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92" yWindow="24" windowWidth="18396" windowHeight="7056"/>
  </bookViews>
  <sheets>
    <sheet name="JOJ Daily Calcs" sheetId="5" r:id="rId1"/>
    <sheet name="JOJ ASWE Plot" sheetId="7" r:id="rId2"/>
    <sheet name="JOJ ASNWD Plot" sheetId="8" r:id="rId3"/>
    <sheet name="JOJ ISWE Plot" sheetId="11" r:id="rId4"/>
    <sheet name="JOJ ISNWD Plot" sheetId="12" r:id="rId5"/>
  </sheets>
  <definedNames>
    <definedName name="ADENS_est">'JOJ Daily Calcs'!$X$18:$X$3305</definedName>
    <definedName name="ADENS_max">'JOJ Daily Calcs'!$B$12</definedName>
    <definedName name="ADENS_min">'JOJ Daily Calcs'!$B$13</definedName>
    <definedName name="ADENSC">'JOJ Daily Calcs'!$J$18:$J$3305</definedName>
    <definedName name="ADENSM">'JOJ Daily Calcs'!$U$18:$U$3305</definedName>
    <definedName name="ADENSS">'JOJ Daily Calcs'!$O$18:$O$3305</definedName>
    <definedName name="ASNWD">'JOJ Daily Calcs'!$H$18:$H$3305</definedName>
    <definedName name="ASNWD_est">'JOJ Daily Calcs'!$Y$18:$Y$3305</definedName>
    <definedName name="asnwd_obs">'JOJ Daily Calcs'!$AE$18:$AE$3305</definedName>
    <definedName name="ASNWDC">'JOJ Daily Calcs'!$I$18:$I$3305</definedName>
    <definedName name="ASNWDM">'JOJ Daily Calcs'!$V$18:$V$3305</definedName>
    <definedName name="ASNWDS">'JOJ Daily Calcs'!$P$18:$P$3305</definedName>
    <definedName name="ASWE">'JOJ Daily Calcs'!$G$18:$G$3305</definedName>
    <definedName name="ASWE_est">'JOJ Daily Calcs'!$W$18:$W$3305</definedName>
    <definedName name="aswe_obs">'JOJ Daily Calcs'!$AC$18:$AC$3305</definedName>
    <definedName name="ASWEM">'JOJ Daily Calcs'!$T$18:$T$3305</definedName>
    <definedName name="ASWES">'JOJ Daily Calcs'!$N$18:$N$3305</definedName>
    <definedName name="Compact_coef">'JOJ Daily Calcs'!$B$3</definedName>
    <definedName name="DATE">'JOJ Daily Calcs'!$A$18:$A$3305</definedName>
    <definedName name="IP">'JOJ Daily Calcs'!$B$18:$B$3305</definedName>
    <definedName name="ISNWD_est">'JOJ Daily Calcs'!$AA$18:$AA$3305</definedName>
    <definedName name="isnwd_obs">'JOJ Daily Calcs'!$AD$18:$AD$3305</definedName>
    <definedName name="iswe">'JOJ Daily Calcs'!$AB$18:$AB$3305</definedName>
    <definedName name="ISWE_est">'JOJ Daily Calcs'!$Z$18:$Z$3305</definedName>
    <definedName name="iswe_obs">'JOJ Daily Calcs'!$AB$18:$AB$3305</definedName>
    <definedName name="ISWEM">'JOJ Daily Calcs'!$S$18:$S$3305</definedName>
    <definedName name="ISWES">'JOJ Daily Calcs'!$M$18:$M$3305</definedName>
    <definedName name="Melt_coef">'JOJ Daily Calcs'!$R$18:$R$3305</definedName>
    <definedName name="Melt_coef_early">'JOJ Daily Calcs'!$B$10</definedName>
    <definedName name="Melt_coef_late">'JOJ Daily Calcs'!$B$11</definedName>
    <definedName name="Melt_thresh">'JOJ Daily Calcs'!$B$9</definedName>
    <definedName name="MONTH">'JOJ Daily Calcs'!$Q$18:$Q$3305</definedName>
    <definedName name="RAIN">'JOJ Daily Calcs'!$K$18:$K$3305</definedName>
    <definedName name="Rainthresh">'JOJ Daily Calcs'!$B$5</definedName>
    <definedName name="SNOW">'JOJ Daily Calcs'!$L$18:$L$3305</definedName>
    <definedName name="Snowfall_density">'JOJ Daily Calcs'!$B$8</definedName>
    <definedName name="Snowthresh">'JOJ Daily Calcs'!$B$4</definedName>
    <definedName name="SWE_gain_coef">'JOJ Daily Calcs'!$B$6</definedName>
    <definedName name="SWE_loss_coef">'JOJ Daily Calcs'!$B$7</definedName>
    <definedName name="TMAX">'JOJ Daily Calcs'!$C$18:$C$3305</definedName>
    <definedName name="TMEAN">'JOJ Daily Calcs'!$E$18:$E$3305</definedName>
    <definedName name="TMIN">'JOJ Daily Calcs'!$D$18:$D$3305</definedName>
  </definedNames>
  <calcPr calcId="145621"/>
</workbook>
</file>

<file path=xl/calcChain.xml><?xml version="1.0" encoding="utf-8"?>
<calcChain xmlns="http://schemas.openxmlformats.org/spreadsheetml/2006/main">
  <c r="AI19" i="5" l="1"/>
  <c r="AI20" i="5"/>
  <c r="AI21" i="5"/>
  <c r="AI22" i="5"/>
  <c r="AI23" i="5"/>
  <c r="AI24" i="5"/>
  <c r="AI25" i="5"/>
  <c r="AI26" i="5"/>
  <c r="AI27" i="5"/>
  <c r="AI18" i="5"/>
  <c r="AF3305" i="5" l="1"/>
  <c r="AF3304" i="5"/>
  <c r="AF3303" i="5"/>
  <c r="AF3302" i="5"/>
  <c r="AF3301" i="5"/>
  <c r="AF3300" i="5"/>
  <c r="AF3299" i="5"/>
  <c r="AF3298" i="5"/>
  <c r="AF3297" i="5"/>
  <c r="AF3296" i="5"/>
  <c r="AF3295" i="5"/>
  <c r="AF3294" i="5"/>
  <c r="AF3293" i="5"/>
  <c r="AF3292" i="5"/>
  <c r="AF3291" i="5"/>
  <c r="AF3290" i="5"/>
  <c r="AF3289" i="5"/>
  <c r="AF3288" i="5"/>
  <c r="AF3287" i="5"/>
  <c r="AF3286" i="5"/>
  <c r="AF3285" i="5"/>
  <c r="AF3284" i="5"/>
  <c r="AF3283" i="5"/>
  <c r="AF3282" i="5"/>
  <c r="AF3281" i="5"/>
  <c r="AF3280" i="5"/>
  <c r="AF3279" i="5"/>
  <c r="AF3278" i="5"/>
  <c r="AF3277" i="5"/>
  <c r="AF3276" i="5"/>
  <c r="AF3275" i="5"/>
  <c r="AF3274" i="5"/>
  <c r="AF3273" i="5"/>
  <c r="AF3272" i="5"/>
  <c r="AF3271" i="5"/>
  <c r="AF3270" i="5"/>
  <c r="AF3269" i="5"/>
  <c r="AF3268" i="5"/>
  <c r="AF3267" i="5"/>
  <c r="AF3266" i="5"/>
  <c r="AF3265" i="5"/>
  <c r="AF3264" i="5"/>
  <c r="AF3263" i="5"/>
  <c r="AF3262" i="5"/>
  <c r="AF3261" i="5"/>
  <c r="AF3260" i="5"/>
  <c r="AF3259" i="5"/>
  <c r="AF3258" i="5"/>
  <c r="AF3257" i="5"/>
  <c r="AF3256" i="5"/>
  <c r="AF3255" i="5"/>
  <c r="AF3254" i="5"/>
  <c r="AF3253" i="5"/>
  <c r="AF3252" i="5"/>
  <c r="AF3251" i="5"/>
  <c r="AF3250" i="5"/>
  <c r="AF3249" i="5"/>
  <c r="AF3248" i="5"/>
  <c r="AF3247" i="5"/>
  <c r="AF3246" i="5"/>
  <c r="AF3245" i="5"/>
  <c r="AF3244" i="5"/>
  <c r="AF3243" i="5"/>
  <c r="AF3242" i="5"/>
  <c r="AF3241" i="5"/>
  <c r="AF3240" i="5"/>
  <c r="AF3239" i="5"/>
  <c r="AF3238" i="5"/>
  <c r="AF3237" i="5"/>
  <c r="AF3236" i="5"/>
  <c r="AF3235" i="5"/>
  <c r="AF3234" i="5"/>
  <c r="AF3233" i="5"/>
  <c r="AF3232" i="5"/>
  <c r="AF3231" i="5"/>
  <c r="AF3230" i="5"/>
  <c r="AF3229" i="5"/>
  <c r="AF3228" i="5"/>
  <c r="AF3227" i="5"/>
  <c r="AF3226" i="5"/>
  <c r="AF3225" i="5"/>
  <c r="AF3224" i="5"/>
  <c r="AF3223" i="5"/>
  <c r="AF3222" i="5"/>
  <c r="AF3221" i="5"/>
  <c r="AF3220" i="5"/>
  <c r="AF3219" i="5"/>
  <c r="AF3218" i="5"/>
  <c r="AF3217" i="5"/>
  <c r="AF3216" i="5"/>
  <c r="AF3215" i="5"/>
  <c r="AF3214" i="5"/>
  <c r="AF3213" i="5"/>
  <c r="AF3212" i="5"/>
  <c r="AF3211" i="5"/>
  <c r="AF3210" i="5"/>
  <c r="AF3209" i="5"/>
  <c r="AF3208" i="5"/>
  <c r="AF3207" i="5"/>
  <c r="AF3206" i="5"/>
  <c r="AF3205" i="5"/>
  <c r="AF3204" i="5"/>
  <c r="AF3203" i="5"/>
  <c r="AF3202" i="5"/>
  <c r="AF3201" i="5"/>
  <c r="AF3200" i="5"/>
  <c r="AF3199" i="5"/>
  <c r="AF3198" i="5"/>
  <c r="AF3197" i="5"/>
  <c r="AF3196" i="5"/>
  <c r="AF3195" i="5"/>
  <c r="AF3194" i="5"/>
  <c r="AF3193" i="5"/>
  <c r="AF3192" i="5"/>
  <c r="AF3191" i="5"/>
  <c r="AF3190" i="5"/>
  <c r="AF3189" i="5"/>
  <c r="AF3188" i="5"/>
  <c r="AF3187" i="5"/>
  <c r="AF3186" i="5"/>
  <c r="AF3185" i="5"/>
  <c r="AF3184" i="5"/>
  <c r="AF3183" i="5"/>
  <c r="AF3182" i="5"/>
  <c r="AF3181" i="5"/>
  <c r="AF3180" i="5"/>
  <c r="AF3179" i="5"/>
  <c r="AF3178" i="5"/>
  <c r="AF3177" i="5"/>
  <c r="AF3176" i="5"/>
  <c r="AF3175" i="5"/>
  <c r="AF3174" i="5"/>
  <c r="AF3173" i="5"/>
  <c r="AF3172" i="5"/>
  <c r="AF3171" i="5"/>
  <c r="AF3170" i="5"/>
  <c r="AF3169" i="5"/>
  <c r="AF3168" i="5"/>
  <c r="AF3167" i="5"/>
  <c r="AF3166" i="5"/>
  <c r="AF3165" i="5"/>
  <c r="AF3164" i="5"/>
  <c r="AF3163" i="5"/>
  <c r="AF3162" i="5"/>
  <c r="AF3161" i="5"/>
  <c r="AF3160" i="5"/>
  <c r="AF3159" i="5"/>
  <c r="AF3158" i="5"/>
  <c r="AF3157" i="5"/>
  <c r="AF3156" i="5"/>
  <c r="AF3155" i="5"/>
  <c r="AF3154" i="5"/>
  <c r="AF3153" i="5"/>
  <c r="AF3152" i="5"/>
  <c r="AF3151" i="5"/>
  <c r="AF3150" i="5"/>
  <c r="AF3149" i="5"/>
  <c r="AF3148" i="5"/>
  <c r="AF3147" i="5"/>
  <c r="AF3146" i="5"/>
  <c r="AF3145" i="5"/>
  <c r="AF3144" i="5"/>
  <c r="AF3143" i="5"/>
  <c r="AF3142" i="5"/>
  <c r="AF3141" i="5"/>
  <c r="AF3140" i="5"/>
  <c r="AF3139" i="5"/>
  <c r="AF3138" i="5"/>
  <c r="AF3137" i="5"/>
  <c r="AF3136" i="5"/>
  <c r="AF3135" i="5"/>
  <c r="AF3134" i="5"/>
  <c r="AF3133" i="5"/>
  <c r="AF3132" i="5"/>
  <c r="AF3131" i="5"/>
  <c r="AF3130" i="5"/>
  <c r="AF3129" i="5"/>
  <c r="AF3128" i="5"/>
  <c r="AF3127" i="5"/>
  <c r="AF3126" i="5"/>
  <c r="AF3125" i="5"/>
  <c r="AF3124" i="5"/>
  <c r="AF3123" i="5"/>
  <c r="AF3122" i="5"/>
  <c r="AF3121" i="5"/>
  <c r="AF3120" i="5"/>
  <c r="AF3119" i="5"/>
  <c r="AF3118" i="5"/>
  <c r="AF3117" i="5"/>
  <c r="AF3116" i="5"/>
  <c r="AF3115" i="5"/>
  <c r="AF3114" i="5"/>
  <c r="AF3113" i="5"/>
  <c r="AF3112" i="5"/>
  <c r="AF3111" i="5"/>
  <c r="AF3110" i="5"/>
  <c r="AF3109" i="5"/>
  <c r="AF3108" i="5"/>
  <c r="AF3107" i="5"/>
  <c r="AF3106" i="5"/>
  <c r="AF3105" i="5"/>
  <c r="AF3104" i="5"/>
  <c r="AF3103" i="5"/>
  <c r="AF3102" i="5"/>
  <c r="AF3101" i="5"/>
  <c r="AF3100" i="5"/>
  <c r="AF3099" i="5"/>
  <c r="AF3098" i="5"/>
  <c r="AF3097" i="5"/>
  <c r="AF3096" i="5"/>
  <c r="AF3095" i="5"/>
  <c r="AF3094" i="5"/>
  <c r="AF3093" i="5"/>
  <c r="AF3092" i="5"/>
  <c r="AF3091" i="5"/>
  <c r="AF3090" i="5"/>
  <c r="AF3089" i="5"/>
  <c r="AF3088" i="5"/>
  <c r="AF3087" i="5"/>
  <c r="AF3086" i="5"/>
  <c r="AF3085" i="5"/>
  <c r="AF3084" i="5"/>
  <c r="AF3083" i="5"/>
  <c r="AF3082" i="5"/>
  <c r="AF3081" i="5"/>
  <c r="AF3080" i="5"/>
  <c r="AF3079" i="5"/>
  <c r="AF3078" i="5"/>
  <c r="AF3077" i="5"/>
  <c r="AF3076" i="5"/>
  <c r="AF3075" i="5"/>
  <c r="AF3074" i="5"/>
  <c r="AF3073" i="5"/>
  <c r="AF3072" i="5"/>
  <c r="AF3071" i="5"/>
  <c r="AF3070" i="5"/>
  <c r="AF3069" i="5"/>
  <c r="AF3068" i="5"/>
  <c r="AF3067" i="5"/>
  <c r="AF3066" i="5"/>
  <c r="AF3065" i="5"/>
  <c r="AF3064" i="5"/>
  <c r="AF3063" i="5"/>
  <c r="AF3062" i="5"/>
  <c r="AF3061" i="5"/>
  <c r="AF3060" i="5"/>
  <c r="AF3059" i="5"/>
  <c r="AF3058" i="5"/>
  <c r="AF3057" i="5"/>
  <c r="AF3056" i="5"/>
  <c r="AF3055" i="5"/>
  <c r="AF3054" i="5"/>
  <c r="AF3053" i="5"/>
  <c r="AF3052" i="5"/>
  <c r="AF3051" i="5"/>
  <c r="AF3050" i="5"/>
  <c r="AF3049" i="5"/>
  <c r="AF3048" i="5"/>
  <c r="AF3047" i="5"/>
  <c r="AF3046" i="5"/>
  <c r="AF3045" i="5"/>
  <c r="AF3044" i="5"/>
  <c r="AF3043" i="5"/>
  <c r="AF3042" i="5"/>
  <c r="AF3041" i="5"/>
  <c r="AF3040" i="5"/>
  <c r="AF3039" i="5"/>
  <c r="AF3038" i="5"/>
  <c r="AF3037" i="5"/>
  <c r="AF3036" i="5"/>
  <c r="AF3035" i="5"/>
  <c r="AF3034" i="5"/>
  <c r="AF3033" i="5"/>
  <c r="AF3032" i="5"/>
  <c r="AF3031" i="5"/>
  <c r="AF3030" i="5"/>
  <c r="AF3029" i="5"/>
  <c r="AF3028" i="5"/>
  <c r="AF3027" i="5"/>
  <c r="AF3026" i="5"/>
  <c r="AF3025" i="5"/>
  <c r="AF3024" i="5"/>
  <c r="AF3023" i="5"/>
  <c r="AF3022" i="5"/>
  <c r="AF3021" i="5"/>
  <c r="AF3020" i="5"/>
  <c r="AF3019" i="5"/>
  <c r="AF3018" i="5"/>
  <c r="AF3017" i="5"/>
  <c r="AF3016" i="5"/>
  <c r="AF3015" i="5"/>
  <c r="AF3014" i="5"/>
  <c r="AF3013" i="5"/>
  <c r="AF3012" i="5"/>
  <c r="AF3011" i="5"/>
  <c r="AF3010" i="5"/>
  <c r="AF3009" i="5"/>
  <c r="AF3008" i="5"/>
  <c r="AF3007" i="5"/>
  <c r="AF3006" i="5"/>
  <c r="AF3005" i="5"/>
  <c r="AF3004" i="5"/>
  <c r="AF3003" i="5"/>
  <c r="AF3002" i="5"/>
  <c r="AF3001" i="5"/>
  <c r="AF3000" i="5"/>
  <c r="AF2999" i="5"/>
  <c r="AF2998" i="5"/>
  <c r="AF2997" i="5"/>
  <c r="AF2996" i="5"/>
  <c r="AF2995" i="5"/>
  <c r="AF2994" i="5"/>
  <c r="AF2993" i="5"/>
  <c r="AF2992" i="5"/>
  <c r="AF2991" i="5"/>
  <c r="AF2990" i="5"/>
  <c r="AF2989" i="5"/>
  <c r="AF2988" i="5"/>
  <c r="AF2987" i="5"/>
  <c r="AF2986" i="5"/>
  <c r="AF2985" i="5"/>
  <c r="AF2984" i="5"/>
  <c r="AF2983" i="5"/>
  <c r="AF2982" i="5"/>
  <c r="AF2981" i="5"/>
  <c r="AF2980" i="5"/>
  <c r="AF2979" i="5"/>
  <c r="AF2978" i="5"/>
  <c r="AF2977" i="5"/>
  <c r="AF2976" i="5"/>
  <c r="AF2975" i="5"/>
  <c r="AF2974" i="5"/>
  <c r="AF2973" i="5"/>
  <c r="AF2972" i="5"/>
  <c r="AF2971" i="5"/>
  <c r="AF2970" i="5"/>
  <c r="AF2969" i="5"/>
  <c r="AF2968" i="5"/>
  <c r="AF2967" i="5"/>
  <c r="AF2966" i="5"/>
  <c r="AF2965" i="5"/>
  <c r="AF2964" i="5"/>
  <c r="AF2963" i="5"/>
  <c r="AF2962" i="5"/>
  <c r="AF2961" i="5"/>
  <c r="AF2960" i="5"/>
  <c r="AF2959" i="5"/>
  <c r="AF2958" i="5"/>
  <c r="AF2957" i="5"/>
  <c r="AF2956" i="5"/>
  <c r="AF2955" i="5"/>
  <c r="AF2954" i="5"/>
  <c r="AF2953" i="5"/>
  <c r="AF2952" i="5"/>
  <c r="AF2951" i="5"/>
  <c r="AF2950" i="5"/>
  <c r="AF2949" i="5"/>
  <c r="AF2948" i="5"/>
  <c r="AF2947" i="5"/>
  <c r="AF2946" i="5"/>
  <c r="AF2945" i="5"/>
  <c r="AF2944" i="5"/>
  <c r="AF2943" i="5"/>
  <c r="AF2942" i="5"/>
  <c r="AF2941" i="5"/>
  <c r="AF2940" i="5"/>
  <c r="AF2939" i="5"/>
  <c r="AF2938" i="5"/>
  <c r="AF2937" i="5"/>
  <c r="AF2936" i="5"/>
  <c r="AF2935" i="5"/>
  <c r="AF2934" i="5"/>
  <c r="AF2933" i="5"/>
  <c r="AF2932" i="5"/>
  <c r="AF2931" i="5"/>
  <c r="AF2930" i="5"/>
  <c r="AF2929" i="5"/>
  <c r="AF2928" i="5"/>
  <c r="AF2927" i="5"/>
  <c r="AF2926" i="5"/>
  <c r="AF2925" i="5"/>
  <c r="AF2924" i="5"/>
  <c r="AF2923" i="5"/>
  <c r="AF2922" i="5"/>
  <c r="AF2921" i="5"/>
  <c r="AF2920" i="5"/>
  <c r="AF2919" i="5"/>
  <c r="AF2918" i="5"/>
  <c r="AF2917" i="5"/>
  <c r="AF2916" i="5"/>
  <c r="AF2915" i="5"/>
  <c r="AF2914" i="5"/>
  <c r="AF2913" i="5"/>
  <c r="AF2912" i="5"/>
  <c r="AF2911" i="5"/>
  <c r="AF2910" i="5"/>
  <c r="AF2909" i="5"/>
  <c r="AF2908" i="5"/>
  <c r="AF2907" i="5"/>
  <c r="AF2906" i="5"/>
  <c r="AF2905" i="5"/>
  <c r="AF2904" i="5"/>
  <c r="AF2903" i="5"/>
  <c r="AF2902" i="5"/>
  <c r="AF2901" i="5"/>
  <c r="AF2900" i="5"/>
  <c r="AF2899" i="5"/>
  <c r="AF2898" i="5"/>
  <c r="AF2897" i="5"/>
  <c r="AF2896" i="5"/>
  <c r="AF2895" i="5"/>
  <c r="AF2894" i="5"/>
  <c r="AF2893" i="5"/>
  <c r="AF2892" i="5"/>
  <c r="AF2891" i="5"/>
  <c r="AF2890" i="5"/>
  <c r="AF2889" i="5"/>
  <c r="AF2888" i="5"/>
  <c r="AF2887" i="5"/>
  <c r="AF2886" i="5"/>
  <c r="AF2885" i="5"/>
  <c r="AF2884" i="5"/>
  <c r="AF2883" i="5"/>
  <c r="AF2882" i="5"/>
  <c r="AF2881" i="5"/>
  <c r="AF2880" i="5"/>
  <c r="AF2879" i="5"/>
  <c r="AF2878" i="5"/>
  <c r="AF2877" i="5"/>
  <c r="AF2876" i="5"/>
  <c r="AF2875" i="5"/>
  <c r="AF2874" i="5"/>
  <c r="AF2873" i="5"/>
  <c r="AF2872" i="5"/>
  <c r="AF2871" i="5"/>
  <c r="AF2870" i="5"/>
  <c r="AF2869" i="5"/>
  <c r="AF2868" i="5"/>
  <c r="AF2867" i="5"/>
  <c r="AF2866" i="5"/>
  <c r="AF2865" i="5"/>
  <c r="AF2864" i="5"/>
  <c r="AF2863" i="5"/>
  <c r="AF2862" i="5"/>
  <c r="AF2861" i="5"/>
  <c r="AF2860" i="5"/>
  <c r="AF2859" i="5"/>
  <c r="AF2858" i="5"/>
  <c r="AF2857" i="5"/>
  <c r="AF2856" i="5"/>
  <c r="AF2855" i="5"/>
  <c r="AF2854" i="5"/>
  <c r="AF2853" i="5"/>
  <c r="AF2852" i="5"/>
  <c r="AF2851" i="5"/>
  <c r="AF2850" i="5"/>
  <c r="AF2849" i="5"/>
  <c r="AF2848" i="5"/>
  <c r="AF2847" i="5"/>
  <c r="AF2846" i="5"/>
  <c r="AF2845" i="5"/>
  <c r="AF2844" i="5"/>
  <c r="AF2843" i="5"/>
  <c r="AF2842" i="5"/>
  <c r="AF2841" i="5"/>
  <c r="AF2840" i="5"/>
  <c r="AF2839" i="5"/>
  <c r="AF2838" i="5"/>
  <c r="AF2837" i="5"/>
  <c r="AF2836" i="5"/>
  <c r="AF2835" i="5"/>
  <c r="AF2834" i="5"/>
  <c r="AF2833" i="5"/>
  <c r="AF2832" i="5"/>
  <c r="AF2831" i="5"/>
  <c r="AF2830" i="5"/>
  <c r="AF2829" i="5"/>
  <c r="AF2828" i="5"/>
  <c r="AF2827" i="5"/>
  <c r="AF2826" i="5"/>
  <c r="AF2825" i="5"/>
  <c r="AF2824" i="5"/>
  <c r="AF2823" i="5"/>
  <c r="AF2822" i="5"/>
  <c r="AF2821" i="5"/>
  <c r="AF2820" i="5"/>
  <c r="AF2819" i="5"/>
  <c r="AF2818" i="5"/>
  <c r="AF2817" i="5"/>
  <c r="AF2816" i="5"/>
  <c r="AF2815" i="5"/>
  <c r="AF2814" i="5"/>
  <c r="AF2813" i="5"/>
  <c r="AF2812" i="5"/>
  <c r="AF2811" i="5"/>
  <c r="AF2810" i="5"/>
  <c r="AF2809" i="5"/>
  <c r="AF2808" i="5"/>
  <c r="AF2807" i="5"/>
  <c r="AF2806" i="5"/>
  <c r="AF2805" i="5"/>
  <c r="AF2804" i="5"/>
  <c r="AF2803" i="5"/>
  <c r="AF2802" i="5"/>
  <c r="AF2801" i="5"/>
  <c r="AF2800" i="5"/>
  <c r="AF2799" i="5"/>
  <c r="AF2798" i="5"/>
  <c r="AF2797" i="5"/>
  <c r="AF2796" i="5"/>
  <c r="AF2795" i="5"/>
  <c r="AF2794" i="5"/>
  <c r="AF2793" i="5"/>
  <c r="AF2792" i="5"/>
  <c r="AF2791" i="5"/>
  <c r="AF2790" i="5"/>
  <c r="AF2789" i="5"/>
  <c r="AF2788" i="5"/>
  <c r="AF2787" i="5"/>
  <c r="AF2786" i="5"/>
  <c r="AF2785" i="5"/>
  <c r="AF2784" i="5"/>
  <c r="AF2783" i="5"/>
  <c r="AF2782" i="5"/>
  <c r="AF2781" i="5"/>
  <c r="AF2780" i="5"/>
  <c r="AF2779" i="5"/>
  <c r="AF2778" i="5"/>
  <c r="AF2777" i="5"/>
  <c r="AF2776" i="5"/>
  <c r="AF2775" i="5"/>
  <c r="AF2774" i="5"/>
  <c r="AF2773" i="5"/>
  <c r="AF2772" i="5"/>
  <c r="AF2771" i="5"/>
  <c r="AF2770" i="5"/>
  <c r="AF2769" i="5"/>
  <c r="AF2768" i="5"/>
  <c r="AF2767" i="5"/>
  <c r="AF2766" i="5"/>
  <c r="AF2765" i="5"/>
  <c r="AF2764" i="5"/>
  <c r="AF2763" i="5"/>
  <c r="AF2762" i="5"/>
  <c r="AF2761" i="5"/>
  <c r="AF2760" i="5"/>
  <c r="AF2759" i="5"/>
  <c r="AF2758" i="5"/>
  <c r="AF2757" i="5"/>
  <c r="AF2756" i="5"/>
  <c r="AF2755" i="5"/>
  <c r="AF2754" i="5"/>
  <c r="AF2753" i="5"/>
  <c r="AF2752" i="5"/>
  <c r="AF2751" i="5"/>
  <c r="AF2750" i="5"/>
  <c r="AF2749" i="5"/>
  <c r="AF2748" i="5"/>
  <c r="AF2747" i="5"/>
  <c r="AF2746" i="5"/>
  <c r="AF2745" i="5"/>
  <c r="AF2744" i="5"/>
  <c r="AF2743" i="5"/>
  <c r="AF2742" i="5"/>
  <c r="AF2741" i="5"/>
  <c r="AF2740" i="5"/>
  <c r="AF2739" i="5"/>
  <c r="AF2738" i="5"/>
  <c r="AF2737" i="5"/>
  <c r="AF2736" i="5"/>
  <c r="AF2735" i="5"/>
  <c r="AF2734" i="5"/>
  <c r="AF2733" i="5"/>
  <c r="AF2732" i="5"/>
  <c r="AF2731" i="5"/>
  <c r="AF2730" i="5"/>
  <c r="AF2729" i="5"/>
  <c r="AF2728" i="5"/>
  <c r="AF2727" i="5"/>
  <c r="AF2726" i="5"/>
  <c r="AF2725" i="5"/>
  <c r="AF2724" i="5"/>
  <c r="AF2723" i="5"/>
  <c r="AF2722" i="5"/>
  <c r="AF2721" i="5"/>
  <c r="AF2720" i="5"/>
  <c r="AF2719" i="5"/>
  <c r="AF2718" i="5"/>
  <c r="AF2717" i="5"/>
  <c r="AF2716" i="5"/>
  <c r="AF2715" i="5"/>
  <c r="AF2714" i="5"/>
  <c r="AF2713" i="5"/>
  <c r="AF2712" i="5"/>
  <c r="AF2711" i="5"/>
  <c r="AF2710" i="5"/>
  <c r="AF2709" i="5"/>
  <c r="AF2708" i="5"/>
  <c r="AF2707" i="5"/>
  <c r="AF2706" i="5"/>
  <c r="AF2705" i="5"/>
  <c r="AF2704" i="5"/>
  <c r="AF2703" i="5"/>
  <c r="AF2702" i="5"/>
  <c r="AF2701" i="5"/>
  <c r="AF2700" i="5"/>
  <c r="AF2699" i="5"/>
  <c r="AF2698" i="5"/>
  <c r="AF2697" i="5"/>
  <c r="AF2696" i="5"/>
  <c r="AF2695" i="5"/>
  <c r="AF2694" i="5"/>
  <c r="AF2693" i="5"/>
  <c r="AF2692" i="5"/>
  <c r="AF2691" i="5"/>
  <c r="AF2690" i="5"/>
  <c r="AF2689" i="5"/>
  <c r="AF2688" i="5"/>
  <c r="AF2687" i="5"/>
  <c r="AF2686" i="5"/>
  <c r="AF2685" i="5"/>
  <c r="AF2684" i="5"/>
  <c r="AF2683" i="5"/>
  <c r="AF2682" i="5"/>
  <c r="AF2681" i="5"/>
  <c r="AF2680" i="5"/>
  <c r="AF2679" i="5"/>
  <c r="AF2678" i="5"/>
  <c r="AF2677" i="5"/>
  <c r="AF2676" i="5"/>
  <c r="AF2675" i="5"/>
  <c r="AF2674" i="5"/>
  <c r="AF2673" i="5"/>
  <c r="AF2672" i="5"/>
  <c r="AF2671" i="5"/>
  <c r="AF2670" i="5"/>
  <c r="AF2669" i="5"/>
  <c r="AF2668" i="5"/>
  <c r="AF2667" i="5"/>
  <c r="AF2666" i="5"/>
  <c r="AF2665" i="5"/>
  <c r="AF2664" i="5"/>
  <c r="AF2663" i="5"/>
  <c r="AF2662" i="5"/>
  <c r="AF2661" i="5"/>
  <c r="AF2660" i="5"/>
  <c r="AF2659" i="5"/>
  <c r="AF2658" i="5"/>
  <c r="AF2657" i="5"/>
  <c r="AF2656" i="5"/>
  <c r="AF2655" i="5"/>
  <c r="AF2654" i="5"/>
  <c r="AF2653" i="5"/>
  <c r="AF2652" i="5"/>
  <c r="AF2651" i="5"/>
  <c r="AF2650" i="5"/>
  <c r="AF2649" i="5"/>
  <c r="AF2648" i="5"/>
  <c r="AF2647" i="5"/>
  <c r="AF2646" i="5"/>
  <c r="AF2645" i="5"/>
  <c r="AF2644" i="5"/>
  <c r="AF2643" i="5"/>
  <c r="AF2642" i="5"/>
  <c r="AF2641" i="5"/>
  <c r="AF2640" i="5"/>
  <c r="AF2639" i="5"/>
  <c r="AF2638" i="5"/>
  <c r="AF2637" i="5"/>
  <c r="AF2636" i="5"/>
  <c r="AF2635" i="5"/>
  <c r="AF2634" i="5"/>
  <c r="AF2633" i="5"/>
  <c r="AF2632" i="5"/>
  <c r="AF2631" i="5"/>
  <c r="AF2630" i="5"/>
  <c r="AF2629" i="5"/>
  <c r="AF2628" i="5"/>
  <c r="AF2627" i="5"/>
  <c r="AF2626" i="5"/>
  <c r="AF2625" i="5"/>
  <c r="AF2624" i="5"/>
  <c r="AF2623" i="5"/>
  <c r="AF2622" i="5"/>
  <c r="AF2621" i="5"/>
  <c r="AF2620" i="5"/>
  <c r="AF2619" i="5"/>
  <c r="AF2618" i="5"/>
  <c r="AF2617" i="5"/>
  <c r="AF2616" i="5"/>
  <c r="AF2615" i="5"/>
  <c r="AF2614" i="5"/>
  <c r="AF2613" i="5"/>
  <c r="AF2612" i="5"/>
  <c r="AF2611" i="5"/>
  <c r="AF2610" i="5"/>
  <c r="AF2609" i="5"/>
  <c r="AF2608" i="5"/>
  <c r="AF2607" i="5"/>
  <c r="AF2606" i="5"/>
  <c r="AF2605" i="5"/>
  <c r="AF2604" i="5"/>
  <c r="AF2603" i="5"/>
  <c r="AF2602" i="5"/>
  <c r="AF2601" i="5"/>
  <c r="AF2600" i="5"/>
  <c r="AF2599" i="5"/>
  <c r="AF2598" i="5"/>
  <c r="AF2597" i="5"/>
  <c r="AF2596" i="5"/>
  <c r="AF2595" i="5"/>
  <c r="AF2594" i="5"/>
  <c r="AF2593" i="5"/>
  <c r="AF2592" i="5"/>
  <c r="AF2591" i="5"/>
  <c r="AF2590" i="5"/>
  <c r="AF2589" i="5"/>
  <c r="AF2588" i="5"/>
  <c r="AF2587" i="5"/>
  <c r="AF2586" i="5"/>
  <c r="AF2585" i="5"/>
  <c r="AF2584" i="5"/>
  <c r="AF2583" i="5"/>
  <c r="AF2582" i="5"/>
  <c r="AF2581" i="5"/>
  <c r="AF2580" i="5"/>
  <c r="AF2579" i="5"/>
  <c r="AF2578" i="5"/>
  <c r="AF2577" i="5"/>
  <c r="AF2576" i="5"/>
  <c r="AF2575" i="5"/>
  <c r="AF2574" i="5"/>
  <c r="AF2573" i="5"/>
  <c r="AF2572" i="5"/>
  <c r="AF2571" i="5"/>
  <c r="AF2570" i="5"/>
  <c r="AF2569" i="5"/>
  <c r="AF2568" i="5"/>
  <c r="AF2567" i="5"/>
  <c r="AF2566" i="5"/>
  <c r="AF2565" i="5"/>
  <c r="AF2564" i="5"/>
  <c r="AF2563" i="5"/>
  <c r="AF2562" i="5"/>
  <c r="AF2561" i="5"/>
  <c r="AF2560" i="5"/>
  <c r="AF2559" i="5"/>
  <c r="AF2558" i="5"/>
  <c r="AF2557" i="5"/>
  <c r="AF2556" i="5"/>
  <c r="AF2555" i="5"/>
  <c r="AF2554" i="5"/>
  <c r="AF2553" i="5"/>
  <c r="AF2552" i="5"/>
  <c r="AF2551" i="5"/>
  <c r="AF2550" i="5"/>
  <c r="AF2549" i="5"/>
  <c r="AF2548" i="5"/>
  <c r="AF2547" i="5"/>
  <c r="AF2546" i="5"/>
  <c r="AF2545" i="5"/>
  <c r="AF2544" i="5"/>
  <c r="AF2543" i="5"/>
  <c r="AF2542" i="5"/>
  <c r="AF2541" i="5"/>
  <c r="AF2540" i="5"/>
  <c r="AF2539" i="5"/>
  <c r="AF2538" i="5"/>
  <c r="AF2537" i="5"/>
  <c r="AF2536" i="5"/>
  <c r="AF2535" i="5"/>
  <c r="AF2534" i="5"/>
  <c r="AF2533" i="5"/>
  <c r="AF2532" i="5"/>
  <c r="AF2531" i="5"/>
  <c r="AF2530" i="5"/>
  <c r="AF2529" i="5"/>
  <c r="AF2528" i="5"/>
  <c r="AF2527" i="5"/>
  <c r="AF2526" i="5"/>
  <c r="AF2525" i="5"/>
  <c r="AF2524" i="5"/>
  <c r="AF2523" i="5"/>
  <c r="AF2522" i="5"/>
  <c r="AF2521" i="5"/>
  <c r="AF2520" i="5"/>
  <c r="AF2519" i="5"/>
  <c r="AF2518" i="5"/>
  <c r="AF2517" i="5"/>
  <c r="AF2516" i="5"/>
  <c r="AF2515" i="5"/>
  <c r="AF2514" i="5"/>
  <c r="AF2513" i="5"/>
  <c r="AF2512" i="5"/>
  <c r="AF2511" i="5"/>
  <c r="AF2510" i="5"/>
  <c r="AF2509" i="5"/>
  <c r="AF2508" i="5"/>
  <c r="AF2507" i="5"/>
  <c r="AF2506" i="5"/>
  <c r="AF2505" i="5"/>
  <c r="AF2504" i="5"/>
  <c r="AF2503" i="5"/>
  <c r="AF2502" i="5"/>
  <c r="AF2501" i="5"/>
  <c r="AF2500" i="5"/>
  <c r="AF2499" i="5"/>
  <c r="AF2498" i="5"/>
  <c r="AF2497" i="5"/>
  <c r="AF2496" i="5"/>
  <c r="AF2495" i="5"/>
  <c r="AF2494" i="5"/>
  <c r="AF2493" i="5"/>
  <c r="AF2492" i="5"/>
  <c r="AF2491" i="5"/>
  <c r="AF2490" i="5"/>
  <c r="AF2489" i="5"/>
  <c r="AF2488" i="5"/>
  <c r="AF2487" i="5"/>
  <c r="AF2486" i="5"/>
  <c r="AF2485" i="5"/>
  <c r="AF2484" i="5"/>
  <c r="AF2483" i="5"/>
  <c r="AF2482" i="5"/>
  <c r="AF2481" i="5"/>
  <c r="AF2480" i="5"/>
  <c r="AF2479" i="5"/>
  <c r="AF2478" i="5"/>
  <c r="AF2477" i="5"/>
  <c r="AF2476" i="5"/>
  <c r="AF2475" i="5"/>
  <c r="AF2474" i="5"/>
  <c r="AF2473" i="5"/>
  <c r="AF2472" i="5"/>
  <c r="AF2471" i="5"/>
  <c r="AF2470" i="5"/>
  <c r="AF2469" i="5"/>
  <c r="AF2468" i="5"/>
  <c r="AF2467" i="5"/>
  <c r="AF2466" i="5"/>
  <c r="AF2465" i="5"/>
  <c r="AF2464" i="5"/>
  <c r="AF2463" i="5"/>
  <c r="AF2462" i="5"/>
  <c r="AF2461" i="5"/>
  <c r="AF2460" i="5"/>
  <c r="AF2459" i="5"/>
  <c r="AF2458" i="5"/>
  <c r="AF2457" i="5"/>
  <c r="AF2456" i="5"/>
  <c r="AF2455" i="5"/>
  <c r="AF2454" i="5"/>
  <c r="AF2453" i="5"/>
  <c r="AF2452" i="5"/>
  <c r="AF2451" i="5"/>
  <c r="AF2450" i="5"/>
  <c r="AF2449" i="5"/>
  <c r="AF2448" i="5"/>
  <c r="AF2447" i="5"/>
  <c r="AF2446" i="5"/>
  <c r="AF2445" i="5"/>
  <c r="AF2444" i="5"/>
  <c r="AF2443" i="5"/>
  <c r="AF2442" i="5"/>
  <c r="AF2441" i="5"/>
  <c r="AF2440" i="5"/>
  <c r="AF2439" i="5"/>
  <c r="AF2438" i="5"/>
  <c r="AF2437" i="5"/>
  <c r="AF2436" i="5"/>
  <c r="AF2435" i="5"/>
  <c r="AF2434" i="5"/>
  <c r="AF2433" i="5"/>
  <c r="AF2432" i="5"/>
  <c r="AF2431" i="5"/>
  <c r="AF2430" i="5"/>
  <c r="AF2429" i="5"/>
  <c r="AF2428" i="5"/>
  <c r="AF2427" i="5"/>
  <c r="AF2426" i="5"/>
  <c r="AF2425" i="5"/>
  <c r="AF2424" i="5"/>
  <c r="AF2423" i="5"/>
  <c r="AF2422" i="5"/>
  <c r="AF2421" i="5"/>
  <c r="AF2420" i="5"/>
  <c r="AF2419" i="5"/>
  <c r="AF2418" i="5"/>
  <c r="AF2417" i="5"/>
  <c r="AF2416" i="5"/>
  <c r="AF2415" i="5"/>
  <c r="AF2414" i="5"/>
  <c r="AF2413" i="5"/>
  <c r="AF2412" i="5"/>
  <c r="AF2411" i="5"/>
  <c r="AF2410" i="5"/>
  <c r="AF2409" i="5"/>
  <c r="AF2408" i="5"/>
  <c r="AF2407" i="5"/>
  <c r="AF2406" i="5"/>
  <c r="AF2405" i="5"/>
  <c r="AF2404" i="5"/>
  <c r="AF2403" i="5"/>
  <c r="AF2402" i="5"/>
  <c r="AF2401" i="5"/>
  <c r="AF2400" i="5"/>
  <c r="AF2399" i="5"/>
  <c r="AF2398" i="5"/>
  <c r="AF2397" i="5"/>
  <c r="AF2396" i="5"/>
  <c r="AF2395" i="5"/>
  <c r="AF2394" i="5"/>
  <c r="AF2393" i="5"/>
  <c r="AF2392" i="5"/>
  <c r="AF2391" i="5"/>
  <c r="AF2390" i="5"/>
  <c r="AF2389" i="5"/>
  <c r="AF2388" i="5"/>
  <c r="AF2387" i="5"/>
  <c r="AF2386" i="5"/>
  <c r="AF2385" i="5"/>
  <c r="AF2384" i="5"/>
  <c r="AF2383" i="5"/>
  <c r="AF2382" i="5"/>
  <c r="AF2381" i="5"/>
  <c r="AF2380" i="5"/>
  <c r="AF2379" i="5"/>
  <c r="AF2378" i="5"/>
  <c r="AF2377" i="5"/>
  <c r="AF2376" i="5"/>
  <c r="AF2375" i="5"/>
  <c r="AF2374" i="5"/>
  <c r="AF2373" i="5"/>
  <c r="AF2372" i="5"/>
  <c r="AF2371" i="5"/>
  <c r="AF2370" i="5"/>
  <c r="AF2369" i="5"/>
  <c r="AF2368" i="5"/>
  <c r="AF2367" i="5"/>
  <c r="AF2366" i="5"/>
  <c r="AF2365" i="5"/>
  <c r="AF2364" i="5"/>
  <c r="AF2363" i="5"/>
  <c r="AF2362" i="5"/>
  <c r="AF2361" i="5"/>
  <c r="AF2360" i="5"/>
  <c r="AF2359" i="5"/>
  <c r="AF2358" i="5"/>
  <c r="AF2357" i="5"/>
  <c r="AF2356" i="5"/>
  <c r="AF2355" i="5"/>
  <c r="AF2354" i="5"/>
  <c r="AF2353" i="5"/>
  <c r="AF2352" i="5"/>
  <c r="AF2351" i="5"/>
  <c r="AF2350" i="5"/>
  <c r="AF2349" i="5"/>
  <c r="AF2348" i="5"/>
  <c r="AF2347" i="5"/>
  <c r="AF2346" i="5"/>
  <c r="AF2345" i="5"/>
  <c r="AF2344" i="5"/>
  <c r="AF2343" i="5"/>
  <c r="AF2342" i="5"/>
  <c r="AF2341" i="5"/>
  <c r="AF2340" i="5"/>
  <c r="AF2339" i="5"/>
  <c r="AF2338" i="5"/>
  <c r="AF2337" i="5"/>
  <c r="AF2336" i="5"/>
  <c r="AF2335" i="5"/>
  <c r="AF2334" i="5"/>
  <c r="AF2333" i="5"/>
  <c r="AF2332" i="5"/>
  <c r="AF2331" i="5"/>
  <c r="AF2330" i="5"/>
  <c r="AF2329" i="5"/>
  <c r="AF2328" i="5"/>
  <c r="AF2327" i="5"/>
  <c r="AF2326" i="5"/>
  <c r="AF2325" i="5"/>
  <c r="AF2324" i="5"/>
  <c r="AF2323" i="5"/>
  <c r="AF2322" i="5"/>
  <c r="AF2321" i="5"/>
  <c r="AF2320" i="5"/>
  <c r="AF2319" i="5"/>
  <c r="AF2318" i="5"/>
  <c r="AF2317" i="5"/>
  <c r="AF2316" i="5"/>
  <c r="AF2315" i="5"/>
  <c r="AF2314" i="5"/>
  <c r="AF2313" i="5"/>
  <c r="AF2312" i="5"/>
  <c r="AF2311" i="5"/>
  <c r="AF2310" i="5"/>
  <c r="AF2309" i="5"/>
  <c r="AF2308" i="5"/>
  <c r="AF2307" i="5"/>
  <c r="AF2306" i="5"/>
  <c r="AF2305" i="5"/>
  <c r="AF2304" i="5"/>
  <c r="AF2303" i="5"/>
  <c r="AF2302" i="5"/>
  <c r="AF2301" i="5"/>
  <c r="AF2300" i="5"/>
  <c r="AF2299" i="5"/>
  <c r="AF2298" i="5"/>
  <c r="AF2297" i="5"/>
  <c r="AF2296" i="5"/>
  <c r="AF2295" i="5"/>
  <c r="AF2294" i="5"/>
  <c r="AF2293" i="5"/>
  <c r="AF2292" i="5"/>
  <c r="AF2291" i="5"/>
  <c r="AF2290" i="5"/>
  <c r="AF2289" i="5"/>
  <c r="AF2288" i="5"/>
  <c r="AF2287" i="5"/>
  <c r="AF2286" i="5"/>
  <c r="AF2285" i="5"/>
  <c r="AF2284" i="5"/>
  <c r="AF2283" i="5"/>
  <c r="AF2282" i="5"/>
  <c r="AF2281" i="5"/>
  <c r="AF2280" i="5"/>
  <c r="AF2279" i="5"/>
  <c r="AF2278" i="5"/>
  <c r="AF2277" i="5"/>
  <c r="AF2276" i="5"/>
  <c r="AF2275" i="5"/>
  <c r="AF2274" i="5"/>
  <c r="AF2273" i="5"/>
  <c r="AF2272" i="5"/>
  <c r="AF2271" i="5"/>
  <c r="AF2270" i="5"/>
  <c r="AF2269" i="5"/>
  <c r="AF2268" i="5"/>
  <c r="AF2267" i="5"/>
  <c r="AF2266" i="5"/>
  <c r="AF2265" i="5"/>
  <c r="AF2264" i="5"/>
  <c r="AF2263" i="5"/>
  <c r="AF2262" i="5"/>
  <c r="AF2261" i="5"/>
  <c r="AF2260" i="5"/>
  <c r="AF2259" i="5"/>
  <c r="AF2258" i="5"/>
  <c r="AF2257" i="5"/>
  <c r="AF2256" i="5"/>
  <c r="AF2255" i="5"/>
  <c r="AF2254" i="5"/>
  <c r="AF2253" i="5"/>
  <c r="AF2252" i="5"/>
  <c r="AF2251" i="5"/>
  <c r="AF2250" i="5"/>
  <c r="AF2249" i="5"/>
  <c r="AF2248" i="5"/>
  <c r="AF2247" i="5"/>
  <c r="AF2246" i="5"/>
  <c r="AF2245" i="5"/>
  <c r="AF2244" i="5"/>
  <c r="AF2243" i="5"/>
  <c r="AF2242" i="5"/>
  <c r="AF2241" i="5"/>
  <c r="AF2240" i="5"/>
  <c r="AF2239" i="5"/>
  <c r="AF2238" i="5"/>
  <c r="AF2237" i="5"/>
  <c r="AF2236" i="5"/>
  <c r="AF2235" i="5"/>
  <c r="AF2234" i="5"/>
  <c r="AF2233" i="5"/>
  <c r="AF2232" i="5"/>
  <c r="AF2231" i="5"/>
  <c r="AF2230" i="5"/>
  <c r="AF2229" i="5"/>
  <c r="AF2228" i="5"/>
  <c r="AF2227" i="5"/>
  <c r="AF2226" i="5"/>
  <c r="AF2225" i="5"/>
  <c r="AF2224" i="5"/>
  <c r="AF2223" i="5"/>
  <c r="AF2222" i="5"/>
  <c r="AF2221" i="5"/>
  <c r="AF2220" i="5"/>
  <c r="AF2219" i="5"/>
  <c r="AF2218" i="5"/>
  <c r="AF2217" i="5"/>
  <c r="AF2216" i="5"/>
  <c r="AF2215" i="5"/>
  <c r="AF2214" i="5"/>
  <c r="AF2213" i="5"/>
  <c r="AF2212" i="5"/>
  <c r="AF2211" i="5"/>
  <c r="AF2210" i="5"/>
  <c r="AF2209" i="5"/>
  <c r="AF2208" i="5"/>
  <c r="AF2207" i="5"/>
  <c r="AF2206" i="5"/>
  <c r="AF2205" i="5"/>
  <c r="AF2204" i="5"/>
  <c r="AF2203" i="5"/>
  <c r="AF2202" i="5"/>
  <c r="AF2201" i="5"/>
  <c r="AF2200" i="5"/>
  <c r="AF2199" i="5"/>
  <c r="AF2198" i="5"/>
  <c r="AF2197" i="5"/>
  <c r="AF2196" i="5"/>
  <c r="AF2195" i="5"/>
  <c r="AF2194" i="5"/>
  <c r="AF2193" i="5"/>
  <c r="AF2192" i="5"/>
  <c r="AF2191" i="5"/>
  <c r="AF2190" i="5"/>
  <c r="AF2189" i="5"/>
  <c r="AF2188" i="5"/>
  <c r="AF2187" i="5"/>
  <c r="AF2186" i="5"/>
  <c r="AF2185" i="5"/>
  <c r="AF2184" i="5"/>
  <c r="AF2183" i="5"/>
  <c r="AF2182" i="5"/>
  <c r="AF2181" i="5"/>
  <c r="AF2180" i="5"/>
  <c r="AF2179" i="5"/>
  <c r="AF2178" i="5"/>
  <c r="AF2177" i="5"/>
  <c r="AF2176" i="5"/>
  <c r="AF2175" i="5"/>
  <c r="AF2174" i="5"/>
  <c r="AF2173" i="5"/>
  <c r="AF2172" i="5"/>
  <c r="AF2171" i="5"/>
  <c r="AF2170" i="5"/>
  <c r="AF2169" i="5"/>
  <c r="AF2168" i="5"/>
  <c r="AF2167" i="5"/>
  <c r="AF2166" i="5"/>
  <c r="AF2165" i="5"/>
  <c r="AF2164" i="5"/>
  <c r="AF2163" i="5"/>
  <c r="AF2162" i="5"/>
  <c r="AF2161" i="5"/>
  <c r="AF2160" i="5"/>
  <c r="AF2159" i="5"/>
  <c r="AF2158" i="5"/>
  <c r="AF2157" i="5"/>
  <c r="AF2156" i="5"/>
  <c r="AF2155" i="5"/>
  <c r="AF2154" i="5"/>
  <c r="AF2153" i="5"/>
  <c r="AF2152" i="5"/>
  <c r="AF2151" i="5"/>
  <c r="AF2150" i="5"/>
  <c r="AF2149" i="5"/>
  <c r="AF2148" i="5"/>
  <c r="AF2147" i="5"/>
  <c r="AF2146" i="5"/>
  <c r="AF2145" i="5"/>
  <c r="AF2144" i="5"/>
  <c r="AF2143" i="5"/>
  <c r="AF2142" i="5"/>
  <c r="AF2141" i="5"/>
  <c r="AF2140" i="5"/>
  <c r="AF2139" i="5"/>
  <c r="AF2138" i="5"/>
  <c r="AF2137" i="5"/>
  <c r="AF2136" i="5"/>
  <c r="AF2135" i="5"/>
  <c r="AF2134" i="5"/>
  <c r="AF2133" i="5"/>
  <c r="AF2132" i="5"/>
  <c r="AF2131" i="5"/>
  <c r="AF2130" i="5"/>
  <c r="AF2129" i="5"/>
  <c r="AF2128" i="5"/>
  <c r="AF2127" i="5"/>
  <c r="AF2126" i="5"/>
  <c r="AF2125" i="5"/>
  <c r="AF2124" i="5"/>
  <c r="AF2123" i="5"/>
  <c r="AF2122" i="5"/>
  <c r="AF2121" i="5"/>
  <c r="AF2120" i="5"/>
  <c r="AF2119" i="5"/>
  <c r="AF2118" i="5"/>
  <c r="AF2117" i="5"/>
  <c r="AF2116" i="5"/>
  <c r="AF2115" i="5"/>
  <c r="AF2114" i="5"/>
  <c r="AF2113" i="5"/>
  <c r="AF2112" i="5"/>
  <c r="AF2111" i="5"/>
  <c r="AF2110" i="5"/>
  <c r="AF2109" i="5"/>
  <c r="AF2108" i="5"/>
  <c r="AF2107" i="5"/>
  <c r="AF2106" i="5"/>
  <c r="AF2105" i="5"/>
  <c r="AF2104" i="5"/>
  <c r="AF2103" i="5"/>
  <c r="AF2102" i="5"/>
  <c r="AF2101" i="5"/>
  <c r="AF2100" i="5"/>
  <c r="AF2099" i="5"/>
  <c r="AF2098" i="5"/>
  <c r="AF2097" i="5"/>
  <c r="AF2096" i="5"/>
  <c r="AF2095" i="5"/>
  <c r="AF2094" i="5"/>
  <c r="AF2093" i="5"/>
  <c r="AF2092" i="5"/>
  <c r="AF2091" i="5"/>
  <c r="AF2090" i="5"/>
  <c r="AF2089" i="5"/>
  <c r="AF2088" i="5"/>
  <c r="AF2087" i="5"/>
  <c r="AF2086" i="5"/>
  <c r="AF2085" i="5"/>
  <c r="AF2084" i="5"/>
  <c r="AF2083" i="5"/>
  <c r="AF2082" i="5"/>
  <c r="AF2081" i="5"/>
  <c r="AF2080" i="5"/>
  <c r="AF2079" i="5"/>
  <c r="AF2078" i="5"/>
  <c r="AF2077" i="5"/>
  <c r="AF2076" i="5"/>
  <c r="AF2075" i="5"/>
  <c r="AF2074" i="5"/>
  <c r="AF2073" i="5"/>
  <c r="AF2072" i="5"/>
  <c r="AF2071" i="5"/>
  <c r="AF2070" i="5"/>
  <c r="AF2069" i="5"/>
  <c r="AF2068" i="5"/>
  <c r="AF2067" i="5"/>
  <c r="AF2066" i="5"/>
  <c r="AF2065" i="5"/>
  <c r="AF2064" i="5"/>
  <c r="AF2063" i="5"/>
  <c r="AF2062" i="5"/>
  <c r="AF2061" i="5"/>
  <c r="AF2060" i="5"/>
  <c r="AF2059" i="5"/>
  <c r="AF2058" i="5"/>
  <c r="AF2057" i="5"/>
  <c r="AF2056" i="5"/>
  <c r="AF2055" i="5"/>
  <c r="AF2054" i="5"/>
  <c r="AF2053" i="5"/>
  <c r="AF2052" i="5"/>
  <c r="AF2051" i="5"/>
  <c r="AF2050" i="5"/>
  <c r="AF2049" i="5"/>
  <c r="AF2048" i="5"/>
  <c r="AF2047" i="5"/>
  <c r="AF2046" i="5"/>
  <c r="AF2045" i="5"/>
  <c r="AF2044" i="5"/>
  <c r="AF2043" i="5"/>
  <c r="AF2042" i="5"/>
  <c r="AF2041" i="5"/>
  <c r="AF2040" i="5"/>
  <c r="AF2039" i="5"/>
  <c r="AF2038" i="5"/>
  <c r="AF2037" i="5"/>
  <c r="AF2036" i="5"/>
  <c r="AF2035" i="5"/>
  <c r="AF2034" i="5"/>
  <c r="AF2033" i="5"/>
  <c r="AF2032" i="5"/>
  <c r="AF2031" i="5"/>
  <c r="AF2030" i="5"/>
  <c r="AF2029" i="5"/>
  <c r="AF2028" i="5"/>
  <c r="AF2027" i="5"/>
  <c r="AF2026" i="5"/>
  <c r="AF2025" i="5"/>
  <c r="AF2024" i="5"/>
  <c r="AF2023" i="5"/>
  <c r="AF2022" i="5"/>
  <c r="AF2021" i="5"/>
  <c r="AF2020" i="5"/>
  <c r="AF2019" i="5"/>
  <c r="AF2018" i="5"/>
  <c r="AF2017" i="5"/>
  <c r="AF2016" i="5"/>
  <c r="AF2015" i="5"/>
  <c r="AF2014" i="5"/>
  <c r="AF2013" i="5"/>
  <c r="AF2012" i="5"/>
  <c r="AF2011" i="5"/>
  <c r="AF2010" i="5"/>
  <c r="AF2009" i="5"/>
  <c r="AF2008" i="5"/>
  <c r="AF2007" i="5"/>
  <c r="AF2006" i="5"/>
  <c r="AF2005" i="5"/>
  <c r="AF2004" i="5"/>
  <c r="AF2003" i="5"/>
  <c r="AF2002" i="5"/>
  <c r="AF2001" i="5"/>
  <c r="AF2000" i="5"/>
  <c r="AF1999" i="5"/>
  <c r="AF1998" i="5"/>
  <c r="AF1997" i="5"/>
  <c r="AF1996" i="5"/>
  <c r="AF1995" i="5"/>
  <c r="AF1994" i="5"/>
  <c r="AF1993" i="5"/>
  <c r="AF1992" i="5"/>
  <c r="AF1991" i="5"/>
  <c r="AF1990" i="5"/>
  <c r="AF1989" i="5"/>
  <c r="AF1988" i="5"/>
  <c r="AF1987" i="5"/>
  <c r="AF1986" i="5"/>
  <c r="AF1985" i="5"/>
  <c r="AF1984" i="5"/>
  <c r="AF1983" i="5"/>
  <c r="AF1982" i="5"/>
  <c r="AF1981" i="5"/>
  <c r="AF1980" i="5"/>
  <c r="AF1979" i="5"/>
  <c r="AF1978" i="5"/>
  <c r="AF1977" i="5"/>
  <c r="AF1976" i="5"/>
  <c r="AF1975" i="5"/>
  <c r="AF1974" i="5"/>
  <c r="AF1973" i="5"/>
  <c r="AF1972" i="5"/>
  <c r="AF1971" i="5"/>
  <c r="AF1970" i="5"/>
  <c r="AF1969" i="5"/>
  <c r="AF1968" i="5"/>
  <c r="AF1967" i="5"/>
  <c r="AF1966" i="5"/>
  <c r="AF1965" i="5"/>
  <c r="AF1964" i="5"/>
  <c r="AF1963" i="5"/>
  <c r="AF1962" i="5"/>
  <c r="AF1961" i="5"/>
  <c r="AF1960" i="5"/>
  <c r="AF1959" i="5"/>
  <c r="AF1958" i="5"/>
  <c r="AF1957" i="5"/>
  <c r="AF1956" i="5"/>
  <c r="AF1955" i="5"/>
  <c r="AF1954" i="5"/>
  <c r="AF1953" i="5"/>
  <c r="AF1952" i="5"/>
  <c r="AF1951" i="5"/>
  <c r="AF1950" i="5"/>
  <c r="AF1949" i="5"/>
  <c r="AF1948" i="5"/>
  <c r="AF1947" i="5"/>
  <c r="AF1946" i="5"/>
  <c r="AF1945" i="5"/>
  <c r="AF1944" i="5"/>
  <c r="AF1943" i="5"/>
  <c r="AF1942" i="5"/>
  <c r="AF1941" i="5"/>
  <c r="AF1940" i="5"/>
  <c r="AF1939" i="5"/>
  <c r="AF1938" i="5"/>
  <c r="AF1937" i="5"/>
  <c r="AF1936" i="5"/>
  <c r="AF1935" i="5"/>
  <c r="AF1934" i="5"/>
  <c r="AF1933" i="5"/>
  <c r="AF1932" i="5"/>
  <c r="AF1931" i="5"/>
  <c r="AF1930" i="5"/>
  <c r="AF1929" i="5"/>
  <c r="AF1928" i="5"/>
  <c r="AF1927" i="5"/>
  <c r="AF1926" i="5"/>
  <c r="AF1925" i="5"/>
  <c r="AF1924" i="5"/>
  <c r="AF1923" i="5"/>
  <c r="AF1922" i="5"/>
  <c r="AF1921" i="5"/>
  <c r="AF1920" i="5"/>
  <c r="AF1919" i="5"/>
  <c r="AF1918" i="5"/>
  <c r="AF1917" i="5"/>
  <c r="AF1916" i="5"/>
  <c r="AF1915" i="5"/>
  <c r="AF1914" i="5"/>
  <c r="AF1913" i="5"/>
  <c r="AF1912" i="5"/>
  <c r="AF1911" i="5"/>
  <c r="AF1910" i="5"/>
  <c r="AF1909" i="5"/>
  <c r="AF1908" i="5"/>
  <c r="AF1907" i="5"/>
  <c r="AF1906" i="5"/>
  <c r="AF1905" i="5"/>
  <c r="AF1904" i="5"/>
  <c r="AF1903" i="5"/>
  <c r="AF1902" i="5"/>
  <c r="AF1901" i="5"/>
  <c r="AF1900" i="5"/>
  <c r="AF1899" i="5"/>
  <c r="AF1898" i="5"/>
  <c r="AF1897" i="5"/>
  <c r="AF1896" i="5"/>
  <c r="AF1895" i="5"/>
  <c r="AF1894" i="5"/>
  <c r="AF1893" i="5"/>
  <c r="AF1892" i="5"/>
  <c r="AF1891" i="5"/>
  <c r="AF1890" i="5"/>
  <c r="AF1889" i="5"/>
  <c r="AF1888" i="5"/>
  <c r="AF1887" i="5"/>
  <c r="AF1886" i="5"/>
  <c r="AF1885" i="5"/>
  <c r="AF1884" i="5"/>
  <c r="AF1883" i="5"/>
  <c r="AF1882" i="5"/>
  <c r="AF1881" i="5"/>
  <c r="AF1880" i="5"/>
  <c r="AF1879" i="5"/>
  <c r="AF1878" i="5"/>
  <c r="AF1877" i="5"/>
  <c r="AF1876" i="5"/>
  <c r="AF1875" i="5"/>
  <c r="AF1874" i="5"/>
  <c r="AF1873" i="5"/>
  <c r="AF1872" i="5"/>
  <c r="AF1871" i="5"/>
  <c r="AF1870" i="5"/>
  <c r="AF1869" i="5"/>
  <c r="AF1868" i="5"/>
  <c r="AF1867" i="5"/>
  <c r="AF1866" i="5"/>
  <c r="AF1865" i="5"/>
  <c r="AF1864" i="5"/>
  <c r="AF1863" i="5"/>
  <c r="AF1862" i="5"/>
  <c r="AF1861" i="5"/>
  <c r="AF1860" i="5"/>
  <c r="AF1859" i="5"/>
  <c r="AF1858" i="5"/>
  <c r="AF1857" i="5"/>
  <c r="AF1856" i="5"/>
  <c r="AF1855" i="5"/>
  <c r="AF1854" i="5"/>
  <c r="AF1853" i="5"/>
  <c r="AF1852" i="5"/>
  <c r="AF1851" i="5"/>
  <c r="AF1850" i="5"/>
  <c r="AF1849" i="5"/>
  <c r="AF1848" i="5"/>
  <c r="AF1847" i="5"/>
  <c r="AF1846" i="5"/>
  <c r="AF1845" i="5"/>
  <c r="AF1844" i="5"/>
  <c r="AF1843" i="5"/>
  <c r="AF1842" i="5"/>
  <c r="AF1841" i="5"/>
  <c r="AF1840" i="5"/>
  <c r="AF1839" i="5"/>
  <c r="AF1838" i="5"/>
  <c r="AF1837" i="5"/>
  <c r="AF1836" i="5"/>
  <c r="AF1835" i="5"/>
  <c r="AF1834" i="5"/>
  <c r="AF1833" i="5"/>
  <c r="AF1832" i="5"/>
  <c r="AF1831" i="5"/>
  <c r="AF1830" i="5"/>
  <c r="AF1829" i="5"/>
  <c r="AF1828" i="5"/>
  <c r="AF1827" i="5"/>
  <c r="AF1826" i="5"/>
  <c r="AF1825" i="5"/>
  <c r="AF1824" i="5"/>
  <c r="AF1823" i="5"/>
  <c r="AF1822" i="5"/>
  <c r="AF1821" i="5"/>
  <c r="AF1820" i="5"/>
  <c r="AF1819" i="5"/>
  <c r="AF1818" i="5"/>
  <c r="AF1817" i="5"/>
  <c r="AF1816" i="5"/>
  <c r="AF1815" i="5"/>
  <c r="AF1814" i="5"/>
  <c r="AF1813" i="5"/>
  <c r="AF1812" i="5"/>
  <c r="AF1811" i="5"/>
  <c r="AF1810" i="5"/>
  <c r="AF1809" i="5"/>
  <c r="AF1808" i="5"/>
  <c r="AF1807" i="5"/>
  <c r="AF1806" i="5"/>
  <c r="AF1805" i="5"/>
  <c r="AF1804" i="5"/>
  <c r="AF1803" i="5"/>
  <c r="AF1802" i="5"/>
  <c r="AF1801" i="5"/>
  <c r="AF1800" i="5"/>
  <c r="AF1799" i="5"/>
  <c r="AF1798" i="5"/>
  <c r="AF1797" i="5"/>
  <c r="AF1796" i="5"/>
  <c r="AF1795" i="5"/>
  <c r="AF1794" i="5"/>
  <c r="AF1793" i="5"/>
  <c r="AF1792" i="5"/>
  <c r="AF1791" i="5"/>
  <c r="AF1790" i="5"/>
  <c r="AF1789" i="5"/>
  <c r="AF1788" i="5"/>
  <c r="AF1787" i="5"/>
  <c r="AF1786" i="5"/>
  <c r="AF1785" i="5"/>
  <c r="AF1784" i="5"/>
  <c r="AF1783" i="5"/>
  <c r="AF1782" i="5"/>
  <c r="AF1781" i="5"/>
  <c r="AF1780" i="5"/>
  <c r="AF1779" i="5"/>
  <c r="AF1778" i="5"/>
  <c r="AF1777" i="5"/>
  <c r="AF1776" i="5"/>
  <c r="AF1775" i="5"/>
  <c r="AF1774" i="5"/>
  <c r="AF1773" i="5"/>
  <c r="AF1772" i="5"/>
  <c r="AF1771" i="5"/>
  <c r="AF1770" i="5"/>
  <c r="AF1769" i="5"/>
  <c r="AF1768" i="5"/>
  <c r="AF1767" i="5"/>
  <c r="AF1766" i="5"/>
  <c r="AF1765" i="5"/>
  <c r="AF1764" i="5"/>
  <c r="AF1763" i="5"/>
  <c r="AF1762" i="5"/>
  <c r="AF1761" i="5"/>
  <c r="AF1760" i="5"/>
  <c r="AF1759" i="5"/>
  <c r="AF1758" i="5"/>
  <c r="AF1757" i="5"/>
  <c r="AF1756" i="5"/>
  <c r="AF1755" i="5"/>
  <c r="AF1754" i="5"/>
  <c r="AF1753" i="5"/>
  <c r="AF1752" i="5"/>
  <c r="AF1751" i="5"/>
  <c r="AF1750" i="5"/>
  <c r="AF1749" i="5"/>
  <c r="AF1748" i="5"/>
  <c r="AF1747" i="5"/>
  <c r="AF1746" i="5"/>
  <c r="AF1745" i="5"/>
  <c r="AF1744" i="5"/>
  <c r="AF1743" i="5"/>
  <c r="AF1742" i="5"/>
  <c r="AF1741" i="5"/>
  <c r="AF1740" i="5"/>
  <c r="AF1739" i="5"/>
  <c r="AF1738" i="5"/>
  <c r="AF1737" i="5"/>
  <c r="AF1736" i="5"/>
  <c r="AF1735" i="5"/>
  <c r="AF1734" i="5"/>
  <c r="AF1733" i="5"/>
  <c r="AF1732" i="5"/>
  <c r="AF1731" i="5"/>
  <c r="AF1730" i="5"/>
  <c r="AF1729" i="5"/>
  <c r="AF1728" i="5"/>
  <c r="AF1727" i="5"/>
  <c r="AF1726" i="5"/>
  <c r="AF1725" i="5"/>
  <c r="AF1724" i="5"/>
  <c r="AF1723" i="5"/>
  <c r="AF1722" i="5"/>
  <c r="AF1721" i="5"/>
  <c r="AF1720" i="5"/>
  <c r="AF1719" i="5"/>
  <c r="AF1718" i="5"/>
  <c r="AF1717" i="5"/>
  <c r="AF1716" i="5"/>
  <c r="AF1715" i="5"/>
  <c r="AF1714" i="5"/>
  <c r="AF1713" i="5"/>
  <c r="AF1712" i="5"/>
  <c r="AF1711" i="5"/>
  <c r="AF1710" i="5"/>
  <c r="AF1709" i="5"/>
  <c r="AF1708" i="5"/>
  <c r="AF1707" i="5"/>
  <c r="AF1706" i="5"/>
  <c r="AF1705" i="5"/>
  <c r="AF1704" i="5"/>
  <c r="AF1703" i="5"/>
  <c r="AF1702" i="5"/>
  <c r="AF1701" i="5"/>
  <c r="AF1700" i="5"/>
  <c r="AF1699" i="5"/>
  <c r="AF1698" i="5"/>
  <c r="AF1697" i="5"/>
  <c r="AF1696" i="5"/>
  <c r="AF1695" i="5"/>
  <c r="AF1694" i="5"/>
  <c r="AF1693" i="5"/>
  <c r="AF1692" i="5"/>
  <c r="AF1691" i="5"/>
  <c r="AF1690" i="5"/>
  <c r="AF1689" i="5"/>
  <c r="AF1688" i="5"/>
  <c r="AF1687" i="5"/>
  <c r="AF1686" i="5"/>
  <c r="AF1685" i="5"/>
  <c r="AF1684" i="5"/>
  <c r="AF1683" i="5"/>
  <c r="AF1682" i="5"/>
  <c r="AF1681" i="5"/>
  <c r="AF1680" i="5"/>
  <c r="AF1679" i="5"/>
  <c r="AF1678" i="5"/>
  <c r="AF1677" i="5"/>
  <c r="AF1676" i="5"/>
  <c r="AF1675" i="5"/>
  <c r="AF1674" i="5"/>
  <c r="AF1673" i="5"/>
  <c r="AF1672" i="5"/>
  <c r="AF1671" i="5"/>
  <c r="AF1670" i="5"/>
  <c r="AF1669" i="5"/>
  <c r="AF1668" i="5"/>
  <c r="AF1667" i="5"/>
  <c r="AF1666" i="5"/>
  <c r="AF1665" i="5"/>
  <c r="AF1664" i="5"/>
  <c r="AF1663" i="5"/>
  <c r="AF1662" i="5"/>
  <c r="AF1661" i="5"/>
  <c r="AF1660" i="5"/>
  <c r="AF1659" i="5"/>
  <c r="AF1658" i="5"/>
  <c r="AF1657" i="5"/>
  <c r="AF1656" i="5"/>
  <c r="AF1655" i="5"/>
  <c r="AF1654" i="5"/>
  <c r="AF1653" i="5"/>
  <c r="AF1652" i="5"/>
  <c r="AF1651" i="5"/>
  <c r="AF1650" i="5"/>
  <c r="AF1649" i="5"/>
  <c r="AF1648" i="5"/>
  <c r="AF1647" i="5"/>
  <c r="AF1646" i="5"/>
  <c r="AF1645" i="5"/>
  <c r="AF1644" i="5"/>
  <c r="AF1643" i="5"/>
  <c r="AF1642" i="5"/>
  <c r="AF1641" i="5"/>
  <c r="AF1640" i="5"/>
  <c r="AF1639" i="5"/>
  <c r="AF1638" i="5"/>
  <c r="AF1637" i="5"/>
  <c r="AF1636" i="5"/>
  <c r="AF1635" i="5"/>
  <c r="AF1634" i="5"/>
  <c r="AF1633" i="5"/>
  <c r="AF1632" i="5"/>
  <c r="AF1631" i="5"/>
  <c r="AF1630" i="5"/>
  <c r="AF1629" i="5"/>
  <c r="AF1628" i="5"/>
  <c r="AF1627" i="5"/>
  <c r="AF1626" i="5"/>
  <c r="AF1625" i="5"/>
  <c r="AF1624" i="5"/>
  <c r="AF1623" i="5"/>
  <c r="AF1622" i="5"/>
  <c r="AF1621" i="5"/>
  <c r="AF1620" i="5"/>
  <c r="AF1619" i="5"/>
  <c r="AF1618" i="5"/>
  <c r="AF1617" i="5"/>
  <c r="AF1616" i="5"/>
  <c r="AF1615" i="5"/>
  <c r="AF1614" i="5"/>
  <c r="AF1613" i="5"/>
  <c r="AF1612" i="5"/>
  <c r="AF1611" i="5"/>
  <c r="AF1610" i="5"/>
  <c r="AF1609" i="5"/>
  <c r="AF1608" i="5"/>
  <c r="AF1607" i="5"/>
  <c r="AF1606" i="5"/>
  <c r="AF1605" i="5"/>
  <c r="AF1604" i="5"/>
  <c r="AF1603" i="5"/>
  <c r="AF1602" i="5"/>
  <c r="AF1601" i="5"/>
  <c r="AF1600" i="5"/>
  <c r="AF1599" i="5"/>
  <c r="AF1598" i="5"/>
  <c r="AF1597" i="5"/>
  <c r="AF1596" i="5"/>
  <c r="AF1595" i="5"/>
  <c r="AF1594" i="5"/>
  <c r="AF1593" i="5"/>
  <c r="AF1592" i="5"/>
  <c r="AF1591" i="5"/>
  <c r="AF1590" i="5"/>
  <c r="AF1589" i="5"/>
  <c r="AF1588" i="5"/>
  <c r="AF1587" i="5"/>
  <c r="AF1586" i="5"/>
  <c r="AF1585" i="5"/>
  <c r="AF1584" i="5"/>
  <c r="AF1583" i="5"/>
  <c r="AF1582" i="5"/>
  <c r="AF1581" i="5"/>
  <c r="AF1580" i="5"/>
  <c r="AF1579" i="5"/>
  <c r="AF1578" i="5"/>
  <c r="AF1577" i="5"/>
  <c r="AF1576" i="5"/>
  <c r="AF1575" i="5"/>
  <c r="AF1574" i="5"/>
  <c r="AF1573" i="5"/>
  <c r="AF1572" i="5"/>
  <c r="AF1571" i="5"/>
  <c r="AF1570" i="5"/>
  <c r="AF1569" i="5"/>
  <c r="AF1568" i="5"/>
  <c r="AF1567" i="5"/>
  <c r="AF1566" i="5"/>
  <c r="AF1565" i="5"/>
  <c r="AF1564" i="5"/>
  <c r="AF1563" i="5"/>
  <c r="AF1562" i="5"/>
  <c r="AF1561" i="5"/>
  <c r="AF1560" i="5"/>
  <c r="AF1559" i="5"/>
  <c r="AF1558" i="5"/>
  <c r="AF1557" i="5"/>
  <c r="AF1556" i="5"/>
  <c r="AF1555" i="5"/>
  <c r="AF1554" i="5"/>
  <c r="AF1553" i="5"/>
  <c r="AF1552" i="5"/>
  <c r="AF1551" i="5"/>
  <c r="AF1550" i="5"/>
  <c r="AF1549" i="5"/>
  <c r="AF1548" i="5"/>
  <c r="AF1547" i="5"/>
  <c r="AF1546" i="5"/>
  <c r="AF1545" i="5"/>
  <c r="AF1544" i="5"/>
  <c r="AF1543" i="5"/>
  <c r="AF1542" i="5"/>
  <c r="AF1541" i="5"/>
  <c r="AF1540" i="5"/>
  <c r="AF1539" i="5"/>
  <c r="AF1538" i="5"/>
  <c r="AF1537" i="5"/>
  <c r="AF1536" i="5"/>
  <c r="AF1535" i="5"/>
  <c r="AF1534" i="5"/>
  <c r="AF1533" i="5"/>
  <c r="AF1532" i="5"/>
  <c r="AF1531" i="5"/>
  <c r="AF1530" i="5"/>
  <c r="AF1529" i="5"/>
  <c r="AF1528" i="5"/>
  <c r="AF1527" i="5"/>
  <c r="AF1526" i="5"/>
  <c r="AF1525" i="5"/>
  <c r="AF1524" i="5"/>
  <c r="AF1523" i="5"/>
  <c r="AF1522" i="5"/>
  <c r="AF1521" i="5"/>
  <c r="AF1520" i="5"/>
  <c r="AF1519" i="5"/>
  <c r="AF1518" i="5"/>
  <c r="AF1517" i="5"/>
  <c r="AF1516" i="5"/>
  <c r="AF1515" i="5"/>
  <c r="AF1514" i="5"/>
  <c r="AF1513" i="5"/>
  <c r="AF1512" i="5"/>
  <c r="AF1511" i="5"/>
  <c r="AF1510" i="5"/>
  <c r="AF1509" i="5"/>
  <c r="AF1508" i="5"/>
  <c r="AF1507" i="5"/>
  <c r="AF1506" i="5"/>
  <c r="AF1505" i="5"/>
  <c r="AF1504" i="5"/>
  <c r="AF1503" i="5"/>
  <c r="AF1502" i="5"/>
  <c r="AF1501" i="5"/>
  <c r="AF1500" i="5"/>
  <c r="AF1499" i="5"/>
  <c r="AF1498" i="5"/>
  <c r="AF1497" i="5"/>
  <c r="AF1496" i="5"/>
  <c r="AF1495" i="5"/>
  <c r="AF1494" i="5"/>
  <c r="AF1493" i="5"/>
  <c r="AF1492" i="5"/>
  <c r="AF1491" i="5"/>
  <c r="AF1490" i="5"/>
  <c r="AF1489" i="5"/>
  <c r="AF1488" i="5"/>
  <c r="AF1487" i="5"/>
  <c r="AF1486" i="5"/>
  <c r="AF1485" i="5"/>
  <c r="AF1484" i="5"/>
  <c r="AF1483" i="5"/>
  <c r="AF1482" i="5"/>
  <c r="AF1481" i="5"/>
  <c r="AF1480" i="5"/>
  <c r="AF1479" i="5"/>
  <c r="AF1478" i="5"/>
  <c r="AF1477" i="5"/>
  <c r="AF1476" i="5"/>
  <c r="AF1475" i="5"/>
  <c r="AF1474" i="5"/>
  <c r="AF1473" i="5"/>
  <c r="AF1472" i="5"/>
  <c r="AF1471" i="5"/>
  <c r="AF1470" i="5"/>
  <c r="AF1469" i="5"/>
  <c r="AF1468" i="5"/>
  <c r="AF1467" i="5"/>
  <c r="AF1466" i="5"/>
  <c r="AF1465" i="5"/>
  <c r="AF1464" i="5"/>
  <c r="AF1463" i="5"/>
  <c r="AF1462" i="5"/>
  <c r="AF1461" i="5"/>
  <c r="AF1460" i="5"/>
  <c r="AF1459" i="5"/>
  <c r="AF1458" i="5"/>
  <c r="AF1457" i="5"/>
  <c r="AF1456" i="5"/>
  <c r="AF1455" i="5"/>
  <c r="AF1454" i="5"/>
  <c r="AF1453" i="5"/>
  <c r="AF1452" i="5"/>
  <c r="AF1451" i="5"/>
  <c r="AF1450" i="5"/>
  <c r="AF1449" i="5"/>
  <c r="AF1448" i="5"/>
  <c r="AF1447" i="5"/>
  <c r="AF1446" i="5"/>
  <c r="AF1445" i="5"/>
  <c r="AF1444" i="5"/>
  <c r="AF1443" i="5"/>
  <c r="AF1442" i="5"/>
  <c r="AF1441" i="5"/>
  <c r="AF1440" i="5"/>
  <c r="AF1439" i="5"/>
  <c r="AF1438" i="5"/>
  <c r="AF1437" i="5"/>
  <c r="AF1436" i="5"/>
  <c r="AF1435" i="5"/>
  <c r="AF1434" i="5"/>
  <c r="AF1433" i="5"/>
  <c r="AF1432" i="5"/>
  <c r="AF1431" i="5"/>
  <c r="AF1430" i="5"/>
  <c r="AF1429" i="5"/>
  <c r="AF1428" i="5"/>
  <c r="AF1427" i="5"/>
  <c r="AF1426" i="5"/>
  <c r="AF1425" i="5"/>
  <c r="AF1424" i="5"/>
  <c r="AF1423" i="5"/>
  <c r="AF1422" i="5"/>
  <c r="AF1421" i="5"/>
  <c r="AF1420" i="5"/>
  <c r="AF1419" i="5"/>
  <c r="AF1418" i="5"/>
  <c r="AF1417" i="5"/>
  <c r="AF1416" i="5"/>
  <c r="AF1415" i="5"/>
  <c r="AF1414" i="5"/>
  <c r="AF1413" i="5"/>
  <c r="AF1412" i="5"/>
  <c r="AF1411" i="5"/>
  <c r="AF1410" i="5"/>
  <c r="AF1409" i="5"/>
  <c r="AF1408" i="5"/>
  <c r="AF1407" i="5"/>
  <c r="AF1406" i="5"/>
  <c r="AF1405" i="5"/>
  <c r="AF1404" i="5"/>
  <c r="AF1403" i="5"/>
  <c r="AF1402" i="5"/>
  <c r="AF1401" i="5"/>
  <c r="AF1400" i="5"/>
  <c r="AF1399" i="5"/>
  <c r="AF1398" i="5"/>
  <c r="AF1397" i="5"/>
  <c r="AF1396" i="5"/>
  <c r="AF1395" i="5"/>
  <c r="AF1394" i="5"/>
  <c r="AF1393" i="5"/>
  <c r="AF1392" i="5"/>
  <c r="AF1391" i="5"/>
  <c r="AF1390" i="5"/>
  <c r="AF1389" i="5"/>
  <c r="AF1388" i="5"/>
  <c r="AF1387" i="5"/>
  <c r="AF1386" i="5"/>
  <c r="AF1385" i="5"/>
  <c r="AF1384" i="5"/>
  <c r="AF1383" i="5"/>
  <c r="AF1382" i="5"/>
  <c r="AF1381" i="5"/>
  <c r="AF1380" i="5"/>
  <c r="AF1379" i="5"/>
  <c r="AF1378" i="5"/>
  <c r="AF1377" i="5"/>
  <c r="AF1376" i="5"/>
  <c r="AF1375" i="5"/>
  <c r="AF1374" i="5"/>
  <c r="AF1373" i="5"/>
  <c r="AF1372" i="5"/>
  <c r="AF1371" i="5"/>
  <c r="AF1370" i="5"/>
  <c r="AF1369" i="5"/>
  <c r="AF1368" i="5"/>
  <c r="AF1367" i="5"/>
  <c r="AF1366" i="5"/>
  <c r="AF1365" i="5"/>
  <c r="AF1364" i="5"/>
  <c r="AF1363" i="5"/>
  <c r="AF1362" i="5"/>
  <c r="AF1361" i="5"/>
  <c r="AF1360" i="5"/>
  <c r="AF1359" i="5"/>
  <c r="AF1358" i="5"/>
  <c r="AF1357" i="5"/>
  <c r="AF1356" i="5"/>
  <c r="AF1355" i="5"/>
  <c r="AF1354" i="5"/>
  <c r="AF1353" i="5"/>
  <c r="AF1352" i="5"/>
  <c r="AF1351" i="5"/>
  <c r="AF1350" i="5"/>
  <c r="AF1349" i="5"/>
  <c r="AF1348" i="5"/>
  <c r="AF1347" i="5"/>
  <c r="AF1346" i="5"/>
  <c r="AF1345" i="5"/>
  <c r="AF1344" i="5"/>
  <c r="AF1343" i="5"/>
  <c r="AF1342" i="5"/>
  <c r="AF1341" i="5"/>
  <c r="AF1340" i="5"/>
  <c r="AF1339" i="5"/>
  <c r="AF1338" i="5"/>
  <c r="AF1337" i="5"/>
  <c r="AF1336" i="5"/>
  <c r="AF1335" i="5"/>
  <c r="AF1334" i="5"/>
  <c r="AF1333" i="5"/>
  <c r="AF1332" i="5"/>
  <c r="AF1331" i="5"/>
  <c r="AF1330" i="5"/>
  <c r="AF1329" i="5"/>
  <c r="AF1328" i="5"/>
  <c r="AF1327" i="5"/>
  <c r="AF1326" i="5"/>
  <c r="AF1325" i="5"/>
  <c r="AF1324" i="5"/>
  <c r="AF1323" i="5"/>
  <c r="AF1322" i="5"/>
  <c r="AF1321" i="5"/>
  <c r="AF1320" i="5"/>
  <c r="AF1319" i="5"/>
  <c r="AF1318" i="5"/>
  <c r="AF1317" i="5"/>
  <c r="AF1316" i="5"/>
  <c r="AF1315" i="5"/>
  <c r="AF1314" i="5"/>
  <c r="AF1313" i="5"/>
  <c r="AF1312" i="5"/>
  <c r="AF1311" i="5"/>
  <c r="AF1310" i="5"/>
  <c r="AF1309" i="5"/>
  <c r="AF1308" i="5"/>
  <c r="AF1307" i="5"/>
  <c r="AF1306" i="5"/>
  <c r="AF1305" i="5"/>
  <c r="AF1304" i="5"/>
  <c r="AF1303" i="5"/>
  <c r="AF1302" i="5"/>
  <c r="AF1301" i="5"/>
  <c r="AF1300" i="5"/>
  <c r="AF1299" i="5"/>
  <c r="AF1298" i="5"/>
  <c r="AF1297" i="5"/>
  <c r="AF1296" i="5"/>
  <c r="AF1295" i="5"/>
  <c r="AF1294" i="5"/>
  <c r="AF1293" i="5"/>
  <c r="AF1292" i="5"/>
  <c r="AF1291" i="5"/>
  <c r="AF1290" i="5"/>
  <c r="AF1289" i="5"/>
  <c r="AF1288" i="5"/>
  <c r="AF1287" i="5"/>
  <c r="AF1286" i="5"/>
  <c r="AF1285" i="5"/>
  <c r="AF1284" i="5"/>
  <c r="AF1283" i="5"/>
  <c r="AF1282" i="5"/>
  <c r="AF1281" i="5"/>
  <c r="AF1280" i="5"/>
  <c r="AF1279" i="5"/>
  <c r="AF1278" i="5"/>
  <c r="AF1277" i="5"/>
  <c r="AF1276" i="5"/>
  <c r="AF1275" i="5"/>
  <c r="AF1274" i="5"/>
  <c r="AF1273" i="5"/>
  <c r="AF1272" i="5"/>
  <c r="AF1271" i="5"/>
  <c r="AF1270" i="5"/>
  <c r="AF1269" i="5"/>
  <c r="AF1268" i="5"/>
  <c r="AF1267" i="5"/>
  <c r="AF1266" i="5"/>
  <c r="AF1265" i="5"/>
  <c r="AF1264" i="5"/>
  <c r="AF1263" i="5"/>
  <c r="AF1262" i="5"/>
  <c r="AF1261" i="5"/>
  <c r="AF1260" i="5"/>
  <c r="AF1259" i="5"/>
  <c r="AF1258" i="5"/>
  <c r="AF1257" i="5"/>
  <c r="AF1256" i="5"/>
  <c r="AF1255" i="5"/>
  <c r="AF1254" i="5"/>
  <c r="AF1253" i="5"/>
  <c r="AF1252" i="5"/>
  <c r="AF1251" i="5"/>
  <c r="AF1250" i="5"/>
  <c r="AF1249" i="5"/>
  <c r="AF1248" i="5"/>
  <c r="AF1247" i="5"/>
  <c r="AF1246" i="5"/>
  <c r="AF1245" i="5"/>
  <c r="AF1244" i="5"/>
  <c r="AF1243" i="5"/>
  <c r="AF1242" i="5"/>
  <c r="AF1241" i="5"/>
  <c r="AF1240" i="5"/>
  <c r="AF1239" i="5"/>
  <c r="AF1238" i="5"/>
  <c r="AF1237" i="5"/>
  <c r="AF1236" i="5"/>
  <c r="AF1235" i="5"/>
  <c r="AF1234" i="5"/>
  <c r="AF1233" i="5"/>
  <c r="AF1232" i="5"/>
  <c r="AF1231" i="5"/>
  <c r="AF1230" i="5"/>
  <c r="AF1229" i="5"/>
  <c r="AF1228" i="5"/>
  <c r="AF1227" i="5"/>
  <c r="AF1226" i="5"/>
  <c r="AF1225" i="5"/>
  <c r="AF1224" i="5"/>
  <c r="AF1223" i="5"/>
  <c r="AF1222" i="5"/>
  <c r="AF1221" i="5"/>
  <c r="AF1220" i="5"/>
  <c r="AF1219" i="5"/>
  <c r="AF1218" i="5"/>
  <c r="AF1217" i="5"/>
  <c r="AF1216" i="5"/>
  <c r="AF1215" i="5"/>
  <c r="AF1214" i="5"/>
  <c r="AF1213" i="5"/>
  <c r="AF1212" i="5"/>
  <c r="AF1211" i="5"/>
  <c r="AF1210" i="5"/>
  <c r="AF1209" i="5"/>
  <c r="AF1208" i="5"/>
  <c r="AF1207" i="5"/>
  <c r="AF1206" i="5"/>
  <c r="AF1205" i="5"/>
  <c r="AF1204" i="5"/>
  <c r="AF1203" i="5"/>
  <c r="AF1202" i="5"/>
  <c r="AF1201" i="5"/>
  <c r="AF1200" i="5"/>
  <c r="AF1199" i="5"/>
  <c r="AF1198" i="5"/>
  <c r="AF1197" i="5"/>
  <c r="AF1196" i="5"/>
  <c r="AF1195" i="5"/>
  <c r="AF1194" i="5"/>
  <c r="AF1193" i="5"/>
  <c r="AF1192" i="5"/>
  <c r="AF1191" i="5"/>
  <c r="AF1190" i="5"/>
  <c r="AF1189" i="5"/>
  <c r="AF1188" i="5"/>
  <c r="AF1187" i="5"/>
  <c r="AF1186" i="5"/>
  <c r="AF1185" i="5"/>
  <c r="AF1184" i="5"/>
  <c r="AF1183" i="5"/>
  <c r="AF1182" i="5"/>
  <c r="AF1181" i="5"/>
  <c r="AF1180" i="5"/>
  <c r="AF1179" i="5"/>
  <c r="AF1178" i="5"/>
  <c r="AF1177" i="5"/>
  <c r="AF1176" i="5"/>
  <c r="AF1175" i="5"/>
  <c r="AF1174" i="5"/>
  <c r="AF1173" i="5"/>
  <c r="AF1172" i="5"/>
  <c r="AF1171" i="5"/>
  <c r="AF1170" i="5"/>
  <c r="AF1169" i="5"/>
  <c r="AF1168" i="5"/>
  <c r="AF1167" i="5"/>
  <c r="AF1166" i="5"/>
  <c r="AF1165" i="5"/>
  <c r="AF1164" i="5"/>
  <c r="AF1163" i="5"/>
  <c r="AF1162" i="5"/>
  <c r="AF1161" i="5"/>
  <c r="AF1160" i="5"/>
  <c r="AF1159" i="5"/>
  <c r="AF1158" i="5"/>
  <c r="AF1157" i="5"/>
  <c r="AF1156" i="5"/>
  <c r="AF1155" i="5"/>
  <c r="AF1154" i="5"/>
  <c r="AF1153" i="5"/>
  <c r="AF1152" i="5"/>
  <c r="AF1151" i="5"/>
  <c r="AF1150" i="5"/>
  <c r="AF1149" i="5"/>
  <c r="AF1148" i="5"/>
  <c r="AF1147" i="5"/>
  <c r="AF1146" i="5"/>
  <c r="AF1145" i="5"/>
  <c r="AF1144" i="5"/>
  <c r="AF1143" i="5"/>
  <c r="AF1142" i="5"/>
  <c r="AF1141" i="5"/>
  <c r="AF1140" i="5"/>
  <c r="AF1139" i="5"/>
  <c r="AF1138" i="5"/>
  <c r="AF1137" i="5"/>
  <c r="AF1136" i="5"/>
  <c r="AF1135" i="5"/>
  <c r="AF1134" i="5"/>
  <c r="AF1133" i="5"/>
  <c r="AF1132" i="5"/>
  <c r="AF1131" i="5"/>
  <c r="AF1130" i="5"/>
  <c r="AF1129" i="5"/>
  <c r="AF1128" i="5"/>
  <c r="AF1127" i="5"/>
  <c r="AF1126" i="5"/>
  <c r="AF1125" i="5"/>
  <c r="AF1124" i="5"/>
  <c r="AF1123" i="5"/>
  <c r="AF1122" i="5"/>
  <c r="AF1121" i="5"/>
  <c r="AF1120" i="5"/>
  <c r="AF1119" i="5"/>
  <c r="AF1118" i="5"/>
  <c r="AF1117" i="5"/>
  <c r="AF1116" i="5"/>
  <c r="AF1115" i="5"/>
  <c r="AF1114" i="5"/>
  <c r="AF1113" i="5"/>
  <c r="AF1112" i="5"/>
  <c r="AF1111" i="5"/>
  <c r="AF1110" i="5"/>
  <c r="AF1109" i="5"/>
  <c r="AF1108" i="5"/>
  <c r="AF1107" i="5"/>
  <c r="AF1106" i="5"/>
  <c r="AF1105" i="5"/>
  <c r="AF1104" i="5"/>
  <c r="AF1103" i="5"/>
  <c r="AF1102" i="5"/>
  <c r="AF1101" i="5"/>
  <c r="AF1100" i="5"/>
  <c r="AF1099" i="5"/>
  <c r="AF1098" i="5"/>
  <c r="AF1097" i="5"/>
  <c r="AF1096" i="5"/>
  <c r="AF1095" i="5"/>
  <c r="AF1094" i="5"/>
  <c r="AF1093" i="5"/>
  <c r="AF1092" i="5"/>
  <c r="AF1091" i="5"/>
  <c r="AF1090" i="5"/>
  <c r="AF1089" i="5"/>
  <c r="AF1088" i="5"/>
  <c r="AF1087" i="5"/>
  <c r="AF1086" i="5"/>
  <c r="AF1085" i="5"/>
  <c r="AF1084" i="5"/>
  <c r="AF1083" i="5"/>
  <c r="AF1082" i="5"/>
  <c r="AF1081" i="5"/>
  <c r="AF1080" i="5"/>
  <c r="AF1079" i="5"/>
  <c r="AF1078" i="5"/>
  <c r="AF1077" i="5"/>
  <c r="AF1076" i="5"/>
  <c r="AF1075" i="5"/>
  <c r="AF1074" i="5"/>
  <c r="AF1073" i="5"/>
  <c r="AF1072" i="5"/>
  <c r="AF1071" i="5"/>
  <c r="AF1070" i="5"/>
  <c r="AF1069" i="5"/>
  <c r="AF1068" i="5"/>
  <c r="AF1067" i="5"/>
  <c r="AF1066" i="5"/>
  <c r="AF1065" i="5"/>
  <c r="AF1064" i="5"/>
  <c r="AF1063" i="5"/>
  <c r="AF1062" i="5"/>
  <c r="AF1061" i="5"/>
  <c r="AF1060" i="5"/>
  <c r="AF1059" i="5"/>
  <c r="AF1058" i="5"/>
  <c r="AF1057" i="5"/>
  <c r="AF1056" i="5"/>
  <c r="AF1055" i="5"/>
  <c r="AF1054" i="5"/>
  <c r="AF1053" i="5"/>
  <c r="AF1052" i="5"/>
  <c r="AF1051" i="5"/>
  <c r="AF1050" i="5"/>
  <c r="AF1049" i="5"/>
  <c r="AF1048" i="5"/>
  <c r="AF1047" i="5"/>
  <c r="AF1046" i="5"/>
  <c r="AF1045" i="5"/>
  <c r="AF1044" i="5"/>
  <c r="AF1043" i="5"/>
  <c r="AF1042" i="5"/>
  <c r="AF1041" i="5"/>
  <c r="AF1040" i="5"/>
  <c r="AF1039" i="5"/>
  <c r="AF1038" i="5"/>
  <c r="AF1037" i="5"/>
  <c r="AF1036" i="5"/>
  <c r="AF1035" i="5"/>
  <c r="AF1034" i="5"/>
  <c r="AF1033" i="5"/>
  <c r="AF1032" i="5"/>
  <c r="AF1031" i="5"/>
  <c r="AF1030" i="5"/>
  <c r="AF1029" i="5"/>
  <c r="AF1028" i="5"/>
  <c r="AF1027" i="5"/>
  <c r="AF1026" i="5"/>
  <c r="AF1025" i="5"/>
  <c r="AF1024" i="5"/>
  <c r="AF1023" i="5"/>
  <c r="AF1022" i="5"/>
  <c r="AF1021" i="5"/>
  <c r="AF1020" i="5"/>
  <c r="AF1019" i="5"/>
  <c r="AF1018" i="5"/>
  <c r="AF1017" i="5"/>
  <c r="AF1016" i="5"/>
  <c r="AF1015" i="5"/>
  <c r="AF1014" i="5"/>
  <c r="AF1013" i="5"/>
  <c r="AF1012" i="5"/>
  <c r="AF1011" i="5"/>
  <c r="AF1010" i="5"/>
  <c r="AF1009" i="5"/>
  <c r="AF1008" i="5"/>
  <c r="AF1007" i="5"/>
  <c r="AF1006" i="5"/>
  <c r="AF1005" i="5"/>
  <c r="AF1004" i="5"/>
  <c r="AF1003" i="5"/>
  <c r="AF1002" i="5"/>
  <c r="AF1001" i="5"/>
  <c r="AF1000" i="5"/>
  <c r="AF999" i="5"/>
  <c r="AF998" i="5"/>
  <c r="AF997" i="5"/>
  <c r="AF996" i="5"/>
  <c r="AF995" i="5"/>
  <c r="AF994" i="5"/>
  <c r="AF993" i="5"/>
  <c r="AF992" i="5"/>
  <c r="AF991" i="5"/>
  <c r="AF990" i="5"/>
  <c r="AF989" i="5"/>
  <c r="AF988" i="5"/>
  <c r="AF987" i="5"/>
  <c r="AF986" i="5"/>
  <c r="AF985" i="5"/>
  <c r="AF984" i="5"/>
  <c r="AF983" i="5"/>
  <c r="AF982" i="5"/>
  <c r="AF981" i="5"/>
  <c r="AF980" i="5"/>
  <c r="AF979" i="5"/>
  <c r="AF978" i="5"/>
  <c r="AF977" i="5"/>
  <c r="AF976" i="5"/>
  <c r="AF975" i="5"/>
  <c r="AF974" i="5"/>
  <c r="AF973" i="5"/>
  <c r="AF972" i="5"/>
  <c r="AF971" i="5"/>
  <c r="AF970" i="5"/>
  <c r="AF969" i="5"/>
  <c r="AF968" i="5"/>
  <c r="AF967" i="5"/>
  <c r="AF966" i="5"/>
  <c r="AF965" i="5"/>
  <c r="AF964" i="5"/>
  <c r="AF963" i="5"/>
  <c r="AF962" i="5"/>
  <c r="AF961" i="5"/>
  <c r="AF960" i="5"/>
  <c r="AF959" i="5"/>
  <c r="AF958" i="5"/>
  <c r="AF957" i="5"/>
  <c r="AF956" i="5"/>
  <c r="AF955" i="5"/>
  <c r="AF954" i="5"/>
  <c r="AF953" i="5"/>
  <c r="AF952" i="5"/>
  <c r="AF951" i="5"/>
  <c r="AF950" i="5"/>
  <c r="AF949" i="5"/>
  <c r="AF948" i="5"/>
  <c r="AF947" i="5"/>
  <c r="AF946" i="5"/>
  <c r="AF945" i="5"/>
  <c r="AF944" i="5"/>
  <c r="AF943" i="5"/>
  <c r="AF942" i="5"/>
  <c r="AF941" i="5"/>
  <c r="AF940" i="5"/>
  <c r="AF939" i="5"/>
  <c r="AF938" i="5"/>
  <c r="AF937" i="5"/>
  <c r="AF936" i="5"/>
  <c r="AF935" i="5"/>
  <c r="AF934" i="5"/>
  <c r="AF933" i="5"/>
  <c r="AF932" i="5"/>
  <c r="AF931" i="5"/>
  <c r="AF930" i="5"/>
  <c r="AF929" i="5"/>
  <c r="AF928" i="5"/>
  <c r="AF927" i="5"/>
  <c r="AF926" i="5"/>
  <c r="AF925" i="5"/>
  <c r="AF924" i="5"/>
  <c r="AF923" i="5"/>
  <c r="AF922" i="5"/>
  <c r="AF921" i="5"/>
  <c r="AF920" i="5"/>
  <c r="AF919" i="5"/>
  <c r="AF918" i="5"/>
  <c r="AF917" i="5"/>
  <c r="AF916" i="5"/>
  <c r="AF915" i="5"/>
  <c r="AF914" i="5"/>
  <c r="AF913" i="5"/>
  <c r="AF912" i="5"/>
  <c r="AF911" i="5"/>
  <c r="AF910" i="5"/>
  <c r="AF909" i="5"/>
  <c r="AF908" i="5"/>
  <c r="AF907" i="5"/>
  <c r="AF906" i="5"/>
  <c r="AF905" i="5"/>
  <c r="AF904" i="5"/>
  <c r="AF903" i="5"/>
  <c r="AF902" i="5"/>
  <c r="AF901" i="5"/>
  <c r="AF900" i="5"/>
  <c r="AF899" i="5"/>
  <c r="AF898" i="5"/>
  <c r="AF897" i="5"/>
  <c r="AF896" i="5"/>
  <c r="AF895" i="5"/>
  <c r="AF894" i="5"/>
  <c r="AF893" i="5"/>
  <c r="AF892" i="5"/>
  <c r="AF891" i="5"/>
  <c r="AF890" i="5"/>
  <c r="AF889" i="5"/>
  <c r="AF888" i="5"/>
  <c r="AF887" i="5"/>
  <c r="AF886" i="5"/>
  <c r="AF885" i="5"/>
  <c r="AF884" i="5"/>
  <c r="AF883" i="5"/>
  <c r="AF882" i="5"/>
  <c r="AF881" i="5"/>
  <c r="AF880" i="5"/>
  <c r="AF879" i="5"/>
  <c r="AF878" i="5"/>
  <c r="AF877" i="5"/>
  <c r="AF876" i="5"/>
  <c r="AF875" i="5"/>
  <c r="AF874" i="5"/>
  <c r="AF873" i="5"/>
  <c r="AF872" i="5"/>
  <c r="AF871" i="5"/>
  <c r="AF870" i="5"/>
  <c r="AF869" i="5"/>
  <c r="AF868" i="5"/>
  <c r="AF867" i="5"/>
  <c r="AF866" i="5"/>
  <c r="AF865" i="5"/>
  <c r="AF864" i="5"/>
  <c r="AF863" i="5"/>
  <c r="AF862" i="5"/>
  <c r="AF861" i="5"/>
  <c r="AF860" i="5"/>
  <c r="AF859" i="5"/>
  <c r="AF858" i="5"/>
  <c r="AF857" i="5"/>
  <c r="AF856" i="5"/>
  <c r="AF855" i="5"/>
  <c r="AF854" i="5"/>
  <c r="AF853" i="5"/>
  <c r="AF852" i="5"/>
  <c r="AF851" i="5"/>
  <c r="AF850" i="5"/>
  <c r="AF849" i="5"/>
  <c r="AF848" i="5"/>
  <c r="AF847" i="5"/>
  <c r="AF846" i="5"/>
  <c r="AF845" i="5"/>
  <c r="AF844" i="5"/>
  <c r="AF843" i="5"/>
  <c r="AF842" i="5"/>
  <c r="AF841" i="5"/>
  <c r="AF840" i="5"/>
  <c r="AF839" i="5"/>
  <c r="AF838" i="5"/>
  <c r="AF837" i="5"/>
  <c r="AF836" i="5"/>
  <c r="AF835" i="5"/>
  <c r="AF834" i="5"/>
  <c r="AF833" i="5"/>
  <c r="AF832" i="5"/>
  <c r="AF831" i="5"/>
  <c r="AF830" i="5"/>
  <c r="AF829" i="5"/>
  <c r="AF828" i="5"/>
  <c r="AF827" i="5"/>
  <c r="AF826" i="5"/>
  <c r="AF825" i="5"/>
  <c r="AF824" i="5"/>
  <c r="AF823" i="5"/>
  <c r="AF822" i="5"/>
  <c r="AF821" i="5"/>
  <c r="AF820" i="5"/>
  <c r="AF819" i="5"/>
  <c r="AF818" i="5"/>
  <c r="AF817" i="5"/>
  <c r="AF816" i="5"/>
  <c r="AF815" i="5"/>
  <c r="AF814" i="5"/>
  <c r="AF813" i="5"/>
  <c r="AF812" i="5"/>
  <c r="AF811" i="5"/>
  <c r="AF810" i="5"/>
  <c r="AF809" i="5"/>
  <c r="AF808" i="5"/>
  <c r="AF807" i="5"/>
  <c r="AF806" i="5"/>
  <c r="AF805" i="5"/>
  <c r="AF804" i="5"/>
  <c r="AF803" i="5"/>
  <c r="AF802" i="5"/>
  <c r="AF801" i="5"/>
  <c r="AF800" i="5"/>
  <c r="AF799" i="5"/>
  <c r="AF798" i="5"/>
  <c r="AF797" i="5"/>
  <c r="AF796" i="5"/>
  <c r="AF795" i="5"/>
  <c r="AF794" i="5"/>
  <c r="AF793" i="5"/>
  <c r="AF792" i="5"/>
  <c r="AF791" i="5"/>
  <c r="AF790" i="5"/>
  <c r="AF789" i="5"/>
  <c r="AF788" i="5"/>
  <c r="AF787" i="5"/>
  <c r="AF786" i="5"/>
  <c r="AF785" i="5"/>
  <c r="AF784" i="5"/>
  <c r="AF783" i="5"/>
  <c r="AF782" i="5"/>
  <c r="AF781" i="5"/>
  <c r="AF780" i="5"/>
  <c r="AF779" i="5"/>
  <c r="AF778" i="5"/>
  <c r="AF777" i="5"/>
  <c r="AF776" i="5"/>
  <c r="AF775" i="5"/>
  <c r="AF774" i="5"/>
  <c r="AF773" i="5"/>
  <c r="AF772" i="5"/>
  <c r="AF771" i="5"/>
  <c r="AF770" i="5"/>
  <c r="AF769" i="5"/>
  <c r="AF768" i="5"/>
  <c r="AF767" i="5"/>
  <c r="AF766" i="5"/>
  <c r="AF765" i="5"/>
  <c r="AF764" i="5"/>
  <c r="AF763" i="5"/>
  <c r="AF762" i="5"/>
  <c r="AF761" i="5"/>
  <c r="AF760" i="5"/>
  <c r="AF759" i="5"/>
  <c r="AF758" i="5"/>
  <c r="AF757" i="5"/>
  <c r="AF756" i="5"/>
  <c r="AF755" i="5"/>
  <c r="AF754" i="5"/>
  <c r="AF753" i="5"/>
  <c r="AF752" i="5"/>
  <c r="AF751" i="5"/>
  <c r="AF750" i="5"/>
  <c r="AF749" i="5"/>
  <c r="AF748" i="5"/>
  <c r="AF747" i="5"/>
  <c r="AF746" i="5"/>
  <c r="AF745" i="5"/>
  <c r="AF744" i="5"/>
  <c r="AF743" i="5"/>
  <c r="AF742" i="5"/>
  <c r="AF741" i="5"/>
  <c r="AF740" i="5"/>
  <c r="AF739" i="5"/>
  <c r="AF738" i="5"/>
  <c r="AF737" i="5"/>
  <c r="AF736" i="5"/>
  <c r="AF735" i="5"/>
  <c r="AF734" i="5"/>
  <c r="AF733" i="5"/>
  <c r="AF732" i="5"/>
  <c r="AF731" i="5"/>
  <c r="AF730" i="5"/>
  <c r="AF729" i="5"/>
  <c r="AF728" i="5"/>
  <c r="AF727" i="5"/>
  <c r="AF726" i="5"/>
  <c r="AF725" i="5"/>
  <c r="AF724" i="5"/>
  <c r="AF723" i="5"/>
  <c r="AF722" i="5"/>
  <c r="AF721" i="5"/>
  <c r="AF720" i="5"/>
  <c r="AF719" i="5"/>
  <c r="AF718" i="5"/>
  <c r="AF717" i="5"/>
  <c r="AF716" i="5"/>
  <c r="AF715" i="5"/>
  <c r="AF714" i="5"/>
  <c r="AF713" i="5"/>
  <c r="AF712" i="5"/>
  <c r="AF711" i="5"/>
  <c r="AF710" i="5"/>
  <c r="AF709" i="5"/>
  <c r="AF708" i="5"/>
  <c r="AF707" i="5"/>
  <c r="AF706" i="5"/>
  <c r="AF705" i="5"/>
  <c r="AF704" i="5"/>
  <c r="AF703" i="5"/>
  <c r="AF702" i="5"/>
  <c r="AF701" i="5"/>
  <c r="AF700" i="5"/>
  <c r="AF699" i="5"/>
  <c r="AF698" i="5"/>
  <c r="AF697" i="5"/>
  <c r="AF696" i="5"/>
  <c r="AF695" i="5"/>
  <c r="AF694" i="5"/>
  <c r="AF693" i="5"/>
  <c r="AF692" i="5"/>
  <c r="AF691" i="5"/>
  <c r="AF690" i="5"/>
  <c r="AF689" i="5"/>
  <c r="AF688" i="5"/>
  <c r="AF687" i="5"/>
  <c r="AF686" i="5"/>
  <c r="AF685" i="5"/>
  <c r="AF684" i="5"/>
  <c r="AF683" i="5"/>
  <c r="AF682" i="5"/>
  <c r="AF681" i="5"/>
  <c r="AF680" i="5"/>
  <c r="AF679" i="5"/>
  <c r="AF678" i="5"/>
  <c r="AF677" i="5"/>
  <c r="AF676" i="5"/>
  <c r="AF675" i="5"/>
  <c r="AF674" i="5"/>
  <c r="AF673" i="5"/>
  <c r="AF672" i="5"/>
  <c r="AF671" i="5"/>
  <c r="AF670" i="5"/>
  <c r="AF669" i="5"/>
  <c r="AF668" i="5"/>
  <c r="AF667" i="5"/>
  <c r="AF666" i="5"/>
  <c r="AF665" i="5"/>
  <c r="AF664" i="5"/>
  <c r="AF663" i="5"/>
  <c r="AF662" i="5"/>
  <c r="AF661" i="5"/>
  <c r="AF660" i="5"/>
  <c r="AF659" i="5"/>
  <c r="AF658" i="5"/>
  <c r="AF657" i="5"/>
  <c r="AF656" i="5"/>
  <c r="AF655" i="5"/>
  <c r="AF654" i="5"/>
  <c r="AF653" i="5"/>
  <c r="AF652" i="5"/>
  <c r="AF651" i="5"/>
  <c r="AF650" i="5"/>
  <c r="AF649" i="5"/>
  <c r="AF648" i="5"/>
  <c r="AF647" i="5"/>
  <c r="AF646" i="5"/>
  <c r="AF645" i="5"/>
  <c r="AF644" i="5"/>
  <c r="AF643" i="5"/>
  <c r="AF642" i="5"/>
  <c r="AF641" i="5"/>
  <c r="AF640" i="5"/>
  <c r="AF639" i="5"/>
  <c r="AF638" i="5"/>
  <c r="AF637" i="5"/>
  <c r="AF636" i="5"/>
  <c r="AF635" i="5"/>
  <c r="AF634" i="5"/>
  <c r="AF633" i="5"/>
  <c r="AF632" i="5"/>
  <c r="AF631" i="5"/>
  <c r="AF630" i="5"/>
  <c r="AF629" i="5"/>
  <c r="AF628" i="5"/>
  <c r="AF627" i="5"/>
  <c r="AF626" i="5"/>
  <c r="AF625" i="5"/>
  <c r="AF624" i="5"/>
  <c r="AF623" i="5"/>
  <c r="AF622" i="5"/>
  <c r="AF621" i="5"/>
  <c r="AF620" i="5"/>
  <c r="AF619" i="5"/>
  <c r="AF618" i="5"/>
  <c r="AF617" i="5"/>
  <c r="AF616" i="5"/>
  <c r="AF615" i="5"/>
  <c r="AF614" i="5"/>
  <c r="AF613" i="5"/>
  <c r="AF612" i="5"/>
  <c r="AF611" i="5"/>
  <c r="AF610" i="5"/>
  <c r="AF609" i="5"/>
  <c r="AF608" i="5"/>
  <c r="AF607" i="5"/>
  <c r="AF606" i="5"/>
  <c r="AF605" i="5"/>
  <c r="AF604" i="5"/>
  <c r="AF603" i="5"/>
  <c r="AF602" i="5"/>
  <c r="AF601" i="5"/>
  <c r="AF600" i="5"/>
  <c r="AF599" i="5"/>
  <c r="AF598" i="5"/>
  <c r="AF597" i="5"/>
  <c r="AF596" i="5"/>
  <c r="AF595" i="5"/>
  <c r="AF594" i="5"/>
  <c r="AF593" i="5"/>
  <c r="AF592" i="5"/>
  <c r="AF591" i="5"/>
  <c r="AF590" i="5"/>
  <c r="AF589" i="5"/>
  <c r="AF588" i="5"/>
  <c r="AF587" i="5"/>
  <c r="AF586" i="5"/>
  <c r="AF585" i="5"/>
  <c r="AF584" i="5"/>
  <c r="AF583" i="5"/>
  <c r="AF582" i="5"/>
  <c r="AF581" i="5"/>
  <c r="AF580" i="5"/>
  <c r="AF579" i="5"/>
  <c r="AF578" i="5"/>
  <c r="AF577" i="5"/>
  <c r="AF576" i="5"/>
  <c r="AF575" i="5"/>
  <c r="AF574" i="5"/>
  <c r="AF573" i="5"/>
  <c r="AF572" i="5"/>
  <c r="AF571" i="5"/>
  <c r="AF570" i="5"/>
  <c r="AF569" i="5"/>
  <c r="AF568" i="5"/>
  <c r="AF567" i="5"/>
  <c r="AF566" i="5"/>
  <c r="AF565" i="5"/>
  <c r="AF564" i="5"/>
  <c r="AF563" i="5"/>
  <c r="AF562" i="5"/>
  <c r="AF561" i="5"/>
  <c r="AF560" i="5"/>
  <c r="AF559" i="5"/>
  <c r="AF558" i="5"/>
  <c r="AF557" i="5"/>
  <c r="AF556" i="5"/>
  <c r="AF555" i="5"/>
  <c r="AF554" i="5"/>
  <c r="AF553" i="5"/>
  <c r="AF552" i="5"/>
  <c r="AF551" i="5"/>
  <c r="AF550" i="5"/>
  <c r="AF549" i="5"/>
  <c r="AF548" i="5"/>
  <c r="AF547" i="5"/>
  <c r="AF546" i="5"/>
  <c r="AF545" i="5"/>
  <c r="AF544" i="5"/>
  <c r="AF543" i="5"/>
  <c r="AF542" i="5"/>
  <c r="AF541" i="5"/>
  <c r="AF540" i="5"/>
  <c r="AF539" i="5"/>
  <c r="AF538" i="5"/>
  <c r="AF537" i="5"/>
  <c r="AF536" i="5"/>
  <c r="AF535" i="5"/>
  <c r="AF534" i="5"/>
  <c r="AF533" i="5"/>
  <c r="AF532" i="5"/>
  <c r="AF531" i="5"/>
  <c r="AF530" i="5"/>
  <c r="AF529" i="5"/>
  <c r="AF528" i="5"/>
  <c r="AF527" i="5"/>
  <c r="AF526" i="5"/>
  <c r="AF525" i="5"/>
  <c r="AF524" i="5"/>
  <c r="AF523" i="5"/>
  <c r="AF522" i="5"/>
  <c r="AF521" i="5"/>
  <c r="AF520" i="5"/>
  <c r="AF519" i="5"/>
  <c r="AF518" i="5"/>
  <c r="AF517" i="5"/>
  <c r="AF516" i="5"/>
  <c r="AF515" i="5"/>
  <c r="AF514" i="5"/>
  <c r="AF513" i="5"/>
  <c r="AF512" i="5"/>
  <c r="AF511" i="5"/>
  <c r="AF510" i="5"/>
  <c r="AF509" i="5"/>
  <c r="AF508" i="5"/>
  <c r="AF507" i="5"/>
  <c r="AF506" i="5"/>
  <c r="AF505" i="5"/>
  <c r="AF504" i="5"/>
  <c r="AF503" i="5"/>
  <c r="AF502" i="5"/>
  <c r="AF501" i="5"/>
  <c r="AF500" i="5"/>
  <c r="AF499" i="5"/>
  <c r="AF498" i="5"/>
  <c r="AF497" i="5"/>
  <c r="AF496" i="5"/>
  <c r="AF495" i="5"/>
  <c r="AF494" i="5"/>
  <c r="AF493" i="5"/>
  <c r="AF492" i="5"/>
  <c r="AF491" i="5"/>
  <c r="AF490" i="5"/>
  <c r="AF489" i="5"/>
  <c r="AF488" i="5"/>
  <c r="AF487" i="5"/>
  <c r="AF486" i="5"/>
  <c r="AF485" i="5"/>
  <c r="AF484" i="5"/>
  <c r="AF483" i="5"/>
  <c r="AF482" i="5"/>
  <c r="AF481" i="5"/>
  <c r="AF480" i="5"/>
  <c r="AF479" i="5"/>
  <c r="AF478" i="5"/>
  <c r="AF477" i="5"/>
  <c r="AF476" i="5"/>
  <c r="AF475" i="5"/>
  <c r="AF474" i="5"/>
  <c r="AF473" i="5"/>
  <c r="AF472" i="5"/>
  <c r="AF471" i="5"/>
  <c r="AF470" i="5"/>
  <c r="AF469" i="5"/>
  <c r="AF468" i="5"/>
  <c r="AF467" i="5"/>
  <c r="AF466" i="5"/>
  <c r="AF465" i="5"/>
  <c r="AF464" i="5"/>
  <c r="AF463" i="5"/>
  <c r="AF462" i="5"/>
  <c r="AF461" i="5"/>
  <c r="AF460" i="5"/>
  <c r="AF459" i="5"/>
  <c r="AF458" i="5"/>
  <c r="AF457" i="5"/>
  <c r="AF456" i="5"/>
  <c r="AF455" i="5"/>
  <c r="AF454" i="5"/>
  <c r="AF453" i="5"/>
  <c r="AF452" i="5"/>
  <c r="AF451" i="5"/>
  <c r="AF450" i="5"/>
  <c r="AF449" i="5"/>
  <c r="AF448" i="5"/>
  <c r="AF447" i="5"/>
  <c r="AF446" i="5"/>
  <c r="AF445" i="5"/>
  <c r="AF444" i="5"/>
  <c r="AF443" i="5"/>
  <c r="AF442" i="5"/>
  <c r="AF441" i="5"/>
  <c r="AF440" i="5"/>
  <c r="AF439" i="5"/>
  <c r="AF438" i="5"/>
  <c r="AF437" i="5"/>
  <c r="AF436" i="5"/>
  <c r="AF435" i="5"/>
  <c r="AF434" i="5"/>
  <c r="AF433" i="5"/>
  <c r="AF432" i="5"/>
  <c r="AF431" i="5"/>
  <c r="AF430" i="5"/>
  <c r="AF429" i="5"/>
  <c r="AF428" i="5"/>
  <c r="AF427" i="5"/>
  <c r="AF426" i="5"/>
  <c r="AF425" i="5"/>
  <c r="AF424" i="5"/>
  <c r="AF423" i="5"/>
  <c r="AF422" i="5"/>
  <c r="AF421" i="5"/>
  <c r="AF420" i="5"/>
  <c r="AF419" i="5"/>
  <c r="AF418" i="5"/>
  <c r="AF417" i="5"/>
  <c r="AF416" i="5"/>
  <c r="AF415" i="5"/>
  <c r="AF414" i="5"/>
  <c r="AF413" i="5"/>
  <c r="AF412" i="5"/>
  <c r="AF411" i="5"/>
  <c r="AF410" i="5"/>
  <c r="AF409" i="5"/>
  <c r="AF408" i="5"/>
  <c r="AF407" i="5"/>
  <c r="AF406" i="5"/>
  <c r="AF405" i="5"/>
  <c r="AF404" i="5"/>
  <c r="AF403" i="5"/>
  <c r="AF402" i="5"/>
  <c r="AF401" i="5"/>
  <c r="AF400" i="5"/>
  <c r="AF399" i="5"/>
  <c r="AF398" i="5"/>
  <c r="AF397" i="5"/>
  <c r="AF396" i="5"/>
  <c r="AF395" i="5"/>
  <c r="AF394" i="5"/>
  <c r="AF393" i="5"/>
  <c r="AF392" i="5"/>
  <c r="AF391" i="5"/>
  <c r="AF390" i="5"/>
  <c r="AF389" i="5"/>
  <c r="AF388" i="5"/>
  <c r="AF387" i="5"/>
  <c r="AF386" i="5"/>
  <c r="AF385" i="5"/>
  <c r="AF384" i="5"/>
  <c r="AF383" i="5"/>
  <c r="AF382" i="5"/>
  <c r="AF381" i="5"/>
  <c r="AF380" i="5"/>
  <c r="AF379" i="5"/>
  <c r="AF378" i="5"/>
  <c r="AF377" i="5"/>
  <c r="AF376" i="5"/>
  <c r="AF375" i="5"/>
  <c r="AF374" i="5"/>
  <c r="AF373" i="5"/>
  <c r="AF372" i="5"/>
  <c r="AF371" i="5"/>
  <c r="AF370" i="5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8" i="5"/>
  <c r="AF27" i="5"/>
  <c r="AF26" i="5"/>
  <c r="AF25" i="5"/>
  <c r="AF24" i="5"/>
  <c r="AF23" i="5"/>
  <c r="AF22" i="5"/>
  <c r="AF21" i="5"/>
  <c r="AF20" i="5"/>
  <c r="AF19" i="5"/>
  <c r="AF18" i="5"/>
  <c r="AF29" i="5"/>
  <c r="L19" i="5" l="1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3005" i="5"/>
  <c r="L3006" i="5"/>
  <c r="L3007" i="5"/>
  <c r="L3008" i="5"/>
  <c r="L3009" i="5"/>
  <c r="L3010" i="5"/>
  <c r="L3011" i="5"/>
  <c r="L3012" i="5"/>
  <c r="L3013" i="5"/>
  <c r="L3014" i="5"/>
  <c r="L3015" i="5"/>
  <c r="L3016" i="5"/>
  <c r="L3017" i="5"/>
  <c r="L3018" i="5"/>
  <c r="L3019" i="5"/>
  <c r="L3020" i="5"/>
  <c r="L3021" i="5"/>
  <c r="L3022" i="5"/>
  <c r="L3023" i="5"/>
  <c r="L3024" i="5"/>
  <c r="L3025" i="5"/>
  <c r="L3026" i="5"/>
  <c r="L3027" i="5"/>
  <c r="L3028" i="5"/>
  <c r="L3029" i="5"/>
  <c r="L3030" i="5"/>
  <c r="L3031" i="5"/>
  <c r="L3032" i="5"/>
  <c r="L3033" i="5"/>
  <c r="L3034" i="5"/>
  <c r="L3035" i="5"/>
  <c r="L3036" i="5"/>
  <c r="L3037" i="5"/>
  <c r="L3038" i="5"/>
  <c r="L3039" i="5"/>
  <c r="L3040" i="5"/>
  <c r="L3041" i="5"/>
  <c r="L3042" i="5"/>
  <c r="L3043" i="5"/>
  <c r="L3044" i="5"/>
  <c r="L3045" i="5"/>
  <c r="L3046" i="5"/>
  <c r="L3047" i="5"/>
  <c r="L3048" i="5"/>
  <c r="L3049" i="5"/>
  <c r="L3050" i="5"/>
  <c r="L3051" i="5"/>
  <c r="L3052" i="5"/>
  <c r="L3053" i="5"/>
  <c r="L3054" i="5"/>
  <c r="L3055" i="5"/>
  <c r="L3056" i="5"/>
  <c r="L3057" i="5"/>
  <c r="L3058" i="5"/>
  <c r="L3059" i="5"/>
  <c r="L3060" i="5"/>
  <c r="L3061" i="5"/>
  <c r="L3062" i="5"/>
  <c r="L3063" i="5"/>
  <c r="L3064" i="5"/>
  <c r="L3065" i="5"/>
  <c r="L3066" i="5"/>
  <c r="L3067" i="5"/>
  <c r="L3068" i="5"/>
  <c r="L3069" i="5"/>
  <c r="L3070" i="5"/>
  <c r="L3071" i="5"/>
  <c r="L3072" i="5"/>
  <c r="L3073" i="5"/>
  <c r="L3074" i="5"/>
  <c r="L3075" i="5"/>
  <c r="L3076" i="5"/>
  <c r="L3077" i="5"/>
  <c r="L3078" i="5"/>
  <c r="L3079" i="5"/>
  <c r="L3080" i="5"/>
  <c r="L3081" i="5"/>
  <c r="L3082" i="5"/>
  <c r="L3083" i="5"/>
  <c r="L3084" i="5"/>
  <c r="L3085" i="5"/>
  <c r="L3086" i="5"/>
  <c r="L3087" i="5"/>
  <c r="L3088" i="5"/>
  <c r="L3089" i="5"/>
  <c r="L3090" i="5"/>
  <c r="L3091" i="5"/>
  <c r="L3092" i="5"/>
  <c r="L3093" i="5"/>
  <c r="L3094" i="5"/>
  <c r="L3095" i="5"/>
  <c r="L3096" i="5"/>
  <c r="L3097" i="5"/>
  <c r="L3098" i="5"/>
  <c r="L3099" i="5"/>
  <c r="L3100" i="5"/>
  <c r="L3101" i="5"/>
  <c r="L3102" i="5"/>
  <c r="L3103" i="5"/>
  <c r="L3104" i="5"/>
  <c r="L3105" i="5"/>
  <c r="L3106" i="5"/>
  <c r="L3107" i="5"/>
  <c r="L3108" i="5"/>
  <c r="L3109" i="5"/>
  <c r="L3110" i="5"/>
  <c r="L3111" i="5"/>
  <c r="L3112" i="5"/>
  <c r="L3113" i="5"/>
  <c r="L3114" i="5"/>
  <c r="L3115" i="5"/>
  <c r="L3116" i="5"/>
  <c r="L3117" i="5"/>
  <c r="L3118" i="5"/>
  <c r="L3119" i="5"/>
  <c r="L3120" i="5"/>
  <c r="L3121" i="5"/>
  <c r="L3122" i="5"/>
  <c r="L3123" i="5"/>
  <c r="L3124" i="5"/>
  <c r="L3125" i="5"/>
  <c r="L3126" i="5"/>
  <c r="L3127" i="5"/>
  <c r="L3128" i="5"/>
  <c r="L3129" i="5"/>
  <c r="L3130" i="5"/>
  <c r="L3131" i="5"/>
  <c r="L3132" i="5"/>
  <c r="L3133" i="5"/>
  <c r="L3134" i="5"/>
  <c r="L3135" i="5"/>
  <c r="L3136" i="5"/>
  <c r="L3137" i="5"/>
  <c r="L3138" i="5"/>
  <c r="L3139" i="5"/>
  <c r="L3140" i="5"/>
  <c r="L3141" i="5"/>
  <c r="L3142" i="5"/>
  <c r="L3143" i="5"/>
  <c r="L3144" i="5"/>
  <c r="L3145" i="5"/>
  <c r="L3146" i="5"/>
  <c r="L3147" i="5"/>
  <c r="L3148" i="5"/>
  <c r="L3149" i="5"/>
  <c r="L3150" i="5"/>
  <c r="L3151" i="5"/>
  <c r="L3152" i="5"/>
  <c r="L3153" i="5"/>
  <c r="L3154" i="5"/>
  <c r="L3155" i="5"/>
  <c r="L3156" i="5"/>
  <c r="L3157" i="5"/>
  <c r="L3158" i="5"/>
  <c r="L3159" i="5"/>
  <c r="L3160" i="5"/>
  <c r="L3161" i="5"/>
  <c r="L3162" i="5"/>
  <c r="L3163" i="5"/>
  <c r="L3164" i="5"/>
  <c r="L3165" i="5"/>
  <c r="L3166" i="5"/>
  <c r="L3167" i="5"/>
  <c r="L3168" i="5"/>
  <c r="L3169" i="5"/>
  <c r="L3170" i="5"/>
  <c r="L3171" i="5"/>
  <c r="L3172" i="5"/>
  <c r="L3173" i="5"/>
  <c r="L3174" i="5"/>
  <c r="L3175" i="5"/>
  <c r="L3176" i="5"/>
  <c r="L3177" i="5"/>
  <c r="L3178" i="5"/>
  <c r="L3179" i="5"/>
  <c r="L3180" i="5"/>
  <c r="L3181" i="5"/>
  <c r="L3182" i="5"/>
  <c r="L3183" i="5"/>
  <c r="L3184" i="5"/>
  <c r="L3185" i="5"/>
  <c r="L3186" i="5"/>
  <c r="L3187" i="5"/>
  <c r="L3188" i="5"/>
  <c r="L3189" i="5"/>
  <c r="L3190" i="5"/>
  <c r="L3191" i="5"/>
  <c r="L3192" i="5"/>
  <c r="L3193" i="5"/>
  <c r="L3194" i="5"/>
  <c r="L3195" i="5"/>
  <c r="L3196" i="5"/>
  <c r="L3197" i="5"/>
  <c r="L3198" i="5"/>
  <c r="L3199" i="5"/>
  <c r="L3200" i="5"/>
  <c r="L3201" i="5"/>
  <c r="L3202" i="5"/>
  <c r="L3203" i="5"/>
  <c r="L3204" i="5"/>
  <c r="L3205" i="5"/>
  <c r="L3206" i="5"/>
  <c r="L3207" i="5"/>
  <c r="L3208" i="5"/>
  <c r="L3209" i="5"/>
  <c r="L3210" i="5"/>
  <c r="L3211" i="5"/>
  <c r="L3212" i="5"/>
  <c r="L3213" i="5"/>
  <c r="L3214" i="5"/>
  <c r="L3215" i="5"/>
  <c r="L3216" i="5"/>
  <c r="L3217" i="5"/>
  <c r="L3218" i="5"/>
  <c r="L3219" i="5"/>
  <c r="L3220" i="5"/>
  <c r="L3221" i="5"/>
  <c r="L3222" i="5"/>
  <c r="L3223" i="5"/>
  <c r="L3224" i="5"/>
  <c r="L3225" i="5"/>
  <c r="L3226" i="5"/>
  <c r="L3227" i="5"/>
  <c r="L3228" i="5"/>
  <c r="L3229" i="5"/>
  <c r="L3230" i="5"/>
  <c r="L3231" i="5"/>
  <c r="L3232" i="5"/>
  <c r="L3233" i="5"/>
  <c r="L3234" i="5"/>
  <c r="L3235" i="5"/>
  <c r="L3236" i="5"/>
  <c r="L3237" i="5"/>
  <c r="L3238" i="5"/>
  <c r="L3239" i="5"/>
  <c r="L3240" i="5"/>
  <c r="L3241" i="5"/>
  <c r="L3242" i="5"/>
  <c r="L3243" i="5"/>
  <c r="L3244" i="5"/>
  <c r="L3245" i="5"/>
  <c r="L3246" i="5"/>
  <c r="L3247" i="5"/>
  <c r="L3248" i="5"/>
  <c r="L3249" i="5"/>
  <c r="L3250" i="5"/>
  <c r="L3251" i="5"/>
  <c r="L3252" i="5"/>
  <c r="L3253" i="5"/>
  <c r="L3254" i="5"/>
  <c r="L3255" i="5"/>
  <c r="L3256" i="5"/>
  <c r="L3257" i="5"/>
  <c r="L3258" i="5"/>
  <c r="L3259" i="5"/>
  <c r="L3260" i="5"/>
  <c r="L3261" i="5"/>
  <c r="L3262" i="5"/>
  <c r="L3263" i="5"/>
  <c r="L3264" i="5"/>
  <c r="L3265" i="5"/>
  <c r="L3266" i="5"/>
  <c r="L3267" i="5"/>
  <c r="L3268" i="5"/>
  <c r="L3269" i="5"/>
  <c r="L3270" i="5"/>
  <c r="L3271" i="5"/>
  <c r="L3272" i="5"/>
  <c r="L3273" i="5"/>
  <c r="L3274" i="5"/>
  <c r="L3275" i="5"/>
  <c r="L3276" i="5"/>
  <c r="L3277" i="5"/>
  <c r="L3278" i="5"/>
  <c r="L3279" i="5"/>
  <c r="L3280" i="5"/>
  <c r="L3281" i="5"/>
  <c r="L3282" i="5"/>
  <c r="L3283" i="5"/>
  <c r="L3284" i="5"/>
  <c r="L3285" i="5"/>
  <c r="L3286" i="5"/>
  <c r="L3287" i="5"/>
  <c r="L3288" i="5"/>
  <c r="L3289" i="5"/>
  <c r="L3290" i="5"/>
  <c r="L3291" i="5"/>
  <c r="L3292" i="5"/>
  <c r="L3293" i="5"/>
  <c r="L3294" i="5"/>
  <c r="L3295" i="5"/>
  <c r="L3296" i="5"/>
  <c r="L3297" i="5"/>
  <c r="L3298" i="5"/>
  <c r="L3299" i="5"/>
  <c r="L3300" i="5"/>
  <c r="L3301" i="5"/>
  <c r="L3302" i="5"/>
  <c r="L3303" i="5"/>
  <c r="L3304" i="5"/>
  <c r="L3305" i="5"/>
  <c r="Q19" i="5"/>
  <c r="R19" i="5" s="1"/>
  <c r="S19" i="5" s="1"/>
  <c r="Q20" i="5"/>
  <c r="R20" i="5" s="1"/>
  <c r="S20" i="5" s="1"/>
  <c r="Q21" i="5"/>
  <c r="R21" i="5" s="1"/>
  <c r="S21" i="5" s="1"/>
  <c r="Q22" i="5"/>
  <c r="R22" i="5" s="1"/>
  <c r="S22" i="5" s="1"/>
  <c r="Q23" i="5"/>
  <c r="R23" i="5" s="1"/>
  <c r="S23" i="5" s="1"/>
  <c r="Q24" i="5"/>
  <c r="R24" i="5" s="1"/>
  <c r="S24" i="5" s="1"/>
  <c r="Q25" i="5"/>
  <c r="R25" i="5" s="1"/>
  <c r="S25" i="5" s="1"/>
  <c r="Q26" i="5"/>
  <c r="R26" i="5" s="1"/>
  <c r="S26" i="5" s="1"/>
  <c r="Q27" i="5"/>
  <c r="R27" i="5" s="1"/>
  <c r="S27" i="5" s="1"/>
  <c r="Q28" i="5"/>
  <c r="R28" i="5" s="1"/>
  <c r="S28" i="5" s="1"/>
  <c r="Q29" i="5"/>
  <c r="R29" i="5" s="1"/>
  <c r="S29" i="5" s="1"/>
  <c r="Q30" i="5"/>
  <c r="R30" i="5" s="1"/>
  <c r="S30" i="5" s="1"/>
  <c r="Q31" i="5"/>
  <c r="R31" i="5" s="1"/>
  <c r="S31" i="5" s="1"/>
  <c r="Q32" i="5"/>
  <c r="R32" i="5" s="1"/>
  <c r="S32" i="5" s="1"/>
  <c r="Q33" i="5"/>
  <c r="R33" i="5" s="1"/>
  <c r="S33" i="5" s="1"/>
  <c r="Q34" i="5"/>
  <c r="R34" i="5" s="1"/>
  <c r="S34" i="5" s="1"/>
  <c r="Q35" i="5"/>
  <c r="R35" i="5" s="1"/>
  <c r="S35" i="5" s="1"/>
  <c r="Q36" i="5"/>
  <c r="R36" i="5" s="1"/>
  <c r="S36" i="5" s="1"/>
  <c r="Q37" i="5"/>
  <c r="R37" i="5" s="1"/>
  <c r="S37" i="5" s="1"/>
  <c r="Q38" i="5"/>
  <c r="R38" i="5" s="1"/>
  <c r="S38" i="5" s="1"/>
  <c r="Q39" i="5"/>
  <c r="R39" i="5" s="1"/>
  <c r="S39" i="5" s="1"/>
  <c r="Q40" i="5"/>
  <c r="R40" i="5" s="1"/>
  <c r="S40" i="5" s="1"/>
  <c r="Q41" i="5"/>
  <c r="R41" i="5" s="1"/>
  <c r="S41" i="5" s="1"/>
  <c r="Q42" i="5"/>
  <c r="R42" i="5" s="1"/>
  <c r="S42" i="5" s="1"/>
  <c r="Q43" i="5"/>
  <c r="R43" i="5" s="1"/>
  <c r="S43" i="5" s="1"/>
  <c r="Q44" i="5"/>
  <c r="R44" i="5" s="1"/>
  <c r="S44" i="5" s="1"/>
  <c r="Q45" i="5"/>
  <c r="R45" i="5" s="1"/>
  <c r="S45" i="5" s="1"/>
  <c r="Q46" i="5"/>
  <c r="R46" i="5" s="1"/>
  <c r="S46" i="5" s="1"/>
  <c r="Q47" i="5"/>
  <c r="R47" i="5" s="1"/>
  <c r="S47" i="5" s="1"/>
  <c r="Q48" i="5"/>
  <c r="R48" i="5" s="1"/>
  <c r="S48" i="5" s="1"/>
  <c r="Q49" i="5"/>
  <c r="R49" i="5" s="1"/>
  <c r="S49" i="5" s="1"/>
  <c r="Q50" i="5"/>
  <c r="R50" i="5" s="1"/>
  <c r="S50" i="5" s="1"/>
  <c r="Q51" i="5"/>
  <c r="R51" i="5" s="1"/>
  <c r="S51" i="5" s="1"/>
  <c r="Q52" i="5"/>
  <c r="R52" i="5" s="1"/>
  <c r="S52" i="5" s="1"/>
  <c r="Q53" i="5"/>
  <c r="R53" i="5" s="1"/>
  <c r="S53" i="5" s="1"/>
  <c r="Q54" i="5"/>
  <c r="R54" i="5" s="1"/>
  <c r="S54" i="5" s="1"/>
  <c r="Q55" i="5"/>
  <c r="R55" i="5" s="1"/>
  <c r="S55" i="5" s="1"/>
  <c r="Q56" i="5"/>
  <c r="R56" i="5" s="1"/>
  <c r="S56" i="5" s="1"/>
  <c r="Q57" i="5"/>
  <c r="R57" i="5" s="1"/>
  <c r="S57" i="5" s="1"/>
  <c r="Q58" i="5"/>
  <c r="R58" i="5" s="1"/>
  <c r="S58" i="5" s="1"/>
  <c r="Q59" i="5"/>
  <c r="R59" i="5" s="1"/>
  <c r="S59" i="5" s="1"/>
  <c r="Q60" i="5"/>
  <c r="R60" i="5" s="1"/>
  <c r="S60" i="5" s="1"/>
  <c r="Q61" i="5"/>
  <c r="R61" i="5" s="1"/>
  <c r="S61" i="5" s="1"/>
  <c r="Q62" i="5"/>
  <c r="R62" i="5" s="1"/>
  <c r="S62" i="5" s="1"/>
  <c r="Q63" i="5"/>
  <c r="R63" i="5" s="1"/>
  <c r="S63" i="5" s="1"/>
  <c r="Q64" i="5"/>
  <c r="R64" i="5" s="1"/>
  <c r="S64" i="5" s="1"/>
  <c r="Q65" i="5"/>
  <c r="R65" i="5" s="1"/>
  <c r="S65" i="5" s="1"/>
  <c r="Q66" i="5"/>
  <c r="R66" i="5" s="1"/>
  <c r="S66" i="5" s="1"/>
  <c r="Q67" i="5"/>
  <c r="R67" i="5" s="1"/>
  <c r="S67" i="5" s="1"/>
  <c r="Q68" i="5"/>
  <c r="R68" i="5" s="1"/>
  <c r="S68" i="5" s="1"/>
  <c r="Q69" i="5"/>
  <c r="R69" i="5" s="1"/>
  <c r="S69" i="5" s="1"/>
  <c r="Q70" i="5"/>
  <c r="R70" i="5" s="1"/>
  <c r="S70" i="5" s="1"/>
  <c r="Q71" i="5"/>
  <c r="R71" i="5" s="1"/>
  <c r="S71" i="5" s="1"/>
  <c r="Q72" i="5"/>
  <c r="R72" i="5" s="1"/>
  <c r="S72" i="5" s="1"/>
  <c r="Q73" i="5"/>
  <c r="R73" i="5" s="1"/>
  <c r="S73" i="5" s="1"/>
  <c r="Q74" i="5"/>
  <c r="R74" i="5" s="1"/>
  <c r="S74" i="5" s="1"/>
  <c r="Q75" i="5"/>
  <c r="R75" i="5" s="1"/>
  <c r="S75" i="5" s="1"/>
  <c r="Q76" i="5"/>
  <c r="R76" i="5" s="1"/>
  <c r="S76" i="5" s="1"/>
  <c r="Q77" i="5"/>
  <c r="R77" i="5" s="1"/>
  <c r="S77" i="5" s="1"/>
  <c r="Q78" i="5"/>
  <c r="R78" i="5" s="1"/>
  <c r="S78" i="5" s="1"/>
  <c r="Q79" i="5"/>
  <c r="R79" i="5" s="1"/>
  <c r="S79" i="5" s="1"/>
  <c r="Q80" i="5"/>
  <c r="R80" i="5" s="1"/>
  <c r="S80" i="5" s="1"/>
  <c r="Q81" i="5"/>
  <c r="R81" i="5" s="1"/>
  <c r="S81" i="5" s="1"/>
  <c r="Q82" i="5"/>
  <c r="R82" i="5" s="1"/>
  <c r="S82" i="5" s="1"/>
  <c r="Q83" i="5"/>
  <c r="R83" i="5" s="1"/>
  <c r="S83" i="5" s="1"/>
  <c r="Q84" i="5"/>
  <c r="R84" i="5" s="1"/>
  <c r="S84" i="5" s="1"/>
  <c r="Q85" i="5"/>
  <c r="R85" i="5" s="1"/>
  <c r="S85" i="5" s="1"/>
  <c r="Q86" i="5"/>
  <c r="R86" i="5" s="1"/>
  <c r="S86" i="5" s="1"/>
  <c r="Q87" i="5"/>
  <c r="R87" i="5" s="1"/>
  <c r="S87" i="5" s="1"/>
  <c r="Q88" i="5"/>
  <c r="R88" i="5" s="1"/>
  <c r="S88" i="5" s="1"/>
  <c r="Q89" i="5"/>
  <c r="R89" i="5" s="1"/>
  <c r="S89" i="5" s="1"/>
  <c r="Q90" i="5"/>
  <c r="R90" i="5" s="1"/>
  <c r="S90" i="5" s="1"/>
  <c r="Q91" i="5"/>
  <c r="R91" i="5" s="1"/>
  <c r="S91" i="5" s="1"/>
  <c r="Q92" i="5"/>
  <c r="R92" i="5" s="1"/>
  <c r="S92" i="5" s="1"/>
  <c r="Q93" i="5"/>
  <c r="R93" i="5" s="1"/>
  <c r="S93" i="5" s="1"/>
  <c r="Q94" i="5"/>
  <c r="R94" i="5" s="1"/>
  <c r="S94" i="5" s="1"/>
  <c r="Q95" i="5"/>
  <c r="R95" i="5" s="1"/>
  <c r="S95" i="5" s="1"/>
  <c r="Q96" i="5"/>
  <c r="R96" i="5" s="1"/>
  <c r="S96" i="5" s="1"/>
  <c r="Q97" i="5"/>
  <c r="R97" i="5" s="1"/>
  <c r="S97" i="5" s="1"/>
  <c r="Q98" i="5"/>
  <c r="R98" i="5" s="1"/>
  <c r="S98" i="5" s="1"/>
  <c r="Q99" i="5"/>
  <c r="R99" i="5" s="1"/>
  <c r="S99" i="5" s="1"/>
  <c r="Q100" i="5"/>
  <c r="R100" i="5" s="1"/>
  <c r="S100" i="5" s="1"/>
  <c r="Q101" i="5"/>
  <c r="R101" i="5" s="1"/>
  <c r="S101" i="5" s="1"/>
  <c r="Q102" i="5"/>
  <c r="R102" i="5" s="1"/>
  <c r="S102" i="5" s="1"/>
  <c r="Q103" i="5"/>
  <c r="R103" i="5" s="1"/>
  <c r="S103" i="5" s="1"/>
  <c r="Q104" i="5"/>
  <c r="R104" i="5" s="1"/>
  <c r="S104" i="5" s="1"/>
  <c r="Q105" i="5"/>
  <c r="R105" i="5" s="1"/>
  <c r="S105" i="5" s="1"/>
  <c r="Q106" i="5"/>
  <c r="R106" i="5" s="1"/>
  <c r="S106" i="5" s="1"/>
  <c r="Q107" i="5"/>
  <c r="R107" i="5" s="1"/>
  <c r="S107" i="5" s="1"/>
  <c r="Q108" i="5"/>
  <c r="R108" i="5" s="1"/>
  <c r="S108" i="5" s="1"/>
  <c r="Q109" i="5"/>
  <c r="R109" i="5" s="1"/>
  <c r="S109" i="5" s="1"/>
  <c r="Q110" i="5"/>
  <c r="R110" i="5" s="1"/>
  <c r="S110" i="5" s="1"/>
  <c r="Q111" i="5"/>
  <c r="R111" i="5" s="1"/>
  <c r="S111" i="5" s="1"/>
  <c r="Q112" i="5"/>
  <c r="R112" i="5" s="1"/>
  <c r="S112" i="5" s="1"/>
  <c r="Q113" i="5"/>
  <c r="R113" i="5" s="1"/>
  <c r="S113" i="5" s="1"/>
  <c r="Q114" i="5"/>
  <c r="R114" i="5" s="1"/>
  <c r="S114" i="5" s="1"/>
  <c r="Q115" i="5"/>
  <c r="R115" i="5" s="1"/>
  <c r="S115" i="5" s="1"/>
  <c r="Q116" i="5"/>
  <c r="R116" i="5" s="1"/>
  <c r="S116" i="5" s="1"/>
  <c r="Q117" i="5"/>
  <c r="R117" i="5" s="1"/>
  <c r="S117" i="5" s="1"/>
  <c r="Q118" i="5"/>
  <c r="R118" i="5" s="1"/>
  <c r="S118" i="5" s="1"/>
  <c r="Q119" i="5"/>
  <c r="R119" i="5" s="1"/>
  <c r="S119" i="5" s="1"/>
  <c r="Q120" i="5"/>
  <c r="R120" i="5" s="1"/>
  <c r="S120" i="5" s="1"/>
  <c r="Q121" i="5"/>
  <c r="R121" i="5" s="1"/>
  <c r="S121" i="5" s="1"/>
  <c r="Q122" i="5"/>
  <c r="R122" i="5" s="1"/>
  <c r="S122" i="5" s="1"/>
  <c r="Q123" i="5"/>
  <c r="R123" i="5" s="1"/>
  <c r="S123" i="5" s="1"/>
  <c r="Q124" i="5"/>
  <c r="R124" i="5" s="1"/>
  <c r="S124" i="5" s="1"/>
  <c r="Q125" i="5"/>
  <c r="R125" i="5" s="1"/>
  <c r="S125" i="5" s="1"/>
  <c r="Q126" i="5"/>
  <c r="R126" i="5" s="1"/>
  <c r="S126" i="5" s="1"/>
  <c r="Q127" i="5"/>
  <c r="R127" i="5" s="1"/>
  <c r="S127" i="5" s="1"/>
  <c r="Q128" i="5"/>
  <c r="R128" i="5" s="1"/>
  <c r="S128" i="5" s="1"/>
  <c r="Q129" i="5"/>
  <c r="R129" i="5" s="1"/>
  <c r="S129" i="5" s="1"/>
  <c r="Q130" i="5"/>
  <c r="R130" i="5" s="1"/>
  <c r="S130" i="5" s="1"/>
  <c r="Q131" i="5"/>
  <c r="R131" i="5" s="1"/>
  <c r="S131" i="5" s="1"/>
  <c r="Q132" i="5"/>
  <c r="R132" i="5" s="1"/>
  <c r="S132" i="5" s="1"/>
  <c r="Q133" i="5"/>
  <c r="R133" i="5" s="1"/>
  <c r="S133" i="5" s="1"/>
  <c r="Q134" i="5"/>
  <c r="R134" i="5" s="1"/>
  <c r="S134" i="5" s="1"/>
  <c r="Q135" i="5"/>
  <c r="R135" i="5" s="1"/>
  <c r="S135" i="5" s="1"/>
  <c r="Q136" i="5"/>
  <c r="R136" i="5" s="1"/>
  <c r="S136" i="5" s="1"/>
  <c r="Q137" i="5"/>
  <c r="R137" i="5" s="1"/>
  <c r="S137" i="5" s="1"/>
  <c r="Q138" i="5"/>
  <c r="R138" i="5" s="1"/>
  <c r="S138" i="5" s="1"/>
  <c r="Q139" i="5"/>
  <c r="R139" i="5" s="1"/>
  <c r="S139" i="5" s="1"/>
  <c r="Q140" i="5"/>
  <c r="R140" i="5" s="1"/>
  <c r="S140" i="5" s="1"/>
  <c r="Q141" i="5"/>
  <c r="R141" i="5" s="1"/>
  <c r="S141" i="5" s="1"/>
  <c r="Q142" i="5"/>
  <c r="R142" i="5" s="1"/>
  <c r="S142" i="5" s="1"/>
  <c r="Q143" i="5"/>
  <c r="R143" i="5" s="1"/>
  <c r="S143" i="5" s="1"/>
  <c r="Q144" i="5"/>
  <c r="R144" i="5" s="1"/>
  <c r="S144" i="5" s="1"/>
  <c r="Q145" i="5"/>
  <c r="R145" i="5" s="1"/>
  <c r="S145" i="5" s="1"/>
  <c r="Q146" i="5"/>
  <c r="R146" i="5" s="1"/>
  <c r="S146" i="5" s="1"/>
  <c r="Q147" i="5"/>
  <c r="R147" i="5" s="1"/>
  <c r="S147" i="5" s="1"/>
  <c r="Q148" i="5"/>
  <c r="R148" i="5" s="1"/>
  <c r="S148" i="5" s="1"/>
  <c r="Q149" i="5"/>
  <c r="R149" i="5" s="1"/>
  <c r="S149" i="5" s="1"/>
  <c r="Q150" i="5"/>
  <c r="R150" i="5" s="1"/>
  <c r="S150" i="5" s="1"/>
  <c r="Q151" i="5"/>
  <c r="R151" i="5" s="1"/>
  <c r="S151" i="5" s="1"/>
  <c r="Q152" i="5"/>
  <c r="R152" i="5" s="1"/>
  <c r="S152" i="5" s="1"/>
  <c r="Q153" i="5"/>
  <c r="R153" i="5" s="1"/>
  <c r="S153" i="5" s="1"/>
  <c r="Q154" i="5"/>
  <c r="R154" i="5" s="1"/>
  <c r="S154" i="5" s="1"/>
  <c r="Q155" i="5"/>
  <c r="R155" i="5" s="1"/>
  <c r="S155" i="5" s="1"/>
  <c r="Q156" i="5"/>
  <c r="R156" i="5" s="1"/>
  <c r="S156" i="5" s="1"/>
  <c r="Q157" i="5"/>
  <c r="R157" i="5" s="1"/>
  <c r="S157" i="5" s="1"/>
  <c r="Q158" i="5"/>
  <c r="R158" i="5" s="1"/>
  <c r="S158" i="5" s="1"/>
  <c r="Q159" i="5"/>
  <c r="R159" i="5" s="1"/>
  <c r="S159" i="5" s="1"/>
  <c r="Q160" i="5"/>
  <c r="R160" i="5" s="1"/>
  <c r="S160" i="5" s="1"/>
  <c r="Q161" i="5"/>
  <c r="R161" i="5" s="1"/>
  <c r="S161" i="5" s="1"/>
  <c r="Q162" i="5"/>
  <c r="R162" i="5" s="1"/>
  <c r="S162" i="5" s="1"/>
  <c r="Q163" i="5"/>
  <c r="R163" i="5" s="1"/>
  <c r="S163" i="5" s="1"/>
  <c r="Q164" i="5"/>
  <c r="R164" i="5" s="1"/>
  <c r="S164" i="5" s="1"/>
  <c r="Q165" i="5"/>
  <c r="R165" i="5" s="1"/>
  <c r="S165" i="5" s="1"/>
  <c r="Q166" i="5"/>
  <c r="R166" i="5" s="1"/>
  <c r="S166" i="5" s="1"/>
  <c r="Q167" i="5"/>
  <c r="R167" i="5" s="1"/>
  <c r="S167" i="5" s="1"/>
  <c r="Q168" i="5"/>
  <c r="R168" i="5" s="1"/>
  <c r="S168" i="5" s="1"/>
  <c r="Q169" i="5"/>
  <c r="R169" i="5" s="1"/>
  <c r="S169" i="5" s="1"/>
  <c r="Q170" i="5"/>
  <c r="R170" i="5" s="1"/>
  <c r="S170" i="5" s="1"/>
  <c r="Q171" i="5"/>
  <c r="R171" i="5" s="1"/>
  <c r="S171" i="5" s="1"/>
  <c r="Q172" i="5"/>
  <c r="R172" i="5" s="1"/>
  <c r="S172" i="5" s="1"/>
  <c r="Q173" i="5"/>
  <c r="R173" i="5" s="1"/>
  <c r="S173" i="5" s="1"/>
  <c r="Q174" i="5"/>
  <c r="R174" i="5" s="1"/>
  <c r="S174" i="5" s="1"/>
  <c r="Q175" i="5"/>
  <c r="R175" i="5" s="1"/>
  <c r="S175" i="5" s="1"/>
  <c r="Q176" i="5"/>
  <c r="R176" i="5" s="1"/>
  <c r="S176" i="5" s="1"/>
  <c r="Q177" i="5"/>
  <c r="R177" i="5" s="1"/>
  <c r="S177" i="5" s="1"/>
  <c r="Q178" i="5"/>
  <c r="R178" i="5" s="1"/>
  <c r="S178" i="5" s="1"/>
  <c r="Q179" i="5"/>
  <c r="R179" i="5" s="1"/>
  <c r="S179" i="5" s="1"/>
  <c r="Q180" i="5"/>
  <c r="R180" i="5" s="1"/>
  <c r="S180" i="5" s="1"/>
  <c r="Q181" i="5"/>
  <c r="R181" i="5" s="1"/>
  <c r="S181" i="5" s="1"/>
  <c r="Q182" i="5"/>
  <c r="R182" i="5" s="1"/>
  <c r="S182" i="5" s="1"/>
  <c r="Q183" i="5"/>
  <c r="R183" i="5" s="1"/>
  <c r="S183" i="5" s="1"/>
  <c r="Q184" i="5"/>
  <c r="R184" i="5" s="1"/>
  <c r="S184" i="5" s="1"/>
  <c r="Q185" i="5"/>
  <c r="R185" i="5" s="1"/>
  <c r="S185" i="5" s="1"/>
  <c r="Q186" i="5"/>
  <c r="R186" i="5" s="1"/>
  <c r="S186" i="5" s="1"/>
  <c r="Q187" i="5"/>
  <c r="R187" i="5" s="1"/>
  <c r="S187" i="5" s="1"/>
  <c r="Q188" i="5"/>
  <c r="R188" i="5" s="1"/>
  <c r="S188" i="5" s="1"/>
  <c r="Q189" i="5"/>
  <c r="R189" i="5" s="1"/>
  <c r="S189" i="5" s="1"/>
  <c r="Q190" i="5"/>
  <c r="R190" i="5" s="1"/>
  <c r="S190" i="5" s="1"/>
  <c r="Q191" i="5"/>
  <c r="R191" i="5" s="1"/>
  <c r="S191" i="5" s="1"/>
  <c r="Q192" i="5"/>
  <c r="R192" i="5" s="1"/>
  <c r="S192" i="5" s="1"/>
  <c r="Q193" i="5"/>
  <c r="R193" i="5" s="1"/>
  <c r="S193" i="5" s="1"/>
  <c r="Q194" i="5"/>
  <c r="R194" i="5" s="1"/>
  <c r="S194" i="5" s="1"/>
  <c r="Q195" i="5"/>
  <c r="R195" i="5" s="1"/>
  <c r="S195" i="5" s="1"/>
  <c r="Q196" i="5"/>
  <c r="R196" i="5" s="1"/>
  <c r="S196" i="5" s="1"/>
  <c r="Q197" i="5"/>
  <c r="R197" i="5" s="1"/>
  <c r="S197" i="5" s="1"/>
  <c r="Q198" i="5"/>
  <c r="R198" i="5" s="1"/>
  <c r="S198" i="5" s="1"/>
  <c r="Q199" i="5"/>
  <c r="R199" i="5" s="1"/>
  <c r="S199" i="5" s="1"/>
  <c r="Q200" i="5"/>
  <c r="R200" i="5" s="1"/>
  <c r="S200" i="5" s="1"/>
  <c r="Q201" i="5"/>
  <c r="R201" i="5" s="1"/>
  <c r="S201" i="5" s="1"/>
  <c r="Q202" i="5"/>
  <c r="R202" i="5" s="1"/>
  <c r="S202" i="5" s="1"/>
  <c r="Q203" i="5"/>
  <c r="R203" i="5" s="1"/>
  <c r="S203" i="5" s="1"/>
  <c r="Q204" i="5"/>
  <c r="R204" i="5" s="1"/>
  <c r="S204" i="5" s="1"/>
  <c r="Q205" i="5"/>
  <c r="R205" i="5" s="1"/>
  <c r="S205" i="5" s="1"/>
  <c r="Q206" i="5"/>
  <c r="R206" i="5" s="1"/>
  <c r="S206" i="5" s="1"/>
  <c r="Q207" i="5"/>
  <c r="R207" i="5" s="1"/>
  <c r="S207" i="5" s="1"/>
  <c r="Q208" i="5"/>
  <c r="R208" i="5" s="1"/>
  <c r="S208" i="5" s="1"/>
  <c r="Q209" i="5"/>
  <c r="R209" i="5" s="1"/>
  <c r="S209" i="5" s="1"/>
  <c r="Q210" i="5"/>
  <c r="R210" i="5" s="1"/>
  <c r="S210" i="5" s="1"/>
  <c r="Q211" i="5"/>
  <c r="R211" i="5" s="1"/>
  <c r="S211" i="5" s="1"/>
  <c r="Q212" i="5"/>
  <c r="R212" i="5" s="1"/>
  <c r="S212" i="5" s="1"/>
  <c r="Q213" i="5"/>
  <c r="R213" i="5" s="1"/>
  <c r="S213" i="5" s="1"/>
  <c r="Q214" i="5"/>
  <c r="R214" i="5" s="1"/>
  <c r="S214" i="5" s="1"/>
  <c r="Q215" i="5"/>
  <c r="R215" i="5" s="1"/>
  <c r="S215" i="5" s="1"/>
  <c r="Q216" i="5"/>
  <c r="R216" i="5" s="1"/>
  <c r="S216" i="5" s="1"/>
  <c r="Q217" i="5"/>
  <c r="R217" i="5" s="1"/>
  <c r="S217" i="5" s="1"/>
  <c r="Q218" i="5"/>
  <c r="R218" i="5" s="1"/>
  <c r="S218" i="5" s="1"/>
  <c r="Q219" i="5"/>
  <c r="R219" i="5" s="1"/>
  <c r="S219" i="5" s="1"/>
  <c r="Q220" i="5"/>
  <c r="R220" i="5" s="1"/>
  <c r="S220" i="5" s="1"/>
  <c r="Q221" i="5"/>
  <c r="R221" i="5" s="1"/>
  <c r="S221" i="5" s="1"/>
  <c r="Q222" i="5"/>
  <c r="R222" i="5" s="1"/>
  <c r="S222" i="5" s="1"/>
  <c r="Q223" i="5"/>
  <c r="R223" i="5" s="1"/>
  <c r="S223" i="5" s="1"/>
  <c r="Q224" i="5"/>
  <c r="R224" i="5" s="1"/>
  <c r="S224" i="5" s="1"/>
  <c r="Q225" i="5"/>
  <c r="R225" i="5" s="1"/>
  <c r="S225" i="5" s="1"/>
  <c r="Q226" i="5"/>
  <c r="R226" i="5" s="1"/>
  <c r="S226" i="5" s="1"/>
  <c r="Q227" i="5"/>
  <c r="R227" i="5" s="1"/>
  <c r="S227" i="5" s="1"/>
  <c r="Q228" i="5"/>
  <c r="R228" i="5" s="1"/>
  <c r="S228" i="5" s="1"/>
  <c r="Q229" i="5"/>
  <c r="R229" i="5" s="1"/>
  <c r="S229" i="5" s="1"/>
  <c r="Q230" i="5"/>
  <c r="R230" i="5" s="1"/>
  <c r="S230" i="5" s="1"/>
  <c r="Q231" i="5"/>
  <c r="R231" i="5" s="1"/>
  <c r="S231" i="5" s="1"/>
  <c r="Q232" i="5"/>
  <c r="R232" i="5" s="1"/>
  <c r="S232" i="5" s="1"/>
  <c r="Q233" i="5"/>
  <c r="R233" i="5" s="1"/>
  <c r="S233" i="5" s="1"/>
  <c r="Q234" i="5"/>
  <c r="R234" i="5" s="1"/>
  <c r="S234" i="5" s="1"/>
  <c r="Q235" i="5"/>
  <c r="R235" i="5" s="1"/>
  <c r="S235" i="5" s="1"/>
  <c r="Q236" i="5"/>
  <c r="R236" i="5" s="1"/>
  <c r="S236" i="5" s="1"/>
  <c r="Q237" i="5"/>
  <c r="R237" i="5" s="1"/>
  <c r="S237" i="5" s="1"/>
  <c r="Q238" i="5"/>
  <c r="R238" i="5" s="1"/>
  <c r="S238" i="5" s="1"/>
  <c r="Q239" i="5"/>
  <c r="R239" i="5" s="1"/>
  <c r="S239" i="5" s="1"/>
  <c r="Q240" i="5"/>
  <c r="R240" i="5" s="1"/>
  <c r="S240" i="5" s="1"/>
  <c r="Q241" i="5"/>
  <c r="R241" i="5" s="1"/>
  <c r="S241" i="5" s="1"/>
  <c r="Q242" i="5"/>
  <c r="R242" i="5" s="1"/>
  <c r="S242" i="5" s="1"/>
  <c r="Q243" i="5"/>
  <c r="R243" i="5" s="1"/>
  <c r="S243" i="5" s="1"/>
  <c r="Q244" i="5"/>
  <c r="R244" i="5" s="1"/>
  <c r="S244" i="5" s="1"/>
  <c r="Q245" i="5"/>
  <c r="R245" i="5" s="1"/>
  <c r="S245" i="5" s="1"/>
  <c r="Q246" i="5"/>
  <c r="R246" i="5" s="1"/>
  <c r="S246" i="5" s="1"/>
  <c r="Q247" i="5"/>
  <c r="R247" i="5" s="1"/>
  <c r="S247" i="5" s="1"/>
  <c r="Q248" i="5"/>
  <c r="R248" i="5" s="1"/>
  <c r="S248" i="5" s="1"/>
  <c r="Q249" i="5"/>
  <c r="R249" i="5" s="1"/>
  <c r="S249" i="5" s="1"/>
  <c r="Q250" i="5"/>
  <c r="R250" i="5" s="1"/>
  <c r="S250" i="5" s="1"/>
  <c r="Q251" i="5"/>
  <c r="R251" i="5" s="1"/>
  <c r="S251" i="5" s="1"/>
  <c r="Q252" i="5"/>
  <c r="R252" i="5" s="1"/>
  <c r="S252" i="5" s="1"/>
  <c r="Q253" i="5"/>
  <c r="R253" i="5" s="1"/>
  <c r="S253" i="5" s="1"/>
  <c r="Q254" i="5"/>
  <c r="R254" i="5" s="1"/>
  <c r="S254" i="5" s="1"/>
  <c r="Q255" i="5"/>
  <c r="R255" i="5" s="1"/>
  <c r="S255" i="5" s="1"/>
  <c r="Q256" i="5"/>
  <c r="R256" i="5" s="1"/>
  <c r="S256" i="5" s="1"/>
  <c r="Q257" i="5"/>
  <c r="R257" i="5" s="1"/>
  <c r="S257" i="5" s="1"/>
  <c r="Q258" i="5"/>
  <c r="R258" i="5" s="1"/>
  <c r="S258" i="5" s="1"/>
  <c r="Q259" i="5"/>
  <c r="R259" i="5" s="1"/>
  <c r="S259" i="5" s="1"/>
  <c r="Q260" i="5"/>
  <c r="R260" i="5" s="1"/>
  <c r="S260" i="5" s="1"/>
  <c r="Q261" i="5"/>
  <c r="R261" i="5" s="1"/>
  <c r="S261" i="5" s="1"/>
  <c r="Q262" i="5"/>
  <c r="R262" i="5" s="1"/>
  <c r="S262" i="5" s="1"/>
  <c r="Q263" i="5"/>
  <c r="R263" i="5" s="1"/>
  <c r="S263" i="5" s="1"/>
  <c r="Q264" i="5"/>
  <c r="R264" i="5" s="1"/>
  <c r="S264" i="5" s="1"/>
  <c r="Q265" i="5"/>
  <c r="R265" i="5" s="1"/>
  <c r="S265" i="5" s="1"/>
  <c r="Q266" i="5"/>
  <c r="R266" i="5" s="1"/>
  <c r="S266" i="5" s="1"/>
  <c r="Q267" i="5"/>
  <c r="R267" i="5" s="1"/>
  <c r="S267" i="5" s="1"/>
  <c r="Q268" i="5"/>
  <c r="R268" i="5" s="1"/>
  <c r="S268" i="5" s="1"/>
  <c r="Q269" i="5"/>
  <c r="R269" i="5" s="1"/>
  <c r="S269" i="5" s="1"/>
  <c r="Q270" i="5"/>
  <c r="R270" i="5" s="1"/>
  <c r="S270" i="5" s="1"/>
  <c r="Q271" i="5"/>
  <c r="R271" i="5" s="1"/>
  <c r="S271" i="5" s="1"/>
  <c r="Q272" i="5"/>
  <c r="R272" i="5" s="1"/>
  <c r="S272" i="5" s="1"/>
  <c r="Q273" i="5"/>
  <c r="R273" i="5" s="1"/>
  <c r="S273" i="5" s="1"/>
  <c r="Q274" i="5"/>
  <c r="R274" i="5" s="1"/>
  <c r="S274" i="5" s="1"/>
  <c r="Q275" i="5"/>
  <c r="R275" i="5" s="1"/>
  <c r="S275" i="5" s="1"/>
  <c r="Q276" i="5"/>
  <c r="R276" i="5" s="1"/>
  <c r="S276" i="5" s="1"/>
  <c r="Q277" i="5"/>
  <c r="R277" i="5" s="1"/>
  <c r="S277" i="5" s="1"/>
  <c r="Q278" i="5"/>
  <c r="R278" i="5" s="1"/>
  <c r="S278" i="5" s="1"/>
  <c r="Q279" i="5"/>
  <c r="R279" i="5" s="1"/>
  <c r="S279" i="5" s="1"/>
  <c r="Q280" i="5"/>
  <c r="R280" i="5" s="1"/>
  <c r="S280" i="5" s="1"/>
  <c r="Q281" i="5"/>
  <c r="R281" i="5" s="1"/>
  <c r="S281" i="5" s="1"/>
  <c r="Q282" i="5"/>
  <c r="R282" i="5" s="1"/>
  <c r="S282" i="5" s="1"/>
  <c r="Q283" i="5"/>
  <c r="R283" i="5" s="1"/>
  <c r="S283" i="5" s="1"/>
  <c r="Q284" i="5"/>
  <c r="R284" i="5" s="1"/>
  <c r="S284" i="5" s="1"/>
  <c r="Q285" i="5"/>
  <c r="R285" i="5" s="1"/>
  <c r="S285" i="5" s="1"/>
  <c r="Q286" i="5"/>
  <c r="R286" i="5" s="1"/>
  <c r="S286" i="5" s="1"/>
  <c r="Q287" i="5"/>
  <c r="R287" i="5" s="1"/>
  <c r="S287" i="5" s="1"/>
  <c r="Q288" i="5"/>
  <c r="R288" i="5" s="1"/>
  <c r="S288" i="5" s="1"/>
  <c r="Q289" i="5"/>
  <c r="R289" i="5" s="1"/>
  <c r="S289" i="5" s="1"/>
  <c r="Q290" i="5"/>
  <c r="R290" i="5" s="1"/>
  <c r="S290" i="5" s="1"/>
  <c r="Q291" i="5"/>
  <c r="R291" i="5" s="1"/>
  <c r="S291" i="5" s="1"/>
  <c r="Q292" i="5"/>
  <c r="R292" i="5" s="1"/>
  <c r="S292" i="5" s="1"/>
  <c r="Q293" i="5"/>
  <c r="R293" i="5" s="1"/>
  <c r="S293" i="5" s="1"/>
  <c r="Q294" i="5"/>
  <c r="R294" i="5" s="1"/>
  <c r="S294" i="5" s="1"/>
  <c r="Q295" i="5"/>
  <c r="R295" i="5" s="1"/>
  <c r="S295" i="5" s="1"/>
  <c r="Q296" i="5"/>
  <c r="R296" i="5" s="1"/>
  <c r="S296" i="5" s="1"/>
  <c r="Q297" i="5"/>
  <c r="R297" i="5" s="1"/>
  <c r="S297" i="5" s="1"/>
  <c r="Q298" i="5"/>
  <c r="R298" i="5" s="1"/>
  <c r="S298" i="5" s="1"/>
  <c r="Q299" i="5"/>
  <c r="R299" i="5" s="1"/>
  <c r="S299" i="5" s="1"/>
  <c r="Q300" i="5"/>
  <c r="R300" i="5" s="1"/>
  <c r="S300" i="5" s="1"/>
  <c r="Q301" i="5"/>
  <c r="R301" i="5" s="1"/>
  <c r="S301" i="5" s="1"/>
  <c r="Q302" i="5"/>
  <c r="R302" i="5" s="1"/>
  <c r="S302" i="5" s="1"/>
  <c r="Q303" i="5"/>
  <c r="R303" i="5" s="1"/>
  <c r="S303" i="5" s="1"/>
  <c r="Q304" i="5"/>
  <c r="R304" i="5" s="1"/>
  <c r="S304" i="5" s="1"/>
  <c r="Q305" i="5"/>
  <c r="R305" i="5" s="1"/>
  <c r="S305" i="5" s="1"/>
  <c r="Q306" i="5"/>
  <c r="R306" i="5" s="1"/>
  <c r="S306" i="5" s="1"/>
  <c r="Q307" i="5"/>
  <c r="R307" i="5" s="1"/>
  <c r="S307" i="5" s="1"/>
  <c r="Q308" i="5"/>
  <c r="R308" i="5" s="1"/>
  <c r="S308" i="5" s="1"/>
  <c r="Q309" i="5"/>
  <c r="R309" i="5" s="1"/>
  <c r="S309" i="5" s="1"/>
  <c r="Q310" i="5"/>
  <c r="R310" i="5" s="1"/>
  <c r="S310" i="5" s="1"/>
  <c r="Q311" i="5"/>
  <c r="R311" i="5" s="1"/>
  <c r="S311" i="5" s="1"/>
  <c r="Q312" i="5"/>
  <c r="R312" i="5" s="1"/>
  <c r="S312" i="5" s="1"/>
  <c r="Q313" i="5"/>
  <c r="R313" i="5" s="1"/>
  <c r="S313" i="5" s="1"/>
  <c r="Q314" i="5"/>
  <c r="R314" i="5" s="1"/>
  <c r="S314" i="5" s="1"/>
  <c r="Q315" i="5"/>
  <c r="R315" i="5" s="1"/>
  <c r="S315" i="5" s="1"/>
  <c r="Q316" i="5"/>
  <c r="R316" i="5" s="1"/>
  <c r="S316" i="5" s="1"/>
  <c r="Q317" i="5"/>
  <c r="R317" i="5" s="1"/>
  <c r="S317" i="5" s="1"/>
  <c r="Q318" i="5"/>
  <c r="R318" i="5" s="1"/>
  <c r="S318" i="5" s="1"/>
  <c r="Q319" i="5"/>
  <c r="R319" i="5" s="1"/>
  <c r="S319" i="5" s="1"/>
  <c r="Q320" i="5"/>
  <c r="R320" i="5" s="1"/>
  <c r="S320" i="5" s="1"/>
  <c r="Q321" i="5"/>
  <c r="R321" i="5" s="1"/>
  <c r="S321" i="5" s="1"/>
  <c r="Q322" i="5"/>
  <c r="R322" i="5" s="1"/>
  <c r="S322" i="5" s="1"/>
  <c r="Q323" i="5"/>
  <c r="R323" i="5" s="1"/>
  <c r="S323" i="5" s="1"/>
  <c r="Q324" i="5"/>
  <c r="R324" i="5" s="1"/>
  <c r="S324" i="5" s="1"/>
  <c r="Q325" i="5"/>
  <c r="R325" i="5" s="1"/>
  <c r="S325" i="5" s="1"/>
  <c r="Q326" i="5"/>
  <c r="R326" i="5" s="1"/>
  <c r="S326" i="5" s="1"/>
  <c r="Q327" i="5"/>
  <c r="R327" i="5" s="1"/>
  <c r="S327" i="5" s="1"/>
  <c r="Q328" i="5"/>
  <c r="R328" i="5" s="1"/>
  <c r="S328" i="5" s="1"/>
  <c r="Q329" i="5"/>
  <c r="R329" i="5" s="1"/>
  <c r="S329" i="5" s="1"/>
  <c r="Q330" i="5"/>
  <c r="R330" i="5" s="1"/>
  <c r="S330" i="5" s="1"/>
  <c r="Q331" i="5"/>
  <c r="R331" i="5" s="1"/>
  <c r="S331" i="5" s="1"/>
  <c r="Q332" i="5"/>
  <c r="R332" i="5" s="1"/>
  <c r="S332" i="5" s="1"/>
  <c r="Q333" i="5"/>
  <c r="R333" i="5" s="1"/>
  <c r="S333" i="5" s="1"/>
  <c r="Q334" i="5"/>
  <c r="R334" i="5" s="1"/>
  <c r="S334" i="5" s="1"/>
  <c r="Q335" i="5"/>
  <c r="R335" i="5" s="1"/>
  <c r="S335" i="5" s="1"/>
  <c r="Q336" i="5"/>
  <c r="R336" i="5" s="1"/>
  <c r="S336" i="5" s="1"/>
  <c r="Q337" i="5"/>
  <c r="R337" i="5" s="1"/>
  <c r="S337" i="5" s="1"/>
  <c r="Q338" i="5"/>
  <c r="R338" i="5" s="1"/>
  <c r="S338" i="5" s="1"/>
  <c r="Q339" i="5"/>
  <c r="R339" i="5" s="1"/>
  <c r="S339" i="5" s="1"/>
  <c r="Q340" i="5"/>
  <c r="R340" i="5" s="1"/>
  <c r="S340" i="5" s="1"/>
  <c r="Q341" i="5"/>
  <c r="R341" i="5" s="1"/>
  <c r="S341" i="5" s="1"/>
  <c r="Q342" i="5"/>
  <c r="R342" i="5" s="1"/>
  <c r="S342" i="5" s="1"/>
  <c r="Q343" i="5"/>
  <c r="R343" i="5" s="1"/>
  <c r="S343" i="5" s="1"/>
  <c r="Q344" i="5"/>
  <c r="R344" i="5" s="1"/>
  <c r="S344" i="5" s="1"/>
  <c r="Q345" i="5"/>
  <c r="R345" i="5" s="1"/>
  <c r="S345" i="5" s="1"/>
  <c r="Q346" i="5"/>
  <c r="R346" i="5" s="1"/>
  <c r="S346" i="5" s="1"/>
  <c r="Q347" i="5"/>
  <c r="R347" i="5" s="1"/>
  <c r="S347" i="5" s="1"/>
  <c r="Q348" i="5"/>
  <c r="R348" i="5" s="1"/>
  <c r="S348" i="5" s="1"/>
  <c r="Q349" i="5"/>
  <c r="R349" i="5" s="1"/>
  <c r="S349" i="5" s="1"/>
  <c r="Q350" i="5"/>
  <c r="R350" i="5" s="1"/>
  <c r="S350" i="5" s="1"/>
  <c r="Q351" i="5"/>
  <c r="R351" i="5" s="1"/>
  <c r="S351" i="5" s="1"/>
  <c r="Q352" i="5"/>
  <c r="R352" i="5" s="1"/>
  <c r="S352" i="5" s="1"/>
  <c r="Q353" i="5"/>
  <c r="R353" i="5" s="1"/>
  <c r="S353" i="5" s="1"/>
  <c r="Q354" i="5"/>
  <c r="R354" i="5" s="1"/>
  <c r="S354" i="5" s="1"/>
  <c r="Q355" i="5"/>
  <c r="R355" i="5" s="1"/>
  <c r="S355" i="5" s="1"/>
  <c r="Q356" i="5"/>
  <c r="R356" i="5" s="1"/>
  <c r="S356" i="5" s="1"/>
  <c r="Q357" i="5"/>
  <c r="R357" i="5" s="1"/>
  <c r="S357" i="5" s="1"/>
  <c r="Q358" i="5"/>
  <c r="R358" i="5" s="1"/>
  <c r="S358" i="5" s="1"/>
  <c r="Q359" i="5"/>
  <c r="R359" i="5" s="1"/>
  <c r="S359" i="5" s="1"/>
  <c r="Q360" i="5"/>
  <c r="R360" i="5" s="1"/>
  <c r="S360" i="5" s="1"/>
  <c r="Q361" i="5"/>
  <c r="R361" i="5" s="1"/>
  <c r="S361" i="5" s="1"/>
  <c r="Q362" i="5"/>
  <c r="R362" i="5" s="1"/>
  <c r="S362" i="5" s="1"/>
  <c r="Q363" i="5"/>
  <c r="R363" i="5" s="1"/>
  <c r="S363" i="5" s="1"/>
  <c r="Q364" i="5"/>
  <c r="R364" i="5" s="1"/>
  <c r="S364" i="5" s="1"/>
  <c r="Q365" i="5"/>
  <c r="R365" i="5" s="1"/>
  <c r="S365" i="5" s="1"/>
  <c r="Q366" i="5"/>
  <c r="R366" i="5" s="1"/>
  <c r="S366" i="5" s="1"/>
  <c r="Q367" i="5"/>
  <c r="R367" i="5" s="1"/>
  <c r="S367" i="5" s="1"/>
  <c r="Q368" i="5"/>
  <c r="R368" i="5" s="1"/>
  <c r="S368" i="5" s="1"/>
  <c r="Q369" i="5"/>
  <c r="R369" i="5" s="1"/>
  <c r="S369" i="5" s="1"/>
  <c r="Q370" i="5"/>
  <c r="R370" i="5" s="1"/>
  <c r="S370" i="5" s="1"/>
  <c r="Q371" i="5"/>
  <c r="R371" i="5" s="1"/>
  <c r="S371" i="5" s="1"/>
  <c r="Q372" i="5"/>
  <c r="R372" i="5" s="1"/>
  <c r="S372" i="5" s="1"/>
  <c r="Q373" i="5"/>
  <c r="R373" i="5" s="1"/>
  <c r="S373" i="5" s="1"/>
  <c r="Q374" i="5"/>
  <c r="R374" i="5" s="1"/>
  <c r="S374" i="5" s="1"/>
  <c r="Q375" i="5"/>
  <c r="R375" i="5" s="1"/>
  <c r="S375" i="5" s="1"/>
  <c r="Q376" i="5"/>
  <c r="R376" i="5" s="1"/>
  <c r="S376" i="5" s="1"/>
  <c r="Q377" i="5"/>
  <c r="R377" i="5" s="1"/>
  <c r="S377" i="5" s="1"/>
  <c r="Q378" i="5"/>
  <c r="R378" i="5" s="1"/>
  <c r="S378" i="5" s="1"/>
  <c r="Q379" i="5"/>
  <c r="R379" i="5" s="1"/>
  <c r="S379" i="5" s="1"/>
  <c r="Q380" i="5"/>
  <c r="R380" i="5" s="1"/>
  <c r="S380" i="5" s="1"/>
  <c r="Q381" i="5"/>
  <c r="R381" i="5" s="1"/>
  <c r="S381" i="5" s="1"/>
  <c r="Q382" i="5"/>
  <c r="R382" i="5" s="1"/>
  <c r="S382" i="5" s="1"/>
  <c r="Q383" i="5"/>
  <c r="R383" i="5" s="1"/>
  <c r="S383" i="5" s="1"/>
  <c r="Q384" i="5"/>
  <c r="R384" i="5" s="1"/>
  <c r="S384" i="5" s="1"/>
  <c r="Q385" i="5"/>
  <c r="R385" i="5" s="1"/>
  <c r="S385" i="5" s="1"/>
  <c r="Q386" i="5"/>
  <c r="R386" i="5" s="1"/>
  <c r="S386" i="5" s="1"/>
  <c r="Q387" i="5"/>
  <c r="R387" i="5" s="1"/>
  <c r="S387" i="5" s="1"/>
  <c r="Q388" i="5"/>
  <c r="R388" i="5" s="1"/>
  <c r="S388" i="5" s="1"/>
  <c r="Q389" i="5"/>
  <c r="R389" i="5" s="1"/>
  <c r="S389" i="5" s="1"/>
  <c r="Q390" i="5"/>
  <c r="R390" i="5" s="1"/>
  <c r="S390" i="5" s="1"/>
  <c r="Q391" i="5"/>
  <c r="R391" i="5" s="1"/>
  <c r="S391" i="5" s="1"/>
  <c r="Q392" i="5"/>
  <c r="R392" i="5" s="1"/>
  <c r="S392" i="5" s="1"/>
  <c r="Q393" i="5"/>
  <c r="R393" i="5" s="1"/>
  <c r="S393" i="5" s="1"/>
  <c r="Q394" i="5"/>
  <c r="R394" i="5" s="1"/>
  <c r="S394" i="5" s="1"/>
  <c r="Q395" i="5"/>
  <c r="R395" i="5" s="1"/>
  <c r="S395" i="5" s="1"/>
  <c r="Q396" i="5"/>
  <c r="R396" i="5" s="1"/>
  <c r="S396" i="5" s="1"/>
  <c r="Q397" i="5"/>
  <c r="R397" i="5" s="1"/>
  <c r="S397" i="5" s="1"/>
  <c r="Q398" i="5"/>
  <c r="R398" i="5" s="1"/>
  <c r="S398" i="5" s="1"/>
  <c r="Q399" i="5"/>
  <c r="R399" i="5" s="1"/>
  <c r="S399" i="5" s="1"/>
  <c r="Q400" i="5"/>
  <c r="R400" i="5" s="1"/>
  <c r="S400" i="5" s="1"/>
  <c r="Q401" i="5"/>
  <c r="R401" i="5" s="1"/>
  <c r="S401" i="5" s="1"/>
  <c r="Q402" i="5"/>
  <c r="R402" i="5" s="1"/>
  <c r="S402" i="5" s="1"/>
  <c r="Q403" i="5"/>
  <c r="R403" i="5" s="1"/>
  <c r="S403" i="5" s="1"/>
  <c r="Q404" i="5"/>
  <c r="R404" i="5" s="1"/>
  <c r="S404" i="5" s="1"/>
  <c r="Q405" i="5"/>
  <c r="R405" i="5" s="1"/>
  <c r="S405" i="5" s="1"/>
  <c r="Q406" i="5"/>
  <c r="R406" i="5" s="1"/>
  <c r="S406" i="5" s="1"/>
  <c r="Q407" i="5"/>
  <c r="R407" i="5" s="1"/>
  <c r="S407" i="5" s="1"/>
  <c r="Q408" i="5"/>
  <c r="R408" i="5" s="1"/>
  <c r="S408" i="5" s="1"/>
  <c r="Q409" i="5"/>
  <c r="R409" i="5" s="1"/>
  <c r="S409" i="5" s="1"/>
  <c r="Q410" i="5"/>
  <c r="R410" i="5" s="1"/>
  <c r="S410" i="5" s="1"/>
  <c r="Q411" i="5"/>
  <c r="R411" i="5" s="1"/>
  <c r="S411" i="5" s="1"/>
  <c r="Q412" i="5"/>
  <c r="R412" i="5" s="1"/>
  <c r="S412" i="5" s="1"/>
  <c r="Q413" i="5"/>
  <c r="R413" i="5" s="1"/>
  <c r="S413" i="5" s="1"/>
  <c r="Q414" i="5"/>
  <c r="R414" i="5" s="1"/>
  <c r="S414" i="5" s="1"/>
  <c r="Q415" i="5"/>
  <c r="R415" i="5" s="1"/>
  <c r="S415" i="5" s="1"/>
  <c r="Q416" i="5"/>
  <c r="R416" i="5" s="1"/>
  <c r="S416" i="5" s="1"/>
  <c r="Q417" i="5"/>
  <c r="R417" i="5" s="1"/>
  <c r="S417" i="5" s="1"/>
  <c r="Q418" i="5"/>
  <c r="R418" i="5" s="1"/>
  <c r="S418" i="5" s="1"/>
  <c r="Q419" i="5"/>
  <c r="R419" i="5" s="1"/>
  <c r="S419" i="5" s="1"/>
  <c r="Q420" i="5"/>
  <c r="R420" i="5" s="1"/>
  <c r="S420" i="5" s="1"/>
  <c r="Q421" i="5"/>
  <c r="R421" i="5" s="1"/>
  <c r="S421" i="5" s="1"/>
  <c r="Q422" i="5"/>
  <c r="R422" i="5" s="1"/>
  <c r="S422" i="5" s="1"/>
  <c r="Q423" i="5"/>
  <c r="R423" i="5" s="1"/>
  <c r="S423" i="5" s="1"/>
  <c r="Q424" i="5"/>
  <c r="R424" i="5" s="1"/>
  <c r="S424" i="5" s="1"/>
  <c r="Q425" i="5"/>
  <c r="R425" i="5" s="1"/>
  <c r="S425" i="5" s="1"/>
  <c r="Q426" i="5"/>
  <c r="R426" i="5" s="1"/>
  <c r="S426" i="5" s="1"/>
  <c r="Q427" i="5"/>
  <c r="R427" i="5" s="1"/>
  <c r="S427" i="5" s="1"/>
  <c r="Q428" i="5"/>
  <c r="R428" i="5" s="1"/>
  <c r="S428" i="5" s="1"/>
  <c r="Q429" i="5"/>
  <c r="R429" i="5" s="1"/>
  <c r="S429" i="5" s="1"/>
  <c r="Q430" i="5"/>
  <c r="R430" i="5" s="1"/>
  <c r="S430" i="5" s="1"/>
  <c r="Q431" i="5"/>
  <c r="R431" i="5" s="1"/>
  <c r="S431" i="5" s="1"/>
  <c r="Q432" i="5"/>
  <c r="R432" i="5" s="1"/>
  <c r="S432" i="5" s="1"/>
  <c r="Q433" i="5"/>
  <c r="R433" i="5" s="1"/>
  <c r="S433" i="5" s="1"/>
  <c r="Q434" i="5"/>
  <c r="R434" i="5" s="1"/>
  <c r="S434" i="5" s="1"/>
  <c r="Q435" i="5"/>
  <c r="R435" i="5" s="1"/>
  <c r="S435" i="5" s="1"/>
  <c r="Q436" i="5"/>
  <c r="R436" i="5" s="1"/>
  <c r="S436" i="5" s="1"/>
  <c r="Q437" i="5"/>
  <c r="R437" i="5" s="1"/>
  <c r="S437" i="5" s="1"/>
  <c r="Q438" i="5"/>
  <c r="R438" i="5" s="1"/>
  <c r="S438" i="5" s="1"/>
  <c r="Q439" i="5"/>
  <c r="R439" i="5" s="1"/>
  <c r="S439" i="5" s="1"/>
  <c r="Q440" i="5"/>
  <c r="R440" i="5" s="1"/>
  <c r="S440" i="5" s="1"/>
  <c r="Q441" i="5"/>
  <c r="R441" i="5" s="1"/>
  <c r="S441" i="5" s="1"/>
  <c r="Q442" i="5"/>
  <c r="R442" i="5" s="1"/>
  <c r="S442" i="5" s="1"/>
  <c r="Q443" i="5"/>
  <c r="R443" i="5" s="1"/>
  <c r="S443" i="5" s="1"/>
  <c r="Q444" i="5"/>
  <c r="R444" i="5" s="1"/>
  <c r="S444" i="5" s="1"/>
  <c r="Q445" i="5"/>
  <c r="R445" i="5" s="1"/>
  <c r="S445" i="5" s="1"/>
  <c r="Q446" i="5"/>
  <c r="R446" i="5" s="1"/>
  <c r="S446" i="5" s="1"/>
  <c r="Q447" i="5"/>
  <c r="R447" i="5" s="1"/>
  <c r="S447" i="5" s="1"/>
  <c r="Q448" i="5"/>
  <c r="R448" i="5" s="1"/>
  <c r="S448" i="5" s="1"/>
  <c r="Q449" i="5"/>
  <c r="R449" i="5" s="1"/>
  <c r="S449" i="5" s="1"/>
  <c r="Q450" i="5"/>
  <c r="R450" i="5" s="1"/>
  <c r="S450" i="5" s="1"/>
  <c r="Q451" i="5"/>
  <c r="R451" i="5" s="1"/>
  <c r="S451" i="5" s="1"/>
  <c r="Q452" i="5"/>
  <c r="R452" i="5" s="1"/>
  <c r="S452" i="5" s="1"/>
  <c r="Q453" i="5"/>
  <c r="R453" i="5" s="1"/>
  <c r="S453" i="5" s="1"/>
  <c r="Q454" i="5"/>
  <c r="R454" i="5" s="1"/>
  <c r="S454" i="5" s="1"/>
  <c r="Q455" i="5"/>
  <c r="R455" i="5" s="1"/>
  <c r="S455" i="5" s="1"/>
  <c r="Q456" i="5"/>
  <c r="R456" i="5" s="1"/>
  <c r="S456" i="5" s="1"/>
  <c r="Q457" i="5"/>
  <c r="R457" i="5" s="1"/>
  <c r="S457" i="5" s="1"/>
  <c r="Q458" i="5"/>
  <c r="R458" i="5" s="1"/>
  <c r="S458" i="5" s="1"/>
  <c r="Q459" i="5"/>
  <c r="R459" i="5" s="1"/>
  <c r="S459" i="5" s="1"/>
  <c r="Q460" i="5"/>
  <c r="R460" i="5" s="1"/>
  <c r="S460" i="5" s="1"/>
  <c r="Q461" i="5"/>
  <c r="R461" i="5" s="1"/>
  <c r="S461" i="5" s="1"/>
  <c r="Q462" i="5"/>
  <c r="R462" i="5" s="1"/>
  <c r="S462" i="5" s="1"/>
  <c r="Q463" i="5"/>
  <c r="R463" i="5" s="1"/>
  <c r="S463" i="5" s="1"/>
  <c r="Q464" i="5"/>
  <c r="R464" i="5" s="1"/>
  <c r="S464" i="5" s="1"/>
  <c r="Q465" i="5"/>
  <c r="R465" i="5" s="1"/>
  <c r="S465" i="5" s="1"/>
  <c r="Q466" i="5"/>
  <c r="R466" i="5" s="1"/>
  <c r="S466" i="5" s="1"/>
  <c r="Q467" i="5"/>
  <c r="R467" i="5" s="1"/>
  <c r="S467" i="5" s="1"/>
  <c r="Q468" i="5"/>
  <c r="R468" i="5" s="1"/>
  <c r="S468" i="5" s="1"/>
  <c r="Q469" i="5"/>
  <c r="R469" i="5" s="1"/>
  <c r="S469" i="5" s="1"/>
  <c r="Q470" i="5"/>
  <c r="R470" i="5" s="1"/>
  <c r="S470" i="5" s="1"/>
  <c r="Q471" i="5"/>
  <c r="R471" i="5" s="1"/>
  <c r="S471" i="5" s="1"/>
  <c r="Q472" i="5"/>
  <c r="R472" i="5" s="1"/>
  <c r="S472" i="5" s="1"/>
  <c r="Q473" i="5"/>
  <c r="R473" i="5" s="1"/>
  <c r="S473" i="5" s="1"/>
  <c r="Q474" i="5"/>
  <c r="R474" i="5" s="1"/>
  <c r="S474" i="5" s="1"/>
  <c r="Q475" i="5"/>
  <c r="R475" i="5" s="1"/>
  <c r="S475" i="5" s="1"/>
  <c r="Q476" i="5"/>
  <c r="R476" i="5" s="1"/>
  <c r="S476" i="5" s="1"/>
  <c r="Q477" i="5"/>
  <c r="R477" i="5" s="1"/>
  <c r="S477" i="5" s="1"/>
  <c r="Q478" i="5"/>
  <c r="R478" i="5" s="1"/>
  <c r="S478" i="5" s="1"/>
  <c r="Q479" i="5"/>
  <c r="R479" i="5" s="1"/>
  <c r="S479" i="5" s="1"/>
  <c r="Q480" i="5"/>
  <c r="R480" i="5" s="1"/>
  <c r="S480" i="5" s="1"/>
  <c r="Q481" i="5"/>
  <c r="R481" i="5" s="1"/>
  <c r="S481" i="5" s="1"/>
  <c r="Q482" i="5"/>
  <c r="R482" i="5" s="1"/>
  <c r="S482" i="5" s="1"/>
  <c r="Q483" i="5"/>
  <c r="R483" i="5" s="1"/>
  <c r="S483" i="5" s="1"/>
  <c r="Q484" i="5"/>
  <c r="R484" i="5" s="1"/>
  <c r="S484" i="5" s="1"/>
  <c r="Q485" i="5"/>
  <c r="R485" i="5" s="1"/>
  <c r="S485" i="5" s="1"/>
  <c r="Q486" i="5"/>
  <c r="R486" i="5" s="1"/>
  <c r="S486" i="5" s="1"/>
  <c r="Q487" i="5"/>
  <c r="R487" i="5" s="1"/>
  <c r="S487" i="5" s="1"/>
  <c r="Q488" i="5"/>
  <c r="R488" i="5" s="1"/>
  <c r="S488" i="5" s="1"/>
  <c r="Q489" i="5"/>
  <c r="R489" i="5" s="1"/>
  <c r="S489" i="5" s="1"/>
  <c r="Q490" i="5"/>
  <c r="R490" i="5" s="1"/>
  <c r="S490" i="5" s="1"/>
  <c r="Q491" i="5"/>
  <c r="R491" i="5" s="1"/>
  <c r="S491" i="5" s="1"/>
  <c r="Q492" i="5"/>
  <c r="R492" i="5" s="1"/>
  <c r="S492" i="5" s="1"/>
  <c r="Q493" i="5"/>
  <c r="R493" i="5" s="1"/>
  <c r="S493" i="5" s="1"/>
  <c r="Q494" i="5"/>
  <c r="R494" i="5" s="1"/>
  <c r="S494" i="5" s="1"/>
  <c r="Q495" i="5"/>
  <c r="R495" i="5" s="1"/>
  <c r="S495" i="5" s="1"/>
  <c r="Q496" i="5"/>
  <c r="R496" i="5" s="1"/>
  <c r="S496" i="5" s="1"/>
  <c r="Q497" i="5"/>
  <c r="R497" i="5" s="1"/>
  <c r="S497" i="5" s="1"/>
  <c r="Q498" i="5"/>
  <c r="R498" i="5" s="1"/>
  <c r="S498" i="5" s="1"/>
  <c r="Q499" i="5"/>
  <c r="R499" i="5" s="1"/>
  <c r="S499" i="5" s="1"/>
  <c r="Q500" i="5"/>
  <c r="R500" i="5" s="1"/>
  <c r="S500" i="5" s="1"/>
  <c r="Q501" i="5"/>
  <c r="R501" i="5" s="1"/>
  <c r="S501" i="5" s="1"/>
  <c r="Q502" i="5"/>
  <c r="R502" i="5" s="1"/>
  <c r="S502" i="5" s="1"/>
  <c r="Q503" i="5"/>
  <c r="R503" i="5" s="1"/>
  <c r="S503" i="5" s="1"/>
  <c r="Q504" i="5"/>
  <c r="R504" i="5" s="1"/>
  <c r="S504" i="5" s="1"/>
  <c r="Q505" i="5"/>
  <c r="R505" i="5" s="1"/>
  <c r="S505" i="5" s="1"/>
  <c r="Q506" i="5"/>
  <c r="R506" i="5" s="1"/>
  <c r="S506" i="5" s="1"/>
  <c r="Q507" i="5"/>
  <c r="R507" i="5" s="1"/>
  <c r="S507" i="5" s="1"/>
  <c r="Q508" i="5"/>
  <c r="R508" i="5" s="1"/>
  <c r="S508" i="5" s="1"/>
  <c r="Q509" i="5"/>
  <c r="R509" i="5" s="1"/>
  <c r="S509" i="5" s="1"/>
  <c r="Q510" i="5"/>
  <c r="R510" i="5" s="1"/>
  <c r="S510" i="5" s="1"/>
  <c r="Q511" i="5"/>
  <c r="R511" i="5" s="1"/>
  <c r="S511" i="5" s="1"/>
  <c r="Q512" i="5"/>
  <c r="R512" i="5" s="1"/>
  <c r="S512" i="5" s="1"/>
  <c r="Q513" i="5"/>
  <c r="R513" i="5" s="1"/>
  <c r="S513" i="5" s="1"/>
  <c r="Q514" i="5"/>
  <c r="R514" i="5" s="1"/>
  <c r="S514" i="5" s="1"/>
  <c r="Q515" i="5"/>
  <c r="R515" i="5" s="1"/>
  <c r="S515" i="5" s="1"/>
  <c r="Q516" i="5"/>
  <c r="R516" i="5" s="1"/>
  <c r="S516" i="5" s="1"/>
  <c r="Q517" i="5"/>
  <c r="R517" i="5" s="1"/>
  <c r="S517" i="5" s="1"/>
  <c r="Q518" i="5"/>
  <c r="R518" i="5" s="1"/>
  <c r="S518" i="5" s="1"/>
  <c r="Q519" i="5"/>
  <c r="R519" i="5" s="1"/>
  <c r="S519" i="5" s="1"/>
  <c r="Q520" i="5"/>
  <c r="R520" i="5" s="1"/>
  <c r="S520" i="5" s="1"/>
  <c r="Q521" i="5"/>
  <c r="R521" i="5" s="1"/>
  <c r="S521" i="5" s="1"/>
  <c r="Q522" i="5"/>
  <c r="R522" i="5" s="1"/>
  <c r="S522" i="5" s="1"/>
  <c r="Q523" i="5"/>
  <c r="R523" i="5" s="1"/>
  <c r="S523" i="5" s="1"/>
  <c r="Q524" i="5"/>
  <c r="R524" i="5" s="1"/>
  <c r="S524" i="5" s="1"/>
  <c r="Q525" i="5"/>
  <c r="R525" i="5" s="1"/>
  <c r="S525" i="5" s="1"/>
  <c r="Q526" i="5"/>
  <c r="R526" i="5" s="1"/>
  <c r="S526" i="5" s="1"/>
  <c r="Q527" i="5"/>
  <c r="R527" i="5" s="1"/>
  <c r="S527" i="5" s="1"/>
  <c r="Q528" i="5"/>
  <c r="R528" i="5" s="1"/>
  <c r="S528" i="5" s="1"/>
  <c r="Q529" i="5"/>
  <c r="R529" i="5" s="1"/>
  <c r="S529" i="5" s="1"/>
  <c r="Q530" i="5"/>
  <c r="R530" i="5" s="1"/>
  <c r="S530" i="5" s="1"/>
  <c r="Q531" i="5"/>
  <c r="R531" i="5" s="1"/>
  <c r="S531" i="5" s="1"/>
  <c r="Q532" i="5"/>
  <c r="R532" i="5" s="1"/>
  <c r="S532" i="5" s="1"/>
  <c r="Q533" i="5"/>
  <c r="R533" i="5" s="1"/>
  <c r="S533" i="5" s="1"/>
  <c r="Q534" i="5"/>
  <c r="R534" i="5" s="1"/>
  <c r="S534" i="5" s="1"/>
  <c r="Q535" i="5"/>
  <c r="R535" i="5" s="1"/>
  <c r="S535" i="5" s="1"/>
  <c r="Q536" i="5"/>
  <c r="R536" i="5" s="1"/>
  <c r="S536" i="5" s="1"/>
  <c r="Q537" i="5"/>
  <c r="R537" i="5" s="1"/>
  <c r="S537" i="5" s="1"/>
  <c r="Q538" i="5"/>
  <c r="R538" i="5" s="1"/>
  <c r="S538" i="5" s="1"/>
  <c r="Q539" i="5"/>
  <c r="R539" i="5" s="1"/>
  <c r="S539" i="5" s="1"/>
  <c r="Q540" i="5"/>
  <c r="R540" i="5" s="1"/>
  <c r="S540" i="5" s="1"/>
  <c r="Q541" i="5"/>
  <c r="R541" i="5" s="1"/>
  <c r="S541" i="5" s="1"/>
  <c r="Q542" i="5"/>
  <c r="R542" i="5" s="1"/>
  <c r="S542" i="5" s="1"/>
  <c r="Q543" i="5"/>
  <c r="R543" i="5" s="1"/>
  <c r="S543" i="5" s="1"/>
  <c r="Q544" i="5"/>
  <c r="R544" i="5" s="1"/>
  <c r="S544" i="5" s="1"/>
  <c r="Q545" i="5"/>
  <c r="R545" i="5" s="1"/>
  <c r="S545" i="5" s="1"/>
  <c r="Q546" i="5"/>
  <c r="R546" i="5" s="1"/>
  <c r="S546" i="5" s="1"/>
  <c r="Q547" i="5"/>
  <c r="R547" i="5" s="1"/>
  <c r="S547" i="5" s="1"/>
  <c r="Q548" i="5"/>
  <c r="R548" i="5" s="1"/>
  <c r="S548" i="5" s="1"/>
  <c r="Q549" i="5"/>
  <c r="R549" i="5" s="1"/>
  <c r="S549" i="5" s="1"/>
  <c r="Q550" i="5"/>
  <c r="R550" i="5" s="1"/>
  <c r="S550" i="5" s="1"/>
  <c r="Q551" i="5"/>
  <c r="R551" i="5" s="1"/>
  <c r="S551" i="5" s="1"/>
  <c r="Q552" i="5"/>
  <c r="R552" i="5" s="1"/>
  <c r="S552" i="5" s="1"/>
  <c r="Q553" i="5"/>
  <c r="R553" i="5" s="1"/>
  <c r="S553" i="5" s="1"/>
  <c r="Q554" i="5"/>
  <c r="R554" i="5" s="1"/>
  <c r="S554" i="5" s="1"/>
  <c r="Q555" i="5"/>
  <c r="R555" i="5" s="1"/>
  <c r="S555" i="5" s="1"/>
  <c r="Q556" i="5"/>
  <c r="R556" i="5" s="1"/>
  <c r="S556" i="5" s="1"/>
  <c r="Q557" i="5"/>
  <c r="R557" i="5" s="1"/>
  <c r="S557" i="5" s="1"/>
  <c r="Q558" i="5"/>
  <c r="R558" i="5" s="1"/>
  <c r="S558" i="5" s="1"/>
  <c r="Q559" i="5"/>
  <c r="R559" i="5" s="1"/>
  <c r="S559" i="5" s="1"/>
  <c r="Q560" i="5"/>
  <c r="R560" i="5" s="1"/>
  <c r="S560" i="5" s="1"/>
  <c r="Q561" i="5"/>
  <c r="R561" i="5" s="1"/>
  <c r="S561" i="5" s="1"/>
  <c r="Q562" i="5"/>
  <c r="R562" i="5" s="1"/>
  <c r="S562" i="5" s="1"/>
  <c r="Q563" i="5"/>
  <c r="R563" i="5" s="1"/>
  <c r="S563" i="5" s="1"/>
  <c r="Q564" i="5"/>
  <c r="R564" i="5" s="1"/>
  <c r="S564" i="5" s="1"/>
  <c r="Q565" i="5"/>
  <c r="R565" i="5" s="1"/>
  <c r="S565" i="5" s="1"/>
  <c r="Q566" i="5"/>
  <c r="R566" i="5" s="1"/>
  <c r="S566" i="5" s="1"/>
  <c r="Q567" i="5"/>
  <c r="R567" i="5" s="1"/>
  <c r="S567" i="5" s="1"/>
  <c r="Q568" i="5"/>
  <c r="R568" i="5" s="1"/>
  <c r="S568" i="5" s="1"/>
  <c r="Q569" i="5"/>
  <c r="R569" i="5" s="1"/>
  <c r="S569" i="5" s="1"/>
  <c r="Q570" i="5"/>
  <c r="R570" i="5" s="1"/>
  <c r="S570" i="5" s="1"/>
  <c r="Q571" i="5"/>
  <c r="R571" i="5" s="1"/>
  <c r="S571" i="5" s="1"/>
  <c r="Q572" i="5"/>
  <c r="R572" i="5" s="1"/>
  <c r="S572" i="5" s="1"/>
  <c r="Q573" i="5"/>
  <c r="R573" i="5" s="1"/>
  <c r="S573" i="5" s="1"/>
  <c r="Q574" i="5"/>
  <c r="R574" i="5" s="1"/>
  <c r="S574" i="5" s="1"/>
  <c r="Q575" i="5"/>
  <c r="R575" i="5" s="1"/>
  <c r="S575" i="5" s="1"/>
  <c r="Q576" i="5"/>
  <c r="R576" i="5" s="1"/>
  <c r="S576" i="5" s="1"/>
  <c r="Q577" i="5"/>
  <c r="R577" i="5" s="1"/>
  <c r="S577" i="5" s="1"/>
  <c r="Q578" i="5"/>
  <c r="R578" i="5" s="1"/>
  <c r="S578" i="5" s="1"/>
  <c r="Q579" i="5"/>
  <c r="R579" i="5" s="1"/>
  <c r="S579" i="5" s="1"/>
  <c r="Q580" i="5"/>
  <c r="R580" i="5" s="1"/>
  <c r="S580" i="5" s="1"/>
  <c r="Q581" i="5"/>
  <c r="R581" i="5" s="1"/>
  <c r="S581" i="5" s="1"/>
  <c r="Q582" i="5"/>
  <c r="R582" i="5" s="1"/>
  <c r="S582" i="5" s="1"/>
  <c r="Q583" i="5"/>
  <c r="R583" i="5" s="1"/>
  <c r="S583" i="5" s="1"/>
  <c r="Q584" i="5"/>
  <c r="R584" i="5" s="1"/>
  <c r="S584" i="5" s="1"/>
  <c r="Q585" i="5"/>
  <c r="R585" i="5" s="1"/>
  <c r="S585" i="5" s="1"/>
  <c r="Q586" i="5"/>
  <c r="R586" i="5" s="1"/>
  <c r="S586" i="5" s="1"/>
  <c r="Q587" i="5"/>
  <c r="R587" i="5" s="1"/>
  <c r="S587" i="5" s="1"/>
  <c r="Q588" i="5"/>
  <c r="R588" i="5" s="1"/>
  <c r="S588" i="5" s="1"/>
  <c r="Q589" i="5"/>
  <c r="R589" i="5" s="1"/>
  <c r="S589" i="5" s="1"/>
  <c r="Q590" i="5"/>
  <c r="R590" i="5" s="1"/>
  <c r="S590" i="5" s="1"/>
  <c r="Q591" i="5"/>
  <c r="R591" i="5" s="1"/>
  <c r="S591" i="5" s="1"/>
  <c r="Q592" i="5"/>
  <c r="R592" i="5" s="1"/>
  <c r="S592" i="5" s="1"/>
  <c r="Q593" i="5"/>
  <c r="R593" i="5" s="1"/>
  <c r="S593" i="5" s="1"/>
  <c r="Q594" i="5"/>
  <c r="R594" i="5" s="1"/>
  <c r="S594" i="5" s="1"/>
  <c r="Q595" i="5"/>
  <c r="R595" i="5" s="1"/>
  <c r="S595" i="5" s="1"/>
  <c r="Q596" i="5"/>
  <c r="R596" i="5" s="1"/>
  <c r="S596" i="5" s="1"/>
  <c r="Q597" i="5"/>
  <c r="R597" i="5" s="1"/>
  <c r="S597" i="5" s="1"/>
  <c r="Q598" i="5"/>
  <c r="R598" i="5" s="1"/>
  <c r="S598" i="5" s="1"/>
  <c r="Q599" i="5"/>
  <c r="R599" i="5" s="1"/>
  <c r="S599" i="5" s="1"/>
  <c r="Q600" i="5"/>
  <c r="R600" i="5" s="1"/>
  <c r="S600" i="5" s="1"/>
  <c r="Q601" i="5"/>
  <c r="R601" i="5" s="1"/>
  <c r="S601" i="5" s="1"/>
  <c r="Q602" i="5"/>
  <c r="R602" i="5" s="1"/>
  <c r="S602" i="5" s="1"/>
  <c r="Q603" i="5"/>
  <c r="R603" i="5" s="1"/>
  <c r="S603" i="5" s="1"/>
  <c r="Q604" i="5"/>
  <c r="R604" i="5" s="1"/>
  <c r="S604" i="5" s="1"/>
  <c r="Q605" i="5"/>
  <c r="R605" i="5" s="1"/>
  <c r="S605" i="5" s="1"/>
  <c r="Q606" i="5"/>
  <c r="R606" i="5" s="1"/>
  <c r="S606" i="5" s="1"/>
  <c r="Q607" i="5"/>
  <c r="R607" i="5" s="1"/>
  <c r="S607" i="5" s="1"/>
  <c r="Q608" i="5"/>
  <c r="R608" i="5" s="1"/>
  <c r="S608" i="5" s="1"/>
  <c r="Q609" i="5"/>
  <c r="R609" i="5" s="1"/>
  <c r="S609" i="5" s="1"/>
  <c r="Q610" i="5"/>
  <c r="R610" i="5" s="1"/>
  <c r="S610" i="5" s="1"/>
  <c r="Q611" i="5"/>
  <c r="R611" i="5" s="1"/>
  <c r="S611" i="5" s="1"/>
  <c r="Q612" i="5"/>
  <c r="R612" i="5" s="1"/>
  <c r="S612" i="5" s="1"/>
  <c r="Q613" i="5"/>
  <c r="R613" i="5" s="1"/>
  <c r="S613" i="5" s="1"/>
  <c r="Q614" i="5"/>
  <c r="R614" i="5" s="1"/>
  <c r="S614" i="5" s="1"/>
  <c r="Q615" i="5"/>
  <c r="R615" i="5" s="1"/>
  <c r="S615" i="5" s="1"/>
  <c r="Q616" i="5"/>
  <c r="R616" i="5" s="1"/>
  <c r="S616" i="5" s="1"/>
  <c r="Q617" i="5"/>
  <c r="R617" i="5" s="1"/>
  <c r="S617" i="5" s="1"/>
  <c r="Q618" i="5"/>
  <c r="R618" i="5" s="1"/>
  <c r="S618" i="5" s="1"/>
  <c r="Q619" i="5"/>
  <c r="R619" i="5" s="1"/>
  <c r="S619" i="5" s="1"/>
  <c r="Q620" i="5"/>
  <c r="R620" i="5" s="1"/>
  <c r="S620" i="5" s="1"/>
  <c r="Q621" i="5"/>
  <c r="R621" i="5" s="1"/>
  <c r="S621" i="5" s="1"/>
  <c r="Q622" i="5"/>
  <c r="R622" i="5" s="1"/>
  <c r="S622" i="5" s="1"/>
  <c r="Q623" i="5"/>
  <c r="R623" i="5" s="1"/>
  <c r="S623" i="5" s="1"/>
  <c r="Q624" i="5"/>
  <c r="R624" i="5" s="1"/>
  <c r="S624" i="5" s="1"/>
  <c r="Q625" i="5"/>
  <c r="R625" i="5" s="1"/>
  <c r="S625" i="5" s="1"/>
  <c r="Q626" i="5"/>
  <c r="R626" i="5" s="1"/>
  <c r="S626" i="5" s="1"/>
  <c r="Q627" i="5"/>
  <c r="R627" i="5" s="1"/>
  <c r="S627" i="5" s="1"/>
  <c r="Q628" i="5"/>
  <c r="R628" i="5" s="1"/>
  <c r="S628" i="5" s="1"/>
  <c r="Q629" i="5"/>
  <c r="R629" i="5" s="1"/>
  <c r="S629" i="5" s="1"/>
  <c r="Q630" i="5"/>
  <c r="R630" i="5" s="1"/>
  <c r="S630" i="5" s="1"/>
  <c r="Q631" i="5"/>
  <c r="R631" i="5" s="1"/>
  <c r="S631" i="5" s="1"/>
  <c r="Q632" i="5"/>
  <c r="R632" i="5" s="1"/>
  <c r="S632" i="5" s="1"/>
  <c r="Q633" i="5"/>
  <c r="R633" i="5" s="1"/>
  <c r="S633" i="5" s="1"/>
  <c r="Q634" i="5"/>
  <c r="R634" i="5" s="1"/>
  <c r="S634" i="5" s="1"/>
  <c r="Q635" i="5"/>
  <c r="R635" i="5" s="1"/>
  <c r="S635" i="5" s="1"/>
  <c r="Q636" i="5"/>
  <c r="R636" i="5" s="1"/>
  <c r="S636" i="5" s="1"/>
  <c r="Q637" i="5"/>
  <c r="R637" i="5" s="1"/>
  <c r="S637" i="5" s="1"/>
  <c r="Q638" i="5"/>
  <c r="R638" i="5" s="1"/>
  <c r="S638" i="5" s="1"/>
  <c r="Q639" i="5"/>
  <c r="R639" i="5" s="1"/>
  <c r="S639" i="5" s="1"/>
  <c r="Q640" i="5"/>
  <c r="R640" i="5" s="1"/>
  <c r="S640" i="5" s="1"/>
  <c r="Q641" i="5"/>
  <c r="R641" i="5" s="1"/>
  <c r="S641" i="5" s="1"/>
  <c r="Q642" i="5"/>
  <c r="R642" i="5" s="1"/>
  <c r="S642" i="5" s="1"/>
  <c r="Q643" i="5"/>
  <c r="R643" i="5" s="1"/>
  <c r="S643" i="5" s="1"/>
  <c r="Q644" i="5"/>
  <c r="R644" i="5" s="1"/>
  <c r="S644" i="5" s="1"/>
  <c r="Q645" i="5"/>
  <c r="R645" i="5" s="1"/>
  <c r="S645" i="5" s="1"/>
  <c r="Q646" i="5"/>
  <c r="R646" i="5" s="1"/>
  <c r="S646" i="5" s="1"/>
  <c r="Q647" i="5"/>
  <c r="R647" i="5" s="1"/>
  <c r="S647" i="5" s="1"/>
  <c r="Q648" i="5"/>
  <c r="R648" i="5" s="1"/>
  <c r="S648" i="5" s="1"/>
  <c r="Q649" i="5"/>
  <c r="R649" i="5" s="1"/>
  <c r="S649" i="5" s="1"/>
  <c r="Q650" i="5"/>
  <c r="R650" i="5" s="1"/>
  <c r="S650" i="5" s="1"/>
  <c r="Q651" i="5"/>
  <c r="R651" i="5" s="1"/>
  <c r="S651" i="5" s="1"/>
  <c r="Q652" i="5"/>
  <c r="R652" i="5" s="1"/>
  <c r="S652" i="5" s="1"/>
  <c r="Q653" i="5"/>
  <c r="R653" i="5" s="1"/>
  <c r="S653" i="5" s="1"/>
  <c r="Q654" i="5"/>
  <c r="R654" i="5" s="1"/>
  <c r="S654" i="5" s="1"/>
  <c r="Q655" i="5"/>
  <c r="R655" i="5" s="1"/>
  <c r="S655" i="5" s="1"/>
  <c r="Q656" i="5"/>
  <c r="R656" i="5" s="1"/>
  <c r="S656" i="5" s="1"/>
  <c r="Q657" i="5"/>
  <c r="R657" i="5" s="1"/>
  <c r="S657" i="5" s="1"/>
  <c r="Q658" i="5"/>
  <c r="R658" i="5" s="1"/>
  <c r="S658" i="5" s="1"/>
  <c r="Q659" i="5"/>
  <c r="R659" i="5" s="1"/>
  <c r="S659" i="5" s="1"/>
  <c r="Q660" i="5"/>
  <c r="R660" i="5" s="1"/>
  <c r="S660" i="5" s="1"/>
  <c r="Q661" i="5"/>
  <c r="R661" i="5" s="1"/>
  <c r="S661" i="5" s="1"/>
  <c r="Q662" i="5"/>
  <c r="R662" i="5" s="1"/>
  <c r="S662" i="5" s="1"/>
  <c r="Q663" i="5"/>
  <c r="R663" i="5" s="1"/>
  <c r="S663" i="5" s="1"/>
  <c r="Q664" i="5"/>
  <c r="R664" i="5" s="1"/>
  <c r="S664" i="5" s="1"/>
  <c r="Q665" i="5"/>
  <c r="R665" i="5" s="1"/>
  <c r="S665" i="5" s="1"/>
  <c r="Q666" i="5"/>
  <c r="R666" i="5" s="1"/>
  <c r="S666" i="5" s="1"/>
  <c r="Q667" i="5"/>
  <c r="R667" i="5" s="1"/>
  <c r="S667" i="5" s="1"/>
  <c r="Q668" i="5"/>
  <c r="R668" i="5" s="1"/>
  <c r="S668" i="5" s="1"/>
  <c r="Q669" i="5"/>
  <c r="R669" i="5" s="1"/>
  <c r="S669" i="5" s="1"/>
  <c r="Q670" i="5"/>
  <c r="R670" i="5" s="1"/>
  <c r="S670" i="5" s="1"/>
  <c r="Q671" i="5"/>
  <c r="R671" i="5" s="1"/>
  <c r="S671" i="5" s="1"/>
  <c r="Q672" i="5"/>
  <c r="R672" i="5" s="1"/>
  <c r="S672" i="5" s="1"/>
  <c r="Q673" i="5"/>
  <c r="R673" i="5" s="1"/>
  <c r="S673" i="5" s="1"/>
  <c r="Q674" i="5"/>
  <c r="R674" i="5" s="1"/>
  <c r="S674" i="5" s="1"/>
  <c r="Q675" i="5"/>
  <c r="R675" i="5" s="1"/>
  <c r="S675" i="5" s="1"/>
  <c r="Q676" i="5"/>
  <c r="R676" i="5" s="1"/>
  <c r="S676" i="5" s="1"/>
  <c r="Q677" i="5"/>
  <c r="R677" i="5" s="1"/>
  <c r="S677" i="5" s="1"/>
  <c r="Q678" i="5"/>
  <c r="R678" i="5" s="1"/>
  <c r="S678" i="5" s="1"/>
  <c r="Q679" i="5"/>
  <c r="R679" i="5" s="1"/>
  <c r="S679" i="5" s="1"/>
  <c r="Q680" i="5"/>
  <c r="R680" i="5" s="1"/>
  <c r="S680" i="5" s="1"/>
  <c r="Q681" i="5"/>
  <c r="R681" i="5" s="1"/>
  <c r="S681" i="5" s="1"/>
  <c r="Q682" i="5"/>
  <c r="R682" i="5" s="1"/>
  <c r="S682" i="5" s="1"/>
  <c r="Q683" i="5"/>
  <c r="R683" i="5" s="1"/>
  <c r="S683" i="5" s="1"/>
  <c r="Q684" i="5"/>
  <c r="R684" i="5" s="1"/>
  <c r="S684" i="5" s="1"/>
  <c r="Q685" i="5"/>
  <c r="R685" i="5" s="1"/>
  <c r="S685" i="5" s="1"/>
  <c r="Q686" i="5"/>
  <c r="R686" i="5" s="1"/>
  <c r="S686" i="5" s="1"/>
  <c r="Q687" i="5"/>
  <c r="R687" i="5" s="1"/>
  <c r="S687" i="5" s="1"/>
  <c r="Q688" i="5"/>
  <c r="R688" i="5" s="1"/>
  <c r="S688" i="5" s="1"/>
  <c r="Q689" i="5"/>
  <c r="R689" i="5" s="1"/>
  <c r="S689" i="5" s="1"/>
  <c r="Q690" i="5"/>
  <c r="R690" i="5" s="1"/>
  <c r="S690" i="5" s="1"/>
  <c r="Q691" i="5"/>
  <c r="R691" i="5" s="1"/>
  <c r="S691" i="5" s="1"/>
  <c r="Q692" i="5"/>
  <c r="R692" i="5" s="1"/>
  <c r="S692" i="5" s="1"/>
  <c r="Q693" i="5"/>
  <c r="R693" i="5" s="1"/>
  <c r="S693" i="5" s="1"/>
  <c r="Q694" i="5"/>
  <c r="R694" i="5" s="1"/>
  <c r="S694" i="5" s="1"/>
  <c r="Q695" i="5"/>
  <c r="R695" i="5" s="1"/>
  <c r="S695" i="5" s="1"/>
  <c r="Q696" i="5"/>
  <c r="R696" i="5" s="1"/>
  <c r="S696" i="5" s="1"/>
  <c r="Q697" i="5"/>
  <c r="R697" i="5" s="1"/>
  <c r="S697" i="5" s="1"/>
  <c r="Q698" i="5"/>
  <c r="R698" i="5" s="1"/>
  <c r="S698" i="5" s="1"/>
  <c r="Q699" i="5"/>
  <c r="R699" i="5" s="1"/>
  <c r="S699" i="5" s="1"/>
  <c r="Q700" i="5"/>
  <c r="R700" i="5" s="1"/>
  <c r="S700" i="5" s="1"/>
  <c r="Q701" i="5"/>
  <c r="R701" i="5" s="1"/>
  <c r="S701" i="5" s="1"/>
  <c r="Q702" i="5"/>
  <c r="R702" i="5" s="1"/>
  <c r="S702" i="5" s="1"/>
  <c r="Q703" i="5"/>
  <c r="R703" i="5" s="1"/>
  <c r="S703" i="5" s="1"/>
  <c r="Q704" i="5"/>
  <c r="R704" i="5" s="1"/>
  <c r="S704" i="5" s="1"/>
  <c r="Q705" i="5"/>
  <c r="R705" i="5" s="1"/>
  <c r="S705" i="5" s="1"/>
  <c r="Q706" i="5"/>
  <c r="R706" i="5" s="1"/>
  <c r="S706" i="5" s="1"/>
  <c r="Q707" i="5"/>
  <c r="R707" i="5" s="1"/>
  <c r="S707" i="5" s="1"/>
  <c r="Q708" i="5"/>
  <c r="R708" i="5" s="1"/>
  <c r="S708" i="5" s="1"/>
  <c r="Q709" i="5"/>
  <c r="R709" i="5" s="1"/>
  <c r="S709" i="5" s="1"/>
  <c r="Q710" i="5"/>
  <c r="R710" i="5" s="1"/>
  <c r="S710" i="5" s="1"/>
  <c r="Q711" i="5"/>
  <c r="R711" i="5" s="1"/>
  <c r="S711" i="5" s="1"/>
  <c r="Q712" i="5"/>
  <c r="R712" i="5" s="1"/>
  <c r="S712" i="5" s="1"/>
  <c r="Q713" i="5"/>
  <c r="R713" i="5" s="1"/>
  <c r="S713" i="5" s="1"/>
  <c r="Q714" i="5"/>
  <c r="R714" i="5" s="1"/>
  <c r="S714" i="5" s="1"/>
  <c r="Q715" i="5"/>
  <c r="R715" i="5" s="1"/>
  <c r="S715" i="5" s="1"/>
  <c r="Q716" i="5"/>
  <c r="R716" i="5" s="1"/>
  <c r="S716" i="5" s="1"/>
  <c r="Q717" i="5"/>
  <c r="R717" i="5" s="1"/>
  <c r="S717" i="5" s="1"/>
  <c r="Q718" i="5"/>
  <c r="R718" i="5" s="1"/>
  <c r="S718" i="5" s="1"/>
  <c r="Q719" i="5"/>
  <c r="R719" i="5" s="1"/>
  <c r="S719" i="5" s="1"/>
  <c r="Q720" i="5"/>
  <c r="R720" i="5" s="1"/>
  <c r="S720" i="5" s="1"/>
  <c r="Q721" i="5"/>
  <c r="R721" i="5" s="1"/>
  <c r="S721" i="5" s="1"/>
  <c r="Q722" i="5"/>
  <c r="R722" i="5" s="1"/>
  <c r="S722" i="5" s="1"/>
  <c r="Q723" i="5"/>
  <c r="R723" i="5" s="1"/>
  <c r="S723" i="5" s="1"/>
  <c r="Q724" i="5"/>
  <c r="R724" i="5" s="1"/>
  <c r="S724" i="5" s="1"/>
  <c r="Q725" i="5"/>
  <c r="R725" i="5" s="1"/>
  <c r="S725" i="5" s="1"/>
  <c r="Q726" i="5"/>
  <c r="R726" i="5" s="1"/>
  <c r="S726" i="5" s="1"/>
  <c r="Q727" i="5"/>
  <c r="R727" i="5" s="1"/>
  <c r="S727" i="5" s="1"/>
  <c r="Q728" i="5"/>
  <c r="R728" i="5" s="1"/>
  <c r="S728" i="5" s="1"/>
  <c r="Q729" i="5"/>
  <c r="R729" i="5" s="1"/>
  <c r="S729" i="5" s="1"/>
  <c r="Q730" i="5"/>
  <c r="R730" i="5" s="1"/>
  <c r="S730" i="5" s="1"/>
  <c r="Q731" i="5"/>
  <c r="R731" i="5" s="1"/>
  <c r="S731" i="5" s="1"/>
  <c r="Q732" i="5"/>
  <c r="R732" i="5" s="1"/>
  <c r="S732" i="5" s="1"/>
  <c r="Q733" i="5"/>
  <c r="R733" i="5" s="1"/>
  <c r="S733" i="5" s="1"/>
  <c r="Q734" i="5"/>
  <c r="R734" i="5" s="1"/>
  <c r="S734" i="5" s="1"/>
  <c r="Q735" i="5"/>
  <c r="R735" i="5" s="1"/>
  <c r="S735" i="5" s="1"/>
  <c r="Q736" i="5"/>
  <c r="R736" i="5" s="1"/>
  <c r="S736" i="5" s="1"/>
  <c r="Q737" i="5"/>
  <c r="R737" i="5" s="1"/>
  <c r="S737" i="5" s="1"/>
  <c r="Q738" i="5"/>
  <c r="R738" i="5" s="1"/>
  <c r="S738" i="5" s="1"/>
  <c r="Q739" i="5"/>
  <c r="R739" i="5" s="1"/>
  <c r="S739" i="5" s="1"/>
  <c r="Q740" i="5"/>
  <c r="R740" i="5" s="1"/>
  <c r="S740" i="5" s="1"/>
  <c r="Q741" i="5"/>
  <c r="R741" i="5" s="1"/>
  <c r="S741" i="5" s="1"/>
  <c r="Q742" i="5"/>
  <c r="R742" i="5" s="1"/>
  <c r="S742" i="5" s="1"/>
  <c r="Q743" i="5"/>
  <c r="R743" i="5" s="1"/>
  <c r="S743" i="5" s="1"/>
  <c r="Q744" i="5"/>
  <c r="R744" i="5" s="1"/>
  <c r="S744" i="5" s="1"/>
  <c r="Q745" i="5"/>
  <c r="R745" i="5" s="1"/>
  <c r="S745" i="5" s="1"/>
  <c r="Q746" i="5"/>
  <c r="R746" i="5" s="1"/>
  <c r="S746" i="5" s="1"/>
  <c r="Q747" i="5"/>
  <c r="R747" i="5" s="1"/>
  <c r="S747" i="5" s="1"/>
  <c r="Q748" i="5"/>
  <c r="R748" i="5" s="1"/>
  <c r="S748" i="5" s="1"/>
  <c r="Q749" i="5"/>
  <c r="R749" i="5" s="1"/>
  <c r="S749" i="5" s="1"/>
  <c r="Q750" i="5"/>
  <c r="R750" i="5" s="1"/>
  <c r="S750" i="5" s="1"/>
  <c r="Q751" i="5"/>
  <c r="R751" i="5" s="1"/>
  <c r="S751" i="5" s="1"/>
  <c r="Q752" i="5"/>
  <c r="R752" i="5" s="1"/>
  <c r="S752" i="5" s="1"/>
  <c r="Q753" i="5"/>
  <c r="R753" i="5" s="1"/>
  <c r="S753" i="5" s="1"/>
  <c r="Q754" i="5"/>
  <c r="R754" i="5" s="1"/>
  <c r="S754" i="5" s="1"/>
  <c r="Q755" i="5"/>
  <c r="R755" i="5" s="1"/>
  <c r="S755" i="5" s="1"/>
  <c r="Q756" i="5"/>
  <c r="R756" i="5" s="1"/>
  <c r="S756" i="5" s="1"/>
  <c r="Q757" i="5"/>
  <c r="R757" i="5" s="1"/>
  <c r="S757" i="5" s="1"/>
  <c r="Q758" i="5"/>
  <c r="R758" i="5" s="1"/>
  <c r="S758" i="5" s="1"/>
  <c r="Q759" i="5"/>
  <c r="R759" i="5" s="1"/>
  <c r="S759" i="5" s="1"/>
  <c r="Q760" i="5"/>
  <c r="R760" i="5" s="1"/>
  <c r="S760" i="5" s="1"/>
  <c r="Q761" i="5"/>
  <c r="R761" i="5" s="1"/>
  <c r="S761" i="5" s="1"/>
  <c r="Q762" i="5"/>
  <c r="R762" i="5" s="1"/>
  <c r="S762" i="5" s="1"/>
  <c r="Q763" i="5"/>
  <c r="R763" i="5" s="1"/>
  <c r="S763" i="5" s="1"/>
  <c r="Q764" i="5"/>
  <c r="R764" i="5" s="1"/>
  <c r="S764" i="5" s="1"/>
  <c r="Q765" i="5"/>
  <c r="R765" i="5" s="1"/>
  <c r="S765" i="5" s="1"/>
  <c r="Q766" i="5"/>
  <c r="R766" i="5" s="1"/>
  <c r="S766" i="5" s="1"/>
  <c r="Q767" i="5"/>
  <c r="R767" i="5" s="1"/>
  <c r="S767" i="5" s="1"/>
  <c r="Q768" i="5"/>
  <c r="R768" i="5" s="1"/>
  <c r="S768" i="5" s="1"/>
  <c r="Q769" i="5"/>
  <c r="R769" i="5" s="1"/>
  <c r="S769" i="5" s="1"/>
  <c r="Q770" i="5"/>
  <c r="R770" i="5" s="1"/>
  <c r="S770" i="5" s="1"/>
  <c r="Q771" i="5"/>
  <c r="R771" i="5" s="1"/>
  <c r="S771" i="5" s="1"/>
  <c r="Q772" i="5"/>
  <c r="R772" i="5" s="1"/>
  <c r="S772" i="5" s="1"/>
  <c r="Q773" i="5"/>
  <c r="R773" i="5" s="1"/>
  <c r="S773" i="5" s="1"/>
  <c r="Q774" i="5"/>
  <c r="R774" i="5" s="1"/>
  <c r="S774" i="5" s="1"/>
  <c r="Q775" i="5"/>
  <c r="R775" i="5" s="1"/>
  <c r="S775" i="5" s="1"/>
  <c r="Q776" i="5"/>
  <c r="R776" i="5" s="1"/>
  <c r="S776" i="5" s="1"/>
  <c r="Q777" i="5"/>
  <c r="R777" i="5" s="1"/>
  <c r="S777" i="5" s="1"/>
  <c r="Q778" i="5"/>
  <c r="R778" i="5" s="1"/>
  <c r="S778" i="5" s="1"/>
  <c r="Q779" i="5"/>
  <c r="R779" i="5" s="1"/>
  <c r="S779" i="5" s="1"/>
  <c r="Q780" i="5"/>
  <c r="R780" i="5" s="1"/>
  <c r="S780" i="5" s="1"/>
  <c r="Q781" i="5"/>
  <c r="R781" i="5" s="1"/>
  <c r="S781" i="5" s="1"/>
  <c r="Q782" i="5"/>
  <c r="R782" i="5" s="1"/>
  <c r="S782" i="5" s="1"/>
  <c r="Q783" i="5"/>
  <c r="R783" i="5" s="1"/>
  <c r="S783" i="5" s="1"/>
  <c r="Q784" i="5"/>
  <c r="R784" i="5" s="1"/>
  <c r="S784" i="5" s="1"/>
  <c r="Q785" i="5"/>
  <c r="R785" i="5" s="1"/>
  <c r="S785" i="5" s="1"/>
  <c r="Q786" i="5"/>
  <c r="R786" i="5" s="1"/>
  <c r="S786" i="5" s="1"/>
  <c r="Q787" i="5"/>
  <c r="R787" i="5" s="1"/>
  <c r="S787" i="5" s="1"/>
  <c r="Q788" i="5"/>
  <c r="R788" i="5" s="1"/>
  <c r="S788" i="5" s="1"/>
  <c r="Q789" i="5"/>
  <c r="R789" i="5" s="1"/>
  <c r="S789" i="5" s="1"/>
  <c r="Q790" i="5"/>
  <c r="R790" i="5" s="1"/>
  <c r="S790" i="5" s="1"/>
  <c r="Q791" i="5"/>
  <c r="R791" i="5" s="1"/>
  <c r="S791" i="5" s="1"/>
  <c r="Q792" i="5"/>
  <c r="R792" i="5" s="1"/>
  <c r="S792" i="5" s="1"/>
  <c r="Q793" i="5"/>
  <c r="R793" i="5" s="1"/>
  <c r="S793" i="5" s="1"/>
  <c r="Q794" i="5"/>
  <c r="R794" i="5" s="1"/>
  <c r="S794" i="5" s="1"/>
  <c r="Q795" i="5"/>
  <c r="R795" i="5" s="1"/>
  <c r="S795" i="5" s="1"/>
  <c r="Q796" i="5"/>
  <c r="R796" i="5" s="1"/>
  <c r="S796" i="5" s="1"/>
  <c r="Q797" i="5"/>
  <c r="R797" i="5" s="1"/>
  <c r="S797" i="5" s="1"/>
  <c r="Q798" i="5"/>
  <c r="R798" i="5" s="1"/>
  <c r="S798" i="5" s="1"/>
  <c r="Q799" i="5"/>
  <c r="R799" i="5" s="1"/>
  <c r="S799" i="5" s="1"/>
  <c r="Q800" i="5"/>
  <c r="R800" i="5" s="1"/>
  <c r="S800" i="5" s="1"/>
  <c r="Q801" i="5"/>
  <c r="R801" i="5" s="1"/>
  <c r="S801" i="5" s="1"/>
  <c r="Q802" i="5"/>
  <c r="R802" i="5" s="1"/>
  <c r="S802" i="5" s="1"/>
  <c r="Q803" i="5"/>
  <c r="R803" i="5" s="1"/>
  <c r="S803" i="5" s="1"/>
  <c r="Q804" i="5"/>
  <c r="R804" i="5" s="1"/>
  <c r="S804" i="5" s="1"/>
  <c r="Q805" i="5"/>
  <c r="R805" i="5" s="1"/>
  <c r="S805" i="5" s="1"/>
  <c r="Q806" i="5"/>
  <c r="R806" i="5" s="1"/>
  <c r="S806" i="5" s="1"/>
  <c r="Q807" i="5"/>
  <c r="R807" i="5" s="1"/>
  <c r="S807" i="5" s="1"/>
  <c r="Q808" i="5"/>
  <c r="R808" i="5" s="1"/>
  <c r="S808" i="5" s="1"/>
  <c r="Q809" i="5"/>
  <c r="R809" i="5" s="1"/>
  <c r="S809" i="5" s="1"/>
  <c r="Q810" i="5"/>
  <c r="R810" i="5" s="1"/>
  <c r="S810" i="5" s="1"/>
  <c r="Q811" i="5"/>
  <c r="R811" i="5" s="1"/>
  <c r="S811" i="5" s="1"/>
  <c r="Q812" i="5"/>
  <c r="R812" i="5" s="1"/>
  <c r="S812" i="5" s="1"/>
  <c r="Q813" i="5"/>
  <c r="R813" i="5" s="1"/>
  <c r="S813" i="5" s="1"/>
  <c r="Q814" i="5"/>
  <c r="R814" i="5" s="1"/>
  <c r="S814" i="5" s="1"/>
  <c r="Q815" i="5"/>
  <c r="R815" i="5" s="1"/>
  <c r="S815" i="5" s="1"/>
  <c r="Q816" i="5"/>
  <c r="R816" i="5" s="1"/>
  <c r="S816" i="5" s="1"/>
  <c r="Q817" i="5"/>
  <c r="R817" i="5" s="1"/>
  <c r="S817" i="5" s="1"/>
  <c r="Q818" i="5"/>
  <c r="R818" i="5" s="1"/>
  <c r="S818" i="5" s="1"/>
  <c r="Q819" i="5"/>
  <c r="R819" i="5" s="1"/>
  <c r="S819" i="5" s="1"/>
  <c r="Q820" i="5"/>
  <c r="R820" i="5" s="1"/>
  <c r="S820" i="5" s="1"/>
  <c r="Q821" i="5"/>
  <c r="R821" i="5" s="1"/>
  <c r="S821" i="5" s="1"/>
  <c r="Q822" i="5"/>
  <c r="R822" i="5" s="1"/>
  <c r="S822" i="5" s="1"/>
  <c r="Q823" i="5"/>
  <c r="R823" i="5" s="1"/>
  <c r="S823" i="5" s="1"/>
  <c r="Q824" i="5"/>
  <c r="R824" i="5" s="1"/>
  <c r="S824" i="5" s="1"/>
  <c r="Q825" i="5"/>
  <c r="R825" i="5" s="1"/>
  <c r="S825" i="5" s="1"/>
  <c r="Q826" i="5"/>
  <c r="R826" i="5" s="1"/>
  <c r="S826" i="5" s="1"/>
  <c r="Q827" i="5"/>
  <c r="R827" i="5" s="1"/>
  <c r="S827" i="5" s="1"/>
  <c r="Q828" i="5"/>
  <c r="R828" i="5" s="1"/>
  <c r="S828" i="5" s="1"/>
  <c r="Q829" i="5"/>
  <c r="R829" i="5" s="1"/>
  <c r="S829" i="5" s="1"/>
  <c r="Q830" i="5"/>
  <c r="R830" i="5" s="1"/>
  <c r="S830" i="5" s="1"/>
  <c r="Q831" i="5"/>
  <c r="R831" i="5" s="1"/>
  <c r="S831" i="5" s="1"/>
  <c r="Q832" i="5"/>
  <c r="R832" i="5" s="1"/>
  <c r="S832" i="5" s="1"/>
  <c r="Q833" i="5"/>
  <c r="R833" i="5" s="1"/>
  <c r="S833" i="5" s="1"/>
  <c r="Q834" i="5"/>
  <c r="R834" i="5" s="1"/>
  <c r="S834" i="5" s="1"/>
  <c r="Q835" i="5"/>
  <c r="R835" i="5" s="1"/>
  <c r="S835" i="5" s="1"/>
  <c r="Q836" i="5"/>
  <c r="R836" i="5" s="1"/>
  <c r="S836" i="5" s="1"/>
  <c r="Q837" i="5"/>
  <c r="R837" i="5" s="1"/>
  <c r="S837" i="5" s="1"/>
  <c r="Q838" i="5"/>
  <c r="R838" i="5" s="1"/>
  <c r="S838" i="5" s="1"/>
  <c r="Q839" i="5"/>
  <c r="R839" i="5" s="1"/>
  <c r="S839" i="5" s="1"/>
  <c r="Q840" i="5"/>
  <c r="R840" i="5" s="1"/>
  <c r="S840" i="5" s="1"/>
  <c r="Q841" i="5"/>
  <c r="R841" i="5" s="1"/>
  <c r="S841" i="5" s="1"/>
  <c r="Q842" i="5"/>
  <c r="R842" i="5" s="1"/>
  <c r="S842" i="5" s="1"/>
  <c r="Q843" i="5"/>
  <c r="R843" i="5" s="1"/>
  <c r="S843" i="5" s="1"/>
  <c r="Q844" i="5"/>
  <c r="R844" i="5" s="1"/>
  <c r="S844" i="5" s="1"/>
  <c r="Q845" i="5"/>
  <c r="R845" i="5" s="1"/>
  <c r="S845" i="5" s="1"/>
  <c r="Q846" i="5"/>
  <c r="R846" i="5" s="1"/>
  <c r="S846" i="5" s="1"/>
  <c r="Q847" i="5"/>
  <c r="R847" i="5" s="1"/>
  <c r="S847" i="5" s="1"/>
  <c r="Q848" i="5"/>
  <c r="R848" i="5" s="1"/>
  <c r="S848" i="5" s="1"/>
  <c r="Q849" i="5"/>
  <c r="R849" i="5" s="1"/>
  <c r="S849" i="5" s="1"/>
  <c r="Q850" i="5"/>
  <c r="R850" i="5" s="1"/>
  <c r="S850" i="5" s="1"/>
  <c r="Q851" i="5"/>
  <c r="R851" i="5" s="1"/>
  <c r="S851" i="5" s="1"/>
  <c r="Q852" i="5"/>
  <c r="R852" i="5" s="1"/>
  <c r="S852" i="5" s="1"/>
  <c r="Q853" i="5"/>
  <c r="R853" i="5" s="1"/>
  <c r="S853" i="5" s="1"/>
  <c r="Q854" i="5"/>
  <c r="R854" i="5" s="1"/>
  <c r="S854" i="5" s="1"/>
  <c r="Q855" i="5"/>
  <c r="R855" i="5" s="1"/>
  <c r="S855" i="5" s="1"/>
  <c r="Q856" i="5"/>
  <c r="R856" i="5" s="1"/>
  <c r="S856" i="5" s="1"/>
  <c r="Q857" i="5"/>
  <c r="R857" i="5" s="1"/>
  <c r="S857" i="5" s="1"/>
  <c r="Q858" i="5"/>
  <c r="R858" i="5" s="1"/>
  <c r="S858" i="5" s="1"/>
  <c r="Q859" i="5"/>
  <c r="R859" i="5" s="1"/>
  <c r="S859" i="5" s="1"/>
  <c r="Q860" i="5"/>
  <c r="R860" i="5" s="1"/>
  <c r="S860" i="5" s="1"/>
  <c r="Q861" i="5"/>
  <c r="R861" i="5" s="1"/>
  <c r="S861" i="5" s="1"/>
  <c r="Q862" i="5"/>
  <c r="R862" i="5" s="1"/>
  <c r="S862" i="5" s="1"/>
  <c r="Q863" i="5"/>
  <c r="R863" i="5" s="1"/>
  <c r="S863" i="5" s="1"/>
  <c r="Q864" i="5"/>
  <c r="R864" i="5" s="1"/>
  <c r="S864" i="5" s="1"/>
  <c r="Q865" i="5"/>
  <c r="R865" i="5" s="1"/>
  <c r="S865" i="5" s="1"/>
  <c r="Q866" i="5"/>
  <c r="R866" i="5" s="1"/>
  <c r="S866" i="5" s="1"/>
  <c r="Q867" i="5"/>
  <c r="R867" i="5" s="1"/>
  <c r="S867" i="5" s="1"/>
  <c r="Q868" i="5"/>
  <c r="R868" i="5" s="1"/>
  <c r="S868" i="5" s="1"/>
  <c r="Q869" i="5"/>
  <c r="R869" i="5" s="1"/>
  <c r="S869" i="5" s="1"/>
  <c r="Q870" i="5"/>
  <c r="R870" i="5" s="1"/>
  <c r="S870" i="5" s="1"/>
  <c r="Q871" i="5"/>
  <c r="R871" i="5" s="1"/>
  <c r="S871" i="5" s="1"/>
  <c r="Q872" i="5"/>
  <c r="R872" i="5" s="1"/>
  <c r="S872" i="5" s="1"/>
  <c r="Q873" i="5"/>
  <c r="R873" i="5" s="1"/>
  <c r="S873" i="5" s="1"/>
  <c r="Q874" i="5"/>
  <c r="R874" i="5" s="1"/>
  <c r="S874" i="5" s="1"/>
  <c r="Q875" i="5"/>
  <c r="R875" i="5" s="1"/>
  <c r="S875" i="5" s="1"/>
  <c r="Q876" i="5"/>
  <c r="R876" i="5" s="1"/>
  <c r="S876" i="5" s="1"/>
  <c r="Q877" i="5"/>
  <c r="R877" i="5" s="1"/>
  <c r="S877" i="5" s="1"/>
  <c r="Q878" i="5"/>
  <c r="R878" i="5" s="1"/>
  <c r="S878" i="5" s="1"/>
  <c r="Q879" i="5"/>
  <c r="R879" i="5" s="1"/>
  <c r="S879" i="5" s="1"/>
  <c r="Q880" i="5"/>
  <c r="R880" i="5" s="1"/>
  <c r="S880" i="5" s="1"/>
  <c r="Q881" i="5"/>
  <c r="R881" i="5" s="1"/>
  <c r="S881" i="5" s="1"/>
  <c r="Q882" i="5"/>
  <c r="R882" i="5" s="1"/>
  <c r="S882" i="5" s="1"/>
  <c r="Q883" i="5"/>
  <c r="R883" i="5" s="1"/>
  <c r="S883" i="5" s="1"/>
  <c r="Q884" i="5"/>
  <c r="R884" i="5" s="1"/>
  <c r="S884" i="5" s="1"/>
  <c r="Q885" i="5"/>
  <c r="R885" i="5" s="1"/>
  <c r="S885" i="5" s="1"/>
  <c r="Q886" i="5"/>
  <c r="R886" i="5" s="1"/>
  <c r="S886" i="5" s="1"/>
  <c r="Q887" i="5"/>
  <c r="R887" i="5" s="1"/>
  <c r="S887" i="5" s="1"/>
  <c r="Q888" i="5"/>
  <c r="R888" i="5" s="1"/>
  <c r="S888" i="5" s="1"/>
  <c r="Q889" i="5"/>
  <c r="R889" i="5" s="1"/>
  <c r="S889" i="5" s="1"/>
  <c r="Q890" i="5"/>
  <c r="R890" i="5" s="1"/>
  <c r="S890" i="5" s="1"/>
  <c r="Q891" i="5"/>
  <c r="R891" i="5" s="1"/>
  <c r="S891" i="5" s="1"/>
  <c r="Q892" i="5"/>
  <c r="R892" i="5" s="1"/>
  <c r="S892" i="5" s="1"/>
  <c r="Q893" i="5"/>
  <c r="R893" i="5" s="1"/>
  <c r="S893" i="5" s="1"/>
  <c r="Q894" i="5"/>
  <c r="R894" i="5" s="1"/>
  <c r="S894" i="5" s="1"/>
  <c r="Q895" i="5"/>
  <c r="R895" i="5" s="1"/>
  <c r="S895" i="5" s="1"/>
  <c r="Q896" i="5"/>
  <c r="R896" i="5" s="1"/>
  <c r="S896" i="5" s="1"/>
  <c r="Q897" i="5"/>
  <c r="R897" i="5" s="1"/>
  <c r="S897" i="5" s="1"/>
  <c r="Q898" i="5"/>
  <c r="R898" i="5" s="1"/>
  <c r="S898" i="5" s="1"/>
  <c r="Q899" i="5"/>
  <c r="R899" i="5" s="1"/>
  <c r="S899" i="5" s="1"/>
  <c r="Q900" i="5"/>
  <c r="R900" i="5" s="1"/>
  <c r="S900" i="5" s="1"/>
  <c r="Q901" i="5"/>
  <c r="R901" i="5" s="1"/>
  <c r="S901" i="5" s="1"/>
  <c r="Q902" i="5"/>
  <c r="R902" i="5" s="1"/>
  <c r="S902" i="5" s="1"/>
  <c r="Q903" i="5"/>
  <c r="R903" i="5" s="1"/>
  <c r="S903" i="5" s="1"/>
  <c r="Q904" i="5"/>
  <c r="R904" i="5" s="1"/>
  <c r="S904" i="5" s="1"/>
  <c r="Q905" i="5"/>
  <c r="R905" i="5" s="1"/>
  <c r="S905" i="5" s="1"/>
  <c r="Q906" i="5"/>
  <c r="R906" i="5" s="1"/>
  <c r="S906" i="5" s="1"/>
  <c r="Q907" i="5"/>
  <c r="R907" i="5" s="1"/>
  <c r="S907" i="5" s="1"/>
  <c r="Q908" i="5"/>
  <c r="R908" i="5" s="1"/>
  <c r="S908" i="5" s="1"/>
  <c r="Q909" i="5"/>
  <c r="R909" i="5" s="1"/>
  <c r="S909" i="5" s="1"/>
  <c r="Q910" i="5"/>
  <c r="R910" i="5" s="1"/>
  <c r="S910" i="5" s="1"/>
  <c r="Q911" i="5"/>
  <c r="R911" i="5" s="1"/>
  <c r="S911" i="5" s="1"/>
  <c r="Q912" i="5"/>
  <c r="R912" i="5" s="1"/>
  <c r="S912" i="5" s="1"/>
  <c r="Q913" i="5"/>
  <c r="R913" i="5" s="1"/>
  <c r="S913" i="5" s="1"/>
  <c r="Q914" i="5"/>
  <c r="R914" i="5" s="1"/>
  <c r="S914" i="5" s="1"/>
  <c r="Q915" i="5"/>
  <c r="R915" i="5" s="1"/>
  <c r="S915" i="5" s="1"/>
  <c r="Q916" i="5"/>
  <c r="R916" i="5" s="1"/>
  <c r="S916" i="5" s="1"/>
  <c r="Q917" i="5"/>
  <c r="R917" i="5" s="1"/>
  <c r="S917" i="5" s="1"/>
  <c r="Q918" i="5"/>
  <c r="R918" i="5" s="1"/>
  <c r="S918" i="5" s="1"/>
  <c r="Q919" i="5"/>
  <c r="R919" i="5" s="1"/>
  <c r="S919" i="5" s="1"/>
  <c r="Q920" i="5"/>
  <c r="R920" i="5" s="1"/>
  <c r="S920" i="5" s="1"/>
  <c r="Q921" i="5"/>
  <c r="R921" i="5" s="1"/>
  <c r="S921" i="5" s="1"/>
  <c r="Q922" i="5"/>
  <c r="R922" i="5" s="1"/>
  <c r="S922" i="5" s="1"/>
  <c r="Q923" i="5"/>
  <c r="R923" i="5" s="1"/>
  <c r="S923" i="5" s="1"/>
  <c r="Q924" i="5"/>
  <c r="R924" i="5" s="1"/>
  <c r="S924" i="5" s="1"/>
  <c r="Q925" i="5"/>
  <c r="R925" i="5" s="1"/>
  <c r="S925" i="5" s="1"/>
  <c r="Q926" i="5"/>
  <c r="R926" i="5" s="1"/>
  <c r="S926" i="5" s="1"/>
  <c r="Q927" i="5"/>
  <c r="R927" i="5" s="1"/>
  <c r="S927" i="5" s="1"/>
  <c r="Q928" i="5"/>
  <c r="R928" i="5" s="1"/>
  <c r="S928" i="5" s="1"/>
  <c r="Q929" i="5"/>
  <c r="R929" i="5" s="1"/>
  <c r="S929" i="5" s="1"/>
  <c r="Q930" i="5"/>
  <c r="R930" i="5" s="1"/>
  <c r="S930" i="5" s="1"/>
  <c r="Q931" i="5"/>
  <c r="R931" i="5" s="1"/>
  <c r="S931" i="5" s="1"/>
  <c r="Q932" i="5"/>
  <c r="R932" i="5" s="1"/>
  <c r="S932" i="5" s="1"/>
  <c r="Q933" i="5"/>
  <c r="R933" i="5" s="1"/>
  <c r="S933" i="5" s="1"/>
  <c r="Q934" i="5"/>
  <c r="R934" i="5" s="1"/>
  <c r="S934" i="5" s="1"/>
  <c r="Q935" i="5"/>
  <c r="R935" i="5" s="1"/>
  <c r="S935" i="5" s="1"/>
  <c r="Q936" i="5"/>
  <c r="R936" i="5" s="1"/>
  <c r="S936" i="5" s="1"/>
  <c r="Q937" i="5"/>
  <c r="R937" i="5" s="1"/>
  <c r="S937" i="5" s="1"/>
  <c r="Q938" i="5"/>
  <c r="R938" i="5" s="1"/>
  <c r="S938" i="5" s="1"/>
  <c r="Q939" i="5"/>
  <c r="R939" i="5" s="1"/>
  <c r="S939" i="5" s="1"/>
  <c r="Q940" i="5"/>
  <c r="R940" i="5" s="1"/>
  <c r="S940" i="5" s="1"/>
  <c r="Q941" i="5"/>
  <c r="R941" i="5" s="1"/>
  <c r="S941" i="5" s="1"/>
  <c r="Q942" i="5"/>
  <c r="R942" i="5" s="1"/>
  <c r="S942" i="5" s="1"/>
  <c r="Q943" i="5"/>
  <c r="R943" i="5" s="1"/>
  <c r="S943" i="5" s="1"/>
  <c r="Q944" i="5"/>
  <c r="R944" i="5" s="1"/>
  <c r="S944" i="5" s="1"/>
  <c r="Q945" i="5"/>
  <c r="R945" i="5" s="1"/>
  <c r="S945" i="5" s="1"/>
  <c r="Q946" i="5"/>
  <c r="R946" i="5" s="1"/>
  <c r="S946" i="5" s="1"/>
  <c r="Q947" i="5"/>
  <c r="R947" i="5" s="1"/>
  <c r="S947" i="5" s="1"/>
  <c r="Q948" i="5"/>
  <c r="R948" i="5" s="1"/>
  <c r="S948" i="5" s="1"/>
  <c r="Q949" i="5"/>
  <c r="R949" i="5" s="1"/>
  <c r="S949" i="5" s="1"/>
  <c r="Q950" i="5"/>
  <c r="R950" i="5" s="1"/>
  <c r="S950" i="5" s="1"/>
  <c r="Q951" i="5"/>
  <c r="R951" i="5" s="1"/>
  <c r="S951" i="5" s="1"/>
  <c r="Q952" i="5"/>
  <c r="R952" i="5" s="1"/>
  <c r="S952" i="5" s="1"/>
  <c r="Q953" i="5"/>
  <c r="R953" i="5" s="1"/>
  <c r="S953" i="5" s="1"/>
  <c r="Q954" i="5"/>
  <c r="R954" i="5" s="1"/>
  <c r="S954" i="5" s="1"/>
  <c r="Q955" i="5"/>
  <c r="R955" i="5" s="1"/>
  <c r="S955" i="5" s="1"/>
  <c r="Q956" i="5"/>
  <c r="R956" i="5" s="1"/>
  <c r="S956" i="5" s="1"/>
  <c r="Q957" i="5"/>
  <c r="R957" i="5" s="1"/>
  <c r="S957" i="5" s="1"/>
  <c r="Q958" i="5"/>
  <c r="R958" i="5" s="1"/>
  <c r="S958" i="5" s="1"/>
  <c r="Q959" i="5"/>
  <c r="R959" i="5" s="1"/>
  <c r="S959" i="5" s="1"/>
  <c r="Q960" i="5"/>
  <c r="R960" i="5" s="1"/>
  <c r="S960" i="5" s="1"/>
  <c r="Q961" i="5"/>
  <c r="R961" i="5" s="1"/>
  <c r="S961" i="5" s="1"/>
  <c r="Q962" i="5"/>
  <c r="R962" i="5" s="1"/>
  <c r="S962" i="5" s="1"/>
  <c r="Q963" i="5"/>
  <c r="R963" i="5" s="1"/>
  <c r="S963" i="5" s="1"/>
  <c r="Q964" i="5"/>
  <c r="R964" i="5" s="1"/>
  <c r="S964" i="5" s="1"/>
  <c r="Q965" i="5"/>
  <c r="R965" i="5" s="1"/>
  <c r="S965" i="5" s="1"/>
  <c r="Q966" i="5"/>
  <c r="R966" i="5" s="1"/>
  <c r="S966" i="5" s="1"/>
  <c r="Q967" i="5"/>
  <c r="R967" i="5" s="1"/>
  <c r="S967" i="5" s="1"/>
  <c r="Q968" i="5"/>
  <c r="R968" i="5" s="1"/>
  <c r="S968" i="5" s="1"/>
  <c r="Q969" i="5"/>
  <c r="R969" i="5" s="1"/>
  <c r="S969" i="5" s="1"/>
  <c r="Q970" i="5"/>
  <c r="R970" i="5" s="1"/>
  <c r="S970" i="5" s="1"/>
  <c r="Q971" i="5"/>
  <c r="R971" i="5" s="1"/>
  <c r="S971" i="5" s="1"/>
  <c r="Q972" i="5"/>
  <c r="R972" i="5" s="1"/>
  <c r="S972" i="5" s="1"/>
  <c r="Q973" i="5"/>
  <c r="R973" i="5" s="1"/>
  <c r="S973" i="5" s="1"/>
  <c r="Q974" i="5"/>
  <c r="R974" i="5" s="1"/>
  <c r="S974" i="5" s="1"/>
  <c r="Q975" i="5"/>
  <c r="R975" i="5" s="1"/>
  <c r="S975" i="5" s="1"/>
  <c r="Q976" i="5"/>
  <c r="R976" i="5" s="1"/>
  <c r="S976" i="5" s="1"/>
  <c r="Q977" i="5"/>
  <c r="R977" i="5" s="1"/>
  <c r="S977" i="5" s="1"/>
  <c r="Q978" i="5"/>
  <c r="R978" i="5" s="1"/>
  <c r="S978" i="5" s="1"/>
  <c r="Q979" i="5"/>
  <c r="R979" i="5" s="1"/>
  <c r="S979" i="5" s="1"/>
  <c r="Q980" i="5"/>
  <c r="R980" i="5" s="1"/>
  <c r="S980" i="5" s="1"/>
  <c r="Q981" i="5"/>
  <c r="R981" i="5" s="1"/>
  <c r="S981" i="5" s="1"/>
  <c r="Q982" i="5"/>
  <c r="R982" i="5" s="1"/>
  <c r="S982" i="5" s="1"/>
  <c r="Q983" i="5"/>
  <c r="R983" i="5" s="1"/>
  <c r="S983" i="5" s="1"/>
  <c r="Q984" i="5"/>
  <c r="R984" i="5" s="1"/>
  <c r="S984" i="5" s="1"/>
  <c r="Q985" i="5"/>
  <c r="R985" i="5" s="1"/>
  <c r="S985" i="5" s="1"/>
  <c r="Q986" i="5"/>
  <c r="R986" i="5" s="1"/>
  <c r="S986" i="5" s="1"/>
  <c r="Q987" i="5"/>
  <c r="R987" i="5" s="1"/>
  <c r="S987" i="5" s="1"/>
  <c r="Q988" i="5"/>
  <c r="R988" i="5" s="1"/>
  <c r="S988" i="5" s="1"/>
  <c r="Q989" i="5"/>
  <c r="R989" i="5" s="1"/>
  <c r="S989" i="5" s="1"/>
  <c r="Q990" i="5"/>
  <c r="R990" i="5" s="1"/>
  <c r="S990" i="5" s="1"/>
  <c r="Q991" i="5"/>
  <c r="R991" i="5" s="1"/>
  <c r="S991" i="5" s="1"/>
  <c r="Q992" i="5"/>
  <c r="R992" i="5" s="1"/>
  <c r="S992" i="5" s="1"/>
  <c r="Q993" i="5"/>
  <c r="R993" i="5" s="1"/>
  <c r="S993" i="5" s="1"/>
  <c r="Q994" i="5"/>
  <c r="R994" i="5" s="1"/>
  <c r="S994" i="5" s="1"/>
  <c r="Q995" i="5"/>
  <c r="R995" i="5" s="1"/>
  <c r="S995" i="5" s="1"/>
  <c r="Q996" i="5"/>
  <c r="R996" i="5" s="1"/>
  <c r="S996" i="5" s="1"/>
  <c r="Q997" i="5"/>
  <c r="R997" i="5" s="1"/>
  <c r="S997" i="5" s="1"/>
  <c r="Q998" i="5"/>
  <c r="R998" i="5" s="1"/>
  <c r="S998" i="5" s="1"/>
  <c r="Q999" i="5"/>
  <c r="R999" i="5" s="1"/>
  <c r="S999" i="5" s="1"/>
  <c r="Q1000" i="5"/>
  <c r="R1000" i="5" s="1"/>
  <c r="S1000" i="5" s="1"/>
  <c r="Q1001" i="5"/>
  <c r="R1001" i="5" s="1"/>
  <c r="S1001" i="5" s="1"/>
  <c r="Q1002" i="5"/>
  <c r="R1002" i="5" s="1"/>
  <c r="S1002" i="5" s="1"/>
  <c r="Q1003" i="5"/>
  <c r="R1003" i="5" s="1"/>
  <c r="S1003" i="5" s="1"/>
  <c r="Q1004" i="5"/>
  <c r="R1004" i="5" s="1"/>
  <c r="S1004" i="5" s="1"/>
  <c r="Q1005" i="5"/>
  <c r="R1005" i="5" s="1"/>
  <c r="S1005" i="5" s="1"/>
  <c r="Q1006" i="5"/>
  <c r="R1006" i="5" s="1"/>
  <c r="S1006" i="5" s="1"/>
  <c r="Q1007" i="5"/>
  <c r="R1007" i="5" s="1"/>
  <c r="S1007" i="5" s="1"/>
  <c r="Q1008" i="5"/>
  <c r="R1008" i="5" s="1"/>
  <c r="S1008" i="5" s="1"/>
  <c r="Q1009" i="5"/>
  <c r="R1009" i="5" s="1"/>
  <c r="S1009" i="5" s="1"/>
  <c r="Q1010" i="5"/>
  <c r="R1010" i="5" s="1"/>
  <c r="S1010" i="5" s="1"/>
  <c r="Q1011" i="5"/>
  <c r="R1011" i="5" s="1"/>
  <c r="S1011" i="5" s="1"/>
  <c r="Q1012" i="5"/>
  <c r="R1012" i="5" s="1"/>
  <c r="S1012" i="5" s="1"/>
  <c r="Q1013" i="5"/>
  <c r="R1013" i="5" s="1"/>
  <c r="S1013" i="5" s="1"/>
  <c r="Q1014" i="5"/>
  <c r="R1014" i="5" s="1"/>
  <c r="S1014" i="5" s="1"/>
  <c r="Q1015" i="5"/>
  <c r="R1015" i="5" s="1"/>
  <c r="S1015" i="5" s="1"/>
  <c r="Q1016" i="5"/>
  <c r="R1016" i="5" s="1"/>
  <c r="S1016" i="5" s="1"/>
  <c r="Q1017" i="5"/>
  <c r="R1017" i="5" s="1"/>
  <c r="S1017" i="5" s="1"/>
  <c r="Q1018" i="5"/>
  <c r="R1018" i="5" s="1"/>
  <c r="S1018" i="5" s="1"/>
  <c r="Q1019" i="5"/>
  <c r="R1019" i="5" s="1"/>
  <c r="S1019" i="5" s="1"/>
  <c r="Q1020" i="5"/>
  <c r="R1020" i="5" s="1"/>
  <c r="S1020" i="5" s="1"/>
  <c r="Q1021" i="5"/>
  <c r="R1021" i="5" s="1"/>
  <c r="S1021" i="5" s="1"/>
  <c r="Q1022" i="5"/>
  <c r="R1022" i="5" s="1"/>
  <c r="S1022" i="5" s="1"/>
  <c r="Q1023" i="5"/>
  <c r="R1023" i="5" s="1"/>
  <c r="S1023" i="5" s="1"/>
  <c r="Q1024" i="5"/>
  <c r="R1024" i="5" s="1"/>
  <c r="S1024" i="5" s="1"/>
  <c r="Q1025" i="5"/>
  <c r="R1025" i="5" s="1"/>
  <c r="S1025" i="5" s="1"/>
  <c r="Q1026" i="5"/>
  <c r="R1026" i="5" s="1"/>
  <c r="S1026" i="5" s="1"/>
  <c r="Q1027" i="5"/>
  <c r="R1027" i="5" s="1"/>
  <c r="S1027" i="5" s="1"/>
  <c r="Q1028" i="5"/>
  <c r="R1028" i="5" s="1"/>
  <c r="S1028" i="5" s="1"/>
  <c r="Q1029" i="5"/>
  <c r="R1029" i="5" s="1"/>
  <c r="S1029" i="5" s="1"/>
  <c r="Q1030" i="5"/>
  <c r="R1030" i="5" s="1"/>
  <c r="S1030" i="5" s="1"/>
  <c r="Q1031" i="5"/>
  <c r="R1031" i="5" s="1"/>
  <c r="S1031" i="5" s="1"/>
  <c r="Q1032" i="5"/>
  <c r="R1032" i="5" s="1"/>
  <c r="S1032" i="5" s="1"/>
  <c r="Q1033" i="5"/>
  <c r="R1033" i="5" s="1"/>
  <c r="S1033" i="5" s="1"/>
  <c r="Q1034" i="5"/>
  <c r="R1034" i="5" s="1"/>
  <c r="S1034" i="5" s="1"/>
  <c r="Q1035" i="5"/>
  <c r="R1035" i="5" s="1"/>
  <c r="S1035" i="5" s="1"/>
  <c r="Q1036" i="5"/>
  <c r="R1036" i="5" s="1"/>
  <c r="S1036" i="5" s="1"/>
  <c r="Q1037" i="5"/>
  <c r="R1037" i="5" s="1"/>
  <c r="S1037" i="5" s="1"/>
  <c r="Q1038" i="5"/>
  <c r="R1038" i="5" s="1"/>
  <c r="S1038" i="5" s="1"/>
  <c r="Q1039" i="5"/>
  <c r="R1039" i="5" s="1"/>
  <c r="S1039" i="5" s="1"/>
  <c r="Q1040" i="5"/>
  <c r="R1040" i="5" s="1"/>
  <c r="S1040" i="5" s="1"/>
  <c r="Q1041" i="5"/>
  <c r="R1041" i="5" s="1"/>
  <c r="S1041" i="5" s="1"/>
  <c r="Q1042" i="5"/>
  <c r="R1042" i="5" s="1"/>
  <c r="S1042" i="5" s="1"/>
  <c r="Q1043" i="5"/>
  <c r="R1043" i="5" s="1"/>
  <c r="S1043" i="5" s="1"/>
  <c r="Q1044" i="5"/>
  <c r="R1044" i="5" s="1"/>
  <c r="S1044" i="5" s="1"/>
  <c r="Q1045" i="5"/>
  <c r="R1045" i="5" s="1"/>
  <c r="S1045" i="5" s="1"/>
  <c r="Q1046" i="5"/>
  <c r="R1046" i="5" s="1"/>
  <c r="S1046" i="5" s="1"/>
  <c r="Q1047" i="5"/>
  <c r="R1047" i="5" s="1"/>
  <c r="S1047" i="5" s="1"/>
  <c r="Q1048" i="5"/>
  <c r="R1048" i="5" s="1"/>
  <c r="S1048" i="5" s="1"/>
  <c r="Q1049" i="5"/>
  <c r="R1049" i="5" s="1"/>
  <c r="S1049" i="5" s="1"/>
  <c r="Q1050" i="5"/>
  <c r="R1050" i="5" s="1"/>
  <c r="S1050" i="5" s="1"/>
  <c r="Q1051" i="5"/>
  <c r="R1051" i="5" s="1"/>
  <c r="S1051" i="5" s="1"/>
  <c r="Q1052" i="5"/>
  <c r="R1052" i="5" s="1"/>
  <c r="S1052" i="5" s="1"/>
  <c r="Q1053" i="5"/>
  <c r="R1053" i="5" s="1"/>
  <c r="S1053" i="5" s="1"/>
  <c r="Q1054" i="5"/>
  <c r="R1054" i="5" s="1"/>
  <c r="S1054" i="5" s="1"/>
  <c r="Q1055" i="5"/>
  <c r="R1055" i="5" s="1"/>
  <c r="S1055" i="5" s="1"/>
  <c r="Q1056" i="5"/>
  <c r="R1056" i="5" s="1"/>
  <c r="S1056" i="5" s="1"/>
  <c r="Q1057" i="5"/>
  <c r="R1057" i="5" s="1"/>
  <c r="S1057" i="5" s="1"/>
  <c r="Q1058" i="5"/>
  <c r="R1058" i="5" s="1"/>
  <c r="S1058" i="5" s="1"/>
  <c r="Q1059" i="5"/>
  <c r="R1059" i="5" s="1"/>
  <c r="S1059" i="5" s="1"/>
  <c r="Q1060" i="5"/>
  <c r="R1060" i="5" s="1"/>
  <c r="S1060" i="5" s="1"/>
  <c r="Q1061" i="5"/>
  <c r="R1061" i="5" s="1"/>
  <c r="S1061" i="5" s="1"/>
  <c r="Q1062" i="5"/>
  <c r="R1062" i="5" s="1"/>
  <c r="S1062" i="5" s="1"/>
  <c r="Q1063" i="5"/>
  <c r="R1063" i="5" s="1"/>
  <c r="S1063" i="5" s="1"/>
  <c r="Q1064" i="5"/>
  <c r="R1064" i="5" s="1"/>
  <c r="S1064" i="5" s="1"/>
  <c r="Q1065" i="5"/>
  <c r="R1065" i="5" s="1"/>
  <c r="S1065" i="5" s="1"/>
  <c r="Q1066" i="5"/>
  <c r="R1066" i="5" s="1"/>
  <c r="S1066" i="5" s="1"/>
  <c r="Q1067" i="5"/>
  <c r="R1067" i="5" s="1"/>
  <c r="S1067" i="5" s="1"/>
  <c r="Q1068" i="5"/>
  <c r="R1068" i="5" s="1"/>
  <c r="S1068" i="5" s="1"/>
  <c r="Q1069" i="5"/>
  <c r="R1069" i="5" s="1"/>
  <c r="S1069" i="5" s="1"/>
  <c r="Q1070" i="5"/>
  <c r="R1070" i="5" s="1"/>
  <c r="S1070" i="5" s="1"/>
  <c r="Q1071" i="5"/>
  <c r="R1071" i="5" s="1"/>
  <c r="S1071" i="5" s="1"/>
  <c r="Q1072" i="5"/>
  <c r="R1072" i="5" s="1"/>
  <c r="S1072" i="5" s="1"/>
  <c r="Q1073" i="5"/>
  <c r="R1073" i="5" s="1"/>
  <c r="S1073" i="5" s="1"/>
  <c r="Q1074" i="5"/>
  <c r="R1074" i="5" s="1"/>
  <c r="S1074" i="5" s="1"/>
  <c r="Q1075" i="5"/>
  <c r="R1075" i="5" s="1"/>
  <c r="S1075" i="5" s="1"/>
  <c r="Q1076" i="5"/>
  <c r="R1076" i="5" s="1"/>
  <c r="S1076" i="5" s="1"/>
  <c r="Q1077" i="5"/>
  <c r="R1077" i="5" s="1"/>
  <c r="S1077" i="5" s="1"/>
  <c r="Q1078" i="5"/>
  <c r="R1078" i="5" s="1"/>
  <c r="S1078" i="5" s="1"/>
  <c r="Q1079" i="5"/>
  <c r="R1079" i="5" s="1"/>
  <c r="S1079" i="5" s="1"/>
  <c r="Q1080" i="5"/>
  <c r="R1080" i="5" s="1"/>
  <c r="S1080" i="5" s="1"/>
  <c r="Q1081" i="5"/>
  <c r="R1081" i="5" s="1"/>
  <c r="S1081" i="5" s="1"/>
  <c r="Q1082" i="5"/>
  <c r="R1082" i="5" s="1"/>
  <c r="S1082" i="5" s="1"/>
  <c r="Q1083" i="5"/>
  <c r="R1083" i="5" s="1"/>
  <c r="S1083" i="5" s="1"/>
  <c r="Q1084" i="5"/>
  <c r="R1084" i="5" s="1"/>
  <c r="S1084" i="5" s="1"/>
  <c r="Q1085" i="5"/>
  <c r="R1085" i="5" s="1"/>
  <c r="S1085" i="5" s="1"/>
  <c r="Q1086" i="5"/>
  <c r="R1086" i="5" s="1"/>
  <c r="S1086" i="5" s="1"/>
  <c r="Q1087" i="5"/>
  <c r="R1087" i="5" s="1"/>
  <c r="S1087" i="5" s="1"/>
  <c r="Q1088" i="5"/>
  <c r="R1088" i="5" s="1"/>
  <c r="S1088" i="5" s="1"/>
  <c r="Q1089" i="5"/>
  <c r="R1089" i="5" s="1"/>
  <c r="S1089" i="5" s="1"/>
  <c r="Q1090" i="5"/>
  <c r="R1090" i="5" s="1"/>
  <c r="S1090" i="5" s="1"/>
  <c r="Q1091" i="5"/>
  <c r="R1091" i="5" s="1"/>
  <c r="S1091" i="5" s="1"/>
  <c r="Q1092" i="5"/>
  <c r="R1092" i="5" s="1"/>
  <c r="S1092" i="5" s="1"/>
  <c r="Q1093" i="5"/>
  <c r="R1093" i="5" s="1"/>
  <c r="S1093" i="5" s="1"/>
  <c r="Q1094" i="5"/>
  <c r="R1094" i="5" s="1"/>
  <c r="S1094" i="5" s="1"/>
  <c r="Q1095" i="5"/>
  <c r="R1095" i="5" s="1"/>
  <c r="S1095" i="5" s="1"/>
  <c r="Q1096" i="5"/>
  <c r="R1096" i="5" s="1"/>
  <c r="S1096" i="5" s="1"/>
  <c r="Q1097" i="5"/>
  <c r="R1097" i="5" s="1"/>
  <c r="S1097" i="5" s="1"/>
  <c r="Q1098" i="5"/>
  <c r="R1098" i="5" s="1"/>
  <c r="S1098" i="5" s="1"/>
  <c r="Q1099" i="5"/>
  <c r="R1099" i="5" s="1"/>
  <c r="S1099" i="5" s="1"/>
  <c r="Q1100" i="5"/>
  <c r="R1100" i="5" s="1"/>
  <c r="S1100" i="5" s="1"/>
  <c r="Q1101" i="5"/>
  <c r="R1101" i="5" s="1"/>
  <c r="S1101" i="5" s="1"/>
  <c r="Q1102" i="5"/>
  <c r="R1102" i="5" s="1"/>
  <c r="S1102" i="5" s="1"/>
  <c r="Q1103" i="5"/>
  <c r="R1103" i="5" s="1"/>
  <c r="S1103" i="5" s="1"/>
  <c r="Q1104" i="5"/>
  <c r="R1104" i="5" s="1"/>
  <c r="S1104" i="5" s="1"/>
  <c r="Q1105" i="5"/>
  <c r="R1105" i="5" s="1"/>
  <c r="S1105" i="5" s="1"/>
  <c r="Q1106" i="5"/>
  <c r="R1106" i="5" s="1"/>
  <c r="S1106" i="5" s="1"/>
  <c r="Q1107" i="5"/>
  <c r="R1107" i="5" s="1"/>
  <c r="S1107" i="5" s="1"/>
  <c r="Q1108" i="5"/>
  <c r="R1108" i="5" s="1"/>
  <c r="S1108" i="5" s="1"/>
  <c r="Q1109" i="5"/>
  <c r="R1109" i="5" s="1"/>
  <c r="S1109" i="5" s="1"/>
  <c r="Q1110" i="5"/>
  <c r="R1110" i="5" s="1"/>
  <c r="S1110" i="5" s="1"/>
  <c r="Q1111" i="5"/>
  <c r="R1111" i="5" s="1"/>
  <c r="S1111" i="5" s="1"/>
  <c r="Q1112" i="5"/>
  <c r="R1112" i="5" s="1"/>
  <c r="S1112" i="5" s="1"/>
  <c r="Q1113" i="5"/>
  <c r="R1113" i="5" s="1"/>
  <c r="S1113" i="5" s="1"/>
  <c r="Q1114" i="5"/>
  <c r="R1114" i="5" s="1"/>
  <c r="S1114" i="5" s="1"/>
  <c r="Q1115" i="5"/>
  <c r="R1115" i="5" s="1"/>
  <c r="S1115" i="5" s="1"/>
  <c r="Q1116" i="5"/>
  <c r="R1116" i="5" s="1"/>
  <c r="S1116" i="5" s="1"/>
  <c r="Q1117" i="5"/>
  <c r="R1117" i="5" s="1"/>
  <c r="S1117" i="5" s="1"/>
  <c r="Q1118" i="5"/>
  <c r="R1118" i="5" s="1"/>
  <c r="S1118" i="5" s="1"/>
  <c r="Q1119" i="5"/>
  <c r="R1119" i="5" s="1"/>
  <c r="S1119" i="5" s="1"/>
  <c r="Q1120" i="5"/>
  <c r="R1120" i="5" s="1"/>
  <c r="S1120" i="5" s="1"/>
  <c r="Q1121" i="5"/>
  <c r="R1121" i="5" s="1"/>
  <c r="S1121" i="5" s="1"/>
  <c r="Q1122" i="5"/>
  <c r="R1122" i="5" s="1"/>
  <c r="S1122" i="5" s="1"/>
  <c r="Q1123" i="5"/>
  <c r="R1123" i="5" s="1"/>
  <c r="S1123" i="5" s="1"/>
  <c r="Q1124" i="5"/>
  <c r="R1124" i="5" s="1"/>
  <c r="S1124" i="5" s="1"/>
  <c r="Q1125" i="5"/>
  <c r="R1125" i="5" s="1"/>
  <c r="S1125" i="5" s="1"/>
  <c r="Q1126" i="5"/>
  <c r="R1126" i="5" s="1"/>
  <c r="S1126" i="5" s="1"/>
  <c r="Q1127" i="5"/>
  <c r="R1127" i="5" s="1"/>
  <c r="S1127" i="5" s="1"/>
  <c r="Q1128" i="5"/>
  <c r="R1128" i="5" s="1"/>
  <c r="S1128" i="5" s="1"/>
  <c r="Q1129" i="5"/>
  <c r="R1129" i="5" s="1"/>
  <c r="S1129" i="5" s="1"/>
  <c r="Q1130" i="5"/>
  <c r="R1130" i="5" s="1"/>
  <c r="S1130" i="5" s="1"/>
  <c r="Q1131" i="5"/>
  <c r="R1131" i="5" s="1"/>
  <c r="S1131" i="5" s="1"/>
  <c r="Q1132" i="5"/>
  <c r="R1132" i="5" s="1"/>
  <c r="S1132" i="5" s="1"/>
  <c r="Q1133" i="5"/>
  <c r="R1133" i="5" s="1"/>
  <c r="S1133" i="5" s="1"/>
  <c r="Q1134" i="5"/>
  <c r="R1134" i="5" s="1"/>
  <c r="S1134" i="5" s="1"/>
  <c r="Q1135" i="5"/>
  <c r="R1135" i="5" s="1"/>
  <c r="S1135" i="5" s="1"/>
  <c r="Q1136" i="5"/>
  <c r="R1136" i="5" s="1"/>
  <c r="S1136" i="5" s="1"/>
  <c r="Q1137" i="5"/>
  <c r="R1137" i="5" s="1"/>
  <c r="S1137" i="5" s="1"/>
  <c r="Q1138" i="5"/>
  <c r="R1138" i="5" s="1"/>
  <c r="S1138" i="5" s="1"/>
  <c r="Q1139" i="5"/>
  <c r="R1139" i="5" s="1"/>
  <c r="S1139" i="5" s="1"/>
  <c r="Q1140" i="5"/>
  <c r="R1140" i="5" s="1"/>
  <c r="S1140" i="5" s="1"/>
  <c r="Q1141" i="5"/>
  <c r="R1141" i="5" s="1"/>
  <c r="S1141" i="5" s="1"/>
  <c r="Q1142" i="5"/>
  <c r="R1142" i="5" s="1"/>
  <c r="S1142" i="5" s="1"/>
  <c r="Q1143" i="5"/>
  <c r="R1143" i="5" s="1"/>
  <c r="S1143" i="5" s="1"/>
  <c r="Q1144" i="5"/>
  <c r="R1144" i="5" s="1"/>
  <c r="S1144" i="5" s="1"/>
  <c r="Q1145" i="5"/>
  <c r="R1145" i="5" s="1"/>
  <c r="S1145" i="5" s="1"/>
  <c r="Q1146" i="5"/>
  <c r="R1146" i="5" s="1"/>
  <c r="S1146" i="5" s="1"/>
  <c r="Q1147" i="5"/>
  <c r="R1147" i="5" s="1"/>
  <c r="S1147" i="5" s="1"/>
  <c r="Q1148" i="5"/>
  <c r="R1148" i="5" s="1"/>
  <c r="S1148" i="5" s="1"/>
  <c r="Q1149" i="5"/>
  <c r="R1149" i="5" s="1"/>
  <c r="S1149" i="5" s="1"/>
  <c r="Q1150" i="5"/>
  <c r="R1150" i="5" s="1"/>
  <c r="S1150" i="5" s="1"/>
  <c r="Q1151" i="5"/>
  <c r="R1151" i="5" s="1"/>
  <c r="S1151" i="5" s="1"/>
  <c r="Q1152" i="5"/>
  <c r="R1152" i="5" s="1"/>
  <c r="S1152" i="5" s="1"/>
  <c r="Q1153" i="5"/>
  <c r="R1153" i="5" s="1"/>
  <c r="S1153" i="5" s="1"/>
  <c r="Q1154" i="5"/>
  <c r="R1154" i="5" s="1"/>
  <c r="S1154" i="5" s="1"/>
  <c r="Q1155" i="5"/>
  <c r="R1155" i="5" s="1"/>
  <c r="S1155" i="5" s="1"/>
  <c r="Q1156" i="5"/>
  <c r="R1156" i="5" s="1"/>
  <c r="S1156" i="5" s="1"/>
  <c r="Q1157" i="5"/>
  <c r="R1157" i="5" s="1"/>
  <c r="S1157" i="5" s="1"/>
  <c r="Q1158" i="5"/>
  <c r="R1158" i="5" s="1"/>
  <c r="S1158" i="5" s="1"/>
  <c r="Q1159" i="5"/>
  <c r="R1159" i="5" s="1"/>
  <c r="S1159" i="5" s="1"/>
  <c r="Q1160" i="5"/>
  <c r="R1160" i="5" s="1"/>
  <c r="S1160" i="5" s="1"/>
  <c r="Q1161" i="5"/>
  <c r="R1161" i="5" s="1"/>
  <c r="S1161" i="5" s="1"/>
  <c r="Q1162" i="5"/>
  <c r="R1162" i="5" s="1"/>
  <c r="S1162" i="5" s="1"/>
  <c r="Q1163" i="5"/>
  <c r="R1163" i="5" s="1"/>
  <c r="S1163" i="5" s="1"/>
  <c r="Q1164" i="5"/>
  <c r="R1164" i="5" s="1"/>
  <c r="S1164" i="5" s="1"/>
  <c r="Q1165" i="5"/>
  <c r="R1165" i="5" s="1"/>
  <c r="S1165" i="5" s="1"/>
  <c r="Q1166" i="5"/>
  <c r="R1166" i="5" s="1"/>
  <c r="S1166" i="5" s="1"/>
  <c r="Q1167" i="5"/>
  <c r="R1167" i="5" s="1"/>
  <c r="S1167" i="5" s="1"/>
  <c r="Q1168" i="5"/>
  <c r="R1168" i="5" s="1"/>
  <c r="S1168" i="5" s="1"/>
  <c r="Q1169" i="5"/>
  <c r="R1169" i="5" s="1"/>
  <c r="S1169" i="5" s="1"/>
  <c r="Q1170" i="5"/>
  <c r="R1170" i="5" s="1"/>
  <c r="S1170" i="5" s="1"/>
  <c r="Q1171" i="5"/>
  <c r="R1171" i="5" s="1"/>
  <c r="S1171" i="5" s="1"/>
  <c r="Q1172" i="5"/>
  <c r="R1172" i="5" s="1"/>
  <c r="S1172" i="5" s="1"/>
  <c r="Q1173" i="5"/>
  <c r="R1173" i="5" s="1"/>
  <c r="S1173" i="5" s="1"/>
  <c r="Q1174" i="5"/>
  <c r="R1174" i="5" s="1"/>
  <c r="S1174" i="5" s="1"/>
  <c r="Q1175" i="5"/>
  <c r="R1175" i="5" s="1"/>
  <c r="S1175" i="5" s="1"/>
  <c r="Q1176" i="5"/>
  <c r="R1176" i="5" s="1"/>
  <c r="S1176" i="5" s="1"/>
  <c r="Q1177" i="5"/>
  <c r="R1177" i="5" s="1"/>
  <c r="S1177" i="5" s="1"/>
  <c r="Q1178" i="5"/>
  <c r="R1178" i="5" s="1"/>
  <c r="S1178" i="5" s="1"/>
  <c r="Q1179" i="5"/>
  <c r="R1179" i="5" s="1"/>
  <c r="S1179" i="5" s="1"/>
  <c r="Q1180" i="5"/>
  <c r="R1180" i="5" s="1"/>
  <c r="S1180" i="5" s="1"/>
  <c r="Q1181" i="5"/>
  <c r="R1181" i="5" s="1"/>
  <c r="S1181" i="5" s="1"/>
  <c r="Q1182" i="5"/>
  <c r="R1182" i="5" s="1"/>
  <c r="S1182" i="5" s="1"/>
  <c r="Q1183" i="5"/>
  <c r="R1183" i="5" s="1"/>
  <c r="S1183" i="5" s="1"/>
  <c r="Q1184" i="5"/>
  <c r="R1184" i="5" s="1"/>
  <c r="S1184" i="5" s="1"/>
  <c r="Q1185" i="5"/>
  <c r="R1185" i="5" s="1"/>
  <c r="S1185" i="5" s="1"/>
  <c r="Q1186" i="5"/>
  <c r="R1186" i="5" s="1"/>
  <c r="S1186" i="5" s="1"/>
  <c r="Q1187" i="5"/>
  <c r="R1187" i="5" s="1"/>
  <c r="S1187" i="5" s="1"/>
  <c r="Q1188" i="5"/>
  <c r="R1188" i="5" s="1"/>
  <c r="S1188" i="5" s="1"/>
  <c r="Q1189" i="5"/>
  <c r="R1189" i="5" s="1"/>
  <c r="S1189" i="5" s="1"/>
  <c r="Q1190" i="5"/>
  <c r="R1190" i="5" s="1"/>
  <c r="S1190" i="5" s="1"/>
  <c r="Q1191" i="5"/>
  <c r="R1191" i="5" s="1"/>
  <c r="S1191" i="5" s="1"/>
  <c r="Q1192" i="5"/>
  <c r="R1192" i="5" s="1"/>
  <c r="S1192" i="5" s="1"/>
  <c r="Q1193" i="5"/>
  <c r="R1193" i="5" s="1"/>
  <c r="S1193" i="5" s="1"/>
  <c r="Q1194" i="5"/>
  <c r="R1194" i="5" s="1"/>
  <c r="S1194" i="5" s="1"/>
  <c r="Q1195" i="5"/>
  <c r="R1195" i="5" s="1"/>
  <c r="S1195" i="5" s="1"/>
  <c r="Q1196" i="5"/>
  <c r="R1196" i="5" s="1"/>
  <c r="S1196" i="5" s="1"/>
  <c r="Q1197" i="5"/>
  <c r="R1197" i="5" s="1"/>
  <c r="S1197" i="5" s="1"/>
  <c r="Q1198" i="5"/>
  <c r="R1198" i="5" s="1"/>
  <c r="S1198" i="5" s="1"/>
  <c r="Q1199" i="5"/>
  <c r="R1199" i="5" s="1"/>
  <c r="S1199" i="5" s="1"/>
  <c r="Q1200" i="5"/>
  <c r="R1200" i="5" s="1"/>
  <c r="S1200" i="5" s="1"/>
  <c r="Q1201" i="5"/>
  <c r="R1201" i="5" s="1"/>
  <c r="S1201" i="5" s="1"/>
  <c r="Q1202" i="5"/>
  <c r="R1202" i="5" s="1"/>
  <c r="S1202" i="5" s="1"/>
  <c r="Q1203" i="5"/>
  <c r="R1203" i="5" s="1"/>
  <c r="S1203" i="5" s="1"/>
  <c r="Q1204" i="5"/>
  <c r="R1204" i="5" s="1"/>
  <c r="S1204" i="5" s="1"/>
  <c r="Q1205" i="5"/>
  <c r="R1205" i="5" s="1"/>
  <c r="S1205" i="5" s="1"/>
  <c r="Q1206" i="5"/>
  <c r="R1206" i="5" s="1"/>
  <c r="S1206" i="5" s="1"/>
  <c r="Q1207" i="5"/>
  <c r="R1207" i="5" s="1"/>
  <c r="S1207" i="5" s="1"/>
  <c r="Q1208" i="5"/>
  <c r="R1208" i="5" s="1"/>
  <c r="S1208" i="5" s="1"/>
  <c r="Q1209" i="5"/>
  <c r="R1209" i="5" s="1"/>
  <c r="S1209" i="5" s="1"/>
  <c r="Q1210" i="5"/>
  <c r="R1210" i="5" s="1"/>
  <c r="S1210" i="5" s="1"/>
  <c r="Q1211" i="5"/>
  <c r="R1211" i="5" s="1"/>
  <c r="S1211" i="5" s="1"/>
  <c r="Q1212" i="5"/>
  <c r="R1212" i="5" s="1"/>
  <c r="S1212" i="5" s="1"/>
  <c r="Q1213" i="5"/>
  <c r="R1213" i="5" s="1"/>
  <c r="S1213" i="5" s="1"/>
  <c r="Q1214" i="5"/>
  <c r="R1214" i="5" s="1"/>
  <c r="S1214" i="5" s="1"/>
  <c r="Q1215" i="5"/>
  <c r="R1215" i="5" s="1"/>
  <c r="S1215" i="5" s="1"/>
  <c r="Q1216" i="5"/>
  <c r="R1216" i="5" s="1"/>
  <c r="S1216" i="5" s="1"/>
  <c r="Q1217" i="5"/>
  <c r="R1217" i="5" s="1"/>
  <c r="S1217" i="5" s="1"/>
  <c r="Q1218" i="5"/>
  <c r="R1218" i="5" s="1"/>
  <c r="S1218" i="5" s="1"/>
  <c r="Q1219" i="5"/>
  <c r="R1219" i="5" s="1"/>
  <c r="S1219" i="5" s="1"/>
  <c r="Q1220" i="5"/>
  <c r="R1220" i="5" s="1"/>
  <c r="S1220" i="5" s="1"/>
  <c r="Q1221" i="5"/>
  <c r="R1221" i="5" s="1"/>
  <c r="S1221" i="5" s="1"/>
  <c r="Q1222" i="5"/>
  <c r="R1222" i="5" s="1"/>
  <c r="S1222" i="5" s="1"/>
  <c r="Q1223" i="5"/>
  <c r="R1223" i="5" s="1"/>
  <c r="S1223" i="5" s="1"/>
  <c r="Q1224" i="5"/>
  <c r="R1224" i="5" s="1"/>
  <c r="S1224" i="5" s="1"/>
  <c r="Q1225" i="5"/>
  <c r="R1225" i="5" s="1"/>
  <c r="S1225" i="5" s="1"/>
  <c r="Q1226" i="5"/>
  <c r="R1226" i="5" s="1"/>
  <c r="S1226" i="5" s="1"/>
  <c r="Q1227" i="5"/>
  <c r="R1227" i="5" s="1"/>
  <c r="S1227" i="5" s="1"/>
  <c r="Q1228" i="5"/>
  <c r="R1228" i="5" s="1"/>
  <c r="S1228" i="5" s="1"/>
  <c r="Q1229" i="5"/>
  <c r="R1229" i="5" s="1"/>
  <c r="S1229" i="5" s="1"/>
  <c r="Q1230" i="5"/>
  <c r="R1230" i="5" s="1"/>
  <c r="S1230" i="5" s="1"/>
  <c r="Q1231" i="5"/>
  <c r="R1231" i="5" s="1"/>
  <c r="S1231" i="5" s="1"/>
  <c r="Q1232" i="5"/>
  <c r="R1232" i="5" s="1"/>
  <c r="S1232" i="5" s="1"/>
  <c r="Q1233" i="5"/>
  <c r="R1233" i="5" s="1"/>
  <c r="S1233" i="5" s="1"/>
  <c r="Q1234" i="5"/>
  <c r="R1234" i="5" s="1"/>
  <c r="S1234" i="5" s="1"/>
  <c r="Q1235" i="5"/>
  <c r="R1235" i="5" s="1"/>
  <c r="S1235" i="5" s="1"/>
  <c r="Q1236" i="5"/>
  <c r="R1236" i="5" s="1"/>
  <c r="S1236" i="5" s="1"/>
  <c r="Q1237" i="5"/>
  <c r="R1237" i="5" s="1"/>
  <c r="S1237" i="5" s="1"/>
  <c r="Q1238" i="5"/>
  <c r="R1238" i="5" s="1"/>
  <c r="S1238" i="5" s="1"/>
  <c r="Q1239" i="5"/>
  <c r="R1239" i="5" s="1"/>
  <c r="S1239" i="5" s="1"/>
  <c r="Q1240" i="5"/>
  <c r="R1240" i="5" s="1"/>
  <c r="S1240" i="5" s="1"/>
  <c r="Q1241" i="5"/>
  <c r="R1241" i="5" s="1"/>
  <c r="S1241" i="5" s="1"/>
  <c r="Q1242" i="5"/>
  <c r="R1242" i="5" s="1"/>
  <c r="S1242" i="5" s="1"/>
  <c r="Q1243" i="5"/>
  <c r="R1243" i="5" s="1"/>
  <c r="S1243" i="5" s="1"/>
  <c r="Q1244" i="5"/>
  <c r="R1244" i="5" s="1"/>
  <c r="S1244" i="5" s="1"/>
  <c r="Q1245" i="5"/>
  <c r="R1245" i="5" s="1"/>
  <c r="S1245" i="5" s="1"/>
  <c r="Q1246" i="5"/>
  <c r="R1246" i="5" s="1"/>
  <c r="S1246" i="5" s="1"/>
  <c r="Q1247" i="5"/>
  <c r="R1247" i="5" s="1"/>
  <c r="S1247" i="5" s="1"/>
  <c r="Q1248" i="5"/>
  <c r="R1248" i="5" s="1"/>
  <c r="S1248" i="5" s="1"/>
  <c r="Q1249" i="5"/>
  <c r="R1249" i="5" s="1"/>
  <c r="S1249" i="5" s="1"/>
  <c r="Q1250" i="5"/>
  <c r="R1250" i="5" s="1"/>
  <c r="S1250" i="5" s="1"/>
  <c r="Q1251" i="5"/>
  <c r="R1251" i="5" s="1"/>
  <c r="S1251" i="5" s="1"/>
  <c r="Q1252" i="5"/>
  <c r="R1252" i="5" s="1"/>
  <c r="S1252" i="5" s="1"/>
  <c r="Q1253" i="5"/>
  <c r="R1253" i="5" s="1"/>
  <c r="S1253" i="5" s="1"/>
  <c r="Q1254" i="5"/>
  <c r="R1254" i="5" s="1"/>
  <c r="S1254" i="5" s="1"/>
  <c r="Q1255" i="5"/>
  <c r="R1255" i="5" s="1"/>
  <c r="S1255" i="5" s="1"/>
  <c r="Q1256" i="5"/>
  <c r="R1256" i="5" s="1"/>
  <c r="S1256" i="5" s="1"/>
  <c r="Q1257" i="5"/>
  <c r="R1257" i="5" s="1"/>
  <c r="S1257" i="5" s="1"/>
  <c r="Q1258" i="5"/>
  <c r="R1258" i="5" s="1"/>
  <c r="S1258" i="5" s="1"/>
  <c r="Q1259" i="5"/>
  <c r="R1259" i="5" s="1"/>
  <c r="S1259" i="5" s="1"/>
  <c r="Q1260" i="5"/>
  <c r="R1260" i="5" s="1"/>
  <c r="S1260" i="5" s="1"/>
  <c r="Q1261" i="5"/>
  <c r="R1261" i="5" s="1"/>
  <c r="S1261" i="5" s="1"/>
  <c r="Q1262" i="5"/>
  <c r="R1262" i="5" s="1"/>
  <c r="S1262" i="5" s="1"/>
  <c r="Q1263" i="5"/>
  <c r="R1263" i="5" s="1"/>
  <c r="S1263" i="5" s="1"/>
  <c r="Q1264" i="5"/>
  <c r="R1264" i="5" s="1"/>
  <c r="S1264" i="5" s="1"/>
  <c r="Q1265" i="5"/>
  <c r="R1265" i="5" s="1"/>
  <c r="S1265" i="5" s="1"/>
  <c r="Q1266" i="5"/>
  <c r="R1266" i="5" s="1"/>
  <c r="S1266" i="5" s="1"/>
  <c r="Q1267" i="5"/>
  <c r="R1267" i="5" s="1"/>
  <c r="S1267" i="5" s="1"/>
  <c r="Q1268" i="5"/>
  <c r="R1268" i="5" s="1"/>
  <c r="S1268" i="5" s="1"/>
  <c r="Q1269" i="5"/>
  <c r="R1269" i="5" s="1"/>
  <c r="S1269" i="5" s="1"/>
  <c r="Q1270" i="5"/>
  <c r="R1270" i="5" s="1"/>
  <c r="S1270" i="5" s="1"/>
  <c r="Q1271" i="5"/>
  <c r="R1271" i="5" s="1"/>
  <c r="S1271" i="5" s="1"/>
  <c r="Q1272" i="5"/>
  <c r="R1272" i="5" s="1"/>
  <c r="S1272" i="5" s="1"/>
  <c r="Q1273" i="5"/>
  <c r="R1273" i="5" s="1"/>
  <c r="S1273" i="5" s="1"/>
  <c r="Q1274" i="5"/>
  <c r="R1274" i="5" s="1"/>
  <c r="S1274" i="5" s="1"/>
  <c r="Q1275" i="5"/>
  <c r="R1275" i="5" s="1"/>
  <c r="S1275" i="5" s="1"/>
  <c r="Q1276" i="5"/>
  <c r="R1276" i="5" s="1"/>
  <c r="S1276" i="5" s="1"/>
  <c r="Q1277" i="5"/>
  <c r="R1277" i="5" s="1"/>
  <c r="S1277" i="5" s="1"/>
  <c r="Q1278" i="5"/>
  <c r="R1278" i="5" s="1"/>
  <c r="S1278" i="5" s="1"/>
  <c r="Q1279" i="5"/>
  <c r="R1279" i="5" s="1"/>
  <c r="S1279" i="5" s="1"/>
  <c r="Q1280" i="5"/>
  <c r="R1280" i="5" s="1"/>
  <c r="S1280" i="5" s="1"/>
  <c r="Q1281" i="5"/>
  <c r="R1281" i="5" s="1"/>
  <c r="S1281" i="5" s="1"/>
  <c r="Q1282" i="5"/>
  <c r="R1282" i="5" s="1"/>
  <c r="S1282" i="5" s="1"/>
  <c r="Q1283" i="5"/>
  <c r="R1283" i="5" s="1"/>
  <c r="S1283" i="5" s="1"/>
  <c r="Q1284" i="5"/>
  <c r="R1284" i="5" s="1"/>
  <c r="S1284" i="5" s="1"/>
  <c r="Q1285" i="5"/>
  <c r="R1285" i="5" s="1"/>
  <c r="S1285" i="5" s="1"/>
  <c r="Q1286" i="5"/>
  <c r="R1286" i="5" s="1"/>
  <c r="S1286" i="5" s="1"/>
  <c r="Q1287" i="5"/>
  <c r="R1287" i="5" s="1"/>
  <c r="S1287" i="5" s="1"/>
  <c r="Q1288" i="5"/>
  <c r="R1288" i="5" s="1"/>
  <c r="S1288" i="5" s="1"/>
  <c r="Q1289" i="5"/>
  <c r="R1289" i="5" s="1"/>
  <c r="S1289" i="5" s="1"/>
  <c r="Q1290" i="5"/>
  <c r="R1290" i="5" s="1"/>
  <c r="S1290" i="5" s="1"/>
  <c r="Q1291" i="5"/>
  <c r="R1291" i="5" s="1"/>
  <c r="S1291" i="5" s="1"/>
  <c r="Q1292" i="5"/>
  <c r="R1292" i="5" s="1"/>
  <c r="S1292" i="5" s="1"/>
  <c r="Q1293" i="5"/>
  <c r="R1293" i="5" s="1"/>
  <c r="S1293" i="5" s="1"/>
  <c r="Q1294" i="5"/>
  <c r="R1294" i="5" s="1"/>
  <c r="S1294" i="5" s="1"/>
  <c r="Q1295" i="5"/>
  <c r="R1295" i="5" s="1"/>
  <c r="S1295" i="5" s="1"/>
  <c r="Q1296" i="5"/>
  <c r="R1296" i="5" s="1"/>
  <c r="S1296" i="5" s="1"/>
  <c r="Q1297" i="5"/>
  <c r="R1297" i="5" s="1"/>
  <c r="S1297" i="5" s="1"/>
  <c r="Q1298" i="5"/>
  <c r="R1298" i="5" s="1"/>
  <c r="S1298" i="5" s="1"/>
  <c r="Q1299" i="5"/>
  <c r="R1299" i="5" s="1"/>
  <c r="S1299" i="5" s="1"/>
  <c r="Q1300" i="5"/>
  <c r="R1300" i="5" s="1"/>
  <c r="S1300" i="5" s="1"/>
  <c r="Q1301" i="5"/>
  <c r="R1301" i="5" s="1"/>
  <c r="S1301" i="5" s="1"/>
  <c r="Q1302" i="5"/>
  <c r="R1302" i="5" s="1"/>
  <c r="S1302" i="5" s="1"/>
  <c r="Q1303" i="5"/>
  <c r="R1303" i="5" s="1"/>
  <c r="S1303" i="5" s="1"/>
  <c r="Q1304" i="5"/>
  <c r="R1304" i="5" s="1"/>
  <c r="S1304" i="5" s="1"/>
  <c r="Q1305" i="5"/>
  <c r="R1305" i="5" s="1"/>
  <c r="S1305" i="5" s="1"/>
  <c r="Q1306" i="5"/>
  <c r="R1306" i="5" s="1"/>
  <c r="S1306" i="5" s="1"/>
  <c r="Q1307" i="5"/>
  <c r="R1307" i="5" s="1"/>
  <c r="S1307" i="5" s="1"/>
  <c r="Q1308" i="5"/>
  <c r="R1308" i="5" s="1"/>
  <c r="S1308" i="5" s="1"/>
  <c r="Q1309" i="5"/>
  <c r="R1309" i="5" s="1"/>
  <c r="S1309" i="5" s="1"/>
  <c r="Q1310" i="5"/>
  <c r="R1310" i="5" s="1"/>
  <c r="S1310" i="5" s="1"/>
  <c r="Q1311" i="5"/>
  <c r="R1311" i="5" s="1"/>
  <c r="S1311" i="5" s="1"/>
  <c r="Q1312" i="5"/>
  <c r="R1312" i="5" s="1"/>
  <c r="S1312" i="5" s="1"/>
  <c r="Q1313" i="5"/>
  <c r="R1313" i="5" s="1"/>
  <c r="S1313" i="5" s="1"/>
  <c r="Q1314" i="5"/>
  <c r="R1314" i="5" s="1"/>
  <c r="S1314" i="5" s="1"/>
  <c r="Q1315" i="5"/>
  <c r="R1315" i="5" s="1"/>
  <c r="S1315" i="5" s="1"/>
  <c r="Q1316" i="5"/>
  <c r="R1316" i="5" s="1"/>
  <c r="S1316" i="5" s="1"/>
  <c r="Q1317" i="5"/>
  <c r="R1317" i="5" s="1"/>
  <c r="S1317" i="5" s="1"/>
  <c r="Q1318" i="5"/>
  <c r="R1318" i="5" s="1"/>
  <c r="S1318" i="5" s="1"/>
  <c r="Q1319" i="5"/>
  <c r="R1319" i="5" s="1"/>
  <c r="S1319" i="5" s="1"/>
  <c r="Q1320" i="5"/>
  <c r="R1320" i="5" s="1"/>
  <c r="S1320" i="5" s="1"/>
  <c r="Q1321" i="5"/>
  <c r="R1321" i="5" s="1"/>
  <c r="S1321" i="5" s="1"/>
  <c r="Q1322" i="5"/>
  <c r="R1322" i="5" s="1"/>
  <c r="S1322" i="5" s="1"/>
  <c r="Q1323" i="5"/>
  <c r="R1323" i="5" s="1"/>
  <c r="S1323" i="5" s="1"/>
  <c r="Q1324" i="5"/>
  <c r="R1324" i="5" s="1"/>
  <c r="S1324" i="5" s="1"/>
  <c r="Q1325" i="5"/>
  <c r="R1325" i="5" s="1"/>
  <c r="S1325" i="5" s="1"/>
  <c r="Q1326" i="5"/>
  <c r="R1326" i="5" s="1"/>
  <c r="S1326" i="5" s="1"/>
  <c r="Q1327" i="5"/>
  <c r="R1327" i="5" s="1"/>
  <c r="S1327" i="5" s="1"/>
  <c r="Q1328" i="5"/>
  <c r="R1328" i="5" s="1"/>
  <c r="S1328" i="5" s="1"/>
  <c r="Q1329" i="5"/>
  <c r="R1329" i="5" s="1"/>
  <c r="S1329" i="5" s="1"/>
  <c r="Q1330" i="5"/>
  <c r="R1330" i="5" s="1"/>
  <c r="S1330" i="5" s="1"/>
  <c r="Q1331" i="5"/>
  <c r="R1331" i="5" s="1"/>
  <c r="S1331" i="5" s="1"/>
  <c r="Q1332" i="5"/>
  <c r="R1332" i="5" s="1"/>
  <c r="S1332" i="5" s="1"/>
  <c r="Q1333" i="5"/>
  <c r="R1333" i="5" s="1"/>
  <c r="S1333" i="5" s="1"/>
  <c r="Q1334" i="5"/>
  <c r="R1334" i="5" s="1"/>
  <c r="S1334" i="5" s="1"/>
  <c r="Q1335" i="5"/>
  <c r="R1335" i="5" s="1"/>
  <c r="S1335" i="5" s="1"/>
  <c r="Q1336" i="5"/>
  <c r="R1336" i="5" s="1"/>
  <c r="S1336" i="5" s="1"/>
  <c r="Q1337" i="5"/>
  <c r="R1337" i="5" s="1"/>
  <c r="S1337" i="5" s="1"/>
  <c r="Q1338" i="5"/>
  <c r="R1338" i="5" s="1"/>
  <c r="S1338" i="5" s="1"/>
  <c r="Q1339" i="5"/>
  <c r="R1339" i="5" s="1"/>
  <c r="S1339" i="5" s="1"/>
  <c r="Q1340" i="5"/>
  <c r="R1340" i="5" s="1"/>
  <c r="S1340" i="5" s="1"/>
  <c r="Q1341" i="5"/>
  <c r="R1341" i="5" s="1"/>
  <c r="S1341" i="5" s="1"/>
  <c r="Q1342" i="5"/>
  <c r="R1342" i="5" s="1"/>
  <c r="S1342" i="5" s="1"/>
  <c r="Q1343" i="5"/>
  <c r="R1343" i="5" s="1"/>
  <c r="S1343" i="5" s="1"/>
  <c r="Q1344" i="5"/>
  <c r="R1344" i="5" s="1"/>
  <c r="S1344" i="5" s="1"/>
  <c r="Q1345" i="5"/>
  <c r="R1345" i="5" s="1"/>
  <c r="S1345" i="5" s="1"/>
  <c r="Q1346" i="5"/>
  <c r="R1346" i="5" s="1"/>
  <c r="S1346" i="5" s="1"/>
  <c r="Q1347" i="5"/>
  <c r="R1347" i="5" s="1"/>
  <c r="S1347" i="5" s="1"/>
  <c r="Q1348" i="5"/>
  <c r="R1348" i="5" s="1"/>
  <c r="S1348" i="5" s="1"/>
  <c r="Q1349" i="5"/>
  <c r="R1349" i="5" s="1"/>
  <c r="S1349" i="5" s="1"/>
  <c r="Q1350" i="5"/>
  <c r="R1350" i="5" s="1"/>
  <c r="S1350" i="5" s="1"/>
  <c r="Q1351" i="5"/>
  <c r="R1351" i="5" s="1"/>
  <c r="S1351" i="5" s="1"/>
  <c r="Q1352" i="5"/>
  <c r="R1352" i="5" s="1"/>
  <c r="S1352" i="5" s="1"/>
  <c r="Q1353" i="5"/>
  <c r="R1353" i="5" s="1"/>
  <c r="S1353" i="5" s="1"/>
  <c r="Q1354" i="5"/>
  <c r="R1354" i="5" s="1"/>
  <c r="S1354" i="5" s="1"/>
  <c r="Q1355" i="5"/>
  <c r="R1355" i="5" s="1"/>
  <c r="S1355" i="5" s="1"/>
  <c r="Q1356" i="5"/>
  <c r="R1356" i="5" s="1"/>
  <c r="S1356" i="5" s="1"/>
  <c r="Q1357" i="5"/>
  <c r="R1357" i="5" s="1"/>
  <c r="S1357" i="5" s="1"/>
  <c r="Q1358" i="5"/>
  <c r="R1358" i="5" s="1"/>
  <c r="S1358" i="5" s="1"/>
  <c r="Q1359" i="5"/>
  <c r="R1359" i="5" s="1"/>
  <c r="S1359" i="5" s="1"/>
  <c r="Q1360" i="5"/>
  <c r="R1360" i="5" s="1"/>
  <c r="S1360" i="5" s="1"/>
  <c r="Q1361" i="5"/>
  <c r="R1361" i="5" s="1"/>
  <c r="S1361" i="5" s="1"/>
  <c r="Q1362" i="5"/>
  <c r="R1362" i="5" s="1"/>
  <c r="S1362" i="5" s="1"/>
  <c r="Q1363" i="5"/>
  <c r="R1363" i="5" s="1"/>
  <c r="S1363" i="5" s="1"/>
  <c r="Q1364" i="5"/>
  <c r="R1364" i="5" s="1"/>
  <c r="S1364" i="5" s="1"/>
  <c r="Q1365" i="5"/>
  <c r="R1365" i="5" s="1"/>
  <c r="S1365" i="5" s="1"/>
  <c r="Q1366" i="5"/>
  <c r="R1366" i="5" s="1"/>
  <c r="S1366" i="5" s="1"/>
  <c r="Q1367" i="5"/>
  <c r="R1367" i="5" s="1"/>
  <c r="S1367" i="5" s="1"/>
  <c r="Q1368" i="5"/>
  <c r="R1368" i="5" s="1"/>
  <c r="S1368" i="5" s="1"/>
  <c r="Q1369" i="5"/>
  <c r="R1369" i="5" s="1"/>
  <c r="S1369" i="5" s="1"/>
  <c r="Q1370" i="5"/>
  <c r="R1370" i="5" s="1"/>
  <c r="S1370" i="5" s="1"/>
  <c r="Q1371" i="5"/>
  <c r="R1371" i="5" s="1"/>
  <c r="S1371" i="5" s="1"/>
  <c r="Q1372" i="5"/>
  <c r="R1372" i="5" s="1"/>
  <c r="S1372" i="5" s="1"/>
  <c r="Q1373" i="5"/>
  <c r="R1373" i="5" s="1"/>
  <c r="S1373" i="5" s="1"/>
  <c r="Q1374" i="5"/>
  <c r="R1374" i="5" s="1"/>
  <c r="S1374" i="5" s="1"/>
  <c r="Q1375" i="5"/>
  <c r="R1375" i="5" s="1"/>
  <c r="S1375" i="5" s="1"/>
  <c r="Q1376" i="5"/>
  <c r="R1376" i="5" s="1"/>
  <c r="S1376" i="5" s="1"/>
  <c r="Q1377" i="5"/>
  <c r="R1377" i="5" s="1"/>
  <c r="S1377" i="5" s="1"/>
  <c r="Q1378" i="5"/>
  <c r="R1378" i="5" s="1"/>
  <c r="S1378" i="5" s="1"/>
  <c r="Q1379" i="5"/>
  <c r="R1379" i="5" s="1"/>
  <c r="S1379" i="5" s="1"/>
  <c r="Q1380" i="5"/>
  <c r="R1380" i="5" s="1"/>
  <c r="S1380" i="5" s="1"/>
  <c r="Q1381" i="5"/>
  <c r="R1381" i="5" s="1"/>
  <c r="S1381" i="5" s="1"/>
  <c r="Q1382" i="5"/>
  <c r="R1382" i="5" s="1"/>
  <c r="S1382" i="5" s="1"/>
  <c r="Q1383" i="5"/>
  <c r="R1383" i="5" s="1"/>
  <c r="S1383" i="5" s="1"/>
  <c r="Q1384" i="5"/>
  <c r="R1384" i="5" s="1"/>
  <c r="S1384" i="5" s="1"/>
  <c r="Q1385" i="5"/>
  <c r="R1385" i="5" s="1"/>
  <c r="S1385" i="5" s="1"/>
  <c r="Q1386" i="5"/>
  <c r="R1386" i="5" s="1"/>
  <c r="S1386" i="5" s="1"/>
  <c r="Q1387" i="5"/>
  <c r="R1387" i="5" s="1"/>
  <c r="S1387" i="5" s="1"/>
  <c r="Q1388" i="5"/>
  <c r="R1388" i="5" s="1"/>
  <c r="S1388" i="5" s="1"/>
  <c r="Q1389" i="5"/>
  <c r="R1389" i="5" s="1"/>
  <c r="S1389" i="5" s="1"/>
  <c r="Q1390" i="5"/>
  <c r="R1390" i="5" s="1"/>
  <c r="S1390" i="5" s="1"/>
  <c r="Q1391" i="5"/>
  <c r="R1391" i="5" s="1"/>
  <c r="S1391" i="5" s="1"/>
  <c r="Q1392" i="5"/>
  <c r="R1392" i="5" s="1"/>
  <c r="S1392" i="5" s="1"/>
  <c r="Q1393" i="5"/>
  <c r="R1393" i="5" s="1"/>
  <c r="S1393" i="5" s="1"/>
  <c r="Q1394" i="5"/>
  <c r="R1394" i="5" s="1"/>
  <c r="S1394" i="5" s="1"/>
  <c r="Q1395" i="5"/>
  <c r="R1395" i="5" s="1"/>
  <c r="S1395" i="5" s="1"/>
  <c r="Q1396" i="5"/>
  <c r="R1396" i="5" s="1"/>
  <c r="S1396" i="5" s="1"/>
  <c r="Q1397" i="5"/>
  <c r="R1397" i="5" s="1"/>
  <c r="S1397" i="5" s="1"/>
  <c r="Q1398" i="5"/>
  <c r="R1398" i="5" s="1"/>
  <c r="S1398" i="5" s="1"/>
  <c r="Q1399" i="5"/>
  <c r="R1399" i="5" s="1"/>
  <c r="S1399" i="5" s="1"/>
  <c r="Q1400" i="5"/>
  <c r="R1400" i="5" s="1"/>
  <c r="S1400" i="5" s="1"/>
  <c r="Q1401" i="5"/>
  <c r="R1401" i="5" s="1"/>
  <c r="S1401" i="5" s="1"/>
  <c r="Q1402" i="5"/>
  <c r="R1402" i="5" s="1"/>
  <c r="S1402" i="5" s="1"/>
  <c r="Q1403" i="5"/>
  <c r="R1403" i="5" s="1"/>
  <c r="S1403" i="5" s="1"/>
  <c r="Q1404" i="5"/>
  <c r="R1404" i="5" s="1"/>
  <c r="S1404" i="5" s="1"/>
  <c r="Q1405" i="5"/>
  <c r="R1405" i="5" s="1"/>
  <c r="S1405" i="5" s="1"/>
  <c r="Q1406" i="5"/>
  <c r="R1406" i="5" s="1"/>
  <c r="S1406" i="5" s="1"/>
  <c r="Q1407" i="5"/>
  <c r="R1407" i="5" s="1"/>
  <c r="S1407" i="5" s="1"/>
  <c r="Q1408" i="5"/>
  <c r="R1408" i="5" s="1"/>
  <c r="S1408" i="5" s="1"/>
  <c r="Q1409" i="5"/>
  <c r="R1409" i="5" s="1"/>
  <c r="S1409" i="5" s="1"/>
  <c r="Q1410" i="5"/>
  <c r="R1410" i="5" s="1"/>
  <c r="S1410" i="5" s="1"/>
  <c r="Q1411" i="5"/>
  <c r="R1411" i="5" s="1"/>
  <c r="S1411" i="5" s="1"/>
  <c r="Q1412" i="5"/>
  <c r="R1412" i="5" s="1"/>
  <c r="S1412" i="5" s="1"/>
  <c r="Q1413" i="5"/>
  <c r="R1413" i="5" s="1"/>
  <c r="S1413" i="5" s="1"/>
  <c r="Q1414" i="5"/>
  <c r="R1414" i="5" s="1"/>
  <c r="S1414" i="5" s="1"/>
  <c r="Q1415" i="5"/>
  <c r="R1415" i="5" s="1"/>
  <c r="S1415" i="5" s="1"/>
  <c r="Q1416" i="5"/>
  <c r="R1416" i="5" s="1"/>
  <c r="S1416" i="5" s="1"/>
  <c r="Q1417" i="5"/>
  <c r="R1417" i="5" s="1"/>
  <c r="S1417" i="5" s="1"/>
  <c r="Q1418" i="5"/>
  <c r="R1418" i="5" s="1"/>
  <c r="S1418" i="5" s="1"/>
  <c r="Q1419" i="5"/>
  <c r="R1419" i="5" s="1"/>
  <c r="S1419" i="5" s="1"/>
  <c r="Q1420" i="5"/>
  <c r="R1420" i="5" s="1"/>
  <c r="S1420" i="5" s="1"/>
  <c r="Q1421" i="5"/>
  <c r="R1421" i="5" s="1"/>
  <c r="S1421" i="5" s="1"/>
  <c r="Q1422" i="5"/>
  <c r="R1422" i="5" s="1"/>
  <c r="S1422" i="5" s="1"/>
  <c r="Q1423" i="5"/>
  <c r="R1423" i="5" s="1"/>
  <c r="S1423" i="5" s="1"/>
  <c r="Q1424" i="5"/>
  <c r="R1424" i="5" s="1"/>
  <c r="S1424" i="5" s="1"/>
  <c r="Q1425" i="5"/>
  <c r="R1425" i="5" s="1"/>
  <c r="S1425" i="5" s="1"/>
  <c r="Q1426" i="5"/>
  <c r="R1426" i="5" s="1"/>
  <c r="S1426" i="5" s="1"/>
  <c r="Q1427" i="5"/>
  <c r="R1427" i="5" s="1"/>
  <c r="S1427" i="5" s="1"/>
  <c r="Q1428" i="5"/>
  <c r="R1428" i="5" s="1"/>
  <c r="S1428" i="5" s="1"/>
  <c r="Q1429" i="5"/>
  <c r="R1429" i="5" s="1"/>
  <c r="S1429" i="5" s="1"/>
  <c r="Q1430" i="5"/>
  <c r="R1430" i="5" s="1"/>
  <c r="S1430" i="5" s="1"/>
  <c r="Q1431" i="5"/>
  <c r="R1431" i="5" s="1"/>
  <c r="S1431" i="5" s="1"/>
  <c r="Q1432" i="5"/>
  <c r="R1432" i="5" s="1"/>
  <c r="S1432" i="5" s="1"/>
  <c r="Q1433" i="5"/>
  <c r="R1433" i="5" s="1"/>
  <c r="S1433" i="5" s="1"/>
  <c r="Q1434" i="5"/>
  <c r="R1434" i="5" s="1"/>
  <c r="S1434" i="5" s="1"/>
  <c r="Q1435" i="5"/>
  <c r="R1435" i="5" s="1"/>
  <c r="S1435" i="5" s="1"/>
  <c r="Q1436" i="5"/>
  <c r="R1436" i="5" s="1"/>
  <c r="S1436" i="5" s="1"/>
  <c r="Q1437" i="5"/>
  <c r="R1437" i="5" s="1"/>
  <c r="S1437" i="5" s="1"/>
  <c r="Q1438" i="5"/>
  <c r="R1438" i="5" s="1"/>
  <c r="S1438" i="5" s="1"/>
  <c r="Q1439" i="5"/>
  <c r="R1439" i="5" s="1"/>
  <c r="S1439" i="5" s="1"/>
  <c r="Q1440" i="5"/>
  <c r="R1440" i="5" s="1"/>
  <c r="S1440" i="5" s="1"/>
  <c r="Q1441" i="5"/>
  <c r="R1441" i="5" s="1"/>
  <c r="S1441" i="5" s="1"/>
  <c r="Q1442" i="5"/>
  <c r="R1442" i="5" s="1"/>
  <c r="S1442" i="5" s="1"/>
  <c r="Q1443" i="5"/>
  <c r="R1443" i="5" s="1"/>
  <c r="S1443" i="5" s="1"/>
  <c r="Q1444" i="5"/>
  <c r="R1444" i="5" s="1"/>
  <c r="S1444" i="5" s="1"/>
  <c r="Q1445" i="5"/>
  <c r="R1445" i="5" s="1"/>
  <c r="S1445" i="5" s="1"/>
  <c r="Q1446" i="5"/>
  <c r="R1446" i="5" s="1"/>
  <c r="S1446" i="5" s="1"/>
  <c r="Q1447" i="5"/>
  <c r="R1447" i="5" s="1"/>
  <c r="S1447" i="5" s="1"/>
  <c r="Q1448" i="5"/>
  <c r="R1448" i="5" s="1"/>
  <c r="S1448" i="5" s="1"/>
  <c r="Q1449" i="5"/>
  <c r="R1449" i="5" s="1"/>
  <c r="S1449" i="5" s="1"/>
  <c r="Q1450" i="5"/>
  <c r="R1450" i="5" s="1"/>
  <c r="S1450" i="5" s="1"/>
  <c r="Q1451" i="5"/>
  <c r="R1451" i="5" s="1"/>
  <c r="S1451" i="5" s="1"/>
  <c r="Q1452" i="5"/>
  <c r="R1452" i="5" s="1"/>
  <c r="S1452" i="5" s="1"/>
  <c r="Q1453" i="5"/>
  <c r="R1453" i="5" s="1"/>
  <c r="S1453" i="5" s="1"/>
  <c r="Q1454" i="5"/>
  <c r="R1454" i="5" s="1"/>
  <c r="S1454" i="5" s="1"/>
  <c r="Q1455" i="5"/>
  <c r="R1455" i="5" s="1"/>
  <c r="S1455" i="5" s="1"/>
  <c r="Q1456" i="5"/>
  <c r="R1456" i="5" s="1"/>
  <c r="S1456" i="5" s="1"/>
  <c r="Q1457" i="5"/>
  <c r="R1457" i="5" s="1"/>
  <c r="S1457" i="5" s="1"/>
  <c r="Q1458" i="5"/>
  <c r="R1458" i="5" s="1"/>
  <c r="S1458" i="5" s="1"/>
  <c r="Q1459" i="5"/>
  <c r="R1459" i="5" s="1"/>
  <c r="S1459" i="5" s="1"/>
  <c r="Q1460" i="5"/>
  <c r="R1460" i="5" s="1"/>
  <c r="S1460" i="5" s="1"/>
  <c r="Q1461" i="5"/>
  <c r="R1461" i="5" s="1"/>
  <c r="S1461" i="5" s="1"/>
  <c r="Q1462" i="5"/>
  <c r="R1462" i="5" s="1"/>
  <c r="S1462" i="5" s="1"/>
  <c r="Q1463" i="5"/>
  <c r="R1463" i="5" s="1"/>
  <c r="S1463" i="5" s="1"/>
  <c r="Q1464" i="5"/>
  <c r="R1464" i="5" s="1"/>
  <c r="S1464" i="5" s="1"/>
  <c r="Q1465" i="5"/>
  <c r="R1465" i="5" s="1"/>
  <c r="S1465" i="5" s="1"/>
  <c r="Q1466" i="5"/>
  <c r="R1466" i="5" s="1"/>
  <c r="S1466" i="5" s="1"/>
  <c r="Q1467" i="5"/>
  <c r="R1467" i="5" s="1"/>
  <c r="S1467" i="5" s="1"/>
  <c r="Q1468" i="5"/>
  <c r="R1468" i="5" s="1"/>
  <c r="S1468" i="5" s="1"/>
  <c r="Q1469" i="5"/>
  <c r="R1469" i="5" s="1"/>
  <c r="S1469" i="5" s="1"/>
  <c r="Q1470" i="5"/>
  <c r="R1470" i="5" s="1"/>
  <c r="S1470" i="5" s="1"/>
  <c r="Q1471" i="5"/>
  <c r="R1471" i="5" s="1"/>
  <c r="S1471" i="5" s="1"/>
  <c r="Q1472" i="5"/>
  <c r="R1472" i="5" s="1"/>
  <c r="S1472" i="5" s="1"/>
  <c r="Q1473" i="5"/>
  <c r="R1473" i="5" s="1"/>
  <c r="S1473" i="5" s="1"/>
  <c r="Q1474" i="5"/>
  <c r="R1474" i="5" s="1"/>
  <c r="S1474" i="5" s="1"/>
  <c r="Q1475" i="5"/>
  <c r="R1475" i="5" s="1"/>
  <c r="S1475" i="5" s="1"/>
  <c r="Q1476" i="5"/>
  <c r="R1476" i="5" s="1"/>
  <c r="S1476" i="5" s="1"/>
  <c r="Q1477" i="5"/>
  <c r="R1477" i="5" s="1"/>
  <c r="S1477" i="5" s="1"/>
  <c r="Q1478" i="5"/>
  <c r="R1478" i="5" s="1"/>
  <c r="S1478" i="5" s="1"/>
  <c r="Q1479" i="5"/>
  <c r="R1479" i="5" s="1"/>
  <c r="S1479" i="5" s="1"/>
  <c r="Q1480" i="5"/>
  <c r="R1480" i="5" s="1"/>
  <c r="S1480" i="5" s="1"/>
  <c r="Q1481" i="5"/>
  <c r="R1481" i="5" s="1"/>
  <c r="S1481" i="5" s="1"/>
  <c r="Q1482" i="5"/>
  <c r="R1482" i="5" s="1"/>
  <c r="S1482" i="5" s="1"/>
  <c r="Q1483" i="5"/>
  <c r="R1483" i="5" s="1"/>
  <c r="S1483" i="5" s="1"/>
  <c r="Q1484" i="5"/>
  <c r="R1484" i="5" s="1"/>
  <c r="S1484" i="5" s="1"/>
  <c r="Q1485" i="5"/>
  <c r="R1485" i="5" s="1"/>
  <c r="S1485" i="5" s="1"/>
  <c r="Q1486" i="5"/>
  <c r="R1486" i="5" s="1"/>
  <c r="S1486" i="5" s="1"/>
  <c r="Q1487" i="5"/>
  <c r="R1487" i="5" s="1"/>
  <c r="S1487" i="5" s="1"/>
  <c r="Q1488" i="5"/>
  <c r="R1488" i="5" s="1"/>
  <c r="S1488" i="5" s="1"/>
  <c r="Q1489" i="5"/>
  <c r="R1489" i="5" s="1"/>
  <c r="S1489" i="5" s="1"/>
  <c r="Q1490" i="5"/>
  <c r="R1490" i="5" s="1"/>
  <c r="S1490" i="5" s="1"/>
  <c r="Q1491" i="5"/>
  <c r="R1491" i="5" s="1"/>
  <c r="S1491" i="5" s="1"/>
  <c r="Q1492" i="5"/>
  <c r="R1492" i="5" s="1"/>
  <c r="S1492" i="5" s="1"/>
  <c r="Q1493" i="5"/>
  <c r="R1493" i="5" s="1"/>
  <c r="S1493" i="5" s="1"/>
  <c r="Q1494" i="5"/>
  <c r="R1494" i="5" s="1"/>
  <c r="S1494" i="5" s="1"/>
  <c r="Q1495" i="5"/>
  <c r="R1495" i="5" s="1"/>
  <c r="S1495" i="5" s="1"/>
  <c r="Q1496" i="5"/>
  <c r="R1496" i="5" s="1"/>
  <c r="S1496" i="5" s="1"/>
  <c r="Q1497" i="5"/>
  <c r="R1497" i="5" s="1"/>
  <c r="S1497" i="5" s="1"/>
  <c r="Q1498" i="5"/>
  <c r="R1498" i="5" s="1"/>
  <c r="S1498" i="5" s="1"/>
  <c r="Q1499" i="5"/>
  <c r="R1499" i="5" s="1"/>
  <c r="S1499" i="5" s="1"/>
  <c r="Q1500" i="5"/>
  <c r="R1500" i="5" s="1"/>
  <c r="S1500" i="5" s="1"/>
  <c r="Q1501" i="5"/>
  <c r="R1501" i="5" s="1"/>
  <c r="S1501" i="5" s="1"/>
  <c r="Q1502" i="5"/>
  <c r="R1502" i="5" s="1"/>
  <c r="S1502" i="5" s="1"/>
  <c r="Q1503" i="5"/>
  <c r="R1503" i="5" s="1"/>
  <c r="S1503" i="5" s="1"/>
  <c r="Q1504" i="5"/>
  <c r="R1504" i="5" s="1"/>
  <c r="S1504" i="5" s="1"/>
  <c r="Q1505" i="5"/>
  <c r="R1505" i="5" s="1"/>
  <c r="S1505" i="5" s="1"/>
  <c r="Q1506" i="5"/>
  <c r="R1506" i="5" s="1"/>
  <c r="S1506" i="5" s="1"/>
  <c r="Q1507" i="5"/>
  <c r="R1507" i="5" s="1"/>
  <c r="S1507" i="5" s="1"/>
  <c r="Q1508" i="5"/>
  <c r="R1508" i="5" s="1"/>
  <c r="S1508" i="5" s="1"/>
  <c r="Q1509" i="5"/>
  <c r="R1509" i="5" s="1"/>
  <c r="S1509" i="5" s="1"/>
  <c r="Q1510" i="5"/>
  <c r="R1510" i="5" s="1"/>
  <c r="S1510" i="5" s="1"/>
  <c r="Q1511" i="5"/>
  <c r="R1511" i="5" s="1"/>
  <c r="S1511" i="5" s="1"/>
  <c r="Q1512" i="5"/>
  <c r="R1512" i="5" s="1"/>
  <c r="S1512" i="5" s="1"/>
  <c r="Q1513" i="5"/>
  <c r="R1513" i="5" s="1"/>
  <c r="S1513" i="5" s="1"/>
  <c r="Q1514" i="5"/>
  <c r="R1514" i="5" s="1"/>
  <c r="S1514" i="5" s="1"/>
  <c r="Q1515" i="5"/>
  <c r="R1515" i="5" s="1"/>
  <c r="S1515" i="5" s="1"/>
  <c r="Q1516" i="5"/>
  <c r="R1516" i="5" s="1"/>
  <c r="S1516" i="5" s="1"/>
  <c r="Q1517" i="5"/>
  <c r="R1517" i="5" s="1"/>
  <c r="S1517" i="5" s="1"/>
  <c r="Q1518" i="5"/>
  <c r="R1518" i="5" s="1"/>
  <c r="S1518" i="5" s="1"/>
  <c r="Q1519" i="5"/>
  <c r="R1519" i="5" s="1"/>
  <c r="S1519" i="5" s="1"/>
  <c r="Q1520" i="5"/>
  <c r="R1520" i="5" s="1"/>
  <c r="S1520" i="5" s="1"/>
  <c r="Q1521" i="5"/>
  <c r="R1521" i="5" s="1"/>
  <c r="S1521" i="5" s="1"/>
  <c r="Q1522" i="5"/>
  <c r="R1522" i="5" s="1"/>
  <c r="S1522" i="5" s="1"/>
  <c r="Q1523" i="5"/>
  <c r="R1523" i="5" s="1"/>
  <c r="S1523" i="5" s="1"/>
  <c r="Q1524" i="5"/>
  <c r="R1524" i="5" s="1"/>
  <c r="S1524" i="5" s="1"/>
  <c r="Q1525" i="5"/>
  <c r="R1525" i="5" s="1"/>
  <c r="S1525" i="5" s="1"/>
  <c r="Q1526" i="5"/>
  <c r="R1526" i="5" s="1"/>
  <c r="S1526" i="5" s="1"/>
  <c r="Q1527" i="5"/>
  <c r="R1527" i="5" s="1"/>
  <c r="S1527" i="5" s="1"/>
  <c r="Q1528" i="5"/>
  <c r="R1528" i="5" s="1"/>
  <c r="S1528" i="5" s="1"/>
  <c r="Q1529" i="5"/>
  <c r="R1529" i="5" s="1"/>
  <c r="S1529" i="5" s="1"/>
  <c r="Q1530" i="5"/>
  <c r="R1530" i="5" s="1"/>
  <c r="S1530" i="5" s="1"/>
  <c r="Q1531" i="5"/>
  <c r="R1531" i="5" s="1"/>
  <c r="S1531" i="5" s="1"/>
  <c r="Q1532" i="5"/>
  <c r="R1532" i="5" s="1"/>
  <c r="S1532" i="5" s="1"/>
  <c r="Q1533" i="5"/>
  <c r="R1533" i="5" s="1"/>
  <c r="S1533" i="5" s="1"/>
  <c r="Q1534" i="5"/>
  <c r="R1534" i="5" s="1"/>
  <c r="S1534" i="5" s="1"/>
  <c r="Q1535" i="5"/>
  <c r="R1535" i="5" s="1"/>
  <c r="S1535" i="5" s="1"/>
  <c r="Q1536" i="5"/>
  <c r="R1536" i="5" s="1"/>
  <c r="S1536" i="5" s="1"/>
  <c r="Q1537" i="5"/>
  <c r="R1537" i="5" s="1"/>
  <c r="S1537" i="5" s="1"/>
  <c r="Q1538" i="5"/>
  <c r="R1538" i="5" s="1"/>
  <c r="S1538" i="5" s="1"/>
  <c r="Q1539" i="5"/>
  <c r="R1539" i="5" s="1"/>
  <c r="S1539" i="5" s="1"/>
  <c r="Q1540" i="5"/>
  <c r="R1540" i="5" s="1"/>
  <c r="S1540" i="5" s="1"/>
  <c r="Q1541" i="5"/>
  <c r="R1541" i="5" s="1"/>
  <c r="S1541" i="5" s="1"/>
  <c r="Q1542" i="5"/>
  <c r="R1542" i="5" s="1"/>
  <c r="S1542" i="5" s="1"/>
  <c r="Q1543" i="5"/>
  <c r="R1543" i="5" s="1"/>
  <c r="S1543" i="5" s="1"/>
  <c r="Q1544" i="5"/>
  <c r="R1544" i="5" s="1"/>
  <c r="S1544" i="5" s="1"/>
  <c r="Q1545" i="5"/>
  <c r="R1545" i="5" s="1"/>
  <c r="S1545" i="5" s="1"/>
  <c r="Q1546" i="5"/>
  <c r="R1546" i="5" s="1"/>
  <c r="S1546" i="5" s="1"/>
  <c r="Q1547" i="5"/>
  <c r="R1547" i="5" s="1"/>
  <c r="S1547" i="5" s="1"/>
  <c r="Q1548" i="5"/>
  <c r="R1548" i="5" s="1"/>
  <c r="S1548" i="5" s="1"/>
  <c r="Q1549" i="5"/>
  <c r="R1549" i="5" s="1"/>
  <c r="S1549" i="5" s="1"/>
  <c r="Q1550" i="5"/>
  <c r="R1550" i="5" s="1"/>
  <c r="S1550" i="5" s="1"/>
  <c r="Q1551" i="5"/>
  <c r="R1551" i="5" s="1"/>
  <c r="S1551" i="5" s="1"/>
  <c r="Q1552" i="5"/>
  <c r="R1552" i="5" s="1"/>
  <c r="S1552" i="5" s="1"/>
  <c r="Q1553" i="5"/>
  <c r="R1553" i="5" s="1"/>
  <c r="S1553" i="5" s="1"/>
  <c r="Q1554" i="5"/>
  <c r="R1554" i="5" s="1"/>
  <c r="S1554" i="5" s="1"/>
  <c r="Q1555" i="5"/>
  <c r="R1555" i="5" s="1"/>
  <c r="S1555" i="5" s="1"/>
  <c r="Q1556" i="5"/>
  <c r="R1556" i="5" s="1"/>
  <c r="S1556" i="5" s="1"/>
  <c r="Q1557" i="5"/>
  <c r="R1557" i="5" s="1"/>
  <c r="S1557" i="5" s="1"/>
  <c r="Q1558" i="5"/>
  <c r="R1558" i="5" s="1"/>
  <c r="S1558" i="5" s="1"/>
  <c r="Q1559" i="5"/>
  <c r="R1559" i="5" s="1"/>
  <c r="S1559" i="5" s="1"/>
  <c r="Q1560" i="5"/>
  <c r="R1560" i="5" s="1"/>
  <c r="S1560" i="5" s="1"/>
  <c r="Q1561" i="5"/>
  <c r="R1561" i="5" s="1"/>
  <c r="S1561" i="5" s="1"/>
  <c r="Q1562" i="5"/>
  <c r="R1562" i="5" s="1"/>
  <c r="S1562" i="5" s="1"/>
  <c r="Q1563" i="5"/>
  <c r="R1563" i="5" s="1"/>
  <c r="S1563" i="5" s="1"/>
  <c r="Q1564" i="5"/>
  <c r="R1564" i="5" s="1"/>
  <c r="S1564" i="5" s="1"/>
  <c r="Q1565" i="5"/>
  <c r="R1565" i="5" s="1"/>
  <c r="S1565" i="5" s="1"/>
  <c r="Q1566" i="5"/>
  <c r="R1566" i="5" s="1"/>
  <c r="S1566" i="5" s="1"/>
  <c r="Q1567" i="5"/>
  <c r="R1567" i="5" s="1"/>
  <c r="S1567" i="5" s="1"/>
  <c r="Q1568" i="5"/>
  <c r="R1568" i="5" s="1"/>
  <c r="S1568" i="5" s="1"/>
  <c r="Q1569" i="5"/>
  <c r="R1569" i="5" s="1"/>
  <c r="S1569" i="5" s="1"/>
  <c r="Q1570" i="5"/>
  <c r="R1570" i="5" s="1"/>
  <c r="S1570" i="5" s="1"/>
  <c r="Q1571" i="5"/>
  <c r="R1571" i="5" s="1"/>
  <c r="S1571" i="5" s="1"/>
  <c r="Q1572" i="5"/>
  <c r="R1572" i="5" s="1"/>
  <c r="S1572" i="5" s="1"/>
  <c r="Q1573" i="5"/>
  <c r="R1573" i="5" s="1"/>
  <c r="S1573" i="5" s="1"/>
  <c r="Q1574" i="5"/>
  <c r="R1574" i="5" s="1"/>
  <c r="S1574" i="5" s="1"/>
  <c r="Q1575" i="5"/>
  <c r="R1575" i="5" s="1"/>
  <c r="S1575" i="5" s="1"/>
  <c r="Q1576" i="5"/>
  <c r="R1576" i="5" s="1"/>
  <c r="S1576" i="5" s="1"/>
  <c r="Q1577" i="5"/>
  <c r="R1577" i="5" s="1"/>
  <c r="S1577" i="5" s="1"/>
  <c r="Q1578" i="5"/>
  <c r="R1578" i="5" s="1"/>
  <c r="S1578" i="5" s="1"/>
  <c r="Q1579" i="5"/>
  <c r="R1579" i="5" s="1"/>
  <c r="S1579" i="5" s="1"/>
  <c r="Q1580" i="5"/>
  <c r="R1580" i="5" s="1"/>
  <c r="S1580" i="5" s="1"/>
  <c r="Q1581" i="5"/>
  <c r="R1581" i="5" s="1"/>
  <c r="S1581" i="5" s="1"/>
  <c r="Q1582" i="5"/>
  <c r="R1582" i="5" s="1"/>
  <c r="S1582" i="5" s="1"/>
  <c r="Q1583" i="5"/>
  <c r="R1583" i="5" s="1"/>
  <c r="S1583" i="5" s="1"/>
  <c r="Q1584" i="5"/>
  <c r="R1584" i="5" s="1"/>
  <c r="S1584" i="5" s="1"/>
  <c r="Q1585" i="5"/>
  <c r="R1585" i="5" s="1"/>
  <c r="S1585" i="5" s="1"/>
  <c r="Q1586" i="5"/>
  <c r="R1586" i="5" s="1"/>
  <c r="S1586" i="5" s="1"/>
  <c r="Q1587" i="5"/>
  <c r="R1587" i="5" s="1"/>
  <c r="S1587" i="5" s="1"/>
  <c r="Q1588" i="5"/>
  <c r="R1588" i="5" s="1"/>
  <c r="S1588" i="5" s="1"/>
  <c r="Q1589" i="5"/>
  <c r="R1589" i="5" s="1"/>
  <c r="S1589" i="5" s="1"/>
  <c r="Q1590" i="5"/>
  <c r="R1590" i="5" s="1"/>
  <c r="S1590" i="5" s="1"/>
  <c r="Q1591" i="5"/>
  <c r="R1591" i="5" s="1"/>
  <c r="S1591" i="5" s="1"/>
  <c r="Q1592" i="5"/>
  <c r="R1592" i="5" s="1"/>
  <c r="S1592" i="5" s="1"/>
  <c r="Q1593" i="5"/>
  <c r="R1593" i="5" s="1"/>
  <c r="S1593" i="5" s="1"/>
  <c r="Q1594" i="5"/>
  <c r="R1594" i="5" s="1"/>
  <c r="S1594" i="5" s="1"/>
  <c r="Q1595" i="5"/>
  <c r="R1595" i="5" s="1"/>
  <c r="S1595" i="5" s="1"/>
  <c r="Q1596" i="5"/>
  <c r="R1596" i="5" s="1"/>
  <c r="S1596" i="5" s="1"/>
  <c r="Q1597" i="5"/>
  <c r="R1597" i="5" s="1"/>
  <c r="S1597" i="5" s="1"/>
  <c r="Q1598" i="5"/>
  <c r="R1598" i="5" s="1"/>
  <c r="S1598" i="5" s="1"/>
  <c r="Q1599" i="5"/>
  <c r="R1599" i="5" s="1"/>
  <c r="S1599" i="5" s="1"/>
  <c r="Q1600" i="5"/>
  <c r="R1600" i="5" s="1"/>
  <c r="S1600" i="5" s="1"/>
  <c r="Q1601" i="5"/>
  <c r="R1601" i="5" s="1"/>
  <c r="S1601" i="5" s="1"/>
  <c r="Q1602" i="5"/>
  <c r="R1602" i="5" s="1"/>
  <c r="S1602" i="5" s="1"/>
  <c r="Q1603" i="5"/>
  <c r="R1603" i="5" s="1"/>
  <c r="S1603" i="5" s="1"/>
  <c r="Q1604" i="5"/>
  <c r="R1604" i="5" s="1"/>
  <c r="S1604" i="5" s="1"/>
  <c r="Q1605" i="5"/>
  <c r="R1605" i="5" s="1"/>
  <c r="S1605" i="5" s="1"/>
  <c r="Q1606" i="5"/>
  <c r="R1606" i="5" s="1"/>
  <c r="S1606" i="5" s="1"/>
  <c r="Q1607" i="5"/>
  <c r="R1607" i="5" s="1"/>
  <c r="S1607" i="5" s="1"/>
  <c r="Q1608" i="5"/>
  <c r="R1608" i="5" s="1"/>
  <c r="S1608" i="5" s="1"/>
  <c r="Q1609" i="5"/>
  <c r="R1609" i="5" s="1"/>
  <c r="S1609" i="5" s="1"/>
  <c r="Q1610" i="5"/>
  <c r="R1610" i="5" s="1"/>
  <c r="S1610" i="5" s="1"/>
  <c r="Q1611" i="5"/>
  <c r="R1611" i="5" s="1"/>
  <c r="S1611" i="5" s="1"/>
  <c r="Q1612" i="5"/>
  <c r="R1612" i="5" s="1"/>
  <c r="S1612" i="5" s="1"/>
  <c r="Q1613" i="5"/>
  <c r="R1613" i="5" s="1"/>
  <c r="S1613" i="5" s="1"/>
  <c r="Q1614" i="5"/>
  <c r="R1614" i="5" s="1"/>
  <c r="S1614" i="5" s="1"/>
  <c r="Q1615" i="5"/>
  <c r="R1615" i="5" s="1"/>
  <c r="S1615" i="5" s="1"/>
  <c r="Q1616" i="5"/>
  <c r="R1616" i="5" s="1"/>
  <c r="S1616" i="5" s="1"/>
  <c r="Q1617" i="5"/>
  <c r="R1617" i="5" s="1"/>
  <c r="S1617" i="5" s="1"/>
  <c r="Q1618" i="5"/>
  <c r="R1618" i="5" s="1"/>
  <c r="S1618" i="5" s="1"/>
  <c r="Q1619" i="5"/>
  <c r="R1619" i="5" s="1"/>
  <c r="S1619" i="5" s="1"/>
  <c r="Q1620" i="5"/>
  <c r="R1620" i="5" s="1"/>
  <c r="S1620" i="5" s="1"/>
  <c r="Q1621" i="5"/>
  <c r="R1621" i="5" s="1"/>
  <c r="S1621" i="5" s="1"/>
  <c r="Q1622" i="5"/>
  <c r="R1622" i="5" s="1"/>
  <c r="S1622" i="5" s="1"/>
  <c r="Q1623" i="5"/>
  <c r="R1623" i="5" s="1"/>
  <c r="S1623" i="5" s="1"/>
  <c r="Q1624" i="5"/>
  <c r="R1624" i="5" s="1"/>
  <c r="S1624" i="5" s="1"/>
  <c r="Q1625" i="5"/>
  <c r="R1625" i="5" s="1"/>
  <c r="S1625" i="5" s="1"/>
  <c r="Q1626" i="5"/>
  <c r="R1626" i="5" s="1"/>
  <c r="S1626" i="5" s="1"/>
  <c r="Q1627" i="5"/>
  <c r="R1627" i="5" s="1"/>
  <c r="S1627" i="5" s="1"/>
  <c r="Q1628" i="5"/>
  <c r="R1628" i="5" s="1"/>
  <c r="S1628" i="5" s="1"/>
  <c r="Q1629" i="5"/>
  <c r="R1629" i="5" s="1"/>
  <c r="S1629" i="5" s="1"/>
  <c r="Q1630" i="5"/>
  <c r="R1630" i="5" s="1"/>
  <c r="S1630" i="5" s="1"/>
  <c r="Q1631" i="5"/>
  <c r="R1631" i="5" s="1"/>
  <c r="S1631" i="5" s="1"/>
  <c r="Q1632" i="5"/>
  <c r="R1632" i="5" s="1"/>
  <c r="S1632" i="5" s="1"/>
  <c r="Q1633" i="5"/>
  <c r="R1633" i="5" s="1"/>
  <c r="S1633" i="5" s="1"/>
  <c r="Q1634" i="5"/>
  <c r="R1634" i="5" s="1"/>
  <c r="S1634" i="5" s="1"/>
  <c r="Q1635" i="5"/>
  <c r="R1635" i="5" s="1"/>
  <c r="S1635" i="5" s="1"/>
  <c r="Q1636" i="5"/>
  <c r="R1636" i="5" s="1"/>
  <c r="S1636" i="5" s="1"/>
  <c r="Q1637" i="5"/>
  <c r="R1637" i="5" s="1"/>
  <c r="S1637" i="5" s="1"/>
  <c r="Q1638" i="5"/>
  <c r="R1638" i="5" s="1"/>
  <c r="S1638" i="5" s="1"/>
  <c r="Q1639" i="5"/>
  <c r="R1639" i="5" s="1"/>
  <c r="S1639" i="5" s="1"/>
  <c r="Q1640" i="5"/>
  <c r="R1640" i="5" s="1"/>
  <c r="S1640" i="5" s="1"/>
  <c r="Q1641" i="5"/>
  <c r="R1641" i="5" s="1"/>
  <c r="S1641" i="5" s="1"/>
  <c r="Q1642" i="5"/>
  <c r="R1642" i="5" s="1"/>
  <c r="S1642" i="5" s="1"/>
  <c r="Q1643" i="5"/>
  <c r="R1643" i="5" s="1"/>
  <c r="S1643" i="5" s="1"/>
  <c r="Q1644" i="5"/>
  <c r="R1644" i="5" s="1"/>
  <c r="S1644" i="5" s="1"/>
  <c r="Q1645" i="5"/>
  <c r="R1645" i="5" s="1"/>
  <c r="S1645" i="5" s="1"/>
  <c r="Q1646" i="5"/>
  <c r="R1646" i="5" s="1"/>
  <c r="S1646" i="5" s="1"/>
  <c r="Q1647" i="5"/>
  <c r="R1647" i="5" s="1"/>
  <c r="S1647" i="5" s="1"/>
  <c r="Q1648" i="5"/>
  <c r="R1648" i="5" s="1"/>
  <c r="S1648" i="5" s="1"/>
  <c r="Q1649" i="5"/>
  <c r="R1649" i="5" s="1"/>
  <c r="S1649" i="5" s="1"/>
  <c r="Q1650" i="5"/>
  <c r="R1650" i="5" s="1"/>
  <c r="S1650" i="5" s="1"/>
  <c r="Q1651" i="5"/>
  <c r="R1651" i="5" s="1"/>
  <c r="S1651" i="5" s="1"/>
  <c r="Q1652" i="5"/>
  <c r="R1652" i="5" s="1"/>
  <c r="S1652" i="5" s="1"/>
  <c r="Q1653" i="5"/>
  <c r="R1653" i="5" s="1"/>
  <c r="S1653" i="5" s="1"/>
  <c r="Q1654" i="5"/>
  <c r="R1654" i="5" s="1"/>
  <c r="S1654" i="5" s="1"/>
  <c r="Q1655" i="5"/>
  <c r="R1655" i="5" s="1"/>
  <c r="S1655" i="5" s="1"/>
  <c r="Q1656" i="5"/>
  <c r="R1656" i="5" s="1"/>
  <c r="S1656" i="5" s="1"/>
  <c r="Q1657" i="5"/>
  <c r="R1657" i="5" s="1"/>
  <c r="S1657" i="5" s="1"/>
  <c r="Q1658" i="5"/>
  <c r="R1658" i="5" s="1"/>
  <c r="S1658" i="5" s="1"/>
  <c r="Q1659" i="5"/>
  <c r="R1659" i="5" s="1"/>
  <c r="S1659" i="5" s="1"/>
  <c r="Q1660" i="5"/>
  <c r="R1660" i="5" s="1"/>
  <c r="S1660" i="5" s="1"/>
  <c r="Q1661" i="5"/>
  <c r="R1661" i="5" s="1"/>
  <c r="S1661" i="5" s="1"/>
  <c r="Q1662" i="5"/>
  <c r="R1662" i="5" s="1"/>
  <c r="S1662" i="5" s="1"/>
  <c r="Q1663" i="5"/>
  <c r="R1663" i="5" s="1"/>
  <c r="S1663" i="5" s="1"/>
  <c r="Q1664" i="5"/>
  <c r="R1664" i="5" s="1"/>
  <c r="S1664" i="5" s="1"/>
  <c r="Q1665" i="5"/>
  <c r="R1665" i="5" s="1"/>
  <c r="S1665" i="5" s="1"/>
  <c r="Q1666" i="5"/>
  <c r="R1666" i="5" s="1"/>
  <c r="S1666" i="5" s="1"/>
  <c r="Q1667" i="5"/>
  <c r="R1667" i="5" s="1"/>
  <c r="S1667" i="5" s="1"/>
  <c r="Q1668" i="5"/>
  <c r="R1668" i="5" s="1"/>
  <c r="S1668" i="5" s="1"/>
  <c r="Q1669" i="5"/>
  <c r="R1669" i="5" s="1"/>
  <c r="S1669" i="5" s="1"/>
  <c r="Q1670" i="5"/>
  <c r="R1670" i="5" s="1"/>
  <c r="S1670" i="5" s="1"/>
  <c r="Q1671" i="5"/>
  <c r="R1671" i="5" s="1"/>
  <c r="S1671" i="5" s="1"/>
  <c r="Q1672" i="5"/>
  <c r="R1672" i="5" s="1"/>
  <c r="S1672" i="5" s="1"/>
  <c r="Q1673" i="5"/>
  <c r="R1673" i="5" s="1"/>
  <c r="S1673" i="5" s="1"/>
  <c r="Q1674" i="5"/>
  <c r="R1674" i="5" s="1"/>
  <c r="S1674" i="5" s="1"/>
  <c r="Q1675" i="5"/>
  <c r="R1675" i="5" s="1"/>
  <c r="S1675" i="5" s="1"/>
  <c r="Q1676" i="5"/>
  <c r="R1676" i="5" s="1"/>
  <c r="S1676" i="5" s="1"/>
  <c r="Q1677" i="5"/>
  <c r="R1677" i="5" s="1"/>
  <c r="S1677" i="5" s="1"/>
  <c r="Q1678" i="5"/>
  <c r="R1678" i="5" s="1"/>
  <c r="S1678" i="5" s="1"/>
  <c r="Q1679" i="5"/>
  <c r="R1679" i="5" s="1"/>
  <c r="S1679" i="5" s="1"/>
  <c r="Q1680" i="5"/>
  <c r="R1680" i="5" s="1"/>
  <c r="S1680" i="5" s="1"/>
  <c r="Q1681" i="5"/>
  <c r="R1681" i="5" s="1"/>
  <c r="S1681" i="5" s="1"/>
  <c r="Q1682" i="5"/>
  <c r="R1682" i="5" s="1"/>
  <c r="S1682" i="5" s="1"/>
  <c r="Q1683" i="5"/>
  <c r="R1683" i="5" s="1"/>
  <c r="S1683" i="5" s="1"/>
  <c r="Q1684" i="5"/>
  <c r="R1684" i="5" s="1"/>
  <c r="S1684" i="5" s="1"/>
  <c r="Q1685" i="5"/>
  <c r="R1685" i="5" s="1"/>
  <c r="S1685" i="5" s="1"/>
  <c r="Q1686" i="5"/>
  <c r="R1686" i="5" s="1"/>
  <c r="S1686" i="5" s="1"/>
  <c r="Q1687" i="5"/>
  <c r="R1687" i="5" s="1"/>
  <c r="S1687" i="5" s="1"/>
  <c r="Q1688" i="5"/>
  <c r="R1688" i="5" s="1"/>
  <c r="S1688" i="5" s="1"/>
  <c r="Q1689" i="5"/>
  <c r="R1689" i="5" s="1"/>
  <c r="S1689" i="5" s="1"/>
  <c r="Q1690" i="5"/>
  <c r="R1690" i="5" s="1"/>
  <c r="S1690" i="5" s="1"/>
  <c r="Q1691" i="5"/>
  <c r="R1691" i="5" s="1"/>
  <c r="S1691" i="5" s="1"/>
  <c r="Q1692" i="5"/>
  <c r="R1692" i="5" s="1"/>
  <c r="S1692" i="5" s="1"/>
  <c r="Q1693" i="5"/>
  <c r="R1693" i="5" s="1"/>
  <c r="S1693" i="5" s="1"/>
  <c r="Q1694" i="5"/>
  <c r="R1694" i="5" s="1"/>
  <c r="S1694" i="5" s="1"/>
  <c r="Q1695" i="5"/>
  <c r="R1695" i="5" s="1"/>
  <c r="S1695" i="5" s="1"/>
  <c r="Q1696" i="5"/>
  <c r="R1696" i="5" s="1"/>
  <c r="S1696" i="5" s="1"/>
  <c r="Q1697" i="5"/>
  <c r="R1697" i="5" s="1"/>
  <c r="S1697" i="5" s="1"/>
  <c r="Q1698" i="5"/>
  <c r="R1698" i="5" s="1"/>
  <c r="S1698" i="5" s="1"/>
  <c r="Q1699" i="5"/>
  <c r="R1699" i="5" s="1"/>
  <c r="S1699" i="5" s="1"/>
  <c r="Q1700" i="5"/>
  <c r="R1700" i="5" s="1"/>
  <c r="S1700" i="5" s="1"/>
  <c r="Q1701" i="5"/>
  <c r="R1701" i="5" s="1"/>
  <c r="S1701" i="5" s="1"/>
  <c r="Q1702" i="5"/>
  <c r="R1702" i="5" s="1"/>
  <c r="S1702" i="5" s="1"/>
  <c r="Q1703" i="5"/>
  <c r="R1703" i="5" s="1"/>
  <c r="S1703" i="5" s="1"/>
  <c r="Q1704" i="5"/>
  <c r="R1704" i="5" s="1"/>
  <c r="S1704" i="5" s="1"/>
  <c r="Q1705" i="5"/>
  <c r="R1705" i="5" s="1"/>
  <c r="S1705" i="5" s="1"/>
  <c r="Q1706" i="5"/>
  <c r="R1706" i="5" s="1"/>
  <c r="S1706" i="5" s="1"/>
  <c r="Q1707" i="5"/>
  <c r="R1707" i="5" s="1"/>
  <c r="S1707" i="5" s="1"/>
  <c r="Q1708" i="5"/>
  <c r="R1708" i="5" s="1"/>
  <c r="S1708" i="5" s="1"/>
  <c r="Q1709" i="5"/>
  <c r="R1709" i="5" s="1"/>
  <c r="S1709" i="5" s="1"/>
  <c r="Q1710" i="5"/>
  <c r="R1710" i="5" s="1"/>
  <c r="S1710" i="5" s="1"/>
  <c r="Q1711" i="5"/>
  <c r="R1711" i="5" s="1"/>
  <c r="S1711" i="5" s="1"/>
  <c r="Q1712" i="5"/>
  <c r="R1712" i="5" s="1"/>
  <c r="S1712" i="5" s="1"/>
  <c r="Q1713" i="5"/>
  <c r="R1713" i="5" s="1"/>
  <c r="S1713" i="5" s="1"/>
  <c r="Q1714" i="5"/>
  <c r="R1714" i="5" s="1"/>
  <c r="S1714" i="5" s="1"/>
  <c r="Q1715" i="5"/>
  <c r="R1715" i="5" s="1"/>
  <c r="S1715" i="5" s="1"/>
  <c r="Q1716" i="5"/>
  <c r="R1716" i="5" s="1"/>
  <c r="S1716" i="5" s="1"/>
  <c r="Q1717" i="5"/>
  <c r="R1717" i="5" s="1"/>
  <c r="S1717" i="5" s="1"/>
  <c r="Q1718" i="5"/>
  <c r="R1718" i="5" s="1"/>
  <c r="S1718" i="5" s="1"/>
  <c r="Q1719" i="5"/>
  <c r="R1719" i="5" s="1"/>
  <c r="S1719" i="5" s="1"/>
  <c r="Q1720" i="5"/>
  <c r="R1720" i="5" s="1"/>
  <c r="S1720" i="5" s="1"/>
  <c r="Q1721" i="5"/>
  <c r="R1721" i="5" s="1"/>
  <c r="S1721" i="5" s="1"/>
  <c r="Q1722" i="5"/>
  <c r="R1722" i="5" s="1"/>
  <c r="S1722" i="5" s="1"/>
  <c r="Q1723" i="5"/>
  <c r="R1723" i="5" s="1"/>
  <c r="S1723" i="5" s="1"/>
  <c r="Q1724" i="5"/>
  <c r="R1724" i="5" s="1"/>
  <c r="S1724" i="5" s="1"/>
  <c r="Q1725" i="5"/>
  <c r="R1725" i="5" s="1"/>
  <c r="S1725" i="5" s="1"/>
  <c r="Q1726" i="5"/>
  <c r="R1726" i="5" s="1"/>
  <c r="S1726" i="5" s="1"/>
  <c r="Q1727" i="5"/>
  <c r="R1727" i="5" s="1"/>
  <c r="S1727" i="5" s="1"/>
  <c r="Q1728" i="5"/>
  <c r="R1728" i="5" s="1"/>
  <c r="S1728" i="5" s="1"/>
  <c r="Q1729" i="5"/>
  <c r="R1729" i="5" s="1"/>
  <c r="S1729" i="5" s="1"/>
  <c r="Q1730" i="5"/>
  <c r="R1730" i="5" s="1"/>
  <c r="S1730" i="5" s="1"/>
  <c r="Q1731" i="5"/>
  <c r="R1731" i="5" s="1"/>
  <c r="S1731" i="5" s="1"/>
  <c r="Q1732" i="5"/>
  <c r="R1732" i="5" s="1"/>
  <c r="S1732" i="5" s="1"/>
  <c r="Q1733" i="5"/>
  <c r="R1733" i="5" s="1"/>
  <c r="S1733" i="5" s="1"/>
  <c r="Q1734" i="5"/>
  <c r="R1734" i="5" s="1"/>
  <c r="S1734" i="5" s="1"/>
  <c r="Q1735" i="5"/>
  <c r="R1735" i="5" s="1"/>
  <c r="S1735" i="5" s="1"/>
  <c r="Q1736" i="5"/>
  <c r="R1736" i="5" s="1"/>
  <c r="S1736" i="5" s="1"/>
  <c r="Q1737" i="5"/>
  <c r="R1737" i="5" s="1"/>
  <c r="S1737" i="5" s="1"/>
  <c r="Q1738" i="5"/>
  <c r="R1738" i="5" s="1"/>
  <c r="S1738" i="5" s="1"/>
  <c r="Q1739" i="5"/>
  <c r="R1739" i="5" s="1"/>
  <c r="S1739" i="5" s="1"/>
  <c r="Q1740" i="5"/>
  <c r="R1740" i="5" s="1"/>
  <c r="S1740" i="5" s="1"/>
  <c r="Q1741" i="5"/>
  <c r="R1741" i="5" s="1"/>
  <c r="S1741" i="5" s="1"/>
  <c r="Q1742" i="5"/>
  <c r="R1742" i="5" s="1"/>
  <c r="S1742" i="5" s="1"/>
  <c r="Q1743" i="5"/>
  <c r="R1743" i="5" s="1"/>
  <c r="S1743" i="5" s="1"/>
  <c r="Q1744" i="5"/>
  <c r="R1744" i="5" s="1"/>
  <c r="S1744" i="5" s="1"/>
  <c r="Q1745" i="5"/>
  <c r="R1745" i="5" s="1"/>
  <c r="S1745" i="5" s="1"/>
  <c r="Q1746" i="5"/>
  <c r="R1746" i="5" s="1"/>
  <c r="S1746" i="5" s="1"/>
  <c r="Q1747" i="5"/>
  <c r="R1747" i="5" s="1"/>
  <c r="S1747" i="5" s="1"/>
  <c r="Q1748" i="5"/>
  <c r="R1748" i="5" s="1"/>
  <c r="S1748" i="5" s="1"/>
  <c r="Q1749" i="5"/>
  <c r="R1749" i="5" s="1"/>
  <c r="S1749" i="5" s="1"/>
  <c r="Q1750" i="5"/>
  <c r="R1750" i="5" s="1"/>
  <c r="S1750" i="5" s="1"/>
  <c r="Q1751" i="5"/>
  <c r="R1751" i="5" s="1"/>
  <c r="S1751" i="5" s="1"/>
  <c r="Q1752" i="5"/>
  <c r="R1752" i="5" s="1"/>
  <c r="S1752" i="5" s="1"/>
  <c r="Q1753" i="5"/>
  <c r="R1753" i="5" s="1"/>
  <c r="S1753" i="5" s="1"/>
  <c r="Q1754" i="5"/>
  <c r="R1754" i="5" s="1"/>
  <c r="S1754" i="5" s="1"/>
  <c r="Q1755" i="5"/>
  <c r="R1755" i="5" s="1"/>
  <c r="S1755" i="5" s="1"/>
  <c r="Q1756" i="5"/>
  <c r="R1756" i="5" s="1"/>
  <c r="S1756" i="5" s="1"/>
  <c r="Q1757" i="5"/>
  <c r="R1757" i="5" s="1"/>
  <c r="S1757" i="5" s="1"/>
  <c r="Q1758" i="5"/>
  <c r="R1758" i="5" s="1"/>
  <c r="S1758" i="5" s="1"/>
  <c r="Q1759" i="5"/>
  <c r="R1759" i="5" s="1"/>
  <c r="S1759" i="5" s="1"/>
  <c r="Q1760" i="5"/>
  <c r="R1760" i="5" s="1"/>
  <c r="S1760" i="5" s="1"/>
  <c r="Q1761" i="5"/>
  <c r="R1761" i="5" s="1"/>
  <c r="S1761" i="5" s="1"/>
  <c r="Q1762" i="5"/>
  <c r="R1762" i="5" s="1"/>
  <c r="S1762" i="5" s="1"/>
  <c r="Q1763" i="5"/>
  <c r="R1763" i="5" s="1"/>
  <c r="S1763" i="5" s="1"/>
  <c r="Q1764" i="5"/>
  <c r="R1764" i="5" s="1"/>
  <c r="S1764" i="5" s="1"/>
  <c r="Q1765" i="5"/>
  <c r="R1765" i="5" s="1"/>
  <c r="S1765" i="5" s="1"/>
  <c r="Q1766" i="5"/>
  <c r="R1766" i="5" s="1"/>
  <c r="S1766" i="5" s="1"/>
  <c r="Q1767" i="5"/>
  <c r="R1767" i="5" s="1"/>
  <c r="S1767" i="5" s="1"/>
  <c r="Q1768" i="5"/>
  <c r="R1768" i="5" s="1"/>
  <c r="S1768" i="5" s="1"/>
  <c r="Q1769" i="5"/>
  <c r="R1769" i="5" s="1"/>
  <c r="S1769" i="5" s="1"/>
  <c r="Q1770" i="5"/>
  <c r="R1770" i="5" s="1"/>
  <c r="S1770" i="5" s="1"/>
  <c r="Q1771" i="5"/>
  <c r="R1771" i="5" s="1"/>
  <c r="S1771" i="5" s="1"/>
  <c r="Q1772" i="5"/>
  <c r="R1772" i="5" s="1"/>
  <c r="S1772" i="5" s="1"/>
  <c r="Q1773" i="5"/>
  <c r="R1773" i="5" s="1"/>
  <c r="S1773" i="5" s="1"/>
  <c r="Q1774" i="5"/>
  <c r="R1774" i="5" s="1"/>
  <c r="S1774" i="5" s="1"/>
  <c r="Q1775" i="5"/>
  <c r="R1775" i="5" s="1"/>
  <c r="S1775" i="5" s="1"/>
  <c r="Q1776" i="5"/>
  <c r="R1776" i="5" s="1"/>
  <c r="S1776" i="5" s="1"/>
  <c r="Q1777" i="5"/>
  <c r="R1777" i="5" s="1"/>
  <c r="S1777" i="5" s="1"/>
  <c r="Q1778" i="5"/>
  <c r="R1778" i="5" s="1"/>
  <c r="S1778" i="5" s="1"/>
  <c r="Q1779" i="5"/>
  <c r="R1779" i="5" s="1"/>
  <c r="S1779" i="5" s="1"/>
  <c r="Q1780" i="5"/>
  <c r="R1780" i="5" s="1"/>
  <c r="S1780" i="5" s="1"/>
  <c r="Q1781" i="5"/>
  <c r="R1781" i="5" s="1"/>
  <c r="S1781" i="5" s="1"/>
  <c r="Q1782" i="5"/>
  <c r="R1782" i="5" s="1"/>
  <c r="S1782" i="5" s="1"/>
  <c r="Q1783" i="5"/>
  <c r="R1783" i="5" s="1"/>
  <c r="S1783" i="5" s="1"/>
  <c r="Q1784" i="5"/>
  <c r="R1784" i="5" s="1"/>
  <c r="S1784" i="5" s="1"/>
  <c r="Q1785" i="5"/>
  <c r="R1785" i="5" s="1"/>
  <c r="S1785" i="5" s="1"/>
  <c r="Q1786" i="5"/>
  <c r="R1786" i="5" s="1"/>
  <c r="S1786" i="5" s="1"/>
  <c r="Q1787" i="5"/>
  <c r="R1787" i="5" s="1"/>
  <c r="S1787" i="5" s="1"/>
  <c r="Q1788" i="5"/>
  <c r="R1788" i="5" s="1"/>
  <c r="S1788" i="5" s="1"/>
  <c r="Q1789" i="5"/>
  <c r="R1789" i="5" s="1"/>
  <c r="S1789" i="5" s="1"/>
  <c r="Q1790" i="5"/>
  <c r="R1790" i="5" s="1"/>
  <c r="S1790" i="5" s="1"/>
  <c r="Q1791" i="5"/>
  <c r="R1791" i="5" s="1"/>
  <c r="S1791" i="5" s="1"/>
  <c r="Q1792" i="5"/>
  <c r="R1792" i="5" s="1"/>
  <c r="S1792" i="5" s="1"/>
  <c r="Q1793" i="5"/>
  <c r="R1793" i="5" s="1"/>
  <c r="S1793" i="5" s="1"/>
  <c r="Q1794" i="5"/>
  <c r="R1794" i="5" s="1"/>
  <c r="S1794" i="5" s="1"/>
  <c r="Q1795" i="5"/>
  <c r="R1795" i="5" s="1"/>
  <c r="S1795" i="5" s="1"/>
  <c r="Q1796" i="5"/>
  <c r="R1796" i="5" s="1"/>
  <c r="S1796" i="5" s="1"/>
  <c r="Q1797" i="5"/>
  <c r="R1797" i="5" s="1"/>
  <c r="S1797" i="5" s="1"/>
  <c r="Q1798" i="5"/>
  <c r="R1798" i="5" s="1"/>
  <c r="S1798" i="5" s="1"/>
  <c r="Q1799" i="5"/>
  <c r="R1799" i="5" s="1"/>
  <c r="S1799" i="5" s="1"/>
  <c r="Q1800" i="5"/>
  <c r="R1800" i="5" s="1"/>
  <c r="S1800" i="5" s="1"/>
  <c r="Q1801" i="5"/>
  <c r="R1801" i="5" s="1"/>
  <c r="S1801" i="5" s="1"/>
  <c r="Q1802" i="5"/>
  <c r="R1802" i="5" s="1"/>
  <c r="S1802" i="5" s="1"/>
  <c r="Q1803" i="5"/>
  <c r="R1803" i="5" s="1"/>
  <c r="S1803" i="5" s="1"/>
  <c r="Q1804" i="5"/>
  <c r="R1804" i="5" s="1"/>
  <c r="S1804" i="5" s="1"/>
  <c r="Q1805" i="5"/>
  <c r="R1805" i="5" s="1"/>
  <c r="S1805" i="5" s="1"/>
  <c r="Q1806" i="5"/>
  <c r="R1806" i="5" s="1"/>
  <c r="S1806" i="5" s="1"/>
  <c r="Q1807" i="5"/>
  <c r="R1807" i="5" s="1"/>
  <c r="S1807" i="5" s="1"/>
  <c r="Q1808" i="5"/>
  <c r="R1808" i="5" s="1"/>
  <c r="S1808" i="5" s="1"/>
  <c r="Q1809" i="5"/>
  <c r="R1809" i="5" s="1"/>
  <c r="S1809" i="5" s="1"/>
  <c r="Q1810" i="5"/>
  <c r="R1810" i="5" s="1"/>
  <c r="S1810" i="5" s="1"/>
  <c r="Q1811" i="5"/>
  <c r="R1811" i="5" s="1"/>
  <c r="S1811" i="5" s="1"/>
  <c r="Q1812" i="5"/>
  <c r="R1812" i="5" s="1"/>
  <c r="S1812" i="5" s="1"/>
  <c r="Q1813" i="5"/>
  <c r="R1813" i="5" s="1"/>
  <c r="S1813" i="5" s="1"/>
  <c r="Q1814" i="5"/>
  <c r="R1814" i="5" s="1"/>
  <c r="S1814" i="5" s="1"/>
  <c r="Q1815" i="5"/>
  <c r="R1815" i="5" s="1"/>
  <c r="S1815" i="5" s="1"/>
  <c r="Q1816" i="5"/>
  <c r="R1816" i="5" s="1"/>
  <c r="S1816" i="5" s="1"/>
  <c r="Q1817" i="5"/>
  <c r="R1817" i="5" s="1"/>
  <c r="S1817" i="5" s="1"/>
  <c r="Q1818" i="5"/>
  <c r="R1818" i="5" s="1"/>
  <c r="S1818" i="5" s="1"/>
  <c r="Q1819" i="5"/>
  <c r="R1819" i="5" s="1"/>
  <c r="S1819" i="5" s="1"/>
  <c r="Q1820" i="5"/>
  <c r="R1820" i="5" s="1"/>
  <c r="S1820" i="5" s="1"/>
  <c r="Q1821" i="5"/>
  <c r="R1821" i="5" s="1"/>
  <c r="S1821" i="5" s="1"/>
  <c r="Q1822" i="5"/>
  <c r="R1822" i="5" s="1"/>
  <c r="S1822" i="5" s="1"/>
  <c r="Q1823" i="5"/>
  <c r="R1823" i="5" s="1"/>
  <c r="S1823" i="5" s="1"/>
  <c r="Q1824" i="5"/>
  <c r="R1824" i="5" s="1"/>
  <c r="S1824" i="5" s="1"/>
  <c r="Q1825" i="5"/>
  <c r="R1825" i="5" s="1"/>
  <c r="S1825" i="5" s="1"/>
  <c r="Q1826" i="5"/>
  <c r="R1826" i="5" s="1"/>
  <c r="S1826" i="5" s="1"/>
  <c r="Q1827" i="5"/>
  <c r="R1827" i="5" s="1"/>
  <c r="S1827" i="5" s="1"/>
  <c r="Q1828" i="5"/>
  <c r="R1828" i="5" s="1"/>
  <c r="S1828" i="5" s="1"/>
  <c r="Q1829" i="5"/>
  <c r="R1829" i="5" s="1"/>
  <c r="S1829" i="5" s="1"/>
  <c r="Q1830" i="5"/>
  <c r="R1830" i="5" s="1"/>
  <c r="S1830" i="5" s="1"/>
  <c r="Q1831" i="5"/>
  <c r="R1831" i="5" s="1"/>
  <c r="S1831" i="5" s="1"/>
  <c r="Q1832" i="5"/>
  <c r="R1832" i="5" s="1"/>
  <c r="S1832" i="5" s="1"/>
  <c r="Q1833" i="5"/>
  <c r="R1833" i="5" s="1"/>
  <c r="S1833" i="5" s="1"/>
  <c r="Q1834" i="5"/>
  <c r="R1834" i="5" s="1"/>
  <c r="S1834" i="5" s="1"/>
  <c r="Q1835" i="5"/>
  <c r="R1835" i="5" s="1"/>
  <c r="S1835" i="5" s="1"/>
  <c r="Q1836" i="5"/>
  <c r="R1836" i="5" s="1"/>
  <c r="S1836" i="5" s="1"/>
  <c r="Q1837" i="5"/>
  <c r="R1837" i="5" s="1"/>
  <c r="S1837" i="5" s="1"/>
  <c r="Q1838" i="5"/>
  <c r="R1838" i="5" s="1"/>
  <c r="S1838" i="5" s="1"/>
  <c r="Q1839" i="5"/>
  <c r="R1839" i="5" s="1"/>
  <c r="S1839" i="5" s="1"/>
  <c r="Q1840" i="5"/>
  <c r="R1840" i="5" s="1"/>
  <c r="S1840" i="5" s="1"/>
  <c r="Q1841" i="5"/>
  <c r="R1841" i="5" s="1"/>
  <c r="S1841" i="5" s="1"/>
  <c r="Q1842" i="5"/>
  <c r="R1842" i="5" s="1"/>
  <c r="S1842" i="5" s="1"/>
  <c r="Q1843" i="5"/>
  <c r="R1843" i="5" s="1"/>
  <c r="S1843" i="5" s="1"/>
  <c r="Q1844" i="5"/>
  <c r="R1844" i="5" s="1"/>
  <c r="S1844" i="5" s="1"/>
  <c r="Q1845" i="5"/>
  <c r="R1845" i="5" s="1"/>
  <c r="S1845" i="5" s="1"/>
  <c r="Q1846" i="5"/>
  <c r="R1846" i="5" s="1"/>
  <c r="S1846" i="5" s="1"/>
  <c r="Q1847" i="5"/>
  <c r="R1847" i="5" s="1"/>
  <c r="S1847" i="5" s="1"/>
  <c r="Q1848" i="5"/>
  <c r="R1848" i="5" s="1"/>
  <c r="S1848" i="5" s="1"/>
  <c r="Q1849" i="5"/>
  <c r="R1849" i="5" s="1"/>
  <c r="S1849" i="5" s="1"/>
  <c r="Q1850" i="5"/>
  <c r="R1850" i="5" s="1"/>
  <c r="S1850" i="5" s="1"/>
  <c r="Q1851" i="5"/>
  <c r="R1851" i="5" s="1"/>
  <c r="S1851" i="5" s="1"/>
  <c r="Q1852" i="5"/>
  <c r="R1852" i="5" s="1"/>
  <c r="S1852" i="5" s="1"/>
  <c r="Q1853" i="5"/>
  <c r="R1853" i="5" s="1"/>
  <c r="S1853" i="5" s="1"/>
  <c r="Q1854" i="5"/>
  <c r="R1854" i="5" s="1"/>
  <c r="S1854" i="5" s="1"/>
  <c r="Q1855" i="5"/>
  <c r="R1855" i="5" s="1"/>
  <c r="S1855" i="5" s="1"/>
  <c r="Q1856" i="5"/>
  <c r="R1856" i="5" s="1"/>
  <c r="S1856" i="5" s="1"/>
  <c r="Q1857" i="5"/>
  <c r="R1857" i="5" s="1"/>
  <c r="S1857" i="5" s="1"/>
  <c r="Q1858" i="5"/>
  <c r="R1858" i="5" s="1"/>
  <c r="S1858" i="5" s="1"/>
  <c r="Q1859" i="5"/>
  <c r="R1859" i="5" s="1"/>
  <c r="S1859" i="5" s="1"/>
  <c r="Q1860" i="5"/>
  <c r="R1860" i="5" s="1"/>
  <c r="S1860" i="5" s="1"/>
  <c r="Q1861" i="5"/>
  <c r="R1861" i="5" s="1"/>
  <c r="S1861" i="5" s="1"/>
  <c r="Q1862" i="5"/>
  <c r="R1862" i="5" s="1"/>
  <c r="S1862" i="5" s="1"/>
  <c r="Q1863" i="5"/>
  <c r="R1863" i="5" s="1"/>
  <c r="S1863" i="5" s="1"/>
  <c r="Q1864" i="5"/>
  <c r="R1864" i="5" s="1"/>
  <c r="S1864" i="5" s="1"/>
  <c r="Q1865" i="5"/>
  <c r="R1865" i="5" s="1"/>
  <c r="S1865" i="5" s="1"/>
  <c r="Q1866" i="5"/>
  <c r="R1866" i="5" s="1"/>
  <c r="S1866" i="5" s="1"/>
  <c r="Q1867" i="5"/>
  <c r="R1867" i="5" s="1"/>
  <c r="S1867" i="5" s="1"/>
  <c r="Q1868" i="5"/>
  <c r="R1868" i="5" s="1"/>
  <c r="S1868" i="5" s="1"/>
  <c r="Q1869" i="5"/>
  <c r="R1869" i="5" s="1"/>
  <c r="S1869" i="5" s="1"/>
  <c r="Q1870" i="5"/>
  <c r="R1870" i="5" s="1"/>
  <c r="S1870" i="5" s="1"/>
  <c r="Q1871" i="5"/>
  <c r="R1871" i="5" s="1"/>
  <c r="S1871" i="5" s="1"/>
  <c r="Q1872" i="5"/>
  <c r="R1872" i="5" s="1"/>
  <c r="S1872" i="5" s="1"/>
  <c r="Q1873" i="5"/>
  <c r="R1873" i="5" s="1"/>
  <c r="S1873" i="5" s="1"/>
  <c r="Q1874" i="5"/>
  <c r="R1874" i="5" s="1"/>
  <c r="S1874" i="5" s="1"/>
  <c r="Q1875" i="5"/>
  <c r="R1875" i="5" s="1"/>
  <c r="S1875" i="5" s="1"/>
  <c r="Q1876" i="5"/>
  <c r="R1876" i="5" s="1"/>
  <c r="S1876" i="5" s="1"/>
  <c r="Q1877" i="5"/>
  <c r="R1877" i="5" s="1"/>
  <c r="S1877" i="5" s="1"/>
  <c r="Q1878" i="5"/>
  <c r="R1878" i="5" s="1"/>
  <c r="S1878" i="5" s="1"/>
  <c r="Q1879" i="5"/>
  <c r="R1879" i="5" s="1"/>
  <c r="S1879" i="5" s="1"/>
  <c r="Q1880" i="5"/>
  <c r="R1880" i="5" s="1"/>
  <c r="S1880" i="5" s="1"/>
  <c r="Q1881" i="5"/>
  <c r="R1881" i="5" s="1"/>
  <c r="S1881" i="5" s="1"/>
  <c r="Q1882" i="5"/>
  <c r="R1882" i="5" s="1"/>
  <c r="S1882" i="5" s="1"/>
  <c r="Q1883" i="5"/>
  <c r="R1883" i="5" s="1"/>
  <c r="S1883" i="5" s="1"/>
  <c r="Q1884" i="5"/>
  <c r="R1884" i="5" s="1"/>
  <c r="S1884" i="5" s="1"/>
  <c r="Q1885" i="5"/>
  <c r="R1885" i="5" s="1"/>
  <c r="S1885" i="5" s="1"/>
  <c r="Q1886" i="5"/>
  <c r="R1886" i="5" s="1"/>
  <c r="S1886" i="5" s="1"/>
  <c r="Q1887" i="5"/>
  <c r="R1887" i="5" s="1"/>
  <c r="S1887" i="5" s="1"/>
  <c r="Q1888" i="5"/>
  <c r="R1888" i="5" s="1"/>
  <c r="S1888" i="5" s="1"/>
  <c r="Q1889" i="5"/>
  <c r="R1889" i="5" s="1"/>
  <c r="S1889" i="5" s="1"/>
  <c r="Q1890" i="5"/>
  <c r="R1890" i="5" s="1"/>
  <c r="S1890" i="5" s="1"/>
  <c r="Q1891" i="5"/>
  <c r="R1891" i="5" s="1"/>
  <c r="S1891" i="5" s="1"/>
  <c r="Q1892" i="5"/>
  <c r="R1892" i="5" s="1"/>
  <c r="S1892" i="5" s="1"/>
  <c r="Q1893" i="5"/>
  <c r="R1893" i="5" s="1"/>
  <c r="S1893" i="5" s="1"/>
  <c r="Q1894" i="5"/>
  <c r="R1894" i="5" s="1"/>
  <c r="S1894" i="5" s="1"/>
  <c r="Q1895" i="5"/>
  <c r="R1895" i="5" s="1"/>
  <c r="S1895" i="5" s="1"/>
  <c r="Q1896" i="5"/>
  <c r="R1896" i="5" s="1"/>
  <c r="S1896" i="5" s="1"/>
  <c r="Q1897" i="5"/>
  <c r="R1897" i="5" s="1"/>
  <c r="S1897" i="5" s="1"/>
  <c r="Q1898" i="5"/>
  <c r="R1898" i="5" s="1"/>
  <c r="S1898" i="5" s="1"/>
  <c r="Q1899" i="5"/>
  <c r="R1899" i="5" s="1"/>
  <c r="S1899" i="5" s="1"/>
  <c r="Q1900" i="5"/>
  <c r="R1900" i="5" s="1"/>
  <c r="S1900" i="5" s="1"/>
  <c r="Q1901" i="5"/>
  <c r="R1901" i="5" s="1"/>
  <c r="S1901" i="5" s="1"/>
  <c r="Q1902" i="5"/>
  <c r="R1902" i="5" s="1"/>
  <c r="S1902" i="5" s="1"/>
  <c r="Q1903" i="5"/>
  <c r="R1903" i="5" s="1"/>
  <c r="S1903" i="5" s="1"/>
  <c r="Q1904" i="5"/>
  <c r="R1904" i="5" s="1"/>
  <c r="S1904" i="5" s="1"/>
  <c r="Q1905" i="5"/>
  <c r="R1905" i="5" s="1"/>
  <c r="S1905" i="5" s="1"/>
  <c r="Q1906" i="5"/>
  <c r="R1906" i="5" s="1"/>
  <c r="S1906" i="5" s="1"/>
  <c r="Q1907" i="5"/>
  <c r="R1907" i="5" s="1"/>
  <c r="S1907" i="5" s="1"/>
  <c r="Q1908" i="5"/>
  <c r="R1908" i="5" s="1"/>
  <c r="S1908" i="5" s="1"/>
  <c r="Q1909" i="5"/>
  <c r="R1909" i="5" s="1"/>
  <c r="S1909" i="5" s="1"/>
  <c r="Q1910" i="5"/>
  <c r="R1910" i="5" s="1"/>
  <c r="S1910" i="5" s="1"/>
  <c r="Q1911" i="5"/>
  <c r="R1911" i="5" s="1"/>
  <c r="S1911" i="5" s="1"/>
  <c r="Q1912" i="5"/>
  <c r="R1912" i="5" s="1"/>
  <c r="S1912" i="5" s="1"/>
  <c r="Q1913" i="5"/>
  <c r="R1913" i="5" s="1"/>
  <c r="S1913" i="5" s="1"/>
  <c r="Q1914" i="5"/>
  <c r="R1914" i="5" s="1"/>
  <c r="S1914" i="5" s="1"/>
  <c r="Q1915" i="5"/>
  <c r="R1915" i="5" s="1"/>
  <c r="S1915" i="5" s="1"/>
  <c r="Q1916" i="5"/>
  <c r="R1916" i="5" s="1"/>
  <c r="S1916" i="5" s="1"/>
  <c r="Q1917" i="5"/>
  <c r="R1917" i="5" s="1"/>
  <c r="S1917" i="5" s="1"/>
  <c r="Q1918" i="5"/>
  <c r="R1918" i="5" s="1"/>
  <c r="S1918" i="5" s="1"/>
  <c r="Q1919" i="5"/>
  <c r="R1919" i="5" s="1"/>
  <c r="S1919" i="5" s="1"/>
  <c r="Q1920" i="5"/>
  <c r="R1920" i="5" s="1"/>
  <c r="S1920" i="5" s="1"/>
  <c r="Q1921" i="5"/>
  <c r="R1921" i="5" s="1"/>
  <c r="S1921" i="5" s="1"/>
  <c r="Q1922" i="5"/>
  <c r="R1922" i="5" s="1"/>
  <c r="S1922" i="5" s="1"/>
  <c r="Q1923" i="5"/>
  <c r="R1923" i="5" s="1"/>
  <c r="S1923" i="5" s="1"/>
  <c r="Q1924" i="5"/>
  <c r="R1924" i="5" s="1"/>
  <c r="S1924" i="5" s="1"/>
  <c r="Q1925" i="5"/>
  <c r="R1925" i="5" s="1"/>
  <c r="S1925" i="5" s="1"/>
  <c r="Q1926" i="5"/>
  <c r="R1926" i="5" s="1"/>
  <c r="S1926" i="5" s="1"/>
  <c r="Q1927" i="5"/>
  <c r="R1927" i="5" s="1"/>
  <c r="S1927" i="5" s="1"/>
  <c r="Q1928" i="5"/>
  <c r="R1928" i="5" s="1"/>
  <c r="S1928" i="5" s="1"/>
  <c r="Q1929" i="5"/>
  <c r="R1929" i="5" s="1"/>
  <c r="S1929" i="5" s="1"/>
  <c r="Q1930" i="5"/>
  <c r="R1930" i="5" s="1"/>
  <c r="S1930" i="5" s="1"/>
  <c r="Q1931" i="5"/>
  <c r="R1931" i="5" s="1"/>
  <c r="S1931" i="5" s="1"/>
  <c r="Q1932" i="5"/>
  <c r="R1932" i="5" s="1"/>
  <c r="S1932" i="5" s="1"/>
  <c r="Q1933" i="5"/>
  <c r="R1933" i="5" s="1"/>
  <c r="S1933" i="5" s="1"/>
  <c r="Q1934" i="5"/>
  <c r="R1934" i="5" s="1"/>
  <c r="S1934" i="5" s="1"/>
  <c r="Q1935" i="5"/>
  <c r="R1935" i="5" s="1"/>
  <c r="S1935" i="5" s="1"/>
  <c r="Q1936" i="5"/>
  <c r="R1936" i="5" s="1"/>
  <c r="S1936" i="5" s="1"/>
  <c r="Q1937" i="5"/>
  <c r="R1937" i="5" s="1"/>
  <c r="S1937" i="5" s="1"/>
  <c r="Q1938" i="5"/>
  <c r="R1938" i="5" s="1"/>
  <c r="S1938" i="5" s="1"/>
  <c r="Q1939" i="5"/>
  <c r="R1939" i="5" s="1"/>
  <c r="S1939" i="5" s="1"/>
  <c r="Q1940" i="5"/>
  <c r="R1940" i="5" s="1"/>
  <c r="S1940" i="5" s="1"/>
  <c r="Q1941" i="5"/>
  <c r="R1941" i="5" s="1"/>
  <c r="S1941" i="5" s="1"/>
  <c r="Q1942" i="5"/>
  <c r="R1942" i="5" s="1"/>
  <c r="S1942" i="5" s="1"/>
  <c r="Q1943" i="5"/>
  <c r="R1943" i="5" s="1"/>
  <c r="S1943" i="5" s="1"/>
  <c r="Q1944" i="5"/>
  <c r="R1944" i="5" s="1"/>
  <c r="S1944" i="5" s="1"/>
  <c r="Q1945" i="5"/>
  <c r="R1945" i="5" s="1"/>
  <c r="S1945" i="5" s="1"/>
  <c r="Q1946" i="5"/>
  <c r="R1946" i="5" s="1"/>
  <c r="S1946" i="5" s="1"/>
  <c r="Q1947" i="5"/>
  <c r="R1947" i="5" s="1"/>
  <c r="S1947" i="5" s="1"/>
  <c r="Q1948" i="5"/>
  <c r="R1948" i="5" s="1"/>
  <c r="S1948" i="5" s="1"/>
  <c r="Q1949" i="5"/>
  <c r="R1949" i="5" s="1"/>
  <c r="S1949" i="5" s="1"/>
  <c r="Q1950" i="5"/>
  <c r="R1950" i="5" s="1"/>
  <c r="S1950" i="5" s="1"/>
  <c r="Q1951" i="5"/>
  <c r="R1951" i="5" s="1"/>
  <c r="S1951" i="5" s="1"/>
  <c r="Q1952" i="5"/>
  <c r="R1952" i="5" s="1"/>
  <c r="S1952" i="5" s="1"/>
  <c r="Q1953" i="5"/>
  <c r="R1953" i="5" s="1"/>
  <c r="S1953" i="5" s="1"/>
  <c r="Q1954" i="5"/>
  <c r="R1954" i="5" s="1"/>
  <c r="S1954" i="5" s="1"/>
  <c r="Q1955" i="5"/>
  <c r="R1955" i="5" s="1"/>
  <c r="S1955" i="5" s="1"/>
  <c r="Q1956" i="5"/>
  <c r="R1956" i="5" s="1"/>
  <c r="S1956" i="5" s="1"/>
  <c r="Q1957" i="5"/>
  <c r="R1957" i="5" s="1"/>
  <c r="S1957" i="5" s="1"/>
  <c r="Q1958" i="5"/>
  <c r="R1958" i="5" s="1"/>
  <c r="S1958" i="5" s="1"/>
  <c r="Q1959" i="5"/>
  <c r="R1959" i="5" s="1"/>
  <c r="S1959" i="5" s="1"/>
  <c r="Q1960" i="5"/>
  <c r="R1960" i="5" s="1"/>
  <c r="S1960" i="5" s="1"/>
  <c r="Q1961" i="5"/>
  <c r="R1961" i="5" s="1"/>
  <c r="S1961" i="5" s="1"/>
  <c r="Q1962" i="5"/>
  <c r="R1962" i="5" s="1"/>
  <c r="S1962" i="5" s="1"/>
  <c r="Q1963" i="5"/>
  <c r="R1963" i="5" s="1"/>
  <c r="S1963" i="5" s="1"/>
  <c r="Q1964" i="5"/>
  <c r="R1964" i="5" s="1"/>
  <c r="S1964" i="5" s="1"/>
  <c r="Q1965" i="5"/>
  <c r="R1965" i="5" s="1"/>
  <c r="S1965" i="5" s="1"/>
  <c r="Q1966" i="5"/>
  <c r="R1966" i="5" s="1"/>
  <c r="S1966" i="5" s="1"/>
  <c r="Q1967" i="5"/>
  <c r="R1967" i="5" s="1"/>
  <c r="S1967" i="5" s="1"/>
  <c r="Q1968" i="5"/>
  <c r="R1968" i="5" s="1"/>
  <c r="S1968" i="5" s="1"/>
  <c r="Q1969" i="5"/>
  <c r="R1969" i="5" s="1"/>
  <c r="S1969" i="5" s="1"/>
  <c r="Q1970" i="5"/>
  <c r="R1970" i="5" s="1"/>
  <c r="S1970" i="5" s="1"/>
  <c r="Q1971" i="5"/>
  <c r="R1971" i="5" s="1"/>
  <c r="S1971" i="5" s="1"/>
  <c r="Q1972" i="5"/>
  <c r="R1972" i="5" s="1"/>
  <c r="S1972" i="5" s="1"/>
  <c r="Q1973" i="5"/>
  <c r="R1973" i="5" s="1"/>
  <c r="S1973" i="5" s="1"/>
  <c r="Q1974" i="5"/>
  <c r="R1974" i="5" s="1"/>
  <c r="S1974" i="5" s="1"/>
  <c r="Q1975" i="5"/>
  <c r="R1975" i="5" s="1"/>
  <c r="S1975" i="5" s="1"/>
  <c r="Q1976" i="5"/>
  <c r="R1976" i="5" s="1"/>
  <c r="S1976" i="5" s="1"/>
  <c r="Q1977" i="5"/>
  <c r="R1977" i="5" s="1"/>
  <c r="S1977" i="5" s="1"/>
  <c r="Q1978" i="5"/>
  <c r="R1978" i="5" s="1"/>
  <c r="S1978" i="5" s="1"/>
  <c r="Q1979" i="5"/>
  <c r="R1979" i="5" s="1"/>
  <c r="S1979" i="5" s="1"/>
  <c r="Q1980" i="5"/>
  <c r="R1980" i="5" s="1"/>
  <c r="S1980" i="5" s="1"/>
  <c r="Q1981" i="5"/>
  <c r="R1981" i="5" s="1"/>
  <c r="S1981" i="5" s="1"/>
  <c r="Q1982" i="5"/>
  <c r="R1982" i="5" s="1"/>
  <c r="S1982" i="5" s="1"/>
  <c r="Q1983" i="5"/>
  <c r="R1983" i="5" s="1"/>
  <c r="S1983" i="5" s="1"/>
  <c r="Q1984" i="5"/>
  <c r="R1984" i="5" s="1"/>
  <c r="S1984" i="5" s="1"/>
  <c r="Q1985" i="5"/>
  <c r="R1985" i="5" s="1"/>
  <c r="S1985" i="5" s="1"/>
  <c r="Q1986" i="5"/>
  <c r="R1986" i="5" s="1"/>
  <c r="S1986" i="5" s="1"/>
  <c r="Q1987" i="5"/>
  <c r="R1987" i="5" s="1"/>
  <c r="S1987" i="5" s="1"/>
  <c r="Q1988" i="5"/>
  <c r="R1988" i="5" s="1"/>
  <c r="S1988" i="5" s="1"/>
  <c r="Q1989" i="5"/>
  <c r="R1989" i="5" s="1"/>
  <c r="S1989" i="5" s="1"/>
  <c r="Q1990" i="5"/>
  <c r="R1990" i="5" s="1"/>
  <c r="S1990" i="5" s="1"/>
  <c r="Q1991" i="5"/>
  <c r="R1991" i="5" s="1"/>
  <c r="S1991" i="5" s="1"/>
  <c r="Q1992" i="5"/>
  <c r="R1992" i="5" s="1"/>
  <c r="S1992" i="5" s="1"/>
  <c r="Q1993" i="5"/>
  <c r="R1993" i="5" s="1"/>
  <c r="S1993" i="5" s="1"/>
  <c r="Q1994" i="5"/>
  <c r="R1994" i="5" s="1"/>
  <c r="S1994" i="5" s="1"/>
  <c r="Q1995" i="5"/>
  <c r="R1995" i="5" s="1"/>
  <c r="S1995" i="5" s="1"/>
  <c r="Q1996" i="5"/>
  <c r="R1996" i="5" s="1"/>
  <c r="S1996" i="5" s="1"/>
  <c r="Q1997" i="5"/>
  <c r="R1997" i="5" s="1"/>
  <c r="S1997" i="5" s="1"/>
  <c r="Q1998" i="5"/>
  <c r="R1998" i="5" s="1"/>
  <c r="S1998" i="5" s="1"/>
  <c r="Q1999" i="5"/>
  <c r="R1999" i="5" s="1"/>
  <c r="S1999" i="5" s="1"/>
  <c r="Q2000" i="5"/>
  <c r="R2000" i="5" s="1"/>
  <c r="S2000" i="5" s="1"/>
  <c r="Q2001" i="5"/>
  <c r="R2001" i="5" s="1"/>
  <c r="S2001" i="5" s="1"/>
  <c r="Q2002" i="5"/>
  <c r="R2002" i="5" s="1"/>
  <c r="S2002" i="5" s="1"/>
  <c r="Q2003" i="5"/>
  <c r="R2003" i="5" s="1"/>
  <c r="S2003" i="5" s="1"/>
  <c r="Q2004" i="5"/>
  <c r="R2004" i="5" s="1"/>
  <c r="S2004" i="5" s="1"/>
  <c r="Q2005" i="5"/>
  <c r="R2005" i="5" s="1"/>
  <c r="S2005" i="5" s="1"/>
  <c r="Q2006" i="5"/>
  <c r="R2006" i="5" s="1"/>
  <c r="S2006" i="5" s="1"/>
  <c r="Q2007" i="5"/>
  <c r="R2007" i="5" s="1"/>
  <c r="S2007" i="5" s="1"/>
  <c r="Q2008" i="5"/>
  <c r="R2008" i="5" s="1"/>
  <c r="S2008" i="5" s="1"/>
  <c r="Q2009" i="5"/>
  <c r="R2009" i="5" s="1"/>
  <c r="S2009" i="5" s="1"/>
  <c r="Q2010" i="5"/>
  <c r="R2010" i="5" s="1"/>
  <c r="S2010" i="5" s="1"/>
  <c r="Q2011" i="5"/>
  <c r="R2011" i="5" s="1"/>
  <c r="S2011" i="5" s="1"/>
  <c r="Q2012" i="5"/>
  <c r="R2012" i="5" s="1"/>
  <c r="S2012" i="5" s="1"/>
  <c r="Q2013" i="5"/>
  <c r="R2013" i="5" s="1"/>
  <c r="S2013" i="5" s="1"/>
  <c r="Q2014" i="5"/>
  <c r="R2014" i="5" s="1"/>
  <c r="S2014" i="5" s="1"/>
  <c r="Q2015" i="5"/>
  <c r="R2015" i="5" s="1"/>
  <c r="S2015" i="5" s="1"/>
  <c r="Q2016" i="5"/>
  <c r="R2016" i="5" s="1"/>
  <c r="S2016" i="5" s="1"/>
  <c r="Q2017" i="5"/>
  <c r="R2017" i="5" s="1"/>
  <c r="S2017" i="5" s="1"/>
  <c r="Q2018" i="5"/>
  <c r="R2018" i="5" s="1"/>
  <c r="S2018" i="5" s="1"/>
  <c r="Q2019" i="5"/>
  <c r="R2019" i="5" s="1"/>
  <c r="S2019" i="5" s="1"/>
  <c r="Q2020" i="5"/>
  <c r="R2020" i="5" s="1"/>
  <c r="S2020" i="5" s="1"/>
  <c r="Q2021" i="5"/>
  <c r="R2021" i="5" s="1"/>
  <c r="S2021" i="5" s="1"/>
  <c r="Q2022" i="5"/>
  <c r="R2022" i="5" s="1"/>
  <c r="S2022" i="5" s="1"/>
  <c r="Q2023" i="5"/>
  <c r="R2023" i="5" s="1"/>
  <c r="S2023" i="5" s="1"/>
  <c r="Q2024" i="5"/>
  <c r="R2024" i="5" s="1"/>
  <c r="S2024" i="5" s="1"/>
  <c r="Q2025" i="5"/>
  <c r="R2025" i="5" s="1"/>
  <c r="S2025" i="5" s="1"/>
  <c r="Q2026" i="5"/>
  <c r="R2026" i="5" s="1"/>
  <c r="S2026" i="5" s="1"/>
  <c r="Q2027" i="5"/>
  <c r="R2027" i="5" s="1"/>
  <c r="S2027" i="5" s="1"/>
  <c r="Q2028" i="5"/>
  <c r="R2028" i="5" s="1"/>
  <c r="S2028" i="5" s="1"/>
  <c r="Q2029" i="5"/>
  <c r="R2029" i="5" s="1"/>
  <c r="S2029" i="5" s="1"/>
  <c r="Q2030" i="5"/>
  <c r="R2030" i="5" s="1"/>
  <c r="S2030" i="5" s="1"/>
  <c r="Q2031" i="5"/>
  <c r="R2031" i="5" s="1"/>
  <c r="S2031" i="5" s="1"/>
  <c r="Q2032" i="5"/>
  <c r="R2032" i="5" s="1"/>
  <c r="S2032" i="5" s="1"/>
  <c r="Q2033" i="5"/>
  <c r="R2033" i="5" s="1"/>
  <c r="S2033" i="5" s="1"/>
  <c r="Q2034" i="5"/>
  <c r="R2034" i="5" s="1"/>
  <c r="S2034" i="5" s="1"/>
  <c r="Q2035" i="5"/>
  <c r="R2035" i="5" s="1"/>
  <c r="S2035" i="5" s="1"/>
  <c r="Q2036" i="5"/>
  <c r="R2036" i="5" s="1"/>
  <c r="S2036" i="5" s="1"/>
  <c r="Q2037" i="5"/>
  <c r="R2037" i="5" s="1"/>
  <c r="S2037" i="5" s="1"/>
  <c r="Q2038" i="5"/>
  <c r="R2038" i="5" s="1"/>
  <c r="S2038" i="5" s="1"/>
  <c r="Q2039" i="5"/>
  <c r="R2039" i="5" s="1"/>
  <c r="S2039" i="5" s="1"/>
  <c r="Q2040" i="5"/>
  <c r="R2040" i="5" s="1"/>
  <c r="S2040" i="5" s="1"/>
  <c r="Q2041" i="5"/>
  <c r="R2041" i="5" s="1"/>
  <c r="S2041" i="5" s="1"/>
  <c r="Q2042" i="5"/>
  <c r="R2042" i="5" s="1"/>
  <c r="S2042" i="5" s="1"/>
  <c r="Q2043" i="5"/>
  <c r="R2043" i="5" s="1"/>
  <c r="S2043" i="5" s="1"/>
  <c r="Q2044" i="5"/>
  <c r="R2044" i="5" s="1"/>
  <c r="S2044" i="5" s="1"/>
  <c r="Q2045" i="5"/>
  <c r="R2045" i="5" s="1"/>
  <c r="S2045" i="5" s="1"/>
  <c r="Q2046" i="5"/>
  <c r="R2046" i="5" s="1"/>
  <c r="S2046" i="5" s="1"/>
  <c r="Q2047" i="5"/>
  <c r="R2047" i="5" s="1"/>
  <c r="S2047" i="5" s="1"/>
  <c r="Q2048" i="5"/>
  <c r="R2048" i="5" s="1"/>
  <c r="S2048" i="5" s="1"/>
  <c r="Q2049" i="5"/>
  <c r="R2049" i="5" s="1"/>
  <c r="S2049" i="5" s="1"/>
  <c r="Q2050" i="5"/>
  <c r="R2050" i="5" s="1"/>
  <c r="S2050" i="5" s="1"/>
  <c r="Q2051" i="5"/>
  <c r="R2051" i="5" s="1"/>
  <c r="S2051" i="5" s="1"/>
  <c r="Q2052" i="5"/>
  <c r="R2052" i="5" s="1"/>
  <c r="S2052" i="5" s="1"/>
  <c r="Q2053" i="5"/>
  <c r="R2053" i="5" s="1"/>
  <c r="S2053" i="5" s="1"/>
  <c r="Q2054" i="5"/>
  <c r="R2054" i="5" s="1"/>
  <c r="S2054" i="5" s="1"/>
  <c r="Q2055" i="5"/>
  <c r="R2055" i="5" s="1"/>
  <c r="S2055" i="5" s="1"/>
  <c r="Q2056" i="5"/>
  <c r="R2056" i="5" s="1"/>
  <c r="S2056" i="5" s="1"/>
  <c r="Q2057" i="5"/>
  <c r="R2057" i="5" s="1"/>
  <c r="S2057" i="5" s="1"/>
  <c r="Q2058" i="5"/>
  <c r="R2058" i="5" s="1"/>
  <c r="S2058" i="5" s="1"/>
  <c r="Q2059" i="5"/>
  <c r="R2059" i="5" s="1"/>
  <c r="S2059" i="5" s="1"/>
  <c r="Q2060" i="5"/>
  <c r="R2060" i="5" s="1"/>
  <c r="S2060" i="5" s="1"/>
  <c r="Q2061" i="5"/>
  <c r="R2061" i="5" s="1"/>
  <c r="S2061" i="5" s="1"/>
  <c r="Q2062" i="5"/>
  <c r="R2062" i="5" s="1"/>
  <c r="S2062" i="5" s="1"/>
  <c r="Q2063" i="5"/>
  <c r="R2063" i="5" s="1"/>
  <c r="S2063" i="5" s="1"/>
  <c r="Q2064" i="5"/>
  <c r="R2064" i="5" s="1"/>
  <c r="S2064" i="5" s="1"/>
  <c r="Q2065" i="5"/>
  <c r="R2065" i="5" s="1"/>
  <c r="S2065" i="5" s="1"/>
  <c r="Q2066" i="5"/>
  <c r="R2066" i="5" s="1"/>
  <c r="S2066" i="5" s="1"/>
  <c r="Q2067" i="5"/>
  <c r="R2067" i="5" s="1"/>
  <c r="S2067" i="5" s="1"/>
  <c r="Q2068" i="5"/>
  <c r="R2068" i="5" s="1"/>
  <c r="S2068" i="5" s="1"/>
  <c r="Q2069" i="5"/>
  <c r="R2069" i="5" s="1"/>
  <c r="S2069" i="5" s="1"/>
  <c r="Q2070" i="5"/>
  <c r="R2070" i="5" s="1"/>
  <c r="S2070" i="5" s="1"/>
  <c r="Q2071" i="5"/>
  <c r="R2071" i="5" s="1"/>
  <c r="S2071" i="5" s="1"/>
  <c r="Q2072" i="5"/>
  <c r="R2072" i="5" s="1"/>
  <c r="S2072" i="5" s="1"/>
  <c r="Q2073" i="5"/>
  <c r="R2073" i="5" s="1"/>
  <c r="S2073" i="5" s="1"/>
  <c r="Q2074" i="5"/>
  <c r="R2074" i="5" s="1"/>
  <c r="S2074" i="5" s="1"/>
  <c r="Q2075" i="5"/>
  <c r="R2075" i="5" s="1"/>
  <c r="S2075" i="5" s="1"/>
  <c r="Q2076" i="5"/>
  <c r="R2076" i="5" s="1"/>
  <c r="S2076" i="5" s="1"/>
  <c r="Q2077" i="5"/>
  <c r="R2077" i="5" s="1"/>
  <c r="S2077" i="5" s="1"/>
  <c r="Q2078" i="5"/>
  <c r="R2078" i="5" s="1"/>
  <c r="S2078" i="5" s="1"/>
  <c r="Q2079" i="5"/>
  <c r="R2079" i="5" s="1"/>
  <c r="S2079" i="5" s="1"/>
  <c r="Q2080" i="5"/>
  <c r="R2080" i="5" s="1"/>
  <c r="S2080" i="5" s="1"/>
  <c r="Q2081" i="5"/>
  <c r="R2081" i="5" s="1"/>
  <c r="S2081" i="5" s="1"/>
  <c r="Q2082" i="5"/>
  <c r="R2082" i="5" s="1"/>
  <c r="S2082" i="5" s="1"/>
  <c r="Q2083" i="5"/>
  <c r="R2083" i="5" s="1"/>
  <c r="S2083" i="5" s="1"/>
  <c r="Q2084" i="5"/>
  <c r="R2084" i="5" s="1"/>
  <c r="S2084" i="5" s="1"/>
  <c r="Q2085" i="5"/>
  <c r="R2085" i="5" s="1"/>
  <c r="S2085" i="5" s="1"/>
  <c r="Q2086" i="5"/>
  <c r="R2086" i="5" s="1"/>
  <c r="S2086" i="5" s="1"/>
  <c r="Q2087" i="5"/>
  <c r="R2087" i="5" s="1"/>
  <c r="S2087" i="5" s="1"/>
  <c r="Q2088" i="5"/>
  <c r="R2088" i="5" s="1"/>
  <c r="S2088" i="5" s="1"/>
  <c r="Q2089" i="5"/>
  <c r="R2089" i="5" s="1"/>
  <c r="S2089" i="5" s="1"/>
  <c r="Q2090" i="5"/>
  <c r="R2090" i="5" s="1"/>
  <c r="S2090" i="5" s="1"/>
  <c r="Q2091" i="5"/>
  <c r="R2091" i="5" s="1"/>
  <c r="S2091" i="5" s="1"/>
  <c r="Q2092" i="5"/>
  <c r="R2092" i="5" s="1"/>
  <c r="S2092" i="5" s="1"/>
  <c r="Q2093" i="5"/>
  <c r="R2093" i="5" s="1"/>
  <c r="S2093" i="5" s="1"/>
  <c r="Q2094" i="5"/>
  <c r="R2094" i="5" s="1"/>
  <c r="S2094" i="5" s="1"/>
  <c r="Q2095" i="5"/>
  <c r="R2095" i="5" s="1"/>
  <c r="S2095" i="5" s="1"/>
  <c r="Q2096" i="5"/>
  <c r="R2096" i="5" s="1"/>
  <c r="S2096" i="5" s="1"/>
  <c r="Q2097" i="5"/>
  <c r="R2097" i="5" s="1"/>
  <c r="S2097" i="5" s="1"/>
  <c r="Q2098" i="5"/>
  <c r="R2098" i="5" s="1"/>
  <c r="S2098" i="5" s="1"/>
  <c r="Q2099" i="5"/>
  <c r="R2099" i="5" s="1"/>
  <c r="S2099" i="5" s="1"/>
  <c r="Q2100" i="5"/>
  <c r="R2100" i="5" s="1"/>
  <c r="S2100" i="5" s="1"/>
  <c r="Q2101" i="5"/>
  <c r="R2101" i="5" s="1"/>
  <c r="S2101" i="5" s="1"/>
  <c r="Q2102" i="5"/>
  <c r="R2102" i="5" s="1"/>
  <c r="S2102" i="5" s="1"/>
  <c r="Q2103" i="5"/>
  <c r="R2103" i="5" s="1"/>
  <c r="S2103" i="5" s="1"/>
  <c r="Q2104" i="5"/>
  <c r="R2104" i="5" s="1"/>
  <c r="S2104" i="5" s="1"/>
  <c r="Q2105" i="5"/>
  <c r="R2105" i="5" s="1"/>
  <c r="S2105" i="5" s="1"/>
  <c r="Q2106" i="5"/>
  <c r="R2106" i="5" s="1"/>
  <c r="S2106" i="5" s="1"/>
  <c r="Q2107" i="5"/>
  <c r="R2107" i="5" s="1"/>
  <c r="S2107" i="5" s="1"/>
  <c r="Q2108" i="5"/>
  <c r="R2108" i="5" s="1"/>
  <c r="S2108" i="5" s="1"/>
  <c r="Q2109" i="5"/>
  <c r="R2109" i="5" s="1"/>
  <c r="S2109" i="5" s="1"/>
  <c r="Q2110" i="5"/>
  <c r="R2110" i="5" s="1"/>
  <c r="S2110" i="5" s="1"/>
  <c r="Q2111" i="5"/>
  <c r="R2111" i="5" s="1"/>
  <c r="S2111" i="5" s="1"/>
  <c r="Q2112" i="5"/>
  <c r="R2112" i="5" s="1"/>
  <c r="S2112" i="5" s="1"/>
  <c r="Q2113" i="5"/>
  <c r="R2113" i="5" s="1"/>
  <c r="S2113" i="5" s="1"/>
  <c r="Q2114" i="5"/>
  <c r="R2114" i="5" s="1"/>
  <c r="S2114" i="5" s="1"/>
  <c r="Q2115" i="5"/>
  <c r="R2115" i="5" s="1"/>
  <c r="S2115" i="5" s="1"/>
  <c r="Q2116" i="5"/>
  <c r="R2116" i="5" s="1"/>
  <c r="S2116" i="5" s="1"/>
  <c r="Q2117" i="5"/>
  <c r="R2117" i="5" s="1"/>
  <c r="S2117" i="5" s="1"/>
  <c r="Q2118" i="5"/>
  <c r="R2118" i="5" s="1"/>
  <c r="S2118" i="5" s="1"/>
  <c r="Q2119" i="5"/>
  <c r="R2119" i="5" s="1"/>
  <c r="S2119" i="5" s="1"/>
  <c r="Q2120" i="5"/>
  <c r="R2120" i="5" s="1"/>
  <c r="S2120" i="5" s="1"/>
  <c r="Q2121" i="5"/>
  <c r="R2121" i="5" s="1"/>
  <c r="S2121" i="5" s="1"/>
  <c r="Q2122" i="5"/>
  <c r="R2122" i="5" s="1"/>
  <c r="S2122" i="5" s="1"/>
  <c r="Q2123" i="5"/>
  <c r="R2123" i="5" s="1"/>
  <c r="S2123" i="5" s="1"/>
  <c r="Q2124" i="5"/>
  <c r="R2124" i="5" s="1"/>
  <c r="S2124" i="5" s="1"/>
  <c r="Q2125" i="5"/>
  <c r="R2125" i="5" s="1"/>
  <c r="S2125" i="5" s="1"/>
  <c r="Q2126" i="5"/>
  <c r="R2126" i="5" s="1"/>
  <c r="S2126" i="5" s="1"/>
  <c r="Q2127" i="5"/>
  <c r="R2127" i="5" s="1"/>
  <c r="S2127" i="5" s="1"/>
  <c r="Q2128" i="5"/>
  <c r="R2128" i="5" s="1"/>
  <c r="S2128" i="5" s="1"/>
  <c r="Q2129" i="5"/>
  <c r="R2129" i="5" s="1"/>
  <c r="S2129" i="5" s="1"/>
  <c r="Q2130" i="5"/>
  <c r="R2130" i="5" s="1"/>
  <c r="S2130" i="5" s="1"/>
  <c r="Q2131" i="5"/>
  <c r="R2131" i="5" s="1"/>
  <c r="S2131" i="5" s="1"/>
  <c r="Q2132" i="5"/>
  <c r="R2132" i="5" s="1"/>
  <c r="S2132" i="5" s="1"/>
  <c r="Q2133" i="5"/>
  <c r="R2133" i="5" s="1"/>
  <c r="S2133" i="5" s="1"/>
  <c r="Q2134" i="5"/>
  <c r="R2134" i="5" s="1"/>
  <c r="S2134" i="5" s="1"/>
  <c r="Q2135" i="5"/>
  <c r="R2135" i="5" s="1"/>
  <c r="S2135" i="5" s="1"/>
  <c r="Q2136" i="5"/>
  <c r="R2136" i="5" s="1"/>
  <c r="S2136" i="5" s="1"/>
  <c r="Q2137" i="5"/>
  <c r="R2137" i="5" s="1"/>
  <c r="S2137" i="5" s="1"/>
  <c r="Q2138" i="5"/>
  <c r="R2138" i="5" s="1"/>
  <c r="S2138" i="5" s="1"/>
  <c r="Q2139" i="5"/>
  <c r="R2139" i="5" s="1"/>
  <c r="S2139" i="5" s="1"/>
  <c r="Q2140" i="5"/>
  <c r="R2140" i="5" s="1"/>
  <c r="S2140" i="5" s="1"/>
  <c r="Q2141" i="5"/>
  <c r="R2141" i="5" s="1"/>
  <c r="S2141" i="5" s="1"/>
  <c r="Q2142" i="5"/>
  <c r="R2142" i="5" s="1"/>
  <c r="S2142" i="5" s="1"/>
  <c r="Q2143" i="5"/>
  <c r="R2143" i="5" s="1"/>
  <c r="S2143" i="5" s="1"/>
  <c r="Q2144" i="5"/>
  <c r="R2144" i="5" s="1"/>
  <c r="S2144" i="5" s="1"/>
  <c r="Q2145" i="5"/>
  <c r="R2145" i="5" s="1"/>
  <c r="S2145" i="5" s="1"/>
  <c r="Q2146" i="5"/>
  <c r="R2146" i="5" s="1"/>
  <c r="S2146" i="5" s="1"/>
  <c r="Q2147" i="5"/>
  <c r="R2147" i="5" s="1"/>
  <c r="S2147" i="5" s="1"/>
  <c r="Q2148" i="5"/>
  <c r="R2148" i="5" s="1"/>
  <c r="S2148" i="5" s="1"/>
  <c r="Q2149" i="5"/>
  <c r="R2149" i="5" s="1"/>
  <c r="S2149" i="5" s="1"/>
  <c r="Q2150" i="5"/>
  <c r="R2150" i="5" s="1"/>
  <c r="S2150" i="5" s="1"/>
  <c r="Q2151" i="5"/>
  <c r="R2151" i="5" s="1"/>
  <c r="S2151" i="5" s="1"/>
  <c r="Q2152" i="5"/>
  <c r="R2152" i="5" s="1"/>
  <c r="S2152" i="5" s="1"/>
  <c r="Q2153" i="5"/>
  <c r="R2153" i="5" s="1"/>
  <c r="S2153" i="5" s="1"/>
  <c r="Q2154" i="5"/>
  <c r="R2154" i="5" s="1"/>
  <c r="S2154" i="5" s="1"/>
  <c r="Q2155" i="5"/>
  <c r="R2155" i="5" s="1"/>
  <c r="S2155" i="5" s="1"/>
  <c r="Q2156" i="5"/>
  <c r="R2156" i="5" s="1"/>
  <c r="S2156" i="5" s="1"/>
  <c r="Q2157" i="5"/>
  <c r="R2157" i="5" s="1"/>
  <c r="S2157" i="5" s="1"/>
  <c r="Q2158" i="5"/>
  <c r="R2158" i="5" s="1"/>
  <c r="S2158" i="5" s="1"/>
  <c r="Q2159" i="5"/>
  <c r="R2159" i="5" s="1"/>
  <c r="S2159" i="5" s="1"/>
  <c r="Q2160" i="5"/>
  <c r="R2160" i="5" s="1"/>
  <c r="S2160" i="5" s="1"/>
  <c r="Q2161" i="5"/>
  <c r="R2161" i="5" s="1"/>
  <c r="S2161" i="5" s="1"/>
  <c r="Q2162" i="5"/>
  <c r="R2162" i="5" s="1"/>
  <c r="S2162" i="5" s="1"/>
  <c r="Q2163" i="5"/>
  <c r="R2163" i="5" s="1"/>
  <c r="S2163" i="5" s="1"/>
  <c r="Q2164" i="5"/>
  <c r="R2164" i="5" s="1"/>
  <c r="S2164" i="5" s="1"/>
  <c r="Q2165" i="5"/>
  <c r="R2165" i="5" s="1"/>
  <c r="S2165" i="5" s="1"/>
  <c r="Q2166" i="5"/>
  <c r="R2166" i="5" s="1"/>
  <c r="S2166" i="5" s="1"/>
  <c r="Q2167" i="5"/>
  <c r="R2167" i="5" s="1"/>
  <c r="S2167" i="5" s="1"/>
  <c r="Q2168" i="5"/>
  <c r="R2168" i="5" s="1"/>
  <c r="S2168" i="5" s="1"/>
  <c r="Q2169" i="5"/>
  <c r="R2169" i="5" s="1"/>
  <c r="S2169" i="5" s="1"/>
  <c r="Q2170" i="5"/>
  <c r="R2170" i="5" s="1"/>
  <c r="S2170" i="5" s="1"/>
  <c r="Q2171" i="5"/>
  <c r="R2171" i="5" s="1"/>
  <c r="S2171" i="5" s="1"/>
  <c r="Q2172" i="5"/>
  <c r="R2172" i="5" s="1"/>
  <c r="S2172" i="5" s="1"/>
  <c r="Q2173" i="5"/>
  <c r="R2173" i="5" s="1"/>
  <c r="S2173" i="5" s="1"/>
  <c r="Q2174" i="5"/>
  <c r="R2174" i="5" s="1"/>
  <c r="S2174" i="5" s="1"/>
  <c r="Q2175" i="5"/>
  <c r="R2175" i="5" s="1"/>
  <c r="S2175" i="5" s="1"/>
  <c r="Q2176" i="5"/>
  <c r="R2176" i="5" s="1"/>
  <c r="S2176" i="5" s="1"/>
  <c r="Q2177" i="5"/>
  <c r="R2177" i="5" s="1"/>
  <c r="S2177" i="5" s="1"/>
  <c r="Q2178" i="5"/>
  <c r="R2178" i="5" s="1"/>
  <c r="S2178" i="5" s="1"/>
  <c r="Q2179" i="5"/>
  <c r="R2179" i="5" s="1"/>
  <c r="S2179" i="5" s="1"/>
  <c r="Q2180" i="5"/>
  <c r="R2180" i="5" s="1"/>
  <c r="S2180" i="5" s="1"/>
  <c r="Q2181" i="5"/>
  <c r="R2181" i="5" s="1"/>
  <c r="S2181" i="5" s="1"/>
  <c r="Q2182" i="5"/>
  <c r="R2182" i="5" s="1"/>
  <c r="S2182" i="5" s="1"/>
  <c r="Q2183" i="5"/>
  <c r="R2183" i="5" s="1"/>
  <c r="S2183" i="5" s="1"/>
  <c r="Q2184" i="5"/>
  <c r="R2184" i="5" s="1"/>
  <c r="S2184" i="5" s="1"/>
  <c r="Q2185" i="5"/>
  <c r="R2185" i="5" s="1"/>
  <c r="S2185" i="5" s="1"/>
  <c r="Q2186" i="5"/>
  <c r="R2186" i="5" s="1"/>
  <c r="S2186" i="5" s="1"/>
  <c r="Q2187" i="5"/>
  <c r="R2187" i="5" s="1"/>
  <c r="S2187" i="5" s="1"/>
  <c r="Q2188" i="5"/>
  <c r="R2188" i="5" s="1"/>
  <c r="S2188" i="5" s="1"/>
  <c r="Q2189" i="5"/>
  <c r="R2189" i="5" s="1"/>
  <c r="S2189" i="5" s="1"/>
  <c r="Q2190" i="5"/>
  <c r="R2190" i="5" s="1"/>
  <c r="S2190" i="5" s="1"/>
  <c r="Q2191" i="5"/>
  <c r="R2191" i="5" s="1"/>
  <c r="S2191" i="5" s="1"/>
  <c r="Q2192" i="5"/>
  <c r="R2192" i="5" s="1"/>
  <c r="S2192" i="5" s="1"/>
  <c r="Q2193" i="5"/>
  <c r="R2193" i="5" s="1"/>
  <c r="S2193" i="5" s="1"/>
  <c r="Q2194" i="5"/>
  <c r="R2194" i="5" s="1"/>
  <c r="S2194" i="5" s="1"/>
  <c r="Q2195" i="5"/>
  <c r="R2195" i="5" s="1"/>
  <c r="S2195" i="5" s="1"/>
  <c r="Q2196" i="5"/>
  <c r="R2196" i="5" s="1"/>
  <c r="S2196" i="5" s="1"/>
  <c r="Q2197" i="5"/>
  <c r="R2197" i="5" s="1"/>
  <c r="S2197" i="5" s="1"/>
  <c r="Q2198" i="5"/>
  <c r="R2198" i="5" s="1"/>
  <c r="S2198" i="5" s="1"/>
  <c r="Q2199" i="5"/>
  <c r="R2199" i="5" s="1"/>
  <c r="S2199" i="5" s="1"/>
  <c r="Q2200" i="5"/>
  <c r="R2200" i="5" s="1"/>
  <c r="S2200" i="5" s="1"/>
  <c r="Q2201" i="5"/>
  <c r="R2201" i="5" s="1"/>
  <c r="S2201" i="5" s="1"/>
  <c r="Q2202" i="5"/>
  <c r="R2202" i="5" s="1"/>
  <c r="S2202" i="5" s="1"/>
  <c r="Q2203" i="5"/>
  <c r="R2203" i="5" s="1"/>
  <c r="S2203" i="5" s="1"/>
  <c r="Q2204" i="5"/>
  <c r="R2204" i="5" s="1"/>
  <c r="S2204" i="5" s="1"/>
  <c r="Q2205" i="5"/>
  <c r="R2205" i="5" s="1"/>
  <c r="S2205" i="5" s="1"/>
  <c r="Q2206" i="5"/>
  <c r="R2206" i="5" s="1"/>
  <c r="S2206" i="5" s="1"/>
  <c r="Q2207" i="5"/>
  <c r="R2207" i="5" s="1"/>
  <c r="S2207" i="5" s="1"/>
  <c r="Q2208" i="5"/>
  <c r="R2208" i="5" s="1"/>
  <c r="S2208" i="5" s="1"/>
  <c r="Q2209" i="5"/>
  <c r="R2209" i="5" s="1"/>
  <c r="S2209" i="5" s="1"/>
  <c r="Q2210" i="5"/>
  <c r="R2210" i="5" s="1"/>
  <c r="S2210" i="5" s="1"/>
  <c r="Q2211" i="5"/>
  <c r="R2211" i="5" s="1"/>
  <c r="S2211" i="5" s="1"/>
  <c r="Q2212" i="5"/>
  <c r="R2212" i="5" s="1"/>
  <c r="S2212" i="5" s="1"/>
  <c r="Q2213" i="5"/>
  <c r="R2213" i="5" s="1"/>
  <c r="S2213" i="5" s="1"/>
  <c r="Q2214" i="5"/>
  <c r="R2214" i="5" s="1"/>
  <c r="S2214" i="5" s="1"/>
  <c r="Q2215" i="5"/>
  <c r="R2215" i="5" s="1"/>
  <c r="S2215" i="5" s="1"/>
  <c r="Q2216" i="5"/>
  <c r="R2216" i="5" s="1"/>
  <c r="S2216" i="5" s="1"/>
  <c r="Q2217" i="5"/>
  <c r="R2217" i="5" s="1"/>
  <c r="S2217" i="5" s="1"/>
  <c r="Q2218" i="5"/>
  <c r="R2218" i="5" s="1"/>
  <c r="S2218" i="5" s="1"/>
  <c r="Q2219" i="5"/>
  <c r="R2219" i="5" s="1"/>
  <c r="S2219" i="5" s="1"/>
  <c r="Q2220" i="5"/>
  <c r="R2220" i="5" s="1"/>
  <c r="S2220" i="5" s="1"/>
  <c r="Q2221" i="5"/>
  <c r="R2221" i="5" s="1"/>
  <c r="S2221" i="5" s="1"/>
  <c r="Q2222" i="5"/>
  <c r="R2222" i="5" s="1"/>
  <c r="S2222" i="5" s="1"/>
  <c r="Q2223" i="5"/>
  <c r="R2223" i="5" s="1"/>
  <c r="S2223" i="5" s="1"/>
  <c r="Q2224" i="5"/>
  <c r="R2224" i="5" s="1"/>
  <c r="S2224" i="5" s="1"/>
  <c r="Q2225" i="5"/>
  <c r="R2225" i="5" s="1"/>
  <c r="S2225" i="5" s="1"/>
  <c r="Q2226" i="5"/>
  <c r="R2226" i="5" s="1"/>
  <c r="S2226" i="5" s="1"/>
  <c r="Q2227" i="5"/>
  <c r="R2227" i="5" s="1"/>
  <c r="S2227" i="5" s="1"/>
  <c r="Q2228" i="5"/>
  <c r="R2228" i="5" s="1"/>
  <c r="S2228" i="5" s="1"/>
  <c r="Q2229" i="5"/>
  <c r="R2229" i="5" s="1"/>
  <c r="S2229" i="5" s="1"/>
  <c r="Q2230" i="5"/>
  <c r="R2230" i="5" s="1"/>
  <c r="S2230" i="5" s="1"/>
  <c r="Q2231" i="5"/>
  <c r="R2231" i="5" s="1"/>
  <c r="S2231" i="5" s="1"/>
  <c r="Q2232" i="5"/>
  <c r="R2232" i="5" s="1"/>
  <c r="S2232" i="5" s="1"/>
  <c r="Q2233" i="5"/>
  <c r="R2233" i="5" s="1"/>
  <c r="S2233" i="5" s="1"/>
  <c r="Q2234" i="5"/>
  <c r="R2234" i="5" s="1"/>
  <c r="S2234" i="5" s="1"/>
  <c r="Q2235" i="5"/>
  <c r="R2235" i="5" s="1"/>
  <c r="S2235" i="5" s="1"/>
  <c r="Q2236" i="5"/>
  <c r="R2236" i="5" s="1"/>
  <c r="S2236" i="5" s="1"/>
  <c r="Q2237" i="5"/>
  <c r="R2237" i="5" s="1"/>
  <c r="S2237" i="5" s="1"/>
  <c r="Q2238" i="5"/>
  <c r="R2238" i="5" s="1"/>
  <c r="S2238" i="5" s="1"/>
  <c r="Q2239" i="5"/>
  <c r="R2239" i="5" s="1"/>
  <c r="S2239" i="5" s="1"/>
  <c r="Q2240" i="5"/>
  <c r="R2240" i="5" s="1"/>
  <c r="S2240" i="5" s="1"/>
  <c r="Q2241" i="5"/>
  <c r="R2241" i="5" s="1"/>
  <c r="S2241" i="5" s="1"/>
  <c r="Q2242" i="5"/>
  <c r="R2242" i="5" s="1"/>
  <c r="S2242" i="5" s="1"/>
  <c r="Q2243" i="5"/>
  <c r="R2243" i="5" s="1"/>
  <c r="S2243" i="5" s="1"/>
  <c r="Q2244" i="5"/>
  <c r="R2244" i="5" s="1"/>
  <c r="S2244" i="5" s="1"/>
  <c r="Q2245" i="5"/>
  <c r="R2245" i="5" s="1"/>
  <c r="S2245" i="5" s="1"/>
  <c r="Q2246" i="5"/>
  <c r="R2246" i="5" s="1"/>
  <c r="S2246" i="5" s="1"/>
  <c r="Q2247" i="5"/>
  <c r="R2247" i="5" s="1"/>
  <c r="S2247" i="5" s="1"/>
  <c r="Q2248" i="5"/>
  <c r="R2248" i="5" s="1"/>
  <c r="S2248" i="5" s="1"/>
  <c r="Q2249" i="5"/>
  <c r="R2249" i="5" s="1"/>
  <c r="S2249" i="5" s="1"/>
  <c r="Q2250" i="5"/>
  <c r="R2250" i="5" s="1"/>
  <c r="S2250" i="5" s="1"/>
  <c r="Q2251" i="5"/>
  <c r="R2251" i="5" s="1"/>
  <c r="S2251" i="5" s="1"/>
  <c r="Q2252" i="5"/>
  <c r="R2252" i="5" s="1"/>
  <c r="S2252" i="5" s="1"/>
  <c r="Q2253" i="5"/>
  <c r="R2253" i="5" s="1"/>
  <c r="S2253" i="5" s="1"/>
  <c r="Q2254" i="5"/>
  <c r="R2254" i="5" s="1"/>
  <c r="S2254" i="5" s="1"/>
  <c r="Q2255" i="5"/>
  <c r="R2255" i="5" s="1"/>
  <c r="S2255" i="5" s="1"/>
  <c r="Q2256" i="5"/>
  <c r="R2256" i="5" s="1"/>
  <c r="S2256" i="5" s="1"/>
  <c r="Q2257" i="5"/>
  <c r="R2257" i="5" s="1"/>
  <c r="S2257" i="5" s="1"/>
  <c r="Q2258" i="5"/>
  <c r="R2258" i="5" s="1"/>
  <c r="S2258" i="5" s="1"/>
  <c r="Q2259" i="5"/>
  <c r="R2259" i="5" s="1"/>
  <c r="S2259" i="5" s="1"/>
  <c r="Q2260" i="5"/>
  <c r="R2260" i="5" s="1"/>
  <c r="S2260" i="5" s="1"/>
  <c r="Q2261" i="5"/>
  <c r="R2261" i="5" s="1"/>
  <c r="S2261" i="5" s="1"/>
  <c r="Q2262" i="5"/>
  <c r="R2262" i="5" s="1"/>
  <c r="S2262" i="5" s="1"/>
  <c r="Q2263" i="5"/>
  <c r="R2263" i="5" s="1"/>
  <c r="S2263" i="5" s="1"/>
  <c r="Q2264" i="5"/>
  <c r="R2264" i="5" s="1"/>
  <c r="S2264" i="5" s="1"/>
  <c r="Q2265" i="5"/>
  <c r="R2265" i="5" s="1"/>
  <c r="S2265" i="5" s="1"/>
  <c r="Q2266" i="5"/>
  <c r="R2266" i="5" s="1"/>
  <c r="S2266" i="5" s="1"/>
  <c r="Q2267" i="5"/>
  <c r="R2267" i="5" s="1"/>
  <c r="S2267" i="5" s="1"/>
  <c r="Q2268" i="5"/>
  <c r="R2268" i="5" s="1"/>
  <c r="S2268" i="5" s="1"/>
  <c r="Q2269" i="5"/>
  <c r="R2269" i="5" s="1"/>
  <c r="S2269" i="5" s="1"/>
  <c r="Q2270" i="5"/>
  <c r="R2270" i="5" s="1"/>
  <c r="S2270" i="5" s="1"/>
  <c r="Q2271" i="5"/>
  <c r="R2271" i="5" s="1"/>
  <c r="S2271" i="5" s="1"/>
  <c r="Q2272" i="5"/>
  <c r="R2272" i="5" s="1"/>
  <c r="S2272" i="5" s="1"/>
  <c r="Q2273" i="5"/>
  <c r="R2273" i="5" s="1"/>
  <c r="S2273" i="5" s="1"/>
  <c r="Q2274" i="5"/>
  <c r="R2274" i="5" s="1"/>
  <c r="S2274" i="5" s="1"/>
  <c r="Q2275" i="5"/>
  <c r="R2275" i="5" s="1"/>
  <c r="S2275" i="5" s="1"/>
  <c r="Q2276" i="5"/>
  <c r="R2276" i="5" s="1"/>
  <c r="S2276" i="5" s="1"/>
  <c r="Q2277" i="5"/>
  <c r="R2277" i="5" s="1"/>
  <c r="S2277" i="5" s="1"/>
  <c r="Q2278" i="5"/>
  <c r="R2278" i="5" s="1"/>
  <c r="S2278" i="5" s="1"/>
  <c r="Q2279" i="5"/>
  <c r="R2279" i="5" s="1"/>
  <c r="S2279" i="5" s="1"/>
  <c r="Q2280" i="5"/>
  <c r="R2280" i="5" s="1"/>
  <c r="S2280" i="5" s="1"/>
  <c r="Q2281" i="5"/>
  <c r="R2281" i="5" s="1"/>
  <c r="S2281" i="5" s="1"/>
  <c r="Q2282" i="5"/>
  <c r="R2282" i="5" s="1"/>
  <c r="S2282" i="5" s="1"/>
  <c r="Q2283" i="5"/>
  <c r="R2283" i="5" s="1"/>
  <c r="S2283" i="5" s="1"/>
  <c r="Q2284" i="5"/>
  <c r="R2284" i="5" s="1"/>
  <c r="S2284" i="5" s="1"/>
  <c r="Q2285" i="5"/>
  <c r="R2285" i="5" s="1"/>
  <c r="S2285" i="5" s="1"/>
  <c r="Q2286" i="5"/>
  <c r="R2286" i="5" s="1"/>
  <c r="S2286" i="5" s="1"/>
  <c r="Q2287" i="5"/>
  <c r="R2287" i="5" s="1"/>
  <c r="S2287" i="5" s="1"/>
  <c r="Q2288" i="5"/>
  <c r="R2288" i="5" s="1"/>
  <c r="S2288" i="5" s="1"/>
  <c r="Q2289" i="5"/>
  <c r="R2289" i="5" s="1"/>
  <c r="S2289" i="5" s="1"/>
  <c r="Q2290" i="5"/>
  <c r="R2290" i="5" s="1"/>
  <c r="S2290" i="5" s="1"/>
  <c r="Q2291" i="5"/>
  <c r="R2291" i="5" s="1"/>
  <c r="S2291" i="5" s="1"/>
  <c r="Q2292" i="5"/>
  <c r="R2292" i="5" s="1"/>
  <c r="S2292" i="5" s="1"/>
  <c r="Q2293" i="5"/>
  <c r="R2293" i="5" s="1"/>
  <c r="S2293" i="5" s="1"/>
  <c r="Q2294" i="5"/>
  <c r="R2294" i="5" s="1"/>
  <c r="S2294" i="5" s="1"/>
  <c r="Q2295" i="5"/>
  <c r="R2295" i="5" s="1"/>
  <c r="S2295" i="5" s="1"/>
  <c r="Q2296" i="5"/>
  <c r="R2296" i="5" s="1"/>
  <c r="S2296" i="5" s="1"/>
  <c r="Q2297" i="5"/>
  <c r="R2297" i="5" s="1"/>
  <c r="S2297" i="5" s="1"/>
  <c r="Q2298" i="5"/>
  <c r="R2298" i="5" s="1"/>
  <c r="S2298" i="5" s="1"/>
  <c r="Q2299" i="5"/>
  <c r="R2299" i="5" s="1"/>
  <c r="S2299" i="5" s="1"/>
  <c r="Q2300" i="5"/>
  <c r="R2300" i="5" s="1"/>
  <c r="S2300" i="5" s="1"/>
  <c r="Q2301" i="5"/>
  <c r="R2301" i="5" s="1"/>
  <c r="S2301" i="5" s="1"/>
  <c r="Q2302" i="5"/>
  <c r="R2302" i="5" s="1"/>
  <c r="S2302" i="5" s="1"/>
  <c r="Q2303" i="5"/>
  <c r="R2303" i="5" s="1"/>
  <c r="S2303" i="5" s="1"/>
  <c r="Q2304" i="5"/>
  <c r="R2304" i="5" s="1"/>
  <c r="S2304" i="5" s="1"/>
  <c r="Q2305" i="5"/>
  <c r="R2305" i="5" s="1"/>
  <c r="S2305" i="5" s="1"/>
  <c r="Q2306" i="5"/>
  <c r="R2306" i="5" s="1"/>
  <c r="S2306" i="5" s="1"/>
  <c r="Q2307" i="5"/>
  <c r="R2307" i="5" s="1"/>
  <c r="S2307" i="5" s="1"/>
  <c r="Q2308" i="5"/>
  <c r="R2308" i="5" s="1"/>
  <c r="S2308" i="5" s="1"/>
  <c r="Q2309" i="5"/>
  <c r="R2309" i="5" s="1"/>
  <c r="S2309" i="5" s="1"/>
  <c r="Q2310" i="5"/>
  <c r="R2310" i="5" s="1"/>
  <c r="S2310" i="5" s="1"/>
  <c r="Q2311" i="5"/>
  <c r="R2311" i="5" s="1"/>
  <c r="S2311" i="5" s="1"/>
  <c r="Q2312" i="5"/>
  <c r="R2312" i="5" s="1"/>
  <c r="S2312" i="5" s="1"/>
  <c r="Q2313" i="5"/>
  <c r="R2313" i="5" s="1"/>
  <c r="S2313" i="5" s="1"/>
  <c r="Q2314" i="5"/>
  <c r="R2314" i="5" s="1"/>
  <c r="S2314" i="5" s="1"/>
  <c r="Q2315" i="5"/>
  <c r="R2315" i="5" s="1"/>
  <c r="S2315" i="5" s="1"/>
  <c r="Q2316" i="5"/>
  <c r="R2316" i="5" s="1"/>
  <c r="S2316" i="5" s="1"/>
  <c r="Q2317" i="5"/>
  <c r="R2317" i="5" s="1"/>
  <c r="S2317" i="5" s="1"/>
  <c r="Q2318" i="5"/>
  <c r="R2318" i="5" s="1"/>
  <c r="S2318" i="5" s="1"/>
  <c r="Q2319" i="5"/>
  <c r="R2319" i="5" s="1"/>
  <c r="S2319" i="5" s="1"/>
  <c r="Q2320" i="5"/>
  <c r="R2320" i="5" s="1"/>
  <c r="S2320" i="5" s="1"/>
  <c r="Q2321" i="5"/>
  <c r="R2321" i="5" s="1"/>
  <c r="S2321" i="5" s="1"/>
  <c r="Q2322" i="5"/>
  <c r="R2322" i="5" s="1"/>
  <c r="S2322" i="5" s="1"/>
  <c r="Q2323" i="5"/>
  <c r="R2323" i="5" s="1"/>
  <c r="S2323" i="5" s="1"/>
  <c r="Q2324" i="5"/>
  <c r="R2324" i="5" s="1"/>
  <c r="S2324" i="5" s="1"/>
  <c r="Q2325" i="5"/>
  <c r="R2325" i="5" s="1"/>
  <c r="S2325" i="5" s="1"/>
  <c r="Q2326" i="5"/>
  <c r="R2326" i="5" s="1"/>
  <c r="S2326" i="5" s="1"/>
  <c r="Q2327" i="5"/>
  <c r="R2327" i="5" s="1"/>
  <c r="S2327" i="5" s="1"/>
  <c r="Q2328" i="5"/>
  <c r="R2328" i="5" s="1"/>
  <c r="S2328" i="5" s="1"/>
  <c r="Q2329" i="5"/>
  <c r="R2329" i="5" s="1"/>
  <c r="S2329" i="5" s="1"/>
  <c r="Q2330" i="5"/>
  <c r="R2330" i="5" s="1"/>
  <c r="S2330" i="5" s="1"/>
  <c r="Q2331" i="5"/>
  <c r="R2331" i="5" s="1"/>
  <c r="S2331" i="5" s="1"/>
  <c r="Q2332" i="5"/>
  <c r="R2332" i="5" s="1"/>
  <c r="S2332" i="5" s="1"/>
  <c r="Q2333" i="5"/>
  <c r="R2333" i="5" s="1"/>
  <c r="S2333" i="5" s="1"/>
  <c r="Q2334" i="5"/>
  <c r="R2334" i="5" s="1"/>
  <c r="S2334" i="5" s="1"/>
  <c r="Q2335" i="5"/>
  <c r="R2335" i="5" s="1"/>
  <c r="S2335" i="5" s="1"/>
  <c r="Q2336" i="5"/>
  <c r="R2336" i="5" s="1"/>
  <c r="S2336" i="5" s="1"/>
  <c r="Q2337" i="5"/>
  <c r="R2337" i="5" s="1"/>
  <c r="S2337" i="5" s="1"/>
  <c r="Q2338" i="5"/>
  <c r="R2338" i="5" s="1"/>
  <c r="S2338" i="5" s="1"/>
  <c r="Q2339" i="5"/>
  <c r="R2339" i="5" s="1"/>
  <c r="S2339" i="5" s="1"/>
  <c r="Q2340" i="5"/>
  <c r="R2340" i="5" s="1"/>
  <c r="S2340" i="5" s="1"/>
  <c r="Q2341" i="5"/>
  <c r="R2341" i="5" s="1"/>
  <c r="S2341" i="5" s="1"/>
  <c r="Q2342" i="5"/>
  <c r="R2342" i="5" s="1"/>
  <c r="S2342" i="5" s="1"/>
  <c r="Q2343" i="5"/>
  <c r="R2343" i="5" s="1"/>
  <c r="S2343" i="5" s="1"/>
  <c r="Q2344" i="5"/>
  <c r="R2344" i="5" s="1"/>
  <c r="S2344" i="5" s="1"/>
  <c r="Q2345" i="5"/>
  <c r="R2345" i="5" s="1"/>
  <c r="S2345" i="5" s="1"/>
  <c r="Q2346" i="5"/>
  <c r="R2346" i="5" s="1"/>
  <c r="S2346" i="5" s="1"/>
  <c r="Q2347" i="5"/>
  <c r="R2347" i="5" s="1"/>
  <c r="S2347" i="5" s="1"/>
  <c r="Q2348" i="5"/>
  <c r="R2348" i="5" s="1"/>
  <c r="S2348" i="5" s="1"/>
  <c r="Q2349" i="5"/>
  <c r="R2349" i="5" s="1"/>
  <c r="S2349" i="5" s="1"/>
  <c r="Q2350" i="5"/>
  <c r="R2350" i="5" s="1"/>
  <c r="S2350" i="5" s="1"/>
  <c r="Q2351" i="5"/>
  <c r="R2351" i="5" s="1"/>
  <c r="S2351" i="5" s="1"/>
  <c r="Q2352" i="5"/>
  <c r="R2352" i="5" s="1"/>
  <c r="S2352" i="5" s="1"/>
  <c r="Q2353" i="5"/>
  <c r="R2353" i="5" s="1"/>
  <c r="S2353" i="5" s="1"/>
  <c r="Q2354" i="5"/>
  <c r="R2354" i="5" s="1"/>
  <c r="S2354" i="5" s="1"/>
  <c r="Q2355" i="5"/>
  <c r="R2355" i="5" s="1"/>
  <c r="S2355" i="5" s="1"/>
  <c r="Q2356" i="5"/>
  <c r="R2356" i="5" s="1"/>
  <c r="S2356" i="5" s="1"/>
  <c r="Q2357" i="5"/>
  <c r="R2357" i="5" s="1"/>
  <c r="S2357" i="5" s="1"/>
  <c r="Q2358" i="5"/>
  <c r="R2358" i="5" s="1"/>
  <c r="S2358" i="5" s="1"/>
  <c r="Q2359" i="5"/>
  <c r="R2359" i="5" s="1"/>
  <c r="S2359" i="5" s="1"/>
  <c r="Q2360" i="5"/>
  <c r="R2360" i="5" s="1"/>
  <c r="S2360" i="5" s="1"/>
  <c r="Q2361" i="5"/>
  <c r="R2361" i="5" s="1"/>
  <c r="S2361" i="5" s="1"/>
  <c r="Q2362" i="5"/>
  <c r="R2362" i="5" s="1"/>
  <c r="S2362" i="5" s="1"/>
  <c r="Q2363" i="5"/>
  <c r="R2363" i="5" s="1"/>
  <c r="S2363" i="5" s="1"/>
  <c r="Q2364" i="5"/>
  <c r="R2364" i="5" s="1"/>
  <c r="S2364" i="5" s="1"/>
  <c r="Q2365" i="5"/>
  <c r="R2365" i="5" s="1"/>
  <c r="S2365" i="5" s="1"/>
  <c r="Q2366" i="5"/>
  <c r="R2366" i="5" s="1"/>
  <c r="S2366" i="5" s="1"/>
  <c r="Q2367" i="5"/>
  <c r="R2367" i="5" s="1"/>
  <c r="S2367" i="5" s="1"/>
  <c r="Q2368" i="5"/>
  <c r="R2368" i="5" s="1"/>
  <c r="S2368" i="5" s="1"/>
  <c r="Q2369" i="5"/>
  <c r="R2369" i="5" s="1"/>
  <c r="S2369" i="5" s="1"/>
  <c r="Q2370" i="5"/>
  <c r="R2370" i="5" s="1"/>
  <c r="S2370" i="5" s="1"/>
  <c r="Q2371" i="5"/>
  <c r="R2371" i="5" s="1"/>
  <c r="S2371" i="5" s="1"/>
  <c r="Q2372" i="5"/>
  <c r="R2372" i="5" s="1"/>
  <c r="S2372" i="5" s="1"/>
  <c r="Q2373" i="5"/>
  <c r="R2373" i="5" s="1"/>
  <c r="S2373" i="5" s="1"/>
  <c r="Q2374" i="5"/>
  <c r="R2374" i="5" s="1"/>
  <c r="S2374" i="5" s="1"/>
  <c r="Q2375" i="5"/>
  <c r="R2375" i="5" s="1"/>
  <c r="S2375" i="5" s="1"/>
  <c r="Q2376" i="5"/>
  <c r="R2376" i="5" s="1"/>
  <c r="S2376" i="5" s="1"/>
  <c r="Q2377" i="5"/>
  <c r="R2377" i="5" s="1"/>
  <c r="S2377" i="5" s="1"/>
  <c r="Q2378" i="5"/>
  <c r="R2378" i="5" s="1"/>
  <c r="S2378" i="5" s="1"/>
  <c r="Q2379" i="5"/>
  <c r="R2379" i="5" s="1"/>
  <c r="S2379" i="5" s="1"/>
  <c r="Q2380" i="5"/>
  <c r="R2380" i="5" s="1"/>
  <c r="S2380" i="5" s="1"/>
  <c r="Q2381" i="5"/>
  <c r="R2381" i="5" s="1"/>
  <c r="S2381" i="5" s="1"/>
  <c r="Q2382" i="5"/>
  <c r="R2382" i="5" s="1"/>
  <c r="S2382" i="5" s="1"/>
  <c r="Q2383" i="5"/>
  <c r="R2383" i="5" s="1"/>
  <c r="S2383" i="5" s="1"/>
  <c r="Q2384" i="5"/>
  <c r="R2384" i="5" s="1"/>
  <c r="S2384" i="5" s="1"/>
  <c r="Q2385" i="5"/>
  <c r="R2385" i="5" s="1"/>
  <c r="S2385" i="5" s="1"/>
  <c r="Q2386" i="5"/>
  <c r="R2386" i="5" s="1"/>
  <c r="S2386" i="5" s="1"/>
  <c r="Q2387" i="5"/>
  <c r="R2387" i="5" s="1"/>
  <c r="S2387" i="5" s="1"/>
  <c r="Q2388" i="5"/>
  <c r="R2388" i="5" s="1"/>
  <c r="S2388" i="5" s="1"/>
  <c r="Q2389" i="5"/>
  <c r="R2389" i="5" s="1"/>
  <c r="S2389" i="5" s="1"/>
  <c r="Q2390" i="5"/>
  <c r="R2390" i="5" s="1"/>
  <c r="S2390" i="5" s="1"/>
  <c r="Q2391" i="5"/>
  <c r="R2391" i="5" s="1"/>
  <c r="S2391" i="5" s="1"/>
  <c r="Q2392" i="5"/>
  <c r="R2392" i="5" s="1"/>
  <c r="S2392" i="5" s="1"/>
  <c r="Q2393" i="5"/>
  <c r="R2393" i="5" s="1"/>
  <c r="S2393" i="5" s="1"/>
  <c r="Q2394" i="5"/>
  <c r="R2394" i="5" s="1"/>
  <c r="S2394" i="5" s="1"/>
  <c r="Q2395" i="5"/>
  <c r="R2395" i="5" s="1"/>
  <c r="S2395" i="5" s="1"/>
  <c r="Q2396" i="5"/>
  <c r="R2396" i="5" s="1"/>
  <c r="S2396" i="5" s="1"/>
  <c r="Q2397" i="5"/>
  <c r="R2397" i="5" s="1"/>
  <c r="S2397" i="5" s="1"/>
  <c r="Q2398" i="5"/>
  <c r="R2398" i="5" s="1"/>
  <c r="S2398" i="5" s="1"/>
  <c r="Q2399" i="5"/>
  <c r="R2399" i="5" s="1"/>
  <c r="S2399" i="5" s="1"/>
  <c r="Q2400" i="5"/>
  <c r="R2400" i="5" s="1"/>
  <c r="S2400" i="5" s="1"/>
  <c r="Q2401" i="5"/>
  <c r="R2401" i="5" s="1"/>
  <c r="S2401" i="5" s="1"/>
  <c r="Q2402" i="5"/>
  <c r="R2402" i="5" s="1"/>
  <c r="S2402" i="5" s="1"/>
  <c r="Q2403" i="5"/>
  <c r="R2403" i="5" s="1"/>
  <c r="S2403" i="5" s="1"/>
  <c r="Q2404" i="5"/>
  <c r="R2404" i="5" s="1"/>
  <c r="S2404" i="5" s="1"/>
  <c r="Q2405" i="5"/>
  <c r="R2405" i="5" s="1"/>
  <c r="S2405" i="5" s="1"/>
  <c r="Q2406" i="5"/>
  <c r="R2406" i="5" s="1"/>
  <c r="S2406" i="5" s="1"/>
  <c r="Q2407" i="5"/>
  <c r="R2407" i="5" s="1"/>
  <c r="S2407" i="5" s="1"/>
  <c r="Q2408" i="5"/>
  <c r="R2408" i="5" s="1"/>
  <c r="S2408" i="5" s="1"/>
  <c r="Q2409" i="5"/>
  <c r="R2409" i="5" s="1"/>
  <c r="S2409" i="5" s="1"/>
  <c r="Q2410" i="5"/>
  <c r="R2410" i="5" s="1"/>
  <c r="S2410" i="5" s="1"/>
  <c r="Q2411" i="5"/>
  <c r="R2411" i="5" s="1"/>
  <c r="S2411" i="5" s="1"/>
  <c r="Q2412" i="5"/>
  <c r="R2412" i="5" s="1"/>
  <c r="S2412" i="5" s="1"/>
  <c r="Q2413" i="5"/>
  <c r="R2413" i="5" s="1"/>
  <c r="S2413" i="5" s="1"/>
  <c r="Q2414" i="5"/>
  <c r="R2414" i="5" s="1"/>
  <c r="S2414" i="5" s="1"/>
  <c r="Q2415" i="5"/>
  <c r="R2415" i="5" s="1"/>
  <c r="S2415" i="5" s="1"/>
  <c r="Q2416" i="5"/>
  <c r="R2416" i="5" s="1"/>
  <c r="S2416" i="5" s="1"/>
  <c r="Q2417" i="5"/>
  <c r="R2417" i="5" s="1"/>
  <c r="S2417" i="5" s="1"/>
  <c r="Q2418" i="5"/>
  <c r="R2418" i="5" s="1"/>
  <c r="S2418" i="5" s="1"/>
  <c r="Q2419" i="5"/>
  <c r="R2419" i="5" s="1"/>
  <c r="S2419" i="5" s="1"/>
  <c r="Q2420" i="5"/>
  <c r="R2420" i="5" s="1"/>
  <c r="S2420" i="5" s="1"/>
  <c r="Q2421" i="5"/>
  <c r="R2421" i="5" s="1"/>
  <c r="S2421" i="5" s="1"/>
  <c r="Q2422" i="5"/>
  <c r="R2422" i="5" s="1"/>
  <c r="S2422" i="5" s="1"/>
  <c r="Q2423" i="5"/>
  <c r="R2423" i="5" s="1"/>
  <c r="S2423" i="5" s="1"/>
  <c r="Q2424" i="5"/>
  <c r="R2424" i="5" s="1"/>
  <c r="S2424" i="5" s="1"/>
  <c r="Q2425" i="5"/>
  <c r="R2425" i="5" s="1"/>
  <c r="S2425" i="5" s="1"/>
  <c r="Q2426" i="5"/>
  <c r="R2426" i="5" s="1"/>
  <c r="S2426" i="5" s="1"/>
  <c r="Q2427" i="5"/>
  <c r="R2427" i="5" s="1"/>
  <c r="S2427" i="5" s="1"/>
  <c r="Q2428" i="5"/>
  <c r="R2428" i="5" s="1"/>
  <c r="S2428" i="5" s="1"/>
  <c r="Q2429" i="5"/>
  <c r="R2429" i="5" s="1"/>
  <c r="S2429" i="5" s="1"/>
  <c r="Q2430" i="5"/>
  <c r="R2430" i="5" s="1"/>
  <c r="S2430" i="5" s="1"/>
  <c r="Q2431" i="5"/>
  <c r="R2431" i="5" s="1"/>
  <c r="S2431" i="5" s="1"/>
  <c r="Q2432" i="5"/>
  <c r="R2432" i="5" s="1"/>
  <c r="S2432" i="5" s="1"/>
  <c r="Q2433" i="5"/>
  <c r="R2433" i="5" s="1"/>
  <c r="S2433" i="5" s="1"/>
  <c r="Q2434" i="5"/>
  <c r="R2434" i="5" s="1"/>
  <c r="S2434" i="5" s="1"/>
  <c r="Q2435" i="5"/>
  <c r="R2435" i="5" s="1"/>
  <c r="S2435" i="5" s="1"/>
  <c r="Q2436" i="5"/>
  <c r="R2436" i="5" s="1"/>
  <c r="S2436" i="5" s="1"/>
  <c r="Q2437" i="5"/>
  <c r="R2437" i="5" s="1"/>
  <c r="S2437" i="5" s="1"/>
  <c r="Q2438" i="5"/>
  <c r="R2438" i="5" s="1"/>
  <c r="S2438" i="5" s="1"/>
  <c r="Q2439" i="5"/>
  <c r="R2439" i="5" s="1"/>
  <c r="S2439" i="5" s="1"/>
  <c r="Q2440" i="5"/>
  <c r="R2440" i="5" s="1"/>
  <c r="S2440" i="5" s="1"/>
  <c r="Q2441" i="5"/>
  <c r="R2441" i="5" s="1"/>
  <c r="S2441" i="5" s="1"/>
  <c r="Q2442" i="5"/>
  <c r="R2442" i="5" s="1"/>
  <c r="S2442" i="5" s="1"/>
  <c r="Q2443" i="5"/>
  <c r="R2443" i="5" s="1"/>
  <c r="S2443" i="5" s="1"/>
  <c r="Q2444" i="5"/>
  <c r="R2444" i="5" s="1"/>
  <c r="S2444" i="5" s="1"/>
  <c r="Q2445" i="5"/>
  <c r="R2445" i="5" s="1"/>
  <c r="S2445" i="5" s="1"/>
  <c r="Q2446" i="5"/>
  <c r="R2446" i="5" s="1"/>
  <c r="S2446" i="5" s="1"/>
  <c r="Q2447" i="5"/>
  <c r="R2447" i="5" s="1"/>
  <c r="S2447" i="5" s="1"/>
  <c r="Q2448" i="5"/>
  <c r="R2448" i="5" s="1"/>
  <c r="S2448" i="5" s="1"/>
  <c r="Q2449" i="5"/>
  <c r="R2449" i="5" s="1"/>
  <c r="S2449" i="5" s="1"/>
  <c r="Q2450" i="5"/>
  <c r="R2450" i="5" s="1"/>
  <c r="S2450" i="5" s="1"/>
  <c r="Q2451" i="5"/>
  <c r="R2451" i="5" s="1"/>
  <c r="S2451" i="5" s="1"/>
  <c r="Q2452" i="5"/>
  <c r="R2452" i="5" s="1"/>
  <c r="S2452" i="5" s="1"/>
  <c r="Q2453" i="5"/>
  <c r="R2453" i="5" s="1"/>
  <c r="S2453" i="5" s="1"/>
  <c r="Q2454" i="5"/>
  <c r="R2454" i="5" s="1"/>
  <c r="S2454" i="5" s="1"/>
  <c r="Q2455" i="5"/>
  <c r="R2455" i="5" s="1"/>
  <c r="S2455" i="5" s="1"/>
  <c r="Q2456" i="5"/>
  <c r="R2456" i="5" s="1"/>
  <c r="S2456" i="5" s="1"/>
  <c r="Q2457" i="5"/>
  <c r="R2457" i="5" s="1"/>
  <c r="S2457" i="5" s="1"/>
  <c r="Q2458" i="5"/>
  <c r="R2458" i="5" s="1"/>
  <c r="S2458" i="5" s="1"/>
  <c r="Q2459" i="5"/>
  <c r="R2459" i="5" s="1"/>
  <c r="S2459" i="5" s="1"/>
  <c r="Q2460" i="5"/>
  <c r="R2460" i="5" s="1"/>
  <c r="S2460" i="5" s="1"/>
  <c r="Q2461" i="5"/>
  <c r="R2461" i="5" s="1"/>
  <c r="S2461" i="5" s="1"/>
  <c r="Q2462" i="5"/>
  <c r="R2462" i="5" s="1"/>
  <c r="S2462" i="5" s="1"/>
  <c r="Q2463" i="5"/>
  <c r="R2463" i="5" s="1"/>
  <c r="S2463" i="5" s="1"/>
  <c r="Q2464" i="5"/>
  <c r="R2464" i="5" s="1"/>
  <c r="S2464" i="5" s="1"/>
  <c r="Q2465" i="5"/>
  <c r="R2465" i="5" s="1"/>
  <c r="S2465" i="5" s="1"/>
  <c r="Q2466" i="5"/>
  <c r="R2466" i="5" s="1"/>
  <c r="S2466" i="5" s="1"/>
  <c r="Q2467" i="5"/>
  <c r="R2467" i="5" s="1"/>
  <c r="S2467" i="5" s="1"/>
  <c r="Q2468" i="5"/>
  <c r="R2468" i="5" s="1"/>
  <c r="S2468" i="5" s="1"/>
  <c r="Q2469" i="5"/>
  <c r="R2469" i="5" s="1"/>
  <c r="S2469" i="5" s="1"/>
  <c r="Q2470" i="5"/>
  <c r="R2470" i="5" s="1"/>
  <c r="S2470" i="5" s="1"/>
  <c r="Q2471" i="5"/>
  <c r="R2471" i="5" s="1"/>
  <c r="S2471" i="5" s="1"/>
  <c r="Q2472" i="5"/>
  <c r="R2472" i="5" s="1"/>
  <c r="S2472" i="5" s="1"/>
  <c r="Q2473" i="5"/>
  <c r="R2473" i="5" s="1"/>
  <c r="S2473" i="5" s="1"/>
  <c r="Q2474" i="5"/>
  <c r="R2474" i="5" s="1"/>
  <c r="S2474" i="5" s="1"/>
  <c r="Q2475" i="5"/>
  <c r="R2475" i="5" s="1"/>
  <c r="S2475" i="5" s="1"/>
  <c r="Q2476" i="5"/>
  <c r="R2476" i="5" s="1"/>
  <c r="S2476" i="5" s="1"/>
  <c r="Q2477" i="5"/>
  <c r="R2477" i="5" s="1"/>
  <c r="S2477" i="5" s="1"/>
  <c r="Q2478" i="5"/>
  <c r="R2478" i="5" s="1"/>
  <c r="S2478" i="5" s="1"/>
  <c r="Q2479" i="5"/>
  <c r="R2479" i="5" s="1"/>
  <c r="S2479" i="5" s="1"/>
  <c r="Q2480" i="5"/>
  <c r="R2480" i="5" s="1"/>
  <c r="S2480" i="5" s="1"/>
  <c r="Q2481" i="5"/>
  <c r="R2481" i="5" s="1"/>
  <c r="S2481" i="5" s="1"/>
  <c r="Q2482" i="5"/>
  <c r="R2482" i="5" s="1"/>
  <c r="S2482" i="5" s="1"/>
  <c r="Q2483" i="5"/>
  <c r="R2483" i="5" s="1"/>
  <c r="S2483" i="5" s="1"/>
  <c r="Q2484" i="5"/>
  <c r="R2484" i="5" s="1"/>
  <c r="S2484" i="5" s="1"/>
  <c r="Q2485" i="5"/>
  <c r="R2485" i="5" s="1"/>
  <c r="S2485" i="5" s="1"/>
  <c r="Q2486" i="5"/>
  <c r="R2486" i="5" s="1"/>
  <c r="S2486" i="5" s="1"/>
  <c r="Q2487" i="5"/>
  <c r="R2487" i="5" s="1"/>
  <c r="S2487" i="5" s="1"/>
  <c r="Q2488" i="5"/>
  <c r="R2488" i="5" s="1"/>
  <c r="S2488" i="5" s="1"/>
  <c r="Q2489" i="5"/>
  <c r="R2489" i="5" s="1"/>
  <c r="S2489" i="5" s="1"/>
  <c r="Q2490" i="5"/>
  <c r="R2490" i="5" s="1"/>
  <c r="S2490" i="5" s="1"/>
  <c r="Q2491" i="5"/>
  <c r="R2491" i="5" s="1"/>
  <c r="S2491" i="5" s="1"/>
  <c r="Q2492" i="5"/>
  <c r="R2492" i="5" s="1"/>
  <c r="S2492" i="5" s="1"/>
  <c r="Q2493" i="5"/>
  <c r="R2493" i="5" s="1"/>
  <c r="S2493" i="5" s="1"/>
  <c r="Q2494" i="5"/>
  <c r="R2494" i="5" s="1"/>
  <c r="S2494" i="5" s="1"/>
  <c r="Q2495" i="5"/>
  <c r="R2495" i="5" s="1"/>
  <c r="S2495" i="5" s="1"/>
  <c r="Q2496" i="5"/>
  <c r="R2496" i="5" s="1"/>
  <c r="S2496" i="5" s="1"/>
  <c r="Q2497" i="5"/>
  <c r="R2497" i="5" s="1"/>
  <c r="S2497" i="5" s="1"/>
  <c r="Q2498" i="5"/>
  <c r="R2498" i="5" s="1"/>
  <c r="S2498" i="5" s="1"/>
  <c r="Q2499" i="5"/>
  <c r="R2499" i="5" s="1"/>
  <c r="S2499" i="5" s="1"/>
  <c r="Q2500" i="5"/>
  <c r="R2500" i="5" s="1"/>
  <c r="S2500" i="5" s="1"/>
  <c r="Q2501" i="5"/>
  <c r="R2501" i="5" s="1"/>
  <c r="S2501" i="5" s="1"/>
  <c r="Q2502" i="5"/>
  <c r="R2502" i="5" s="1"/>
  <c r="S2502" i="5" s="1"/>
  <c r="Q2503" i="5"/>
  <c r="R2503" i="5" s="1"/>
  <c r="S2503" i="5" s="1"/>
  <c r="Q2504" i="5"/>
  <c r="R2504" i="5" s="1"/>
  <c r="S2504" i="5" s="1"/>
  <c r="Q2505" i="5"/>
  <c r="R2505" i="5" s="1"/>
  <c r="S2505" i="5" s="1"/>
  <c r="Q2506" i="5"/>
  <c r="R2506" i="5" s="1"/>
  <c r="S2506" i="5" s="1"/>
  <c r="Q2507" i="5"/>
  <c r="R2507" i="5" s="1"/>
  <c r="S2507" i="5" s="1"/>
  <c r="Q2508" i="5"/>
  <c r="R2508" i="5" s="1"/>
  <c r="S2508" i="5" s="1"/>
  <c r="Q2509" i="5"/>
  <c r="R2509" i="5" s="1"/>
  <c r="S2509" i="5" s="1"/>
  <c r="Q2510" i="5"/>
  <c r="R2510" i="5" s="1"/>
  <c r="S2510" i="5" s="1"/>
  <c r="Q2511" i="5"/>
  <c r="R2511" i="5" s="1"/>
  <c r="S2511" i="5" s="1"/>
  <c r="Q2512" i="5"/>
  <c r="R2512" i="5" s="1"/>
  <c r="S2512" i="5" s="1"/>
  <c r="Q2513" i="5"/>
  <c r="R2513" i="5" s="1"/>
  <c r="S2513" i="5" s="1"/>
  <c r="Q2514" i="5"/>
  <c r="R2514" i="5" s="1"/>
  <c r="S2514" i="5" s="1"/>
  <c r="Q2515" i="5"/>
  <c r="R2515" i="5" s="1"/>
  <c r="S2515" i="5" s="1"/>
  <c r="Q2516" i="5"/>
  <c r="R2516" i="5" s="1"/>
  <c r="S2516" i="5" s="1"/>
  <c r="Q2517" i="5"/>
  <c r="R2517" i="5" s="1"/>
  <c r="S2517" i="5" s="1"/>
  <c r="Q2518" i="5"/>
  <c r="R2518" i="5" s="1"/>
  <c r="S2518" i="5" s="1"/>
  <c r="Q2519" i="5"/>
  <c r="R2519" i="5" s="1"/>
  <c r="S2519" i="5" s="1"/>
  <c r="Q2520" i="5"/>
  <c r="R2520" i="5" s="1"/>
  <c r="S2520" i="5" s="1"/>
  <c r="Q2521" i="5"/>
  <c r="R2521" i="5" s="1"/>
  <c r="S2521" i="5" s="1"/>
  <c r="Q2522" i="5"/>
  <c r="R2522" i="5" s="1"/>
  <c r="S2522" i="5" s="1"/>
  <c r="Q2523" i="5"/>
  <c r="R2523" i="5" s="1"/>
  <c r="S2523" i="5" s="1"/>
  <c r="Q2524" i="5"/>
  <c r="R2524" i="5" s="1"/>
  <c r="S2524" i="5" s="1"/>
  <c r="Q2525" i="5"/>
  <c r="R2525" i="5" s="1"/>
  <c r="S2525" i="5" s="1"/>
  <c r="Q2526" i="5"/>
  <c r="R2526" i="5" s="1"/>
  <c r="S2526" i="5" s="1"/>
  <c r="Q2527" i="5"/>
  <c r="R2527" i="5" s="1"/>
  <c r="S2527" i="5" s="1"/>
  <c r="Q2528" i="5"/>
  <c r="R2528" i="5" s="1"/>
  <c r="S2528" i="5" s="1"/>
  <c r="Q2529" i="5"/>
  <c r="R2529" i="5" s="1"/>
  <c r="S2529" i="5" s="1"/>
  <c r="Q2530" i="5"/>
  <c r="R2530" i="5" s="1"/>
  <c r="S2530" i="5" s="1"/>
  <c r="Q2531" i="5"/>
  <c r="R2531" i="5" s="1"/>
  <c r="S2531" i="5" s="1"/>
  <c r="Q2532" i="5"/>
  <c r="R2532" i="5" s="1"/>
  <c r="S2532" i="5" s="1"/>
  <c r="Q2533" i="5"/>
  <c r="R2533" i="5" s="1"/>
  <c r="S2533" i="5" s="1"/>
  <c r="Q2534" i="5"/>
  <c r="R2534" i="5" s="1"/>
  <c r="S2534" i="5" s="1"/>
  <c r="Q2535" i="5"/>
  <c r="R2535" i="5" s="1"/>
  <c r="S2535" i="5" s="1"/>
  <c r="Q2536" i="5"/>
  <c r="R2536" i="5" s="1"/>
  <c r="S2536" i="5" s="1"/>
  <c r="Q2537" i="5"/>
  <c r="R2537" i="5" s="1"/>
  <c r="S2537" i="5" s="1"/>
  <c r="Q2538" i="5"/>
  <c r="R2538" i="5" s="1"/>
  <c r="S2538" i="5" s="1"/>
  <c r="Q2539" i="5"/>
  <c r="R2539" i="5" s="1"/>
  <c r="S2539" i="5" s="1"/>
  <c r="Q2540" i="5"/>
  <c r="R2540" i="5" s="1"/>
  <c r="S2540" i="5" s="1"/>
  <c r="Q2541" i="5"/>
  <c r="R2541" i="5" s="1"/>
  <c r="S2541" i="5" s="1"/>
  <c r="Q2542" i="5"/>
  <c r="R2542" i="5" s="1"/>
  <c r="S2542" i="5" s="1"/>
  <c r="Q2543" i="5"/>
  <c r="R2543" i="5" s="1"/>
  <c r="S2543" i="5" s="1"/>
  <c r="Q2544" i="5"/>
  <c r="R2544" i="5" s="1"/>
  <c r="S2544" i="5" s="1"/>
  <c r="Q2545" i="5"/>
  <c r="R2545" i="5" s="1"/>
  <c r="S2545" i="5" s="1"/>
  <c r="Q2546" i="5"/>
  <c r="R2546" i="5" s="1"/>
  <c r="S2546" i="5" s="1"/>
  <c r="Q2547" i="5"/>
  <c r="R2547" i="5" s="1"/>
  <c r="S2547" i="5" s="1"/>
  <c r="Q2548" i="5"/>
  <c r="R2548" i="5" s="1"/>
  <c r="S2548" i="5" s="1"/>
  <c r="Q2549" i="5"/>
  <c r="R2549" i="5" s="1"/>
  <c r="S2549" i="5" s="1"/>
  <c r="Q2550" i="5"/>
  <c r="R2550" i="5" s="1"/>
  <c r="S2550" i="5" s="1"/>
  <c r="Q2551" i="5"/>
  <c r="R2551" i="5" s="1"/>
  <c r="S2551" i="5" s="1"/>
  <c r="Q2552" i="5"/>
  <c r="R2552" i="5" s="1"/>
  <c r="S2552" i="5" s="1"/>
  <c r="Q2553" i="5"/>
  <c r="R2553" i="5" s="1"/>
  <c r="S2553" i="5" s="1"/>
  <c r="Q2554" i="5"/>
  <c r="R2554" i="5" s="1"/>
  <c r="S2554" i="5" s="1"/>
  <c r="Q2555" i="5"/>
  <c r="R2555" i="5" s="1"/>
  <c r="S2555" i="5" s="1"/>
  <c r="Q2556" i="5"/>
  <c r="R2556" i="5" s="1"/>
  <c r="S2556" i="5" s="1"/>
  <c r="Q2557" i="5"/>
  <c r="R2557" i="5" s="1"/>
  <c r="S2557" i="5" s="1"/>
  <c r="Q2558" i="5"/>
  <c r="R2558" i="5" s="1"/>
  <c r="S2558" i="5" s="1"/>
  <c r="Q2559" i="5"/>
  <c r="R2559" i="5" s="1"/>
  <c r="S2559" i="5" s="1"/>
  <c r="Q2560" i="5"/>
  <c r="R2560" i="5" s="1"/>
  <c r="S2560" i="5" s="1"/>
  <c r="Q2561" i="5"/>
  <c r="R2561" i="5" s="1"/>
  <c r="S2561" i="5" s="1"/>
  <c r="Q2562" i="5"/>
  <c r="R2562" i="5" s="1"/>
  <c r="S2562" i="5" s="1"/>
  <c r="Q2563" i="5"/>
  <c r="R2563" i="5" s="1"/>
  <c r="S2563" i="5" s="1"/>
  <c r="Q2564" i="5"/>
  <c r="R2564" i="5" s="1"/>
  <c r="S2564" i="5" s="1"/>
  <c r="Q2565" i="5"/>
  <c r="R2565" i="5" s="1"/>
  <c r="S2565" i="5" s="1"/>
  <c r="Q2566" i="5"/>
  <c r="R2566" i="5" s="1"/>
  <c r="S2566" i="5" s="1"/>
  <c r="Q2567" i="5"/>
  <c r="R2567" i="5" s="1"/>
  <c r="S2567" i="5" s="1"/>
  <c r="Q2568" i="5"/>
  <c r="R2568" i="5" s="1"/>
  <c r="S2568" i="5" s="1"/>
  <c r="Q2569" i="5"/>
  <c r="R2569" i="5" s="1"/>
  <c r="S2569" i="5" s="1"/>
  <c r="Q2570" i="5"/>
  <c r="R2570" i="5" s="1"/>
  <c r="S2570" i="5" s="1"/>
  <c r="Q2571" i="5"/>
  <c r="R2571" i="5" s="1"/>
  <c r="S2571" i="5" s="1"/>
  <c r="Q2572" i="5"/>
  <c r="R2572" i="5" s="1"/>
  <c r="S2572" i="5" s="1"/>
  <c r="Q2573" i="5"/>
  <c r="R2573" i="5" s="1"/>
  <c r="S2573" i="5" s="1"/>
  <c r="Q2574" i="5"/>
  <c r="R2574" i="5" s="1"/>
  <c r="S2574" i="5" s="1"/>
  <c r="Q2575" i="5"/>
  <c r="R2575" i="5" s="1"/>
  <c r="S2575" i="5" s="1"/>
  <c r="Q2576" i="5"/>
  <c r="R2576" i="5" s="1"/>
  <c r="S2576" i="5" s="1"/>
  <c r="Q2577" i="5"/>
  <c r="R2577" i="5" s="1"/>
  <c r="S2577" i="5" s="1"/>
  <c r="Q2578" i="5"/>
  <c r="R2578" i="5" s="1"/>
  <c r="S2578" i="5" s="1"/>
  <c r="Q2579" i="5"/>
  <c r="R2579" i="5" s="1"/>
  <c r="S2579" i="5" s="1"/>
  <c r="Q2580" i="5"/>
  <c r="R2580" i="5" s="1"/>
  <c r="S2580" i="5" s="1"/>
  <c r="Q2581" i="5"/>
  <c r="R2581" i="5" s="1"/>
  <c r="S2581" i="5" s="1"/>
  <c r="Q2582" i="5"/>
  <c r="R2582" i="5" s="1"/>
  <c r="S2582" i="5" s="1"/>
  <c r="Q2583" i="5"/>
  <c r="R2583" i="5" s="1"/>
  <c r="S2583" i="5" s="1"/>
  <c r="Q2584" i="5"/>
  <c r="R2584" i="5" s="1"/>
  <c r="S2584" i="5" s="1"/>
  <c r="Q2585" i="5"/>
  <c r="R2585" i="5" s="1"/>
  <c r="S2585" i="5" s="1"/>
  <c r="Q2586" i="5"/>
  <c r="R2586" i="5" s="1"/>
  <c r="S2586" i="5" s="1"/>
  <c r="Q2587" i="5"/>
  <c r="R2587" i="5" s="1"/>
  <c r="S2587" i="5" s="1"/>
  <c r="Q2588" i="5"/>
  <c r="R2588" i="5" s="1"/>
  <c r="S2588" i="5" s="1"/>
  <c r="Q2589" i="5"/>
  <c r="R2589" i="5" s="1"/>
  <c r="S2589" i="5" s="1"/>
  <c r="Q2590" i="5"/>
  <c r="R2590" i="5" s="1"/>
  <c r="S2590" i="5" s="1"/>
  <c r="Q2591" i="5"/>
  <c r="R2591" i="5" s="1"/>
  <c r="S2591" i="5" s="1"/>
  <c r="Q2592" i="5"/>
  <c r="R2592" i="5" s="1"/>
  <c r="S2592" i="5" s="1"/>
  <c r="Q2593" i="5"/>
  <c r="R2593" i="5" s="1"/>
  <c r="S2593" i="5" s="1"/>
  <c r="Q2594" i="5"/>
  <c r="R2594" i="5" s="1"/>
  <c r="S2594" i="5" s="1"/>
  <c r="Q2595" i="5"/>
  <c r="R2595" i="5" s="1"/>
  <c r="S2595" i="5" s="1"/>
  <c r="Q2596" i="5"/>
  <c r="R2596" i="5" s="1"/>
  <c r="S2596" i="5" s="1"/>
  <c r="Q2597" i="5"/>
  <c r="R2597" i="5" s="1"/>
  <c r="S2597" i="5" s="1"/>
  <c r="Q2598" i="5"/>
  <c r="R2598" i="5" s="1"/>
  <c r="S2598" i="5" s="1"/>
  <c r="Q2599" i="5"/>
  <c r="R2599" i="5" s="1"/>
  <c r="S2599" i="5" s="1"/>
  <c r="Q2600" i="5"/>
  <c r="R2600" i="5" s="1"/>
  <c r="S2600" i="5" s="1"/>
  <c r="Q2601" i="5"/>
  <c r="R2601" i="5" s="1"/>
  <c r="S2601" i="5" s="1"/>
  <c r="Q2602" i="5"/>
  <c r="R2602" i="5" s="1"/>
  <c r="S2602" i="5" s="1"/>
  <c r="Q2603" i="5"/>
  <c r="R2603" i="5" s="1"/>
  <c r="S2603" i="5" s="1"/>
  <c r="Q2604" i="5"/>
  <c r="R2604" i="5" s="1"/>
  <c r="S2604" i="5" s="1"/>
  <c r="Q2605" i="5"/>
  <c r="R2605" i="5" s="1"/>
  <c r="S2605" i="5" s="1"/>
  <c r="Q2606" i="5"/>
  <c r="R2606" i="5" s="1"/>
  <c r="S2606" i="5" s="1"/>
  <c r="Q2607" i="5"/>
  <c r="R2607" i="5" s="1"/>
  <c r="S2607" i="5" s="1"/>
  <c r="Q2608" i="5"/>
  <c r="R2608" i="5" s="1"/>
  <c r="S2608" i="5" s="1"/>
  <c r="Q2609" i="5"/>
  <c r="R2609" i="5" s="1"/>
  <c r="S2609" i="5" s="1"/>
  <c r="Q2610" i="5"/>
  <c r="R2610" i="5" s="1"/>
  <c r="S2610" i="5" s="1"/>
  <c r="Q2611" i="5"/>
  <c r="R2611" i="5" s="1"/>
  <c r="S2611" i="5" s="1"/>
  <c r="Q2612" i="5"/>
  <c r="R2612" i="5" s="1"/>
  <c r="S2612" i="5" s="1"/>
  <c r="Q2613" i="5"/>
  <c r="R2613" i="5" s="1"/>
  <c r="S2613" i="5" s="1"/>
  <c r="Q2614" i="5"/>
  <c r="R2614" i="5" s="1"/>
  <c r="S2614" i="5" s="1"/>
  <c r="Q2615" i="5"/>
  <c r="R2615" i="5" s="1"/>
  <c r="S2615" i="5" s="1"/>
  <c r="Q2616" i="5"/>
  <c r="R2616" i="5" s="1"/>
  <c r="S2616" i="5" s="1"/>
  <c r="Q2617" i="5"/>
  <c r="R2617" i="5" s="1"/>
  <c r="S2617" i="5" s="1"/>
  <c r="Q2618" i="5"/>
  <c r="R2618" i="5" s="1"/>
  <c r="S2618" i="5" s="1"/>
  <c r="Q2619" i="5"/>
  <c r="R2619" i="5" s="1"/>
  <c r="S2619" i="5" s="1"/>
  <c r="Q2620" i="5"/>
  <c r="R2620" i="5" s="1"/>
  <c r="S2620" i="5" s="1"/>
  <c r="Q2621" i="5"/>
  <c r="R2621" i="5" s="1"/>
  <c r="S2621" i="5" s="1"/>
  <c r="Q2622" i="5"/>
  <c r="R2622" i="5" s="1"/>
  <c r="S2622" i="5" s="1"/>
  <c r="Q2623" i="5"/>
  <c r="R2623" i="5" s="1"/>
  <c r="S2623" i="5" s="1"/>
  <c r="Q2624" i="5"/>
  <c r="R2624" i="5" s="1"/>
  <c r="S2624" i="5" s="1"/>
  <c r="Q2625" i="5"/>
  <c r="R2625" i="5" s="1"/>
  <c r="S2625" i="5" s="1"/>
  <c r="Q2626" i="5"/>
  <c r="R2626" i="5" s="1"/>
  <c r="S2626" i="5" s="1"/>
  <c r="Q2627" i="5"/>
  <c r="R2627" i="5" s="1"/>
  <c r="S2627" i="5" s="1"/>
  <c r="Q2628" i="5"/>
  <c r="R2628" i="5" s="1"/>
  <c r="S2628" i="5" s="1"/>
  <c r="Q2629" i="5"/>
  <c r="R2629" i="5" s="1"/>
  <c r="S2629" i="5" s="1"/>
  <c r="Q2630" i="5"/>
  <c r="R2630" i="5" s="1"/>
  <c r="S2630" i="5" s="1"/>
  <c r="Q2631" i="5"/>
  <c r="R2631" i="5" s="1"/>
  <c r="S2631" i="5" s="1"/>
  <c r="Q2632" i="5"/>
  <c r="R2632" i="5" s="1"/>
  <c r="S2632" i="5" s="1"/>
  <c r="Q2633" i="5"/>
  <c r="R2633" i="5" s="1"/>
  <c r="S2633" i="5" s="1"/>
  <c r="Q2634" i="5"/>
  <c r="R2634" i="5" s="1"/>
  <c r="S2634" i="5" s="1"/>
  <c r="Q2635" i="5"/>
  <c r="R2635" i="5" s="1"/>
  <c r="S2635" i="5" s="1"/>
  <c r="Q2636" i="5"/>
  <c r="R2636" i="5" s="1"/>
  <c r="S2636" i="5" s="1"/>
  <c r="Q2637" i="5"/>
  <c r="R2637" i="5" s="1"/>
  <c r="S2637" i="5" s="1"/>
  <c r="Q2638" i="5"/>
  <c r="R2638" i="5" s="1"/>
  <c r="S2638" i="5" s="1"/>
  <c r="Q2639" i="5"/>
  <c r="R2639" i="5" s="1"/>
  <c r="S2639" i="5" s="1"/>
  <c r="Q2640" i="5"/>
  <c r="R2640" i="5" s="1"/>
  <c r="S2640" i="5" s="1"/>
  <c r="Q2641" i="5"/>
  <c r="R2641" i="5" s="1"/>
  <c r="S2641" i="5" s="1"/>
  <c r="Q2642" i="5"/>
  <c r="R2642" i="5" s="1"/>
  <c r="S2642" i="5" s="1"/>
  <c r="Q2643" i="5"/>
  <c r="R2643" i="5" s="1"/>
  <c r="S2643" i="5" s="1"/>
  <c r="Q2644" i="5"/>
  <c r="R2644" i="5" s="1"/>
  <c r="S2644" i="5" s="1"/>
  <c r="Q2645" i="5"/>
  <c r="R2645" i="5" s="1"/>
  <c r="S2645" i="5" s="1"/>
  <c r="Q2646" i="5"/>
  <c r="R2646" i="5" s="1"/>
  <c r="S2646" i="5" s="1"/>
  <c r="Q2647" i="5"/>
  <c r="R2647" i="5" s="1"/>
  <c r="S2647" i="5" s="1"/>
  <c r="Q2648" i="5"/>
  <c r="R2648" i="5" s="1"/>
  <c r="S2648" i="5" s="1"/>
  <c r="Q2649" i="5"/>
  <c r="R2649" i="5" s="1"/>
  <c r="S2649" i="5" s="1"/>
  <c r="Q2650" i="5"/>
  <c r="R2650" i="5" s="1"/>
  <c r="S2650" i="5" s="1"/>
  <c r="Q2651" i="5"/>
  <c r="R2651" i="5" s="1"/>
  <c r="S2651" i="5" s="1"/>
  <c r="Q2652" i="5"/>
  <c r="R2652" i="5" s="1"/>
  <c r="S2652" i="5" s="1"/>
  <c r="Q2653" i="5"/>
  <c r="R2653" i="5" s="1"/>
  <c r="S2653" i="5" s="1"/>
  <c r="Q2654" i="5"/>
  <c r="R2654" i="5" s="1"/>
  <c r="S2654" i="5" s="1"/>
  <c r="Q2655" i="5"/>
  <c r="R2655" i="5" s="1"/>
  <c r="S2655" i="5" s="1"/>
  <c r="Q2656" i="5"/>
  <c r="R2656" i="5" s="1"/>
  <c r="S2656" i="5" s="1"/>
  <c r="Q2657" i="5"/>
  <c r="R2657" i="5" s="1"/>
  <c r="S2657" i="5" s="1"/>
  <c r="Q2658" i="5"/>
  <c r="R2658" i="5" s="1"/>
  <c r="S2658" i="5" s="1"/>
  <c r="Q2659" i="5"/>
  <c r="R2659" i="5" s="1"/>
  <c r="S2659" i="5" s="1"/>
  <c r="Q2660" i="5"/>
  <c r="R2660" i="5" s="1"/>
  <c r="S2660" i="5" s="1"/>
  <c r="Q2661" i="5"/>
  <c r="R2661" i="5" s="1"/>
  <c r="S2661" i="5" s="1"/>
  <c r="Q2662" i="5"/>
  <c r="R2662" i="5" s="1"/>
  <c r="S2662" i="5" s="1"/>
  <c r="Q2663" i="5"/>
  <c r="R2663" i="5" s="1"/>
  <c r="S2663" i="5" s="1"/>
  <c r="Q2664" i="5"/>
  <c r="R2664" i="5" s="1"/>
  <c r="S2664" i="5" s="1"/>
  <c r="Q2665" i="5"/>
  <c r="R2665" i="5" s="1"/>
  <c r="S2665" i="5" s="1"/>
  <c r="Q2666" i="5"/>
  <c r="R2666" i="5" s="1"/>
  <c r="S2666" i="5" s="1"/>
  <c r="Q2667" i="5"/>
  <c r="R2667" i="5" s="1"/>
  <c r="S2667" i="5" s="1"/>
  <c r="Q2668" i="5"/>
  <c r="R2668" i="5" s="1"/>
  <c r="S2668" i="5" s="1"/>
  <c r="Q2669" i="5"/>
  <c r="R2669" i="5" s="1"/>
  <c r="S2669" i="5" s="1"/>
  <c r="Q2670" i="5"/>
  <c r="R2670" i="5" s="1"/>
  <c r="S2670" i="5" s="1"/>
  <c r="Q2671" i="5"/>
  <c r="R2671" i="5" s="1"/>
  <c r="S2671" i="5" s="1"/>
  <c r="Q2672" i="5"/>
  <c r="R2672" i="5" s="1"/>
  <c r="S2672" i="5" s="1"/>
  <c r="Q2673" i="5"/>
  <c r="R2673" i="5" s="1"/>
  <c r="S2673" i="5" s="1"/>
  <c r="Q2674" i="5"/>
  <c r="R2674" i="5" s="1"/>
  <c r="S2674" i="5" s="1"/>
  <c r="Q2675" i="5"/>
  <c r="R2675" i="5" s="1"/>
  <c r="S2675" i="5" s="1"/>
  <c r="Q2676" i="5"/>
  <c r="R2676" i="5" s="1"/>
  <c r="S2676" i="5" s="1"/>
  <c r="Q2677" i="5"/>
  <c r="R2677" i="5" s="1"/>
  <c r="S2677" i="5" s="1"/>
  <c r="Q2678" i="5"/>
  <c r="R2678" i="5" s="1"/>
  <c r="S2678" i="5" s="1"/>
  <c r="Q2679" i="5"/>
  <c r="R2679" i="5" s="1"/>
  <c r="S2679" i="5" s="1"/>
  <c r="Q2680" i="5"/>
  <c r="R2680" i="5" s="1"/>
  <c r="S2680" i="5" s="1"/>
  <c r="Q2681" i="5"/>
  <c r="R2681" i="5" s="1"/>
  <c r="S2681" i="5" s="1"/>
  <c r="Q2682" i="5"/>
  <c r="R2682" i="5" s="1"/>
  <c r="S2682" i="5" s="1"/>
  <c r="Q2683" i="5"/>
  <c r="R2683" i="5" s="1"/>
  <c r="S2683" i="5" s="1"/>
  <c r="Q2684" i="5"/>
  <c r="R2684" i="5" s="1"/>
  <c r="S2684" i="5" s="1"/>
  <c r="Q2685" i="5"/>
  <c r="R2685" i="5" s="1"/>
  <c r="S2685" i="5" s="1"/>
  <c r="Q2686" i="5"/>
  <c r="R2686" i="5" s="1"/>
  <c r="S2686" i="5" s="1"/>
  <c r="Q2687" i="5"/>
  <c r="R2687" i="5" s="1"/>
  <c r="S2687" i="5" s="1"/>
  <c r="Q2688" i="5"/>
  <c r="R2688" i="5" s="1"/>
  <c r="S2688" i="5" s="1"/>
  <c r="Q2689" i="5"/>
  <c r="R2689" i="5" s="1"/>
  <c r="S2689" i="5" s="1"/>
  <c r="Q2690" i="5"/>
  <c r="R2690" i="5" s="1"/>
  <c r="S2690" i="5" s="1"/>
  <c r="Q2691" i="5"/>
  <c r="R2691" i="5" s="1"/>
  <c r="S2691" i="5" s="1"/>
  <c r="Q2692" i="5"/>
  <c r="R2692" i="5" s="1"/>
  <c r="S2692" i="5" s="1"/>
  <c r="Q2693" i="5"/>
  <c r="R2693" i="5" s="1"/>
  <c r="S2693" i="5" s="1"/>
  <c r="Q2694" i="5"/>
  <c r="R2694" i="5" s="1"/>
  <c r="S2694" i="5" s="1"/>
  <c r="Q2695" i="5"/>
  <c r="R2695" i="5" s="1"/>
  <c r="S2695" i="5" s="1"/>
  <c r="Q2696" i="5"/>
  <c r="R2696" i="5" s="1"/>
  <c r="S2696" i="5" s="1"/>
  <c r="Q2697" i="5"/>
  <c r="R2697" i="5" s="1"/>
  <c r="S2697" i="5" s="1"/>
  <c r="Q2698" i="5"/>
  <c r="R2698" i="5" s="1"/>
  <c r="S2698" i="5" s="1"/>
  <c r="Q2699" i="5"/>
  <c r="R2699" i="5" s="1"/>
  <c r="S2699" i="5" s="1"/>
  <c r="Q2700" i="5"/>
  <c r="R2700" i="5" s="1"/>
  <c r="S2700" i="5" s="1"/>
  <c r="Q2701" i="5"/>
  <c r="R2701" i="5" s="1"/>
  <c r="S2701" i="5" s="1"/>
  <c r="Q2702" i="5"/>
  <c r="R2702" i="5" s="1"/>
  <c r="S2702" i="5" s="1"/>
  <c r="Q2703" i="5"/>
  <c r="R2703" i="5" s="1"/>
  <c r="S2703" i="5" s="1"/>
  <c r="Q2704" i="5"/>
  <c r="R2704" i="5" s="1"/>
  <c r="S2704" i="5" s="1"/>
  <c r="Q2705" i="5"/>
  <c r="R2705" i="5" s="1"/>
  <c r="S2705" i="5" s="1"/>
  <c r="Q2706" i="5"/>
  <c r="R2706" i="5" s="1"/>
  <c r="S2706" i="5" s="1"/>
  <c r="Q2707" i="5"/>
  <c r="R2707" i="5" s="1"/>
  <c r="S2707" i="5" s="1"/>
  <c r="Q2708" i="5"/>
  <c r="R2708" i="5" s="1"/>
  <c r="S2708" i="5" s="1"/>
  <c r="Q2709" i="5"/>
  <c r="R2709" i="5" s="1"/>
  <c r="S2709" i="5" s="1"/>
  <c r="Q2710" i="5"/>
  <c r="R2710" i="5" s="1"/>
  <c r="S2710" i="5" s="1"/>
  <c r="Q2711" i="5"/>
  <c r="R2711" i="5" s="1"/>
  <c r="S2711" i="5" s="1"/>
  <c r="Q2712" i="5"/>
  <c r="R2712" i="5" s="1"/>
  <c r="S2712" i="5" s="1"/>
  <c r="Q2713" i="5"/>
  <c r="R2713" i="5" s="1"/>
  <c r="S2713" i="5" s="1"/>
  <c r="Q2714" i="5"/>
  <c r="R2714" i="5" s="1"/>
  <c r="S2714" i="5" s="1"/>
  <c r="Q2715" i="5"/>
  <c r="R2715" i="5" s="1"/>
  <c r="S2715" i="5" s="1"/>
  <c r="Q2716" i="5"/>
  <c r="R2716" i="5" s="1"/>
  <c r="S2716" i="5" s="1"/>
  <c r="Q2717" i="5"/>
  <c r="R2717" i="5" s="1"/>
  <c r="S2717" i="5" s="1"/>
  <c r="Q2718" i="5"/>
  <c r="R2718" i="5" s="1"/>
  <c r="S2718" i="5" s="1"/>
  <c r="Q2719" i="5"/>
  <c r="R2719" i="5" s="1"/>
  <c r="S2719" i="5" s="1"/>
  <c r="Q2720" i="5"/>
  <c r="R2720" i="5" s="1"/>
  <c r="S2720" i="5" s="1"/>
  <c r="Q2721" i="5"/>
  <c r="R2721" i="5" s="1"/>
  <c r="S2721" i="5" s="1"/>
  <c r="Q2722" i="5"/>
  <c r="R2722" i="5" s="1"/>
  <c r="S2722" i="5" s="1"/>
  <c r="Q2723" i="5"/>
  <c r="R2723" i="5" s="1"/>
  <c r="S2723" i="5" s="1"/>
  <c r="Q2724" i="5"/>
  <c r="R2724" i="5" s="1"/>
  <c r="S2724" i="5" s="1"/>
  <c r="Q2725" i="5"/>
  <c r="R2725" i="5" s="1"/>
  <c r="S2725" i="5" s="1"/>
  <c r="Q2726" i="5"/>
  <c r="R2726" i="5" s="1"/>
  <c r="S2726" i="5" s="1"/>
  <c r="Q2727" i="5"/>
  <c r="R2727" i="5" s="1"/>
  <c r="S2727" i="5" s="1"/>
  <c r="Q2728" i="5"/>
  <c r="R2728" i="5" s="1"/>
  <c r="S2728" i="5" s="1"/>
  <c r="Q2729" i="5"/>
  <c r="R2729" i="5" s="1"/>
  <c r="S2729" i="5" s="1"/>
  <c r="Q2730" i="5"/>
  <c r="R2730" i="5" s="1"/>
  <c r="S2730" i="5" s="1"/>
  <c r="Q2731" i="5"/>
  <c r="R2731" i="5" s="1"/>
  <c r="S2731" i="5" s="1"/>
  <c r="Q2732" i="5"/>
  <c r="R2732" i="5" s="1"/>
  <c r="S2732" i="5" s="1"/>
  <c r="Q2733" i="5"/>
  <c r="R2733" i="5" s="1"/>
  <c r="S2733" i="5" s="1"/>
  <c r="Q2734" i="5"/>
  <c r="R2734" i="5" s="1"/>
  <c r="S2734" i="5" s="1"/>
  <c r="Q2735" i="5"/>
  <c r="R2735" i="5" s="1"/>
  <c r="S2735" i="5" s="1"/>
  <c r="Q2736" i="5"/>
  <c r="R2736" i="5" s="1"/>
  <c r="S2736" i="5" s="1"/>
  <c r="Q2737" i="5"/>
  <c r="R2737" i="5" s="1"/>
  <c r="S2737" i="5" s="1"/>
  <c r="Q2738" i="5"/>
  <c r="R2738" i="5" s="1"/>
  <c r="S2738" i="5" s="1"/>
  <c r="Q2739" i="5"/>
  <c r="R2739" i="5" s="1"/>
  <c r="S2739" i="5" s="1"/>
  <c r="Q2740" i="5"/>
  <c r="R2740" i="5" s="1"/>
  <c r="S2740" i="5" s="1"/>
  <c r="Q2741" i="5"/>
  <c r="R2741" i="5" s="1"/>
  <c r="S2741" i="5" s="1"/>
  <c r="Q2742" i="5"/>
  <c r="R2742" i="5" s="1"/>
  <c r="S2742" i="5" s="1"/>
  <c r="Q2743" i="5"/>
  <c r="R2743" i="5" s="1"/>
  <c r="S2743" i="5" s="1"/>
  <c r="Q2744" i="5"/>
  <c r="R2744" i="5" s="1"/>
  <c r="S2744" i="5" s="1"/>
  <c r="Q2745" i="5"/>
  <c r="R2745" i="5" s="1"/>
  <c r="S2745" i="5" s="1"/>
  <c r="Q2746" i="5"/>
  <c r="R2746" i="5" s="1"/>
  <c r="S2746" i="5" s="1"/>
  <c r="Q2747" i="5"/>
  <c r="R2747" i="5" s="1"/>
  <c r="S2747" i="5" s="1"/>
  <c r="Q2748" i="5"/>
  <c r="R2748" i="5" s="1"/>
  <c r="S2748" i="5" s="1"/>
  <c r="Q2749" i="5"/>
  <c r="R2749" i="5" s="1"/>
  <c r="S2749" i="5" s="1"/>
  <c r="Q2750" i="5"/>
  <c r="R2750" i="5" s="1"/>
  <c r="S2750" i="5" s="1"/>
  <c r="Q2751" i="5"/>
  <c r="R2751" i="5" s="1"/>
  <c r="S2751" i="5" s="1"/>
  <c r="Q2752" i="5"/>
  <c r="R2752" i="5" s="1"/>
  <c r="S2752" i="5" s="1"/>
  <c r="Q2753" i="5"/>
  <c r="R2753" i="5" s="1"/>
  <c r="S2753" i="5" s="1"/>
  <c r="Q2754" i="5"/>
  <c r="R2754" i="5" s="1"/>
  <c r="S2754" i="5" s="1"/>
  <c r="Q2755" i="5"/>
  <c r="R2755" i="5" s="1"/>
  <c r="S2755" i="5" s="1"/>
  <c r="Q2756" i="5"/>
  <c r="R2756" i="5" s="1"/>
  <c r="S2756" i="5" s="1"/>
  <c r="Q2757" i="5"/>
  <c r="R2757" i="5" s="1"/>
  <c r="S2757" i="5" s="1"/>
  <c r="Q2758" i="5"/>
  <c r="R2758" i="5" s="1"/>
  <c r="S2758" i="5" s="1"/>
  <c r="Q2759" i="5"/>
  <c r="R2759" i="5" s="1"/>
  <c r="S2759" i="5" s="1"/>
  <c r="Q2760" i="5"/>
  <c r="R2760" i="5" s="1"/>
  <c r="S2760" i="5" s="1"/>
  <c r="Q2761" i="5"/>
  <c r="R2761" i="5" s="1"/>
  <c r="S2761" i="5" s="1"/>
  <c r="Q2762" i="5"/>
  <c r="R2762" i="5" s="1"/>
  <c r="S2762" i="5" s="1"/>
  <c r="Q2763" i="5"/>
  <c r="R2763" i="5" s="1"/>
  <c r="S2763" i="5" s="1"/>
  <c r="Q2764" i="5"/>
  <c r="R2764" i="5" s="1"/>
  <c r="S2764" i="5" s="1"/>
  <c r="Q2765" i="5"/>
  <c r="R2765" i="5" s="1"/>
  <c r="S2765" i="5" s="1"/>
  <c r="Q2766" i="5"/>
  <c r="R2766" i="5" s="1"/>
  <c r="S2766" i="5" s="1"/>
  <c r="Q2767" i="5"/>
  <c r="R2767" i="5" s="1"/>
  <c r="S2767" i="5" s="1"/>
  <c r="Q2768" i="5"/>
  <c r="R2768" i="5" s="1"/>
  <c r="S2768" i="5" s="1"/>
  <c r="Q2769" i="5"/>
  <c r="R2769" i="5" s="1"/>
  <c r="S2769" i="5" s="1"/>
  <c r="Q2770" i="5"/>
  <c r="R2770" i="5" s="1"/>
  <c r="S2770" i="5" s="1"/>
  <c r="Q2771" i="5"/>
  <c r="R2771" i="5" s="1"/>
  <c r="S2771" i="5" s="1"/>
  <c r="Q2772" i="5"/>
  <c r="R2772" i="5" s="1"/>
  <c r="S2772" i="5" s="1"/>
  <c r="Q2773" i="5"/>
  <c r="R2773" i="5" s="1"/>
  <c r="S2773" i="5" s="1"/>
  <c r="Q2774" i="5"/>
  <c r="R2774" i="5" s="1"/>
  <c r="S2774" i="5" s="1"/>
  <c r="Q2775" i="5"/>
  <c r="R2775" i="5" s="1"/>
  <c r="S2775" i="5" s="1"/>
  <c r="Q2776" i="5"/>
  <c r="R2776" i="5" s="1"/>
  <c r="S2776" i="5" s="1"/>
  <c r="Q2777" i="5"/>
  <c r="R2777" i="5" s="1"/>
  <c r="S2777" i="5" s="1"/>
  <c r="Q2778" i="5"/>
  <c r="R2778" i="5" s="1"/>
  <c r="S2778" i="5" s="1"/>
  <c r="Q2779" i="5"/>
  <c r="R2779" i="5" s="1"/>
  <c r="S2779" i="5" s="1"/>
  <c r="Q2780" i="5"/>
  <c r="R2780" i="5" s="1"/>
  <c r="S2780" i="5" s="1"/>
  <c r="Q2781" i="5"/>
  <c r="R2781" i="5" s="1"/>
  <c r="S2781" i="5" s="1"/>
  <c r="Q2782" i="5"/>
  <c r="R2782" i="5" s="1"/>
  <c r="S2782" i="5" s="1"/>
  <c r="Q2783" i="5"/>
  <c r="R2783" i="5" s="1"/>
  <c r="S2783" i="5" s="1"/>
  <c r="Q2784" i="5"/>
  <c r="R2784" i="5" s="1"/>
  <c r="S2784" i="5" s="1"/>
  <c r="Q2785" i="5"/>
  <c r="R2785" i="5" s="1"/>
  <c r="S2785" i="5" s="1"/>
  <c r="Q2786" i="5"/>
  <c r="R2786" i="5" s="1"/>
  <c r="S2786" i="5" s="1"/>
  <c r="Q2787" i="5"/>
  <c r="R2787" i="5" s="1"/>
  <c r="S2787" i="5" s="1"/>
  <c r="Q2788" i="5"/>
  <c r="R2788" i="5" s="1"/>
  <c r="S2788" i="5" s="1"/>
  <c r="Q2789" i="5"/>
  <c r="R2789" i="5" s="1"/>
  <c r="S2789" i="5" s="1"/>
  <c r="Q2790" i="5"/>
  <c r="R2790" i="5" s="1"/>
  <c r="S2790" i="5" s="1"/>
  <c r="Q2791" i="5"/>
  <c r="R2791" i="5" s="1"/>
  <c r="S2791" i="5" s="1"/>
  <c r="Q2792" i="5"/>
  <c r="R2792" i="5" s="1"/>
  <c r="S2792" i="5" s="1"/>
  <c r="Q2793" i="5"/>
  <c r="R2793" i="5" s="1"/>
  <c r="S2793" i="5" s="1"/>
  <c r="Q2794" i="5"/>
  <c r="R2794" i="5" s="1"/>
  <c r="S2794" i="5" s="1"/>
  <c r="Q2795" i="5"/>
  <c r="R2795" i="5" s="1"/>
  <c r="S2795" i="5" s="1"/>
  <c r="Q2796" i="5"/>
  <c r="R2796" i="5" s="1"/>
  <c r="S2796" i="5" s="1"/>
  <c r="Q2797" i="5"/>
  <c r="R2797" i="5" s="1"/>
  <c r="S2797" i="5" s="1"/>
  <c r="Q2798" i="5"/>
  <c r="R2798" i="5" s="1"/>
  <c r="S2798" i="5" s="1"/>
  <c r="Q2799" i="5"/>
  <c r="R2799" i="5" s="1"/>
  <c r="S2799" i="5" s="1"/>
  <c r="Q2800" i="5"/>
  <c r="R2800" i="5" s="1"/>
  <c r="S2800" i="5" s="1"/>
  <c r="Q2801" i="5"/>
  <c r="R2801" i="5" s="1"/>
  <c r="S2801" i="5" s="1"/>
  <c r="Q2802" i="5"/>
  <c r="R2802" i="5" s="1"/>
  <c r="S2802" i="5" s="1"/>
  <c r="Q2803" i="5"/>
  <c r="R2803" i="5" s="1"/>
  <c r="S2803" i="5" s="1"/>
  <c r="Q2804" i="5"/>
  <c r="R2804" i="5" s="1"/>
  <c r="S2804" i="5" s="1"/>
  <c r="Q2805" i="5"/>
  <c r="R2805" i="5" s="1"/>
  <c r="S2805" i="5" s="1"/>
  <c r="Q2806" i="5"/>
  <c r="R2806" i="5" s="1"/>
  <c r="S2806" i="5" s="1"/>
  <c r="Q2807" i="5"/>
  <c r="R2807" i="5" s="1"/>
  <c r="S2807" i="5" s="1"/>
  <c r="Q2808" i="5"/>
  <c r="R2808" i="5" s="1"/>
  <c r="S2808" i="5" s="1"/>
  <c r="Q2809" i="5"/>
  <c r="R2809" i="5" s="1"/>
  <c r="S2809" i="5" s="1"/>
  <c r="Q2810" i="5"/>
  <c r="R2810" i="5" s="1"/>
  <c r="S2810" i="5" s="1"/>
  <c r="Q2811" i="5"/>
  <c r="R2811" i="5" s="1"/>
  <c r="S2811" i="5" s="1"/>
  <c r="Q2812" i="5"/>
  <c r="R2812" i="5" s="1"/>
  <c r="S2812" i="5" s="1"/>
  <c r="Q2813" i="5"/>
  <c r="R2813" i="5" s="1"/>
  <c r="S2813" i="5" s="1"/>
  <c r="Q2814" i="5"/>
  <c r="R2814" i="5" s="1"/>
  <c r="S2814" i="5" s="1"/>
  <c r="Q2815" i="5"/>
  <c r="R2815" i="5" s="1"/>
  <c r="S2815" i="5" s="1"/>
  <c r="Q2816" i="5"/>
  <c r="R2816" i="5" s="1"/>
  <c r="S2816" i="5" s="1"/>
  <c r="Q2817" i="5"/>
  <c r="R2817" i="5" s="1"/>
  <c r="S2817" i="5" s="1"/>
  <c r="Q2818" i="5"/>
  <c r="R2818" i="5" s="1"/>
  <c r="S2818" i="5" s="1"/>
  <c r="Q2819" i="5"/>
  <c r="R2819" i="5" s="1"/>
  <c r="S2819" i="5" s="1"/>
  <c r="Q2820" i="5"/>
  <c r="R2820" i="5" s="1"/>
  <c r="S2820" i="5" s="1"/>
  <c r="Q2821" i="5"/>
  <c r="R2821" i="5" s="1"/>
  <c r="S2821" i="5" s="1"/>
  <c r="Q2822" i="5"/>
  <c r="R2822" i="5" s="1"/>
  <c r="S2822" i="5" s="1"/>
  <c r="Q2823" i="5"/>
  <c r="R2823" i="5" s="1"/>
  <c r="S2823" i="5" s="1"/>
  <c r="Q2824" i="5"/>
  <c r="R2824" i="5" s="1"/>
  <c r="S2824" i="5" s="1"/>
  <c r="Q2825" i="5"/>
  <c r="R2825" i="5" s="1"/>
  <c r="S2825" i="5" s="1"/>
  <c r="Q2826" i="5"/>
  <c r="R2826" i="5" s="1"/>
  <c r="S2826" i="5" s="1"/>
  <c r="Q2827" i="5"/>
  <c r="R2827" i="5" s="1"/>
  <c r="S2827" i="5" s="1"/>
  <c r="Q2828" i="5"/>
  <c r="R2828" i="5" s="1"/>
  <c r="S2828" i="5" s="1"/>
  <c r="Q2829" i="5"/>
  <c r="R2829" i="5" s="1"/>
  <c r="S2829" i="5" s="1"/>
  <c r="Q2830" i="5"/>
  <c r="R2830" i="5" s="1"/>
  <c r="S2830" i="5" s="1"/>
  <c r="Q2831" i="5"/>
  <c r="R2831" i="5" s="1"/>
  <c r="S2831" i="5" s="1"/>
  <c r="Q2832" i="5"/>
  <c r="R2832" i="5" s="1"/>
  <c r="S2832" i="5" s="1"/>
  <c r="Q2833" i="5"/>
  <c r="R2833" i="5" s="1"/>
  <c r="S2833" i="5" s="1"/>
  <c r="Q2834" i="5"/>
  <c r="R2834" i="5" s="1"/>
  <c r="S2834" i="5" s="1"/>
  <c r="Q2835" i="5"/>
  <c r="R2835" i="5" s="1"/>
  <c r="S2835" i="5" s="1"/>
  <c r="Q2836" i="5"/>
  <c r="R2836" i="5" s="1"/>
  <c r="S2836" i="5" s="1"/>
  <c r="Q2837" i="5"/>
  <c r="R2837" i="5" s="1"/>
  <c r="S2837" i="5" s="1"/>
  <c r="Q2838" i="5"/>
  <c r="R2838" i="5" s="1"/>
  <c r="S2838" i="5" s="1"/>
  <c r="Q2839" i="5"/>
  <c r="R2839" i="5" s="1"/>
  <c r="S2839" i="5" s="1"/>
  <c r="Q2840" i="5"/>
  <c r="R2840" i="5" s="1"/>
  <c r="S2840" i="5" s="1"/>
  <c r="Q2841" i="5"/>
  <c r="R2841" i="5" s="1"/>
  <c r="S2841" i="5" s="1"/>
  <c r="Q2842" i="5"/>
  <c r="R2842" i="5" s="1"/>
  <c r="S2842" i="5" s="1"/>
  <c r="Q2843" i="5"/>
  <c r="R2843" i="5" s="1"/>
  <c r="S2843" i="5" s="1"/>
  <c r="Q2844" i="5"/>
  <c r="R2844" i="5" s="1"/>
  <c r="S2844" i="5" s="1"/>
  <c r="Q2845" i="5"/>
  <c r="R2845" i="5" s="1"/>
  <c r="S2845" i="5" s="1"/>
  <c r="Q2846" i="5"/>
  <c r="R2846" i="5" s="1"/>
  <c r="S2846" i="5" s="1"/>
  <c r="Q2847" i="5"/>
  <c r="R2847" i="5" s="1"/>
  <c r="S2847" i="5" s="1"/>
  <c r="Q2848" i="5"/>
  <c r="R2848" i="5" s="1"/>
  <c r="S2848" i="5" s="1"/>
  <c r="Q2849" i="5"/>
  <c r="R2849" i="5" s="1"/>
  <c r="S2849" i="5" s="1"/>
  <c r="Q2850" i="5"/>
  <c r="R2850" i="5" s="1"/>
  <c r="S2850" i="5" s="1"/>
  <c r="Q2851" i="5"/>
  <c r="R2851" i="5" s="1"/>
  <c r="S2851" i="5" s="1"/>
  <c r="Q2852" i="5"/>
  <c r="R2852" i="5" s="1"/>
  <c r="S2852" i="5" s="1"/>
  <c r="Q2853" i="5"/>
  <c r="R2853" i="5" s="1"/>
  <c r="S2853" i="5" s="1"/>
  <c r="Q2854" i="5"/>
  <c r="R2854" i="5" s="1"/>
  <c r="S2854" i="5" s="1"/>
  <c r="Q2855" i="5"/>
  <c r="R2855" i="5" s="1"/>
  <c r="S2855" i="5" s="1"/>
  <c r="Q2856" i="5"/>
  <c r="R2856" i="5" s="1"/>
  <c r="S2856" i="5" s="1"/>
  <c r="Q2857" i="5"/>
  <c r="R2857" i="5" s="1"/>
  <c r="S2857" i="5" s="1"/>
  <c r="Q2858" i="5"/>
  <c r="R2858" i="5" s="1"/>
  <c r="S2858" i="5" s="1"/>
  <c r="Q2859" i="5"/>
  <c r="R2859" i="5" s="1"/>
  <c r="S2859" i="5" s="1"/>
  <c r="Q2860" i="5"/>
  <c r="R2860" i="5" s="1"/>
  <c r="S2860" i="5" s="1"/>
  <c r="Q2861" i="5"/>
  <c r="R2861" i="5" s="1"/>
  <c r="S2861" i="5" s="1"/>
  <c r="Q2862" i="5"/>
  <c r="R2862" i="5" s="1"/>
  <c r="S2862" i="5" s="1"/>
  <c r="Q2863" i="5"/>
  <c r="R2863" i="5" s="1"/>
  <c r="S2863" i="5" s="1"/>
  <c r="Q2864" i="5"/>
  <c r="R2864" i="5" s="1"/>
  <c r="S2864" i="5" s="1"/>
  <c r="Q2865" i="5"/>
  <c r="R2865" i="5" s="1"/>
  <c r="S2865" i="5" s="1"/>
  <c r="Q2866" i="5"/>
  <c r="R2866" i="5" s="1"/>
  <c r="S2866" i="5" s="1"/>
  <c r="Q2867" i="5"/>
  <c r="R2867" i="5" s="1"/>
  <c r="S2867" i="5" s="1"/>
  <c r="Q2868" i="5"/>
  <c r="R2868" i="5" s="1"/>
  <c r="S2868" i="5" s="1"/>
  <c r="Q2869" i="5"/>
  <c r="R2869" i="5" s="1"/>
  <c r="S2869" i="5" s="1"/>
  <c r="Q2870" i="5"/>
  <c r="R2870" i="5" s="1"/>
  <c r="S2870" i="5" s="1"/>
  <c r="Q2871" i="5"/>
  <c r="R2871" i="5" s="1"/>
  <c r="S2871" i="5" s="1"/>
  <c r="Q2872" i="5"/>
  <c r="R2872" i="5" s="1"/>
  <c r="S2872" i="5" s="1"/>
  <c r="Q2873" i="5"/>
  <c r="R2873" i="5" s="1"/>
  <c r="S2873" i="5" s="1"/>
  <c r="Q2874" i="5"/>
  <c r="R2874" i="5" s="1"/>
  <c r="S2874" i="5" s="1"/>
  <c r="Q2875" i="5"/>
  <c r="R2875" i="5" s="1"/>
  <c r="S2875" i="5" s="1"/>
  <c r="Q2876" i="5"/>
  <c r="R2876" i="5" s="1"/>
  <c r="S2876" i="5" s="1"/>
  <c r="Q2877" i="5"/>
  <c r="R2877" i="5" s="1"/>
  <c r="S2877" i="5" s="1"/>
  <c r="Q2878" i="5"/>
  <c r="R2878" i="5" s="1"/>
  <c r="S2878" i="5" s="1"/>
  <c r="Q2879" i="5"/>
  <c r="R2879" i="5" s="1"/>
  <c r="S2879" i="5" s="1"/>
  <c r="Q2880" i="5"/>
  <c r="R2880" i="5" s="1"/>
  <c r="S2880" i="5" s="1"/>
  <c r="Q2881" i="5"/>
  <c r="R2881" i="5" s="1"/>
  <c r="S2881" i="5" s="1"/>
  <c r="Q2882" i="5"/>
  <c r="R2882" i="5" s="1"/>
  <c r="S2882" i="5" s="1"/>
  <c r="Q2883" i="5"/>
  <c r="R2883" i="5" s="1"/>
  <c r="S2883" i="5" s="1"/>
  <c r="Q2884" i="5"/>
  <c r="R2884" i="5" s="1"/>
  <c r="S2884" i="5" s="1"/>
  <c r="Q2885" i="5"/>
  <c r="R2885" i="5" s="1"/>
  <c r="S2885" i="5" s="1"/>
  <c r="Q2886" i="5"/>
  <c r="R2886" i="5" s="1"/>
  <c r="S2886" i="5" s="1"/>
  <c r="Q2887" i="5"/>
  <c r="R2887" i="5" s="1"/>
  <c r="S2887" i="5" s="1"/>
  <c r="Q2888" i="5"/>
  <c r="R2888" i="5" s="1"/>
  <c r="S2888" i="5" s="1"/>
  <c r="Q2889" i="5"/>
  <c r="R2889" i="5" s="1"/>
  <c r="S2889" i="5" s="1"/>
  <c r="Q2890" i="5"/>
  <c r="R2890" i="5" s="1"/>
  <c r="S2890" i="5" s="1"/>
  <c r="Q2891" i="5"/>
  <c r="R2891" i="5" s="1"/>
  <c r="S2891" i="5" s="1"/>
  <c r="Q2892" i="5"/>
  <c r="R2892" i="5" s="1"/>
  <c r="S2892" i="5" s="1"/>
  <c r="Q2893" i="5"/>
  <c r="R2893" i="5" s="1"/>
  <c r="S2893" i="5" s="1"/>
  <c r="Q2894" i="5"/>
  <c r="R2894" i="5" s="1"/>
  <c r="S2894" i="5" s="1"/>
  <c r="Q2895" i="5"/>
  <c r="R2895" i="5" s="1"/>
  <c r="S2895" i="5" s="1"/>
  <c r="Q2896" i="5"/>
  <c r="R2896" i="5" s="1"/>
  <c r="S2896" i="5" s="1"/>
  <c r="Q2897" i="5"/>
  <c r="R2897" i="5" s="1"/>
  <c r="S2897" i="5" s="1"/>
  <c r="Q2898" i="5"/>
  <c r="R2898" i="5" s="1"/>
  <c r="S2898" i="5" s="1"/>
  <c r="Q2899" i="5"/>
  <c r="R2899" i="5" s="1"/>
  <c r="S2899" i="5" s="1"/>
  <c r="Q2900" i="5"/>
  <c r="R2900" i="5" s="1"/>
  <c r="S2900" i="5" s="1"/>
  <c r="Q2901" i="5"/>
  <c r="R2901" i="5" s="1"/>
  <c r="S2901" i="5" s="1"/>
  <c r="Q2902" i="5"/>
  <c r="R2902" i="5" s="1"/>
  <c r="S2902" i="5" s="1"/>
  <c r="Q2903" i="5"/>
  <c r="R2903" i="5" s="1"/>
  <c r="S2903" i="5" s="1"/>
  <c r="Q2904" i="5"/>
  <c r="R2904" i="5" s="1"/>
  <c r="S2904" i="5" s="1"/>
  <c r="Q2905" i="5"/>
  <c r="R2905" i="5" s="1"/>
  <c r="S2905" i="5" s="1"/>
  <c r="Q2906" i="5"/>
  <c r="R2906" i="5" s="1"/>
  <c r="S2906" i="5" s="1"/>
  <c r="Q2907" i="5"/>
  <c r="R2907" i="5" s="1"/>
  <c r="S2907" i="5" s="1"/>
  <c r="Q2908" i="5"/>
  <c r="R2908" i="5" s="1"/>
  <c r="S2908" i="5" s="1"/>
  <c r="Q2909" i="5"/>
  <c r="R2909" i="5" s="1"/>
  <c r="S2909" i="5" s="1"/>
  <c r="Q2910" i="5"/>
  <c r="R2910" i="5" s="1"/>
  <c r="S2910" i="5" s="1"/>
  <c r="Q2911" i="5"/>
  <c r="R2911" i="5" s="1"/>
  <c r="S2911" i="5" s="1"/>
  <c r="Q2912" i="5"/>
  <c r="R2912" i="5" s="1"/>
  <c r="S2912" i="5" s="1"/>
  <c r="Q2913" i="5"/>
  <c r="R2913" i="5" s="1"/>
  <c r="S2913" i="5" s="1"/>
  <c r="Q2914" i="5"/>
  <c r="R2914" i="5" s="1"/>
  <c r="S2914" i="5" s="1"/>
  <c r="Q2915" i="5"/>
  <c r="R2915" i="5" s="1"/>
  <c r="S2915" i="5" s="1"/>
  <c r="Q2916" i="5"/>
  <c r="R2916" i="5" s="1"/>
  <c r="S2916" i="5" s="1"/>
  <c r="Q2917" i="5"/>
  <c r="R2917" i="5" s="1"/>
  <c r="S2917" i="5" s="1"/>
  <c r="Q2918" i="5"/>
  <c r="R2918" i="5" s="1"/>
  <c r="S2918" i="5" s="1"/>
  <c r="Q2919" i="5"/>
  <c r="R2919" i="5" s="1"/>
  <c r="S2919" i="5" s="1"/>
  <c r="Q2920" i="5"/>
  <c r="R2920" i="5" s="1"/>
  <c r="S2920" i="5" s="1"/>
  <c r="Q2921" i="5"/>
  <c r="R2921" i="5" s="1"/>
  <c r="S2921" i="5" s="1"/>
  <c r="Q2922" i="5"/>
  <c r="R2922" i="5" s="1"/>
  <c r="S2922" i="5" s="1"/>
  <c r="Q2923" i="5"/>
  <c r="R2923" i="5" s="1"/>
  <c r="S2923" i="5" s="1"/>
  <c r="Q2924" i="5"/>
  <c r="R2924" i="5" s="1"/>
  <c r="S2924" i="5" s="1"/>
  <c r="Q2925" i="5"/>
  <c r="R2925" i="5" s="1"/>
  <c r="S2925" i="5" s="1"/>
  <c r="Q2926" i="5"/>
  <c r="R2926" i="5" s="1"/>
  <c r="S2926" i="5" s="1"/>
  <c r="Q2927" i="5"/>
  <c r="R2927" i="5" s="1"/>
  <c r="S2927" i="5" s="1"/>
  <c r="Q2928" i="5"/>
  <c r="R2928" i="5" s="1"/>
  <c r="S2928" i="5" s="1"/>
  <c r="Q2929" i="5"/>
  <c r="R2929" i="5" s="1"/>
  <c r="S2929" i="5" s="1"/>
  <c r="Q2930" i="5"/>
  <c r="R2930" i="5" s="1"/>
  <c r="S2930" i="5" s="1"/>
  <c r="Q2931" i="5"/>
  <c r="R2931" i="5" s="1"/>
  <c r="S2931" i="5" s="1"/>
  <c r="Q2932" i="5"/>
  <c r="R2932" i="5" s="1"/>
  <c r="S2932" i="5" s="1"/>
  <c r="Q2933" i="5"/>
  <c r="R2933" i="5" s="1"/>
  <c r="S2933" i="5" s="1"/>
  <c r="Q2934" i="5"/>
  <c r="R2934" i="5" s="1"/>
  <c r="S2934" i="5" s="1"/>
  <c r="Q2935" i="5"/>
  <c r="R2935" i="5" s="1"/>
  <c r="S2935" i="5" s="1"/>
  <c r="Q2936" i="5"/>
  <c r="R2936" i="5" s="1"/>
  <c r="S2936" i="5" s="1"/>
  <c r="Q2937" i="5"/>
  <c r="R2937" i="5" s="1"/>
  <c r="S2937" i="5" s="1"/>
  <c r="Q2938" i="5"/>
  <c r="R2938" i="5" s="1"/>
  <c r="S2938" i="5" s="1"/>
  <c r="Q2939" i="5"/>
  <c r="R2939" i="5" s="1"/>
  <c r="S2939" i="5" s="1"/>
  <c r="Q2940" i="5"/>
  <c r="R2940" i="5" s="1"/>
  <c r="S2940" i="5" s="1"/>
  <c r="Q2941" i="5" l="1"/>
  <c r="R2941" i="5" s="1"/>
  <c r="S2941" i="5" s="1"/>
  <c r="Q2942" i="5"/>
  <c r="R2942" i="5" s="1"/>
  <c r="S2942" i="5" s="1"/>
  <c r="Q2943" i="5"/>
  <c r="R2943" i="5" s="1"/>
  <c r="S2943" i="5" s="1"/>
  <c r="Q2944" i="5"/>
  <c r="R2944" i="5" s="1"/>
  <c r="S2944" i="5" s="1"/>
  <c r="Q2945" i="5"/>
  <c r="R2945" i="5" s="1"/>
  <c r="S2945" i="5" s="1"/>
  <c r="Q2946" i="5"/>
  <c r="R2946" i="5" s="1"/>
  <c r="S2946" i="5" s="1"/>
  <c r="Q2947" i="5"/>
  <c r="R2947" i="5" s="1"/>
  <c r="S2947" i="5" s="1"/>
  <c r="Q2948" i="5"/>
  <c r="R2948" i="5" s="1"/>
  <c r="S2948" i="5" s="1"/>
  <c r="Q2949" i="5"/>
  <c r="R2949" i="5" s="1"/>
  <c r="S2949" i="5" s="1"/>
  <c r="Q2950" i="5"/>
  <c r="R2950" i="5" s="1"/>
  <c r="S2950" i="5" s="1"/>
  <c r="Q2951" i="5"/>
  <c r="R2951" i="5" s="1"/>
  <c r="S2951" i="5" s="1"/>
  <c r="Q2952" i="5"/>
  <c r="R2952" i="5" s="1"/>
  <c r="S2952" i="5" s="1"/>
  <c r="Q2953" i="5"/>
  <c r="R2953" i="5" s="1"/>
  <c r="S2953" i="5" s="1"/>
  <c r="Q2954" i="5"/>
  <c r="R2954" i="5" s="1"/>
  <c r="S2954" i="5" s="1"/>
  <c r="Q2955" i="5"/>
  <c r="R2955" i="5" s="1"/>
  <c r="S2955" i="5" s="1"/>
  <c r="Q2956" i="5"/>
  <c r="R2956" i="5" s="1"/>
  <c r="S2956" i="5" s="1"/>
  <c r="Q2957" i="5"/>
  <c r="R2957" i="5" s="1"/>
  <c r="S2957" i="5" s="1"/>
  <c r="Q2958" i="5"/>
  <c r="R2958" i="5" s="1"/>
  <c r="S2958" i="5" s="1"/>
  <c r="Q2959" i="5"/>
  <c r="R2959" i="5" s="1"/>
  <c r="S2959" i="5" s="1"/>
  <c r="Q2960" i="5"/>
  <c r="R2960" i="5" s="1"/>
  <c r="S2960" i="5" s="1"/>
  <c r="Q2961" i="5"/>
  <c r="R2961" i="5" s="1"/>
  <c r="S2961" i="5" s="1"/>
  <c r="Q2962" i="5"/>
  <c r="R2962" i="5" s="1"/>
  <c r="S2962" i="5" s="1"/>
  <c r="Q2963" i="5"/>
  <c r="R2963" i="5" s="1"/>
  <c r="S2963" i="5" s="1"/>
  <c r="Q2964" i="5"/>
  <c r="R2964" i="5" s="1"/>
  <c r="S2964" i="5" s="1"/>
  <c r="Q2965" i="5"/>
  <c r="R2965" i="5" s="1"/>
  <c r="S2965" i="5" s="1"/>
  <c r="Q2966" i="5"/>
  <c r="R2966" i="5" s="1"/>
  <c r="S2966" i="5" s="1"/>
  <c r="Q2967" i="5"/>
  <c r="R2967" i="5" s="1"/>
  <c r="S2967" i="5" s="1"/>
  <c r="Q2968" i="5"/>
  <c r="R2968" i="5" s="1"/>
  <c r="S2968" i="5" s="1"/>
  <c r="Q2969" i="5"/>
  <c r="R2969" i="5" s="1"/>
  <c r="S2969" i="5" s="1"/>
  <c r="Q2970" i="5"/>
  <c r="R2970" i="5" s="1"/>
  <c r="S2970" i="5" s="1"/>
  <c r="Q2971" i="5"/>
  <c r="R2971" i="5" s="1"/>
  <c r="S2971" i="5" s="1"/>
  <c r="Q2972" i="5"/>
  <c r="R2972" i="5" s="1"/>
  <c r="S2972" i="5" s="1"/>
  <c r="Q2973" i="5"/>
  <c r="R2973" i="5" s="1"/>
  <c r="S2973" i="5" s="1"/>
  <c r="Q2974" i="5"/>
  <c r="R2974" i="5" s="1"/>
  <c r="S2974" i="5" s="1"/>
  <c r="Q2975" i="5"/>
  <c r="R2975" i="5" s="1"/>
  <c r="S2975" i="5" s="1"/>
  <c r="Q2976" i="5"/>
  <c r="R2976" i="5" s="1"/>
  <c r="S2976" i="5" s="1"/>
  <c r="Q2977" i="5"/>
  <c r="R2977" i="5" s="1"/>
  <c r="S2977" i="5" s="1"/>
  <c r="Q2978" i="5"/>
  <c r="R2978" i="5" s="1"/>
  <c r="S2978" i="5" s="1"/>
  <c r="Q2979" i="5"/>
  <c r="R2979" i="5" s="1"/>
  <c r="S2979" i="5" s="1"/>
  <c r="Q2980" i="5"/>
  <c r="R2980" i="5" s="1"/>
  <c r="S2980" i="5" s="1"/>
  <c r="Q2981" i="5"/>
  <c r="R2981" i="5" s="1"/>
  <c r="S2981" i="5" s="1"/>
  <c r="Q2982" i="5"/>
  <c r="R2982" i="5" s="1"/>
  <c r="S2982" i="5" s="1"/>
  <c r="Q2983" i="5"/>
  <c r="R2983" i="5" s="1"/>
  <c r="S2983" i="5" s="1"/>
  <c r="Q2984" i="5"/>
  <c r="R2984" i="5" s="1"/>
  <c r="S2984" i="5" s="1"/>
  <c r="Q2985" i="5"/>
  <c r="R2985" i="5" s="1"/>
  <c r="S2985" i="5" s="1"/>
  <c r="Q2986" i="5"/>
  <c r="R2986" i="5" s="1"/>
  <c r="S2986" i="5" s="1"/>
  <c r="Q2987" i="5"/>
  <c r="R2987" i="5" s="1"/>
  <c r="S2987" i="5" s="1"/>
  <c r="Q2988" i="5"/>
  <c r="R2988" i="5" s="1"/>
  <c r="S2988" i="5" s="1"/>
  <c r="Q2989" i="5"/>
  <c r="R2989" i="5" s="1"/>
  <c r="S2989" i="5" s="1"/>
  <c r="Q2990" i="5"/>
  <c r="R2990" i="5" s="1"/>
  <c r="S2990" i="5" s="1"/>
  <c r="Q2991" i="5"/>
  <c r="R2991" i="5" s="1"/>
  <c r="S2991" i="5" s="1"/>
  <c r="Q2992" i="5"/>
  <c r="R2992" i="5" s="1"/>
  <c r="S2992" i="5" s="1"/>
  <c r="Q2993" i="5"/>
  <c r="R2993" i="5" s="1"/>
  <c r="S2993" i="5" s="1"/>
  <c r="Q2994" i="5"/>
  <c r="R2994" i="5" s="1"/>
  <c r="S2994" i="5" s="1"/>
  <c r="Q2995" i="5"/>
  <c r="R2995" i="5" s="1"/>
  <c r="S2995" i="5" s="1"/>
  <c r="Q2996" i="5"/>
  <c r="R2996" i="5" s="1"/>
  <c r="S2996" i="5" s="1"/>
  <c r="Q2997" i="5"/>
  <c r="R2997" i="5" s="1"/>
  <c r="S2997" i="5" s="1"/>
  <c r="Q2998" i="5"/>
  <c r="R2998" i="5" s="1"/>
  <c r="S2998" i="5" s="1"/>
  <c r="Q2999" i="5"/>
  <c r="R2999" i="5" s="1"/>
  <c r="S2999" i="5" s="1"/>
  <c r="Q3000" i="5"/>
  <c r="R3000" i="5" s="1"/>
  <c r="S3000" i="5" s="1"/>
  <c r="Q3001" i="5"/>
  <c r="R3001" i="5" s="1"/>
  <c r="S3001" i="5" s="1"/>
  <c r="Q3002" i="5"/>
  <c r="R3002" i="5" s="1"/>
  <c r="S3002" i="5" s="1"/>
  <c r="Q3003" i="5"/>
  <c r="R3003" i="5" s="1"/>
  <c r="S3003" i="5" s="1"/>
  <c r="Q3004" i="5"/>
  <c r="R3004" i="5" s="1"/>
  <c r="S3004" i="5" s="1"/>
  <c r="Q3005" i="5"/>
  <c r="R3005" i="5" s="1"/>
  <c r="S3005" i="5" s="1"/>
  <c r="Q3006" i="5"/>
  <c r="R3006" i="5" s="1"/>
  <c r="S3006" i="5" s="1"/>
  <c r="Q3007" i="5"/>
  <c r="R3007" i="5" s="1"/>
  <c r="S3007" i="5" s="1"/>
  <c r="Q3008" i="5"/>
  <c r="R3008" i="5" s="1"/>
  <c r="S3008" i="5" s="1"/>
  <c r="Q3009" i="5"/>
  <c r="R3009" i="5" s="1"/>
  <c r="S3009" i="5" s="1"/>
  <c r="Q3010" i="5"/>
  <c r="R3010" i="5" s="1"/>
  <c r="S3010" i="5" s="1"/>
  <c r="Q3011" i="5"/>
  <c r="R3011" i="5" s="1"/>
  <c r="S3011" i="5" s="1"/>
  <c r="Q3012" i="5"/>
  <c r="R3012" i="5" s="1"/>
  <c r="S3012" i="5" s="1"/>
  <c r="Q3013" i="5"/>
  <c r="R3013" i="5" s="1"/>
  <c r="S3013" i="5" s="1"/>
  <c r="Q3014" i="5"/>
  <c r="R3014" i="5" s="1"/>
  <c r="S3014" i="5" s="1"/>
  <c r="Q3015" i="5"/>
  <c r="R3015" i="5" s="1"/>
  <c r="S3015" i="5" s="1"/>
  <c r="Q3016" i="5"/>
  <c r="R3016" i="5" s="1"/>
  <c r="S3016" i="5" s="1"/>
  <c r="Q3017" i="5"/>
  <c r="R3017" i="5" s="1"/>
  <c r="S3017" i="5" s="1"/>
  <c r="Q3018" i="5"/>
  <c r="R3018" i="5" s="1"/>
  <c r="S3018" i="5" s="1"/>
  <c r="Q3019" i="5"/>
  <c r="R3019" i="5" s="1"/>
  <c r="S3019" i="5" s="1"/>
  <c r="Q3020" i="5"/>
  <c r="R3020" i="5" s="1"/>
  <c r="S3020" i="5" s="1"/>
  <c r="Q3021" i="5"/>
  <c r="R3021" i="5" s="1"/>
  <c r="S3021" i="5" s="1"/>
  <c r="Q3022" i="5"/>
  <c r="R3022" i="5" s="1"/>
  <c r="S3022" i="5" s="1"/>
  <c r="Q3023" i="5"/>
  <c r="R3023" i="5" s="1"/>
  <c r="S3023" i="5" s="1"/>
  <c r="Q3024" i="5"/>
  <c r="R3024" i="5" s="1"/>
  <c r="S3024" i="5" s="1"/>
  <c r="Q3025" i="5"/>
  <c r="R3025" i="5" s="1"/>
  <c r="S3025" i="5" s="1"/>
  <c r="Q3026" i="5"/>
  <c r="R3026" i="5" s="1"/>
  <c r="S3026" i="5" s="1"/>
  <c r="Q3027" i="5"/>
  <c r="R3027" i="5" s="1"/>
  <c r="S3027" i="5" s="1"/>
  <c r="Q3028" i="5"/>
  <c r="R3028" i="5" s="1"/>
  <c r="S3028" i="5" s="1"/>
  <c r="Q3029" i="5"/>
  <c r="R3029" i="5" s="1"/>
  <c r="S3029" i="5" s="1"/>
  <c r="Q3030" i="5"/>
  <c r="R3030" i="5" s="1"/>
  <c r="S3030" i="5" s="1"/>
  <c r="Q3031" i="5"/>
  <c r="R3031" i="5" s="1"/>
  <c r="S3031" i="5" s="1"/>
  <c r="Q3032" i="5"/>
  <c r="R3032" i="5" s="1"/>
  <c r="S3032" i="5" s="1"/>
  <c r="Q3033" i="5"/>
  <c r="R3033" i="5" s="1"/>
  <c r="S3033" i="5" s="1"/>
  <c r="Q3034" i="5"/>
  <c r="R3034" i="5" s="1"/>
  <c r="S3034" i="5" s="1"/>
  <c r="Q3035" i="5"/>
  <c r="R3035" i="5" s="1"/>
  <c r="S3035" i="5" s="1"/>
  <c r="Q3036" i="5"/>
  <c r="R3036" i="5" s="1"/>
  <c r="S3036" i="5" s="1"/>
  <c r="Q3037" i="5"/>
  <c r="R3037" i="5" s="1"/>
  <c r="S3037" i="5" s="1"/>
  <c r="Q3038" i="5"/>
  <c r="R3038" i="5" s="1"/>
  <c r="S3038" i="5" s="1"/>
  <c r="Q3039" i="5"/>
  <c r="R3039" i="5" s="1"/>
  <c r="S3039" i="5" s="1"/>
  <c r="Q3040" i="5"/>
  <c r="R3040" i="5" s="1"/>
  <c r="S3040" i="5" s="1"/>
  <c r="Q3041" i="5"/>
  <c r="R3041" i="5" s="1"/>
  <c r="S3041" i="5" s="1"/>
  <c r="Q3042" i="5"/>
  <c r="R3042" i="5" s="1"/>
  <c r="S3042" i="5" s="1"/>
  <c r="Q3043" i="5"/>
  <c r="R3043" i="5" s="1"/>
  <c r="S3043" i="5" s="1"/>
  <c r="Q3044" i="5"/>
  <c r="R3044" i="5" s="1"/>
  <c r="S3044" i="5" s="1"/>
  <c r="Q3045" i="5"/>
  <c r="R3045" i="5" s="1"/>
  <c r="S3045" i="5" s="1"/>
  <c r="Q3046" i="5"/>
  <c r="R3046" i="5" s="1"/>
  <c r="S3046" i="5" s="1"/>
  <c r="Q3047" i="5"/>
  <c r="R3047" i="5" s="1"/>
  <c r="S3047" i="5" s="1"/>
  <c r="Q3048" i="5"/>
  <c r="R3048" i="5" s="1"/>
  <c r="S3048" i="5" s="1"/>
  <c r="Q3049" i="5"/>
  <c r="R3049" i="5" s="1"/>
  <c r="S3049" i="5" s="1"/>
  <c r="Q3050" i="5"/>
  <c r="R3050" i="5" s="1"/>
  <c r="S3050" i="5" s="1"/>
  <c r="Q3051" i="5"/>
  <c r="R3051" i="5" s="1"/>
  <c r="S3051" i="5" s="1"/>
  <c r="Q3052" i="5"/>
  <c r="R3052" i="5" s="1"/>
  <c r="S3052" i="5" s="1"/>
  <c r="Q3053" i="5"/>
  <c r="R3053" i="5" s="1"/>
  <c r="S3053" i="5" s="1"/>
  <c r="Q3054" i="5"/>
  <c r="R3054" i="5" s="1"/>
  <c r="S3054" i="5" s="1"/>
  <c r="Q3055" i="5"/>
  <c r="R3055" i="5" s="1"/>
  <c r="S3055" i="5" s="1"/>
  <c r="Q3056" i="5"/>
  <c r="R3056" i="5" s="1"/>
  <c r="S3056" i="5" s="1"/>
  <c r="Q3057" i="5"/>
  <c r="R3057" i="5" s="1"/>
  <c r="S3057" i="5" s="1"/>
  <c r="Q3058" i="5"/>
  <c r="R3058" i="5" s="1"/>
  <c r="S3058" i="5" s="1"/>
  <c r="Q3059" i="5"/>
  <c r="R3059" i="5" s="1"/>
  <c r="S3059" i="5" s="1"/>
  <c r="Q3060" i="5"/>
  <c r="R3060" i="5" s="1"/>
  <c r="S3060" i="5" s="1"/>
  <c r="Q3061" i="5"/>
  <c r="R3061" i="5" s="1"/>
  <c r="S3061" i="5" s="1"/>
  <c r="Q3062" i="5"/>
  <c r="R3062" i="5" s="1"/>
  <c r="S3062" i="5" s="1"/>
  <c r="Q3063" i="5"/>
  <c r="R3063" i="5" s="1"/>
  <c r="S3063" i="5" s="1"/>
  <c r="Q3064" i="5"/>
  <c r="R3064" i="5" s="1"/>
  <c r="S3064" i="5" s="1"/>
  <c r="Q3065" i="5"/>
  <c r="R3065" i="5" s="1"/>
  <c r="S3065" i="5" s="1"/>
  <c r="Q3066" i="5"/>
  <c r="R3066" i="5" s="1"/>
  <c r="S3066" i="5" s="1"/>
  <c r="Q3067" i="5"/>
  <c r="R3067" i="5" s="1"/>
  <c r="S3067" i="5" s="1"/>
  <c r="Q3068" i="5"/>
  <c r="R3068" i="5" s="1"/>
  <c r="S3068" i="5" s="1"/>
  <c r="Q3069" i="5"/>
  <c r="R3069" i="5" s="1"/>
  <c r="S3069" i="5" s="1"/>
  <c r="Q3070" i="5"/>
  <c r="R3070" i="5" s="1"/>
  <c r="S3070" i="5" s="1"/>
  <c r="Q3071" i="5"/>
  <c r="R3071" i="5" s="1"/>
  <c r="S3071" i="5" s="1"/>
  <c r="Q3072" i="5"/>
  <c r="R3072" i="5" s="1"/>
  <c r="S3072" i="5" s="1"/>
  <c r="Q3073" i="5"/>
  <c r="R3073" i="5" s="1"/>
  <c r="S3073" i="5" s="1"/>
  <c r="Q3074" i="5"/>
  <c r="R3074" i="5" s="1"/>
  <c r="S3074" i="5" s="1"/>
  <c r="Q3075" i="5"/>
  <c r="R3075" i="5" s="1"/>
  <c r="S3075" i="5" s="1"/>
  <c r="Q3076" i="5"/>
  <c r="R3076" i="5" s="1"/>
  <c r="S3076" i="5" s="1"/>
  <c r="Q3077" i="5"/>
  <c r="R3077" i="5" s="1"/>
  <c r="S3077" i="5" s="1"/>
  <c r="Q3078" i="5"/>
  <c r="R3078" i="5" s="1"/>
  <c r="S3078" i="5" s="1"/>
  <c r="Q3079" i="5"/>
  <c r="R3079" i="5" s="1"/>
  <c r="S3079" i="5" s="1"/>
  <c r="Q3080" i="5"/>
  <c r="R3080" i="5" s="1"/>
  <c r="S3080" i="5" s="1"/>
  <c r="Q3081" i="5"/>
  <c r="R3081" i="5" s="1"/>
  <c r="S3081" i="5" s="1"/>
  <c r="Q3082" i="5"/>
  <c r="R3082" i="5" s="1"/>
  <c r="S3082" i="5" s="1"/>
  <c r="Q3083" i="5"/>
  <c r="R3083" i="5" s="1"/>
  <c r="S3083" i="5" s="1"/>
  <c r="Q3084" i="5"/>
  <c r="R3084" i="5" s="1"/>
  <c r="S3084" i="5" s="1"/>
  <c r="Q3085" i="5"/>
  <c r="R3085" i="5" s="1"/>
  <c r="S3085" i="5" s="1"/>
  <c r="Q3086" i="5"/>
  <c r="R3086" i="5" s="1"/>
  <c r="S3086" i="5" s="1"/>
  <c r="Q3087" i="5"/>
  <c r="R3087" i="5" s="1"/>
  <c r="S3087" i="5" s="1"/>
  <c r="Q3088" i="5"/>
  <c r="R3088" i="5" s="1"/>
  <c r="S3088" i="5" s="1"/>
  <c r="Q3089" i="5"/>
  <c r="R3089" i="5" s="1"/>
  <c r="S3089" i="5" s="1"/>
  <c r="Q3090" i="5"/>
  <c r="R3090" i="5" s="1"/>
  <c r="S3090" i="5" s="1"/>
  <c r="Q3091" i="5"/>
  <c r="R3091" i="5" s="1"/>
  <c r="S3091" i="5" s="1"/>
  <c r="Q3092" i="5"/>
  <c r="R3092" i="5" s="1"/>
  <c r="S3092" i="5" s="1"/>
  <c r="Q3093" i="5"/>
  <c r="R3093" i="5" s="1"/>
  <c r="S3093" i="5" s="1"/>
  <c r="Q3094" i="5"/>
  <c r="R3094" i="5" s="1"/>
  <c r="S3094" i="5" s="1"/>
  <c r="Q3095" i="5"/>
  <c r="R3095" i="5" s="1"/>
  <c r="S3095" i="5" s="1"/>
  <c r="Q3096" i="5"/>
  <c r="R3096" i="5" s="1"/>
  <c r="S3096" i="5" s="1"/>
  <c r="Q3097" i="5"/>
  <c r="R3097" i="5" s="1"/>
  <c r="S3097" i="5" s="1"/>
  <c r="Q3098" i="5"/>
  <c r="R3098" i="5" s="1"/>
  <c r="S3098" i="5" s="1"/>
  <c r="Q3099" i="5"/>
  <c r="R3099" i="5" s="1"/>
  <c r="S3099" i="5" s="1"/>
  <c r="Q3100" i="5"/>
  <c r="R3100" i="5" s="1"/>
  <c r="S3100" i="5" s="1"/>
  <c r="Q3101" i="5"/>
  <c r="R3101" i="5" s="1"/>
  <c r="S3101" i="5" s="1"/>
  <c r="Q3102" i="5"/>
  <c r="R3102" i="5" s="1"/>
  <c r="S3102" i="5" s="1"/>
  <c r="Q3103" i="5"/>
  <c r="R3103" i="5" s="1"/>
  <c r="S3103" i="5" s="1"/>
  <c r="Q3104" i="5"/>
  <c r="R3104" i="5" s="1"/>
  <c r="S3104" i="5" s="1"/>
  <c r="Q3105" i="5"/>
  <c r="R3105" i="5" s="1"/>
  <c r="S3105" i="5" s="1"/>
  <c r="Q3106" i="5"/>
  <c r="R3106" i="5" s="1"/>
  <c r="S3106" i="5" s="1"/>
  <c r="Q3107" i="5"/>
  <c r="R3107" i="5" s="1"/>
  <c r="S3107" i="5" s="1"/>
  <c r="Q3108" i="5"/>
  <c r="R3108" i="5" s="1"/>
  <c r="S3108" i="5" s="1"/>
  <c r="Q3109" i="5"/>
  <c r="R3109" i="5" s="1"/>
  <c r="S3109" i="5" s="1"/>
  <c r="Q3110" i="5"/>
  <c r="R3110" i="5" s="1"/>
  <c r="S3110" i="5" s="1"/>
  <c r="Q3111" i="5"/>
  <c r="R3111" i="5" s="1"/>
  <c r="S3111" i="5" s="1"/>
  <c r="Q3112" i="5"/>
  <c r="R3112" i="5" s="1"/>
  <c r="S3112" i="5" s="1"/>
  <c r="Q3113" i="5"/>
  <c r="R3113" i="5" s="1"/>
  <c r="S3113" i="5" s="1"/>
  <c r="Q3114" i="5"/>
  <c r="R3114" i="5" s="1"/>
  <c r="S3114" i="5" s="1"/>
  <c r="Q3115" i="5"/>
  <c r="R3115" i="5" s="1"/>
  <c r="S3115" i="5" s="1"/>
  <c r="Q3116" i="5"/>
  <c r="R3116" i="5" s="1"/>
  <c r="S3116" i="5" s="1"/>
  <c r="Q3117" i="5"/>
  <c r="R3117" i="5" s="1"/>
  <c r="S3117" i="5" s="1"/>
  <c r="Q3118" i="5"/>
  <c r="R3118" i="5" s="1"/>
  <c r="S3118" i="5" s="1"/>
  <c r="Q3119" i="5"/>
  <c r="R3119" i="5" s="1"/>
  <c r="S3119" i="5" s="1"/>
  <c r="Q3120" i="5"/>
  <c r="R3120" i="5" s="1"/>
  <c r="S3120" i="5" s="1"/>
  <c r="Q3121" i="5"/>
  <c r="R3121" i="5" s="1"/>
  <c r="S3121" i="5" s="1"/>
  <c r="Q3122" i="5"/>
  <c r="R3122" i="5" s="1"/>
  <c r="S3122" i="5" s="1"/>
  <c r="Q3123" i="5"/>
  <c r="R3123" i="5" s="1"/>
  <c r="S3123" i="5" s="1"/>
  <c r="Q3124" i="5"/>
  <c r="R3124" i="5" s="1"/>
  <c r="S3124" i="5" s="1"/>
  <c r="Q3125" i="5"/>
  <c r="R3125" i="5" s="1"/>
  <c r="S3125" i="5" s="1"/>
  <c r="Q3126" i="5"/>
  <c r="R3126" i="5" s="1"/>
  <c r="S3126" i="5" s="1"/>
  <c r="Q3127" i="5"/>
  <c r="R3127" i="5" s="1"/>
  <c r="S3127" i="5" s="1"/>
  <c r="Q3128" i="5"/>
  <c r="R3128" i="5" s="1"/>
  <c r="S3128" i="5" s="1"/>
  <c r="Q3129" i="5"/>
  <c r="R3129" i="5" s="1"/>
  <c r="S3129" i="5" s="1"/>
  <c r="Q3130" i="5"/>
  <c r="R3130" i="5" s="1"/>
  <c r="S3130" i="5" s="1"/>
  <c r="Q3131" i="5"/>
  <c r="R3131" i="5" s="1"/>
  <c r="S3131" i="5" s="1"/>
  <c r="Q3132" i="5"/>
  <c r="R3132" i="5" s="1"/>
  <c r="S3132" i="5" s="1"/>
  <c r="Q3133" i="5"/>
  <c r="R3133" i="5" s="1"/>
  <c r="S3133" i="5" s="1"/>
  <c r="Q3134" i="5"/>
  <c r="R3134" i="5" s="1"/>
  <c r="S3134" i="5" s="1"/>
  <c r="Q3135" i="5"/>
  <c r="R3135" i="5" s="1"/>
  <c r="S3135" i="5" s="1"/>
  <c r="Q3136" i="5"/>
  <c r="R3136" i="5" s="1"/>
  <c r="S3136" i="5" s="1"/>
  <c r="Q3137" i="5"/>
  <c r="R3137" i="5" s="1"/>
  <c r="S3137" i="5" s="1"/>
  <c r="Q3138" i="5"/>
  <c r="R3138" i="5" s="1"/>
  <c r="S3138" i="5" s="1"/>
  <c r="Q3139" i="5"/>
  <c r="R3139" i="5" s="1"/>
  <c r="S3139" i="5" s="1"/>
  <c r="Q3140" i="5"/>
  <c r="R3140" i="5" s="1"/>
  <c r="S3140" i="5" s="1"/>
  <c r="Q3141" i="5"/>
  <c r="R3141" i="5" s="1"/>
  <c r="S3141" i="5" s="1"/>
  <c r="Q3142" i="5"/>
  <c r="R3142" i="5" s="1"/>
  <c r="S3142" i="5" s="1"/>
  <c r="Q3143" i="5"/>
  <c r="R3143" i="5" s="1"/>
  <c r="S3143" i="5" s="1"/>
  <c r="Q3144" i="5"/>
  <c r="R3144" i="5" s="1"/>
  <c r="S3144" i="5" s="1"/>
  <c r="Q3145" i="5"/>
  <c r="R3145" i="5" s="1"/>
  <c r="S3145" i="5" s="1"/>
  <c r="Q3146" i="5"/>
  <c r="R3146" i="5" s="1"/>
  <c r="S3146" i="5" s="1"/>
  <c r="Q3147" i="5"/>
  <c r="R3147" i="5" s="1"/>
  <c r="S3147" i="5" s="1"/>
  <c r="Q3148" i="5"/>
  <c r="R3148" i="5" s="1"/>
  <c r="S3148" i="5" s="1"/>
  <c r="Q3149" i="5"/>
  <c r="R3149" i="5" s="1"/>
  <c r="S3149" i="5" s="1"/>
  <c r="Q3150" i="5"/>
  <c r="R3150" i="5" s="1"/>
  <c r="S3150" i="5" s="1"/>
  <c r="Q3151" i="5"/>
  <c r="R3151" i="5" s="1"/>
  <c r="S3151" i="5" s="1"/>
  <c r="Q3152" i="5"/>
  <c r="R3152" i="5" s="1"/>
  <c r="S3152" i="5" s="1"/>
  <c r="Q3153" i="5"/>
  <c r="R3153" i="5" s="1"/>
  <c r="S3153" i="5" s="1"/>
  <c r="Q3154" i="5"/>
  <c r="R3154" i="5" s="1"/>
  <c r="S3154" i="5" s="1"/>
  <c r="Q3155" i="5"/>
  <c r="R3155" i="5" s="1"/>
  <c r="S3155" i="5" s="1"/>
  <c r="Q3156" i="5"/>
  <c r="R3156" i="5" s="1"/>
  <c r="S3156" i="5" s="1"/>
  <c r="Q3157" i="5"/>
  <c r="R3157" i="5" s="1"/>
  <c r="S3157" i="5" s="1"/>
  <c r="Q3158" i="5"/>
  <c r="R3158" i="5" s="1"/>
  <c r="S3158" i="5" s="1"/>
  <c r="Q3159" i="5"/>
  <c r="R3159" i="5" s="1"/>
  <c r="S3159" i="5" s="1"/>
  <c r="Q3160" i="5"/>
  <c r="R3160" i="5" s="1"/>
  <c r="S3160" i="5" s="1"/>
  <c r="Q3161" i="5"/>
  <c r="R3161" i="5" s="1"/>
  <c r="S3161" i="5" s="1"/>
  <c r="Q3162" i="5"/>
  <c r="R3162" i="5" s="1"/>
  <c r="S3162" i="5" s="1"/>
  <c r="Q3163" i="5"/>
  <c r="R3163" i="5" s="1"/>
  <c r="S3163" i="5" s="1"/>
  <c r="Q3164" i="5"/>
  <c r="R3164" i="5" s="1"/>
  <c r="S3164" i="5" s="1"/>
  <c r="Q3165" i="5"/>
  <c r="R3165" i="5" s="1"/>
  <c r="S3165" i="5" s="1"/>
  <c r="Q3166" i="5"/>
  <c r="R3166" i="5" s="1"/>
  <c r="S3166" i="5" s="1"/>
  <c r="Q3167" i="5"/>
  <c r="R3167" i="5" s="1"/>
  <c r="S3167" i="5" s="1"/>
  <c r="Q3168" i="5"/>
  <c r="R3168" i="5" s="1"/>
  <c r="S3168" i="5" s="1"/>
  <c r="Q3169" i="5"/>
  <c r="R3169" i="5" s="1"/>
  <c r="S3169" i="5" s="1"/>
  <c r="Q3170" i="5"/>
  <c r="R3170" i="5" s="1"/>
  <c r="S3170" i="5" s="1"/>
  <c r="Q3171" i="5"/>
  <c r="R3171" i="5" s="1"/>
  <c r="S3171" i="5" s="1"/>
  <c r="Q3172" i="5"/>
  <c r="R3172" i="5" s="1"/>
  <c r="S3172" i="5" s="1"/>
  <c r="Q3173" i="5"/>
  <c r="R3173" i="5" s="1"/>
  <c r="S3173" i="5" s="1"/>
  <c r="Q3174" i="5"/>
  <c r="R3174" i="5" s="1"/>
  <c r="S3174" i="5" s="1"/>
  <c r="Q3175" i="5"/>
  <c r="R3175" i="5" s="1"/>
  <c r="S3175" i="5" s="1"/>
  <c r="Q3176" i="5"/>
  <c r="R3176" i="5" s="1"/>
  <c r="S3176" i="5" s="1"/>
  <c r="Q3177" i="5"/>
  <c r="R3177" i="5" s="1"/>
  <c r="S3177" i="5" s="1"/>
  <c r="Q3178" i="5"/>
  <c r="R3178" i="5" s="1"/>
  <c r="S3178" i="5" s="1"/>
  <c r="Q3179" i="5"/>
  <c r="R3179" i="5" s="1"/>
  <c r="S3179" i="5" s="1"/>
  <c r="Q3180" i="5"/>
  <c r="R3180" i="5" s="1"/>
  <c r="S3180" i="5" s="1"/>
  <c r="Q3181" i="5"/>
  <c r="R3181" i="5" s="1"/>
  <c r="S3181" i="5" s="1"/>
  <c r="Q3182" i="5"/>
  <c r="R3182" i="5" s="1"/>
  <c r="S3182" i="5" s="1"/>
  <c r="Q3183" i="5"/>
  <c r="R3183" i="5" s="1"/>
  <c r="S3183" i="5" s="1"/>
  <c r="Q3184" i="5"/>
  <c r="R3184" i="5" s="1"/>
  <c r="S3184" i="5" s="1"/>
  <c r="Q3185" i="5"/>
  <c r="R3185" i="5" s="1"/>
  <c r="S3185" i="5" s="1"/>
  <c r="Q3186" i="5"/>
  <c r="R3186" i="5" s="1"/>
  <c r="S3186" i="5" s="1"/>
  <c r="Q3187" i="5"/>
  <c r="R3187" i="5" s="1"/>
  <c r="S3187" i="5" s="1"/>
  <c r="Q3188" i="5"/>
  <c r="R3188" i="5" s="1"/>
  <c r="S3188" i="5" s="1"/>
  <c r="Q3189" i="5"/>
  <c r="R3189" i="5" s="1"/>
  <c r="S3189" i="5" s="1"/>
  <c r="Q3190" i="5"/>
  <c r="R3190" i="5" s="1"/>
  <c r="S3190" i="5" s="1"/>
  <c r="Q3191" i="5"/>
  <c r="R3191" i="5" s="1"/>
  <c r="S3191" i="5" s="1"/>
  <c r="Q3192" i="5"/>
  <c r="R3192" i="5" s="1"/>
  <c r="S3192" i="5" s="1"/>
  <c r="Q3193" i="5"/>
  <c r="R3193" i="5" s="1"/>
  <c r="S3193" i="5" s="1"/>
  <c r="Q3194" i="5"/>
  <c r="R3194" i="5" s="1"/>
  <c r="S3194" i="5" s="1"/>
  <c r="Q3195" i="5"/>
  <c r="R3195" i="5" s="1"/>
  <c r="S3195" i="5" s="1"/>
  <c r="Q3196" i="5"/>
  <c r="R3196" i="5" s="1"/>
  <c r="S3196" i="5" s="1"/>
  <c r="Q3197" i="5"/>
  <c r="R3197" i="5" s="1"/>
  <c r="S3197" i="5" s="1"/>
  <c r="Q3198" i="5"/>
  <c r="R3198" i="5" s="1"/>
  <c r="S3198" i="5" s="1"/>
  <c r="Q3199" i="5"/>
  <c r="R3199" i="5" s="1"/>
  <c r="S3199" i="5" s="1"/>
  <c r="Q3200" i="5"/>
  <c r="R3200" i="5" s="1"/>
  <c r="S3200" i="5" s="1"/>
  <c r="Q3201" i="5"/>
  <c r="R3201" i="5" s="1"/>
  <c r="S3201" i="5" s="1"/>
  <c r="Q3202" i="5"/>
  <c r="R3202" i="5" s="1"/>
  <c r="S3202" i="5" s="1"/>
  <c r="Q3203" i="5"/>
  <c r="R3203" i="5" s="1"/>
  <c r="S3203" i="5" s="1"/>
  <c r="Q3204" i="5"/>
  <c r="R3204" i="5" s="1"/>
  <c r="S3204" i="5" s="1"/>
  <c r="Q3205" i="5"/>
  <c r="R3205" i="5" s="1"/>
  <c r="S3205" i="5" s="1"/>
  <c r="Q3206" i="5"/>
  <c r="R3206" i="5" s="1"/>
  <c r="S3206" i="5" s="1"/>
  <c r="Q3207" i="5"/>
  <c r="R3207" i="5" s="1"/>
  <c r="S3207" i="5" s="1"/>
  <c r="Q3208" i="5"/>
  <c r="R3208" i="5" s="1"/>
  <c r="S3208" i="5" s="1"/>
  <c r="Q3209" i="5"/>
  <c r="R3209" i="5" s="1"/>
  <c r="S3209" i="5" s="1"/>
  <c r="Q3210" i="5"/>
  <c r="R3210" i="5" s="1"/>
  <c r="S3210" i="5" s="1"/>
  <c r="Q3211" i="5"/>
  <c r="R3211" i="5" s="1"/>
  <c r="S3211" i="5" s="1"/>
  <c r="Q3212" i="5"/>
  <c r="R3212" i="5" s="1"/>
  <c r="S3212" i="5" s="1"/>
  <c r="Q3213" i="5"/>
  <c r="R3213" i="5" s="1"/>
  <c r="S3213" i="5" s="1"/>
  <c r="Q3214" i="5"/>
  <c r="R3214" i="5" s="1"/>
  <c r="S3214" i="5" s="1"/>
  <c r="Q3215" i="5"/>
  <c r="R3215" i="5" s="1"/>
  <c r="S3215" i="5" s="1"/>
  <c r="Q3216" i="5"/>
  <c r="R3216" i="5" s="1"/>
  <c r="S3216" i="5" s="1"/>
  <c r="Q3217" i="5"/>
  <c r="R3217" i="5" s="1"/>
  <c r="S3217" i="5" s="1"/>
  <c r="Q3218" i="5"/>
  <c r="R3218" i="5" s="1"/>
  <c r="S3218" i="5" s="1"/>
  <c r="Q3219" i="5"/>
  <c r="R3219" i="5" s="1"/>
  <c r="S3219" i="5" s="1"/>
  <c r="Q3220" i="5"/>
  <c r="R3220" i="5" s="1"/>
  <c r="S3220" i="5" s="1"/>
  <c r="Q3221" i="5"/>
  <c r="R3221" i="5" s="1"/>
  <c r="S3221" i="5" s="1"/>
  <c r="Q3222" i="5"/>
  <c r="R3222" i="5" s="1"/>
  <c r="S3222" i="5" s="1"/>
  <c r="Q3223" i="5"/>
  <c r="R3223" i="5" s="1"/>
  <c r="S3223" i="5" s="1"/>
  <c r="Q3224" i="5"/>
  <c r="R3224" i="5" s="1"/>
  <c r="S3224" i="5" s="1"/>
  <c r="Q3225" i="5"/>
  <c r="R3225" i="5" s="1"/>
  <c r="S3225" i="5" s="1"/>
  <c r="Q3226" i="5"/>
  <c r="R3226" i="5" s="1"/>
  <c r="S3226" i="5" s="1"/>
  <c r="Q3227" i="5"/>
  <c r="R3227" i="5" s="1"/>
  <c r="S3227" i="5" s="1"/>
  <c r="Q3228" i="5"/>
  <c r="R3228" i="5" s="1"/>
  <c r="S3228" i="5" s="1"/>
  <c r="Q3229" i="5"/>
  <c r="R3229" i="5" s="1"/>
  <c r="S3229" i="5" s="1"/>
  <c r="Q3230" i="5"/>
  <c r="R3230" i="5" s="1"/>
  <c r="S3230" i="5" s="1"/>
  <c r="Q3231" i="5"/>
  <c r="R3231" i="5" s="1"/>
  <c r="S3231" i="5" s="1"/>
  <c r="Q3232" i="5"/>
  <c r="R3232" i="5" s="1"/>
  <c r="S3232" i="5" s="1"/>
  <c r="Q3233" i="5"/>
  <c r="R3233" i="5" s="1"/>
  <c r="S3233" i="5" s="1"/>
  <c r="Q3234" i="5"/>
  <c r="R3234" i="5" s="1"/>
  <c r="S3234" i="5" s="1"/>
  <c r="Q3235" i="5"/>
  <c r="R3235" i="5" s="1"/>
  <c r="S3235" i="5" s="1"/>
  <c r="Q3236" i="5"/>
  <c r="R3236" i="5" s="1"/>
  <c r="S3236" i="5" s="1"/>
  <c r="Q3237" i="5"/>
  <c r="R3237" i="5" s="1"/>
  <c r="S3237" i="5" s="1"/>
  <c r="Q3238" i="5"/>
  <c r="R3238" i="5" s="1"/>
  <c r="S3238" i="5" s="1"/>
  <c r="Q3239" i="5"/>
  <c r="R3239" i="5" s="1"/>
  <c r="S3239" i="5" s="1"/>
  <c r="Q3240" i="5"/>
  <c r="R3240" i="5" s="1"/>
  <c r="S3240" i="5" s="1"/>
  <c r="Q3241" i="5"/>
  <c r="R3241" i="5" s="1"/>
  <c r="S3241" i="5" s="1"/>
  <c r="Q3242" i="5"/>
  <c r="R3242" i="5" s="1"/>
  <c r="S3242" i="5" s="1"/>
  <c r="Q3243" i="5"/>
  <c r="R3243" i="5" s="1"/>
  <c r="S3243" i="5" s="1"/>
  <c r="Q3244" i="5"/>
  <c r="R3244" i="5" s="1"/>
  <c r="S3244" i="5" s="1"/>
  <c r="Q3245" i="5"/>
  <c r="R3245" i="5" s="1"/>
  <c r="S3245" i="5" s="1"/>
  <c r="Q3246" i="5"/>
  <c r="R3246" i="5" s="1"/>
  <c r="S3246" i="5" s="1"/>
  <c r="Q3247" i="5"/>
  <c r="R3247" i="5" s="1"/>
  <c r="S3247" i="5" s="1"/>
  <c r="Q3248" i="5"/>
  <c r="R3248" i="5" s="1"/>
  <c r="S3248" i="5" s="1"/>
  <c r="Q3249" i="5"/>
  <c r="R3249" i="5" s="1"/>
  <c r="S3249" i="5" s="1"/>
  <c r="Q3250" i="5"/>
  <c r="R3250" i="5" s="1"/>
  <c r="S3250" i="5" s="1"/>
  <c r="Q3251" i="5"/>
  <c r="R3251" i="5" s="1"/>
  <c r="S3251" i="5" s="1"/>
  <c r="Q3252" i="5"/>
  <c r="R3252" i="5" s="1"/>
  <c r="S3252" i="5" s="1"/>
  <c r="Q3253" i="5"/>
  <c r="R3253" i="5" s="1"/>
  <c r="S3253" i="5" s="1"/>
  <c r="Q3254" i="5"/>
  <c r="R3254" i="5" s="1"/>
  <c r="S3254" i="5" s="1"/>
  <c r="Q3255" i="5"/>
  <c r="R3255" i="5" s="1"/>
  <c r="S3255" i="5" s="1"/>
  <c r="Q3256" i="5"/>
  <c r="R3256" i="5" s="1"/>
  <c r="S3256" i="5" s="1"/>
  <c r="Q3257" i="5"/>
  <c r="R3257" i="5" s="1"/>
  <c r="S3257" i="5" s="1"/>
  <c r="Q3258" i="5"/>
  <c r="R3258" i="5" s="1"/>
  <c r="S3258" i="5" s="1"/>
  <c r="Q3259" i="5"/>
  <c r="R3259" i="5" s="1"/>
  <c r="S3259" i="5" s="1"/>
  <c r="Q3260" i="5"/>
  <c r="R3260" i="5" s="1"/>
  <c r="S3260" i="5" s="1"/>
  <c r="Q3261" i="5"/>
  <c r="R3261" i="5" s="1"/>
  <c r="S3261" i="5" s="1"/>
  <c r="Q3262" i="5"/>
  <c r="R3262" i="5" s="1"/>
  <c r="S3262" i="5" s="1"/>
  <c r="Q3263" i="5"/>
  <c r="R3263" i="5" s="1"/>
  <c r="S3263" i="5" s="1"/>
  <c r="Q3264" i="5"/>
  <c r="R3264" i="5" s="1"/>
  <c r="S3264" i="5" s="1"/>
  <c r="Q3265" i="5"/>
  <c r="R3265" i="5" s="1"/>
  <c r="S3265" i="5" s="1"/>
  <c r="Q3266" i="5"/>
  <c r="R3266" i="5" s="1"/>
  <c r="S3266" i="5" s="1"/>
  <c r="Q3267" i="5"/>
  <c r="R3267" i="5" s="1"/>
  <c r="S3267" i="5" s="1"/>
  <c r="Q3268" i="5"/>
  <c r="R3268" i="5" s="1"/>
  <c r="S3268" i="5" s="1"/>
  <c r="Q3269" i="5"/>
  <c r="R3269" i="5" s="1"/>
  <c r="S3269" i="5" s="1"/>
  <c r="Q3270" i="5"/>
  <c r="R3270" i="5" s="1"/>
  <c r="S3270" i="5" s="1"/>
  <c r="Q3271" i="5"/>
  <c r="R3271" i="5" s="1"/>
  <c r="S3271" i="5" s="1"/>
  <c r="Q3272" i="5"/>
  <c r="R3272" i="5" s="1"/>
  <c r="S3272" i="5" s="1"/>
  <c r="Q3273" i="5"/>
  <c r="R3273" i="5" s="1"/>
  <c r="S3273" i="5" s="1"/>
  <c r="Q3274" i="5"/>
  <c r="R3274" i="5" s="1"/>
  <c r="S3274" i="5" s="1"/>
  <c r="Q3275" i="5"/>
  <c r="R3275" i="5" s="1"/>
  <c r="S3275" i="5" s="1"/>
  <c r="Q3276" i="5"/>
  <c r="R3276" i="5" s="1"/>
  <c r="S3276" i="5" s="1"/>
  <c r="Q3277" i="5"/>
  <c r="R3277" i="5" s="1"/>
  <c r="S3277" i="5" s="1"/>
  <c r="Q3278" i="5"/>
  <c r="R3278" i="5" s="1"/>
  <c r="S3278" i="5" s="1"/>
  <c r="Q3279" i="5"/>
  <c r="R3279" i="5" s="1"/>
  <c r="S3279" i="5" s="1"/>
  <c r="Q3280" i="5"/>
  <c r="R3280" i="5" s="1"/>
  <c r="S3280" i="5" s="1"/>
  <c r="Q3281" i="5"/>
  <c r="R3281" i="5" s="1"/>
  <c r="S3281" i="5" s="1"/>
  <c r="Q3282" i="5"/>
  <c r="R3282" i="5" s="1"/>
  <c r="S3282" i="5" s="1"/>
  <c r="Q3283" i="5"/>
  <c r="R3283" i="5" s="1"/>
  <c r="S3283" i="5" s="1"/>
  <c r="Q3284" i="5"/>
  <c r="R3284" i="5" s="1"/>
  <c r="S3284" i="5" s="1"/>
  <c r="Q3285" i="5"/>
  <c r="R3285" i="5" s="1"/>
  <c r="S3285" i="5" s="1"/>
  <c r="Q3286" i="5"/>
  <c r="R3286" i="5" s="1"/>
  <c r="S3286" i="5" s="1"/>
  <c r="Q3287" i="5"/>
  <c r="R3287" i="5" s="1"/>
  <c r="S3287" i="5" s="1"/>
  <c r="Q3288" i="5"/>
  <c r="R3288" i="5" s="1"/>
  <c r="S3288" i="5" s="1"/>
  <c r="Q3289" i="5"/>
  <c r="R3289" i="5" s="1"/>
  <c r="S3289" i="5" s="1"/>
  <c r="Q3290" i="5"/>
  <c r="R3290" i="5" s="1"/>
  <c r="S3290" i="5" s="1"/>
  <c r="Q3291" i="5"/>
  <c r="R3291" i="5" s="1"/>
  <c r="S3291" i="5" s="1"/>
  <c r="Q3292" i="5"/>
  <c r="R3292" i="5" s="1"/>
  <c r="S3292" i="5" s="1"/>
  <c r="Q3293" i="5"/>
  <c r="R3293" i="5" s="1"/>
  <c r="S3293" i="5" s="1"/>
  <c r="Q3294" i="5"/>
  <c r="R3294" i="5" s="1"/>
  <c r="S3294" i="5" s="1"/>
  <c r="Q3295" i="5"/>
  <c r="R3295" i="5" s="1"/>
  <c r="S3295" i="5" s="1"/>
  <c r="Q3296" i="5"/>
  <c r="R3296" i="5" s="1"/>
  <c r="S3296" i="5" s="1"/>
  <c r="Q3297" i="5"/>
  <c r="R3297" i="5" s="1"/>
  <c r="S3297" i="5" s="1"/>
  <c r="Q3298" i="5"/>
  <c r="R3298" i="5" s="1"/>
  <c r="S3298" i="5" s="1"/>
  <c r="Q3299" i="5"/>
  <c r="R3299" i="5" s="1"/>
  <c r="S3299" i="5" s="1"/>
  <c r="Q3300" i="5"/>
  <c r="R3300" i="5" s="1"/>
  <c r="S3300" i="5" s="1"/>
  <c r="Q3301" i="5"/>
  <c r="R3301" i="5" s="1"/>
  <c r="S3301" i="5" s="1"/>
  <c r="Q3302" i="5"/>
  <c r="R3302" i="5" s="1"/>
  <c r="S3302" i="5" s="1"/>
  <c r="Q3303" i="5"/>
  <c r="R3303" i="5" s="1"/>
  <c r="S3303" i="5" s="1"/>
  <c r="Q3304" i="5"/>
  <c r="R3304" i="5" s="1"/>
  <c r="S3304" i="5" s="1"/>
  <c r="Q3305" i="5"/>
  <c r="R3305" i="5" s="1"/>
  <c r="S3305" i="5" s="1"/>
  <c r="K20" i="5" l="1"/>
  <c r="K24" i="5"/>
  <c r="K28" i="5"/>
  <c r="M28" i="5" s="1"/>
  <c r="K32" i="5"/>
  <c r="K36" i="5"/>
  <c r="K40" i="5"/>
  <c r="K44" i="5"/>
  <c r="K48" i="5"/>
  <c r="K52" i="5"/>
  <c r="K56" i="5"/>
  <c r="K60" i="5"/>
  <c r="K64" i="5"/>
  <c r="K68" i="5"/>
  <c r="K72" i="5"/>
  <c r="K76" i="5"/>
  <c r="K80" i="5"/>
  <c r="K84" i="5"/>
  <c r="K88" i="5"/>
  <c r="K92" i="5"/>
  <c r="K96" i="5"/>
  <c r="K100" i="5"/>
  <c r="K104" i="5"/>
  <c r="K108" i="5"/>
  <c r="K112" i="5"/>
  <c r="K116" i="5"/>
  <c r="K120" i="5"/>
  <c r="K124" i="5"/>
  <c r="K128" i="5"/>
  <c r="K132" i="5"/>
  <c r="K136" i="5"/>
  <c r="K140" i="5"/>
  <c r="K144" i="5"/>
  <c r="K148" i="5"/>
  <c r="K152" i="5"/>
  <c r="K156" i="5"/>
  <c r="K160" i="5"/>
  <c r="K164" i="5"/>
  <c r="K168" i="5"/>
  <c r="K172" i="5"/>
  <c r="K176" i="5"/>
  <c r="K180" i="5"/>
  <c r="K184" i="5"/>
  <c r="K188" i="5"/>
  <c r="K192" i="5"/>
  <c r="K196" i="5"/>
  <c r="K200" i="5"/>
  <c r="K204" i="5"/>
  <c r="K208" i="5"/>
  <c r="K212" i="5"/>
  <c r="K216" i="5"/>
  <c r="K220" i="5"/>
  <c r="K224" i="5"/>
  <c r="K228" i="5"/>
  <c r="K21" i="5"/>
  <c r="K26" i="5"/>
  <c r="K31" i="5"/>
  <c r="K37" i="5"/>
  <c r="K42" i="5"/>
  <c r="K47" i="5"/>
  <c r="K53" i="5"/>
  <c r="K58" i="5"/>
  <c r="K63" i="5"/>
  <c r="K69" i="5"/>
  <c r="K74" i="5"/>
  <c r="K79" i="5"/>
  <c r="K85" i="5"/>
  <c r="K90" i="5"/>
  <c r="K95" i="5"/>
  <c r="K101" i="5"/>
  <c r="K106" i="5"/>
  <c r="K111" i="5"/>
  <c r="K117" i="5"/>
  <c r="K122" i="5"/>
  <c r="K127" i="5"/>
  <c r="K133" i="5"/>
  <c r="K138" i="5"/>
  <c r="K143" i="5"/>
  <c r="K149" i="5"/>
  <c r="K154" i="5"/>
  <c r="K159" i="5"/>
  <c r="K165" i="5"/>
  <c r="K170" i="5"/>
  <c r="K175" i="5"/>
  <c r="K181" i="5"/>
  <c r="K186" i="5"/>
  <c r="K191" i="5"/>
  <c r="K197" i="5"/>
  <c r="K202" i="5"/>
  <c r="K207" i="5"/>
  <c r="K213" i="5"/>
  <c r="K218" i="5"/>
  <c r="K223" i="5"/>
  <c r="K229" i="5"/>
  <c r="K233" i="5"/>
  <c r="K237" i="5"/>
  <c r="K241" i="5"/>
  <c r="K245" i="5"/>
  <c r="K249" i="5"/>
  <c r="K253" i="5"/>
  <c r="K257" i="5"/>
  <c r="K261" i="5"/>
  <c r="K265" i="5"/>
  <c r="K269" i="5"/>
  <c r="K273" i="5"/>
  <c r="K277" i="5"/>
  <c r="K281" i="5"/>
  <c r="K285" i="5"/>
  <c r="K289" i="5"/>
  <c r="K293" i="5"/>
  <c r="K297" i="5"/>
  <c r="K301" i="5"/>
  <c r="K305" i="5"/>
  <c r="K309" i="5"/>
  <c r="K313" i="5"/>
  <c r="K317" i="5"/>
  <c r="K321" i="5"/>
  <c r="K325" i="5"/>
  <c r="K329" i="5"/>
  <c r="K333" i="5"/>
  <c r="K337" i="5"/>
  <c r="K341" i="5"/>
  <c r="K345" i="5"/>
  <c r="K349" i="5"/>
  <c r="K353" i="5"/>
  <c r="K357" i="5"/>
  <c r="K361" i="5"/>
  <c r="K365" i="5"/>
  <c r="K369" i="5"/>
  <c r="K373" i="5"/>
  <c r="K377" i="5"/>
  <c r="K381" i="5"/>
  <c r="K385" i="5"/>
  <c r="K389" i="5"/>
  <c r="K393" i="5"/>
  <c r="K397" i="5"/>
  <c r="K401" i="5"/>
  <c r="K405" i="5"/>
  <c r="K409" i="5"/>
  <c r="K413" i="5"/>
  <c r="K417" i="5"/>
  <c r="K421" i="5"/>
  <c r="K425" i="5"/>
  <c r="K429" i="5"/>
  <c r="K433" i="5"/>
  <c r="K437" i="5"/>
  <c r="K441" i="5"/>
  <c r="K445" i="5"/>
  <c r="K449" i="5"/>
  <c r="K453" i="5"/>
  <c r="K457" i="5"/>
  <c r="K461" i="5"/>
  <c r="K465" i="5"/>
  <c r="K469" i="5"/>
  <c r="K473" i="5"/>
  <c r="K477" i="5"/>
  <c r="K481" i="5"/>
  <c r="K485" i="5"/>
  <c r="K489" i="5"/>
  <c r="K493" i="5"/>
  <c r="K497" i="5"/>
  <c r="K501" i="5"/>
  <c r="K505" i="5"/>
  <c r="K509" i="5"/>
  <c r="K513" i="5"/>
  <c r="K517" i="5"/>
  <c r="K521" i="5"/>
  <c r="K525" i="5"/>
  <c r="K529" i="5"/>
  <c r="K533" i="5"/>
  <c r="K537" i="5"/>
  <c r="K541" i="5"/>
  <c r="K545" i="5"/>
  <c r="K549" i="5"/>
  <c r="K553" i="5"/>
  <c r="K557" i="5"/>
  <c r="K561" i="5"/>
  <c r="K565" i="5"/>
  <c r="K569" i="5"/>
  <c r="K573" i="5"/>
  <c r="K577" i="5"/>
  <c r="K581" i="5"/>
  <c r="K585" i="5"/>
  <c r="K589" i="5"/>
  <c r="K593" i="5"/>
  <c r="K597" i="5"/>
  <c r="K601" i="5"/>
  <c r="K605" i="5"/>
  <c r="K609" i="5"/>
  <c r="K613" i="5"/>
  <c r="K617" i="5"/>
  <c r="K621" i="5"/>
  <c r="K625" i="5"/>
  <c r="K629" i="5"/>
  <c r="K633" i="5"/>
  <c r="K637" i="5"/>
  <c r="K641" i="5"/>
  <c r="K645" i="5"/>
  <c r="K649" i="5"/>
  <c r="K653" i="5"/>
  <c r="K657" i="5"/>
  <c r="K661" i="5"/>
  <c r="K665" i="5"/>
  <c r="K669" i="5"/>
  <c r="K673" i="5"/>
  <c r="K677" i="5"/>
  <c r="K681" i="5"/>
  <c r="K685" i="5"/>
  <c r="K689" i="5"/>
  <c r="K693" i="5"/>
  <c r="K697" i="5"/>
  <c r="K701" i="5"/>
  <c r="K705" i="5"/>
  <c r="K709" i="5"/>
  <c r="K713" i="5"/>
  <c r="K717" i="5"/>
  <c r="K721" i="5"/>
  <c r="K725" i="5"/>
  <c r="K729" i="5"/>
  <c r="K733" i="5"/>
  <c r="K737" i="5"/>
  <c r="K741" i="5"/>
  <c r="K745" i="5"/>
  <c r="K749" i="5"/>
  <c r="K753" i="5"/>
  <c r="K757" i="5"/>
  <c r="K761" i="5"/>
  <c r="K765" i="5"/>
  <c r="K769" i="5"/>
  <c r="K773" i="5"/>
  <c r="K777" i="5"/>
  <c r="K781" i="5"/>
  <c r="K785" i="5"/>
  <c r="K789" i="5"/>
  <c r="K793" i="5"/>
  <c r="K797" i="5"/>
  <c r="K801" i="5"/>
  <c r="K805" i="5"/>
  <c r="K809" i="5"/>
  <c r="K813" i="5"/>
  <c r="K817" i="5"/>
  <c r="K821" i="5"/>
  <c r="K825" i="5"/>
  <c r="K829" i="5"/>
  <c r="K833" i="5"/>
  <c r="K837" i="5"/>
  <c r="K841" i="5"/>
  <c r="K845" i="5"/>
  <c r="K849" i="5"/>
  <c r="K853" i="5"/>
  <c r="K857" i="5"/>
  <c r="K861" i="5"/>
  <c r="K865" i="5"/>
  <c r="K869" i="5"/>
  <c r="K873" i="5"/>
  <c r="K877" i="5"/>
  <c r="K881" i="5"/>
  <c r="K885" i="5"/>
  <c r="K889" i="5"/>
  <c r="K893" i="5"/>
  <c r="K897" i="5"/>
  <c r="K901" i="5"/>
  <c r="K905" i="5"/>
  <c r="K909" i="5"/>
  <c r="K913" i="5"/>
  <c r="K917" i="5"/>
  <c r="K921" i="5"/>
  <c r="K925" i="5"/>
  <c r="K929" i="5"/>
  <c r="K933" i="5"/>
  <c r="K937" i="5"/>
  <c r="K941" i="5"/>
  <c r="K22" i="5"/>
  <c r="K27" i="5"/>
  <c r="K33" i="5"/>
  <c r="K38" i="5"/>
  <c r="K43" i="5"/>
  <c r="K49" i="5"/>
  <c r="K54" i="5"/>
  <c r="K59" i="5"/>
  <c r="K65" i="5"/>
  <c r="K70" i="5"/>
  <c r="K75" i="5"/>
  <c r="K81" i="5"/>
  <c r="K86" i="5"/>
  <c r="K91" i="5"/>
  <c r="K97" i="5"/>
  <c r="K102" i="5"/>
  <c r="K107" i="5"/>
  <c r="K113" i="5"/>
  <c r="K118" i="5"/>
  <c r="K123" i="5"/>
  <c r="K129" i="5"/>
  <c r="K134" i="5"/>
  <c r="K139" i="5"/>
  <c r="K145" i="5"/>
  <c r="K150" i="5"/>
  <c r="K155" i="5"/>
  <c r="K161" i="5"/>
  <c r="K166" i="5"/>
  <c r="K171" i="5"/>
  <c r="K177" i="5"/>
  <c r="K182" i="5"/>
  <c r="K187" i="5"/>
  <c r="K193" i="5"/>
  <c r="K198" i="5"/>
  <c r="K203" i="5"/>
  <c r="K209" i="5"/>
  <c r="K214" i="5"/>
  <c r="K219" i="5"/>
  <c r="K225" i="5"/>
  <c r="K230" i="5"/>
  <c r="K234" i="5"/>
  <c r="K238" i="5"/>
  <c r="K242" i="5"/>
  <c r="K246" i="5"/>
  <c r="K250" i="5"/>
  <c r="K254" i="5"/>
  <c r="K258" i="5"/>
  <c r="K262" i="5"/>
  <c r="K266" i="5"/>
  <c r="K270" i="5"/>
  <c r="K274" i="5"/>
  <c r="K278" i="5"/>
  <c r="K282" i="5"/>
  <c r="K286" i="5"/>
  <c r="K290" i="5"/>
  <c r="K294" i="5"/>
  <c r="K298" i="5"/>
  <c r="K302" i="5"/>
  <c r="K306" i="5"/>
  <c r="K310" i="5"/>
  <c r="K314" i="5"/>
  <c r="K318" i="5"/>
  <c r="K322" i="5"/>
  <c r="K326" i="5"/>
  <c r="K330" i="5"/>
  <c r="K334" i="5"/>
  <c r="K338" i="5"/>
  <c r="K342" i="5"/>
  <c r="K346" i="5"/>
  <c r="K350" i="5"/>
  <c r="K354" i="5"/>
  <c r="K358" i="5"/>
  <c r="K362" i="5"/>
  <c r="K366" i="5"/>
  <c r="K370" i="5"/>
  <c r="K374" i="5"/>
  <c r="K378" i="5"/>
  <c r="K382" i="5"/>
  <c r="K386" i="5"/>
  <c r="K390" i="5"/>
  <c r="K394" i="5"/>
  <c r="K398" i="5"/>
  <c r="K402" i="5"/>
  <c r="K406" i="5"/>
  <c r="K410" i="5"/>
  <c r="K414" i="5"/>
  <c r="K23" i="5"/>
  <c r="K34" i="5"/>
  <c r="K45" i="5"/>
  <c r="K55" i="5"/>
  <c r="K66" i="5"/>
  <c r="K77" i="5"/>
  <c r="K87" i="5"/>
  <c r="K98" i="5"/>
  <c r="K109" i="5"/>
  <c r="K119" i="5"/>
  <c r="K130" i="5"/>
  <c r="K141" i="5"/>
  <c r="K151" i="5"/>
  <c r="K162" i="5"/>
  <c r="K173" i="5"/>
  <c r="K183" i="5"/>
  <c r="K194" i="5"/>
  <c r="K205" i="5"/>
  <c r="K215" i="5"/>
  <c r="K226" i="5"/>
  <c r="K235" i="5"/>
  <c r="K243" i="5"/>
  <c r="K251" i="5"/>
  <c r="K259" i="5"/>
  <c r="K267" i="5"/>
  <c r="K275" i="5"/>
  <c r="K283" i="5"/>
  <c r="K291" i="5"/>
  <c r="K299" i="5"/>
  <c r="K307" i="5"/>
  <c r="K315" i="5"/>
  <c r="K323" i="5"/>
  <c r="K331" i="5"/>
  <c r="K339" i="5"/>
  <c r="K347" i="5"/>
  <c r="K355" i="5"/>
  <c r="K363" i="5"/>
  <c r="K371" i="5"/>
  <c r="K379" i="5"/>
  <c r="K387" i="5"/>
  <c r="K395" i="5"/>
  <c r="K403" i="5"/>
  <c r="K411" i="5"/>
  <c r="K418" i="5"/>
  <c r="K423" i="5"/>
  <c r="K428" i="5"/>
  <c r="K434" i="5"/>
  <c r="K439" i="5"/>
  <c r="K444" i="5"/>
  <c r="K450" i="5"/>
  <c r="K455" i="5"/>
  <c r="K460" i="5"/>
  <c r="K466" i="5"/>
  <c r="K471" i="5"/>
  <c r="K476" i="5"/>
  <c r="K482" i="5"/>
  <c r="K487" i="5"/>
  <c r="K492" i="5"/>
  <c r="K498" i="5"/>
  <c r="K503" i="5"/>
  <c r="K508" i="5"/>
  <c r="K514" i="5"/>
  <c r="K519" i="5"/>
  <c r="K524" i="5"/>
  <c r="K530" i="5"/>
  <c r="K535" i="5"/>
  <c r="K540" i="5"/>
  <c r="K546" i="5"/>
  <c r="K551" i="5"/>
  <c r="K556" i="5"/>
  <c r="K562" i="5"/>
  <c r="K567" i="5"/>
  <c r="K572" i="5"/>
  <c r="K578" i="5"/>
  <c r="K583" i="5"/>
  <c r="K588" i="5"/>
  <c r="K594" i="5"/>
  <c r="K599" i="5"/>
  <c r="K604" i="5"/>
  <c r="K610" i="5"/>
  <c r="K615" i="5"/>
  <c r="K620" i="5"/>
  <c r="K626" i="5"/>
  <c r="K631" i="5"/>
  <c r="K636" i="5"/>
  <c r="K642" i="5"/>
  <c r="K647" i="5"/>
  <c r="K652" i="5"/>
  <c r="K658" i="5"/>
  <c r="K663" i="5"/>
  <c r="K668" i="5"/>
  <c r="K674" i="5"/>
  <c r="K679" i="5"/>
  <c r="K684" i="5"/>
  <c r="K690" i="5"/>
  <c r="K695" i="5"/>
  <c r="K700" i="5"/>
  <c r="K706" i="5"/>
  <c r="K711" i="5"/>
  <c r="K716" i="5"/>
  <c r="K722" i="5"/>
  <c r="K727" i="5"/>
  <c r="K732" i="5"/>
  <c r="K738" i="5"/>
  <c r="K743" i="5"/>
  <c r="K748" i="5"/>
  <c r="K754" i="5"/>
  <c r="K759" i="5"/>
  <c r="K764" i="5"/>
  <c r="K770" i="5"/>
  <c r="K775" i="5"/>
  <c r="K780" i="5"/>
  <c r="K786" i="5"/>
  <c r="K791" i="5"/>
  <c r="K796" i="5"/>
  <c r="K802" i="5"/>
  <c r="K807" i="5"/>
  <c r="K812" i="5"/>
  <c r="K818" i="5"/>
  <c r="K823" i="5"/>
  <c r="K828" i="5"/>
  <c r="K834" i="5"/>
  <c r="K839" i="5"/>
  <c r="K844" i="5"/>
  <c r="K850" i="5"/>
  <c r="K855" i="5"/>
  <c r="K860" i="5"/>
  <c r="K866" i="5"/>
  <c r="K871" i="5"/>
  <c r="K876" i="5"/>
  <c r="K882" i="5"/>
  <c r="K887" i="5"/>
  <c r="K892" i="5"/>
  <c r="K898" i="5"/>
  <c r="K903" i="5"/>
  <c r="K908" i="5"/>
  <c r="K914" i="5"/>
  <c r="K919" i="5"/>
  <c r="K924" i="5"/>
  <c r="K930" i="5"/>
  <c r="K935" i="5"/>
  <c r="K940" i="5"/>
  <c r="K945" i="5"/>
  <c r="K949" i="5"/>
  <c r="K953" i="5"/>
  <c r="K957" i="5"/>
  <c r="K961" i="5"/>
  <c r="K965" i="5"/>
  <c r="K969" i="5"/>
  <c r="K973" i="5"/>
  <c r="K977" i="5"/>
  <c r="K981" i="5"/>
  <c r="K985" i="5"/>
  <c r="K989" i="5"/>
  <c r="K993" i="5"/>
  <c r="K997" i="5"/>
  <c r="K1001" i="5"/>
  <c r="K1005" i="5"/>
  <c r="K1009" i="5"/>
  <c r="K1013" i="5"/>
  <c r="K1017" i="5"/>
  <c r="K1021" i="5"/>
  <c r="K1025" i="5"/>
  <c r="K1029" i="5"/>
  <c r="K1033" i="5"/>
  <c r="K1037" i="5"/>
  <c r="K1041" i="5"/>
  <c r="K1045" i="5"/>
  <c r="K1049" i="5"/>
  <c r="K1053" i="5"/>
  <c r="K1057" i="5"/>
  <c r="K1061" i="5"/>
  <c r="K1065" i="5"/>
  <c r="K1069" i="5"/>
  <c r="K1073" i="5"/>
  <c r="K1077" i="5"/>
  <c r="K1081" i="5"/>
  <c r="K1085" i="5"/>
  <c r="K1089" i="5"/>
  <c r="K1093" i="5"/>
  <c r="K1097" i="5"/>
  <c r="K1101" i="5"/>
  <c r="K1105" i="5"/>
  <c r="K1109" i="5"/>
  <c r="K1113" i="5"/>
  <c r="K1117" i="5"/>
  <c r="K1121" i="5"/>
  <c r="K1125" i="5"/>
  <c r="K1129" i="5"/>
  <c r="K1133" i="5"/>
  <c r="K1137" i="5"/>
  <c r="K1141" i="5"/>
  <c r="K1145" i="5"/>
  <c r="K1149" i="5"/>
  <c r="K1153" i="5"/>
  <c r="K1157" i="5"/>
  <c r="K1161" i="5"/>
  <c r="K1165" i="5"/>
  <c r="K1169" i="5"/>
  <c r="K1173" i="5"/>
  <c r="K1177" i="5"/>
  <c r="K1181" i="5"/>
  <c r="K1185" i="5"/>
  <c r="K1189" i="5"/>
  <c r="K1193" i="5"/>
  <c r="K1197" i="5"/>
  <c r="K1201" i="5"/>
  <c r="K1205" i="5"/>
  <c r="K1209" i="5"/>
  <c r="K1213" i="5"/>
  <c r="K1217" i="5"/>
  <c r="K1221" i="5"/>
  <c r="K1225" i="5"/>
  <c r="K1229" i="5"/>
  <c r="K1233" i="5"/>
  <c r="K1237" i="5"/>
  <c r="K1241" i="5"/>
  <c r="K1245" i="5"/>
  <c r="K1249" i="5"/>
  <c r="K1253" i="5"/>
  <c r="K1257" i="5"/>
  <c r="K1261" i="5"/>
  <c r="K1265" i="5"/>
  <c r="K1269" i="5"/>
  <c r="K1273" i="5"/>
  <c r="K1277" i="5"/>
  <c r="K1281" i="5"/>
  <c r="K1285" i="5"/>
  <c r="K1289" i="5"/>
  <c r="K1293" i="5"/>
  <c r="K1297" i="5"/>
  <c r="K1301" i="5"/>
  <c r="K1305" i="5"/>
  <c r="K1309" i="5"/>
  <c r="K1313" i="5"/>
  <c r="K1317" i="5"/>
  <c r="K1321" i="5"/>
  <c r="K1325" i="5"/>
  <c r="K1329" i="5"/>
  <c r="K1333" i="5"/>
  <c r="K1337" i="5"/>
  <c r="K1341" i="5"/>
  <c r="K1345" i="5"/>
  <c r="K1349" i="5"/>
  <c r="K1353" i="5"/>
  <c r="K1357" i="5"/>
  <c r="K1361" i="5"/>
  <c r="K1365" i="5"/>
  <c r="K1369" i="5"/>
  <c r="K1373" i="5"/>
  <c r="K1377" i="5"/>
  <c r="K1381" i="5"/>
  <c r="K1385" i="5"/>
  <c r="K1389" i="5"/>
  <c r="K1393" i="5"/>
  <c r="K1397" i="5"/>
  <c r="K1401" i="5"/>
  <c r="K1405" i="5"/>
  <c r="K1409" i="5"/>
  <c r="K1413" i="5"/>
  <c r="K1417" i="5"/>
  <c r="K1421" i="5"/>
  <c r="K1425" i="5"/>
  <c r="K1429" i="5"/>
  <c r="K1433" i="5"/>
  <c r="K1437" i="5"/>
  <c r="K1441" i="5"/>
  <c r="K1445" i="5"/>
  <c r="K1449" i="5"/>
  <c r="K1453" i="5"/>
  <c r="K1457" i="5"/>
  <c r="K1461" i="5"/>
  <c r="K1465" i="5"/>
  <c r="K1469" i="5"/>
  <c r="K1473" i="5"/>
  <c r="K1477" i="5"/>
  <c r="K1481" i="5"/>
  <c r="K1485" i="5"/>
  <c r="K1489" i="5"/>
  <c r="K1493" i="5"/>
  <c r="K1497" i="5"/>
  <c r="K1501" i="5"/>
  <c r="K1505" i="5"/>
  <c r="K1509" i="5"/>
  <c r="K1513" i="5"/>
  <c r="K1517" i="5"/>
  <c r="K1521" i="5"/>
  <c r="K1525" i="5"/>
  <c r="K1529" i="5"/>
  <c r="K1533" i="5"/>
  <c r="K1537" i="5"/>
  <c r="K1541" i="5"/>
  <c r="K1545" i="5"/>
  <c r="K1549" i="5"/>
  <c r="K1553" i="5"/>
  <c r="K1557" i="5"/>
  <c r="K1561" i="5"/>
  <c r="K1565" i="5"/>
  <c r="K1569" i="5"/>
  <c r="K1573" i="5"/>
  <c r="K1577" i="5"/>
  <c r="K1581" i="5"/>
  <c r="K1585" i="5"/>
  <c r="K1589" i="5"/>
  <c r="K1593" i="5"/>
  <c r="K1597" i="5"/>
  <c r="K1601" i="5"/>
  <c r="K1605" i="5"/>
  <c r="K1609" i="5"/>
  <c r="K1613" i="5"/>
  <c r="K1617" i="5"/>
  <c r="K1621" i="5"/>
  <c r="K1625" i="5"/>
  <c r="K1629" i="5"/>
  <c r="K1633" i="5"/>
  <c r="K1637" i="5"/>
  <c r="K1641" i="5"/>
  <c r="K1645" i="5"/>
  <c r="K1649" i="5"/>
  <c r="K1653" i="5"/>
  <c r="K1657" i="5"/>
  <c r="K1661" i="5"/>
  <c r="K1665" i="5"/>
  <c r="K1669" i="5"/>
  <c r="K1673" i="5"/>
  <c r="K1677" i="5"/>
  <c r="K1681" i="5"/>
  <c r="K1685" i="5"/>
  <c r="K1689" i="5"/>
  <c r="K1693" i="5"/>
  <c r="K1697" i="5"/>
  <c r="K1701" i="5"/>
  <c r="K25" i="5"/>
  <c r="K35" i="5"/>
  <c r="K46" i="5"/>
  <c r="K57" i="5"/>
  <c r="K67" i="5"/>
  <c r="K78" i="5"/>
  <c r="K89" i="5"/>
  <c r="K99" i="5"/>
  <c r="K110" i="5"/>
  <c r="K121" i="5"/>
  <c r="K131" i="5"/>
  <c r="K142" i="5"/>
  <c r="K153" i="5"/>
  <c r="K163" i="5"/>
  <c r="K174" i="5"/>
  <c r="K185" i="5"/>
  <c r="K195" i="5"/>
  <c r="K206" i="5"/>
  <c r="K217" i="5"/>
  <c r="K227" i="5"/>
  <c r="K236" i="5"/>
  <c r="K244" i="5"/>
  <c r="K252" i="5"/>
  <c r="K260" i="5"/>
  <c r="K268" i="5"/>
  <c r="K276" i="5"/>
  <c r="K284" i="5"/>
  <c r="K292" i="5"/>
  <c r="K300" i="5"/>
  <c r="K308" i="5"/>
  <c r="K316" i="5"/>
  <c r="K324" i="5"/>
  <c r="K332" i="5"/>
  <c r="K340" i="5"/>
  <c r="K348" i="5"/>
  <c r="K356" i="5"/>
  <c r="K364" i="5"/>
  <c r="K372" i="5"/>
  <c r="K380" i="5"/>
  <c r="K388" i="5"/>
  <c r="K396" i="5"/>
  <c r="K404" i="5"/>
  <c r="K412" i="5"/>
  <c r="K419" i="5"/>
  <c r="K424" i="5"/>
  <c r="K430" i="5"/>
  <c r="K435" i="5"/>
  <c r="K440" i="5"/>
  <c r="K446" i="5"/>
  <c r="K451" i="5"/>
  <c r="K456" i="5"/>
  <c r="K462" i="5"/>
  <c r="K467" i="5"/>
  <c r="K472" i="5"/>
  <c r="K478" i="5"/>
  <c r="K483" i="5"/>
  <c r="K488" i="5"/>
  <c r="K494" i="5"/>
  <c r="K499" i="5"/>
  <c r="K504" i="5"/>
  <c r="K510" i="5"/>
  <c r="K515" i="5"/>
  <c r="K520" i="5"/>
  <c r="K526" i="5"/>
  <c r="K531" i="5"/>
  <c r="K536" i="5"/>
  <c r="K542" i="5"/>
  <c r="K547" i="5"/>
  <c r="K552" i="5"/>
  <c r="K558" i="5"/>
  <c r="K563" i="5"/>
  <c r="K568" i="5"/>
  <c r="K574" i="5"/>
  <c r="K579" i="5"/>
  <c r="K584" i="5"/>
  <c r="K590" i="5"/>
  <c r="K595" i="5"/>
  <c r="K600" i="5"/>
  <c r="K606" i="5"/>
  <c r="K611" i="5"/>
  <c r="K616" i="5"/>
  <c r="K622" i="5"/>
  <c r="K627" i="5"/>
  <c r="K632" i="5"/>
  <c r="K638" i="5"/>
  <c r="K643" i="5"/>
  <c r="K648" i="5"/>
  <c r="K654" i="5"/>
  <c r="K659" i="5"/>
  <c r="K664" i="5"/>
  <c r="K670" i="5"/>
  <c r="K675" i="5"/>
  <c r="K680" i="5"/>
  <c r="K686" i="5"/>
  <c r="K691" i="5"/>
  <c r="K696" i="5"/>
  <c r="K702" i="5"/>
  <c r="K707" i="5"/>
  <c r="K712" i="5"/>
  <c r="K718" i="5"/>
  <c r="K723" i="5"/>
  <c r="K728" i="5"/>
  <c r="K734" i="5"/>
  <c r="K739" i="5"/>
  <c r="K744" i="5"/>
  <c r="K750" i="5"/>
  <c r="K755" i="5"/>
  <c r="K760" i="5"/>
  <c r="K766" i="5"/>
  <c r="K771" i="5"/>
  <c r="K776" i="5"/>
  <c r="K782" i="5"/>
  <c r="K787" i="5"/>
  <c r="K792" i="5"/>
  <c r="K798" i="5"/>
  <c r="K803" i="5"/>
  <c r="K808" i="5"/>
  <c r="K814" i="5"/>
  <c r="K819" i="5"/>
  <c r="K824" i="5"/>
  <c r="K830" i="5"/>
  <c r="K835" i="5"/>
  <c r="K840" i="5"/>
  <c r="K846" i="5"/>
  <c r="K851" i="5"/>
  <c r="K856" i="5"/>
  <c r="K862" i="5"/>
  <c r="K867" i="5"/>
  <c r="K872" i="5"/>
  <c r="K878" i="5"/>
  <c r="K883" i="5"/>
  <c r="K888" i="5"/>
  <c r="K894" i="5"/>
  <c r="K899" i="5"/>
  <c r="K904" i="5"/>
  <c r="K910" i="5"/>
  <c r="K915" i="5"/>
  <c r="K920" i="5"/>
  <c r="K926" i="5"/>
  <c r="K931" i="5"/>
  <c r="K936" i="5"/>
  <c r="K942" i="5"/>
  <c r="K946" i="5"/>
  <c r="K950" i="5"/>
  <c r="K954" i="5"/>
  <c r="K958" i="5"/>
  <c r="K962" i="5"/>
  <c r="K966" i="5"/>
  <c r="K970" i="5"/>
  <c r="K974" i="5"/>
  <c r="K978" i="5"/>
  <c r="K982" i="5"/>
  <c r="K986" i="5"/>
  <c r="K990" i="5"/>
  <c r="K994" i="5"/>
  <c r="K998" i="5"/>
  <c r="K1002" i="5"/>
  <c r="K1006" i="5"/>
  <c r="K1010" i="5"/>
  <c r="K1014" i="5"/>
  <c r="K1018" i="5"/>
  <c r="K1022" i="5"/>
  <c r="K1026" i="5"/>
  <c r="K1030" i="5"/>
  <c r="K1034" i="5"/>
  <c r="K1038" i="5"/>
  <c r="K1042" i="5"/>
  <c r="K1046" i="5"/>
  <c r="K1050" i="5"/>
  <c r="K1054" i="5"/>
  <c r="K1058" i="5"/>
  <c r="K1062" i="5"/>
  <c r="K1066" i="5"/>
  <c r="K1070" i="5"/>
  <c r="K1074" i="5"/>
  <c r="K1078" i="5"/>
  <c r="K1082" i="5"/>
  <c r="K1086" i="5"/>
  <c r="K1090" i="5"/>
  <c r="K1094" i="5"/>
  <c r="K1098" i="5"/>
  <c r="K1102" i="5"/>
  <c r="K1106" i="5"/>
  <c r="K1110" i="5"/>
  <c r="K1114" i="5"/>
  <c r="K1118" i="5"/>
  <c r="K1122" i="5"/>
  <c r="K1126" i="5"/>
  <c r="K1130" i="5"/>
  <c r="K1134" i="5"/>
  <c r="K1138" i="5"/>
  <c r="K1142" i="5"/>
  <c r="K1146" i="5"/>
  <c r="K1150" i="5"/>
  <c r="K1154" i="5"/>
  <c r="K1158" i="5"/>
  <c r="K1162" i="5"/>
  <c r="K1166" i="5"/>
  <c r="K1170" i="5"/>
  <c r="K1174" i="5"/>
  <c r="K1178" i="5"/>
  <c r="K1182" i="5"/>
  <c r="K1186" i="5"/>
  <c r="K1190" i="5"/>
  <c r="K1194" i="5"/>
  <c r="K1198" i="5"/>
  <c r="K1202" i="5"/>
  <c r="K1206" i="5"/>
  <c r="K1210" i="5"/>
  <c r="K1214" i="5"/>
  <c r="K1218" i="5"/>
  <c r="K1222" i="5"/>
  <c r="K1226" i="5"/>
  <c r="K1230" i="5"/>
  <c r="K1234" i="5"/>
  <c r="K1238" i="5"/>
  <c r="K1242" i="5"/>
  <c r="K1246" i="5"/>
  <c r="K1250" i="5"/>
  <c r="K1254" i="5"/>
  <c r="K1258" i="5"/>
  <c r="K1262" i="5"/>
  <c r="K1266" i="5"/>
  <c r="K1270" i="5"/>
  <c r="K1274" i="5"/>
  <c r="K1278" i="5"/>
  <c r="K1282" i="5"/>
  <c r="K1286" i="5"/>
  <c r="K1290" i="5"/>
  <c r="K1294" i="5"/>
  <c r="K1298" i="5"/>
  <c r="K1302" i="5"/>
  <c r="K1306" i="5"/>
  <c r="K1310" i="5"/>
  <c r="K1314" i="5"/>
  <c r="K1318" i="5"/>
  <c r="K1322" i="5"/>
  <c r="K1326" i="5"/>
  <c r="K1330" i="5"/>
  <c r="K1334" i="5"/>
  <c r="K1338" i="5"/>
  <c r="K1342" i="5"/>
  <c r="K1346" i="5"/>
  <c r="K1350" i="5"/>
  <c r="K29" i="5"/>
  <c r="K39" i="5"/>
  <c r="K50" i="5"/>
  <c r="K61" i="5"/>
  <c r="K71" i="5"/>
  <c r="K82" i="5"/>
  <c r="K93" i="5"/>
  <c r="K103" i="5"/>
  <c r="K114" i="5"/>
  <c r="K125" i="5"/>
  <c r="K135" i="5"/>
  <c r="K146" i="5"/>
  <c r="K157" i="5"/>
  <c r="K167" i="5"/>
  <c r="K178" i="5"/>
  <c r="K189" i="5"/>
  <c r="K199" i="5"/>
  <c r="K210" i="5"/>
  <c r="K221" i="5"/>
  <c r="K231" i="5"/>
  <c r="K239" i="5"/>
  <c r="K247" i="5"/>
  <c r="K255" i="5"/>
  <c r="K263" i="5"/>
  <c r="K271" i="5"/>
  <c r="K279" i="5"/>
  <c r="K287" i="5"/>
  <c r="K295" i="5"/>
  <c r="K303" i="5"/>
  <c r="K311" i="5"/>
  <c r="K319" i="5"/>
  <c r="K327" i="5"/>
  <c r="K335" i="5"/>
  <c r="K343" i="5"/>
  <c r="K351" i="5"/>
  <c r="K359" i="5"/>
  <c r="K367" i="5"/>
  <c r="K375" i="5"/>
  <c r="K383" i="5"/>
  <c r="K391" i="5"/>
  <c r="K399" i="5"/>
  <c r="K407" i="5"/>
  <c r="K415" i="5"/>
  <c r="K420" i="5"/>
  <c r="K426" i="5"/>
  <c r="K431" i="5"/>
  <c r="K436" i="5"/>
  <c r="K442" i="5"/>
  <c r="K447" i="5"/>
  <c r="K452" i="5"/>
  <c r="K458" i="5"/>
  <c r="K463" i="5"/>
  <c r="K468" i="5"/>
  <c r="K474" i="5"/>
  <c r="K479" i="5"/>
  <c r="K484" i="5"/>
  <c r="K490" i="5"/>
  <c r="K495" i="5"/>
  <c r="K500" i="5"/>
  <c r="K506" i="5"/>
  <c r="K511" i="5"/>
  <c r="K516" i="5"/>
  <c r="K522" i="5"/>
  <c r="K527" i="5"/>
  <c r="K532" i="5"/>
  <c r="K538" i="5"/>
  <c r="K543" i="5"/>
  <c r="K548" i="5"/>
  <c r="K554" i="5"/>
  <c r="K559" i="5"/>
  <c r="K564" i="5"/>
  <c r="K570" i="5"/>
  <c r="K575" i="5"/>
  <c r="K580" i="5"/>
  <c r="K586" i="5"/>
  <c r="K591" i="5"/>
  <c r="K596" i="5"/>
  <c r="K602" i="5"/>
  <c r="K607" i="5"/>
  <c r="K612" i="5"/>
  <c r="K618" i="5"/>
  <c r="K623" i="5"/>
  <c r="K628" i="5"/>
  <c r="K634" i="5"/>
  <c r="K639" i="5"/>
  <c r="K644" i="5"/>
  <c r="K650" i="5"/>
  <c r="K655" i="5"/>
  <c r="K660" i="5"/>
  <c r="K666" i="5"/>
  <c r="K671" i="5"/>
  <c r="K676" i="5"/>
  <c r="K682" i="5"/>
  <c r="K687" i="5"/>
  <c r="K692" i="5"/>
  <c r="K698" i="5"/>
  <c r="K703" i="5"/>
  <c r="K708" i="5"/>
  <c r="K714" i="5"/>
  <c r="K719" i="5"/>
  <c r="K724" i="5"/>
  <c r="K730" i="5"/>
  <c r="K735" i="5"/>
  <c r="K740" i="5"/>
  <c r="K746" i="5"/>
  <c r="K751" i="5"/>
  <c r="K756" i="5"/>
  <c r="K762" i="5"/>
  <c r="K767" i="5"/>
  <c r="K772" i="5"/>
  <c r="K778" i="5"/>
  <c r="K783" i="5"/>
  <c r="K788" i="5"/>
  <c r="K794" i="5"/>
  <c r="K799" i="5"/>
  <c r="K804" i="5"/>
  <c r="K810" i="5"/>
  <c r="K815" i="5"/>
  <c r="K820" i="5"/>
  <c r="K826" i="5"/>
  <c r="K831" i="5"/>
  <c r="K836" i="5"/>
  <c r="K842" i="5"/>
  <c r="K847" i="5"/>
  <c r="K852" i="5"/>
  <c r="K858" i="5"/>
  <c r="K863" i="5"/>
  <c r="K868" i="5"/>
  <c r="K874" i="5"/>
  <c r="K879" i="5"/>
  <c r="K884" i="5"/>
  <c r="K890" i="5"/>
  <c r="K895" i="5"/>
  <c r="K900" i="5"/>
  <c r="K906" i="5"/>
  <c r="K911" i="5"/>
  <c r="K916" i="5"/>
  <c r="K922" i="5"/>
  <c r="K927" i="5"/>
  <c r="K932" i="5"/>
  <c r="K938" i="5"/>
  <c r="K943" i="5"/>
  <c r="K947" i="5"/>
  <c r="K951" i="5"/>
  <c r="K955" i="5"/>
  <c r="K959" i="5"/>
  <c r="K963" i="5"/>
  <c r="K967" i="5"/>
  <c r="K971" i="5"/>
  <c r="K975" i="5"/>
  <c r="K979" i="5"/>
  <c r="K983" i="5"/>
  <c r="K987" i="5"/>
  <c r="K991" i="5"/>
  <c r="K19" i="5"/>
  <c r="K30" i="5"/>
  <c r="K41" i="5"/>
  <c r="K51" i="5"/>
  <c r="K62" i="5"/>
  <c r="K73" i="5"/>
  <c r="K83" i="5"/>
  <c r="K94" i="5"/>
  <c r="K105" i="5"/>
  <c r="K115" i="5"/>
  <c r="K126" i="5"/>
  <c r="K137" i="5"/>
  <c r="K147" i="5"/>
  <c r="K158" i="5"/>
  <c r="K169" i="5"/>
  <c r="K179" i="5"/>
  <c r="K190" i="5"/>
  <c r="K201" i="5"/>
  <c r="K211" i="5"/>
  <c r="K222" i="5"/>
  <c r="K232" i="5"/>
  <c r="K240" i="5"/>
  <c r="K248" i="5"/>
  <c r="K256" i="5"/>
  <c r="K264" i="5"/>
  <c r="K272" i="5"/>
  <c r="K280" i="5"/>
  <c r="K288" i="5"/>
  <c r="K296" i="5"/>
  <c r="K304" i="5"/>
  <c r="K312" i="5"/>
  <c r="K320" i="5"/>
  <c r="K328" i="5"/>
  <c r="K336" i="5"/>
  <c r="K344" i="5"/>
  <c r="K352" i="5"/>
  <c r="K360" i="5"/>
  <c r="K368" i="5"/>
  <c r="K376" i="5"/>
  <c r="K384" i="5"/>
  <c r="K392" i="5"/>
  <c r="K400" i="5"/>
  <c r="K408" i="5"/>
  <c r="K416" i="5"/>
  <c r="K422" i="5"/>
  <c r="K427" i="5"/>
  <c r="K432" i="5"/>
  <c r="K438" i="5"/>
  <c r="K443" i="5"/>
  <c r="K448" i="5"/>
  <c r="K454" i="5"/>
  <c r="K459" i="5"/>
  <c r="K464" i="5"/>
  <c r="K470" i="5"/>
  <c r="K475" i="5"/>
  <c r="K480" i="5"/>
  <c r="K486" i="5"/>
  <c r="K491" i="5"/>
  <c r="K496" i="5"/>
  <c r="K502" i="5"/>
  <c r="K507" i="5"/>
  <c r="K512" i="5"/>
  <c r="K518" i="5"/>
  <c r="K523" i="5"/>
  <c r="K528" i="5"/>
  <c r="K534" i="5"/>
  <c r="K539" i="5"/>
  <c r="K544" i="5"/>
  <c r="K550" i="5"/>
  <c r="K555" i="5"/>
  <c r="K560" i="5"/>
  <c r="K566" i="5"/>
  <c r="K571" i="5"/>
  <c r="K576" i="5"/>
  <c r="K582" i="5"/>
  <c r="K587" i="5"/>
  <c r="K592" i="5"/>
  <c r="K598" i="5"/>
  <c r="K603" i="5"/>
  <c r="K608" i="5"/>
  <c r="K614" i="5"/>
  <c r="K619" i="5"/>
  <c r="K624" i="5"/>
  <c r="K630" i="5"/>
  <c r="K635" i="5"/>
  <c r="K640" i="5"/>
  <c r="K646" i="5"/>
  <c r="K651" i="5"/>
  <c r="K656" i="5"/>
  <c r="K662" i="5"/>
  <c r="K667" i="5"/>
  <c r="K672" i="5"/>
  <c r="K678" i="5"/>
  <c r="K683" i="5"/>
  <c r="K688" i="5"/>
  <c r="K694" i="5"/>
  <c r="K699" i="5"/>
  <c r="K704" i="5"/>
  <c r="K710" i="5"/>
  <c r="K715" i="5"/>
  <c r="K720" i="5"/>
  <c r="K726" i="5"/>
  <c r="K731" i="5"/>
  <c r="K736" i="5"/>
  <c r="K742" i="5"/>
  <c r="K747" i="5"/>
  <c r="K752" i="5"/>
  <c r="K758" i="5"/>
  <c r="K763" i="5"/>
  <c r="K768" i="5"/>
  <c r="K774" i="5"/>
  <c r="K779" i="5"/>
  <c r="K784" i="5"/>
  <c r="K790" i="5"/>
  <c r="K795" i="5"/>
  <c r="K800" i="5"/>
  <c r="K806" i="5"/>
  <c r="K811" i="5"/>
  <c r="K816" i="5"/>
  <c r="K822" i="5"/>
  <c r="K827" i="5"/>
  <c r="K832" i="5"/>
  <c r="K838" i="5"/>
  <c r="K843" i="5"/>
  <c r="K848" i="5"/>
  <c r="K854" i="5"/>
  <c r="K859" i="5"/>
  <c r="K864" i="5"/>
  <c r="K870" i="5"/>
  <c r="K875" i="5"/>
  <c r="K880" i="5"/>
  <c r="K886" i="5"/>
  <c r="K891" i="5"/>
  <c r="K896" i="5"/>
  <c r="K902" i="5"/>
  <c r="K907" i="5"/>
  <c r="K912" i="5"/>
  <c r="K918" i="5"/>
  <c r="K923" i="5"/>
  <c r="K928" i="5"/>
  <c r="K934" i="5"/>
  <c r="K939" i="5"/>
  <c r="K944" i="5"/>
  <c r="K948" i="5"/>
  <c r="K952" i="5"/>
  <c r="K956" i="5"/>
  <c r="K960" i="5"/>
  <c r="K964" i="5"/>
  <c r="K968" i="5"/>
  <c r="K972" i="5"/>
  <c r="K976" i="5"/>
  <c r="K980" i="5"/>
  <c r="K984" i="5"/>
  <c r="K988" i="5"/>
  <c r="K992" i="5"/>
  <c r="K996" i="5"/>
  <c r="K1000" i="5"/>
  <c r="K1004" i="5"/>
  <c r="K1008" i="5"/>
  <c r="K1012" i="5"/>
  <c r="K1016" i="5"/>
  <c r="K1020" i="5"/>
  <c r="K1024" i="5"/>
  <c r="K1028" i="5"/>
  <c r="K1032" i="5"/>
  <c r="K1036" i="5"/>
  <c r="K1040" i="5"/>
  <c r="K1044" i="5"/>
  <c r="K1048" i="5"/>
  <c r="K1052" i="5"/>
  <c r="K1056" i="5"/>
  <c r="K1060" i="5"/>
  <c r="K1064" i="5"/>
  <c r="K1068" i="5"/>
  <c r="K1072" i="5"/>
  <c r="K1076" i="5"/>
  <c r="K1080" i="5"/>
  <c r="K1084" i="5"/>
  <c r="K1088" i="5"/>
  <c r="K1092" i="5"/>
  <c r="K1096" i="5"/>
  <c r="K1100" i="5"/>
  <c r="K1104" i="5"/>
  <c r="K1108" i="5"/>
  <c r="K1112" i="5"/>
  <c r="K1116" i="5"/>
  <c r="K1120" i="5"/>
  <c r="K1124" i="5"/>
  <c r="K995" i="5"/>
  <c r="K1011" i="5"/>
  <c r="K1027" i="5"/>
  <c r="K1043" i="5"/>
  <c r="K1059" i="5"/>
  <c r="K1075" i="5"/>
  <c r="K1091" i="5"/>
  <c r="K1107" i="5"/>
  <c r="K1123" i="5"/>
  <c r="K1132" i="5"/>
  <c r="K1140" i="5"/>
  <c r="K1148" i="5"/>
  <c r="K1156" i="5"/>
  <c r="K1164" i="5"/>
  <c r="K1172" i="5"/>
  <c r="K1180" i="5"/>
  <c r="K1188" i="5"/>
  <c r="K1196" i="5"/>
  <c r="K1204" i="5"/>
  <c r="K1212" i="5"/>
  <c r="K1220" i="5"/>
  <c r="K1228" i="5"/>
  <c r="K1236" i="5"/>
  <c r="K1244" i="5"/>
  <c r="K1252" i="5"/>
  <c r="K1260" i="5"/>
  <c r="K1268" i="5"/>
  <c r="K1276" i="5"/>
  <c r="K1284" i="5"/>
  <c r="K1292" i="5"/>
  <c r="K1300" i="5"/>
  <c r="K1308" i="5"/>
  <c r="K1316" i="5"/>
  <c r="K1324" i="5"/>
  <c r="K1332" i="5"/>
  <c r="K1340" i="5"/>
  <c r="K1348" i="5"/>
  <c r="K1355" i="5"/>
  <c r="K1360" i="5"/>
  <c r="K1366" i="5"/>
  <c r="K1371" i="5"/>
  <c r="K1376" i="5"/>
  <c r="K1382" i="5"/>
  <c r="K1387" i="5"/>
  <c r="K1392" i="5"/>
  <c r="K1398" i="5"/>
  <c r="K1403" i="5"/>
  <c r="K1408" i="5"/>
  <c r="K1414" i="5"/>
  <c r="K1419" i="5"/>
  <c r="K1424" i="5"/>
  <c r="K1430" i="5"/>
  <c r="K1435" i="5"/>
  <c r="K1440" i="5"/>
  <c r="K1446" i="5"/>
  <c r="K1451" i="5"/>
  <c r="K1456" i="5"/>
  <c r="K1462" i="5"/>
  <c r="K1467" i="5"/>
  <c r="K1472" i="5"/>
  <c r="K1478" i="5"/>
  <c r="K1483" i="5"/>
  <c r="K1488" i="5"/>
  <c r="K1494" i="5"/>
  <c r="K1499" i="5"/>
  <c r="K1504" i="5"/>
  <c r="K1510" i="5"/>
  <c r="K1515" i="5"/>
  <c r="K1520" i="5"/>
  <c r="K1526" i="5"/>
  <c r="K1531" i="5"/>
  <c r="K1536" i="5"/>
  <c r="K1542" i="5"/>
  <c r="K1547" i="5"/>
  <c r="K1552" i="5"/>
  <c r="K1558" i="5"/>
  <c r="K1563" i="5"/>
  <c r="K1568" i="5"/>
  <c r="K1574" i="5"/>
  <c r="K1579" i="5"/>
  <c r="K1584" i="5"/>
  <c r="K1590" i="5"/>
  <c r="K1595" i="5"/>
  <c r="K1600" i="5"/>
  <c r="K1606" i="5"/>
  <c r="K1611" i="5"/>
  <c r="K1616" i="5"/>
  <c r="K1622" i="5"/>
  <c r="K1627" i="5"/>
  <c r="K1632" i="5"/>
  <c r="K1638" i="5"/>
  <c r="K1643" i="5"/>
  <c r="K1648" i="5"/>
  <c r="K1654" i="5"/>
  <c r="K1659" i="5"/>
  <c r="K1664" i="5"/>
  <c r="K1670" i="5"/>
  <c r="K1675" i="5"/>
  <c r="K1680" i="5"/>
  <c r="K1686" i="5"/>
  <c r="K1691" i="5"/>
  <c r="K1696" i="5"/>
  <c r="K1702" i="5"/>
  <c r="K1706" i="5"/>
  <c r="K1710" i="5"/>
  <c r="K1714" i="5"/>
  <c r="K1718" i="5"/>
  <c r="K1722" i="5"/>
  <c r="K1726" i="5"/>
  <c r="K1730" i="5"/>
  <c r="K1734" i="5"/>
  <c r="K1738" i="5"/>
  <c r="K1742" i="5"/>
  <c r="K1746" i="5"/>
  <c r="K1750" i="5"/>
  <c r="K1754" i="5"/>
  <c r="K1758" i="5"/>
  <c r="K1762" i="5"/>
  <c r="K1766" i="5"/>
  <c r="K1770" i="5"/>
  <c r="K1774" i="5"/>
  <c r="K1778" i="5"/>
  <c r="K1782" i="5"/>
  <c r="K1786" i="5"/>
  <c r="K1790" i="5"/>
  <c r="K1794" i="5"/>
  <c r="K1798" i="5"/>
  <c r="K1802" i="5"/>
  <c r="K1806" i="5"/>
  <c r="K1810" i="5"/>
  <c r="K1814" i="5"/>
  <c r="K1818" i="5"/>
  <c r="K1822" i="5"/>
  <c r="K1826" i="5"/>
  <c r="K1830" i="5"/>
  <c r="K1834" i="5"/>
  <c r="K1838" i="5"/>
  <c r="K1842" i="5"/>
  <c r="K1846" i="5"/>
  <c r="K1850" i="5"/>
  <c r="K1854" i="5"/>
  <c r="K1858" i="5"/>
  <c r="K1862" i="5"/>
  <c r="K1866" i="5"/>
  <c r="K1870" i="5"/>
  <c r="K1874" i="5"/>
  <c r="K1878" i="5"/>
  <c r="K1882" i="5"/>
  <c r="K1886" i="5"/>
  <c r="K1890" i="5"/>
  <c r="K1894" i="5"/>
  <c r="K1898" i="5"/>
  <c r="K1902" i="5"/>
  <c r="K1906" i="5"/>
  <c r="K1910" i="5"/>
  <c r="K1914" i="5"/>
  <c r="K1918" i="5"/>
  <c r="K1922" i="5"/>
  <c r="K1926" i="5"/>
  <c r="K1930" i="5"/>
  <c r="K1934" i="5"/>
  <c r="K1938" i="5"/>
  <c r="K1942" i="5"/>
  <c r="K1946" i="5"/>
  <c r="K1950" i="5"/>
  <c r="K1954" i="5"/>
  <c r="K1958" i="5"/>
  <c r="K1962" i="5"/>
  <c r="K1966" i="5"/>
  <c r="K1970" i="5"/>
  <c r="K1974" i="5"/>
  <c r="K1978" i="5"/>
  <c r="K1982" i="5"/>
  <c r="K1986" i="5"/>
  <c r="K1990" i="5"/>
  <c r="K1994" i="5"/>
  <c r="K1998" i="5"/>
  <c r="K2002" i="5"/>
  <c r="K2006" i="5"/>
  <c r="K2010" i="5"/>
  <c r="K2014" i="5"/>
  <c r="K2018" i="5"/>
  <c r="K2022" i="5"/>
  <c r="K2026" i="5"/>
  <c r="K2030" i="5"/>
  <c r="K2034" i="5"/>
  <c r="K2038" i="5"/>
  <c r="K2042" i="5"/>
  <c r="K2046" i="5"/>
  <c r="K2050" i="5"/>
  <c r="K2054" i="5"/>
  <c r="K2058" i="5"/>
  <c r="K2062" i="5"/>
  <c r="K2066" i="5"/>
  <c r="K2070" i="5"/>
  <c r="K2074" i="5"/>
  <c r="K2078" i="5"/>
  <c r="K2082" i="5"/>
  <c r="K2086" i="5"/>
  <c r="K2090" i="5"/>
  <c r="K2094" i="5"/>
  <c r="K2098" i="5"/>
  <c r="K2102" i="5"/>
  <c r="K2106" i="5"/>
  <c r="K2110" i="5"/>
  <c r="K2114" i="5"/>
  <c r="K2118" i="5"/>
  <c r="K2122" i="5"/>
  <c r="K2126" i="5"/>
  <c r="K2130" i="5"/>
  <c r="K2134" i="5"/>
  <c r="K2138" i="5"/>
  <c r="K2142" i="5"/>
  <c r="K2146" i="5"/>
  <c r="K2150" i="5"/>
  <c r="K2154" i="5"/>
  <c r="K2158" i="5"/>
  <c r="K2162" i="5"/>
  <c r="K2166" i="5"/>
  <c r="K2170" i="5"/>
  <c r="K2174" i="5"/>
  <c r="K2178" i="5"/>
  <c r="K2182" i="5"/>
  <c r="K2186" i="5"/>
  <c r="K2190" i="5"/>
  <c r="K2194" i="5"/>
  <c r="K2198" i="5"/>
  <c r="K2202" i="5"/>
  <c r="K2206" i="5"/>
  <c r="K2210" i="5"/>
  <c r="K2214" i="5"/>
  <c r="K2218" i="5"/>
  <c r="K2222" i="5"/>
  <c r="K2226" i="5"/>
  <c r="K2230" i="5"/>
  <c r="K2234" i="5"/>
  <c r="K2238" i="5"/>
  <c r="K2242" i="5"/>
  <c r="K2246" i="5"/>
  <c r="K2250" i="5"/>
  <c r="K2254" i="5"/>
  <c r="K2258" i="5"/>
  <c r="K2262" i="5"/>
  <c r="K2266" i="5"/>
  <c r="K2270" i="5"/>
  <c r="K2274" i="5"/>
  <c r="K2278" i="5"/>
  <c r="K2282" i="5"/>
  <c r="K2286" i="5"/>
  <c r="K2290" i="5"/>
  <c r="K2294" i="5"/>
  <c r="K2298" i="5"/>
  <c r="K2302" i="5"/>
  <c r="K2306" i="5"/>
  <c r="K2310" i="5"/>
  <c r="K2314" i="5"/>
  <c r="K2318" i="5"/>
  <c r="K2322" i="5"/>
  <c r="K2326" i="5"/>
  <c r="K2330" i="5"/>
  <c r="K2334" i="5"/>
  <c r="K2338" i="5"/>
  <c r="K2342" i="5"/>
  <c r="K2346" i="5"/>
  <c r="K2350" i="5"/>
  <c r="K2354" i="5"/>
  <c r="K2358" i="5"/>
  <c r="K2362" i="5"/>
  <c r="K2366" i="5"/>
  <c r="K2370" i="5"/>
  <c r="K2374" i="5"/>
  <c r="K2378" i="5"/>
  <c r="K2382" i="5"/>
  <c r="K2386" i="5"/>
  <c r="K2390" i="5"/>
  <c r="K2394" i="5"/>
  <c r="K2398" i="5"/>
  <c r="K2402" i="5"/>
  <c r="K2406" i="5"/>
  <c r="K2410" i="5"/>
  <c r="K2414" i="5"/>
  <c r="K2418" i="5"/>
  <c r="K2422" i="5"/>
  <c r="K2426" i="5"/>
  <c r="K2430" i="5"/>
  <c r="K2434" i="5"/>
  <c r="K2438" i="5"/>
  <c r="K2442" i="5"/>
  <c r="K2446" i="5"/>
  <c r="K2450" i="5"/>
  <c r="K2454" i="5"/>
  <c r="K2458" i="5"/>
  <c r="K2462" i="5"/>
  <c r="K2466" i="5"/>
  <c r="K2470" i="5"/>
  <c r="K2474" i="5"/>
  <c r="K2478" i="5"/>
  <c r="K2482" i="5"/>
  <c r="K2486" i="5"/>
  <c r="K2490" i="5"/>
  <c r="K2494" i="5"/>
  <c r="K2498" i="5"/>
  <c r="K2502" i="5"/>
  <c r="K2506" i="5"/>
  <c r="K2510" i="5"/>
  <c r="K2514" i="5"/>
  <c r="K2518" i="5"/>
  <c r="K2522" i="5"/>
  <c r="K2526" i="5"/>
  <c r="K2530" i="5"/>
  <c r="K2534" i="5"/>
  <c r="K2538" i="5"/>
  <c r="K2542" i="5"/>
  <c r="K2546" i="5"/>
  <c r="K2550" i="5"/>
  <c r="K2554" i="5"/>
  <c r="K2558" i="5"/>
  <c r="K2562" i="5"/>
  <c r="K2566" i="5"/>
  <c r="K2570" i="5"/>
  <c r="K2574" i="5"/>
  <c r="K2578" i="5"/>
  <c r="K2582" i="5"/>
  <c r="K2586" i="5"/>
  <c r="K2590" i="5"/>
  <c r="K2594" i="5"/>
  <c r="K2598" i="5"/>
  <c r="K2602" i="5"/>
  <c r="K2606" i="5"/>
  <c r="K2610" i="5"/>
  <c r="K2614" i="5"/>
  <c r="K2618" i="5"/>
  <c r="K2622" i="5"/>
  <c r="K2626" i="5"/>
  <c r="K2630" i="5"/>
  <c r="K2634" i="5"/>
  <c r="K2638" i="5"/>
  <c r="K2642" i="5"/>
  <c r="K2646" i="5"/>
  <c r="K2650" i="5"/>
  <c r="K2654" i="5"/>
  <c r="K2658" i="5"/>
  <c r="K2662" i="5"/>
  <c r="K2666" i="5"/>
  <c r="K2670" i="5"/>
  <c r="K2674" i="5"/>
  <c r="K2678" i="5"/>
  <c r="K2682" i="5"/>
  <c r="K2686" i="5"/>
  <c r="K2690" i="5"/>
  <c r="K2694" i="5"/>
  <c r="K2698" i="5"/>
  <c r="K999" i="5"/>
  <c r="K1015" i="5"/>
  <c r="K1031" i="5"/>
  <c r="K1047" i="5"/>
  <c r="K1063" i="5"/>
  <c r="K1079" i="5"/>
  <c r="K1095" i="5"/>
  <c r="K1111" i="5"/>
  <c r="K1127" i="5"/>
  <c r="K1135" i="5"/>
  <c r="K1143" i="5"/>
  <c r="K1151" i="5"/>
  <c r="K1159" i="5"/>
  <c r="K1167" i="5"/>
  <c r="K1175" i="5"/>
  <c r="K1183" i="5"/>
  <c r="K1191" i="5"/>
  <c r="K1199" i="5"/>
  <c r="K1207" i="5"/>
  <c r="K1215" i="5"/>
  <c r="K1223" i="5"/>
  <c r="K1231" i="5"/>
  <c r="K1239" i="5"/>
  <c r="K1247" i="5"/>
  <c r="K1255" i="5"/>
  <c r="K1263" i="5"/>
  <c r="K1271" i="5"/>
  <c r="K1279" i="5"/>
  <c r="K1287" i="5"/>
  <c r="K1295" i="5"/>
  <c r="K1303" i="5"/>
  <c r="K1311" i="5"/>
  <c r="K1319" i="5"/>
  <c r="K1327" i="5"/>
  <c r="K1335" i="5"/>
  <c r="K1343" i="5"/>
  <c r="K1351" i="5"/>
  <c r="K1356" i="5"/>
  <c r="K1362" i="5"/>
  <c r="K1367" i="5"/>
  <c r="K1372" i="5"/>
  <c r="K1378" i="5"/>
  <c r="K1383" i="5"/>
  <c r="K1388" i="5"/>
  <c r="K1394" i="5"/>
  <c r="K1399" i="5"/>
  <c r="K1404" i="5"/>
  <c r="K1410" i="5"/>
  <c r="K1415" i="5"/>
  <c r="K1420" i="5"/>
  <c r="K1426" i="5"/>
  <c r="K1431" i="5"/>
  <c r="K1436" i="5"/>
  <c r="K1442" i="5"/>
  <c r="K1447" i="5"/>
  <c r="K1452" i="5"/>
  <c r="K1458" i="5"/>
  <c r="K1463" i="5"/>
  <c r="K1468" i="5"/>
  <c r="K1474" i="5"/>
  <c r="K1479" i="5"/>
  <c r="K1484" i="5"/>
  <c r="K1490" i="5"/>
  <c r="K1495" i="5"/>
  <c r="K1500" i="5"/>
  <c r="K1506" i="5"/>
  <c r="K1511" i="5"/>
  <c r="K1516" i="5"/>
  <c r="K1522" i="5"/>
  <c r="K1527" i="5"/>
  <c r="K1532" i="5"/>
  <c r="K1538" i="5"/>
  <c r="K1543" i="5"/>
  <c r="K1548" i="5"/>
  <c r="K1554" i="5"/>
  <c r="K1559" i="5"/>
  <c r="K1564" i="5"/>
  <c r="K1570" i="5"/>
  <c r="K1575" i="5"/>
  <c r="K1580" i="5"/>
  <c r="K1586" i="5"/>
  <c r="K1591" i="5"/>
  <c r="K1596" i="5"/>
  <c r="K1602" i="5"/>
  <c r="K1607" i="5"/>
  <c r="K1612" i="5"/>
  <c r="K1618" i="5"/>
  <c r="K1623" i="5"/>
  <c r="K1628" i="5"/>
  <c r="K1634" i="5"/>
  <c r="K1639" i="5"/>
  <c r="K1644" i="5"/>
  <c r="K1650" i="5"/>
  <c r="K1655" i="5"/>
  <c r="K1660" i="5"/>
  <c r="K1666" i="5"/>
  <c r="K1671" i="5"/>
  <c r="K1676" i="5"/>
  <c r="K1682" i="5"/>
  <c r="K1687" i="5"/>
  <c r="K1692" i="5"/>
  <c r="K1698" i="5"/>
  <c r="K1703" i="5"/>
  <c r="K1707" i="5"/>
  <c r="K1711" i="5"/>
  <c r="K1715" i="5"/>
  <c r="K1719" i="5"/>
  <c r="K1723" i="5"/>
  <c r="K1727" i="5"/>
  <c r="K1731" i="5"/>
  <c r="K1735" i="5"/>
  <c r="K1739" i="5"/>
  <c r="K1743" i="5"/>
  <c r="K1747" i="5"/>
  <c r="K1751" i="5"/>
  <c r="K1755" i="5"/>
  <c r="K1759" i="5"/>
  <c r="K1763" i="5"/>
  <c r="K1767" i="5"/>
  <c r="K1771" i="5"/>
  <c r="K1775" i="5"/>
  <c r="K1779" i="5"/>
  <c r="K1783" i="5"/>
  <c r="K1787" i="5"/>
  <c r="K1791" i="5"/>
  <c r="K1795" i="5"/>
  <c r="K1799" i="5"/>
  <c r="K1803" i="5"/>
  <c r="K1807" i="5"/>
  <c r="K1811" i="5"/>
  <c r="K1815" i="5"/>
  <c r="K1819" i="5"/>
  <c r="K1823" i="5"/>
  <c r="K1827" i="5"/>
  <c r="K1831" i="5"/>
  <c r="K1835" i="5"/>
  <c r="K1839" i="5"/>
  <c r="K1843" i="5"/>
  <c r="K1847" i="5"/>
  <c r="K1851" i="5"/>
  <c r="K1855" i="5"/>
  <c r="K1859" i="5"/>
  <c r="K1863" i="5"/>
  <c r="K1867" i="5"/>
  <c r="K1871" i="5"/>
  <c r="K1875" i="5"/>
  <c r="K1879" i="5"/>
  <c r="K1883" i="5"/>
  <c r="K1887" i="5"/>
  <c r="K1891" i="5"/>
  <c r="K1895" i="5"/>
  <c r="K1899" i="5"/>
  <c r="K1903" i="5"/>
  <c r="K1907" i="5"/>
  <c r="K1911" i="5"/>
  <c r="K1915" i="5"/>
  <c r="K1919" i="5"/>
  <c r="K1923" i="5"/>
  <c r="K1927" i="5"/>
  <c r="K1931" i="5"/>
  <c r="K1935" i="5"/>
  <c r="K1939" i="5"/>
  <c r="K1943" i="5"/>
  <c r="K1947" i="5"/>
  <c r="K1951" i="5"/>
  <c r="K1955" i="5"/>
  <c r="K1959" i="5"/>
  <c r="K1963" i="5"/>
  <c r="K1967" i="5"/>
  <c r="K1971" i="5"/>
  <c r="K1975" i="5"/>
  <c r="K1979" i="5"/>
  <c r="K1983" i="5"/>
  <c r="K1987" i="5"/>
  <c r="K1991" i="5"/>
  <c r="K1995" i="5"/>
  <c r="K1999" i="5"/>
  <c r="K2003" i="5"/>
  <c r="K2007" i="5"/>
  <c r="K2011" i="5"/>
  <c r="K2015" i="5"/>
  <c r="K2019" i="5"/>
  <c r="K2023" i="5"/>
  <c r="K2027" i="5"/>
  <c r="K2031" i="5"/>
  <c r="K2035" i="5"/>
  <c r="K2039" i="5"/>
  <c r="K2043" i="5"/>
  <c r="K2047" i="5"/>
  <c r="K2051" i="5"/>
  <c r="K2055" i="5"/>
  <c r="K2059" i="5"/>
  <c r="K2063" i="5"/>
  <c r="K2067" i="5"/>
  <c r="K2071" i="5"/>
  <c r="K2075" i="5"/>
  <c r="K2079" i="5"/>
  <c r="K2083" i="5"/>
  <c r="K2087" i="5"/>
  <c r="K2091" i="5"/>
  <c r="K2095" i="5"/>
  <c r="K2099" i="5"/>
  <c r="K2103" i="5"/>
  <c r="K2107" i="5"/>
  <c r="K2111" i="5"/>
  <c r="K2115" i="5"/>
  <c r="K2119" i="5"/>
  <c r="K2123" i="5"/>
  <c r="K2127" i="5"/>
  <c r="K2131" i="5"/>
  <c r="K2135" i="5"/>
  <c r="K2139" i="5"/>
  <c r="K2143" i="5"/>
  <c r="K2147" i="5"/>
  <c r="K2151" i="5"/>
  <c r="K2155" i="5"/>
  <c r="K2159" i="5"/>
  <c r="K2163" i="5"/>
  <c r="K2167" i="5"/>
  <c r="K2171" i="5"/>
  <c r="K2175" i="5"/>
  <c r="K2179" i="5"/>
  <c r="K2183" i="5"/>
  <c r="K2187" i="5"/>
  <c r="K2191" i="5"/>
  <c r="K2195" i="5"/>
  <c r="K2199" i="5"/>
  <c r="K2203" i="5"/>
  <c r="K2207" i="5"/>
  <c r="K2211" i="5"/>
  <c r="K2215" i="5"/>
  <c r="K2219" i="5"/>
  <c r="K2223" i="5"/>
  <c r="K2227" i="5"/>
  <c r="K2231" i="5"/>
  <c r="K2235" i="5"/>
  <c r="K2239" i="5"/>
  <c r="K2243" i="5"/>
  <c r="K2247" i="5"/>
  <c r="K2251" i="5"/>
  <c r="K2255" i="5"/>
  <c r="K2259" i="5"/>
  <c r="K2263" i="5"/>
  <c r="K2267" i="5"/>
  <c r="K2271" i="5"/>
  <c r="K2275" i="5"/>
  <c r="K2279" i="5"/>
  <c r="K2283" i="5"/>
  <c r="K2287" i="5"/>
  <c r="K2291" i="5"/>
  <c r="K2295" i="5"/>
  <c r="K2299" i="5"/>
  <c r="K2303" i="5"/>
  <c r="K2307" i="5"/>
  <c r="K2311" i="5"/>
  <c r="K2315" i="5"/>
  <c r="K2319" i="5"/>
  <c r="K2323" i="5"/>
  <c r="K2327" i="5"/>
  <c r="K2331" i="5"/>
  <c r="K2335" i="5"/>
  <c r="K2339" i="5"/>
  <c r="K2343" i="5"/>
  <c r="K2347" i="5"/>
  <c r="K2351" i="5"/>
  <c r="K2355" i="5"/>
  <c r="K2359" i="5"/>
  <c r="K2363" i="5"/>
  <c r="K2367" i="5"/>
  <c r="K2371" i="5"/>
  <c r="K2375" i="5"/>
  <c r="K2379" i="5"/>
  <c r="K2383" i="5"/>
  <c r="K2387" i="5"/>
  <c r="K2391" i="5"/>
  <c r="K2395" i="5"/>
  <c r="K2399" i="5"/>
  <c r="K2403" i="5"/>
  <c r="K2407" i="5"/>
  <c r="K2411" i="5"/>
  <c r="K2415" i="5"/>
  <c r="K2419" i="5"/>
  <c r="K2423" i="5"/>
  <c r="K2427" i="5"/>
  <c r="K2431" i="5"/>
  <c r="K2435" i="5"/>
  <c r="K2439" i="5"/>
  <c r="K2443" i="5"/>
  <c r="K2447" i="5"/>
  <c r="K2451" i="5"/>
  <c r="K2455" i="5"/>
  <c r="K2459" i="5"/>
  <c r="K2463" i="5"/>
  <c r="K2467" i="5"/>
  <c r="K2471" i="5"/>
  <c r="K2475" i="5"/>
  <c r="K2479" i="5"/>
  <c r="K2483" i="5"/>
  <c r="K2487" i="5"/>
  <c r="K2491" i="5"/>
  <c r="K2495" i="5"/>
  <c r="K2499" i="5"/>
  <c r="K2503" i="5"/>
  <c r="K2507" i="5"/>
  <c r="K2511" i="5"/>
  <c r="K2515" i="5"/>
  <c r="K2519" i="5"/>
  <c r="K2523" i="5"/>
  <c r="K2527" i="5"/>
  <c r="K2531" i="5"/>
  <c r="K2535" i="5"/>
  <c r="K2539" i="5"/>
  <c r="K2543" i="5"/>
  <c r="K2547" i="5"/>
  <c r="K2551" i="5"/>
  <c r="K2555" i="5"/>
  <c r="K2559" i="5"/>
  <c r="K2563" i="5"/>
  <c r="K2567" i="5"/>
  <c r="K2571" i="5"/>
  <c r="K2575" i="5"/>
  <c r="K2579" i="5"/>
  <c r="K2583" i="5"/>
  <c r="K2587" i="5"/>
  <c r="K2591" i="5"/>
  <c r="K2595" i="5"/>
  <c r="K2599" i="5"/>
  <c r="K2603" i="5"/>
  <c r="K2607" i="5"/>
  <c r="K2611" i="5"/>
  <c r="K2615" i="5"/>
  <c r="K2619" i="5"/>
  <c r="K2623" i="5"/>
  <c r="K2627" i="5"/>
  <c r="K2631" i="5"/>
  <c r="K2635" i="5"/>
  <c r="K2639" i="5"/>
  <c r="K2643" i="5"/>
  <c r="K2647" i="5"/>
  <c r="K2651" i="5"/>
  <c r="K2655" i="5"/>
  <c r="K1003" i="5"/>
  <c r="K1019" i="5"/>
  <c r="K1035" i="5"/>
  <c r="K1051" i="5"/>
  <c r="K1067" i="5"/>
  <c r="K1083" i="5"/>
  <c r="K1099" i="5"/>
  <c r="K1115" i="5"/>
  <c r="K1128" i="5"/>
  <c r="K1136" i="5"/>
  <c r="K1144" i="5"/>
  <c r="K1152" i="5"/>
  <c r="K1160" i="5"/>
  <c r="K1168" i="5"/>
  <c r="K1176" i="5"/>
  <c r="K1184" i="5"/>
  <c r="K1192" i="5"/>
  <c r="K1200" i="5"/>
  <c r="K1208" i="5"/>
  <c r="K1216" i="5"/>
  <c r="K1224" i="5"/>
  <c r="K1232" i="5"/>
  <c r="K1240" i="5"/>
  <c r="K1248" i="5"/>
  <c r="K1256" i="5"/>
  <c r="K1264" i="5"/>
  <c r="K1272" i="5"/>
  <c r="K1280" i="5"/>
  <c r="K1288" i="5"/>
  <c r="K1296" i="5"/>
  <c r="K1304" i="5"/>
  <c r="K1312" i="5"/>
  <c r="K1320" i="5"/>
  <c r="K1328" i="5"/>
  <c r="K1336" i="5"/>
  <c r="K1344" i="5"/>
  <c r="K1352" i="5"/>
  <c r="K1358" i="5"/>
  <c r="K1363" i="5"/>
  <c r="K1368" i="5"/>
  <c r="K1374" i="5"/>
  <c r="K1379" i="5"/>
  <c r="K1384" i="5"/>
  <c r="K1390" i="5"/>
  <c r="K1395" i="5"/>
  <c r="K1400" i="5"/>
  <c r="K1406" i="5"/>
  <c r="K1411" i="5"/>
  <c r="K1416" i="5"/>
  <c r="K1422" i="5"/>
  <c r="K1427" i="5"/>
  <c r="K1432" i="5"/>
  <c r="K1438" i="5"/>
  <c r="K1443" i="5"/>
  <c r="K1448" i="5"/>
  <c r="K1454" i="5"/>
  <c r="K1459" i="5"/>
  <c r="K1464" i="5"/>
  <c r="K1470" i="5"/>
  <c r="K1475" i="5"/>
  <c r="K1480" i="5"/>
  <c r="K1486" i="5"/>
  <c r="K1491" i="5"/>
  <c r="K1496" i="5"/>
  <c r="K1502" i="5"/>
  <c r="K1507" i="5"/>
  <c r="K1512" i="5"/>
  <c r="K1518" i="5"/>
  <c r="K1523" i="5"/>
  <c r="K1528" i="5"/>
  <c r="K1534" i="5"/>
  <c r="K1539" i="5"/>
  <c r="K1544" i="5"/>
  <c r="K1550" i="5"/>
  <c r="K1555" i="5"/>
  <c r="K1560" i="5"/>
  <c r="K1566" i="5"/>
  <c r="K1571" i="5"/>
  <c r="K1576" i="5"/>
  <c r="K1582" i="5"/>
  <c r="K1587" i="5"/>
  <c r="K1592" i="5"/>
  <c r="K1598" i="5"/>
  <c r="K1603" i="5"/>
  <c r="K1608" i="5"/>
  <c r="K1614" i="5"/>
  <c r="K1619" i="5"/>
  <c r="K1624" i="5"/>
  <c r="K1630" i="5"/>
  <c r="K1635" i="5"/>
  <c r="K1640" i="5"/>
  <c r="K1646" i="5"/>
  <c r="K1651" i="5"/>
  <c r="K1656" i="5"/>
  <c r="K1662" i="5"/>
  <c r="K1667" i="5"/>
  <c r="K1672" i="5"/>
  <c r="K1678" i="5"/>
  <c r="K1683" i="5"/>
  <c r="K1688" i="5"/>
  <c r="K1694" i="5"/>
  <c r="K1699" i="5"/>
  <c r="K1704" i="5"/>
  <c r="K1708" i="5"/>
  <c r="K1712" i="5"/>
  <c r="K1716" i="5"/>
  <c r="K1720" i="5"/>
  <c r="K1724" i="5"/>
  <c r="K1728" i="5"/>
  <c r="K1732" i="5"/>
  <c r="K1736" i="5"/>
  <c r="K1740" i="5"/>
  <c r="K1744" i="5"/>
  <c r="K1748" i="5"/>
  <c r="K1752" i="5"/>
  <c r="K1756" i="5"/>
  <c r="K1760" i="5"/>
  <c r="K1764" i="5"/>
  <c r="K1768" i="5"/>
  <c r="K1772" i="5"/>
  <c r="K1776" i="5"/>
  <c r="K1780" i="5"/>
  <c r="K1784" i="5"/>
  <c r="K1788" i="5"/>
  <c r="K1792" i="5"/>
  <c r="K1796" i="5"/>
  <c r="K1800" i="5"/>
  <c r="K1804" i="5"/>
  <c r="K1808" i="5"/>
  <c r="K1812" i="5"/>
  <c r="K1816" i="5"/>
  <c r="K1820" i="5"/>
  <c r="K1824" i="5"/>
  <c r="K1828" i="5"/>
  <c r="K1832" i="5"/>
  <c r="K1836" i="5"/>
  <c r="K1840" i="5"/>
  <c r="K1844" i="5"/>
  <c r="K1848" i="5"/>
  <c r="K1852" i="5"/>
  <c r="K1856" i="5"/>
  <c r="K1860" i="5"/>
  <c r="K1864" i="5"/>
  <c r="K1868" i="5"/>
  <c r="K1872" i="5"/>
  <c r="K1876" i="5"/>
  <c r="K1880" i="5"/>
  <c r="K1884" i="5"/>
  <c r="K1888" i="5"/>
  <c r="K1892" i="5"/>
  <c r="K1896" i="5"/>
  <c r="K1900" i="5"/>
  <c r="K1904" i="5"/>
  <c r="K1908" i="5"/>
  <c r="K1912" i="5"/>
  <c r="K1916" i="5"/>
  <c r="K1920" i="5"/>
  <c r="K1924" i="5"/>
  <c r="K1928" i="5"/>
  <c r="K1932" i="5"/>
  <c r="K1936" i="5"/>
  <c r="K1940" i="5"/>
  <c r="K1944" i="5"/>
  <c r="K1948" i="5"/>
  <c r="K1952" i="5"/>
  <c r="K1956" i="5"/>
  <c r="K1960" i="5"/>
  <c r="K1964" i="5"/>
  <c r="K1968" i="5"/>
  <c r="K1972" i="5"/>
  <c r="K1976" i="5"/>
  <c r="K1980" i="5"/>
  <c r="K1984" i="5"/>
  <c r="K1988" i="5"/>
  <c r="K1992" i="5"/>
  <c r="K1996" i="5"/>
  <c r="K2000" i="5"/>
  <c r="K2004" i="5"/>
  <c r="K2008" i="5"/>
  <c r="K2012" i="5"/>
  <c r="K2016" i="5"/>
  <c r="K2020" i="5"/>
  <c r="K2024" i="5"/>
  <c r="K2028" i="5"/>
  <c r="K2032" i="5"/>
  <c r="K2036" i="5"/>
  <c r="K2040" i="5"/>
  <c r="K2044" i="5"/>
  <c r="K2048" i="5"/>
  <c r="K2052" i="5"/>
  <c r="K2056" i="5"/>
  <c r="K2060" i="5"/>
  <c r="K2064" i="5"/>
  <c r="K2068" i="5"/>
  <c r="K2072" i="5"/>
  <c r="K2076" i="5"/>
  <c r="K2080" i="5"/>
  <c r="K2084" i="5"/>
  <c r="K2088" i="5"/>
  <c r="K2092" i="5"/>
  <c r="K2096" i="5"/>
  <c r="K2100" i="5"/>
  <c r="K2104" i="5"/>
  <c r="K2108" i="5"/>
  <c r="K2112" i="5"/>
  <c r="K2116" i="5"/>
  <c r="K2120" i="5"/>
  <c r="K2124" i="5"/>
  <c r="K2128" i="5"/>
  <c r="K2132" i="5"/>
  <c r="K2136" i="5"/>
  <c r="K2140" i="5"/>
  <c r="K2144" i="5"/>
  <c r="K2148" i="5"/>
  <c r="K2152" i="5"/>
  <c r="K2156" i="5"/>
  <c r="K2160" i="5"/>
  <c r="K2164" i="5"/>
  <c r="K2168" i="5"/>
  <c r="K2172" i="5"/>
  <c r="K2176" i="5"/>
  <c r="K2180" i="5"/>
  <c r="K2184" i="5"/>
  <c r="K2188" i="5"/>
  <c r="K2192" i="5"/>
  <c r="K2196" i="5"/>
  <c r="K2200" i="5"/>
  <c r="K2204" i="5"/>
  <c r="K2208" i="5"/>
  <c r="K2212" i="5"/>
  <c r="K2216" i="5"/>
  <c r="K2220" i="5"/>
  <c r="K2224" i="5"/>
  <c r="K2228" i="5"/>
  <c r="K2232" i="5"/>
  <c r="K2236" i="5"/>
  <c r="K2240" i="5"/>
  <c r="K2244" i="5"/>
  <c r="K2248" i="5"/>
  <c r="K2252" i="5"/>
  <c r="K2256" i="5"/>
  <c r="K2260" i="5"/>
  <c r="K2264" i="5"/>
  <c r="K2268" i="5"/>
  <c r="K2272" i="5"/>
  <c r="K2276" i="5"/>
  <c r="K2280" i="5"/>
  <c r="K2284" i="5"/>
  <c r="K2288" i="5"/>
  <c r="K2292" i="5"/>
  <c r="K2296" i="5"/>
  <c r="K2300" i="5"/>
  <c r="K2304" i="5"/>
  <c r="K2308" i="5"/>
  <c r="K2312" i="5"/>
  <c r="K2316" i="5"/>
  <c r="K2320" i="5"/>
  <c r="K2324" i="5"/>
  <c r="K2328" i="5"/>
  <c r="K2332" i="5"/>
  <c r="K2336" i="5"/>
  <c r="K2340" i="5"/>
  <c r="K2344" i="5"/>
  <c r="K2348" i="5"/>
  <c r="K2352" i="5"/>
  <c r="K2356" i="5"/>
  <c r="K2360" i="5"/>
  <c r="K2364" i="5"/>
  <c r="K2368" i="5"/>
  <c r="K2372" i="5"/>
  <c r="K2376" i="5"/>
  <c r="K2380" i="5"/>
  <c r="K2384" i="5"/>
  <c r="K2388" i="5"/>
  <c r="K2392" i="5"/>
  <c r="K2396" i="5"/>
  <c r="K2400" i="5"/>
  <c r="K2404" i="5"/>
  <c r="K2408" i="5"/>
  <c r="K2412" i="5"/>
  <c r="K2416" i="5"/>
  <c r="K2420" i="5"/>
  <c r="K2424" i="5"/>
  <c r="K2428" i="5"/>
  <c r="K2432" i="5"/>
  <c r="K2436" i="5"/>
  <c r="K2440" i="5"/>
  <c r="K2444" i="5"/>
  <c r="K2448" i="5"/>
  <c r="K2452" i="5"/>
  <c r="K2456" i="5"/>
  <c r="K2460" i="5"/>
  <c r="K2464" i="5"/>
  <c r="K2468" i="5"/>
  <c r="K2472" i="5"/>
  <c r="K2476" i="5"/>
  <c r="K2480" i="5"/>
  <c r="K2484" i="5"/>
  <c r="K2488" i="5"/>
  <c r="K2492" i="5"/>
  <c r="K2496" i="5"/>
  <c r="K2500" i="5"/>
  <c r="K2504" i="5"/>
  <c r="K2508" i="5"/>
  <c r="K2512" i="5"/>
  <c r="K2516" i="5"/>
  <c r="K2520" i="5"/>
  <c r="K2524" i="5"/>
  <c r="K2528" i="5"/>
  <c r="K2532" i="5"/>
  <c r="K2536" i="5"/>
  <c r="K1007" i="5"/>
  <c r="K1023" i="5"/>
  <c r="K1039" i="5"/>
  <c r="K1055" i="5"/>
  <c r="K1071" i="5"/>
  <c r="K1087" i="5"/>
  <c r="K1103" i="5"/>
  <c r="K1119" i="5"/>
  <c r="K1131" i="5"/>
  <c r="K1139" i="5"/>
  <c r="K1147" i="5"/>
  <c r="K1155" i="5"/>
  <c r="K1163" i="5"/>
  <c r="K1171" i="5"/>
  <c r="K1179" i="5"/>
  <c r="K1187" i="5"/>
  <c r="K1195" i="5"/>
  <c r="K1203" i="5"/>
  <c r="K1211" i="5"/>
  <c r="K1219" i="5"/>
  <c r="K1227" i="5"/>
  <c r="K1235" i="5"/>
  <c r="K1243" i="5"/>
  <c r="K1251" i="5"/>
  <c r="K1259" i="5"/>
  <c r="K1267" i="5"/>
  <c r="K1275" i="5"/>
  <c r="K1283" i="5"/>
  <c r="K1291" i="5"/>
  <c r="K1299" i="5"/>
  <c r="K1307" i="5"/>
  <c r="K1315" i="5"/>
  <c r="K1323" i="5"/>
  <c r="K1331" i="5"/>
  <c r="K1339" i="5"/>
  <c r="K1347" i="5"/>
  <c r="K1354" i="5"/>
  <c r="K1359" i="5"/>
  <c r="K1364" i="5"/>
  <c r="K1370" i="5"/>
  <c r="K1375" i="5"/>
  <c r="K1380" i="5"/>
  <c r="K1386" i="5"/>
  <c r="K1391" i="5"/>
  <c r="K1396" i="5"/>
  <c r="K1402" i="5"/>
  <c r="K1407" i="5"/>
  <c r="K1412" i="5"/>
  <c r="K1418" i="5"/>
  <c r="K1423" i="5"/>
  <c r="K1428" i="5"/>
  <c r="K1434" i="5"/>
  <c r="K1439" i="5"/>
  <c r="K1444" i="5"/>
  <c r="K1450" i="5"/>
  <c r="K1455" i="5"/>
  <c r="K1460" i="5"/>
  <c r="K1466" i="5"/>
  <c r="K1471" i="5"/>
  <c r="K1476" i="5"/>
  <c r="K1482" i="5"/>
  <c r="K1487" i="5"/>
  <c r="K1492" i="5"/>
  <c r="K1498" i="5"/>
  <c r="K1503" i="5"/>
  <c r="K1508" i="5"/>
  <c r="K1514" i="5"/>
  <c r="K1519" i="5"/>
  <c r="K1524" i="5"/>
  <c r="K1530" i="5"/>
  <c r="K1535" i="5"/>
  <c r="K1540" i="5"/>
  <c r="K1546" i="5"/>
  <c r="K1551" i="5"/>
  <c r="K1556" i="5"/>
  <c r="K1562" i="5"/>
  <c r="K1567" i="5"/>
  <c r="K1572" i="5"/>
  <c r="K1578" i="5"/>
  <c r="K1583" i="5"/>
  <c r="K1588" i="5"/>
  <c r="K1594" i="5"/>
  <c r="K1599" i="5"/>
  <c r="K1604" i="5"/>
  <c r="K1610" i="5"/>
  <c r="K1615" i="5"/>
  <c r="K1620" i="5"/>
  <c r="K1626" i="5"/>
  <c r="K1631" i="5"/>
  <c r="K1636" i="5"/>
  <c r="K1642" i="5"/>
  <c r="K1647" i="5"/>
  <c r="K1652" i="5"/>
  <c r="K1658" i="5"/>
  <c r="K1663" i="5"/>
  <c r="K1668" i="5"/>
  <c r="K1674" i="5"/>
  <c r="K1679" i="5"/>
  <c r="K1684" i="5"/>
  <c r="K1690" i="5"/>
  <c r="K1695" i="5"/>
  <c r="K1700" i="5"/>
  <c r="K1705" i="5"/>
  <c r="K1709" i="5"/>
  <c r="K1713" i="5"/>
  <c r="K1717" i="5"/>
  <c r="K1721" i="5"/>
  <c r="K1725" i="5"/>
  <c r="K1729" i="5"/>
  <c r="K1733" i="5"/>
  <c r="K1737" i="5"/>
  <c r="K1741" i="5"/>
  <c r="K1745" i="5"/>
  <c r="K1749" i="5"/>
  <c r="K1753" i="5"/>
  <c r="K1757" i="5"/>
  <c r="K1761" i="5"/>
  <c r="K1765" i="5"/>
  <c r="K1769" i="5"/>
  <c r="K1773" i="5"/>
  <c r="K1777" i="5"/>
  <c r="K1781" i="5"/>
  <c r="K1785" i="5"/>
  <c r="K1789" i="5"/>
  <c r="K1793" i="5"/>
  <c r="K1797" i="5"/>
  <c r="K1801" i="5"/>
  <c r="K1805" i="5"/>
  <c r="K1809" i="5"/>
  <c r="K1813" i="5"/>
  <c r="K1817" i="5"/>
  <c r="K1821" i="5"/>
  <c r="K1825" i="5"/>
  <c r="K1829" i="5"/>
  <c r="K1833" i="5"/>
  <c r="K1837" i="5"/>
  <c r="K1841" i="5"/>
  <c r="K1845" i="5"/>
  <c r="K1849" i="5"/>
  <c r="K1853" i="5"/>
  <c r="K1857" i="5"/>
  <c r="K1861" i="5"/>
  <c r="K1865" i="5"/>
  <c r="K1869" i="5"/>
  <c r="K1873" i="5"/>
  <c r="K1877" i="5"/>
  <c r="K1881" i="5"/>
  <c r="K1885" i="5"/>
  <c r="K1889" i="5"/>
  <c r="K1893" i="5"/>
  <c r="K1897" i="5"/>
  <c r="K1901" i="5"/>
  <c r="K1905" i="5"/>
  <c r="K1909" i="5"/>
  <c r="K1913" i="5"/>
  <c r="K1917" i="5"/>
  <c r="K1921" i="5"/>
  <c r="K1925" i="5"/>
  <c r="K1929" i="5"/>
  <c r="K1933" i="5"/>
  <c r="K1937" i="5"/>
  <c r="K1941" i="5"/>
  <c r="K1945" i="5"/>
  <c r="K1949" i="5"/>
  <c r="K1953" i="5"/>
  <c r="K1957" i="5"/>
  <c r="K1961" i="5"/>
  <c r="K1965" i="5"/>
  <c r="K1969" i="5"/>
  <c r="K1973" i="5"/>
  <c r="K1977" i="5"/>
  <c r="K1981" i="5"/>
  <c r="K1985" i="5"/>
  <c r="K1989" i="5"/>
  <c r="K1993" i="5"/>
  <c r="K1997" i="5"/>
  <c r="K2001" i="5"/>
  <c r="K2005" i="5"/>
  <c r="K2009" i="5"/>
  <c r="K2013" i="5"/>
  <c r="K2017" i="5"/>
  <c r="K2021" i="5"/>
  <c r="K2025" i="5"/>
  <c r="K2029" i="5"/>
  <c r="K2033" i="5"/>
  <c r="K2037" i="5"/>
  <c r="K2041" i="5"/>
  <c r="K2045" i="5"/>
  <c r="K2049" i="5"/>
  <c r="K2053" i="5"/>
  <c r="K2057" i="5"/>
  <c r="K2061" i="5"/>
  <c r="K2065" i="5"/>
  <c r="K2069" i="5"/>
  <c r="K2073" i="5"/>
  <c r="K2077" i="5"/>
  <c r="K2081" i="5"/>
  <c r="K2085" i="5"/>
  <c r="K2089" i="5"/>
  <c r="K2093" i="5"/>
  <c r="K2097" i="5"/>
  <c r="K2101" i="5"/>
  <c r="K2105" i="5"/>
  <c r="K2109" i="5"/>
  <c r="K2113" i="5"/>
  <c r="K2117" i="5"/>
  <c r="K2121" i="5"/>
  <c r="K2125" i="5"/>
  <c r="K2129" i="5"/>
  <c r="K2133" i="5"/>
  <c r="K2137" i="5"/>
  <c r="K2141" i="5"/>
  <c r="K2145" i="5"/>
  <c r="K2149" i="5"/>
  <c r="K2153" i="5"/>
  <c r="K2157" i="5"/>
  <c r="K2161" i="5"/>
  <c r="K2165" i="5"/>
  <c r="K2169" i="5"/>
  <c r="K2173" i="5"/>
  <c r="K2177" i="5"/>
  <c r="K2181" i="5"/>
  <c r="K2185" i="5"/>
  <c r="K2189" i="5"/>
  <c r="K2193" i="5"/>
  <c r="K2197" i="5"/>
  <c r="K2201" i="5"/>
  <c r="K2205" i="5"/>
  <c r="K2209" i="5"/>
  <c r="K2213" i="5"/>
  <c r="K2217" i="5"/>
  <c r="K2221" i="5"/>
  <c r="K2225" i="5"/>
  <c r="K2229" i="5"/>
  <c r="K2233" i="5"/>
  <c r="K2237" i="5"/>
  <c r="K2241" i="5"/>
  <c r="K2245" i="5"/>
  <c r="K2249" i="5"/>
  <c r="K2253" i="5"/>
  <c r="K2257" i="5"/>
  <c r="K2261" i="5"/>
  <c r="K2265" i="5"/>
  <c r="K2269" i="5"/>
  <c r="K2273" i="5"/>
  <c r="K2277" i="5"/>
  <c r="K2281" i="5"/>
  <c r="K2285" i="5"/>
  <c r="K2289" i="5"/>
  <c r="K2293" i="5"/>
  <c r="K2297" i="5"/>
  <c r="K2301" i="5"/>
  <c r="K2305" i="5"/>
  <c r="K2309" i="5"/>
  <c r="K2313" i="5"/>
  <c r="K2317" i="5"/>
  <c r="K2321" i="5"/>
  <c r="K2325" i="5"/>
  <c r="K2329" i="5"/>
  <c r="K2333" i="5"/>
  <c r="K2337" i="5"/>
  <c r="K2341" i="5"/>
  <c r="K2345" i="5"/>
  <c r="K2349" i="5"/>
  <c r="K2353" i="5"/>
  <c r="K2357" i="5"/>
  <c r="K2361" i="5"/>
  <c r="K2365" i="5"/>
  <c r="K2369" i="5"/>
  <c r="K2373" i="5"/>
  <c r="K2377" i="5"/>
  <c r="K2381" i="5"/>
  <c r="K2385" i="5"/>
  <c r="K2389" i="5"/>
  <c r="K2393" i="5"/>
  <c r="K2397" i="5"/>
  <c r="K2401" i="5"/>
  <c r="K2405" i="5"/>
  <c r="K2409" i="5"/>
  <c r="K2413" i="5"/>
  <c r="K2417" i="5"/>
  <c r="K2421" i="5"/>
  <c r="K2425" i="5"/>
  <c r="K2429" i="5"/>
  <c r="K2433" i="5"/>
  <c r="K2437" i="5"/>
  <c r="K2441" i="5"/>
  <c r="K2445" i="5"/>
  <c r="K2449" i="5"/>
  <c r="K2453" i="5"/>
  <c r="K2457" i="5"/>
  <c r="K2461" i="5"/>
  <c r="K2465" i="5"/>
  <c r="K2469" i="5"/>
  <c r="K2473" i="5"/>
  <c r="K2477" i="5"/>
  <c r="K2481" i="5"/>
  <c r="K2485" i="5"/>
  <c r="K2489" i="5"/>
  <c r="K2493" i="5"/>
  <c r="K2497" i="5"/>
  <c r="K2501" i="5"/>
  <c r="K2505" i="5"/>
  <c r="K2509" i="5"/>
  <c r="K2513" i="5"/>
  <c r="K2517" i="5"/>
  <c r="K2521" i="5"/>
  <c r="K2525" i="5"/>
  <c r="K2529" i="5"/>
  <c r="K2533" i="5"/>
  <c r="K2537" i="5"/>
  <c r="K2541" i="5"/>
  <c r="K2545" i="5"/>
  <c r="K2549" i="5"/>
  <c r="K2553" i="5"/>
  <c r="K2557" i="5"/>
  <c r="K2561" i="5"/>
  <c r="K2565" i="5"/>
  <c r="K2569" i="5"/>
  <c r="K2573" i="5"/>
  <c r="K2577" i="5"/>
  <c r="K2581" i="5"/>
  <c r="K2585" i="5"/>
  <c r="K2589" i="5"/>
  <c r="K2593" i="5"/>
  <c r="K2597" i="5"/>
  <c r="K2601" i="5"/>
  <c r="K2605" i="5"/>
  <c r="K2609" i="5"/>
  <c r="K2613" i="5"/>
  <c r="K2617" i="5"/>
  <c r="K2621" i="5"/>
  <c r="K2625" i="5"/>
  <c r="K2629" i="5"/>
  <c r="K2633" i="5"/>
  <c r="K2637" i="5"/>
  <c r="K2641" i="5"/>
  <c r="K2645" i="5"/>
  <c r="K2649" i="5"/>
  <c r="K2653" i="5"/>
  <c r="K2657" i="5"/>
  <c r="K2540" i="5"/>
  <c r="K2556" i="5"/>
  <c r="K2572" i="5"/>
  <c r="K2588" i="5"/>
  <c r="K2604" i="5"/>
  <c r="K2620" i="5"/>
  <c r="K2636" i="5"/>
  <c r="K2652" i="5"/>
  <c r="K2661" i="5"/>
  <c r="K2667" i="5"/>
  <c r="K2672" i="5"/>
  <c r="K2677" i="5"/>
  <c r="K2683" i="5"/>
  <c r="K2688" i="5"/>
  <c r="K2693" i="5"/>
  <c r="K2699" i="5"/>
  <c r="K2703" i="5"/>
  <c r="K2707" i="5"/>
  <c r="K2711" i="5"/>
  <c r="K2715" i="5"/>
  <c r="K2719" i="5"/>
  <c r="K2723" i="5"/>
  <c r="K2727" i="5"/>
  <c r="K2731" i="5"/>
  <c r="K2735" i="5"/>
  <c r="K2739" i="5"/>
  <c r="K2743" i="5"/>
  <c r="K2747" i="5"/>
  <c r="K2751" i="5"/>
  <c r="K2755" i="5"/>
  <c r="K2759" i="5"/>
  <c r="K2763" i="5"/>
  <c r="K2767" i="5"/>
  <c r="K2771" i="5"/>
  <c r="K2775" i="5"/>
  <c r="K2779" i="5"/>
  <c r="K2783" i="5"/>
  <c r="K2787" i="5"/>
  <c r="K2791" i="5"/>
  <c r="K2795" i="5"/>
  <c r="K2799" i="5"/>
  <c r="K2803" i="5"/>
  <c r="K2807" i="5"/>
  <c r="K2811" i="5"/>
  <c r="K2815" i="5"/>
  <c r="K2819" i="5"/>
  <c r="K2823" i="5"/>
  <c r="K2827" i="5"/>
  <c r="K2831" i="5"/>
  <c r="K2835" i="5"/>
  <c r="K2839" i="5"/>
  <c r="K2843" i="5"/>
  <c r="K2847" i="5"/>
  <c r="K2851" i="5"/>
  <c r="K2855" i="5"/>
  <c r="K2859" i="5"/>
  <c r="K2863" i="5"/>
  <c r="K2867" i="5"/>
  <c r="K2871" i="5"/>
  <c r="K2875" i="5"/>
  <c r="K2879" i="5"/>
  <c r="K2883" i="5"/>
  <c r="K2887" i="5"/>
  <c r="K2891" i="5"/>
  <c r="K2895" i="5"/>
  <c r="K2899" i="5"/>
  <c r="K2903" i="5"/>
  <c r="K2907" i="5"/>
  <c r="K2911" i="5"/>
  <c r="K2915" i="5"/>
  <c r="K2919" i="5"/>
  <c r="K2923" i="5"/>
  <c r="K2927" i="5"/>
  <c r="K2931" i="5"/>
  <c r="K2935" i="5"/>
  <c r="K2939" i="5"/>
  <c r="K2943" i="5"/>
  <c r="K2947" i="5"/>
  <c r="K2951" i="5"/>
  <c r="K2955" i="5"/>
  <c r="K2959" i="5"/>
  <c r="K2963" i="5"/>
  <c r="K2967" i="5"/>
  <c r="K2971" i="5"/>
  <c r="K2975" i="5"/>
  <c r="K2979" i="5"/>
  <c r="K2983" i="5"/>
  <c r="K2987" i="5"/>
  <c r="K2991" i="5"/>
  <c r="K2995" i="5"/>
  <c r="K2999" i="5"/>
  <c r="K3003" i="5"/>
  <c r="K3007" i="5"/>
  <c r="K3011" i="5"/>
  <c r="K3015" i="5"/>
  <c r="K3019" i="5"/>
  <c r="K3023" i="5"/>
  <c r="K3027" i="5"/>
  <c r="K3031" i="5"/>
  <c r="K3035" i="5"/>
  <c r="K3039" i="5"/>
  <c r="K3043" i="5"/>
  <c r="K3047" i="5"/>
  <c r="K3051" i="5"/>
  <c r="K3055" i="5"/>
  <c r="K3059" i="5"/>
  <c r="K3063" i="5"/>
  <c r="K3067" i="5"/>
  <c r="K3071" i="5"/>
  <c r="K3075" i="5"/>
  <c r="K3079" i="5"/>
  <c r="K3083" i="5"/>
  <c r="K3087" i="5"/>
  <c r="K3091" i="5"/>
  <c r="K3095" i="5"/>
  <c r="K3099" i="5"/>
  <c r="K3103" i="5"/>
  <c r="K3107" i="5"/>
  <c r="K3111" i="5"/>
  <c r="K3115" i="5"/>
  <c r="K3119" i="5"/>
  <c r="K3123" i="5"/>
  <c r="K3127" i="5"/>
  <c r="K3131" i="5"/>
  <c r="K3135" i="5"/>
  <c r="K3139" i="5"/>
  <c r="K3143" i="5"/>
  <c r="K3147" i="5"/>
  <c r="K3151" i="5"/>
  <c r="K3155" i="5"/>
  <c r="K3159" i="5"/>
  <c r="K3163" i="5"/>
  <c r="K3167" i="5"/>
  <c r="K3171" i="5"/>
  <c r="K3175" i="5"/>
  <c r="K3179" i="5"/>
  <c r="K3183" i="5"/>
  <c r="K3187" i="5"/>
  <c r="K3191" i="5"/>
  <c r="K3195" i="5"/>
  <c r="K3199" i="5"/>
  <c r="K3203" i="5"/>
  <c r="K3207" i="5"/>
  <c r="K3211" i="5"/>
  <c r="K3215" i="5"/>
  <c r="K3219" i="5"/>
  <c r="K3223" i="5"/>
  <c r="K3227" i="5"/>
  <c r="K3231" i="5"/>
  <c r="K3235" i="5"/>
  <c r="K3239" i="5"/>
  <c r="K3243" i="5"/>
  <c r="K3247" i="5"/>
  <c r="K3251" i="5"/>
  <c r="K3255" i="5"/>
  <c r="K3259" i="5"/>
  <c r="K3263" i="5"/>
  <c r="K3267" i="5"/>
  <c r="K3271" i="5"/>
  <c r="K3275" i="5"/>
  <c r="K3279" i="5"/>
  <c r="K3283" i="5"/>
  <c r="K3287" i="5"/>
  <c r="K3291" i="5"/>
  <c r="K3295" i="5"/>
  <c r="K3299" i="5"/>
  <c r="K3303" i="5"/>
  <c r="K2544" i="5"/>
  <c r="K2560" i="5"/>
  <c r="K2576" i="5"/>
  <c r="K2592" i="5"/>
  <c r="K2608" i="5"/>
  <c r="K2624" i="5"/>
  <c r="K2640" i="5"/>
  <c r="K2656" i="5"/>
  <c r="K2663" i="5"/>
  <c r="K2668" i="5"/>
  <c r="K2673" i="5"/>
  <c r="K2679" i="5"/>
  <c r="K2684" i="5"/>
  <c r="K2689" i="5"/>
  <c r="K2695" i="5"/>
  <c r="K2700" i="5"/>
  <c r="K2704" i="5"/>
  <c r="K2708" i="5"/>
  <c r="K2712" i="5"/>
  <c r="K2716" i="5"/>
  <c r="K2720" i="5"/>
  <c r="K2724" i="5"/>
  <c r="K2728" i="5"/>
  <c r="K2732" i="5"/>
  <c r="K2736" i="5"/>
  <c r="K2740" i="5"/>
  <c r="K2744" i="5"/>
  <c r="K2748" i="5"/>
  <c r="K2752" i="5"/>
  <c r="K2756" i="5"/>
  <c r="K2760" i="5"/>
  <c r="K2764" i="5"/>
  <c r="K2768" i="5"/>
  <c r="K2772" i="5"/>
  <c r="K2776" i="5"/>
  <c r="K2780" i="5"/>
  <c r="K2784" i="5"/>
  <c r="K2788" i="5"/>
  <c r="K2792" i="5"/>
  <c r="K2796" i="5"/>
  <c r="K2800" i="5"/>
  <c r="K2804" i="5"/>
  <c r="K2808" i="5"/>
  <c r="K2812" i="5"/>
  <c r="K2816" i="5"/>
  <c r="K2820" i="5"/>
  <c r="K2824" i="5"/>
  <c r="K2828" i="5"/>
  <c r="K2832" i="5"/>
  <c r="K2836" i="5"/>
  <c r="K2840" i="5"/>
  <c r="K2844" i="5"/>
  <c r="K2848" i="5"/>
  <c r="K2852" i="5"/>
  <c r="K2856" i="5"/>
  <c r="K2860" i="5"/>
  <c r="K2864" i="5"/>
  <c r="K2868" i="5"/>
  <c r="K2872" i="5"/>
  <c r="K2876" i="5"/>
  <c r="K2880" i="5"/>
  <c r="K2884" i="5"/>
  <c r="K2888" i="5"/>
  <c r="K2892" i="5"/>
  <c r="K2896" i="5"/>
  <c r="K2900" i="5"/>
  <c r="K2904" i="5"/>
  <c r="K2908" i="5"/>
  <c r="K2912" i="5"/>
  <c r="K2916" i="5"/>
  <c r="K2920" i="5"/>
  <c r="K2924" i="5"/>
  <c r="K2928" i="5"/>
  <c r="K2932" i="5"/>
  <c r="K2936" i="5"/>
  <c r="K2940" i="5"/>
  <c r="K2944" i="5"/>
  <c r="K2948" i="5"/>
  <c r="K2952" i="5"/>
  <c r="K2956" i="5"/>
  <c r="K2960" i="5"/>
  <c r="K2964" i="5"/>
  <c r="K2968" i="5"/>
  <c r="K2972" i="5"/>
  <c r="K2976" i="5"/>
  <c r="K2980" i="5"/>
  <c r="K2984" i="5"/>
  <c r="K2988" i="5"/>
  <c r="K2992" i="5"/>
  <c r="K2996" i="5"/>
  <c r="K3000" i="5"/>
  <c r="K3004" i="5"/>
  <c r="K3008" i="5"/>
  <c r="K3012" i="5"/>
  <c r="K3016" i="5"/>
  <c r="K3020" i="5"/>
  <c r="K3024" i="5"/>
  <c r="K3028" i="5"/>
  <c r="K3032" i="5"/>
  <c r="K3036" i="5"/>
  <c r="K3040" i="5"/>
  <c r="K3044" i="5"/>
  <c r="K3048" i="5"/>
  <c r="K3052" i="5"/>
  <c r="K3056" i="5"/>
  <c r="K3060" i="5"/>
  <c r="K3064" i="5"/>
  <c r="K3068" i="5"/>
  <c r="K3072" i="5"/>
  <c r="K3076" i="5"/>
  <c r="K3080" i="5"/>
  <c r="K3084" i="5"/>
  <c r="K3088" i="5"/>
  <c r="K3092" i="5"/>
  <c r="K3096" i="5"/>
  <c r="K3100" i="5"/>
  <c r="K3104" i="5"/>
  <c r="K3108" i="5"/>
  <c r="K3112" i="5"/>
  <c r="K3116" i="5"/>
  <c r="K3120" i="5"/>
  <c r="K3124" i="5"/>
  <c r="K3128" i="5"/>
  <c r="K3132" i="5"/>
  <c r="K3136" i="5"/>
  <c r="K3140" i="5"/>
  <c r="K3144" i="5"/>
  <c r="K3148" i="5"/>
  <c r="K3152" i="5"/>
  <c r="K3156" i="5"/>
  <c r="K3160" i="5"/>
  <c r="K3164" i="5"/>
  <c r="K3168" i="5"/>
  <c r="K3172" i="5"/>
  <c r="K3176" i="5"/>
  <c r="K3180" i="5"/>
  <c r="K3184" i="5"/>
  <c r="K3188" i="5"/>
  <c r="K3192" i="5"/>
  <c r="K3196" i="5"/>
  <c r="K3200" i="5"/>
  <c r="K3204" i="5"/>
  <c r="K3208" i="5"/>
  <c r="K3212" i="5"/>
  <c r="K3216" i="5"/>
  <c r="K3220" i="5"/>
  <c r="K3224" i="5"/>
  <c r="K3228" i="5"/>
  <c r="K3232" i="5"/>
  <c r="K3236" i="5"/>
  <c r="K3240" i="5"/>
  <c r="K3244" i="5"/>
  <c r="K3248" i="5"/>
  <c r="K3252" i="5"/>
  <c r="K3256" i="5"/>
  <c r="K3260" i="5"/>
  <c r="K3264" i="5"/>
  <c r="K3268" i="5"/>
  <c r="K3272" i="5"/>
  <c r="K3276" i="5"/>
  <c r="K3280" i="5"/>
  <c r="K3284" i="5"/>
  <c r="K3288" i="5"/>
  <c r="K3292" i="5"/>
  <c r="K3296" i="5"/>
  <c r="K3300" i="5"/>
  <c r="K3304" i="5"/>
  <c r="K2548" i="5"/>
  <c r="K2564" i="5"/>
  <c r="K2580" i="5"/>
  <c r="K2596" i="5"/>
  <c r="K2612" i="5"/>
  <c r="K2628" i="5"/>
  <c r="K2644" i="5"/>
  <c r="K2659" i="5"/>
  <c r="K2664" i="5"/>
  <c r="K2669" i="5"/>
  <c r="K2675" i="5"/>
  <c r="K2680" i="5"/>
  <c r="K2685" i="5"/>
  <c r="K2691" i="5"/>
  <c r="K2696" i="5"/>
  <c r="K2701" i="5"/>
  <c r="K2705" i="5"/>
  <c r="K2709" i="5"/>
  <c r="K2713" i="5"/>
  <c r="K2717" i="5"/>
  <c r="K2721" i="5"/>
  <c r="K2725" i="5"/>
  <c r="K2729" i="5"/>
  <c r="K2733" i="5"/>
  <c r="K2737" i="5"/>
  <c r="K2741" i="5"/>
  <c r="K2745" i="5"/>
  <c r="K2749" i="5"/>
  <c r="K2753" i="5"/>
  <c r="K2757" i="5"/>
  <c r="K2761" i="5"/>
  <c r="K2765" i="5"/>
  <c r="K2769" i="5"/>
  <c r="K2773" i="5"/>
  <c r="K2777" i="5"/>
  <c r="K2781" i="5"/>
  <c r="K2785" i="5"/>
  <c r="K2789" i="5"/>
  <c r="K2793" i="5"/>
  <c r="K2797" i="5"/>
  <c r="K2801" i="5"/>
  <c r="K2805" i="5"/>
  <c r="K2809" i="5"/>
  <c r="K2813" i="5"/>
  <c r="K2817" i="5"/>
  <c r="K2821" i="5"/>
  <c r="K2825" i="5"/>
  <c r="K2829" i="5"/>
  <c r="K2833" i="5"/>
  <c r="K2837" i="5"/>
  <c r="K2841" i="5"/>
  <c r="K2845" i="5"/>
  <c r="K2849" i="5"/>
  <c r="K2853" i="5"/>
  <c r="K2857" i="5"/>
  <c r="K2861" i="5"/>
  <c r="K2865" i="5"/>
  <c r="K2869" i="5"/>
  <c r="K2873" i="5"/>
  <c r="K2877" i="5"/>
  <c r="K2881" i="5"/>
  <c r="K2885" i="5"/>
  <c r="K2889" i="5"/>
  <c r="K2893" i="5"/>
  <c r="K2897" i="5"/>
  <c r="K2901" i="5"/>
  <c r="K2905" i="5"/>
  <c r="K2909" i="5"/>
  <c r="K2913" i="5"/>
  <c r="K2917" i="5"/>
  <c r="K2921" i="5"/>
  <c r="K2925" i="5"/>
  <c r="K2929" i="5"/>
  <c r="K2933" i="5"/>
  <c r="K2937" i="5"/>
  <c r="K2941" i="5"/>
  <c r="K2945" i="5"/>
  <c r="K2949" i="5"/>
  <c r="K2953" i="5"/>
  <c r="K2957" i="5"/>
  <c r="K2961" i="5"/>
  <c r="K2965" i="5"/>
  <c r="K2969" i="5"/>
  <c r="K2973" i="5"/>
  <c r="K2977" i="5"/>
  <c r="K2981" i="5"/>
  <c r="K2985" i="5"/>
  <c r="K2989" i="5"/>
  <c r="K2993" i="5"/>
  <c r="K2997" i="5"/>
  <c r="K3001" i="5"/>
  <c r="K3005" i="5"/>
  <c r="K3009" i="5"/>
  <c r="K3013" i="5"/>
  <c r="K3017" i="5"/>
  <c r="K3021" i="5"/>
  <c r="K3025" i="5"/>
  <c r="K3029" i="5"/>
  <c r="K3033" i="5"/>
  <c r="K3037" i="5"/>
  <c r="K3041" i="5"/>
  <c r="K3045" i="5"/>
  <c r="K3049" i="5"/>
  <c r="K3053" i="5"/>
  <c r="K3057" i="5"/>
  <c r="K3061" i="5"/>
  <c r="K3065" i="5"/>
  <c r="K3069" i="5"/>
  <c r="K3073" i="5"/>
  <c r="K3077" i="5"/>
  <c r="K3081" i="5"/>
  <c r="K3085" i="5"/>
  <c r="K3089" i="5"/>
  <c r="K3093" i="5"/>
  <c r="K3097" i="5"/>
  <c r="K3101" i="5"/>
  <c r="K3105" i="5"/>
  <c r="K3109" i="5"/>
  <c r="K3113" i="5"/>
  <c r="K3117" i="5"/>
  <c r="K3121" i="5"/>
  <c r="K3125" i="5"/>
  <c r="K3129" i="5"/>
  <c r="K3133" i="5"/>
  <c r="K3137" i="5"/>
  <c r="K3141" i="5"/>
  <c r="K3145" i="5"/>
  <c r="K3149" i="5"/>
  <c r="K3153" i="5"/>
  <c r="K3157" i="5"/>
  <c r="K3161" i="5"/>
  <c r="K3165" i="5"/>
  <c r="K3169" i="5"/>
  <c r="K3173" i="5"/>
  <c r="K3177" i="5"/>
  <c r="K3181" i="5"/>
  <c r="K3185" i="5"/>
  <c r="K3189" i="5"/>
  <c r="K3193" i="5"/>
  <c r="K3197" i="5"/>
  <c r="K3201" i="5"/>
  <c r="K3205" i="5"/>
  <c r="K3209" i="5"/>
  <c r="K3213" i="5"/>
  <c r="K3217" i="5"/>
  <c r="K3221" i="5"/>
  <c r="K3225" i="5"/>
  <c r="K3229" i="5"/>
  <c r="K3233" i="5"/>
  <c r="K3237" i="5"/>
  <c r="K3241" i="5"/>
  <c r="K3245" i="5"/>
  <c r="K3249" i="5"/>
  <c r="K3253" i="5"/>
  <c r="K3257" i="5"/>
  <c r="K3261" i="5"/>
  <c r="K3265" i="5"/>
  <c r="K3269" i="5"/>
  <c r="K3273" i="5"/>
  <c r="K3277" i="5"/>
  <c r="K3281" i="5"/>
  <c r="K3285" i="5"/>
  <c r="K3289" i="5"/>
  <c r="K3293" i="5"/>
  <c r="K3297" i="5"/>
  <c r="K3301" i="5"/>
  <c r="K3305" i="5"/>
  <c r="K2552" i="5"/>
  <c r="K2568" i="5"/>
  <c r="K2584" i="5"/>
  <c r="K2600" i="5"/>
  <c r="K2616" i="5"/>
  <c r="K2632" i="5"/>
  <c r="K2648" i="5"/>
  <c r="K2660" i="5"/>
  <c r="K2665" i="5"/>
  <c r="K2671" i="5"/>
  <c r="K2676" i="5"/>
  <c r="K2681" i="5"/>
  <c r="K2687" i="5"/>
  <c r="K2692" i="5"/>
  <c r="K2697" i="5"/>
  <c r="K2702" i="5"/>
  <c r="K2706" i="5"/>
  <c r="K2710" i="5"/>
  <c r="K2714" i="5"/>
  <c r="K2718" i="5"/>
  <c r="K2722" i="5"/>
  <c r="K2726" i="5"/>
  <c r="K2730" i="5"/>
  <c r="K2734" i="5"/>
  <c r="K2738" i="5"/>
  <c r="K2742" i="5"/>
  <c r="K2746" i="5"/>
  <c r="K2750" i="5"/>
  <c r="K2754" i="5"/>
  <c r="K2758" i="5"/>
  <c r="K2762" i="5"/>
  <c r="K2766" i="5"/>
  <c r="K2770" i="5"/>
  <c r="K2774" i="5"/>
  <c r="K2778" i="5"/>
  <c r="K2782" i="5"/>
  <c r="K2786" i="5"/>
  <c r="K2790" i="5"/>
  <c r="K2794" i="5"/>
  <c r="K2798" i="5"/>
  <c r="K2802" i="5"/>
  <c r="K2806" i="5"/>
  <c r="K2810" i="5"/>
  <c r="K2814" i="5"/>
  <c r="K2818" i="5"/>
  <c r="K2822" i="5"/>
  <c r="K2826" i="5"/>
  <c r="K2830" i="5"/>
  <c r="K2834" i="5"/>
  <c r="K2838" i="5"/>
  <c r="K2842" i="5"/>
  <c r="K2846" i="5"/>
  <c r="K2850" i="5"/>
  <c r="K2854" i="5"/>
  <c r="K2858" i="5"/>
  <c r="K2862" i="5"/>
  <c r="K2866" i="5"/>
  <c r="K2870" i="5"/>
  <c r="K2874" i="5"/>
  <c r="K2878" i="5"/>
  <c r="K2882" i="5"/>
  <c r="K2886" i="5"/>
  <c r="K2890" i="5"/>
  <c r="K2894" i="5"/>
  <c r="K2898" i="5"/>
  <c r="K2902" i="5"/>
  <c r="K2906" i="5"/>
  <c r="K2910" i="5"/>
  <c r="K2914" i="5"/>
  <c r="K2918" i="5"/>
  <c r="K2922" i="5"/>
  <c r="K2926" i="5"/>
  <c r="K2930" i="5"/>
  <c r="K2934" i="5"/>
  <c r="K2938" i="5"/>
  <c r="K2942" i="5"/>
  <c r="K2946" i="5"/>
  <c r="K2950" i="5"/>
  <c r="K2954" i="5"/>
  <c r="K2958" i="5"/>
  <c r="K2962" i="5"/>
  <c r="K2966" i="5"/>
  <c r="K2970" i="5"/>
  <c r="K2974" i="5"/>
  <c r="K2978" i="5"/>
  <c r="K2982" i="5"/>
  <c r="K2986" i="5"/>
  <c r="K2990" i="5"/>
  <c r="K2994" i="5"/>
  <c r="K2998" i="5"/>
  <c r="K3002" i="5"/>
  <c r="K3006" i="5"/>
  <c r="K3010" i="5"/>
  <c r="K3014" i="5"/>
  <c r="K3018" i="5"/>
  <c r="K3022" i="5"/>
  <c r="K3026" i="5"/>
  <c r="K3030" i="5"/>
  <c r="K3034" i="5"/>
  <c r="K3038" i="5"/>
  <c r="K3042" i="5"/>
  <c r="K3046" i="5"/>
  <c r="K3050" i="5"/>
  <c r="K3054" i="5"/>
  <c r="K3058" i="5"/>
  <c r="K3062" i="5"/>
  <c r="K3066" i="5"/>
  <c r="K3070" i="5"/>
  <c r="K3074" i="5"/>
  <c r="K3078" i="5"/>
  <c r="K3082" i="5"/>
  <c r="K3086" i="5"/>
  <c r="K3090" i="5"/>
  <c r="K3094" i="5"/>
  <c r="K3098" i="5"/>
  <c r="K3102" i="5"/>
  <c r="K3106" i="5"/>
  <c r="K3110" i="5"/>
  <c r="K3114" i="5"/>
  <c r="K3118" i="5"/>
  <c r="K3122" i="5"/>
  <c r="K3126" i="5"/>
  <c r="K3130" i="5"/>
  <c r="K3134" i="5"/>
  <c r="K3138" i="5"/>
  <c r="K3142" i="5"/>
  <c r="K3146" i="5"/>
  <c r="K3150" i="5"/>
  <c r="K3154" i="5"/>
  <c r="K3158" i="5"/>
  <c r="K3162" i="5"/>
  <c r="K3166" i="5"/>
  <c r="K3170" i="5"/>
  <c r="K3174" i="5"/>
  <c r="K3178" i="5"/>
  <c r="K3182" i="5"/>
  <c r="K3186" i="5"/>
  <c r="K3190" i="5"/>
  <c r="K3194" i="5"/>
  <c r="K3198" i="5"/>
  <c r="K3202" i="5"/>
  <c r="K3206" i="5"/>
  <c r="K3210" i="5"/>
  <c r="K3214" i="5"/>
  <c r="K3218" i="5"/>
  <c r="K3222" i="5"/>
  <c r="K3226" i="5"/>
  <c r="K3230" i="5"/>
  <c r="K3234" i="5"/>
  <c r="K3238" i="5"/>
  <c r="K3242" i="5"/>
  <c r="K3246" i="5"/>
  <c r="K3250" i="5"/>
  <c r="K3254" i="5"/>
  <c r="K3258" i="5"/>
  <c r="K3262" i="5"/>
  <c r="K3266" i="5"/>
  <c r="K3270" i="5"/>
  <c r="K3274" i="5"/>
  <c r="K3278" i="5"/>
  <c r="K3282" i="5"/>
  <c r="K3286" i="5"/>
  <c r="K3290" i="5"/>
  <c r="K3294" i="5"/>
  <c r="K3298" i="5"/>
  <c r="K3302" i="5"/>
  <c r="M2617" i="5" l="1"/>
  <c r="M3298" i="5"/>
  <c r="M3282" i="5"/>
  <c r="M3266" i="5"/>
  <c r="M3250" i="5"/>
  <c r="M3234" i="5"/>
  <c r="M3218" i="5"/>
  <c r="M3202" i="5"/>
  <c r="M3186" i="5"/>
  <c r="M3170" i="5"/>
  <c r="M3154" i="5"/>
  <c r="M3138" i="5"/>
  <c r="M3122" i="5"/>
  <c r="M3106" i="5"/>
  <c r="M3090" i="5"/>
  <c r="M3074" i="5"/>
  <c r="M3058" i="5"/>
  <c r="M3042" i="5"/>
  <c r="M3026" i="5"/>
  <c r="M3010" i="5"/>
  <c r="M2994" i="5"/>
  <c r="M2978" i="5"/>
  <c r="M2962" i="5"/>
  <c r="M2946" i="5"/>
  <c r="M2930" i="5"/>
  <c r="M2914" i="5"/>
  <c r="M2898" i="5"/>
  <c r="M2882" i="5"/>
  <c r="M2866" i="5"/>
  <c r="M2850" i="5"/>
  <c r="M2834" i="5"/>
  <c r="M2818" i="5"/>
  <c r="M2802" i="5"/>
  <c r="M2786" i="5"/>
  <c r="M2770" i="5"/>
  <c r="M2754" i="5"/>
  <c r="M2738" i="5"/>
  <c r="M2722" i="5"/>
  <c r="M2706" i="5"/>
  <c r="M2690" i="5"/>
  <c r="M2674" i="5"/>
  <c r="M2658" i="5"/>
  <c r="M2642" i="5"/>
  <c r="M2626" i="5"/>
  <c r="M2610" i="5"/>
  <c r="M2594" i="5"/>
  <c r="M2578" i="5"/>
  <c r="M2562" i="5"/>
  <c r="M2546" i="5"/>
  <c r="M2530" i="5"/>
  <c r="M2514" i="5"/>
  <c r="M2498" i="5"/>
  <c r="M2482" i="5"/>
  <c r="M2466" i="5"/>
  <c r="M2450" i="5"/>
  <c r="M2434" i="5"/>
  <c r="M2418" i="5"/>
  <c r="M2402" i="5"/>
  <c r="M2386" i="5"/>
  <c r="M2370" i="5"/>
  <c r="M2354" i="5"/>
  <c r="M2338" i="5"/>
  <c r="M2322" i="5"/>
  <c r="M2306" i="5"/>
  <c r="M2290" i="5"/>
  <c r="M2274" i="5"/>
  <c r="M2258" i="5"/>
  <c r="M2242" i="5"/>
  <c r="M2226" i="5"/>
  <c r="M2210" i="5"/>
  <c r="M2194" i="5"/>
  <c r="M2178" i="5"/>
  <c r="M2162" i="5"/>
  <c r="M2146" i="5"/>
  <c r="M2130" i="5"/>
  <c r="M2114" i="5"/>
  <c r="M2098" i="5"/>
  <c r="M2082" i="5"/>
  <c r="M2066" i="5"/>
  <c r="M2050" i="5"/>
  <c r="M2034" i="5"/>
  <c r="M2018" i="5"/>
  <c r="M2002" i="5"/>
  <c r="M1986" i="5"/>
  <c r="M1970" i="5"/>
  <c r="M1954" i="5"/>
  <c r="M1938" i="5"/>
  <c r="M1916" i="5"/>
  <c r="M1895" i="5"/>
  <c r="M1874" i="5"/>
  <c r="M1827" i="5"/>
  <c r="M1763" i="5"/>
  <c r="M1699" i="5"/>
  <c r="M1635" i="5"/>
  <c r="M1571" i="5"/>
  <c r="M3301" i="5"/>
  <c r="M3285" i="5"/>
  <c r="M3269" i="5"/>
  <c r="M3253" i="5"/>
  <c r="M3237" i="5"/>
  <c r="M3221" i="5"/>
  <c r="M3205" i="5"/>
  <c r="M3189" i="5"/>
  <c r="M3173" i="5"/>
  <c r="M3157" i="5"/>
  <c r="M3141" i="5"/>
  <c r="M3125" i="5"/>
  <c r="M3109" i="5"/>
  <c r="M3093" i="5"/>
  <c r="M3077" i="5"/>
  <c r="M3061" i="5"/>
  <c r="M3037" i="5"/>
  <c r="M3017" i="5"/>
  <c r="M2997" i="5"/>
  <c r="M2973" i="5"/>
  <c r="M2953" i="5"/>
  <c r="M2933" i="5"/>
  <c r="M2909" i="5"/>
  <c r="M2889" i="5"/>
  <c r="M2869" i="5"/>
  <c r="M2845" i="5"/>
  <c r="M2825" i="5"/>
  <c r="M2805" i="5"/>
  <c r="M2781" i="5"/>
  <c r="M2761" i="5"/>
  <c r="M2741" i="5"/>
  <c r="M2697" i="5"/>
  <c r="M2633" i="5"/>
  <c r="M3294" i="5"/>
  <c r="M3278" i="5"/>
  <c r="M3262" i="5"/>
  <c r="M3246" i="5"/>
  <c r="M3230" i="5"/>
  <c r="M3214" i="5"/>
  <c r="M3198" i="5"/>
  <c r="M3182" i="5"/>
  <c r="M3166" i="5"/>
  <c r="M3150" i="5"/>
  <c r="M3134" i="5"/>
  <c r="M3118" i="5"/>
  <c r="M3102" i="5"/>
  <c r="M3086" i="5"/>
  <c r="M3070" i="5"/>
  <c r="M3054" i="5"/>
  <c r="M3038" i="5"/>
  <c r="M3022" i="5"/>
  <c r="M3006" i="5"/>
  <c r="M2990" i="5"/>
  <c r="M2974" i="5"/>
  <c r="M2958" i="5"/>
  <c r="M2942" i="5"/>
  <c r="M2926" i="5"/>
  <c r="M2910" i="5"/>
  <c r="M2894" i="5"/>
  <c r="M2878" i="5"/>
  <c r="M2862" i="5"/>
  <c r="M2846" i="5"/>
  <c r="M2830" i="5"/>
  <c r="M2814" i="5"/>
  <c r="M2798" i="5"/>
  <c r="M2782" i="5"/>
  <c r="M2766" i="5"/>
  <c r="M2750" i="5"/>
  <c r="M2734" i="5"/>
  <c r="M2718" i="5"/>
  <c r="M2702" i="5"/>
  <c r="M2686" i="5"/>
  <c r="M2670" i="5"/>
  <c r="M2654" i="5"/>
  <c r="M2638" i="5"/>
  <c r="M2622" i="5"/>
  <c r="M2606" i="5"/>
  <c r="M2590" i="5"/>
  <c r="M2574" i="5"/>
  <c r="M2558" i="5"/>
  <c r="M2542" i="5"/>
  <c r="M2526" i="5"/>
  <c r="M2510" i="5"/>
  <c r="M2494" i="5"/>
  <c r="M2478" i="5"/>
  <c r="M2462" i="5"/>
  <c r="M2446" i="5"/>
  <c r="M2430" i="5"/>
  <c r="M2414" i="5"/>
  <c r="M2398" i="5"/>
  <c r="M2382" i="5"/>
  <c r="M2366" i="5"/>
  <c r="M2350" i="5"/>
  <c r="M2334" i="5"/>
  <c r="M2318" i="5"/>
  <c r="M2302" i="5"/>
  <c r="M2286" i="5"/>
  <c r="M2270" i="5"/>
  <c r="M2254" i="5"/>
  <c r="M2238" i="5"/>
  <c r="M2222" i="5"/>
  <c r="M2206" i="5"/>
  <c r="M2190" i="5"/>
  <c r="M2174" i="5"/>
  <c r="M2158" i="5"/>
  <c r="M2142" i="5"/>
  <c r="M2126" i="5"/>
  <c r="M2110" i="5"/>
  <c r="M2094" i="5"/>
  <c r="M2078" i="5"/>
  <c r="M2062" i="5"/>
  <c r="M2046" i="5"/>
  <c r="M2030" i="5"/>
  <c r="M2014" i="5"/>
  <c r="M1998" i="5"/>
  <c r="M1982" i="5"/>
  <c r="M1966" i="5"/>
  <c r="M1950" i="5"/>
  <c r="M1932" i="5"/>
  <c r="M1911" i="5"/>
  <c r="M1890" i="5"/>
  <c r="M1868" i="5"/>
  <c r="M1811" i="5"/>
  <c r="M1747" i="5"/>
  <c r="M1683" i="5"/>
  <c r="M1619" i="5"/>
  <c r="M1555" i="5"/>
  <c r="M3297" i="5"/>
  <c r="M3281" i="5"/>
  <c r="M3265" i="5"/>
  <c r="M3249" i="5"/>
  <c r="M3233" i="5"/>
  <c r="M3217" i="5"/>
  <c r="M3201" i="5"/>
  <c r="M3185" i="5"/>
  <c r="M3169" i="5"/>
  <c r="M3153" i="5"/>
  <c r="M3137" i="5"/>
  <c r="M3121" i="5"/>
  <c r="M3105" i="5"/>
  <c r="M3089" i="5"/>
  <c r="M3073" i="5"/>
  <c r="M3053" i="5"/>
  <c r="M3033" i="5"/>
  <c r="M3013" i="5"/>
  <c r="M2989" i="5"/>
  <c r="M2969" i="5"/>
  <c r="M2949" i="5"/>
  <c r="M2925" i="5"/>
  <c r="M2905" i="5"/>
  <c r="M2885" i="5"/>
  <c r="M2861" i="5"/>
  <c r="M2841" i="5"/>
  <c r="M2821" i="5"/>
  <c r="M2797" i="5"/>
  <c r="M2777" i="5"/>
  <c r="M2757" i="5"/>
  <c r="M2729" i="5"/>
  <c r="M2681" i="5"/>
  <c r="M21" i="5"/>
  <c r="M37" i="5"/>
  <c r="M53" i="5"/>
  <c r="M69" i="5"/>
  <c r="M85" i="5"/>
  <c r="M101" i="5"/>
  <c r="M117" i="5"/>
  <c r="M133" i="5"/>
  <c r="M149" i="5"/>
  <c r="M165" i="5"/>
  <c r="M181" i="5"/>
  <c r="M197" i="5"/>
  <c r="M213" i="5"/>
  <c r="M229" i="5"/>
  <c r="M245" i="5"/>
  <c r="M261" i="5"/>
  <c r="M277" i="5"/>
  <c r="M293" i="5"/>
  <c r="M309" i="5"/>
  <c r="M325" i="5"/>
  <c r="M341" i="5"/>
  <c r="M357" i="5"/>
  <c r="M373" i="5"/>
  <c r="M389" i="5"/>
  <c r="M405" i="5"/>
  <c r="M421" i="5"/>
  <c r="M437" i="5"/>
  <c r="M453" i="5"/>
  <c r="M469" i="5"/>
  <c r="M485" i="5"/>
  <c r="M501" i="5"/>
  <c r="M517" i="5"/>
  <c r="M533" i="5"/>
  <c r="M549" i="5"/>
  <c r="M565" i="5"/>
  <c r="M581" i="5"/>
  <c r="M597" i="5"/>
  <c r="M613" i="5"/>
  <c r="M629" i="5"/>
  <c r="M645" i="5"/>
  <c r="M661" i="5"/>
  <c r="M677" i="5"/>
  <c r="M693" i="5"/>
  <c r="M709" i="5"/>
  <c r="M725" i="5"/>
  <c r="M741" i="5"/>
  <c r="M757" i="5"/>
  <c r="M773" i="5"/>
  <c r="M789" i="5"/>
  <c r="M805" i="5"/>
  <c r="M821" i="5"/>
  <c r="M837" i="5"/>
  <c r="M853" i="5"/>
  <c r="M869" i="5"/>
  <c r="M885" i="5"/>
  <c r="M901" i="5"/>
  <c r="M917" i="5"/>
  <c r="M933" i="5"/>
  <c r="M949" i="5"/>
  <c r="M965" i="5"/>
  <c r="M981" i="5"/>
  <c r="M997" i="5"/>
  <c r="M1013" i="5"/>
  <c r="M1029" i="5"/>
  <c r="M1045" i="5"/>
  <c r="M1061" i="5"/>
  <c r="M1077" i="5"/>
  <c r="M1093" i="5"/>
  <c r="M1109" i="5"/>
  <c r="M1125" i="5"/>
  <c r="M1141" i="5"/>
  <c r="M1157" i="5"/>
  <c r="M1173" i="5"/>
  <c r="M1189" i="5"/>
  <c r="M1205" i="5"/>
  <c r="M1221" i="5"/>
  <c r="M1237" i="5"/>
  <c r="M1253" i="5"/>
  <c r="M1269" i="5"/>
  <c r="M1285" i="5"/>
  <c r="M1301" i="5"/>
  <c r="M1317" i="5"/>
  <c r="M1333" i="5"/>
  <c r="M1349" i="5"/>
  <c r="M1365" i="5"/>
  <c r="M1381" i="5"/>
  <c r="M1397" i="5"/>
  <c r="M1413" i="5"/>
  <c r="M1429" i="5"/>
  <c r="M1445" i="5"/>
  <c r="M1461" i="5"/>
  <c r="M1477" i="5"/>
  <c r="M1493" i="5"/>
  <c r="M1509" i="5"/>
  <c r="M1525" i="5"/>
  <c r="M1541" i="5"/>
  <c r="M1557" i="5"/>
  <c r="M1573" i="5"/>
  <c r="M1589" i="5"/>
  <c r="M1605" i="5"/>
  <c r="M1621" i="5"/>
  <c r="M1637" i="5"/>
  <c r="M1653" i="5"/>
  <c r="M1669" i="5"/>
  <c r="M1685" i="5"/>
  <c r="M1701" i="5"/>
  <c r="M1717" i="5"/>
  <c r="M1733" i="5"/>
  <c r="M1749" i="5"/>
  <c r="M1765" i="5"/>
  <c r="M1781" i="5"/>
  <c r="M1797" i="5"/>
  <c r="M1813" i="5"/>
  <c r="M1829" i="5"/>
  <c r="M1845" i="5"/>
  <c r="M1861" i="5"/>
  <c r="M1877" i="5"/>
  <c r="M1893" i="5"/>
  <c r="M1909" i="5"/>
  <c r="M1925" i="5"/>
  <c r="M22" i="5"/>
  <c r="M38" i="5"/>
  <c r="M54" i="5"/>
  <c r="M70" i="5"/>
  <c r="M86" i="5"/>
  <c r="M102" i="5"/>
  <c r="M118" i="5"/>
  <c r="M134" i="5"/>
  <c r="M150" i="5"/>
  <c r="M166" i="5"/>
  <c r="M182" i="5"/>
  <c r="M198" i="5"/>
  <c r="M214" i="5"/>
  <c r="M230" i="5"/>
  <c r="M246" i="5"/>
  <c r="M262" i="5"/>
  <c r="M278" i="5"/>
  <c r="M294" i="5"/>
  <c r="M310" i="5"/>
  <c r="M326" i="5"/>
  <c r="M342" i="5"/>
  <c r="M358" i="5"/>
  <c r="M374" i="5"/>
  <c r="M390" i="5"/>
  <c r="M406" i="5"/>
  <c r="M422" i="5"/>
  <c r="M438" i="5"/>
  <c r="M454" i="5"/>
  <c r="M470" i="5"/>
  <c r="M486" i="5"/>
  <c r="M502" i="5"/>
  <c r="M518" i="5"/>
  <c r="M534" i="5"/>
  <c r="M550" i="5"/>
  <c r="M566" i="5"/>
  <c r="M582" i="5"/>
  <c r="M598" i="5"/>
  <c r="M614" i="5"/>
  <c r="M630" i="5"/>
  <c r="M646" i="5"/>
  <c r="M662" i="5"/>
  <c r="M678" i="5"/>
  <c r="M694" i="5"/>
  <c r="M710" i="5"/>
  <c r="M726" i="5"/>
  <c r="M742" i="5"/>
  <c r="M758" i="5"/>
  <c r="M774" i="5"/>
  <c r="M790" i="5"/>
  <c r="M806" i="5"/>
  <c r="M822" i="5"/>
  <c r="M838" i="5"/>
  <c r="M854" i="5"/>
  <c r="M870" i="5"/>
  <c r="M886" i="5"/>
  <c r="M902" i="5"/>
  <c r="M918" i="5"/>
  <c r="M934" i="5"/>
  <c r="M950" i="5"/>
  <c r="M966" i="5"/>
  <c r="M982" i="5"/>
  <c r="M998" i="5"/>
  <c r="M1014" i="5"/>
  <c r="M1030" i="5"/>
  <c r="M1046" i="5"/>
  <c r="M1062" i="5"/>
  <c r="M1078" i="5"/>
  <c r="M1094" i="5"/>
  <c r="M1110" i="5"/>
  <c r="M1126" i="5"/>
  <c r="M1142" i="5"/>
  <c r="M1158" i="5"/>
  <c r="M1174" i="5"/>
  <c r="M1190" i="5"/>
  <c r="M1206" i="5"/>
  <c r="M1222" i="5"/>
  <c r="M1238" i="5"/>
  <c r="M1254" i="5"/>
  <c r="M1270" i="5"/>
  <c r="M1286" i="5"/>
  <c r="M1302" i="5"/>
  <c r="M1318" i="5"/>
  <c r="M1334" i="5"/>
  <c r="M1350" i="5"/>
  <c r="M1366" i="5"/>
  <c r="M1382" i="5"/>
  <c r="M1398" i="5"/>
  <c r="M1414" i="5"/>
  <c r="M1430" i="5"/>
  <c r="M1446" i="5"/>
  <c r="M1462" i="5"/>
  <c r="M1478" i="5"/>
  <c r="M1494" i="5"/>
  <c r="M1510" i="5"/>
  <c r="M1526" i="5"/>
  <c r="M1542" i="5"/>
  <c r="M1558" i="5"/>
  <c r="M1574" i="5"/>
  <c r="M1590" i="5"/>
  <c r="M1606" i="5"/>
  <c r="M1622" i="5"/>
  <c r="M1638" i="5"/>
  <c r="M1654" i="5"/>
  <c r="M1670" i="5"/>
  <c r="M1686" i="5"/>
  <c r="M1702" i="5"/>
  <c r="M1718" i="5"/>
  <c r="M1734" i="5"/>
  <c r="M1750" i="5"/>
  <c r="M1766" i="5"/>
  <c r="M1782" i="5"/>
  <c r="M1798" i="5"/>
  <c r="M1814" i="5"/>
  <c r="M1830" i="5"/>
  <c r="M1846" i="5"/>
  <c r="M1862" i="5"/>
  <c r="M31" i="5"/>
  <c r="M47" i="5"/>
  <c r="M63" i="5"/>
  <c r="M79" i="5"/>
  <c r="M95" i="5"/>
  <c r="M111" i="5"/>
  <c r="M127" i="5"/>
  <c r="M143" i="5"/>
  <c r="M159" i="5"/>
  <c r="M175" i="5"/>
  <c r="M191" i="5"/>
  <c r="M207" i="5"/>
  <c r="M223" i="5"/>
  <c r="M239" i="5"/>
  <c r="M255" i="5"/>
  <c r="M271" i="5"/>
  <c r="M287" i="5"/>
  <c r="M303" i="5"/>
  <c r="M319" i="5"/>
  <c r="M335" i="5"/>
  <c r="M351" i="5"/>
  <c r="M367" i="5"/>
  <c r="M383" i="5"/>
  <c r="M399" i="5"/>
  <c r="M415" i="5"/>
  <c r="M431" i="5"/>
  <c r="M447" i="5"/>
  <c r="M463" i="5"/>
  <c r="M479" i="5"/>
  <c r="M495" i="5"/>
  <c r="M511" i="5"/>
  <c r="M527" i="5"/>
  <c r="M543" i="5"/>
  <c r="M559" i="5"/>
  <c r="M575" i="5"/>
  <c r="M591" i="5"/>
  <c r="M607" i="5"/>
  <c r="M623" i="5"/>
  <c r="M639" i="5"/>
  <c r="M655" i="5"/>
  <c r="M671" i="5"/>
  <c r="M687" i="5"/>
  <c r="M703" i="5"/>
  <c r="M719" i="5"/>
  <c r="M735" i="5"/>
  <c r="M751" i="5"/>
  <c r="M767" i="5"/>
  <c r="M783" i="5"/>
  <c r="M799" i="5"/>
  <c r="M815" i="5"/>
  <c r="M831" i="5"/>
  <c r="M847" i="5"/>
  <c r="M863" i="5"/>
  <c r="M879" i="5"/>
  <c r="M895" i="5"/>
  <c r="M911" i="5"/>
  <c r="M927" i="5"/>
  <c r="M943" i="5"/>
  <c r="M959" i="5"/>
  <c r="M975" i="5"/>
  <c r="M991" i="5"/>
  <c r="M1007" i="5"/>
  <c r="M1023" i="5"/>
  <c r="M1039" i="5"/>
  <c r="M1055" i="5"/>
  <c r="M1071" i="5"/>
  <c r="M1087" i="5"/>
  <c r="M1103" i="5"/>
  <c r="M1119" i="5"/>
  <c r="M1135" i="5"/>
  <c r="M1151" i="5"/>
  <c r="M1167" i="5"/>
  <c r="M1183" i="5"/>
  <c r="M1199" i="5"/>
  <c r="M1215" i="5"/>
  <c r="M1231" i="5"/>
  <c r="M1247" i="5"/>
  <c r="M1263" i="5"/>
  <c r="M1279" i="5"/>
  <c r="M1295" i="5"/>
  <c r="M1311" i="5"/>
  <c r="M1327" i="5"/>
  <c r="M1343" i="5"/>
  <c r="M1359" i="5"/>
  <c r="M1375" i="5"/>
  <c r="M1391" i="5"/>
  <c r="M1407" i="5"/>
  <c r="M1423" i="5"/>
  <c r="M1439" i="5"/>
  <c r="M1455" i="5"/>
  <c r="M1471" i="5"/>
  <c r="M1487" i="5"/>
  <c r="M1503" i="5"/>
  <c r="M1519" i="5"/>
  <c r="M44" i="5"/>
  <c r="M60" i="5"/>
  <c r="M76" i="5"/>
  <c r="M92" i="5"/>
  <c r="M108" i="5"/>
  <c r="M124" i="5"/>
  <c r="M140" i="5"/>
  <c r="M156" i="5"/>
  <c r="M172" i="5"/>
  <c r="M188" i="5"/>
  <c r="M204" i="5"/>
  <c r="M220" i="5"/>
  <c r="M236" i="5"/>
  <c r="M252" i="5"/>
  <c r="M268" i="5"/>
  <c r="M284" i="5"/>
  <c r="M300" i="5"/>
  <c r="M316" i="5"/>
  <c r="M332" i="5"/>
  <c r="M348" i="5"/>
  <c r="M364" i="5"/>
  <c r="M380" i="5"/>
  <c r="M396" i="5"/>
  <c r="M412" i="5"/>
  <c r="M428" i="5"/>
  <c r="M444" i="5"/>
  <c r="M460" i="5"/>
  <c r="M476" i="5"/>
  <c r="M492" i="5"/>
  <c r="M508" i="5"/>
  <c r="M524" i="5"/>
  <c r="M540" i="5"/>
  <c r="M556" i="5"/>
  <c r="M572" i="5"/>
  <c r="M588" i="5"/>
  <c r="M604" i="5"/>
  <c r="M620" i="5"/>
  <c r="M636" i="5"/>
  <c r="M652" i="5"/>
  <c r="M668" i="5"/>
  <c r="M684" i="5"/>
  <c r="M700" i="5"/>
  <c r="M716" i="5"/>
  <c r="M732" i="5"/>
  <c r="M748" i="5"/>
  <c r="M764" i="5"/>
  <c r="M780" i="5"/>
  <c r="M796" i="5"/>
  <c r="M812" i="5"/>
  <c r="M828" i="5"/>
  <c r="M844" i="5"/>
  <c r="M860" i="5"/>
  <c r="M876" i="5"/>
  <c r="M892" i="5"/>
  <c r="M908" i="5"/>
  <c r="M924" i="5"/>
  <c r="M940" i="5"/>
  <c r="M956" i="5"/>
  <c r="M972" i="5"/>
  <c r="M988" i="5"/>
  <c r="M1004" i="5"/>
  <c r="M1020" i="5"/>
  <c r="M1036" i="5"/>
  <c r="M1052" i="5"/>
  <c r="M1068" i="5"/>
  <c r="M1084" i="5"/>
  <c r="M1100" i="5"/>
  <c r="M1116" i="5"/>
  <c r="M1132" i="5"/>
  <c r="M1148" i="5"/>
  <c r="M1164" i="5"/>
  <c r="M1180" i="5"/>
  <c r="M1196" i="5"/>
  <c r="M1212" i="5"/>
  <c r="M1228" i="5"/>
  <c r="M1244" i="5"/>
  <c r="M1260" i="5"/>
  <c r="M1276" i="5"/>
  <c r="M1292" i="5"/>
  <c r="M1308" i="5"/>
  <c r="M1324" i="5"/>
  <c r="M1340" i="5"/>
  <c r="M1356" i="5"/>
  <c r="M1372" i="5"/>
  <c r="M1388" i="5"/>
  <c r="M1404" i="5"/>
  <c r="M1420" i="5"/>
  <c r="M1436" i="5"/>
  <c r="M1452" i="5"/>
  <c r="M1468" i="5"/>
  <c r="M1484" i="5"/>
  <c r="M1500" i="5"/>
  <c r="M1516" i="5"/>
  <c r="M1532" i="5"/>
  <c r="M1548" i="5"/>
  <c r="M1564" i="5"/>
  <c r="M1580" i="5"/>
  <c r="M1596" i="5"/>
  <c r="M1612" i="5"/>
  <c r="M1628" i="5"/>
  <c r="M1644" i="5"/>
  <c r="M1660" i="5"/>
  <c r="M1676" i="5"/>
  <c r="M1692" i="5"/>
  <c r="M1708" i="5"/>
  <c r="M1724" i="5"/>
  <c r="M1740" i="5"/>
  <c r="M1756" i="5"/>
  <c r="M1772" i="5"/>
  <c r="M1788" i="5"/>
  <c r="M1804" i="5"/>
  <c r="M1820" i="5"/>
  <c r="M1836" i="5"/>
  <c r="M1852" i="5"/>
  <c r="M1527" i="5"/>
  <c r="M1591" i="5"/>
  <c r="M1655" i="5"/>
  <c r="M1719" i="5"/>
  <c r="M1783" i="5"/>
  <c r="M1847" i="5"/>
  <c r="M1880" i="5"/>
  <c r="M1902" i="5"/>
  <c r="M1923" i="5"/>
  <c r="M1943" i="5"/>
  <c r="M1959" i="5"/>
  <c r="M1975" i="5"/>
  <c r="M1991" i="5"/>
  <c r="M2007" i="5"/>
  <c r="M2023" i="5"/>
  <c r="M2039" i="5"/>
  <c r="M2055" i="5"/>
  <c r="M2071" i="5"/>
  <c r="M2087" i="5"/>
  <c r="M2103" i="5"/>
  <c r="M2119" i="5"/>
  <c r="M2135" i="5"/>
  <c r="M2151" i="5"/>
  <c r="M2167" i="5"/>
  <c r="M2183" i="5"/>
  <c r="M2199" i="5"/>
  <c r="M2215" i="5"/>
  <c r="M2231" i="5"/>
  <c r="M2247" i="5"/>
  <c r="M2263" i="5"/>
  <c r="M2279" i="5"/>
  <c r="M2295" i="5"/>
  <c r="M2311" i="5"/>
  <c r="M2327" i="5"/>
  <c r="M2343" i="5"/>
  <c r="M2359" i="5"/>
  <c r="M2375" i="5"/>
  <c r="M2391" i="5"/>
  <c r="M2407" i="5"/>
  <c r="M2423" i="5"/>
  <c r="M2439" i="5"/>
  <c r="M2455" i="5"/>
  <c r="M2471" i="5"/>
  <c r="M2487" i="5"/>
  <c r="M2503" i="5"/>
  <c r="M2519" i="5"/>
  <c r="M2535" i="5"/>
  <c r="M2551" i="5"/>
  <c r="M2567" i="5"/>
  <c r="M2583" i="5"/>
  <c r="M2599" i="5"/>
  <c r="M2615" i="5"/>
  <c r="M2631" i="5"/>
  <c r="M2647" i="5"/>
  <c r="M2663" i="5"/>
  <c r="M2679" i="5"/>
  <c r="M2695" i="5"/>
  <c r="M2711" i="5"/>
  <c r="M2727" i="5"/>
  <c r="M2743" i="5"/>
  <c r="M2759" i="5"/>
  <c r="M2775" i="5"/>
  <c r="M2791" i="5"/>
  <c r="M2807" i="5"/>
  <c r="M2823" i="5"/>
  <c r="M2839" i="5"/>
  <c r="M2855" i="5"/>
  <c r="M2871" i="5"/>
  <c r="M2887" i="5"/>
  <c r="M2903" i="5"/>
  <c r="M2919" i="5"/>
  <c r="M2935" i="5"/>
  <c r="M2951" i="5"/>
  <c r="M2967" i="5"/>
  <c r="M2983" i="5"/>
  <c r="M2999" i="5"/>
  <c r="M3015" i="5"/>
  <c r="M3031" i="5"/>
  <c r="M3047" i="5"/>
  <c r="M3063" i="5"/>
  <c r="M3079" i="5"/>
  <c r="M3095" i="5"/>
  <c r="M3111" i="5"/>
  <c r="M3127" i="5"/>
  <c r="M3143" i="5"/>
  <c r="M3159" i="5"/>
  <c r="M3175" i="5"/>
  <c r="M3191" i="5"/>
  <c r="M3207" i="5"/>
  <c r="M3223" i="5"/>
  <c r="M3239" i="5"/>
  <c r="M3255" i="5"/>
  <c r="M3271" i="5"/>
  <c r="M3287" i="5"/>
  <c r="M3303" i="5"/>
  <c r="M1579" i="5"/>
  <c r="M1643" i="5"/>
  <c r="M1707" i="5"/>
  <c r="M1771" i="5"/>
  <c r="M1835" i="5"/>
  <c r="M1876" i="5"/>
  <c r="M1898" i="5"/>
  <c r="M1919" i="5"/>
  <c r="M1940" i="5"/>
  <c r="M1956" i="5"/>
  <c r="M1972" i="5"/>
  <c r="M1988" i="5"/>
  <c r="M2004" i="5"/>
  <c r="M2020" i="5"/>
  <c r="M2036" i="5"/>
  <c r="M2052" i="5"/>
  <c r="M2068" i="5"/>
  <c r="M2084" i="5"/>
  <c r="M2100" i="5"/>
  <c r="M2116" i="5"/>
  <c r="M2132" i="5"/>
  <c r="M2148" i="5"/>
  <c r="M2164" i="5"/>
  <c r="M2180" i="5"/>
  <c r="M2196" i="5"/>
  <c r="M2212" i="5"/>
  <c r="M2228" i="5"/>
  <c r="M2244" i="5"/>
  <c r="M2260" i="5"/>
  <c r="M2276" i="5"/>
  <c r="M2292" i="5"/>
  <c r="M2308" i="5"/>
  <c r="M2324" i="5"/>
  <c r="M2340" i="5"/>
  <c r="M2356" i="5"/>
  <c r="M2372" i="5"/>
  <c r="M2388" i="5"/>
  <c r="M2404" i="5"/>
  <c r="M2420" i="5"/>
  <c r="M2436" i="5"/>
  <c r="M2452" i="5"/>
  <c r="M2468" i="5"/>
  <c r="M2484" i="5"/>
  <c r="M2500" i="5"/>
  <c r="M2516" i="5"/>
  <c r="M2532" i="5"/>
  <c r="M2548" i="5"/>
  <c r="M2564" i="5"/>
  <c r="M2580" i="5"/>
  <c r="M2596" i="5"/>
  <c r="M2612" i="5"/>
  <c r="M2628" i="5"/>
  <c r="M2644" i="5"/>
  <c r="M2660" i="5"/>
  <c r="M2676" i="5"/>
  <c r="M2692" i="5"/>
  <c r="M2708" i="5"/>
  <c r="M2724" i="5"/>
  <c r="M2740" i="5"/>
  <c r="M2756" i="5"/>
  <c r="M2772" i="5"/>
  <c r="M2788" i="5"/>
  <c r="M2804" i="5"/>
  <c r="M2820" i="5"/>
  <c r="M2836" i="5"/>
  <c r="M2852" i="5"/>
  <c r="M2868" i="5"/>
  <c r="M2884" i="5"/>
  <c r="M2900" i="5"/>
  <c r="M2916" i="5"/>
  <c r="M2932" i="5"/>
  <c r="M2948" i="5"/>
  <c r="M2964" i="5"/>
  <c r="M2980" i="5"/>
  <c r="M2996" i="5"/>
  <c r="M3012" i="5"/>
  <c r="M3028" i="5"/>
  <c r="M3044" i="5"/>
  <c r="M3060" i="5"/>
  <c r="M3076" i="5"/>
  <c r="M3092" i="5"/>
  <c r="M3108" i="5"/>
  <c r="M3124" i="5"/>
  <c r="M3140" i="5"/>
  <c r="M3156" i="5"/>
  <c r="M3172" i="5"/>
  <c r="M3188" i="5"/>
  <c r="M3204" i="5"/>
  <c r="M3220" i="5"/>
  <c r="M3236" i="5"/>
  <c r="M3252" i="5"/>
  <c r="M3268" i="5"/>
  <c r="M3284" i="5"/>
  <c r="M3300" i="5"/>
  <c r="M1567" i="5"/>
  <c r="M1631" i="5"/>
  <c r="M1695" i="5"/>
  <c r="M1759" i="5"/>
  <c r="M1823" i="5"/>
  <c r="M1872" i="5"/>
  <c r="M1894" i="5"/>
  <c r="M1915" i="5"/>
  <c r="M1936" i="5"/>
  <c r="M1953" i="5"/>
  <c r="M1969" i="5"/>
  <c r="M1985" i="5"/>
  <c r="M2001" i="5"/>
  <c r="M2017" i="5"/>
  <c r="M2033" i="5"/>
  <c r="M2049" i="5"/>
  <c r="M2065" i="5"/>
  <c r="M2081" i="5"/>
  <c r="M2097" i="5"/>
  <c r="M2113" i="5"/>
  <c r="M2129" i="5"/>
  <c r="M2145" i="5"/>
  <c r="M2161" i="5"/>
  <c r="M2177" i="5"/>
  <c r="M2193" i="5"/>
  <c r="M2209" i="5"/>
  <c r="M2225" i="5"/>
  <c r="M2241" i="5"/>
  <c r="M2257" i="5"/>
  <c r="M2273" i="5"/>
  <c r="M2289" i="5"/>
  <c r="M2305" i="5"/>
  <c r="M2321" i="5"/>
  <c r="M2337" i="5"/>
  <c r="M2353" i="5"/>
  <c r="M2369" i="5"/>
  <c r="M2385" i="5"/>
  <c r="M2401" i="5"/>
  <c r="M2417" i="5"/>
  <c r="M2433" i="5"/>
  <c r="M2449" i="5"/>
  <c r="M2465" i="5"/>
  <c r="M2481" i="5"/>
  <c r="M2497" i="5"/>
  <c r="M2513" i="5"/>
  <c r="M2529" i="5"/>
  <c r="M2545" i="5"/>
  <c r="M2561" i="5"/>
  <c r="M2577" i="5"/>
  <c r="M2593" i="5"/>
  <c r="M2609" i="5"/>
  <c r="M2625" i="5"/>
  <c r="M2641" i="5"/>
  <c r="M2657" i="5"/>
  <c r="M2673" i="5"/>
  <c r="M2689" i="5"/>
  <c r="M2705" i="5"/>
  <c r="M2721" i="5"/>
  <c r="M2737" i="5"/>
  <c r="M2753" i="5"/>
  <c r="M2769" i="5"/>
  <c r="M2785" i="5"/>
  <c r="M2801" i="5"/>
  <c r="M2817" i="5"/>
  <c r="M2833" i="5"/>
  <c r="M2849" i="5"/>
  <c r="M2865" i="5"/>
  <c r="M2881" i="5"/>
  <c r="M2897" i="5"/>
  <c r="M2913" i="5"/>
  <c r="M2929" i="5"/>
  <c r="M2945" i="5"/>
  <c r="M2961" i="5"/>
  <c r="M2977" i="5"/>
  <c r="M2993" i="5"/>
  <c r="M3009" i="5"/>
  <c r="M3025" i="5"/>
  <c r="M3041" i="5"/>
  <c r="M3057" i="5"/>
  <c r="M25" i="5"/>
  <c r="M41" i="5"/>
  <c r="M57" i="5"/>
  <c r="M73" i="5"/>
  <c r="M89" i="5"/>
  <c r="M105" i="5"/>
  <c r="M121" i="5"/>
  <c r="M137" i="5"/>
  <c r="M153" i="5"/>
  <c r="M169" i="5"/>
  <c r="M185" i="5"/>
  <c r="M201" i="5"/>
  <c r="M217" i="5"/>
  <c r="M233" i="5"/>
  <c r="M249" i="5"/>
  <c r="M265" i="5"/>
  <c r="M281" i="5"/>
  <c r="M297" i="5"/>
  <c r="M313" i="5"/>
  <c r="M329" i="5"/>
  <c r="M345" i="5"/>
  <c r="M361" i="5"/>
  <c r="M377" i="5"/>
  <c r="M393" i="5"/>
  <c r="M409" i="5"/>
  <c r="M425" i="5"/>
  <c r="M441" i="5"/>
  <c r="M457" i="5"/>
  <c r="M473" i="5"/>
  <c r="M489" i="5"/>
  <c r="M505" i="5"/>
  <c r="M521" i="5"/>
  <c r="M537" i="5"/>
  <c r="M553" i="5"/>
  <c r="M569" i="5"/>
  <c r="M585" i="5"/>
  <c r="M601" i="5"/>
  <c r="M617" i="5"/>
  <c r="M633" i="5"/>
  <c r="M649" i="5"/>
  <c r="M665" i="5"/>
  <c r="M681" i="5"/>
  <c r="M697" i="5"/>
  <c r="M713" i="5"/>
  <c r="M729" i="5"/>
  <c r="M745" i="5"/>
  <c r="M761" i="5"/>
  <c r="M777" i="5"/>
  <c r="M793" i="5"/>
  <c r="M809" i="5"/>
  <c r="M825" i="5"/>
  <c r="M841" i="5"/>
  <c r="M857" i="5"/>
  <c r="M873" i="5"/>
  <c r="M889" i="5"/>
  <c r="M905" i="5"/>
  <c r="M921" i="5"/>
  <c r="M937" i="5"/>
  <c r="M953" i="5"/>
  <c r="M969" i="5"/>
  <c r="M985" i="5"/>
  <c r="M1001" i="5"/>
  <c r="M1017" i="5"/>
  <c r="M1033" i="5"/>
  <c r="M1049" i="5"/>
  <c r="M1065" i="5"/>
  <c r="M1081" i="5"/>
  <c r="M1097" i="5"/>
  <c r="M1113" i="5"/>
  <c r="M1129" i="5"/>
  <c r="M1145" i="5"/>
  <c r="M1161" i="5"/>
  <c r="M1177" i="5"/>
  <c r="M1193" i="5"/>
  <c r="M1209" i="5"/>
  <c r="M1225" i="5"/>
  <c r="M1241" i="5"/>
  <c r="M1257" i="5"/>
  <c r="M1273" i="5"/>
  <c r="M1289" i="5"/>
  <c r="M1305" i="5"/>
  <c r="M1321" i="5"/>
  <c r="M1337" i="5"/>
  <c r="M1353" i="5"/>
  <c r="M1369" i="5"/>
  <c r="M1385" i="5"/>
  <c r="M1401" i="5"/>
  <c r="M1417" i="5"/>
  <c r="M1433" i="5"/>
  <c r="M1449" i="5"/>
  <c r="M1465" i="5"/>
  <c r="M1481" i="5"/>
  <c r="M1497" i="5"/>
  <c r="M1513" i="5"/>
  <c r="M1529" i="5"/>
  <c r="M1545" i="5"/>
  <c r="M1561" i="5"/>
  <c r="M1577" i="5"/>
  <c r="M1593" i="5"/>
  <c r="M1609" i="5"/>
  <c r="M1625" i="5"/>
  <c r="M1641" i="5"/>
  <c r="M1657" i="5"/>
  <c r="M1673" i="5"/>
  <c r="M1689" i="5"/>
  <c r="M1705" i="5"/>
  <c r="M1721" i="5"/>
  <c r="M1737" i="5"/>
  <c r="M1753" i="5"/>
  <c r="M1769" i="5"/>
  <c r="M1785" i="5"/>
  <c r="M1801" i="5"/>
  <c r="M1817" i="5"/>
  <c r="M1833" i="5"/>
  <c r="M1849" i="5"/>
  <c r="M1865" i="5"/>
  <c r="M1881" i="5"/>
  <c r="M1897" i="5"/>
  <c r="M1913" i="5"/>
  <c r="M1929" i="5"/>
  <c r="M26" i="5"/>
  <c r="M42" i="5"/>
  <c r="M58" i="5"/>
  <c r="M74" i="5"/>
  <c r="M90" i="5"/>
  <c r="M106" i="5"/>
  <c r="M122" i="5"/>
  <c r="M138" i="5"/>
  <c r="M154" i="5"/>
  <c r="M170" i="5"/>
  <c r="M186" i="5"/>
  <c r="M202" i="5"/>
  <c r="M218" i="5"/>
  <c r="M234" i="5"/>
  <c r="M250" i="5"/>
  <c r="M266" i="5"/>
  <c r="M282" i="5"/>
  <c r="M298" i="5"/>
  <c r="M314" i="5"/>
  <c r="M330" i="5"/>
  <c r="M346" i="5"/>
  <c r="M362" i="5"/>
  <c r="M378" i="5"/>
  <c r="M394" i="5"/>
  <c r="M410" i="5"/>
  <c r="M426" i="5"/>
  <c r="M442" i="5"/>
  <c r="M458" i="5"/>
  <c r="M474" i="5"/>
  <c r="M490" i="5"/>
  <c r="M506" i="5"/>
  <c r="M522" i="5"/>
  <c r="M538" i="5"/>
  <c r="M554" i="5"/>
  <c r="M570" i="5"/>
  <c r="M586" i="5"/>
  <c r="M602" i="5"/>
  <c r="M618" i="5"/>
  <c r="M634" i="5"/>
  <c r="M650" i="5"/>
  <c r="M666" i="5"/>
  <c r="M682" i="5"/>
  <c r="M698" i="5"/>
  <c r="M714" i="5"/>
  <c r="M730" i="5"/>
  <c r="M746" i="5"/>
  <c r="M762" i="5"/>
  <c r="M778" i="5"/>
  <c r="M794" i="5"/>
  <c r="M810" i="5"/>
  <c r="M826" i="5"/>
  <c r="M842" i="5"/>
  <c r="M858" i="5"/>
  <c r="M874" i="5"/>
  <c r="M890" i="5"/>
  <c r="M906" i="5"/>
  <c r="M922" i="5"/>
  <c r="M938" i="5"/>
  <c r="M954" i="5"/>
  <c r="M970" i="5"/>
  <c r="M986" i="5"/>
  <c r="M1002" i="5"/>
  <c r="M1018" i="5"/>
  <c r="M1034" i="5"/>
  <c r="M1050" i="5"/>
  <c r="M1066" i="5"/>
  <c r="M1082" i="5"/>
  <c r="M1098" i="5"/>
  <c r="M1114" i="5"/>
  <c r="M1130" i="5"/>
  <c r="M1146" i="5"/>
  <c r="M1162" i="5"/>
  <c r="M1178" i="5"/>
  <c r="M1194" i="5"/>
  <c r="M1210" i="5"/>
  <c r="M1226" i="5"/>
  <c r="M1242" i="5"/>
  <c r="M1258" i="5"/>
  <c r="M1274" i="5"/>
  <c r="M1290" i="5"/>
  <c r="M1306" i="5"/>
  <c r="M1322" i="5"/>
  <c r="M1338" i="5"/>
  <c r="M1354" i="5"/>
  <c r="M1370" i="5"/>
  <c r="M1386" i="5"/>
  <c r="M1402" i="5"/>
  <c r="M1418" i="5"/>
  <c r="M1434" i="5"/>
  <c r="M1450" i="5"/>
  <c r="M1466" i="5"/>
  <c r="M1482" i="5"/>
  <c r="M1498" i="5"/>
  <c r="M1514" i="5"/>
  <c r="M1530" i="5"/>
  <c r="M1546" i="5"/>
  <c r="M1562" i="5"/>
  <c r="M1578" i="5"/>
  <c r="M1594" i="5"/>
  <c r="M1610" i="5"/>
  <c r="M1626" i="5"/>
  <c r="M1642" i="5"/>
  <c r="M1658" i="5"/>
  <c r="M1674" i="5"/>
  <c r="M1690" i="5"/>
  <c r="M1706" i="5"/>
  <c r="M1722" i="5"/>
  <c r="M1738" i="5"/>
  <c r="M1754" i="5"/>
  <c r="M1770" i="5"/>
  <c r="M1786" i="5"/>
  <c r="M1802" i="5"/>
  <c r="M1818" i="5"/>
  <c r="M1834" i="5"/>
  <c r="M1850" i="5"/>
  <c r="M19" i="5"/>
  <c r="M35" i="5"/>
  <c r="M51" i="5"/>
  <c r="M67" i="5"/>
  <c r="M83" i="5"/>
  <c r="M99" i="5"/>
  <c r="M115" i="5"/>
  <c r="M131" i="5"/>
  <c r="M147" i="5"/>
  <c r="M163" i="5"/>
  <c r="M179" i="5"/>
  <c r="M195" i="5"/>
  <c r="M211" i="5"/>
  <c r="M227" i="5"/>
  <c r="M243" i="5"/>
  <c r="M259" i="5"/>
  <c r="M275" i="5"/>
  <c r="M291" i="5"/>
  <c r="M307" i="5"/>
  <c r="M323" i="5"/>
  <c r="M339" i="5"/>
  <c r="M355" i="5"/>
  <c r="M371" i="5"/>
  <c r="M387" i="5"/>
  <c r="M403" i="5"/>
  <c r="M419" i="5"/>
  <c r="M435" i="5"/>
  <c r="M451" i="5"/>
  <c r="M467" i="5"/>
  <c r="M483" i="5"/>
  <c r="M499" i="5"/>
  <c r="M515" i="5"/>
  <c r="M531" i="5"/>
  <c r="M547" i="5"/>
  <c r="M563" i="5"/>
  <c r="M579" i="5"/>
  <c r="M595" i="5"/>
  <c r="M611" i="5"/>
  <c r="M627" i="5"/>
  <c r="M643" i="5"/>
  <c r="M659" i="5"/>
  <c r="M675" i="5"/>
  <c r="M691" i="5"/>
  <c r="M707" i="5"/>
  <c r="M723" i="5"/>
  <c r="M739" i="5"/>
  <c r="M755" i="5"/>
  <c r="M771" i="5"/>
  <c r="M787" i="5"/>
  <c r="M803" i="5"/>
  <c r="M819" i="5"/>
  <c r="M835" i="5"/>
  <c r="M851" i="5"/>
  <c r="M867" i="5"/>
  <c r="M883" i="5"/>
  <c r="M899" i="5"/>
  <c r="M915" i="5"/>
  <c r="M931" i="5"/>
  <c r="M947" i="5"/>
  <c r="M963" i="5"/>
  <c r="M979" i="5"/>
  <c r="M995" i="5"/>
  <c r="M1011" i="5"/>
  <c r="M1027" i="5"/>
  <c r="M1043" i="5"/>
  <c r="M1059" i="5"/>
  <c r="M1075" i="5"/>
  <c r="M1091" i="5"/>
  <c r="M1107" i="5"/>
  <c r="M1123" i="5"/>
  <c r="M1139" i="5"/>
  <c r="M1155" i="5"/>
  <c r="M1171" i="5"/>
  <c r="M1187" i="5"/>
  <c r="M1203" i="5"/>
  <c r="M1219" i="5"/>
  <c r="M1235" i="5"/>
  <c r="M1251" i="5"/>
  <c r="M1267" i="5"/>
  <c r="M1283" i="5"/>
  <c r="M1299" i="5"/>
  <c r="M1315" i="5"/>
  <c r="M1331" i="5"/>
  <c r="M1347" i="5"/>
  <c r="M1363" i="5"/>
  <c r="M1379" i="5"/>
  <c r="M1395" i="5"/>
  <c r="M1411" i="5"/>
  <c r="M1427" i="5"/>
  <c r="M1443" i="5"/>
  <c r="M1459" i="5"/>
  <c r="M1475" i="5"/>
  <c r="M1491" i="5"/>
  <c r="M1507" i="5"/>
  <c r="M1523" i="5"/>
  <c r="M32" i="5"/>
  <c r="M48" i="5"/>
  <c r="M64" i="5"/>
  <c r="M80" i="5"/>
  <c r="M96" i="5"/>
  <c r="M112" i="5"/>
  <c r="M128" i="5"/>
  <c r="M144" i="5"/>
  <c r="M160" i="5"/>
  <c r="M176" i="5"/>
  <c r="M192" i="5"/>
  <c r="M208" i="5"/>
  <c r="M224" i="5"/>
  <c r="M240" i="5"/>
  <c r="M256" i="5"/>
  <c r="M272" i="5"/>
  <c r="M288" i="5"/>
  <c r="M304" i="5"/>
  <c r="M320" i="5"/>
  <c r="M336" i="5"/>
  <c r="M352" i="5"/>
  <c r="M368" i="5"/>
  <c r="M384" i="5"/>
  <c r="M400" i="5"/>
  <c r="M416" i="5"/>
  <c r="M432" i="5"/>
  <c r="M448" i="5"/>
  <c r="M464" i="5"/>
  <c r="M480" i="5"/>
  <c r="M496" i="5"/>
  <c r="M512" i="5"/>
  <c r="M528" i="5"/>
  <c r="M544" i="5"/>
  <c r="M560" i="5"/>
  <c r="M576" i="5"/>
  <c r="M592" i="5"/>
  <c r="M608" i="5"/>
  <c r="M624" i="5"/>
  <c r="M640" i="5"/>
  <c r="M656" i="5"/>
  <c r="M672" i="5"/>
  <c r="M688" i="5"/>
  <c r="M704" i="5"/>
  <c r="M720" i="5"/>
  <c r="M736" i="5"/>
  <c r="M752" i="5"/>
  <c r="M768" i="5"/>
  <c r="M784" i="5"/>
  <c r="M800" i="5"/>
  <c r="M816" i="5"/>
  <c r="M832" i="5"/>
  <c r="M848" i="5"/>
  <c r="M864" i="5"/>
  <c r="M880" i="5"/>
  <c r="M896" i="5"/>
  <c r="M912" i="5"/>
  <c r="M928" i="5"/>
  <c r="M944" i="5"/>
  <c r="M960" i="5"/>
  <c r="M976" i="5"/>
  <c r="M992" i="5"/>
  <c r="M1008" i="5"/>
  <c r="M1024" i="5"/>
  <c r="M1040" i="5"/>
  <c r="M1056" i="5"/>
  <c r="M1072" i="5"/>
  <c r="M1088" i="5"/>
  <c r="M1104" i="5"/>
  <c r="M1120" i="5"/>
  <c r="M1136" i="5"/>
  <c r="M1152" i="5"/>
  <c r="M1168" i="5"/>
  <c r="M1184" i="5"/>
  <c r="M1200" i="5"/>
  <c r="M1216" i="5"/>
  <c r="M1232" i="5"/>
  <c r="M1248" i="5"/>
  <c r="M1264" i="5"/>
  <c r="M1280" i="5"/>
  <c r="M1296" i="5"/>
  <c r="M1312" i="5"/>
  <c r="M1328" i="5"/>
  <c r="M1344" i="5"/>
  <c r="M1360" i="5"/>
  <c r="M1376" i="5"/>
  <c r="M1392" i="5"/>
  <c r="M1408" i="5"/>
  <c r="M1424" i="5"/>
  <c r="M1440" i="5"/>
  <c r="M1456" i="5"/>
  <c r="M1472" i="5"/>
  <c r="M1488" i="5"/>
  <c r="M1504" i="5"/>
  <c r="M1520" i="5"/>
  <c r="M1536" i="5"/>
  <c r="M1552" i="5"/>
  <c r="M1568" i="5"/>
  <c r="M1584" i="5"/>
  <c r="M1600" i="5"/>
  <c r="M1616" i="5"/>
  <c r="M1632" i="5"/>
  <c r="M1648" i="5"/>
  <c r="M1664" i="5"/>
  <c r="M1680" i="5"/>
  <c r="M1696" i="5"/>
  <c r="M1712" i="5"/>
  <c r="M1728" i="5"/>
  <c r="M1744" i="5"/>
  <c r="M1760" i="5"/>
  <c r="M1776" i="5"/>
  <c r="M1792" i="5"/>
  <c r="M1808" i="5"/>
  <c r="M1824" i="5"/>
  <c r="M1840" i="5"/>
  <c r="M1856" i="5"/>
  <c r="M1543" i="5"/>
  <c r="M1607" i="5"/>
  <c r="M1671" i="5"/>
  <c r="M1735" i="5"/>
  <c r="M1799" i="5"/>
  <c r="M1863" i="5"/>
  <c r="M1886" i="5"/>
  <c r="M1907" i="5"/>
  <c r="M1928" i="5"/>
  <c r="M1947" i="5"/>
  <c r="M1963" i="5"/>
  <c r="M1979" i="5"/>
  <c r="M1995" i="5"/>
  <c r="M2011" i="5"/>
  <c r="M2027" i="5"/>
  <c r="M2043" i="5"/>
  <c r="M2059" i="5"/>
  <c r="M2075" i="5"/>
  <c r="M2091" i="5"/>
  <c r="M2107" i="5"/>
  <c r="M2123" i="5"/>
  <c r="M2139" i="5"/>
  <c r="M2155" i="5"/>
  <c r="M2171" i="5"/>
  <c r="M2187" i="5"/>
  <c r="M2203" i="5"/>
  <c r="M2219" i="5"/>
  <c r="M2235" i="5"/>
  <c r="M2251" i="5"/>
  <c r="M2267" i="5"/>
  <c r="M2283" i="5"/>
  <c r="M2299" i="5"/>
  <c r="M2315" i="5"/>
  <c r="M2331" i="5"/>
  <c r="M2347" i="5"/>
  <c r="M2363" i="5"/>
  <c r="M2379" i="5"/>
  <c r="M2395" i="5"/>
  <c r="M2411" i="5"/>
  <c r="M2427" i="5"/>
  <c r="M2443" i="5"/>
  <c r="M2459" i="5"/>
  <c r="M2475" i="5"/>
  <c r="M2491" i="5"/>
  <c r="M2507" i="5"/>
  <c r="M2523" i="5"/>
  <c r="M2539" i="5"/>
  <c r="M2555" i="5"/>
  <c r="M2571" i="5"/>
  <c r="M2587" i="5"/>
  <c r="M2603" i="5"/>
  <c r="M2619" i="5"/>
  <c r="M2635" i="5"/>
  <c r="M2651" i="5"/>
  <c r="M2667" i="5"/>
  <c r="M2683" i="5"/>
  <c r="M2699" i="5"/>
  <c r="M2715" i="5"/>
  <c r="M2731" i="5"/>
  <c r="M2747" i="5"/>
  <c r="M2763" i="5"/>
  <c r="M2779" i="5"/>
  <c r="M2795" i="5"/>
  <c r="M2811" i="5"/>
  <c r="M2827" i="5"/>
  <c r="M2843" i="5"/>
  <c r="M2859" i="5"/>
  <c r="M2875" i="5"/>
  <c r="M2891" i="5"/>
  <c r="M2907" i="5"/>
  <c r="M2923" i="5"/>
  <c r="M2939" i="5"/>
  <c r="M2955" i="5"/>
  <c r="M2971" i="5"/>
  <c r="M2987" i="5"/>
  <c r="M3003" i="5"/>
  <c r="M3019" i="5"/>
  <c r="M3035" i="5"/>
  <c r="M3051" i="5"/>
  <c r="M3067" i="5"/>
  <c r="M3083" i="5"/>
  <c r="M3099" i="5"/>
  <c r="M3115" i="5"/>
  <c r="M3131" i="5"/>
  <c r="M3147" i="5"/>
  <c r="M3163" i="5"/>
  <c r="M3179" i="5"/>
  <c r="M3195" i="5"/>
  <c r="M3211" i="5"/>
  <c r="M3227" i="5"/>
  <c r="M3243" i="5"/>
  <c r="M3259" i="5"/>
  <c r="M3275" i="5"/>
  <c r="M3291" i="5"/>
  <c r="M1531" i="5"/>
  <c r="M1595" i="5"/>
  <c r="M1659" i="5"/>
  <c r="M1723" i="5"/>
  <c r="M1787" i="5"/>
  <c r="M1851" i="5"/>
  <c r="M1882" i="5"/>
  <c r="M1903" i="5"/>
  <c r="M1924" i="5"/>
  <c r="M1944" i="5"/>
  <c r="M1960" i="5"/>
  <c r="M1976" i="5"/>
  <c r="M1992" i="5"/>
  <c r="M2008" i="5"/>
  <c r="M2024" i="5"/>
  <c r="M2040" i="5"/>
  <c r="M2056" i="5"/>
  <c r="M2072" i="5"/>
  <c r="M2088" i="5"/>
  <c r="M2104" i="5"/>
  <c r="M2120" i="5"/>
  <c r="M2136" i="5"/>
  <c r="M2152" i="5"/>
  <c r="M2168" i="5"/>
  <c r="M2184" i="5"/>
  <c r="M2200" i="5"/>
  <c r="M2216" i="5"/>
  <c r="M2232" i="5"/>
  <c r="M2248" i="5"/>
  <c r="M2264" i="5"/>
  <c r="M2280" i="5"/>
  <c r="M2296" i="5"/>
  <c r="M2312" i="5"/>
  <c r="M2328" i="5"/>
  <c r="M2344" i="5"/>
  <c r="M2360" i="5"/>
  <c r="M2376" i="5"/>
  <c r="M2392" i="5"/>
  <c r="M2408" i="5"/>
  <c r="M2424" i="5"/>
  <c r="M2440" i="5"/>
  <c r="M2456" i="5"/>
  <c r="M2472" i="5"/>
  <c r="M2488" i="5"/>
  <c r="M2504" i="5"/>
  <c r="M2520" i="5"/>
  <c r="M2536" i="5"/>
  <c r="M2552" i="5"/>
  <c r="M2568" i="5"/>
  <c r="M2584" i="5"/>
  <c r="M2600" i="5"/>
  <c r="M2616" i="5"/>
  <c r="M2632" i="5"/>
  <c r="M2648" i="5"/>
  <c r="M2664" i="5"/>
  <c r="M2680" i="5"/>
  <c r="M2696" i="5"/>
  <c r="M2712" i="5"/>
  <c r="M2728" i="5"/>
  <c r="M2744" i="5"/>
  <c r="M2760" i="5"/>
  <c r="M2776" i="5"/>
  <c r="M2792" i="5"/>
  <c r="M2808" i="5"/>
  <c r="M2824" i="5"/>
  <c r="M2840" i="5"/>
  <c r="M2856" i="5"/>
  <c r="M2872" i="5"/>
  <c r="M2888" i="5"/>
  <c r="M2904" i="5"/>
  <c r="M2920" i="5"/>
  <c r="M2936" i="5"/>
  <c r="M2952" i="5"/>
  <c r="M2968" i="5"/>
  <c r="M2984" i="5"/>
  <c r="M3000" i="5"/>
  <c r="M3016" i="5"/>
  <c r="M3032" i="5"/>
  <c r="M3048" i="5"/>
  <c r="M3064" i="5"/>
  <c r="M3080" i="5"/>
  <c r="M3096" i="5"/>
  <c r="M3112" i="5"/>
  <c r="M3128" i="5"/>
  <c r="M3144" i="5"/>
  <c r="M3160" i="5"/>
  <c r="M3176" i="5"/>
  <c r="M3192" i="5"/>
  <c r="M3208" i="5"/>
  <c r="M3224" i="5"/>
  <c r="M3240" i="5"/>
  <c r="M3256" i="5"/>
  <c r="M3272" i="5"/>
  <c r="M3288" i="5"/>
  <c r="M3304" i="5"/>
  <c r="M1583" i="5"/>
  <c r="M1647" i="5"/>
  <c r="M1711" i="5"/>
  <c r="M1775" i="5"/>
  <c r="M1839" i="5"/>
  <c r="M1878" i="5"/>
  <c r="M1899" i="5"/>
  <c r="M1920" i="5"/>
  <c r="M1941" i="5"/>
  <c r="M1957" i="5"/>
  <c r="M1973" i="5"/>
  <c r="M1989" i="5"/>
  <c r="M2005" i="5"/>
  <c r="M2021" i="5"/>
  <c r="M2037" i="5"/>
  <c r="M2053" i="5"/>
  <c r="M2069" i="5"/>
  <c r="M2085" i="5"/>
  <c r="M2101" i="5"/>
  <c r="M2117" i="5"/>
  <c r="M2133" i="5"/>
  <c r="M2149" i="5"/>
  <c r="M2165" i="5"/>
  <c r="M2181" i="5"/>
  <c r="M2197" i="5"/>
  <c r="M2213" i="5"/>
  <c r="M2229" i="5"/>
  <c r="M2245" i="5"/>
  <c r="M2261" i="5"/>
  <c r="M2277" i="5"/>
  <c r="M2293" i="5"/>
  <c r="M2309" i="5"/>
  <c r="M2325" i="5"/>
  <c r="M2341" i="5"/>
  <c r="M2357" i="5"/>
  <c r="M2373" i="5"/>
  <c r="M2389" i="5"/>
  <c r="M2405" i="5"/>
  <c r="M2421" i="5"/>
  <c r="M2437" i="5"/>
  <c r="M2453" i="5"/>
  <c r="M2469" i="5"/>
  <c r="M2485" i="5"/>
  <c r="M2501" i="5"/>
  <c r="M2517" i="5"/>
  <c r="M2533" i="5"/>
  <c r="M2549" i="5"/>
  <c r="M2565" i="5"/>
  <c r="M2581" i="5"/>
  <c r="M2597" i="5"/>
  <c r="M2613" i="5"/>
  <c r="M2629" i="5"/>
  <c r="M2645" i="5"/>
  <c r="M2661" i="5"/>
  <c r="M2677" i="5"/>
  <c r="M2693" i="5"/>
  <c r="M2709" i="5"/>
  <c r="M29" i="5"/>
  <c r="M45" i="5"/>
  <c r="M61" i="5"/>
  <c r="M77" i="5"/>
  <c r="M93" i="5"/>
  <c r="M109" i="5"/>
  <c r="M125" i="5"/>
  <c r="M141" i="5"/>
  <c r="M157" i="5"/>
  <c r="M173" i="5"/>
  <c r="M189" i="5"/>
  <c r="M205" i="5"/>
  <c r="M221" i="5"/>
  <c r="M237" i="5"/>
  <c r="M253" i="5"/>
  <c r="M269" i="5"/>
  <c r="M285" i="5"/>
  <c r="M301" i="5"/>
  <c r="M317" i="5"/>
  <c r="M333" i="5"/>
  <c r="M349" i="5"/>
  <c r="M365" i="5"/>
  <c r="M381" i="5"/>
  <c r="M397" i="5"/>
  <c r="M413" i="5"/>
  <c r="M429" i="5"/>
  <c r="M445" i="5"/>
  <c r="M461" i="5"/>
  <c r="M477" i="5"/>
  <c r="M493" i="5"/>
  <c r="M509" i="5"/>
  <c r="M525" i="5"/>
  <c r="M541" i="5"/>
  <c r="M557" i="5"/>
  <c r="M573" i="5"/>
  <c r="M589" i="5"/>
  <c r="M605" i="5"/>
  <c r="M621" i="5"/>
  <c r="M637" i="5"/>
  <c r="M653" i="5"/>
  <c r="M669" i="5"/>
  <c r="M685" i="5"/>
  <c r="M701" i="5"/>
  <c r="M717" i="5"/>
  <c r="M733" i="5"/>
  <c r="M749" i="5"/>
  <c r="M765" i="5"/>
  <c r="M781" i="5"/>
  <c r="M797" i="5"/>
  <c r="M813" i="5"/>
  <c r="M829" i="5"/>
  <c r="M845" i="5"/>
  <c r="M861" i="5"/>
  <c r="M877" i="5"/>
  <c r="M893" i="5"/>
  <c r="M909" i="5"/>
  <c r="M925" i="5"/>
  <c r="M941" i="5"/>
  <c r="M957" i="5"/>
  <c r="M973" i="5"/>
  <c r="M989" i="5"/>
  <c r="M1005" i="5"/>
  <c r="M1021" i="5"/>
  <c r="M1037" i="5"/>
  <c r="M1053" i="5"/>
  <c r="M1069" i="5"/>
  <c r="M1085" i="5"/>
  <c r="M1101" i="5"/>
  <c r="M1117" i="5"/>
  <c r="M1133" i="5"/>
  <c r="M1149" i="5"/>
  <c r="M1165" i="5"/>
  <c r="M1181" i="5"/>
  <c r="M1197" i="5"/>
  <c r="M1213" i="5"/>
  <c r="M1229" i="5"/>
  <c r="M1245" i="5"/>
  <c r="M1261" i="5"/>
  <c r="M1277" i="5"/>
  <c r="M1293" i="5"/>
  <c r="M1309" i="5"/>
  <c r="M1325" i="5"/>
  <c r="M1341" i="5"/>
  <c r="M1357" i="5"/>
  <c r="M1373" i="5"/>
  <c r="M1389" i="5"/>
  <c r="M1405" i="5"/>
  <c r="M1421" i="5"/>
  <c r="M1437" i="5"/>
  <c r="M1453" i="5"/>
  <c r="M1469" i="5"/>
  <c r="M1485" i="5"/>
  <c r="M1501" i="5"/>
  <c r="M1517" i="5"/>
  <c r="M1533" i="5"/>
  <c r="M1549" i="5"/>
  <c r="M1565" i="5"/>
  <c r="M1581" i="5"/>
  <c r="M1597" i="5"/>
  <c r="M1613" i="5"/>
  <c r="M1629" i="5"/>
  <c r="M1645" i="5"/>
  <c r="M1661" i="5"/>
  <c r="M1677" i="5"/>
  <c r="M1693" i="5"/>
  <c r="M1709" i="5"/>
  <c r="M1725" i="5"/>
  <c r="M1741" i="5"/>
  <c r="M1757" i="5"/>
  <c r="M1773" i="5"/>
  <c r="M1789" i="5"/>
  <c r="M1805" i="5"/>
  <c r="M1821" i="5"/>
  <c r="M1837" i="5"/>
  <c r="M1853" i="5"/>
  <c r="M1869" i="5"/>
  <c r="M1885" i="5"/>
  <c r="M1901" i="5"/>
  <c r="M1917" i="5"/>
  <c r="M1933" i="5"/>
  <c r="M30" i="5"/>
  <c r="M46" i="5"/>
  <c r="M62" i="5"/>
  <c r="M78" i="5"/>
  <c r="M94" i="5"/>
  <c r="M110" i="5"/>
  <c r="M126" i="5"/>
  <c r="M142" i="5"/>
  <c r="M158" i="5"/>
  <c r="M174" i="5"/>
  <c r="M190" i="5"/>
  <c r="M206" i="5"/>
  <c r="M222" i="5"/>
  <c r="M238" i="5"/>
  <c r="M254" i="5"/>
  <c r="M270" i="5"/>
  <c r="M286" i="5"/>
  <c r="M302" i="5"/>
  <c r="M318" i="5"/>
  <c r="M334" i="5"/>
  <c r="M350" i="5"/>
  <c r="M366" i="5"/>
  <c r="M382" i="5"/>
  <c r="M398" i="5"/>
  <c r="M414" i="5"/>
  <c r="M430" i="5"/>
  <c r="M446" i="5"/>
  <c r="M462" i="5"/>
  <c r="M478" i="5"/>
  <c r="M494" i="5"/>
  <c r="M510" i="5"/>
  <c r="M526" i="5"/>
  <c r="M542" i="5"/>
  <c r="M558" i="5"/>
  <c r="M574" i="5"/>
  <c r="M590" i="5"/>
  <c r="M606" i="5"/>
  <c r="M622" i="5"/>
  <c r="M638" i="5"/>
  <c r="M654" i="5"/>
  <c r="M670" i="5"/>
  <c r="M686" i="5"/>
  <c r="M702" i="5"/>
  <c r="M718" i="5"/>
  <c r="M734" i="5"/>
  <c r="M750" i="5"/>
  <c r="M766" i="5"/>
  <c r="M782" i="5"/>
  <c r="M798" i="5"/>
  <c r="M814" i="5"/>
  <c r="M830" i="5"/>
  <c r="M846" i="5"/>
  <c r="M862" i="5"/>
  <c r="M878" i="5"/>
  <c r="M894" i="5"/>
  <c r="M910" i="5"/>
  <c r="M926" i="5"/>
  <c r="M942" i="5"/>
  <c r="M958" i="5"/>
  <c r="M974" i="5"/>
  <c r="M990" i="5"/>
  <c r="M1006" i="5"/>
  <c r="M1022" i="5"/>
  <c r="M1038" i="5"/>
  <c r="M1054" i="5"/>
  <c r="M1070" i="5"/>
  <c r="M1086" i="5"/>
  <c r="M1102" i="5"/>
  <c r="M1118" i="5"/>
  <c r="M1134" i="5"/>
  <c r="M1150" i="5"/>
  <c r="M1166" i="5"/>
  <c r="M1182" i="5"/>
  <c r="M1198" i="5"/>
  <c r="M1214" i="5"/>
  <c r="M1230" i="5"/>
  <c r="M1246" i="5"/>
  <c r="M1262" i="5"/>
  <c r="M1278" i="5"/>
  <c r="M1294" i="5"/>
  <c r="M1310" i="5"/>
  <c r="M1326" i="5"/>
  <c r="M1342" i="5"/>
  <c r="M1358" i="5"/>
  <c r="M1374" i="5"/>
  <c r="M1390" i="5"/>
  <c r="M1406" i="5"/>
  <c r="M1422" i="5"/>
  <c r="M1438" i="5"/>
  <c r="M1454" i="5"/>
  <c r="M1470" i="5"/>
  <c r="M1486" i="5"/>
  <c r="M1502" i="5"/>
  <c r="M1518" i="5"/>
  <c r="M1534" i="5"/>
  <c r="M1550" i="5"/>
  <c r="M1566" i="5"/>
  <c r="M1582" i="5"/>
  <c r="M1598" i="5"/>
  <c r="M1614" i="5"/>
  <c r="M1630" i="5"/>
  <c r="M1646" i="5"/>
  <c r="M1662" i="5"/>
  <c r="M1678" i="5"/>
  <c r="M1694" i="5"/>
  <c r="M1710" i="5"/>
  <c r="M1726" i="5"/>
  <c r="M1742" i="5"/>
  <c r="M1758" i="5"/>
  <c r="M1774" i="5"/>
  <c r="M1790" i="5"/>
  <c r="M1806" i="5"/>
  <c r="M1822" i="5"/>
  <c r="M1838" i="5"/>
  <c r="M1854" i="5"/>
  <c r="M23" i="5"/>
  <c r="M39" i="5"/>
  <c r="M55" i="5"/>
  <c r="M71" i="5"/>
  <c r="M87" i="5"/>
  <c r="M103" i="5"/>
  <c r="M119" i="5"/>
  <c r="M135" i="5"/>
  <c r="M151" i="5"/>
  <c r="M167" i="5"/>
  <c r="M183" i="5"/>
  <c r="M199" i="5"/>
  <c r="M215" i="5"/>
  <c r="M231" i="5"/>
  <c r="M247" i="5"/>
  <c r="M263" i="5"/>
  <c r="M279" i="5"/>
  <c r="M295" i="5"/>
  <c r="M311" i="5"/>
  <c r="M327" i="5"/>
  <c r="M343" i="5"/>
  <c r="M359" i="5"/>
  <c r="M375" i="5"/>
  <c r="M391" i="5"/>
  <c r="M407" i="5"/>
  <c r="M423" i="5"/>
  <c r="M439" i="5"/>
  <c r="M455" i="5"/>
  <c r="M471" i="5"/>
  <c r="M487" i="5"/>
  <c r="M503" i="5"/>
  <c r="M519" i="5"/>
  <c r="M535" i="5"/>
  <c r="M551" i="5"/>
  <c r="M567" i="5"/>
  <c r="M583" i="5"/>
  <c r="M599" i="5"/>
  <c r="M615" i="5"/>
  <c r="M631" i="5"/>
  <c r="M647" i="5"/>
  <c r="M663" i="5"/>
  <c r="M679" i="5"/>
  <c r="M695" i="5"/>
  <c r="M711" i="5"/>
  <c r="M727" i="5"/>
  <c r="M743" i="5"/>
  <c r="M759" i="5"/>
  <c r="M775" i="5"/>
  <c r="M791" i="5"/>
  <c r="M807" i="5"/>
  <c r="M823" i="5"/>
  <c r="M839" i="5"/>
  <c r="M855" i="5"/>
  <c r="M871" i="5"/>
  <c r="M887" i="5"/>
  <c r="M903" i="5"/>
  <c r="M919" i="5"/>
  <c r="M935" i="5"/>
  <c r="M951" i="5"/>
  <c r="M967" i="5"/>
  <c r="M983" i="5"/>
  <c r="M999" i="5"/>
  <c r="M1015" i="5"/>
  <c r="M1031" i="5"/>
  <c r="M1047" i="5"/>
  <c r="M1063" i="5"/>
  <c r="M1079" i="5"/>
  <c r="M1095" i="5"/>
  <c r="M1111" i="5"/>
  <c r="M1127" i="5"/>
  <c r="M1143" i="5"/>
  <c r="M1159" i="5"/>
  <c r="M1175" i="5"/>
  <c r="M1191" i="5"/>
  <c r="M1207" i="5"/>
  <c r="M1223" i="5"/>
  <c r="M1239" i="5"/>
  <c r="M1255" i="5"/>
  <c r="M1271" i="5"/>
  <c r="M1287" i="5"/>
  <c r="M1303" i="5"/>
  <c r="M1319" i="5"/>
  <c r="M1335" i="5"/>
  <c r="M1351" i="5"/>
  <c r="M1367" i="5"/>
  <c r="M1383" i="5"/>
  <c r="M1399" i="5"/>
  <c r="M1415" i="5"/>
  <c r="M1431" i="5"/>
  <c r="M1447" i="5"/>
  <c r="M1463" i="5"/>
  <c r="M1479" i="5"/>
  <c r="M1495" i="5"/>
  <c r="M1511" i="5"/>
  <c r="M20" i="5"/>
  <c r="M36" i="5"/>
  <c r="M52" i="5"/>
  <c r="M68" i="5"/>
  <c r="M84" i="5"/>
  <c r="M100" i="5"/>
  <c r="M116" i="5"/>
  <c r="M132" i="5"/>
  <c r="M148" i="5"/>
  <c r="M164" i="5"/>
  <c r="M180" i="5"/>
  <c r="M196" i="5"/>
  <c r="M212" i="5"/>
  <c r="M228" i="5"/>
  <c r="M244" i="5"/>
  <c r="M260" i="5"/>
  <c r="M276" i="5"/>
  <c r="M292" i="5"/>
  <c r="M308" i="5"/>
  <c r="M324" i="5"/>
  <c r="M340" i="5"/>
  <c r="M356" i="5"/>
  <c r="M372" i="5"/>
  <c r="M388" i="5"/>
  <c r="M404" i="5"/>
  <c r="M420" i="5"/>
  <c r="M436" i="5"/>
  <c r="M452" i="5"/>
  <c r="M468" i="5"/>
  <c r="M484" i="5"/>
  <c r="M500" i="5"/>
  <c r="M516" i="5"/>
  <c r="M532" i="5"/>
  <c r="M548" i="5"/>
  <c r="M564" i="5"/>
  <c r="M580" i="5"/>
  <c r="M596" i="5"/>
  <c r="M612" i="5"/>
  <c r="M628" i="5"/>
  <c r="M644" i="5"/>
  <c r="M660" i="5"/>
  <c r="M676" i="5"/>
  <c r="M692" i="5"/>
  <c r="M708" i="5"/>
  <c r="M724" i="5"/>
  <c r="M740" i="5"/>
  <c r="M756" i="5"/>
  <c r="M772" i="5"/>
  <c r="M788" i="5"/>
  <c r="M804" i="5"/>
  <c r="M820" i="5"/>
  <c r="M836" i="5"/>
  <c r="M852" i="5"/>
  <c r="M868" i="5"/>
  <c r="M884" i="5"/>
  <c r="M900" i="5"/>
  <c r="M916" i="5"/>
  <c r="M932" i="5"/>
  <c r="M948" i="5"/>
  <c r="M964" i="5"/>
  <c r="M980" i="5"/>
  <c r="M996" i="5"/>
  <c r="M1012" i="5"/>
  <c r="M1028" i="5"/>
  <c r="M1044" i="5"/>
  <c r="M1060" i="5"/>
  <c r="M1076" i="5"/>
  <c r="M1092" i="5"/>
  <c r="M1108" i="5"/>
  <c r="M1124" i="5"/>
  <c r="M1140" i="5"/>
  <c r="M1156" i="5"/>
  <c r="M1172" i="5"/>
  <c r="M1188" i="5"/>
  <c r="M1204" i="5"/>
  <c r="M1220" i="5"/>
  <c r="M1236" i="5"/>
  <c r="M1252" i="5"/>
  <c r="M1268" i="5"/>
  <c r="M1284" i="5"/>
  <c r="M1300" i="5"/>
  <c r="M1316" i="5"/>
  <c r="M1332" i="5"/>
  <c r="M1348" i="5"/>
  <c r="M1364" i="5"/>
  <c r="M1380" i="5"/>
  <c r="M1396" i="5"/>
  <c r="M1412" i="5"/>
  <c r="M1428" i="5"/>
  <c r="M1444" i="5"/>
  <c r="M1460" i="5"/>
  <c r="M1476" i="5"/>
  <c r="M1492" i="5"/>
  <c r="M1508" i="5"/>
  <c r="M1524" i="5"/>
  <c r="M1540" i="5"/>
  <c r="M1556" i="5"/>
  <c r="M1572" i="5"/>
  <c r="M1588" i="5"/>
  <c r="M1604" i="5"/>
  <c r="M1620" i="5"/>
  <c r="M1636" i="5"/>
  <c r="M1652" i="5"/>
  <c r="M1668" i="5"/>
  <c r="M1684" i="5"/>
  <c r="M1700" i="5"/>
  <c r="M1716" i="5"/>
  <c r="M1732" i="5"/>
  <c r="M1748" i="5"/>
  <c r="M1764" i="5"/>
  <c r="M1780" i="5"/>
  <c r="M1796" i="5"/>
  <c r="M1812" i="5"/>
  <c r="M1828" i="5"/>
  <c r="M1844" i="5"/>
  <c r="M1860" i="5"/>
  <c r="M1559" i="5"/>
  <c r="M1623" i="5"/>
  <c r="M1687" i="5"/>
  <c r="M1751" i="5"/>
  <c r="M1815" i="5"/>
  <c r="M1870" i="5"/>
  <c r="M1891" i="5"/>
  <c r="M1912" i="5"/>
  <c r="M1934" i="5"/>
  <c r="M1951" i="5"/>
  <c r="M1967" i="5"/>
  <c r="M1983" i="5"/>
  <c r="M1999" i="5"/>
  <c r="M2015" i="5"/>
  <c r="M2031" i="5"/>
  <c r="M2047" i="5"/>
  <c r="M2063" i="5"/>
  <c r="M2079" i="5"/>
  <c r="M2095" i="5"/>
  <c r="M2111" i="5"/>
  <c r="M2127" i="5"/>
  <c r="M2143" i="5"/>
  <c r="M2159" i="5"/>
  <c r="M2175" i="5"/>
  <c r="M2191" i="5"/>
  <c r="M2207" i="5"/>
  <c r="M2223" i="5"/>
  <c r="M2239" i="5"/>
  <c r="M2255" i="5"/>
  <c r="M2271" i="5"/>
  <c r="M2287" i="5"/>
  <c r="M2303" i="5"/>
  <c r="M2319" i="5"/>
  <c r="M2335" i="5"/>
  <c r="M2351" i="5"/>
  <c r="M2367" i="5"/>
  <c r="M2383" i="5"/>
  <c r="M2399" i="5"/>
  <c r="M2415" i="5"/>
  <c r="M2431" i="5"/>
  <c r="M2447" i="5"/>
  <c r="M2463" i="5"/>
  <c r="M2479" i="5"/>
  <c r="M2495" i="5"/>
  <c r="M2511" i="5"/>
  <c r="M2527" i="5"/>
  <c r="M2543" i="5"/>
  <c r="M2559" i="5"/>
  <c r="M2575" i="5"/>
  <c r="M2591" i="5"/>
  <c r="M2607" i="5"/>
  <c r="M2623" i="5"/>
  <c r="M2639" i="5"/>
  <c r="M2655" i="5"/>
  <c r="M2671" i="5"/>
  <c r="M2687" i="5"/>
  <c r="M2703" i="5"/>
  <c r="M2719" i="5"/>
  <c r="M2735" i="5"/>
  <c r="M2751" i="5"/>
  <c r="M2767" i="5"/>
  <c r="M2783" i="5"/>
  <c r="M2799" i="5"/>
  <c r="M2815" i="5"/>
  <c r="M2831" i="5"/>
  <c r="M2847" i="5"/>
  <c r="M2863" i="5"/>
  <c r="M2879" i="5"/>
  <c r="M2895" i="5"/>
  <c r="M2911" i="5"/>
  <c r="M2927" i="5"/>
  <c r="M2943" i="5"/>
  <c r="M2959" i="5"/>
  <c r="M2975" i="5"/>
  <c r="M2991" i="5"/>
  <c r="M3007" i="5"/>
  <c r="M3023" i="5"/>
  <c r="M3039" i="5"/>
  <c r="M3055" i="5"/>
  <c r="M3071" i="5"/>
  <c r="M3087" i="5"/>
  <c r="M3103" i="5"/>
  <c r="M3119" i="5"/>
  <c r="M3135" i="5"/>
  <c r="M3151" i="5"/>
  <c r="M3167" i="5"/>
  <c r="M3183" i="5"/>
  <c r="M3199" i="5"/>
  <c r="M3215" i="5"/>
  <c r="M3231" i="5"/>
  <c r="M3247" i="5"/>
  <c r="M3263" i="5"/>
  <c r="M3279" i="5"/>
  <c r="M3295" i="5"/>
  <c r="M1547" i="5"/>
  <c r="M1611" i="5"/>
  <c r="M1675" i="5"/>
  <c r="M1739" i="5"/>
  <c r="M1803" i="5"/>
  <c r="M1866" i="5"/>
  <c r="M1887" i="5"/>
  <c r="M1908" i="5"/>
  <c r="M1930" i="5"/>
  <c r="M1948" i="5"/>
  <c r="M1964" i="5"/>
  <c r="M1980" i="5"/>
  <c r="M1996" i="5"/>
  <c r="M2012" i="5"/>
  <c r="M2028" i="5"/>
  <c r="M2044" i="5"/>
  <c r="M2060" i="5"/>
  <c r="M2076" i="5"/>
  <c r="M2092" i="5"/>
  <c r="M2108" i="5"/>
  <c r="M2124" i="5"/>
  <c r="M2140" i="5"/>
  <c r="M2156" i="5"/>
  <c r="M2172" i="5"/>
  <c r="M2188" i="5"/>
  <c r="M2204" i="5"/>
  <c r="M2220" i="5"/>
  <c r="M2236" i="5"/>
  <c r="M2252" i="5"/>
  <c r="M2268" i="5"/>
  <c r="M2284" i="5"/>
  <c r="M2300" i="5"/>
  <c r="M2316" i="5"/>
  <c r="M2332" i="5"/>
  <c r="M2348" i="5"/>
  <c r="M2364" i="5"/>
  <c r="M2380" i="5"/>
  <c r="M2396" i="5"/>
  <c r="M2412" i="5"/>
  <c r="M2428" i="5"/>
  <c r="M2444" i="5"/>
  <c r="M2460" i="5"/>
  <c r="M2476" i="5"/>
  <c r="M2492" i="5"/>
  <c r="M2508" i="5"/>
  <c r="M2524" i="5"/>
  <c r="M2540" i="5"/>
  <c r="M2556" i="5"/>
  <c r="M2572" i="5"/>
  <c r="M2588" i="5"/>
  <c r="M2604" i="5"/>
  <c r="M2620" i="5"/>
  <c r="M2636" i="5"/>
  <c r="M2652" i="5"/>
  <c r="M2668" i="5"/>
  <c r="M2684" i="5"/>
  <c r="M2700" i="5"/>
  <c r="M2716" i="5"/>
  <c r="M2732" i="5"/>
  <c r="M2748" i="5"/>
  <c r="M2764" i="5"/>
  <c r="M2780" i="5"/>
  <c r="M2796" i="5"/>
  <c r="M2812" i="5"/>
  <c r="M2828" i="5"/>
  <c r="M2844" i="5"/>
  <c r="M2860" i="5"/>
  <c r="M2876" i="5"/>
  <c r="M2892" i="5"/>
  <c r="M2908" i="5"/>
  <c r="M2924" i="5"/>
  <c r="M2940" i="5"/>
  <c r="M2956" i="5"/>
  <c r="M2972" i="5"/>
  <c r="M2988" i="5"/>
  <c r="M3004" i="5"/>
  <c r="M3020" i="5"/>
  <c r="M3036" i="5"/>
  <c r="M3052" i="5"/>
  <c r="M3068" i="5"/>
  <c r="M3084" i="5"/>
  <c r="M3100" i="5"/>
  <c r="M3116" i="5"/>
  <c r="M3132" i="5"/>
  <c r="M3148" i="5"/>
  <c r="M3164" i="5"/>
  <c r="M3180" i="5"/>
  <c r="M3196" i="5"/>
  <c r="M3212" i="5"/>
  <c r="M3228" i="5"/>
  <c r="M3244" i="5"/>
  <c r="M3260" i="5"/>
  <c r="M3276" i="5"/>
  <c r="M3292" i="5"/>
  <c r="M1535" i="5"/>
  <c r="M1599" i="5"/>
  <c r="M1663" i="5"/>
  <c r="M1727" i="5"/>
  <c r="M1791" i="5"/>
  <c r="M1855" i="5"/>
  <c r="M1883" i="5"/>
  <c r="M1904" i="5"/>
  <c r="M1926" i="5"/>
  <c r="M1945" i="5"/>
  <c r="M1961" i="5"/>
  <c r="M1977" i="5"/>
  <c r="M1993" i="5"/>
  <c r="M2009" i="5"/>
  <c r="M2025" i="5"/>
  <c r="M2041" i="5"/>
  <c r="M2057" i="5"/>
  <c r="M2073" i="5"/>
  <c r="M2089" i="5"/>
  <c r="M2105" i="5"/>
  <c r="M2121" i="5"/>
  <c r="M2137" i="5"/>
  <c r="M2153" i="5"/>
  <c r="M2169" i="5"/>
  <c r="M2185" i="5"/>
  <c r="M2201" i="5"/>
  <c r="M2217" i="5"/>
  <c r="M2233" i="5"/>
  <c r="M2249" i="5"/>
  <c r="M2265" i="5"/>
  <c r="M2281" i="5"/>
  <c r="M2297" i="5"/>
  <c r="M2313" i="5"/>
  <c r="M2329" i="5"/>
  <c r="M2345" i="5"/>
  <c r="M2361" i="5"/>
  <c r="M2377" i="5"/>
  <c r="M2393" i="5"/>
  <c r="M2409" i="5"/>
  <c r="M2425" i="5"/>
  <c r="M2441" i="5"/>
  <c r="M2457" i="5"/>
  <c r="M2473" i="5"/>
  <c r="M2489" i="5"/>
  <c r="M2505" i="5"/>
  <c r="M2521" i="5"/>
  <c r="M2537" i="5"/>
  <c r="M2553" i="5"/>
  <c r="M2569" i="5"/>
  <c r="M33" i="5"/>
  <c r="M49" i="5"/>
  <c r="M65" i="5"/>
  <c r="M81" i="5"/>
  <c r="M97" i="5"/>
  <c r="M113" i="5"/>
  <c r="M129" i="5"/>
  <c r="M145" i="5"/>
  <c r="M161" i="5"/>
  <c r="M177" i="5"/>
  <c r="M193" i="5"/>
  <c r="M209" i="5"/>
  <c r="M225" i="5"/>
  <c r="M241" i="5"/>
  <c r="M257" i="5"/>
  <c r="M273" i="5"/>
  <c r="M289" i="5"/>
  <c r="M305" i="5"/>
  <c r="M321" i="5"/>
  <c r="M337" i="5"/>
  <c r="M353" i="5"/>
  <c r="M369" i="5"/>
  <c r="M385" i="5"/>
  <c r="M401" i="5"/>
  <c r="M417" i="5"/>
  <c r="M433" i="5"/>
  <c r="M449" i="5"/>
  <c r="M465" i="5"/>
  <c r="M481" i="5"/>
  <c r="M497" i="5"/>
  <c r="M513" i="5"/>
  <c r="M529" i="5"/>
  <c r="M545" i="5"/>
  <c r="M561" i="5"/>
  <c r="M577" i="5"/>
  <c r="M593" i="5"/>
  <c r="M609" i="5"/>
  <c r="M625" i="5"/>
  <c r="M641" i="5"/>
  <c r="M657" i="5"/>
  <c r="M673" i="5"/>
  <c r="M689" i="5"/>
  <c r="M705" i="5"/>
  <c r="M721" i="5"/>
  <c r="M737" i="5"/>
  <c r="M753" i="5"/>
  <c r="M769" i="5"/>
  <c r="M785" i="5"/>
  <c r="M801" i="5"/>
  <c r="M817" i="5"/>
  <c r="M833" i="5"/>
  <c r="M849" i="5"/>
  <c r="M865" i="5"/>
  <c r="M881" i="5"/>
  <c r="M897" i="5"/>
  <c r="M913" i="5"/>
  <c r="M929" i="5"/>
  <c r="M945" i="5"/>
  <c r="M961" i="5"/>
  <c r="M977" i="5"/>
  <c r="M993" i="5"/>
  <c r="M1009" i="5"/>
  <c r="M1025" i="5"/>
  <c r="M1041" i="5"/>
  <c r="M1057" i="5"/>
  <c r="M1073" i="5"/>
  <c r="M1089" i="5"/>
  <c r="M1105" i="5"/>
  <c r="M1121" i="5"/>
  <c r="M1137" i="5"/>
  <c r="M1153" i="5"/>
  <c r="M1169" i="5"/>
  <c r="M1185" i="5"/>
  <c r="M1201" i="5"/>
  <c r="M1217" i="5"/>
  <c r="M1233" i="5"/>
  <c r="M1249" i="5"/>
  <c r="M1265" i="5"/>
  <c r="M1281" i="5"/>
  <c r="M1297" i="5"/>
  <c r="M1313" i="5"/>
  <c r="M1329" i="5"/>
  <c r="M1345" i="5"/>
  <c r="M1361" i="5"/>
  <c r="M1377" i="5"/>
  <c r="M1393" i="5"/>
  <c r="M1409" i="5"/>
  <c r="M1425" i="5"/>
  <c r="M1441" i="5"/>
  <c r="M1457" i="5"/>
  <c r="M1473" i="5"/>
  <c r="M1489" i="5"/>
  <c r="M1505" i="5"/>
  <c r="M1521" i="5"/>
  <c r="M1537" i="5"/>
  <c r="M1553" i="5"/>
  <c r="M1569" i="5"/>
  <c r="M1585" i="5"/>
  <c r="M1601" i="5"/>
  <c r="M1617" i="5"/>
  <c r="M1633" i="5"/>
  <c r="M1649" i="5"/>
  <c r="M1665" i="5"/>
  <c r="M1681" i="5"/>
  <c r="M1697" i="5"/>
  <c r="M1713" i="5"/>
  <c r="M1729" i="5"/>
  <c r="M1745" i="5"/>
  <c r="M1761" i="5"/>
  <c r="M1777" i="5"/>
  <c r="M1793" i="5"/>
  <c r="M1809" i="5"/>
  <c r="M1825" i="5"/>
  <c r="M1841" i="5"/>
  <c r="M1857" i="5"/>
  <c r="M1873" i="5"/>
  <c r="M1889" i="5"/>
  <c r="M1905" i="5"/>
  <c r="M1921" i="5"/>
  <c r="M1937" i="5"/>
  <c r="M34" i="5"/>
  <c r="M50" i="5"/>
  <c r="M66" i="5"/>
  <c r="M82" i="5"/>
  <c r="M98" i="5"/>
  <c r="M114" i="5"/>
  <c r="M130" i="5"/>
  <c r="M146" i="5"/>
  <c r="M162" i="5"/>
  <c r="M178" i="5"/>
  <c r="M194" i="5"/>
  <c r="M210" i="5"/>
  <c r="M226" i="5"/>
  <c r="M242" i="5"/>
  <c r="M258" i="5"/>
  <c r="M274" i="5"/>
  <c r="M290" i="5"/>
  <c r="M306" i="5"/>
  <c r="M322" i="5"/>
  <c r="M338" i="5"/>
  <c r="M354" i="5"/>
  <c r="M370" i="5"/>
  <c r="M386" i="5"/>
  <c r="M402" i="5"/>
  <c r="M418" i="5"/>
  <c r="M434" i="5"/>
  <c r="M450" i="5"/>
  <c r="M466" i="5"/>
  <c r="M482" i="5"/>
  <c r="M498" i="5"/>
  <c r="M514" i="5"/>
  <c r="M530" i="5"/>
  <c r="M546" i="5"/>
  <c r="M562" i="5"/>
  <c r="M578" i="5"/>
  <c r="M594" i="5"/>
  <c r="M610" i="5"/>
  <c r="M626" i="5"/>
  <c r="M642" i="5"/>
  <c r="M658" i="5"/>
  <c r="M674" i="5"/>
  <c r="M690" i="5"/>
  <c r="M706" i="5"/>
  <c r="M722" i="5"/>
  <c r="M738" i="5"/>
  <c r="M754" i="5"/>
  <c r="M770" i="5"/>
  <c r="M786" i="5"/>
  <c r="M802" i="5"/>
  <c r="M818" i="5"/>
  <c r="M834" i="5"/>
  <c r="M850" i="5"/>
  <c r="M866" i="5"/>
  <c r="M882" i="5"/>
  <c r="M898" i="5"/>
  <c r="M914" i="5"/>
  <c r="M930" i="5"/>
  <c r="M946" i="5"/>
  <c r="M962" i="5"/>
  <c r="M978" i="5"/>
  <c r="M994" i="5"/>
  <c r="M1010" i="5"/>
  <c r="M1026" i="5"/>
  <c r="M1042" i="5"/>
  <c r="M1058" i="5"/>
  <c r="M1074" i="5"/>
  <c r="M1090" i="5"/>
  <c r="M1106" i="5"/>
  <c r="M1122" i="5"/>
  <c r="M1138" i="5"/>
  <c r="M1154" i="5"/>
  <c r="M1170" i="5"/>
  <c r="M1186" i="5"/>
  <c r="M1202" i="5"/>
  <c r="M1218" i="5"/>
  <c r="M1234" i="5"/>
  <c r="M1250" i="5"/>
  <c r="M1266" i="5"/>
  <c r="M1282" i="5"/>
  <c r="M1298" i="5"/>
  <c r="M1314" i="5"/>
  <c r="M1330" i="5"/>
  <c r="M1346" i="5"/>
  <c r="M1362" i="5"/>
  <c r="M1378" i="5"/>
  <c r="M1394" i="5"/>
  <c r="M1410" i="5"/>
  <c r="M1426" i="5"/>
  <c r="M1442" i="5"/>
  <c r="M1458" i="5"/>
  <c r="M1474" i="5"/>
  <c r="M1490" i="5"/>
  <c r="M1506" i="5"/>
  <c r="M1522" i="5"/>
  <c r="M1538" i="5"/>
  <c r="M1554" i="5"/>
  <c r="M1570" i="5"/>
  <c r="M1586" i="5"/>
  <c r="M1602" i="5"/>
  <c r="M1618" i="5"/>
  <c r="M1634" i="5"/>
  <c r="M1650" i="5"/>
  <c r="M1666" i="5"/>
  <c r="M1682" i="5"/>
  <c r="M1698" i="5"/>
  <c r="M1714" i="5"/>
  <c r="M1730" i="5"/>
  <c r="M1746" i="5"/>
  <c r="M1762" i="5"/>
  <c r="M1778" i="5"/>
  <c r="M1794" i="5"/>
  <c r="M1810" i="5"/>
  <c r="M1826" i="5"/>
  <c r="M1842" i="5"/>
  <c r="M1858" i="5"/>
  <c r="M27" i="5"/>
  <c r="M43" i="5"/>
  <c r="M59" i="5"/>
  <c r="M75" i="5"/>
  <c r="M91" i="5"/>
  <c r="M107" i="5"/>
  <c r="M123" i="5"/>
  <c r="M139" i="5"/>
  <c r="M155" i="5"/>
  <c r="M171" i="5"/>
  <c r="M187" i="5"/>
  <c r="M203" i="5"/>
  <c r="M219" i="5"/>
  <c r="M235" i="5"/>
  <c r="M251" i="5"/>
  <c r="M267" i="5"/>
  <c r="M283" i="5"/>
  <c r="M299" i="5"/>
  <c r="M315" i="5"/>
  <c r="M331" i="5"/>
  <c r="M347" i="5"/>
  <c r="M363" i="5"/>
  <c r="M379" i="5"/>
  <c r="M395" i="5"/>
  <c r="M411" i="5"/>
  <c r="M427" i="5"/>
  <c r="M443" i="5"/>
  <c r="M459" i="5"/>
  <c r="M475" i="5"/>
  <c r="M491" i="5"/>
  <c r="M507" i="5"/>
  <c r="M523" i="5"/>
  <c r="M539" i="5"/>
  <c r="M555" i="5"/>
  <c r="M571" i="5"/>
  <c r="M587" i="5"/>
  <c r="M603" i="5"/>
  <c r="M619" i="5"/>
  <c r="M635" i="5"/>
  <c r="M651" i="5"/>
  <c r="M667" i="5"/>
  <c r="M683" i="5"/>
  <c r="M699" i="5"/>
  <c r="M715" i="5"/>
  <c r="M731" i="5"/>
  <c r="M747" i="5"/>
  <c r="M763" i="5"/>
  <c r="M779" i="5"/>
  <c r="M795" i="5"/>
  <c r="M811" i="5"/>
  <c r="M827" i="5"/>
  <c r="M843" i="5"/>
  <c r="M859" i="5"/>
  <c r="M875" i="5"/>
  <c r="M891" i="5"/>
  <c r="M907" i="5"/>
  <c r="M923" i="5"/>
  <c r="M939" i="5"/>
  <c r="M955" i="5"/>
  <c r="M971" i="5"/>
  <c r="M987" i="5"/>
  <c r="M1003" i="5"/>
  <c r="M1019" i="5"/>
  <c r="M1035" i="5"/>
  <c r="M1051" i="5"/>
  <c r="M1067" i="5"/>
  <c r="M1083" i="5"/>
  <c r="M1099" i="5"/>
  <c r="M1115" i="5"/>
  <c r="M1131" i="5"/>
  <c r="M1147" i="5"/>
  <c r="M1163" i="5"/>
  <c r="M1179" i="5"/>
  <c r="M1195" i="5"/>
  <c r="M1211" i="5"/>
  <c r="M1227" i="5"/>
  <c r="M1243" i="5"/>
  <c r="M1259" i="5"/>
  <c r="M1275" i="5"/>
  <c r="M1291" i="5"/>
  <c r="M1307" i="5"/>
  <c r="M1323" i="5"/>
  <c r="M1339" i="5"/>
  <c r="M1355" i="5"/>
  <c r="M1371" i="5"/>
  <c r="M1387" i="5"/>
  <c r="M1403" i="5"/>
  <c r="M1419" i="5"/>
  <c r="M1435" i="5"/>
  <c r="M1451" i="5"/>
  <c r="M1467" i="5"/>
  <c r="M1483" i="5"/>
  <c r="M1499" i="5"/>
  <c r="M1515" i="5"/>
  <c r="M24" i="5"/>
  <c r="M40" i="5"/>
  <c r="M56" i="5"/>
  <c r="M72" i="5"/>
  <c r="M88" i="5"/>
  <c r="M104" i="5"/>
  <c r="M120" i="5"/>
  <c r="M136" i="5"/>
  <c r="M152" i="5"/>
  <c r="M168" i="5"/>
  <c r="M184" i="5"/>
  <c r="M200" i="5"/>
  <c r="M216" i="5"/>
  <c r="M232" i="5"/>
  <c r="M248" i="5"/>
  <c r="M264" i="5"/>
  <c r="M280" i="5"/>
  <c r="M296" i="5"/>
  <c r="M312" i="5"/>
  <c r="M328" i="5"/>
  <c r="M344" i="5"/>
  <c r="M360" i="5"/>
  <c r="M376" i="5"/>
  <c r="M392" i="5"/>
  <c r="M408" i="5"/>
  <c r="M424" i="5"/>
  <c r="M440" i="5"/>
  <c r="M456" i="5"/>
  <c r="M472" i="5"/>
  <c r="M488" i="5"/>
  <c r="M504" i="5"/>
  <c r="M520" i="5"/>
  <c r="M536" i="5"/>
  <c r="M552" i="5"/>
  <c r="M568" i="5"/>
  <c r="M584" i="5"/>
  <c r="M600" i="5"/>
  <c r="M616" i="5"/>
  <c r="M632" i="5"/>
  <c r="M648" i="5"/>
  <c r="M664" i="5"/>
  <c r="M680" i="5"/>
  <c r="M696" i="5"/>
  <c r="M712" i="5"/>
  <c r="M728" i="5"/>
  <c r="M744" i="5"/>
  <c r="M760" i="5"/>
  <c r="M776" i="5"/>
  <c r="M792" i="5"/>
  <c r="M808" i="5"/>
  <c r="M824" i="5"/>
  <c r="M840" i="5"/>
  <c r="M856" i="5"/>
  <c r="M872" i="5"/>
  <c r="M888" i="5"/>
  <c r="M904" i="5"/>
  <c r="M920" i="5"/>
  <c r="M936" i="5"/>
  <c r="M952" i="5"/>
  <c r="M968" i="5"/>
  <c r="M984" i="5"/>
  <c r="M1000" i="5"/>
  <c r="M1016" i="5"/>
  <c r="M1032" i="5"/>
  <c r="M1048" i="5"/>
  <c r="M1064" i="5"/>
  <c r="M1080" i="5"/>
  <c r="M1096" i="5"/>
  <c r="M1112" i="5"/>
  <c r="M1128" i="5"/>
  <c r="M1144" i="5"/>
  <c r="M1160" i="5"/>
  <c r="M1176" i="5"/>
  <c r="M1192" i="5"/>
  <c r="M1208" i="5"/>
  <c r="M1224" i="5"/>
  <c r="M1240" i="5"/>
  <c r="M1256" i="5"/>
  <c r="M1272" i="5"/>
  <c r="M1288" i="5"/>
  <c r="M1304" i="5"/>
  <c r="M1320" i="5"/>
  <c r="M1336" i="5"/>
  <c r="M1352" i="5"/>
  <c r="M1368" i="5"/>
  <c r="M1384" i="5"/>
  <c r="M1400" i="5"/>
  <c r="M1416" i="5"/>
  <c r="M1432" i="5"/>
  <c r="M1448" i="5"/>
  <c r="M1464" i="5"/>
  <c r="M1480" i="5"/>
  <c r="M1496" i="5"/>
  <c r="M1512" i="5"/>
  <c r="M1528" i="5"/>
  <c r="M1544" i="5"/>
  <c r="M1560" i="5"/>
  <c r="M1576" i="5"/>
  <c r="M1592" i="5"/>
  <c r="M1608" i="5"/>
  <c r="M1624" i="5"/>
  <c r="M1640" i="5"/>
  <c r="M1656" i="5"/>
  <c r="M1672" i="5"/>
  <c r="M1688" i="5"/>
  <c r="M1704" i="5"/>
  <c r="M1720" i="5"/>
  <c r="M1736" i="5"/>
  <c r="M1752" i="5"/>
  <c r="M1768" i="5"/>
  <c r="M1784" i="5"/>
  <c r="M1800" i="5"/>
  <c r="M1816" i="5"/>
  <c r="M1832" i="5"/>
  <c r="M1848" i="5"/>
  <c r="M1864" i="5"/>
  <c r="M1575" i="5"/>
  <c r="M1639" i="5"/>
  <c r="M1703" i="5"/>
  <c r="M1767" i="5"/>
  <c r="M1831" i="5"/>
  <c r="M1875" i="5"/>
  <c r="M1896" i="5"/>
  <c r="M1918" i="5"/>
  <c r="M1939" i="5"/>
  <c r="M1955" i="5"/>
  <c r="M1971" i="5"/>
  <c r="M1987" i="5"/>
  <c r="M2003" i="5"/>
  <c r="M2019" i="5"/>
  <c r="M2035" i="5"/>
  <c r="M2051" i="5"/>
  <c r="M2067" i="5"/>
  <c r="M2083" i="5"/>
  <c r="M2099" i="5"/>
  <c r="M2115" i="5"/>
  <c r="M2131" i="5"/>
  <c r="M2147" i="5"/>
  <c r="M2163" i="5"/>
  <c r="M2179" i="5"/>
  <c r="M2195" i="5"/>
  <c r="M2211" i="5"/>
  <c r="M2227" i="5"/>
  <c r="M2243" i="5"/>
  <c r="M2259" i="5"/>
  <c r="M2275" i="5"/>
  <c r="M2291" i="5"/>
  <c r="M2307" i="5"/>
  <c r="M2323" i="5"/>
  <c r="M2339" i="5"/>
  <c r="M2355" i="5"/>
  <c r="M2371" i="5"/>
  <c r="M2387" i="5"/>
  <c r="M2403" i="5"/>
  <c r="M2419" i="5"/>
  <c r="M2435" i="5"/>
  <c r="M2451" i="5"/>
  <c r="M2467" i="5"/>
  <c r="M2483" i="5"/>
  <c r="M2499" i="5"/>
  <c r="M2515" i="5"/>
  <c r="M2531" i="5"/>
  <c r="M2547" i="5"/>
  <c r="M2563" i="5"/>
  <c r="M2579" i="5"/>
  <c r="M2595" i="5"/>
  <c r="M2611" i="5"/>
  <c r="M2627" i="5"/>
  <c r="M2643" i="5"/>
  <c r="M2659" i="5"/>
  <c r="M2675" i="5"/>
  <c r="M2691" i="5"/>
  <c r="M2707" i="5"/>
  <c r="M2723" i="5"/>
  <c r="M2739" i="5"/>
  <c r="M2755" i="5"/>
  <c r="M2771" i="5"/>
  <c r="M2787" i="5"/>
  <c r="M2803" i="5"/>
  <c r="M2819" i="5"/>
  <c r="M2835" i="5"/>
  <c r="M2851" i="5"/>
  <c r="M2867" i="5"/>
  <c r="M2883" i="5"/>
  <c r="M2899" i="5"/>
  <c r="M2915" i="5"/>
  <c r="M2931" i="5"/>
  <c r="M2947" i="5"/>
  <c r="M2963" i="5"/>
  <c r="M2979" i="5"/>
  <c r="M2995" i="5"/>
  <c r="M3011" i="5"/>
  <c r="M3027" i="5"/>
  <c r="M3043" i="5"/>
  <c r="M3059" i="5"/>
  <c r="M3075" i="5"/>
  <c r="M3091" i="5"/>
  <c r="M3107" i="5"/>
  <c r="M3123" i="5"/>
  <c r="M3139" i="5"/>
  <c r="M3155" i="5"/>
  <c r="M3171" i="5"/>
  <c r="M3187" i="5"/>
  <c r="M3203" i="5"/>
  <c r="M3219" i="5"/>
  <c r="M3235" i="5"/>
  <c r="M3251" i="5"/>
  <c r="M3267" i="5"/>
  <c r="M3283" i="5"/>
  <c r="M3299" i="5"/>
  <c r="M1563" i="5"/>
  <c r="M1627" i="5"/>
  <c r="M1691" i="5"/>
  <c r="M1755" i="5"/>
  <c r="M1819" i="5"/>
  <c r="M1871" i="5"/>
  <c r="M1892" i="5"/>
  <c r="M1914" i="5"/>
  <c r="M1935" i="5"/>
  <c r="M1952" i="5"/>
  <c r="M1968" i="5"/>
  <c r="M1984" i="5"/>
  <c r="M2000" i="5"/>
  <c r="M2016" i="5"/>
  <c r="M2032" i="5"/>
  <c r="M2048" i="5"/>
  <c r="M2064" i="5"/>
  <c r="M2080" i="5"/>
  <c r="M2096" i="5"/>
  <c r="M2112" i="5"/>
  <c r="M2128" i="5"/>
  <c r="M2144" i="5"/>
  <c r="M2160" i="5"/>
  <c r="M2176" i="5"/>
  <c r="M2192" i="5"/>
  <c r="M2208" i="5"/>
  <c r="M2224" i="5"/>
  <c r="M2240" i="5"/>
  <c r="M2256" i="5"/>
  <c r="M2272" i="5"/>
  <c r="M2288" i="5"/>
  <c r="M2304" i="5"/>
  <c r="M2320" i="5"/>
  <c r="M2336" i="5"/>
  <c r="M2352" i="5"/>
  <c r="M2368" i="5"/>
  <c r="M2384" i="5"/>
  <c r="M2400" i="5"/>
  <c r="M2416" i="5"/>
  <c r="M2432" i="5"/>
  <c r="M2448" i="5"/>
  <c r="M2464" i="5"/>
  <c r="M2480" i="5"/>
  <c r="M2496" i="5"/>
  <c r="M2512" i="5"/>
  <c r="M2528" i="5"/>
  <c r="M2544" i="5"/>
  <c r="M2560" i="5"/>
  <c r="M2576" i="5"/>
  <c r="M2592" i="5"/>
  <c r="M2608" i="5"/>
  <c r="M2624" i="5"/>
  <c r="M2640" i="5"/>
  <c r="M2656" i="5"/>
  <c r="M2672" i="5"/>
  <c r="M2688" i="5"/>
  <c r="M2704" i="5"/>
  <c r="M2720" i="5"/>
  <c r="M2736" i="5"/>
  <c r="M2752" i="5"/>
  <c r="M2768" i="5"/>
  <c r="M2784" i="5"/>
  <c r="M2800" i="5"/>
  <c r="M2816" i="5"/>
  <c r="M2832" i="5"/>
  <c r="M2848" i="5"/>
  <c r="M2864" i="5"/>
  <c r="M2880" i="5"/>
  <c r="M2896" i="5"/>
  <c r="M2912" i="5"/>
  <c r="M2928" i="5"/>
  <c r="M2944" i="5"/>
  <c r="M2960" i="5"/>
  <c r="M2976" i="5"/>
  <c r="M2992" i="5"/>
  <c r="M3008" i="5"/>
  <c r="M3024" i="5"/>
  <c r="M3040" i="5"/>
  <c r="M3056" i="5"/>
  <c r="M3072" i="5"/>
  <c r="M3088" i="5"/>
  <c r="M3104" i="5"/>
  <c r="M3120" i="5"/>
  <c r="M3136" i="5"/>
  <c r="M3152" i="5"/>
  <c r="M3168" i="5"/>
  <c r="M3184" i="5"/>
  <c r="M3200" i="5"/>
  <c r="M3216" i="5"/>
  <c r="M3232" i="5"/>
  <c r="M3248" i="5"/>
  <c r="M3264" i="5"/>
  <c r="M3280" i="5"/>
  <c r="M3296" i="5"/>
  <c r="M1551" i="5"/>
  <c r="M1615" i="5"/>
  <c r="M1679" i="5"/>
  <c r="M1743" i="5"/>
  <c r="M1807" i="5"/>
  <c r="M1867" i="5"/>
  <c r="M1888" i="5"/>
  <c r="M1910" i="5"/>
  <c r="M1931" i="5"/>
  <c r="M1949" i="5"/>
  <c r="M1965" i="5"/>
  <c r="M1981" i="5"/>
  <c r="M1997" i="5"/>
  <c r="M2013" i="5"/>
  <c r="M2029" i="5"/>
  <c r="M2045" i="5"/>
  <c r="M2061" i="5"/>
  <c r="M2077" i="5"/>
  <c r="M2093" i="5"/>
  <c r="M2109" i="5"/>
  <c r="M2125" i="5"/>
  <c r="M2141" i="5"/>
  <c r="M2157" i="5"/>
  <c r="M2173" i="5"/>
  <c r="M2189" i="5"/>
  <c r="M2205" i="5"/>
  <c r="M2221" i="5"/>
  <c r="M2237" i="5"/>
  <c r="M2253" i="5"/>
  <c r="M2269" i="5"/>
  <c r="M2285" i="5"/>
  <c r="M2301" i="5"/>
  <c r="M2317" i="5"/>
  <c r="M2333" i="5"/>
  <c r="M2349" i="5"/>
  <c r="M2365" i="5"/>
  <c r="M2381" i="5"/>
  <c r="M2397" i="5"/>
  <c r="M2413" i="5"/>
  <c r="M2429" i="5"/>
  <c r="M2445" i="5"/>
  <c r="M2461" i="5"/>
  <c r="M2477" i="5"/>
  <c r="M2493" i="5"/>
  <c r="M2509" i="5"/>
  <c r="M2525" i="5"/>
  <c r="M2541" i="5"/>
  <c r="M2557" i="5"/>
  <c r="M2573" i="5"/>
  <c r="M2589" i="5"/>
  <c r="M2605" i="5"/>
  <c r="M2621" i="5"/>
  <c r="M2637" i="5"/>
  <c r="M2653" i="5"/>
  <c r="M2669" i="5"/>
  <c r="M2685" i="5"/>
  <c r="M2701" i="5"/>
  <c r="M2717" i="5"/>
  <c r="M2733" i="5"/>
  <c r="M3290" i="5"/>
  <c r="M3274" i="5"/>
  <c r="M3258" i="5"/>
  <c r="M3242" i="5"/>
  <c r="M3226" i="5"/>
  <c r="M3210" i="5"/>
  <c r="M3194" i="5"/>
  <c r="M3178" i="5"/>
  <c r="M3162" i="5"/>
  <c r="M3146" i="5"/>
  <c r="M3130" i="5"/>
  <c r="M3114" i="5"/>
  <c r="M3098" i="5"/>
  <c r="M3082" i="5"/>
  <c r="M3066" i="5"/>
  <c r="M3050" i="5"/>
  <c r="M3034" i="5"/>
  <c r="M3018" i="5"/>
  <c r="M3002" i="5"/>
  <c r="M2986" i="5"/>
  <c r="M2970" i="5"/>
  <c r="M2954" i="5"/>
  <c r="M2938" i="5"/>
  <c r="M2922" i="5"/>
  <c r="M2906" i="5"/>
  <c r="M2890" i="5"/>
  <c r="M2874" i="5"/>
  <c r="M2858" i="5"/>
  <c r="M2842" i="5"/>
  <c r="M2826" i="5"/>
  <c r="M2810" i="5"/>
  <c r="M2794" i="5"/>
  <c r="M2778" i="5"/>
  <c r="M2762" i="5"/>
  <c r="M2746" i="5"/>
  <c r="M2730" i="5"/>
  <c r="M2714" i="5"/>
  <c r="M2698" i="5"/>
  <c r="M2682" i="5"/>
  <c r="M2666" i="5"/>
  <c r="M2650" i="5"/>
  <c r="M2634" i="5"/>
  <c r="M2618" i="5"/>
  <c r="M2602" i="5"/>
  <c r="M2586" i="5"/>
  <c r="M2570" i="5"/>
  <c r="M2554" i="5"/>
  <c r="M2538" i="5"/>
  <c r="M2522" i="5"/>
  <c r="M2506" i="5"/>
  <c r="M2490" i="5"/>
  <c r="M2474" i="5"/>
  <c r="M2458" i="5"/>
  <c r="M2442" i="5"/>
  <c r="M2426" i="5"/>
  <c r="M2410" i="5"/>
  <c r="M2394" i="5"/>
  <c r="M2378" i="5"/>
  <c r="M2362" i="5"/>
  <c r="M2346" i="5"/>
  <c r="M2330" i="5"/>
  <c r="M2314" i="5"/>
  <c r="M2298" i="5"/>
  <c r="M2282" i="5"/>
  <c r="M2266" i="5"/>
  <c r="M2250" i="5"/>
  <c r="M2234" i="5"/>
  <c r="M2218" i="5"/>
  <c r="M2202" i="5"/>
  <c r="M2186" i="5"/>
  <c r="M2170" i="5"/>
  <c r="M2154" i="5"/>
  <c r="M2138" i="5"/>
  <c r="M2122" i="5"/>
  <c r="M2106" i="5"/>
  <c r="M2090" i="5"/>
  <c r="M2074" i="5"/>
  <c r="M2058" i="5"/>
  <c r="M2042" i="5"/>
  <c r="M2026" i="5"/>
  <c r="M2010" i="5"/>
  <c r="M1994" i="5"/>
  <c r="M1978" i="5"/>
  <c r="M1962" i="5"/>
  <c r="M1946" i="5"/>
  <c r="M1927" i="5"/>
  <c r="M1906" i="5"/>
  <c r="M1884" i="5"/>
  <c r="M1859" i="5"/>
  <c r="M1795" i="5"/>
  <c r="M1731" i="5"/>
  <c r="M1667" i="5"/>
  <c r="M1603" i="5"/>
  <c r="M1539" i="5"/>
  <c r="M3293" i="5"/>
  <c r="M3277" i="5"/>
  <c r="M3261" i="5"/>
  <c r="M3245" i="5"/>
  <c r="M3229" i="5"/>
  <c r="M3213" i="5"/>
  <c r="M3197" i="5"/>
  <c r="M3181" i="5"/>
  <c r="M3165" i="5"/>
  <c r="M3149" i="5"/>
  <c r="M3133" i="5"/>
  <c r="M3117" i="5"/>
  <c r="M3101" i="5"/>
  <c r="M3085" i="5"/>
  <c r="M3069" i="5"/>
  <c r="M3049" i="5"/>
  <c r="M3029" i="5"/>
  <c r="M3005" i="5"/>
  <c r="M2985" i="5"/>
  <c r="M2965" i="5"/>
  <c r="M2941" i="5"/>
  <c r="M2921" i="5"/>
  <c r="M2901" i="5"/>
  <c r="M2877" i="5"/>
  <c r="M2857" i="5"/>
  <c r="M2837" i="5"/>
  <c r="M2813" i="5"/>
  <c r="M2793" i="5"/>
  <c r="M2773" i="5"/>
  <c r="M2749" i="5"/>
  <c r="M2725" i="5"/>
  <c r="M2665" i="5"/>
  <c r="M2601" i="5"/>
  <c r="M3302" i="5"/>
  <c r="M3286" i="5"/>
  <c r="M3270" i="5"/>
  <c r="M3254" i="5"/>
  <c r="M3238" i="5"/>
  <c r="M3222" i="5"/>
  <c r="M3206" i="5"/>
  <c r="M3190" i="5"/>
  <c r="M3174" i="5"/>
  <c r="M3158" i="5"/>
  <c r="M3142" i="5"/>
  <c r="M3126" i="5"/>
  <c r="M3110" i="5"/>
  <c r="M3094" i="5"/>
  <c r="M3078" i="5"/>
  <c r="M3062" i="5"/>
  <c r="M3046" i="5"/>
  <c r="M3030" i="5"/>
  <c r="M3014" i="5"/>
  <c r="M2998" i="5"/>
  <c r="M2982" i="5"/>
  <c r="M2966" i="5"/>
  <c r="M2950" i="5"/>
  <c r="M2934" i="5"/>
  <c r="M2918" i="5"/>
  <c r="M2902" i="5"/>
  <c r="M2886" i="5"/>
  <c r="M2870" i="5"/>
  <c r="M2854" i="5"/>
  <c r="M2838" i="5"/>
  <c r="M2822" i="5"/>
  <c r="M2806" i="5"/>
  <c r="M2790" i="5"/>
  <c r="M2774" i="5"/>
  <c r="M2758" i="5"/>
  <c r="M2742" i="5"/>
  <c r="M2726" i="5"/>
  <c r="M2710" i="5"/>
  <c r="M2694" i="5"/>
  <c r="M2678" i="5"/>
  <c r="M2662" i="5"/>
  <c r="M2646" i="5"/>
  <c r="M2630" i="5"/>
  <c r="M2614" i="5"/>
  <c r="M2598" i="5"/>
  <c r="M2582" i="5"/>
  <c r="M2566" i="5"/>
  <c r="M2550" i="5"/>
  <c r="M2534" i="5"/>
  <c r="M2518" i="5"/>
  <c r="M2502" i="5"/>
  <c r="M2486" i="5"/>
  <c r="M2470" i="5"/>
  <c r="M2454" i="5"/>
  <c r="M2438" i="5"/>
  <c r="M2422" i="5"/>
  <c r="M2406" i="5"/>
  <c r="M2390" i="5"/>
  <c r="M2374" i="5"/>
  <c r="M2358" i="5"/>
  <c r="M2342" i="5"/>
  <c r="M2326" i="5"/>
  <c r="M2310" i="5"/>
  <c r="M2294" i="5"/>
  <c r="M2278" i="5"/>
  <c r="M2262" i="5"/>
  <c r="M2246" i="5"/>
  <c r="M2230" i="5"/>
  <c r="M2214" i="5"/>
  <c r="M2198" i="5"/>
  <c r="M2182" i="5"/>
  <c r="M2166" i="5"/>
  <c r="M2150" i="5"/>
  <c r="M2134" i="5"/>
  <c r="M2118" i="5"/>
  <c r="M2102" i="5"/>
  <c r="M2086" i="5"/>
  <c r="M2070" i="5"/>
  <c r="M2054" i="5"/>
  <c r="M2038" i="5"/>
  <c r="M2022" i="5"/>
  <c r="M2006" i="5"/>
  <c r="M1990" i="5"/>
  <c r="M1974" i="5"/>
  <c r="M1958" i="5"/>
  <c r="M1942" i="5"/>
  <c r="M1922" i="5"/>
  <c r="M1900" i="5"/>
  <c r="M1879" i="5"/>
  <c r="M1843" i="5"/>
  <c r="M1779" i="5"/>
  <c r="M1715" i="5"/>
  <c r="M1651" i="5"/>
  <c r="M1587" i="5"/>
  <c r="M3305" i="5"/>
  <c r="M3289" i="5"/>
  <c r="M3273" i="5"/>
  <c r="M3257" i="5"/>
  <c r="M3241" i="5"/>
  <c r="M3225" i="5"/>
  <c r="M3209" i="5"/>
  <c r="M3193" i="5"/>
  <c r="M3177" i="5"/>
  <c r="M3161" i="5"/>
  <c r="M3145" i="5"/>
  <c r="M3129" i="5"/>
  <c r="M3113" i="5"/>
  <c r="M3097" i="5"/>
  <c r="M3081" i="5"/>
  <c r="M3065" i="5"/>
  <c r="M3045" i="5"/>
  <c r="M3021" i="5"/>
  <c r="M3001" i="5"/>
  <c r="M2981" i="5"/>
  <c r="M2957" i="5"/>
  <c r="M2937" i="5"/>
  <c r="M2917" i="5"/>
  <c r="M2893" i="5"/>
  <c r="M2873" i="5"/>
  <c r="M2853" i="5"/>
  <c r="M2829" i="5"/>
  <c r="M2809" i="5"/>
  <c r="M2789" i="5"/>
  <c r="M2765" i="5"/>
  <c r="M2745" i="5"/>
  <c r="M2713" i="5"/>
  <c r="M2649" i="5"/>
  <c r="M2585" i="5"/>
  <c r="G19" i="5" l="1"/>
  <c r="N19" i="5" s="1"/>
  <c r="AG18" i="5" l="1"/>
  <c r="T19" i="5"/>
  <c r="W19" i="5" s="1"/>
  <c r="AI28" i="5" l="1"/>
  <c r="AK18" i="5"/>
  <c r="AJ18" i="5"/>
  <c r="AH18" i="5"/>
  <c r="Z19" i="5"/>
  <c r="AG19" i="5" s="1"/>
  <c r="G20" i="5"/>
  <c r="N20" i="5" s="1"/>
  <c r="AK19" i="5" l="1"/>
  <c r="AJ19" i="5"/>
  <c r="AI29" i="5"/>
  <c r="AH19" i="5"/>
  <c r="T20" i="5"/>
  <c r="W20" i="5" s="1"/>
  <c r="Z20" i="5" l="1"/>
  <c r="AG20" i="5" s="1"/>
  <c r="G21" i="5"/>
  <c r="N21" i="5" s="1"/>
  <c r="AK20" i="5" l="1"/>
  <c r="AJ20" i="5"/>
  <c r="AI30" i="5"/>
  <c r="AH20" i="5"/>
  <c r="T21" i="5"/>
  <c r="W21" i="5" s="1"/>
  <c r="Z21" i="5" l="1"/>
  <c r="AG21" i="5" s="1"/>
  <c r="G22" i="5"/>
  <c r="N22" i="5" s="1"/>
  <c r="AK21" i="5" l="1"/>
  <c r="AJ21" i="5"/>
  <c r="AI31" i="5"/>
  <c r="AH21" i="5"/>
  <c r="T22" i="5"/>
  <c r="W22" i="5" s="1"/>
  <c r="Z22" i="5" l="1"/>
  <c r="AG22" i="5" s="1"/>
  <c r="G23" i="5"/>
  <c r="N23" i="5" s="1"/>
  <c r="AK22" i="5" l="1"/>
  <c r="AJ22" i="5"/>
  <c r="AI32" i="5"/>
  <c r="AH22" i="5"/>
  <c r="T23" i="5"/>
  <c r="W23" i="5" s="1"/>
  <c r="Z23" i="5" l="1"/>
  <c r="AG23" i="5" s="1"/>
  <c r="G24" i="5"/>
  <c r="N24" i="5" s="1"/>
  <c r="AK23" i="5" l="1"/>
  <c r="AJ23" i="5"/>
  <c r="AI33" i="5"/>
  <c r="AH23" i="5"/>
  <c r="T24" i="5"/>
  <c r="W24" i="5" s="1"/>
  <c r="Z24" i="5" l="1"/>
  <c r="AG24" i="5" s="1"/>
  <c r="G25" i="5"/>
  <c r="N25" i="5" s="1"/>
  <c r="AK24" i="5" l="1"/>
  <c r="AJ24" i="5"/>
  <c r="AI34" i="5"/>
  <c r="AH24" i="5"/>
  <c r="T25" i="5"/>
  <c r="W25" i="5" s="1"/>
  <c r="Z25" i="5" l="1"/>
  <c r="AG25" i="5" s="1"/>
  <c r="G26" i="5"/>
  <c r="N26" i="5" s="1"/>
  <c r="AK25" i="5" l="1"/>
  <c r="AJ25" i="5"/>
  <c r="AI35" i="5"/>
  <c r="AH25" i="5"/>
  <c r="T26" i="5"/>
  <c r="W26" i="5" s="1"/>
  <c r="Z26" i="5" l="1"/>
  <c r="AG26" i="5" s="1"/>
  <c r="G27" i="5"/>
  <c r="N27" i="5" s="1"/>
  <c r="AK26" i="5" l="1"/>
  <c r="AJ26" i="5"/>
  <c r="AI36" i="5"/>
  <c r="AH26" i="5"/>
  <c r="T27" i="5"/>
  <c r="W27" i="5" s="1"/>
  <c r="Z27" i="5" l="1"/>
  <c r="AG27" i="5" s="1"/>
  <c r="G28" i="5"/>
  <c r="AK27" i="5" l="1"/>
  <c r="AJ27" i="5"/>
  <c r="AI37" i="5"/>
  <c r="AH27" i="5"/>
  <c r="N28" i="5"/>
  <c r="T28" i="5" s="1"/>
  <c r="W28" i="5" s="1"/>
  <c r="Z28" i="5" l="1"/>
  <c r="AG28" i="5" s="1"/>
  <c r="G29" i="5"/>
  <c r="N29" i="5" s="1"/>
  <c r="AK28" i="5" l="1"/>
  <c r="AJ28" i="5"/>
  <c r="AI38" i="5"/>
  <c r="AH28" i="5"/>
  <c r="T29" i="5"/>
  <c r="W29" i="5" s="1"/>
  <c r="Z29" i="5" l="1"/>
  <c r="AG29" i="5" s="1"/>
  <c r="G30" i="5"/>
  <c r="N30" i="5" s="1"/>
  <c r="AK29" i="5" l="1"/>
  <c r="AJ29" i="5"/>
  <c r="AI39" i="5"/>
  <c r="AH29" i="5"/>
  <c r="T30" i="5"/>
  <c r="W30" i="5" s="1"/>
  <c r="G31" i="5" l="1"/>
  <c r="N31" i="5" s="1"/>
  <c r="Z30" i="5"/>
  <c r="AG30" i="5" s="1"/>
  <c r="AK30" i="5" l="1"/>
  <c r="AJ30" i="5"/>
  <c r="AI40" i="5"/>
  <c r="AH30" i="5"/>
  <c r="T31" i="5"/>
  <c r="W31" i="5" s="1"/>
  <c r="Z31" i="5" l="1"/>
  <c r="AG31" i="5" s="1"/>
  <c r="G32" i="5"/>
  <c r="N32" i="5" s="1"/>
  <c r="AK31" i="5" l="1"/>
  <c r="AJ31" i="5"/>
  <c r="AI41" i="5"/>
  <c r="AH31" i="5"/>
  <c r="T32" i="5"/>
  <c r="W32" i="5" s="1"/>
  <c r="G33" i="5" l="1"/>
  <c r="N33" i="5" s="1"/>
  <c r="Z32" i="5"/>
  <c r="AG32" i="5" s="1"/>
  <c r="AK32" i="5" l="1"/>
  <c r="AJ32" i="5"/>
  <c r="AI42" i="5"/>
  <c r="AH32" i="5"/>
  <c r="T33" i="5"/>
  <c r="W33" i="5" s="1"/>
  <c r="G34" i="5" l="1"/>
  <c r="N34" i="5" s="1"/>
  <c r="Z33" i="5"/>
  <c r="AG33" i="5" s="1"/>
  <c r="AK33" i="5" l="1"/>
  <c r="AJ33" i="5"/>
  <c r="AI43" i="5"/>
  <c r="AH33" i="5"/>
  <c r="T34" i="5"/>
  <c r="W34" i="5" s="1"/>
  <c r="G35" i="5" l="1"/>
  <c r="N35" i="5" s="1"/>
  <c r="Z34" i="5"/>
  <c r="AG34" i="5" s="1"/>
  <c r="AK34" i="5" l="1"/>
  <c r="AJ34" i="5"/>
  <c r="AI44" i="5"/>
  <c r="AH34" i="5"/>
  <c r="T35" i="5"/>
  <c r="W35" i="5" s="1"/>
  <c r="G36" i="5" l="1"/>
  <c r="N36" i="5" s="1"/>
  <c r="Z35" i="5"/>
  <c r="AG35" i="5" s="1"/>
  <c r="AK35" i="5" l="1"/>
  <c r="AJ35" i="5"/>
  <c r="AI45" i="5"/>
  <c r="AH35" i="5"/>
  <c r="T36" i="5"/>
  <c r="W36" i="5" s="1"/>
  <c r="G37" i="5" l="1"/>
  <c r="N37" i="5" s="1"/>
  <c r="Z36" i="5"/>
  <c r="AG36" i="5" s="1"/>
  <c r="AH36" i="5" l="1"/>
  <c r="T37" i="5"/>
  <c r="W37" i="5" s="1"/>
  <c r="Z37" i="5" l="1"/>
  <c r="AG37" i="5" s="1"/>
  <c r="G38" i="5"/>
  <c r="N38" i="5" s="1"/>
  <c r="AH37" i="5" l="1"/>
  <c r="T38" i="5"/>
  <c r="W38" i="5" s="1"/>
  <c r="G39" i="5" l="1"/>
  <c r="N39" i="5" s="1"/>
  <c r="Z38" i="5"/>
  <c r="AG38" i="5" s="1"/>
  <c r="AH38" i="5" l="1"/>
  <c r="T39" i="5"/>
  <c r="W39" i="5" s="1"/>
  <c r="Z39" i="5" l="1"/>
  <c r="AG39" i="5" s="1"/>
  <c r="G40" i="5"/>
  <c r="N40" i="5" s="1"/>
  <c r="AH39" i="5" l="1"/>
  <c r="T40" i="5"/>
  <c r="W40" i="5" s="1"/>
  <c r="G41" i="5" l="1"/>
  <c r="N41" i="5" s="1"/>
  <c r="Z40" i="5"/>
  <c r="AG40" i="5" s="1"/>
  <c r="AH40" i="5" l="1"/>
  <c r="T41" i="5"/>
  <c r="W41" i="5" s="1"/>
  <c r="Z41" i="5" l="1"/>
  <c r="AG41" i="5" s="1"/>
  <c r="G42" i="5"/>
  <c r="N42" i="5" s="1"/>
  <c r="AH41" i="5" l="1"/>
  <c r="T42" i="5"/>
  <c r="W42" i="5" s="1"/>
  <c r="G43" i="5" l="1"/>
  <c r="Z42" i="5"/>
  <c r="AG42" i="5" s="1"/>
  <c r="AH42" i="5" l="1"/>
  <c r="N43" i="5"/>
  <c r="T43" i="5" s="1"/>
  <c r="W43" i="5" s="1"/>
  <c r="G44" i="5" l="1"/>
  <c r="Z43" i="5"/>
  <c r="AG43" i="5" s="1"/>
  <c r="AH43" i="5" l="1"/>
  <c r="N44" i="5"/>
  <c r="T44" i="5" s="1"/>
  <c r="W44" i="5" s="1"/>
  <c r="G45" i="5" l="1"/>
  <c r="Z44" i="5"/>
  <c r="AG44" i="5" s="1"/>
  <c r="AH44" i="5" l="1"/>
  <c r="N45" i="5"/>
  <c r="T45" i="5" s="1"/>
  <c r="W45" i="5" s="1"/>
  <c r="Z45" i="5" l="1"/>
  <c r="AG45" i="5" s="1"/>
  <c r="G46" i="5"/>
  <c r="N46" i="5" s="1"/>
  <c r="AH45" i="5" l="1"/>
  <c r="T46" i="5"/>
  <c r="W46" i="5" s="1"/>
  <c r="G47" i="5" l="1"/>
  <c r="N47" i="5" s="1"/>
  <c r="Z46" i="5"/>
  <c r="AG46" i="5" l="1"/>
  <c r="AI46" i="5"/>
  <c r="T47" i="5"/>
  <c r="W47" i="5" s="1"/>
  <c r="AH46" i="5" l="1"/>
  <c r="Z47" i="5"/>
  <c r="G48" i="5"/>
  <c r="N48" i="5" s="1"/>
  <c r="AG47" i="5" l="1"/>
  <c r="AI47" i="5"/>
  <c r="T48" i="5"/>
  <c r="W48" i="5" s="1"/>
  <c r="AH47" i="5" l="1"/>
  <c r="Z48" i="5"/>
  <c r="G49" i="5"/>
  <c r="N49" i="5" s="1"/>
  <c r="AG48" i="5" l="1"/>
  <c r="AI48" i="5"/>
  <c r="T49" i="5"/>
  <c r="W49" i="5" s="1"/>
  <c r="AH48" i="5" l="1"/>
  <c r="Z49" i="5"/>
  <c r="G50" i="5"/>
  <c r="N50" i="5" s="1"/>
  <c r="AG49" i="5" l="1"/>
  <c r="AI49" i="5"/>
  <c r="T50" i="5"/>
  <c r="W50" i="5" s="1"/>
  <c r="AH49" i="5" l="1"/>
  <c r="Z50" i="5"/>
  <c r="G51" i="5"/>
  <c r="N51" i="5" s="1"/>
  <c r="AG50" i="5" l="1"/>
  <c r="AH50" i="5" s="1"/>
  <c r="AI50" i="5"/>
  <c r="T51" i="5"/>
  <c r="W51" i="5" s="1"/>
  <c r="Z51" i="5" l="1"/>
  <c r="G52" i="5"/>
  <c r="N52" i="5" s="1"/>
  <c r="AG51" i="5" l="1"/>
  <c r="AI51" i="5"/>
  <c r="T52" i="5"/>
  <c r="W52" i="5" s="1"/>
  <c r="AH51" i="5" l="1"/>
  <c r="G53" i="5"/>
  <c r="N53" i="5" s="1"/>
  <c r="Z52" i="5"/>
  <c r="AG52" i="5" l="1"/>
  <c r="AI52" i="5"/>
  <c r="T53" i="5"/>
  <c r="W53" i="5" s="1"/>
  <c r="AH52" i="5" l="1"/>
  <c r="Z53" i="5"/>
  <c r="G54" i="5"/>
  <c r="N54" i="5" s="1"/>
  <c r="AG53" i="5" l="1"/>
  <c r="AI53" i="5"/>
  <c r="T54" i="5"/>
  <c r="W54" i="5" s="1"/>
  <c r="AH53" i="5" l="1"/>
  <c r="G55" i="5"/>
  <c r="N55" i="5" s="1"/>
  <c r="Z54" i="5"/>
  <c r="AG54" i="5" l="1"/>
  <c r="AI54" i="5"/>
  <c r="T55" i="5"/>
  <c r="W55" i="5" s="1"/>
  <c r="AH54" i="5" l="1"/>
  <c r="Z55" i="5"/>
  <c r="G56" i="5"/>
  <c r="N56" i="5" s="1"/>
  <c r="AG55" i="5" l="1"/>
  <c r="AI55" i="5"/>
  <c r="T56" i="5"/>
  <c r="W56" i="5" s="1"/>
  <c r="AH55" i="5" l="1"/>
  <c r="G57" i="5"/>
  <c r="N57" i="5" s="1"/>
  <c r="Z56" i="5"/>
  <c r="AG56" i="5" l="1"/>
  <c r="AI56" i="5"/>
  <c r="T57" i="5"/>
  <c r="W57" i="5" s="1"/>
  <c r="AH56" i="5" l="1"/>
  <c r="Z57" i="5"/>
  <c r="G58" i="5"/>
  <c r="AG57" i="5" l="1"/>
  <c r="AI57" i="5"/>
  <c r="N58" i="5"/>
  <c r="T58" i="5" s="1"/>
  <c r="W58" i="5" s="1"/>
  <c r="AH57" i="5" l="1"/>
  <c r="Z58" i="5"/>
  <c r="G59" i="5"/>
  <c r="N59" i="5" s="1"/>
  <c r="AG58" i="5" l="1"/>
  <c r="AI58" i="5"/>
  <c r="T59" i="5"/>
  <c r="W59" i="5" s="1"/>
  <c r="AH58" i="5" l="1"/>
  <c r="Z59" i="5"/>
  <c r="G60" i="5"/>
  <c r="AG59" i="5" l="1"/>
  <c r="AI59" i="5"/>
  <c r="N60" i="5"/>
  <c r="T60" i="5" s="1"/>
  <c r="W60" i="5" s="1"/>
  <c r="AH59" i="5" l="1"/>
  <c r="G61" i="5"/>
  <c r="N61" i="5" s="1"/>
  <c r="Z60" i="5"/>
  <c r="AG60" i="5" l="1"/>
  <c r="AI60" i="5"/>
  <c r="T61" i="5"/>
  <c r="W61" i="5" s="1"/>
  <c r="AH60" i="5" l="1"/>
  <c r="Z61" i="5"/>
  <c r="G62" i="5"/>
  <c r="N62" i="5" s="1"/>
  <c r="AG61" i="5" l="1"/>
  <c r="AI61" i="5"/>
  <c r="T62" i="5"/>
  <c r="W62" i="5" s="1"/>
  <c r="AH61" i="5" l="1"/>
  <c r="G63" i="5"/>
  <c r="N63" i="5" s="1"/>
  <c r="Z62" i="5"/>
  <c r="AG62" i="5" l="1"/>
  <c r="AI62" i="5"/>
  <c r="T63" i="5"/>
  <c r="W63" i="5" s="1"/>
  <c r="AH62" i="5" l="1"/>
  <c r="Z63" i="5"/>
  <c r="G64" i="5"/>
  <c r="N64" i="5" s="1"/>
  <c r="AG63" i="5" l="1"/>
  <c r="AI63" i="5"/>
  <c r="T64" i="5"/>
  <c r="W64" i="5" s="1"/>
  <c r="AK63" i="5" l="1"/>
  <c r="AJ63" i="5"/>
  <c r="AI73" i="5"/>
  <c r="AH63" i="5"/>
  <c r="G65" i="5"/>
  <c r="N65" i="5" s="1"/>
  <c r="Z64" i="5"/>
  <c r="AG64" i="5" l="1"/>
  <c r="AI64" i="5"/>
  <c r="T65" i="5"/>
  <c r="W65" i="5" s="1"/>
  <c r="AK64" i="5" l="1"/>
  <c r="AJ64" i="5"/>
  <c r="AI74" i="5"/>
  <c r="AH64" i="5"/>
  <c r="Z65" i="5"/>
  <c r="G66" i="5"/>
  <c r="N66" i="5" s="1"/>
  <c r="AG65" i="5" l="1"/>
  <c r="AI65" i="5"/>
  <c r="T66" i="5"/>
  <c r="W66" i="5" s="1"/>
  <c r="AK65" i="5" l="1"/>
  <c r="AJ65" i="5"/>
  <c r="AI75" i="5"/>
  <c r="AH65" i="5"/>
  <c r="G67" i="5"/>
  <c r="N67" i="5" s="1"/>
  <c r="Z66" i="5"/>
  <c r="AG66" i="5" l="1"/>
  <c r="AI66" i="5"/>
  <c r="T67" i="5"/>
  <c r="W67" i="5" s="1"/>
  <c r="AK66" i="5" l="1"/>
  <c r="AJ66" i="5"/>
  <c r="AI76" i="5"/>
  <c r="AH66" i="5"/>
  <c r="Z67" i="5"/>
  <c r="G68" i="5"/>
  <c r="N68" i="5" s="1"/>
  <c r="AG67" i="5" l="1"/>
  <c r="AI67" i="5"/>
  <c r="T68" i="5"/>
  <c r="W68" i="5" s="1"/>
  <c r="AK67" i="5" l="1"/>
  <c r="AJ67" i="5"/>
  <c r="AI77" i="5"/>
  <c r="AH67" i="5"/>
  <c r="G69" i="5"/>
  <c r="N69" i="5" s="1"/>
  <c r="Z68" i="5"/>
  <c r="AG68" i="5" l="1"/>
  <c r="AI68" i="5"/>
  <c r="T69" i="5"/>
  <c r="W69" i="5" s="1"/>
  <c r="AH68" i="5" l="1"/>
  <c r="Z69" i="5"/>
  <c r="G70" i="5"/>
  <c r="N70" i="5" s="1"/>
  <c r="AG69" i="5" l="1"/>
  <c r="AI69" i="5"/>
  <c r="T70" i="5"/>
  <c r="W70" i="5" s="1"/>
  <c r="AK69" i="5" l="1"/>
  <c r="AJ69" i="5"/>
  <c r="AI79" i="5"/>
  <c r="AH69" i="5"/>
  <c r="G71" i="5"/>
  <c r="N71" i="5" s="1"/>
  <c r="Z70" i="5"/>
  <c r="AG70" i="5" l="1"/>
  <c r="AI70" i="5"/>
  <c r="T71" i="5"/>
  <c r="W71" i="5" s="1"/>
  <c r="AK70" i="5" l="1"/>
  <c r="AJ70" i="5"/>
  <c r="AI80" i="5"/>
  <c r="AH70" i="5"/>
  <c r="Z71" i="5"/>
  <c r="G72" i="5"/>
  <c r="N72" i="5" s="1"/>
  <c r="AG71" i="5" l="1"/>
  <c r="AI71" i="5"/>
  <c r="T72" i="5"/>
  <c r="W72" i="5" s="1"/>
  <c r="AH71" i="5" l="1"/>
  <c r="G73" i="5"/>
  <c r="N73" i="5" s="1"/>
  <c r="Z72" i="5"/>
  <c r="AG72" i="5" l="1"/>
  <c r="AI72" i="5"/>
  <c r="T73" i="5"/>
  <c r="W73" i="5" s="1"/>
  <c r="AH72" i="5" l="1"/>
  <c r="Z73" i="5"/>
  <c r="AG73" i="5" s="1"/>
  <c r="G74" i="5"/>
  <c r="AH73" i="5" l="1"/>
  <c r="N74" i="5"/>
  <c r="T74" i="5" s="1"/>
  <c r="W74" i="5" s="1"/>
  <c r="Z74" i="5" l="1"/>
  <c r="AG74" i="5" s="1"/>
  <c r="G75" i="5"/>
  <c r="N75" i="5" s="1"/>
  <c r="AH74" i="5" l="1"/>
  <c r="T75" i="5"/>
  <c r="W75" i="5" s="1"/>
  <c r="Z75" i="5" l="1"/>
  <c r="AG75" i="5" s="1"/>
  <c r="G76" i="5"/>
  <c r="N76" i="5" s="1"/>
  <c r="AH75" i="5" l="1"/>
  <c r="T76" i="5"/>
  <c r="W76" i="5" s="1"/>
  <c r="G77" i="5" l="1"/>
  <c r="N77" i="5" s="1"/>
  <c r="Z76" i="5"/>
  <c r="AG76" i="5" s="1"/>
  <c r="AH76" i="5" l="1"/>
  <c r="T77" i="5"/>
  <c r="W77" i="5" s="1"/>
  <c r="Z77" i="5" l="1"/>
  <c r="AG77" i="5" s="1"/>
  <c r="G78" i="5"/>
  <c r="N78" i="5" s="1"/>
  <c r="AK77" i="5" l="1"/>
  <c r="AJ77" i="5"/>
  <c r="AI87" i="5"/>
  <c r="AH77" i="5"/>
  <c r="T78" i="5"/>
  <c r="W78" i="5" s="1"/>
  <c r="Z78" i="5" l="1"/>
  <c r="G79" i="5"/>
  <c r="N79" i="5" s="1"/>
  <c r="AG78" i="5" l="1"/>
  <c r="AI78" i="5"/>
  <c r="T79" i="5"/>
  <c r="W79" i="5" s="1"/>
  <c r="AK78" i="5" l="1"/>
  <c r="AJ78" i="5"/>
  <c r="AI88" i="5"/>
  <c r="AH78" i="5"/>
  <c r="Z79" i="5"/>
  <c r="AG79" i="5" s="1"/>
  <c r="G80" i="5"/>
  <c r="N80" i="5" s="1"/>
  <c r="AH79" i="5" l="1"/>
  <c r="T80" i="5"/>
  <c r="W80" i="5" s="1"/>
  <c r="G81" i="5" l="1"/>
  <c r="N81" i="5" s="1"/>
  <c r="Z80" i="5"/>
  <c r="AG80" i="5" s="1"/>
  <c r="AH80" i="5" l="1"/>
  <c r="T81" i="5"/>
  <c r="W81" i="5" s="1"/>
  <c r="Z81" i="5" l="1"/>
  <c r="G82" i="5"/>
  <c r="N82" i="5" s="1"/>
  <c r="AG81" i="5" l="1"/>
  <c r="AI81" i="5"/>
  <c r="T82" i="5"/>
  <c r="W82" i="5" s="1"/>
  <c r="AH81" i="5" l="1"/>
  <c r="G83" i="5"/>
  <c r="N83" i="5" s="1"/>
  <c r="Z82" i="5"/>
  <c r="AG82" i="5" l="1"/>
  <c r="AI82" i="5"/>
  <c r="T83" i="5"/>
  <c r="W83" i="5" s="1"/>
  <c r="AK82" i="5" l="1"/>
  <c r="AJ82" i="5"/>
  <c r="AI92" i="5"/>
  <c r="AH82" i="5"/>
  <c r="Z83" i="5"/>
  <c r="G84" i="5"/>
  <c r="N84" i="5" s="1"/>
  <c r="AG83" i="5" l="1"/>
  <c r="AI83" i="5"/>
  <c r="T84" i="5"/>
  <c r="W84" i="5" s="1"/>
  <c r="AH83" i="5" l="1"/>
  <c r="G85" i="5"/>
  <c r="N85" i="5" s="1"/>
  <c r="Z84" i="5"/>
  <c r="AG84" i="5" l="1"/>
  <c r="AI84" i="5"/>
  <c r="T85" i="5"/>
  <c r="W85" i="5" s="1"/>
  <c r="AH84" i="5" l="1"/>
  <c r="Z85" i="5"/>
  <c r="G86" i="5"/>
  <c r="AG85" i="5" l="1"/>
  <c r="AI85" i="5"/>
  <c r="N86" i="5"/>
  <c r="T86" i="5" s="1"/>
  <c r="W86" i="5" s="1"/>
  <c r="AH85" i="5" l="1"/>
  <c r="Z86" i="5"/>
  <c r="G87" i="5"/>
  <c r="N87" i="5" s="1"/>
  <c r="AG86" i="5" l="1"/>
  <c r="AI86" i="5"/>
  <c r="T87" i="5"/>
  <c r="W87" i="5" s="1"/>
  <c r="AH86" i="5" l="1"/>
  <c r="Z87" i="5"/>
  <c r="AG87" i="5" s="1"/>
  <c r="G88" i="5"/>
  <c r="AH87" i="5" l="1"/>
  <c r="N88" i="5"/>
  <c r="T88" i="5" s="1"/>
  <c r="W88" i="5" s="1"/>
  <c r="G89" i="5" l="1"/>
  <c r="N89" i="5" s="1"/>
  <c r="Z88" i="5"/>
  <c r="AG88" i="5" s="1"/>
  <c r="AH88" i="5" l="1"/>
  <c r="T89" i="5"/>
  <c r="W89" i="5" s="1"/>
  <c r="Z89" i="5" l="1"/>
  <c r="G90" i="5"/>
  <c r="N90" i="5" s="1"/>
  <c r="AG89" i="5" l="1"/>
  <c r="AI89" i="5"/>
  <c r="T90" i="5"/>
  <c r="W90" i="5" s="1"/>
  <c r="AH89" i="5" l="1"/>
  <c r="Z90" i="5"/>
  <c r="G91" i="5"/>
  <c r="N91" i="5" s="1"/>
  <c r="AG90" i="5" l="1"/>
  <c r="AI90" i="5"/>
  <c r="T91" i="5"/>
  <c r="W91" i="5" s="1"/>
  <c r="AH90" i="5" l="1"/>
  <c r="Z91" i="5"/>
  <c r="G92" i="5"/>
  <c r="N92" i="5" s="1"/>
  <c r="AG91" i="5" l="1"/>
  <c r="AI91" i="5"/>
  <c r="T92" i="5"/>
  <c r="W92" i="5" s="1"/>
  <c r="AH91" i="5" l="1"/>
  <c r="G93" i="5"/>
  <c r="N93" i="5" s="1"/>
  <c r="Z92" i="5"/>
  <c r="AG92" i="5" s="1"/>
  <c r="AH92" i="5" l="1"/>
  <c r="T93" i="5"/>
  <c r="W93" i="5" s="1"/>
  <c r="Z93" i="5" l="1"/>
  <c r="G94" i="5"/>
  <c r="N94" i="5" s="1"/>
  <c r="AG93" i="5" l="1"/>
  <c r="AI93" i="5"/>
  <c r="T94" i="5"/>
  <c r="W94" i="5" s="1"/>
  <c r="AH93" i="5" l="1"/>
  <c r="Z94" i="5"/>
  <c r="G95" i="5"/>
  <c r="N95" i="5" s="1"/>
  <c r="AG94" i="5" l="1"/>
  <c r="AI94" i="5"/>
  <c r="T95" i="5"/>
  <c r="W95" i="5" s="1"/>
  <c r="AH94" i="5" l="1"/>
  <c r="Z95" i="5"/>
  <c r="G96" i="5"/>
  <c r="N96" i="5" s="1"/>
  <c r="AG95" i="5" l="1"/>
  <c r="AI95" i="5"/>
  <c r="T96" i="5"/>
  <c r="W96" i="5" s="1"/>
  <c r="AH95" i="5" l="1"/>
  <c r="G97" i="5"/>
  <c r="N97" i="5" s="1"/>
  <c r="Z96" i="5"/>
  <c r="AG96" i="5" l="1"/>
  <c r="AI96" i="5"/>
  <c r="T97" i="5"/>
  <c r="W97" i="5" s="1"/>
  <c r="AH96" i="5" l="1"/>
  <c r="Z97" i="5"/>
  <c r="G98" i="5"/>
  <c r="N98" i="5" s="1"/>
  <c r="AG97" i="5" l="1"/>
  <c r="AI97" i="5"/>
  <c r="T98" i="5"/>
  <c r="W98" i="5" s="1"/>
  <c r="AH97" i="5" l="1"/>
  <c r="G99" i="5"/>
  <c r="N99" i="5" s="1"/>
  <c r="Z98" i="5"/>
  <c r="AG98" i="5" l="1"/>
  <c r="AI98" i="5"/>
  <c r="T99" i="5"/>
  <c r="W99" i="5" s="1"/>
  <c r="AH98" i="5" l="1"/>
  <c r="Z99" i="5"/>
  <c r="G100" i="5"/>
  <c r="N100" i="5" s="1"/>
  <c r="AG99" i="5" l="1"/>
  <c r="AI99" i="5"/>
  <c r="T100" i="5"/>
  <c r="W100" i="5" s="1"/>
  <c r="AH99" i="5" l="1"/>
  <c r="Z100" i="5"/>
  <c r="G101" i="5"/>
  <c r="N101" i="5" s="1"/>
  <c r="AG100" i="5" l="1"/>
  <c r="AI100" i="5"/>
  <c r="T101" i="5"/>
  <c r="W101" i="5" s="1"/>
  <c r="AK100" i="5" l="1"/>
  <c r="AJ100" i="5"/>
  <c r="AI110" i="5"/>
  <c r="AH100" i="5"/>
  <c r="Z101" i="5"/>
  <c r="G102" i="5"/>
  <c r="N102" i="5" s="1"/>
  <c r="AG101" i="5" l="1"/>
  <c r="AI101" i="5"/>
  <c r="T102" i="5"/>
  <c r="W102" i="5" s="1"/>
  <c r="AK101" i="5" l="1"/>
  <c r="AJ101" i="5"/>
  <c r="AI111" i="5"/>
  <c r="AH101" i="5"/>
  <c r="G103" i="5"/>
  <c r="N103" i="5" s="1"/>
  <c r="Z102" i="5"/>
  <c r="AG102" i="5" l="1"/>
  <c r="AI102" i="5"/>
  <c r="T103" i="5"/>
  <c r="W103" i="5" s="1"/>
  <c r="AH102" i="5" l="1"/>
  <c r="Z103" i="5"/>
  <c r="G104" i="5"/>
  <c r="AG103" i="5" l="1"/>
  <c r="AI103" i="5"/>
  <c r="N104" i="5"/>
  <c r="T104" i="5" s="1"/>
  <c r="W104" i="5" s="1"/>
  <c r="AH103" i="5" l="1"/>
  <c r="Z104" i="5"/>
  <c r="G105" i="5"/>
  <c r="N105" i="5" s="1"/>
  <c r="AG104" i="5" l="1"/>
  <c r="AI104" i="5"/>
  <c r="T105" i="5"/>
  <c r="W105" i="5" s="1"/>
  <c r="AH104" i="5" l="1"/>
  <c r="G106" i="5"/>
  <c r="N106" i="5" s="1"/>
  <c r="Z105" i="5"/>
  <c r="AG105" i="5" l="1"/>
  <c r="AI105" i="5"/>
  <c r="T106" i="5"/>
  <c r="W106" i="5" s="1"/>
  <c r="AH105" i="5" l="1"/>
  <c r="Z106" i="5"/>
  <c r="G107" i="5"/>
  <c r="AG106" i="5" l="1"/>
  <c r="AI106" i="5"/>
  <c r="N107" i="5"/>
  <c r="T107" i="5" s="1"/>
  <c r="W107" i="5" s="1"/>
  <c r="AH106" i="5" l="1"/>
  <c r="Z107" i="5"/>
  <c r="G108" i="5"/>
  <c r="AG107" i="5" l="1"/>
  <c r="AI107" i="5"/>
  <c r="N108" i="5"/>
  <c r="T108" i="5" s="1"/>
  <c r="W108" i="5" s="1"/>
  <c r="AH107" i="5" l="1"/>
  <c r="G109" i="5"/>
  <c r="N109" i="5" s="1"/>
  <c r="Z108" i="5"/>
  <c r="AG108" i="5" l="1"/>
  <c r="AI108" i="5"/>
  <c r="T109" i="5"/>
  <c r="W109" i="5" s="1"/>
  <c r="AH108" i="5" l="1"/>
  <c r="Z109" i="5"/>
  <c r="G110" i="5"/>
  <c r="N110" i="5" s="1"/>
  <c r="AG109" i="5" l="1"/>
  <c r="AI109" i="5"/>
  <c r="T110" i="5"/>
  <c r="W110" i="5" s="1"/>
  <c r="AH109" i="5" l="1"/>
  <c r="G111" i="5"/>
  <c r="N111" i="5" s="1"/>
  <c r="Z110" i="5"/>
  <c r="AG110" i="5" s="1"/>
  <c r="AH110" i="5" l="1"/>
  <c r="T111" i="5"/>
  <c r="W111" i="5" s="1"/>
  <c r="Z111" i="5" l="1"/>
  <c r="AG111" i="5" s="1"/>
  <c r="G112" i="5"/>
  <c r="N112" i="5" s="1"/>
  <c r="AH111" i="5" l="1"/>
  <c r="T112" i="5"/>
  <c r="W112" i="5" s="1"/>
  <c r="G113" i="5" l="1"/>
  <c r="N113" i="5" s="1"/>
  <c r="Z112" i="5"/>
  <c r="AG112" i="5" l="1"/>
  <c r="AI112" i="5"/>
  <c r="T113" i="5"/>
  <c r="W113" i="5" s="1"/>
  <c r="AH112" i="5" l="1"/>
  <c r="Z113" i="5"/>
  <c r="G114" i="5"/>
  <c r="N114" i="5" s="1"/>
  <c r="AG113" i="5" l="1"/>
  <c r="AI113" i="5"/>
  <c r="T114" i="5"/>
  <c r="W114" i="5" s="1"/>
  <c r="AK113" i="5" l="1"/>
  <c r="AJ113" i="5"/>
  <c r="AI123" i="5"/>
  <c r="AH113" i="5"/>
  <c r="G115" i="5"/>
  <c r="N115" i="5" s="1"/>
  <c r="Z114" i="5"/>
  <c r="AG114" i="5" l="1"/>
  <c r="AI114" i="5"/>
  <c r="T115" i="5"/>
  <c r="W115" i="5" s="1"/>
  <c r="AH114" i="5" l="1"/>
  <c r="Z115" i="5"/>
  <c r="G116" i="5"/>
  <c r="N116" i="5" s="1"/>
  <c r="AG115" i="5" l="1"/>
  <c r="AI115" i="5"/>
  <c r="T116" i="5"/>
  <c r="W116" i="5" s="1"/>
  <c r="AH115" i="5" l="1"/>
  <c r="G117" i="5"/>
  <c r="Z116" i="5"/>
  <c r="AG116" i="5" l="1"/>
  <c r="AI116" i="5"/>
  <c r="N117" i="5"/>
  <c r="T117" i="5" s="1"/>
  <c r="W117" i="5" s="1"/>
  <c r="AH116" i="5" l="1"/>
  <c r="G118" i="5"/>
  <c r="N118" i="5" s="1"/>
  <c r="Z117" i="5"/>
  <c r="AG117" i="5" l="1"/>
  <c r="AI117" i="5"/>
  <c r="T118" i="5"/>
  <c r="W118" i="5" s="1"/>
  <c r="AH117" i="5" l="1"/>
  <c r="G119" i="5"/>
  <c r="N119" i="5" s="1"/>
  <c r="Z118" i="5"/>
  <c r="AG118" i="5" l="1"/>
  <c r="AI118" i="5"/>
  <c r="T119" i="5"/>
  <c r="W119" i="5" s="1"/>
  <c r="AH118" i="5" l="1"/>
  <c r="G120" i="5"/>
  <c r="N120" i="5" s="1"/>
  <c r="Z119" i="5"/>
  <c r="AG119" i="5" l="1"/>
  <c r="AI119" i="5"/>
  <c r="T120" i="5"/>
  <c r="W120" i="5" s="1"/>
  <c r="AH119" i="5" l="1"/>
  <c r="G121" i="5"/>
  <c r="N121" i="5" s="1"/>
  <c r="Z120" i="5"/>
  <c r="AG120" i="5" l="1"/>
  <c r="AI120" i="5"/>
  <c r="T121" i="5"/>
  <c r="W121" i="5" s="1"/>
  <c r="AH120" i="5" l="1"/>
  <c r="G122" i="5"/>
  <c r="Z121" i="5"/>
  <c r="AG121" i="5" l="1"/>
  <c r="AI121" i="5"/>
  <c r="N122" i="5"/>
  <c r="T122" i="5" s="1"/>
  <c r="W122" i="5" s="1"/>
  <c r="AH121" i="5" l="1"/>
  <c r="G123" i="5"/>
  <c r="N123" i="5" s="1"/>
  <c r="Z122" i="5"/>
  <c r="AG122" i="5" l="1"/>
  <c r="AI122" i="5"/>
  <c r="T123" i="5"/>
  <c r="W123" i="5" s="1"/>
  <c r="AK122" i="5" l="1"/>
  <c r="AJ122" i="5"/>
  <c r="AI132" i="5"/>
  <c r="AH122" i="5"/>
  <c r="Z123" i="5"/>
  <c r="AG123" i="5" s="1"/>
  <c r="G124" i="5"/>
  <c r="N124" i="5" s="1"/>
  <c r="AH123" i="5" l="1"/>
  <c r="T124" i="5"/>
  <c r="W124" i="5" s="1"/>
  <c r="G125" i="5" l="1"/>
  <c r="N125" i="5" s="1"/>
  <c r="Z124" i="5"/>
  <c r="AG124" i="5" l="1"/>
  <c r="AI124" i="5"/>
  <c r="T125" i="5"/>
  <c r="W125" i="5" s="1"/>
  <c r="AK124" i="5" l="1"/>
  <c r="AJ124" i="5"/>
  <c r="AI134" i="5"/>
  <c r="AH124" i="5"/>
  <c r="G126" i="5"/>
  <c r="N126" i="5" s="1"/>
  <c r="Z125" i="5"/>
  <c r="AG125" i="5" l="1"/>
  <c r="AI125" i="5"/>
  <c r="T126" i="5"/>
  <c r="W126" i="5" s="1"/>
  <c r="AK125" i="5" l="1"/>
  <c r="AJ125" i="5"/>
  <c r="AI135" i="5"/>
  <c r="AH125" i="5"/>
  <c r="G127" i="5"/>
  <c r="N127" i="5" s="1"/>
  <c r="Z126" i="5"/>
  <c r="AG126" i="5" l="1"/>
  <c r="AI126" i="5"/>
  <c r="T127" i="5"/>
  <c r="W127" i="5" s="1"/>
  <c r="AH126" i="5" l="1"/>
  <c r="Z127" i="5"/>
  <c r="G128" i="5"/>
  <c r="N128" i="5" s="1"/>
  <c r="AG127" i="5" l="1"/>
  <c r="AI127" i="5"/>
  <c r="T128" i="5"/>
  <c r="W128" i="5" s="1"/>
  <c r="AH127" i="5" l="1"/>
  <c r="G129" i="5"/>
  <c r="N129" i="5" s="1"/>
  <c r="Z128" i="5"/>
  <c r="AG128" i="5" l="1"/>
  <c r="AI128" i="5"/>
  <c r="T129" i="5"/>
  <c r="W129" i="5" s="1"/>
  <c r="AH128" i="5" l="1"/>
  <c r="G130" i="5"/>
  <c r="N130" i="5" s="1"/>
  <c r="Z129" i="5"/>
  <c r="AG129" i="5" l="1"/>
  <c r="AI129" i="5"/>
  <c r="T130" i="5"/>
  <c r="W130" i="5" s="1"/>
  <c r="AH129" i="5" l="1"/>
  <c r="G131" i="5"/>
  <c r="N131" i="5" s="1"/>
  <c r="Z130" i="5"/>
  <c r="AG130" i="5" l="1"/>
  <c r="AI130" i="5"/>
  <c r="T131" i="5"/>
  <c r="W131" i="5" s="1"/>
  <c r="AH130" i="5" l="1"/>
  <c r="Z131" i="5"/>
  <c r="G132" i="5"/>
  <c r="N132" i="5" s="1"/>
  <c r="AG131" i="5" l="1"/>
  <c r="AI131" i="5"/>
  <c r="T132" i="5"/>
  <c r="W132" i="5" s="1"/>
  <c r="AH131" i="5" l="1"/>
  <c r="G133" i="5"/>
  <c r="N133" i="5" s="1"/>
  <c r="Z132" i="5"/>
  <c r="AG132" i="5" s="1"/>
  <c r="AH132" i="5" l="1"/>
  <c r="T133" i="5"/>
  <c r="W133" i="5" s="1"/>
  <c r="Z133" i="5" l="1"/>
  <c r="G134" i="5"/>
  <c r="N134" i="5" s="1"/>
  <c r="AG133" i="5" l="1"/>
  <c r="AI133" i="5"/>
  <c r="T134" i="5"/>
  <c r="W134" i="5" s="1"/>
  <c r="AH133" i="5" l="1"/>
  <c r="G135" i="5"/>
  <c r="Z134" i="5"/>
  <c r="AG134" i="5" s="1"/>
  <c r="AH134" i="5" l="1"/>
  <c r="N135" i="5"/>
  <c r="T135" i="5" s="1"/>
  <c r="W135" i="5" s="1"/>
  <c r="Z135" i="5" l="1"/>
  <c r="AG135" i="5" s="1"/>
  <c r="G136" i="5"/>
  <c r="N136" i="5" s="1"/>
  <c r="AH135" i="5" l="1"/>
  <c r="T136" i="5"/>
  <c r="W136" i="5" s="1"/>
  <c r="G137" i="5" l="1"/>
  <c r="N137" i="5" s="1"/>
  <c r="Z136" i="5"/>
  <c r="AG136" i="5" l="1"/>
  <c r="AI136" i="5"/>
  <c r="T137" i="5"/>
  <c r="W137" i="5" s="1"/>
  <c r="AH136" i="5" l="1"/>
  <c r="Z137" i="5"/>
  <c r="G138" i="5"/>
  <c r="N138" i="5" s="1"/>
  <c r="AG137" i="5" l="1"/>
  <c r="AI137" i="5"/>
  <c r="T138" i="5"/>
  <c r="W138" i="5" s="1"/>
  <c r="AH137" i="5" l="1"/>
  <c r="G139" i="5"/>
  <c r="N139" i="5" s="1"/>
  <c r="Z138" i="5"/>
  <c r="AG138" i="5" l="1"/>
  <c r="AI138" i="5"/>
  <c r="T139" i="5"/>
  <c r="W139" i="5" s="1"/>
  <c r="AH138" i="5" l="1"/>
  <c r="Z139" i="5"/>
  <c r="G140" i="5"/>
  <c r="N140" i="5" s="1"/>
  <c r="AG139" i="5" l="1"/>
  <c r="AI139" i="5"/>
  <c r="T140" i="5"/>
  <c r="W140" i="5" s="1"/>
  <c r="AH139" i="5" l="1"/>
  <c r="Z140" i="5"/>
  <c r="G141" i="5"/>
  <c r="N141" i="5" s="1"/>
  <c r="AG140" i="5" l="1"/>
  <c r="AI140" i="5"/>
  <c r="T141" i="5"/>
  <c r="W141" i="5" s="1"/>
  <c r="AH140" i="5" l="1"/>
  <c r="Z141" i="5"/>
  <c r="G142" i="5"/>
  <c r="N142" i="5" s="1"/>
  <c r="AG141" i="5" l="1"/>
  <c r="AI141" i="5"/>
  <c r="T142" i="5"/>
  <c r="W142" i="5" s="1"/>
  <c r="AH141" i="5" l="1"/>
  <c r="G143" i="5"/>
  <c r="N143" i="5" s="1"/>
  <c r="Z142" i="5"/>
  <c r="AG142" i="5" l="1"/>
  <c r="AI142" i="5"/>
  <c r="T143" i="5"/>
  <c r="W143" i="5" s="1"/>
  <c r="AH142" i="5" l="1"/>
  <c r="Z143" i="5"/>
  <c r="G144" i="5"/>
  <c r="N144" i="5" s="1"/>
  <c r="AG143" i="5" l="1"/>
  <c r="AI143" i="5"/>
  <c r="T144" i="5"/>
  <c r="W144" i="5" s="1"/>
  <c r="AH143" i="5" l="1"/>
  <c r="G145" i="5"/>
  <c r="N145" i="5" s="1"/>
  <c r="Z144" i="5"/>
  <c r="AG144" i="5" l="1"/>
  <c r="AI144" i="5"/>
  <c r="T145" i="5"/>
  <c r="W145" i="5" s="1"/>
  <c r="AH144" i="5" l="1"/>
  <c r="Z145" i="5"/>
  <c r="G146" i="5"/>
  <c r="N146" i="5" s="1"/>
  <c r="AG145" i="5" l="1"/>
  <c r="AI145" i="5"/>
  <c r="T146" i="5"/>
  <c r="W146" i="5" s="1"/>
  <c r="AH145" i="5" l="1"/>
  <c r="Z146" i="5"/>
  <c r="G147" i="5"/>
  <c r="N147" i="5" s="1"/>
  <c r="AG146" i="5" l="1"/>
  <c r="AI146" i="5"/>
  <c r="T147" i="5"/>
  <c r="W147" i="5" s="1"/>
  <c r="AH146" i="5" l="1"/>
  <c r="Z147" i="5"/>
  <c r="G148" i="5"/>
  <c r="N148" i="5" s="1"/>
  <c r="AG147" i="5" l="1"/>
  <c r="AI147" i="5"/>
  <c r="T148" i="5"/>
  <c r="W148" i="5" s="1"/>
  <c r="AH147" i="5" l="1"/>
  <c r="G149" i="5"/>
  <c r="N149" i="5" s="1"/>
  <c r="Z148" i="5"/>
  <c r="AG148" i="5" l="1"/>
  <c r="AI148" i="5"/>
  <c r="T149" i="5"/>
  <c r="W149" i="5" s="1"/>
  <c r="AH148" i="5" l="1"/>
  <c r="Z149" i="5"/>
  <c r="G150" i="5"/>
  <c r="N150" i="5" s="1"/>
  <c r="AG149" i="5" l="1"/>
  <c r="AI149" i="5"/>
  <c r="T150" i="5"/>
  <c r="W150" i="5" s="1"/>
  <c r="AK149" i="5" l="1"/>
  <c r="AJ149" i="5"/>
  <c r="AI159" i="5"/>
  <c r="AH149" i="5"/>
  <c r="G151" i="5"/>
  <c r="N151" i="5" s="1"/>
  <c r="Z150" i="5"/>
  <c r="AG150" i="5" l="1"/>
  <c r="AI150" i="5"/>
  <c r="T151" i="5"/>
  <c r="W151" i="5" s="1"/>
  <c r="AK150" i="5" l="1"/>
  <c r="AJ150" i="5"/>
  <c r="AI160" i="5"/>
  <c r="AH150" i="5"/>
  <c r="G152" i="5"/>
  <c r="N152" i="5" s="1"/>
  <c r="Z151" i="5"/>
  <c r="AG151" i="5" l="1"/>
  <c r="AI151" i="5"/>
  <c r="T152" i="5"/>
  <c r="W152" i="5" s="1"/>
  <c r="AH151" i="5" l="1"/>
  <c r="G153" i="5"/>
  <c r="N153" i="5" s="1"/>
  <c r="Z152" i="5"/>
  <c r="AG152" i="5" l="1"/>
  <c r="AI152" i="5"/>
  <c r="T153" i="5"/>
  <c r="W153" i="5" s="1"/>
  <c r="AH152" i="5" l="1"/>
  <c r="Z153" i="5"/>
  <c r="G154" i="5"/>
  <c r="N154" i="5" s="1"/>
  <c r="AG153" i="5" l="1"/>
  <c r="AI153" i="5"/>
  <c r="T154" i="5"/>
  <c r="W154" i="5" s="1"/>
  <c r="AH153" i="5" l="1"/>
  <c r="G155" i="5"/>
  <c r="N155" i="5" s="1"/>
  <c r="Z154" i="5"/>
  <c r="AG154" i="5" l="1"/>
  <c r="AI154" i="5"/>
  <c r="T155" i="5"/>
  <c r="W155" i="5" s="1"/>
  <c r="AH154" i="5" l="1"/>
  <c r="Z155" i="5"/>
  <c r="G156" i="5"/>
  <c r="N156" i="5" s="1"/>
  <c r="AG155" i="5" l="1"/>
  <c r="AI155" i="5"/>
  <c r="T156" i="5"/>
  <c r="W156" i="5" s="1"/>
  <c r="AH155" i="5" l="1"/>
  <c r="G157" i="5"/>
  <c r="N157" i="5" s="1"/>
  <c r="Z156" i="5"/>
  <c r="AG156" i="5" l="1"/>
  <c r="AI156" i="5"/>
  <c r="T157" i="5"/>
  <c r="W157" i="5" s="1"/>
  <c r="AH156" i="5" l="1"/>
  <c r="Z157" i="5"/>
  <c r="G158" i="5"/>
  <c r="N158" i="5" s="1"/>
  <c r="AG157" i="5" l="1"/>
  <c r="AI157" i="5"/>
  <c r="T158" i="5"/>
  <c r="W158" i="5" s="1"/>
  <c r="AH157" i="5" l="1"/>
  <c r="G159" i="5"/>
  <c r="N159" i="5" s="1"/>
  <c r="Z158" i="5"/>
  <c r="AG158" i="5" l="1"/>
  <c r="AI158" i="5"/>
  <c r="T159" i="5"/>
  <c r="W159" i="5" s="1"/>
  <c r="AK158" i="5" l="1"/>
  <c r="AJ158" i="5"/>
  <c r="AI168" i="5"/>
  <c r="AH158" i="5"/>
  <c r="G160" i="5"/>
  <c r="N160" i="5" s="1"/>
  <c r="Z159" i="5"/>
  <c r="AG159" i="5" s="1"/>
  <c r="AH159" i="5" l="1"/>
  <c r="T160" i="5"/>
  <c r="W160" i="5" s="1"/>
  <c r="G161" i="5" l="1"/>
  <c r="N161" i="5" s="1"/>
  <c r="Z160" i="5"/>
  <c r="AG160" i="5" s="1"/>
  <c r="AH160" i="5" l="1"/>
  <c r="T161" i="5"/>
  <c r="W161" i="5" s="1"/>
  <c r="Z161" i="5" l="1"/>
  <c r="G162" i="5"/>
  <c r="N162" i="5" s="1"/>
  <c r="AG161" i="5" l="1"/>
  <c r="AI161" i="5"/>
  <c r="T162" i="5"/>
  <c r="W162" i="5" s="1"/>
  <c r="AH161" i="5" l="1"/>
  <c r="Z162" i="5"/>
  <c r="G163" i="5"/>
  <c r="N163" i="5" s="1"/>
  <c r="AG162" i="5" l="1"/>
  <c r="AI162" i="5"/>
  <c r="T163" i="5"/>
  <c r="W163" i="5" s="1"/>
  <c r="AH162" i="5" l="1"/>
  <c r="Z163" i="5"/>
  <c r="G164" i="5"/>
  <c r="N164" i="5" s="1"/>
  <c r="AG163" i="5" l="1"/>
  <c r="AI163" i="5"/>
  <c r="T164" i="5"/>
  <c r="W164" i="5" s="1"/>
  <c r="AH163" i="5" l="1"/>
  <c r="G165" i="5"/>
  <c r="N165" i="5" s="1"/>
  <c r="Z164" i="5"/>
  <c r="AG164" i="5" l="1"/>
  <c r="AI164" i="5"/>
  <c r="T165" i="5"/>
  <c r="W165" i="5" s="1"/>
  <c r="AH164" i="5" l="1"/>
  <c r="G166" i="5"/>
  <c r="N166" i="5" s="1"/>
  <c r="Z165" i="5"/>
  <c r="AG165" i="5" l="1"/>
  <c r="AI165" i="5"/>
  <c r="T166" i="5"/>
  <c r="W166" i="5" s="1"/>
  <c r="AH165" i="5" l="1"/>
  <c r="G167" i="5"/>
  <c r="N167" i="5" s="1"/>
  <c r="Z166" i="5"/>
  <c r="AG166" i="5" l="1"/>
  <c r="AI166" i="5"/>
  <c r="T167" i="5"/>
  <c r="W167" i="5" s="1"/>
  <c r="AH166" i="5" l="1"/>
  <c r="Z167" i="5"/>
  <c r="G168" i="5"/>
  <c r="N168" i="5" s="1"/>
  <c r="AG167" i="5" l="1"/>
  <c r="AI167" i="5"/>
  <c r="T168" i="5"/>
  <c r="W168" i="5" s="1"/>
  <c r="AH167" i="5" l="1"/>
  <c r="G169" i="5"/>
  <c r="Z168" i="5"/>
  <c r="AG168" i="5" s="1"/>
  <c r="AH168" i="5" l="1"/>
  <c r="N169" i="5"/>
  <c r="T169" i="5" s="1"/>
  <c r="W169" i="5" s="1"/>
  <c r="Z169" i="5" l="1"/>
  <c r="G170" i="5"/>
  <c r="AG169" i="5" l="1"/>
  <c r="AI169" i="5"/>
  <c r="N170" i="5"/>
  <c r="T170" i="5" s="1"/>
  <c r="W170" i="5" s="1"/>
  <c r="AH169" i="5" l="1"/>
  <c r="Z170" i="5"/>
  <c r="G171" i="5"/>
  <c r="N171" i="5" s="1"/>
  <c r="AG170" i="5" l="1"/>
  <c r="AI170" i="5"/>
  <c r="T171" i="5"/>
  <c r="W171" i="5" s="1"/>
  <c r="AH170" i="5" l="1"/>
  <c r="Z171" i="5"/>
  <c r="G172" i="5"/>
  <c r="N172" i="5" s="1"/>
  <c r="AG171" i="5" l="1"/>
  <c r="AI171" i="5"/>
  <c r="T172" i="5"/>
  <c r="W172" i="5" s="1"/>
  <c r="AH171" i="5" l="1"/>
  <c r="G173" i="5"/>
  <c r="N173" i="5" s="1"/>
  <c r="Z172" i="5"/>
  <c r="AG172" i="5" l="1"/>
  <c r="AI172" i="5"/>
  <c r="T173" i="5"/>
  <c r="W173" i="5" s="1"/>
  <c r="AH172" i="5" l="1"/>
  <c r="G174" i="5"/>
  <c r="N174" i="5" s="1"/>
  <c r="Z173" i="5"/>
  <c r="AG173" i="5" l="1"/>
  <c r="AI173" i="5"/>
  <c r="T174" i="5"/>
  <c r="W174" i="5" s="1"/>
  <c r="AH173" i="5" l="1"/>
  <c r="G175" i="5"/>
  <c r="N175" i="5" s="1"/>
  <c r="Z174" i="5"/>
  <c r="AG174" i="5" l="1"/>
  <c r="AI174" i="5"/>
  <c r="T175" i="5"/>
  <c r="W175" i="5" s="1"/>
  <c r="AH174" i="5" l="1"/>
  <c r="Z175" i="5"/>
  <c r="G176" i="5"/>
  <c r="N176" i="5" s="1"/>
  <c r="AG175" i="5" l="1"/>
  <c r="AI175" i="5"/>
  <c r="T176" i="5"/>
  <c r="W176" i="5" s="1"/>
  <c r="AH175" i="5" l="1"/>
  <c r="G177" i="5"/>
  <c r="N177" i="5" s="1"/>
  <c r="Z176" i="5"/>
  <c r="AG176" i="5" l="1"/>
  <c r="AI176" i="5"/>
  <c r="T177" i="5"/>
  <c r="W177" i="5" s="1"/>
  <c r="AH176" i="5" l="1"/>
  <c r="G178" i="5"/>
  <c r="N178" i="5" s="1"/>
  <c r="Z177" i="5"/>
  <c r="AG177" i="5" l="1"/>
  <c r="AI177" i="5"/>
  <c r="T178" i="5"/>
  <c r="W178" i="5" s="1"/>
  <c r="AH177" i="5" l="1"/>
  <c r="G179" i="5"/>
  <c r="N179" i="5" s="1"/>
  <c r="Z178" i="5"/>
  <c r="AG178" i="5" l="1"/>
  <c r="AI178" i="5"/>
  <c r="T179" i="5"/>
  <c r="W179" i="5" s="1"/>
  <c r="AH178" i="5" l="1"/>
  <c r="Z179" i="5"/>
  <c r="G180" i="5"/>
  <c r="N180" i="5" s="1"/>
  <c r="AG179" i="5" l="1"/>
  <c r="AI179" i="5"/>
  <c r="T180" i="5"/>
  <c r="W180" i="5" s="1"/>
  <c r="AH179" i="5" l="1"/>
  <c r="Z180" i="5"/>
  <c r="G181" i="5"/>
  <c r="N181" i="5" s="1"/>
  <c r="AG180" i="5" l="1"/>
  <c r="AI180" i="5"/>
  <c r="T181" i="5"/>
  <c r="W181" i="5" s="1"/>
  <c r="AH180" i="5" l="1"/>
  <c r="Z181" i="5"/>
  <c r="G182" i="5"/>
  <c r="N182" i="5" s="1"/>
  <c r="AG181" i="5" l="1"/>
  <c r="AI181" i="5"/>
  <c r="T182" i="5"/>
  <c r="W182" i="5" s="1"/>
  <c r="AH181" i="5" l="1"/>
  <c r="Z182" i="5"/>
  <c r="G183" i="5"/>
  <c r="N183" i="5" s="1"/>
  <c r="AG182" i="5" l="1"/>
  <c r="AI182" i="5"/>
  <c r="T183" i="5"/>
  <c r="W183" i="5" s="1"/>
  <c r="AH182" i="5" l="1"/>
  <c r="Z183" i="5"/>
  <c r="G184" i="5"/>
  <c r="N184" i="5" s="1"/>
  <c r="AG183" i="5" l="1"/>
  <c r="AI183" i="5"/>
  <c r="T184" i="5"/>
  <c r="W184" i="5" s="1"/>
  <c r="AH183" i="5" l="1"/>
  <c r="Z184" i="5"/>
  <c r="G185" i="5"/>
  <c r="N185" i="5" s="1"/>
  <c r="AG184" i="5" l="1"/>
  <c r="AI184" i="5"/>
  <c r="T185" i="5"/>
  <c r="W185" i="5" s="1"/>
  <c r="AH184" i="5" l="1"/>
  <c r="Z185" i="5"/>
  <c r="G186" i="5"/>
  <c r="N186" i="5" s="1"/>
  <c r="AG185" i="5" l="1"/>
  <c r="AI185" i="5"/>
  <c r="T186" i="5"/>
  <c r="W186" i="5" s="1"/>
  <c r="AH185" i="5" l="1"/>
  <c r="G187" i="5"/>
  <c r="N187" i="5" s="1"/>
  <c r="Z186" i="5"/>
  <c r="AG186" i="5" l="1"/>
  <c r="AI186" i="5"/>
  <c r="T187" i="5"/>
  <c r="W187" i="5" s="1"/>
  <c r="AH186" i="5" l="1"/>
  <c r="Z187" i="5"/>
  <c r="G188" i="5"/>
  <c r="N188" i="5" s="1"/>
  <c r="AG187" i="5" l="1"/>
  <c r="AI187" i="5"/>
  <c r="T188" i="5"/>
  <c r="W188" i="5" s="1"/>
  <c r="AH187" i="5" l="1"/>
  <c r="Z188" i="5"/>
  <c r="G189" i="5"/>
  <c r="N189" i="5" s="1"/>
  <c r="AG188" i="5" l="1"/>
  <c r="AI188" i="5"/>
  <c r="T189" i="5"/>
  <c r="W189" i="5" s="1"/>
  <c r="AH188" i="5" l="1"/>
  <c r="Z189" i="5"/>
  <c r="G190" i="5"/>
  <c r="N190" i="5" s="1"/>
  <c r="AG189" i="5" l="1"/>
  <c r="AI189" i="5"/>
  <c r="T190" i="5"/>
  <c r="W190" i="5" s="1"/>
  <c r="AH189" i="5" l="1"/>
  <c r="G191" i="5"/>
  <c r="N191" i="5" s="1"/>
  <c r="Z190" i="5"/>
  <c r="AG190" i="5" l="1"/>
  <c r="AI190" i="5"/>
  <c r="T191" i="5"/>
  <c r="W191" i="5" s="1"/>
  <c r="AH190" i="5" l="1"/>
  <c r="Z191" i="5"/>
  <c r="G192" i="5"/>
  <c r="N192" i="5" s="1"/>
  <c r="AG191" i="5" l="1"/>
  <c r="AI191" i="5"/>
  <c r="T192" i="5"/>
  <c r="W192" i="5" s="1"/>
  <c r="AH191" i="5" l="1"/>
  <c r="G193" i="5"/>
  <c r="N193" i="5" s="1"/>
  <c r="Z192" i="5"/>
  <c r="AG192" i="5" l="1"/>
  <c r="AI192" i="5"/>
  <c r="T193" i="5"/>
  <c r="W193" i="5" s="1"/>
  <c r="AH192" i="5" l="1"/>
  <c r="Z193" i="5"/>
  <c r="G194" i="5"/>
  <c r="N194" i="5" s="1"/>
  <c r="AG193" i="5" l="1"/>
  <c r="AI193" i="5"/>
  <c r="T194" i="5"/>
  <c r="W194" i="5" s="1"/>
  <c r="AH193" i="5" l="1"/>
  <c r="G195" i="5"/>
  <c r="N195" i="5" s="1"/>
  <c r="Z194" i="5"/>
  <c r="AG194" i="5" l="1"/>
  <c r="AI194" i="5"/>
  <c r="T195" i="5"/>
  <c r="W195" i="5" s="1"/>
  <c r="AH194" i="5" l="1"/>
  <c r="G196" i="5"/>
  <c r="N196" i="5" s="1"/>
  <c r="Z195" i="5"/>
  <c r="AG195" i="5" l="1"/>
  <c r="AI195" i="5"/>
  <c r="T196" i="5"/>
  <c r="W196" i="5" s="1"/>
  <c r="AH195" i="5" l="1"/>
  <c r="Z196" i="5"/>
  <c r="G197" i="5"/>
  <c r="N197" i="5" s="1"/>
  <c r="AG196" i="5" l="1"/>
  <c r="AI196" i="5"/>
  <c r="T197" i="5"/>
  <c r="W197" i="5" s="1"/>
  <c r="AH196" i="5" l="1"/>
  <c r="Z197" i="5"/>
  <c r="G198" i="5"/>
  <c r="N198" i="5" s="1"/>
  <c r="AG197" i="5" l="1"/>
  <c r="AI197" i="5"/>
  <c r="T198" i="5"/>
  <c r="W198" i="5" s="1"/>
  <c r="AH197" i="5" l="1"/>
  <c r="G199" i="5"/>
  <c r="N199" i="5" s="1"/>
  <c r="Z198" i="5"/>
  <c r="AG198" i="5" l="1"/>
  <c r="AI198" i="5"/>
  <c r="T199" i="5"/>
  <c r="W199" i="5" s="1"/>
  <c r="AH198" i="5" l="1"/>
  <c r="Z199" i="5"/>
  <c r="G200" i="5"/>
  <c r="N200" i="5" s="1"/>
  <c r="AG199" i="5" l="1"/>
  <c r="AI199" i="5"/>
  <c r="T200" i="5"/>
  <c r="W200" i="5" s="1"/>
  <c r="AH199" i="5" l="1"/>
  <c r="G201" i="5"/>
  <c r="N201" i="5" s="1"/>
  <c r="Z200" i="5"/>
  <c r="AG200" i="5" l="1"/>
  <c r="AI200" i="5"/>
  <c r="T201" i="5"/>
  <c r="W201" i="5" s="1"/>
  <c r="AH200" i="5" l="1"/>
  <c r="Z201" i="5"/>
  <c r="G202" i="5"/>
  <c r="N202" i="5" s="1"/>
  <c r="AG201" i="5" l="1"/>
  <c r="AI201" i="5"/>
  <c r="T202" i="5"/>
  <c r="W202" i="5" s="1"/>
  <c r="AH201" i="5" l="1"/>
  <c r="G203" i="5"/>
  <c r="N203" i="5" s="1"/>
  <c r="Z202" i="5"/>
  <c r="AG202" i="5" l="1"/>
  <c r="AI202" i="5"/>
  <c r="T203" i="5"/>
  <c r="W203" i="5" s="1"/>
  <c r="AH202" i="5" l="1"/>
  <c r="Z203" i="5"/>
  <c r="G204" i="5"/>
  <c r="N204" i="5" s="1"/>
  <c r="AG203" i="5" l="1"/>
  <c r="AI203" i="5"/>
  <c r="T204" i="5"/>
  <c r="W204" i="5" s="1"/>
  <c r="AH203" i="5" l="1"/>
  <c r="G205" i="5"/>
  <c r="N205" i="5" s="1"/>
  <c r="Z204" i="5"/>
  <c r="AG204" i="5" l="1"/>
  <c r="AI204" i="5"/>
  <c r="T205" i="5"/>
  <c r="W205" i="5" s="1"/>
  <c r="AH204" i="5" l="1"/>
  <c r="Z205" i="5"/>
  <c r="G206" i="5"/>
  <c r="AG205" i="5" l="1"/>
  <c r="AI205" i="5"/>
  <c r="N206" i="5"/>
  <c r="T206" i="5" s="1"/>
  <c r="W206" i="5" s="1"/>
  <c r="AH205" i="5" l="1"/>
  <c r="G207" i="5"/>
  <c r="N207" i="5" s="1"/>
  <c r="Z206" i="5"/>
  <c r="AG206" i="5" l="1"/>
  <c r="AI206" i="5"/>
  <c r="T207" i="5"/>
  <c r="W207" i="5" s="1"/>
  <c r="AH206" i="5" l="1"/>
  <c r="Z207" i="5"/>
  <c r="G208" i="5"/>
  <c r="N208" i="5" s="1"/>
  <c r="AG207" i="5" l="1"/>
  <c r="AI207" i="5"/>
  <c r="T208" i="5"/>
  <c r="W208" i="5" s="1"/>
  <c r="AH207" i="5" l="1"/>
  <c r="G209" i="5"/>
  <c r="N209" i="5" s="1"/>
  <c r="Z208" i="5"/>
  <c r="AG208" i="5" l="1"/>
  <c r="AI208" i="5"/>
  <c r="T209" i="5"/>
  <c r="W209" i="5" s="1"/>
  <c r="AH208" i="5" l="1"/>
  <c r="Z209" i="5"/>
  <c r="G210" i="5"/>
  <c r="N210" i="5" s="1"/>
  <c r="AG209" i="5" l="1"/>
  <c r="AI209" i="5"/>
  <c r="T210" i="5"/>
  <c r="W210" i="5" s="1"/>
  <c r="AH209" i="5" l="1"/>
  <c r="G211" i="5"/>
  <c r="Z210" i="5"/>
  <c r="AG210" i="5" l="1"/>
  <c r="AI210" i="5"/>
  <c r="N211" i="5"/>
  <c r="T211" i="5" s="1"/>
  <c r="W211" i="5" s="1"/>
  <c r="AH210" i="5" l="1"/>
  <c r="Z211" i="5"/>
  <c r="G212" i="5"/>
  <c r="N212" i="5" s="1"/>
  <c r="AG211" i="5" l="1"/>
  <c r="AI211" i="5"/>
  <c r="T212" i="5"/>
  <c r="W212" i="5" s="1"/>
  <c r="AH211" i="5" l="1"/>
  <c r="G213" i="5"/>
  <c r="N213" i="5" s="1"/>
  <c r="Z212" i="5"/>
  <c r="AG212" i="5" l="1"/>
  <c r="AI212" i="5"/>
  <c r="T213" i="5"/>
  <c r="W213" i="5" s="1"/>
  <c r="AH212" i="5" l="1"/>
  <c r="Z213" i="5"/>
  <c r="G214" i="5"/>
  <c r="N214" i="5" s="1"/>
  <c r="AG213" i="5" l="1"/>
  <c r="AI213" i="5"/>
  <c r="T214" i="5"/>
  <c r="W214" i="5" s="1"/>
  <c r="AH213" i="5" l="1"/>
  <c r="G215" i="5"/>
  <c r="N215" i="5" s="1"/>
  <c r="Z214" i="5"/>
  <c r="AG214" i="5" l="1"/>
  <c r="AI214" i="5"/>
  <c r="T215" i="5"/>
  <c r="W215" i="5" s="1"/>
  <c r="AH214" i="5" l="1"/>
  <c r="Z215" i="5"/>
  <c r="G216" i="5"/>
  <c r="N216" i="5" s="1"/>
  <c r="AG215" i="5" l="1"/>
  <c r="AI215" i="5"/>
  <c r="T216" i="5"/>
  <c r="W216" i="5" s="1"/>
  <c r="AH215" i="5" l="1"/>
  <c r="G217" i="5"/>
  <c r="N217" i="5" s="1"/>
  <c r="Z216" i="5"/>
  <c r="AG216" i="5" l="1"/>
  <c r="AI216" i="5"/>
  <c r="T217" i="5"/>
  <c r="W217" i="5" s="1"/>
  <c r="AH216" i="5" l="1"/>
  <c r="G218" i="5"/>
  <c r="N218" i="5" s="1"/>
  <c r="Z217" i="5"/>
  <c r="AG217" i="5" l="1"/>
  <c r="AI217" i="5"/>
  <c r="T218" i="5"/>
  <c r="W218" i="5" s="1"/>
  <c r="AH217" i="5" l="1"/>
  <c r="Z218" i="5"/>
  <c r="G219" i="5"/>
  <c r="AG218" i="5" l="1"/>
  <c r="AI218" i="5"/>
  <c r="N219" i="5"/>
  <c r="T219" i="5" s="1"/>
  <c r="W219" i="5" s="1"/>
  <c r="AH218" i="5" l="1"/>
  <c r="G220" i="5"/>
  <c r="N220" i="5" s="1"/>
  <c r="Z219" i="5"/>
  <c r="AG219" i="5" l="1"/>
  <c r="AI219" i="5"/>
  <c r="T220" i="5"/>
  <c r="W220" i="5" s="1"/>
  <c r="AH219" i="5" l="1"/>
  <c r="G221" i="5"/>
  <c r="N221" i="5" s="1"/>
  <c r="Z220" i="5"/>
  <c r="AG220" i="5" l="1"/>
  <c r="AI220" i="5"/>
  <c r="T221" i="5"/>
  <c r="W221" i="5" s="1"/>
  <c r="AH220" i="5" l="1"/>
  <c r="G222" i="5"/>
  <c r="N222" i="5" s="1"/>
  <c r="Z221" i="5"/>
  <c r="AG221" i="5" l="1"/>
  <c r="AI221" i="5"/>
  <c r="T222" i="5"/>
  <c r="W222" i="5" s="1"/>
  <c r="AH221" i="5" l="1"/>
  <c r="G223" i="5"/>
  <c r="Z222" i="5"/>
  <c r="AG222" i="5" l="1"/>
  <c r="AI222" i="5"/>
  <c r="N223" i="5"/>
  <c r="T223" i="5" s="1"/>
  <c r="W223" i="5" s="1"/>
  <c r="AH222" i="5" l="1"/>
  <c r="Z223" i="5"/>
  <c r="G224" i="5"/>
  <c r="N224" i="5" s="1"/>
  <c r="AG223" i="5" l="1"/>
  <c r="AI223" i="5"/>
  <c r="T224" i="5"/>
  <c r="W224" i="5" s="1"/>
  <c r="AH223" i="5" l="1"/>
  <c r="G225" i="5"/>
  <c r="N225" i="5" s="1"/>
  <c r="Z224" i="5"/>
  <c r="AG224" i="5" l="1"/>
  <c r="AI224" i="5"/>
  <c r="T225" i="5"/>
  <c r="W225" i="5" s="1"/>
  <c r="AH224" i="5" l="1"/>
  <c r="G226" i="5"/>
  <c r="N226" i="5" s="1"/>
  <c r="Z225" i="5"/>
  <c r="AG225" i="5" l="1"/>
  <c r="AI225" i="5"/>
  <c r="T226" i="5"/>
  <c r="W226" i="5" s="1"/>
  <c r="AH225" i="5" l="1"/>
  <c r="G227" i="5"/>
  <c r="N227" i="5" s="1"/>
  <c r="Z226" i="5"/>
  <c r="AG226" i="5" l="1"/>
  <c r="AI226" i="5"/>
  <c r="T227" i="5"/>
  <c r="W227" i="5" s="1"/>
  <c r="AH226" i="5" l="1"/>
  <c r="Z227" i="5"/>
  <c r="G228" i="5"/>
  <c r="AG227" i="5" l="1"/>
  <c r="AI227" i="5"/>
  <c r="N228" i="5"/>
  <c r="T228" i="5" s="1"/>
  <c r="W228" i="5" s="1"/>
  <c r="AH227" i="5" l="1"/>
  <c r="G229" i="5"/>
  <c r="N229" i="5" s="1"/>
  <c r="Z228" i="5"/>
  <c r="AG228" i="5" l="1"/>
  <c r="AI228" i="5"/>
  <c r="T229" i="5"/>
  <c r="W229" i="5" s="1"/>
  <c r="AH228" i="5" l="1"/>
  <c r="Z229" i="5"/>
  <c r="G230" i="5"/>
  <c r="N230" i="5" s="1"/>
  <c r="AG229" i="5" l="1"/>
  <c r="AI229" i="5"/>
  <c r="T230" i="5"/>
  <c r="W230" i="5" s="1"/>
  <c r="AH229" i="5" l="1"/>
  <c r="G231" i="5"/>
  <c r="N231" i="5" s="1"/>
  <c r="Z230" i="5"/>
  <c r="AG230" i="5" l="1"/>
  <c r="AI230" i="5"/>
  <c r="T231" i="5"/>
  <c r="W231" i="5" s="1"/>
  <c r="AH230" i="5" l="1"/>
  <c r="Z231" i="5"/>
  <c r="G232" i="5"/>
  <c r="AG231" i="5" l="1"/>
  <c r="AI231" i="5"/>
  <c r="N232" i="5"/>
  <c r="T232" i="5" s="1"/>
  <c r="W232" i="5" s="1"/>
  <c r="AH231" i="5" l="1"/>
  <c r="Z232" i="5"/>
  <c r="G233" i="5"/>
  <c r="N233" i="5" s="1"/>
  <c r="AG232" i="5" l="1"/>
  <c r="AI232" i="5"/>
  <c r="T233" i="5"/>
  <c r="W233" i="5" s="1"/>
  <c r="AH232" i="5" l="1"/>
  <c r="Z233" i="5"/>
  <c r="G234" i="5"/>
  <c r="N234" i="5" s="1"/>
  <c r="AG233" i="5" l="1"/>
  <c r="AI233" i="5"/>
  <c r="T234" i="5"/>
  <c r="W234" i="5" s="1"/>
  <c r="AK233" i="5" l="1"/>
  <c r="AJ233" i="5"/>
  <c r="AI243" i="5"/>
  <c r="AH233" i="5"/>
  <c r="G235" i="5"/>
  <c r="N235" i="5" s="1"/>
  <c r="Z234" i="5"/>
  <c r="AG234" i="5" l="1"/>
  <c r="AI234" i="5"/>
  <c r="T235" i="5"/>
  <c r="W235" i="5" s="1"/>
  <c r="AK234" i="5" l="1"/>
  <c r="AJ234" i="5"/>
  <c r="AI244" i="5"/>
  <c r="AH234" i="5"/>
  <c r="Z235" i="5"/>
  <c r="G236" i="5"/>
  <c r="AG235" i="5" l="1"/>
  <c r="AI235" i="5"/>
  <c r="N236" i="5"/>
  <c r="T236" i="5" s="1"/>
  <c r="W236" i="5" s="1"/>
  <c r="AK235" i="5" l="1"/>
  <c r="AJ235" i="5"/>
  <c r="AI245" i="5"/>
  <c r="AH235" i="5"/>
  <c r="G237" i="5"/>
  <c r="N237" i="5" s="1"/>
  <c r="Z236" i="5"/>
  <c r="AG236" i="5" l="1"/>
  <c r="AI236" i="5"/>
  <c r="T237" i="5"/>
  <c r="W237" i="5" s="1"/>
  <c r="AK236" i="5" l="1"/>
  <c r="AJ236" i="5"/>
  <c r="AI246" i="5"/>
  <c r="AH236" i="5"/>
  <c r="Z237" i="5"/>
  <c r="G238" i="5"/>
  <c r="AG237" i="5" l="1"/>
  <c r="AI237" i="5"/>
  <c r="N238" i="5"/>
  <c r="T238" i="5" s="1"/>
  <c r="W238" i="5" s="1"/>
  <c r="AK237" i="5" l="1"/>
  <c r="AJ237" i="5"/>
  <c r="AI247" i="5"/>
  <c r="AH237" i="5"/>
  <c r="G239" i="5"/>
  <c r="N239" i="5" s="1"/>
  <c r="Z238" i="5"/>
  <c r="AG238" i="5" l="1"/>
  <c r="AI238" i="5"/>
  <c r="T239" i="5"/>
  <c r="W239" i="5" s="1"/>
  <c r="AK238" i="5" l="1"/>
  <c r="AJ238" i="5"/>
  <c r="AI248" i="5"/>
  <c r="AH238" i="5"/>
  <c r="Z239" i="5"/>
  <c r="G240" i="5"/>
  <c r="N240" i="5" s="1"/>
  <c r="AG239" i="5" l="1"/>
  <c r="AI239" i="5"/>
  <c r="T240" i="5"/>
  <c r="W240" i="5" s="1"/>
  <c r="AK239" i="5" l="1"/>
  <c r="AJ239" i="5"/>
  <c r="AI249" i="5"/>
  <c r="AH239" i="5"/>
  <c r="G241" i="5"/>
  <c r="N241" i="5" s="1"/>
  <c r="Z240" i="5"/>
  <c r="AG240" i="5" l="1"/>
  <c r="AI240" i="5"/>
  <c r="T241" i="5"/>
  <c r="W241" i="5" s="1"/>
  <c r="AK240" i="5" l="1"/>
  <c r="AJ240" i="5"/>
  <c r="AI250" i="5"/>
  <c r="AH240" i="5"/>
  <c r="Z241" i="5"/>
  <c r="G242" i="5"/>
  <c r="N242" i="5" s="1"/>
  <c r="AG241" i="5" l="1"/>
  <c r="AI241" i="5"/>
  <c r="T242" i="5"/>
  <c r="W242" i="5" s="1"/>
  <c r="AH241" i="5" l="1"/>
  <c r="G243" i="5"/>
  <c r="N243" i="5" s="1"/>
  <c r="Z242" i="5"/>
  <c r="AG242" i="5" l="1"/>
  <c r="AI242" i="5"/>
  <c r="T243" i="5"/>
  <c r="W243" i="5" s="1"/>
  <c r="AH242" i="5" l="1"/>
  <c r="Z243" i="5"/>
  <c r="AG243" i="5" s="1"/>
  <c r="G244" i="5"/>
  <c r="N244" i="5" s="1"/>
  <c r="AK243" i="5" l="1"/>
  <c r="AJ243" i="5"/>
  <c r="AI253" i="5"/>
  <c r="AH243" i="5"/>
  <c r="T244" i="5"/>
  <c r="W244" i="5" s="1"/>
  <c r="Z244" i="5" l="1"/>
  <c r="AG244" i="5" s="1"/>
  <c r="G245" i="5"/>
  <c r="N245" i="5" s="1"/>
  <c r="AK244" i="5" l="1"/>
  <c r="AJ244" i="5"/>
  <c r="AI254" i="5"/>
  <c r="AH244" i="5"/>
  <c r="T245" i="5"/>
  <c r="W245" i="5" s="1"/>
  <c r="Z245" i="5" l="1"/>
  <c r="AG245" i="5" s="1"/>
  <c r="G246" i="5"/>
  <c r="N246" i="5" s="1"/>
  <c r="AK245" i="5" l="1"/>
  <c r="AJ245" i="5"/>
  <c r="AI255" i="5"/>
  <c r="AH245" i="5"/>
  <c r="T246" i="5"/>
  <c r="W246" i="5" s="1"/>
  <c r="G247" i="5" l="1"/>
  <c r="N247" i="5" s="1"/>
  <c r="Z246" i="5"/>
  <c r="AG246" i="5" s="1"/>
  <c r="AK246" i="5" l="1"/>
  <c r="AJ246" i="5"/>
  <c r="AI256" i="5"/>
  <c r="AH246" i="5"/>
  <c r="T247" i="5"/>
  <c r="W247" i="5" s="1"/>
  <c r="Z247" i="5" l="1"/>
  <c r="AG247" i="5" s="1"/>
  <c r="G248" i="5"/>
  <c r="N248" i="5" s="1"/>
  <c r="AK247" i="5" l="1"/>
  <c r="AJ247" i="5"/>
  <c r="AI257" i="5"/>
  <c r="AH247" i="5"/>
  <c r="T248" i="5"/>
  <c r="W248" i="5" s="1"/>
  <c r="G249" i="5" l="1"/>
  <c r="N249" i="5" s="1"/>
  <c r="Z248" i="5"/>
  <c r="AG248" i="5" s="1"/>
  <c r="AK248" i="5" l="1"/>
  <c r="AJ248" i="5"/>
  <c r="AI258" i="5"/>
  <c r="AH248" i="5"/>
  <c r="T249" i="5"/>
  <c r="W249" i="5" s="1"/>
  <c r="Z249" i="5" l="1"/>
  <c r="AG249" i="5" s="1"/>
  <c r="G250" i="5"/>
  <c r="N250" i="5" s="1"/>
  <c r="AK249" i="5" l="1"/>
  <c r="AJ249" i="5"/>
  <c r="AI259" i="5"/>
  <c r="AH249" i="5"/>
  <c r="T250" i="5"/>
  <c r="W250" i="5" s="1"/>
  <c r="G251" i="5" l="1"/>
  <c r="N251" i="5" s="1"/>
  <c r="Z250" i="5"/>
  <c r="AG250" i="5" s="1"/>
  <c r="AK250" i="5" l="1"/>
  <c r="AJ250" i="5"/>
  <c r="AI260" i="5"/>
  <c r="AH250" i="5"/>
  <c r="T251" i="5"/>
  <c r="W251" i="5" s="1"/>
  <c r="Z251" i="5" l="1"/>
  <c r="G252" i="5"/>
  <c r="N252" i="5" s="1"/>
  <c r="AG251" i="5" l="1"/>
  <c r="AI251" i="5"/>
  <c r="T252" i="5"/>
  <c r="W252" i="5" s="1"/>
  <c r="AK251" i="5" l="1"/>
  <c r="AJ251" i="5"/>
  <c r="AI261" i="5"/>
  <c r="AH251" i="5"/>
  <c r="G253" i="5"/>
  <c r="Z252" i="5"/>
  <c r="AG252" i="5" l="1"/>
  <c r="AI252" i="5"/>
  <c r="N253" i="5"/>
  <c r="T253" i="5" s="1"/>
  <c r="W253" i="5" s="1"/>
  <c r="AK252" i="5" l="1"/>
  <c r="AJ252" i="5"/>
  <c r="AI262" i="5"/>
  <c r="AH252" i="5"/>
  <c r="Z253" i="5"/>
  <c r="AG253" i="5" s="1"/>
  <c r="G254" i="5"/>
  <c r="N254" i="5" s="1"/>
  <c r="AK253" i="5" l="1"/>
  <c r="AJ253" i="5"/>
  <c r="AI263" i="5"/>
  <c r="AH253" i="5"/>
  <c r="T254" i="5"/>
  <c r="W254" i="5" s="1"/>
  <c r="Z254" i="5" l="1"/>
  <c r="AG254" i="5" s="1"/>
  <c r="G255" i="5"/>
  <c r="N255" i="5" s="1"/>
  <c r="AK254" i="5" l="1"/>
  <c r="AJ254" i="5"/>
  <c r="AI264" i="5"/>
  <c r="AH254" i="5"/>
  <c r="T255" i="5"/>
  <c r="W255" i="5" s="1"/>
  <c r="G256" i="5" l="1"/>
  <c r="N256" i="5" s="1"/>
  <c r="Z255" i="5"/>
  <c r="AG255" i="5" s="1"/>
  <c r="AK255" i="5" l="1"/>
  <c r="AJ255" i="5"/>
  <c r="AI265" i="5"/>
  <c r="AH255" i="5"/>
  <c r="T256" i="5"/>
  <c r="W256" i="5" s="1"/>
  <c r="G257" i="5" l="1"/>
  <c r="N257" i="5" s="1"/>
  <c r="Z256" i="5"/>
  <c r="AG256" i="5" s="1"/>
  <c r="AK256" i="5" l="1"/>
  <c r="AJ256" i="5"/>
  <c r="AI266" i="5"/>
  <c r="AH256" i="5"/>
  <c r="T257" i="5"/>
  <c r="W257" i="5" s="1"/>
  <c r="G258" i="5" l="1"/>
  <c r="Z257" i="5"/>
  <c r="AG257" i="5" s="1"/>
  <c r="AK257" i="5" l="1"/>
  <c r="AJ257" i="5"/>
  <c r="AI267" i="5"/>
  <c r="AH257" i="5"/>
  <c r="N258" i="5"/>
  <c r="T258" i="5" s="1"/>
  <c r="W258" i="5" s="1"/>
  <c r="Z258" i="5" l="1"/>
  <c r="AG258" i="5" s="1"/>
  <c r="G259" i="5"/>
  <c r="N259" i="5" s="1"/>
  <c r="AK258" i="5" l="1"/>
  <c r="AJ258" i="5"/>
  <c r="AI268" i="5"/>
  <c r="AH258" i="5"/>
  <c r="T259" i="5"/>
  <c r="W259" i="5" s="1"/>
  <c r="G260" i="5" l="1"/>
  <c r="Z259" i="5"/>
  <c r="AG259" i="5" s="1"/>
  <c r="AK259" i="5" l="1"/>
  <c r="AJ259" i="5"/>
  <c r="AI269" i="5"/>
  <c r="AH259" i="5"/>
  <c r="N260" i="5"/>
  <c r="T260" i="5" s="1"/>
  <c r="W260" i="5" s="1"/>
  <c r="G261" i="5" l="1"/>
  <c r="N261" i="5" s="1"/>
  <c r="Z260" i="5"/>
  <c r="AG260" i="5" s="1"/>
  <c r="AK260" i="5" l="1"/>
  <c r="AJ260" i="5"/>
  <c r="AI270" i="5"/>
  <c r="AH260" i="5"/>
  <c r="T261" i="5"/>
  <c r="W261" i="5" s="1"/>
  <c r="G262" i="5" l="1"/>
  <c r="N262" i="5" s="1"/>
  <c r="Z261" i="5"/>
  <c r="AG261" i="5" s="1"/>
  <c r="AK261" i="5" l="1"/>
  <c r="AJ261" i="5"/>
  <c r="AI271" i="5"/>
  <c r="AH261" i="5"/>
  <c r="T262" i="5"/>
  <c r="W262" i="5" s="1"/>
  <c r="G263" i="5" l="1"/>
  <c r="N263" i="5" s="1"/>
  <c r="Z262" i="5"/>
  <c r="AG262" i="5" s="1"/>
  <c r="AK262" i="5" l="1"/>
  <c r="AJ262" i="5"/>
  <c r="AI272" i="5"/>
  <c r="AH262" i="5"/>
  <c r="T263" i="5"/>
  <c r="W263" i="5" s="1"/>
  <c r="G264" i="5" l="1"/>
  <c r="N264" i="5" s="1"/>
  <c r="Z263" i="5"/>
  <c r="AG263" i="5" s="1"/>
  <c r="AK263" i="5" l="1"/>
  <c r="AJ263" i="5"/>
  <c r="AI273" i="5"/>
  <c r="AH263" i="5"/>
  <c r="T264" i="5"/>
  <c r="W264" i="5" s="1"/>
  <c r="Z264" i="5" l="1"/>
  <c r="AG264" i="5" s="1"/>
  <c r="G265" i="5"/>
  <c r="N265" i="5" s="1"/>
  <c r="AK264" i="5" l="1"/>
  <c r="AJ264" i="5"/>
  <c r="AI274" i="5"/>
  <c r="AH264" i="5"/>
  <c r="T265" i="5"/>
  <c r="W265" i="5" s="1"/>
  <c r="G266" i="5" l="1"/>
  <c r="N266" i="5" s="1"/>
  <c r="Z265" i="5"/>
  <c r="AG265" i="5" s="1"/>
  <c r="AK265" i="5" l="1"/>
  <c r="AJ265" i="5"/>
  <c r="AI275" i="5"/>
  <c r="AH265" i="5"/>
  <c r="T266" i="5"/>
  <c r="W266" i="5" s="1"/>
  <c r="G267" i="5" l="1"/>
  <c r="Z266" i="5"/>
  <c r="AG266" i="5" s="1"/>
  <c r="AK266" i="5" l="1"/>
  <c r="AJ266" i="5"/>
  <c r="AI276" i="5"/>
  <c r="AH266" i="5"/>
  <c r="N267" i="5"/>
  <c r="T267" i="5" s="1"/>
  <c r="W267" i="5" s="1"/>
  <c r="G268" i="5" l="1"/>
  <c r="Z267" i="5"/>
  <c r="AG267" i="5" s="1"/>
  <c r="AK267" i="5" l="1"/>
  <c r="AJ267" i="5"/>
  <c r="AI277" i="5"/>
  <c r="AH267" i="5"/>
  <c r="N268" i="5"/>
  <c r="T268" i="5" s="1"/>
  <c r="W268" i="5" s="1"/>
  <c r="G269" i="5" l="1"/>
  <c r="N269" i="5" s="1"/>
  <c r="Z268" i="5"/>
  <c r="AG268" i="5" s="1"/>
  <c r="AK268" i="5" l="1"/>
  <c r="AJ268" i="5"/>
  <c r="AI278" i="5"/>
  <c r="AH268" i="5"/>
  <c r="T269" i="5"/>
  <c r="W269" i="5" s="1"/>
  <c r="G270" i="5" l="1"/>
  <c r="N270" i="5" s="1"/>
  <c r="Z269" i="5"/>
  <c r="AG269" i="5" s="1"/>
  <c r="AK269" i="5" l="1"/>
  <c r="AJ269" i="5"/>
  <c r="AI279" i="5"/>
  <c r="AH269" i="5"/>
  <c r="T270" i="5"/>
  <c r="W270" i="5" s="1"/>
  <c r="G271" i="5" l="1"/>
  <c r="N271" i="5" s="1"/>
  <c r="Z270" i="5"/>
  <c r="AG270" i="5" s="1"/>
  <c r="AK270" i="5" l="1"/>
  <c r="AJ270" i="5"/>
  <c r="AI280" i="5"/>
  <c r="AH270" i="5"/>
  <c r="T271" i="5"/>
  <c r="W271" i="5" s="1"/>
  <c r="G272" i="5" l="1"/>
  <c r="N272" i="5" s="1"/>
  <c r="Z271" i="5"/>
  <c r="AG271" i="5" s="1"/>
  <c r="AK271" i="5" l="1"/>
  <c r="AJ271" i="5"/>
  <c r="AI281" i="5"/>
  <c r="AH271" i="5"/>
  <c r="T272" i="5"/>
  <c r="W272" i="5" s="1"/>
  <c r="G273" i="5" l="1"/>
  <c r="N273" i="5" s="1"/>
  <c r="Z272" i="5"/>
  <c r="AG272" i="5" s="1"/>
  <c r="AK272" i="5" l="1"/>
  <c r="AJ272" i="5"/>
  <c r="AI282" i="5"/>
  <c r="AH272" i="5"/>
  <c r="T273" i="5"/>
  <c r="W273" i="5" s="1"/>
  <c r="G274" i="5" l="1"/>
  <c r="N274" i="5" s="1"/>
  <c r="Z273" i="5"/>
  <c r="AG273" i="5" s="1"/>
  <c r="AK273" i="5" l="1"/>
  <c r="AJ273" i="5"/>
  <c r="AI283" i="5"/>
  <c r="AH273" i="5"/>
  <c r="T274" i="5"/>
  <c r="W274" i="5" s="1"/>
  <c r="G275" i="5" l="1"/>
  <c r="N275" i="5" s="1"/>
  <c r="Z274" i="5"/>
  <c r="AG274" i="5" s="1"/>
  <c r="AK274" i="5" l="1"/>
  <c r="AJ274" i="5"/>
  <c r="AI284" i="5"/>
  <c r="AH274" i="5"/>
  <c r="T275" i="5"/>
  <c r="W275" i="5" s="1"/>
  <c r="G276" i="5" l="1"/>
  <c r="N276" i="5" s="1"/>
  <c r="Z275" i="5"/>
  <c r="AG275" i="5" s="1"/>
  <c r="AK275" i="5" l="1"/>
  <c r="AJ275" i="5"/>
  <c r="AI285" i="5"/>
  <c r="AH275" i="5"/>
  <c r="T276" i="5"/>
  <c r="W276" i="5" s="1"/>
  <c r="G277" i="5" l="1"/>
  <c r="N277" i="5" s="1"/>
  <c r="Z276" i="5"/>
  <c r="AG276" i="5" s="1"/>
  <c r="AK276" i="5" l="1"/>
  <c r="AJ276" i="5"/>
  <c r="AI286" i="5"/>
  <c r="AH276" i="5"/>
  <c r="T277" i="5"/>
  <c r="W277" i="5" s="1"/>
  <c r="G278" i="5" l="1"/>
  <c r="N278" i="5" s="1"/>
  <c r="Z277" i="5"/>
  <c r="AG277" i="5" s="1"/>
  <c r="AK277" i="5" l="1"/>
  <c r="AJ277" i="5"/>
  <c r="AI287" i="5"/>
  <c r="AH277" i="5"/>
  <c r="T278" i="5"/>
  <c r="W278" i="5" s="1"/>
  <c r="G279" i="5" l="1"/>
  <c r="N279" i="5" s="1"/>
  <c r="Z278" i="5"/>
  <c r="AG278" i="5" s="1"/>
  <c r="AK278" i="5" l="1"/>
  <c r="AJ278" i="5"/>
  <c r="AI288" i="5"/>
  <c r="AH278" i="5"/>
  <c r="T279" i="5"/>
  <c r="W279" i="5" s="1"/>
  <c r="G280" i="5" l="1"/>
  <c r="N280" i="5" s="1"/>
  <c r="Z279" i="5"/>
  <c r="AG279" i="5" s="1"/>
  <c r="AK279" i="5" l="1"/>
  <c r="AJ279" i="5"/>
  <c r="AI289" i="5"/>
  <c r="AH279" i="5"/>
  <c r="T280" i="5"/>
  <c r="W280" i="5" s="1"/>
  <c r="G281" i="5" l="1"/>
  <c r="N281" i="5" s="1"/>
  <c r="Z280" i="5"/>
  <c r="AG280" i="5" s="1"/>
  <c r="AK280" i="5" l="1"/>
  <c r="AJ280" i="5"/>
  <c r="AI290" i="5"/>
  <c r="AH280" i="5"/>
  <c r="T281" i="5"/>
  <c r="W281" i="5" s="1"/>
  <c r="G282" i="5" l="1"/>
  <c r="N282" i="5" s="1"/>
  <c r="Z281" i="5"/>
  <c r="AG281" i="5" s="1"/>
  <c r="AK281" i="5" l="1"/>
  <c r="AJ281" i="5"/>
  <c r="AI291" i="5"/>
  <c r="AH281" i="5"/>
  <c r="T282" i="5"/>
  <c r="W282" i="5" s="1"/>
  <c r="G283" i="5" l="1"/>
  <c r="N283" i="5" s="1"/>
  <c r="Z282" i="5"/>
  <c r="AG282" i="5" s="1"/>
  <c r="AK282" i="5" l="1"/>
  <c r="AJ282" i="5"/>
  <c r="AI292" i="5"/>
  <c r="AH282" i="5"/>
  <c r="T283" i="5"/>
  <c r="W283" i="5" s="1"/>
  <c r="G284" i="5" l="1"/>
  <c r="N284" i="5" s="1"/>
  <c r="Z283" i="5"/>
  <c r="AG283" i="5" s="1"/>
  <c r="AK283" i="5" l="1"/>
  <c r="AJ283" i="5"/>
  <c r="AI293" i="5"/>
  <c r="AH283" i="5"/>
  <c r="T284" i="5"/>
  <c r="W284" i="5" s="1"/>
  <c r="G285" i="5" l="1"/>
  <c r="N285" i="5" s="1"/>
  <c r="Z284" i="5"/>
  <c r="AG284" i="5" s="1"/>
  <c r="AK284" i="5" l="1"/>
  <c r="AJ284" i="5"/>
  <c r="AI294" i="5"/>
  <c r="AH284" i="5"/>
  <c r="T285" i="5"/>
  <c r="W285" i="5" s="1"/>
  <c r="G286" i="5" l="1"/>
  <c r="N286" i="5" s="1"/>
  <c r="Z285" i="5"/>
  <c r="AG285" i="5" s="1"/>
  <c r="AK285" i="5" l="1"/>
  <c r="AJ285" i="5"/>
  <c r="AI295" i="5"/>
  <c r="AH285" i="5"/>
  <c r="T286" i="5"/>
  <c r="W286" i="5" s="1"/>
  <c r="G287" i="5" l="1"/>
  <c r="N287" i="5" s="1"/>
  <c r="Z286" i="5"/>
  <c r="AG286" i="5" s="1"/>
  <c r="AK286" i="5" l="1"/>
  <c r="AJ286" i="5"/>
  <c r="AI296" i="5"/>
  <c r="AH286" i="5"/>
  <c r="T287" i="5"/>
  <c r="W287" i="5" s="1"/>
  <c r="Z287" i="5" l="1"/>
  <c r="AG287" i="5" s="1"/>
  <c r="G288" i="5"/>
  <c r="AK287" i="5" l="1"/>
  <c r="AJ287" i="5"/>
  <c r="AI297" i="5"/>
  <c r="AH287" i="5"/>
  <c r="N288" i="5"/>
  <c r="T288" i="5" s="1"/>
  <c r="W288" i="5" s="1"/>
  <c r="G289" i="5" l="1"/>
  <c r="N289" i="5" s="1"/>
  <c r="Z288" i="5"/>
  <c r="AG288" i="5" s="1"/>
  <c r="AK288" i="5" l="1"/>
  <c r="AJ288" i="5"/>
  <c r="AI298" i="5"/>
  <c r="AH288" i="5"/>
  <c r="T289" i="5"/>
  <c r="W289" i="5" s="1"/>
  <c r="Z289" i="5" l="1"/>
  <c r="AG289" i="5" s="1"/>
  <c r="G290" i="5"/>
  <c r="N290" i="5" s="1"/>
  <c r="AK289" i="5" l="1"/>
  <c r="AJ289" i="5"/>
  <c r="AI299" i="5"/>
  <c r="AH289" i="5"/>
  <c r="T290" i="5"/>
  <c r="W290" i="5" s="1"/>
  <c r="G291" i="5" l="1"/>
  <c r="N291" i="5" s="1"/>
  <c r="Z290" i="5"/>
  <c r="AG290" i="5" s="1"/>
  <c r="AK290" i="5" l="1"/>
  <c r="AJ290" i="5"/>
  <c r="AI300" i="5"/>
  <c r="AH290" i="5"/>
  <c r="T291" i="5"/>
  <c r="W291" i="5" s="1"/>
  <c r="Z291" i="5" l="1"/>
  <c r="AG291" i="5" s="1"/>
  <c r="G292" i="5"/>
  <c r="AK291" i="5" l="1"/>
  <c r="AJ291" i="5"/>
  <c r="AI301" i="5"/>
  <c r="AH291" i="5"/>
  <c r="N292" i="5"/>
  <c r="T292" i="5" s="1"/>
  <c r="W292" i="5" s="1"/>
  <c r="Z292" i="5" l="1"/>
  <c r="AG292" i="5" s="1"/>
  <c r="G293" i="5"/>
  <c r="N293" i="5" s="1"/>
  <c r="AK292" i="5" l="1"/>
  <c r="AJ292" i="5"/>
  <c r="AI302" i="5"/>
  <c r="AH292" i="5"/>
  <c r="T293" i="5"/>
  <c r="W293" i="5" s="1"/>
  <c r="Z293" i="5" l="1"/>
  <c r="AG293" i="5" s="1"/>
  <c r="G294" i="5"/>
  <c r="N294" i="5" s="1"/>
  <c r="AK293" i="5" l="1"/>
  <c r="AJ293" i="5"/>
  <c r="AI303" i="5"/>
  <c r="AH293" i="5"/>
  <c r="T294" i="5"/>
  <c r="W294" i="5" s="1"/>
  <c r="G295" i="5" l="1"/>
  <c r="N295" i="5" s="1"/>
  <c r="Z294" i="5"/>
  <c r="AG294" i="5" s="1"/>
  <c r="AK294" i="5" l="1"/>
  <c r="AJ294" i="5"/>
  <c r="AI304" i="5"/>
  <c r="AH294" i="5"/>
  <c r="T295" i="5"/>
  <c r="W295" i="5" s="1"/>
  <c r="Z295" i="5" l="1"/>
  <c r="AG295" i="5" s="1"/>
  <c r="G296" i="5"/>
  <c r="N296" i="5" s="1"/>
  <c r="AK295" i="5" l="1"/>
  <c r="AJ295" i="5"/>
  <c r="AI305" i="5"/>
  <c r="AH295" i="5"/>
  <c r="T296" i="5"/>
  <c r="W296" i="5" s="1"/>
  <c r="G297" i="5" l="1"/>
  <c r="Z296" i="5"/>
  <c r="AG296" i="5" s="1"/>
  <c r="AK296" i="5" l="1"/>
  <c r="AJ296" i="5"/>
  <c r="AI306" i="5"/>
  <c r="AH296" i="5"/>
  <c r="N297" i="5"/>
  <c r="T297" i="5" s="1"/>
  <c r="W297" i="5" s="1"/>
  <c r="Z297" i="5" l="1"/>
  <c r="AG297" i="5" s="1"/>
  <c r="G298" i="5"/>
  <c r="N298" i="5" s="1"/>
  <c r="AK297" i="5" l="1"/>
  <c r="AJ297" i="5"/>
  <c r="AI307" i="5"/>
  <c r="AH297" i="5"/>
  <c r="T298" i="5"/>
  <c r="W298" i="5" s="1"/>
  <c r="G299" i="5" l="1"/>
  <c r="N299" i="5" s="1"/>
  <c r="Z298" i="5"/>
  <c r="AG298" i="5" s="1"/>
  <c r="AK298" i="5" l="1"/>
  <c r="AJ298" i="5"/>
  <c r="AI308" i="5"/>
  <c r="AH298" i="5"/>
  <c r="T299" i="5"/>
  <c r="W299" i="5" s="1"/>
  <c r="Z299" i="5" l="1"/>
  <c r="AG299" i="5" s="1"/>
  <c r="G300" i="5"/>
  <c r="N300" i="5" s="1"/>
  <c r="AK299" i="5" l="1"/>
  <c r="AJ299" i="5"/>
  <c r="AI309" i="5"/>
  <c r="AH299" i="5"/>
  <c r="T300" i="5"/>
  <c r="W300" i="5" s="1"/>
  <c r="Z300" i="5" l="1"/>
  <c r="AG300" i="5" s="1"/>
  <c r="G301" i="5"/>
  <c r="N301" i="5" s="1"/>
  <c r="AK300" i="5" l="1"/>
  <c r="AJ300" i="5"/>
  <c r="AI310" i="5"/>
  <c r="AH300" i="5"/>
  <c r="T301" i="5"/>
  <c r="W301" i="5" s="1"/>
  <c r="Z301" i="5" l="1"/>
  <c r="AG301" i="5" s="1"/>
  <c r="G302" i="5"/>
  <c r="N302" i="5" s="1"/>
  <c r="AK301" i="5" l="1"/>
  <c r="AJ301" i="5"/>
  <c r="AI311" i="5"/>
  <c r="AH301" i="5"/>
  <c r="T302" i="5"/>
  <c r="W302" i="5" s="1"/>
  <c r="G303" i="5" l="1"/>
  <c r="N303" i="5" s="1"/>
  <c r="Z302" i="5"/>
  <c r="AG302" i="5" s="1"/>
  <c r="AK302" i="5" l="1"/>
  <c r="AJ302" i="5"/>
  <c r="AI312" i="5"/>
  <c r="AH302" i="5"/>
  <c r="T303" i="5"/>
  <c r="W303" i="5" s="1"/>
  <c r="Z303" i="5" l="1"/>
  <c r="AG303" i="5" s="1"/>
  <c r="G304" i="5"/>
  <c r="N304" i="5" s="1"/>
  <c r="AK303" i="5" l="1"/>
  <c r="AJ303" i="5"/>
  <c r="AI313" i="5"/>
  <c r="AH303" i="5"/>
  <c r="T304" i="5"/>
  <c r="W304" i="5" s="1"/>
  <c r="G305" i="5" l="1"/>
  <c r="Z304" i="5"/>
  <c r="AG304" i="5" s="1"/>
  <c r="AK304" i="5" l="1"/>
  <c r="AJ304" i="5"/>
  <c r="AI314" i="5"/>
  <c r="AH304" i="5"/>
  <c r="N305" i="5"/>
  <c r="T305" i="5" s="1"/>
  <c r="W305" i="5" s="1"/>
  <c r="Z305" i="5" l="1"/>
  <c r="AG305" i="5" s="1"/>
  <c r="G306" i="5"/>
  <c r="N306" i="5" s="1"/>
  <c r="AK305" i="5" l="1"/>
  <c r="AJ305" i="5"/>
  <c r="AI315" i="5"/>
  <c r="AH305" i="5"/>
  <c r="T306" i="5"/>
  <c r="W306" i="5" s="1"/>
  <c r="G307" i="5" l="1"/>
  <c r="N307" i="5" s="1"/>
  <c r="Z306" i="5"/>
  <c r="AG306" i="5" s="1"/>
  <c r="AK306" i="5" l="1"/>
  <c r="AJ306" i="5"/>
  <c r="AI316" i="5"/>
  <c r="AH306" i="5"/>
  <c r="T307" i="5"/>
  <c r="W307" i="5" s="1"/>
  <c r="Z307" i="5" l="1"/>
  <c r="AG307" i="5" s="1"/>
  <c r="G308" i="5"/>
  <c r="N308" i="5" s="1"/>
  <c r="AK307" i="5" l="1"/>
  <c r="AJ307" i="5"/>
  <c r="AI317" i="5"/>
  <c r="AH307" i="5"/>
  <c r="T308" i="5"/>
  <c r="W308" i="5" s="1"/>
  <c r="G309" i="5" l="1"/>
  <c r="N309" i="5" s="1"/>
  <c r="Z308" i="5"/>
  <c r="AG308" i="5" s="1"/>
  <c r="AK308" i="5" l="1"/>
  <c r="AJ308" i="5"/>
  <c r="AI318" i="5"/>
  <c r="AH308" i="5"/>
  <c r="T309" i="5"/>
  <c r="W309" i="5" s="1"/>
  <c r="G310" i="5" l="1"/>
  <c r="N310" i="5" s="1"/>
  <c r="Z309" i="5"/>
  <c r="AG309" i="5" s="1"/>
  <c r="AK309" i="5" l="1"/>
  <c r="AJ309" i="5"/>
  <c r="AI319" i="5"/>
  <c r="AH309" i="5"/>
  <c r="T310" i="5"/>
  <c r="W310" i="5" s="1"/>
  <c r="G311" i="5" l="1"/>
  <c r="N311" i="5" s="1"/>
  <c r="Z310" i="5"/>
  <c r="AG310" i="5" s="1"/>
  <c r="AK310" i="5" l="1"/>
  <c r="AJ310" i="5"/>
  <c r="AI320" i="5"/>
  <c r="AH310" i="5"/>
  <c r="T311" i="5"/>
  <c r="W311" i="5" s="1"/>
  <c r="Z311" i="5" l="1"/>
  <c r="AG311" i="5" s="1"/>
  <c r="G312" i="5"/>
  <c r="N312" i="5" s="1"/>
  <c r="AK311" i="5" l="1"/>
  <c r="AJ311" i="5"/>
  <c r="AI321" i="5"/>
  <c r="AH311" i="5"/>
  <c r="T312" i="5"/>
  <c r="W312" i="5" s="1"/>
  <c r="G313" i="5" l="1"/>
  <c r="N313" i="5" s="1"/>
  <c r="Z312" i="5"/>
  <c r="AG312" i="5" s="1"/>
  <c r="AK312" i="5" l="1"/>
  <c r="AJ312" i="5"/>
  <c r="AI322" i="5"/>
  <c r="AH312" i="5"/>
  <c r="T313" i="5"/>
  <c r="W313" i="5" s="1"/>
  <c r="Z313" i="5" l="1"/>
  <c r="AG313" i="5" s="1"/>
  <c r="G314" i="5"/>
  <c r="N314" i="5" s="1"/>
  <c r="AK313" i="5" l="1"/>
  <c r="AJ313" i="5"/>
  <c r="AI323" i="5"/>
  <c r="AH313" i="5"/>
  <c r="T314" i="5"/>
  <c r="W314" i="5" s="1"/>
  <c r="G315" i="5" l="1"/>
  <c r="N315" i="5" s="1"/>
  <c r="Z314" i="5"/>
  <c r="AG314" i="5" s="1"/>
  <c r="AK314" i="5" l="1"/>
  <c r="AJ314" i="5"/>
  <c r="AI324" i="5"/>
  <c r="AH314" i="5"/>
  <c r="T315" i="5"/>
  <c r="W315" i="5" s="1"/>
  <c r="Z315" i="5" l="1"/>
  <c r="AG315" i="5" s="1"/>
  <c r="G316" i="5"/>
  <c r="N316" i="5" s="1"/>
  <c r="AK315" i="5" l="1"/>
  <c r="AJ315" i="5"/>
  <c r="AI325" i="5"/>
  <c r="AH315" i="5"/>
  <c r="T316" i="5"/>
  <c r="W316" i="5" s="1"/>
  <c r="G317" i="5" l="1"/>
  <c r="N317" i="5" s="1"/>
  <c r="Z316" i="5"/>
  <c r="AG316" i="5" s="1"/>
  <c r="AK316" i="5" l="1"/>
  <c r="AJ316" i="5"/>
  <c r="AI326" i="5"/>
  <c r="AH316" i="5"/>
  <c r="T317" i="5"/>
  <c r="W317" i="5" s="1"/>
  <c r="Z317" i="5" l="1"/>
  <c r="AG317" i="5" s="1"/>
  <c r="G318" i="5"/>
  <c r="N318" i="5" s="1"/>
  <c r="AK317" i="5" l="1"/>
  <c r="AJ317" i="5"/>
  <c r="AI327" i="5"/>
  <c r="AH317" i="5"/>
  <c r="T318" i="5"/>
  <c r="W318" i="5" s="1"/>
  <c r="G319" i="5" l="1"/>
  <c r="N319" i="5" s="1"/>
  <c r="Z318" i="5"/>
  <c r="AG318" i="5" s="1"/>
  <c r="AK318" i="5" l="1"/>
  <c r="AJ318" i="5"/>
  <c r="AI328" i="5"/>
  <c r="AH318" i="5"/>
  <c r="T319" i="5"/>
  <c r="W319" i="5" s="1"/>
  <c r="G320" i="5" l="1"/>
  <c r="N320" i="5" s="1"/>
  <c r="Z319" i="5"/>
  <c r="AG319" i="5" s="1"/>
  <c r="AK319" i="5" l="1"/>
  <c r="AJ319" i="5"/>
  <c r="AI329" i="5"/>
  <c r="AH319" i="5"/>
  <c r="T320" i="5"/>
  <c r="W320" i="5" s="1"/>
  <c r="G321" i="5" l="1"/>
  <c r="N321" i="5" s="1"/>
  <c r="Z320" i="5"/>
  <c r="AG320" i="5" s="1"/>
  <c r="AK320" i="5" l="1"/>
  <c r="AJ320" i="5"/>
  <c r="AI330" i="5"/>
  <c r="AH320" i="5"/>
  <c r="T321" i="5"/>
  <c r="W321" i="5" s="1"/>
  <c r="Z321" i="5" l="1"/>
  <c r="AG321" i="5" s="1"/>
  <c r="G322" i="5"/>
  <c r="N322" i="5" s="1"/>
  <c r="AK321" i="5" l="1"/>
  <c r="AJ321" i="5"/>
  <c r="AI331" i="5"/>
  <c r="AH321" i="5"/>
  <c r="T322" i="5"/>
  <c r="W322" i="5" s="1"/>
  <c r="G323" i="5" l="1"/>
  <c r="N323" i="5" s="1"/>
  <c r="Z322" i="5"/>
  <c r="AG322" i="5" s="1"/>
  <c r="AK322" i="5" l="1"/>
  <c r="AJ322" i="5"/>
  <c r="AI332" i="5"/>
  <c r="AH322" i="5"/>
  <c r="T323" i="5"/>
  <c r="W323" i="5" s="1"/>
  <c r="G324" i="5" l="1"/>
  <c r="N324" i="5" s="1"/>
  <c r="Z323" i="5"/>
  <c r="AG323" i="5" s="1"/>
  <c r="AK323" i="5" l="1"/>
  <c r="AJ323" i="5"/>
  <c r="AI333" i="5"/>
  <c r="AH323" i="5"/>
  <c r="T324" i="5"/>
  <c r="W324" i="5" s="1"/>
  <c r="G325" i="5" l="1"/>
  <c r="N325" i="5" s="1"/>
  <c r="Z324" i="5"/>
  <c r="AG324" i="5" s="1"/>
  <c r="AK324" i="5" l="1"/>
  <c r="AJ324" i="5"/>
  <c r="AI334" i="5"/>
  <c r="AH324" i="5"/>
  <c r="T325" i="5"/>
  <c r="W325" i="5" s="1"/>
  <c r="Z325" i="5" l="1"/>
  <c r="AG325" i="5" s="1"/>
  <c r="G326" i="5"/>
  <c r="N326" i="5" s="1"/>
  <c r="AK325" i="5" l="1"/>
  <c r="AJ325" i="5"/>
  <c r="AI335" i="5"/>
  <c r="AH325" i="5"/>
  <c r="T326" i="5"/>
  <c r="W326" i="5" s="1"/>
  <c r="G327" i="5" l="1"/>
  <c r="N327" i="5" s="1"/>
  <c r="Z326" i="5"/>
  <c r="AG326" i="5" s="1"/>
  <c r="AK326" i="5" l="1"/>
  <c r="AJ326" i="5"/>
  <c r="AI336" i="5"/>
  <c r="AH326" i="5"/>
  <c r="T327" i="5"/>
  <c r="W327" i="5" s="1"/>
  <c r="G328" i="5" l="1"/>
  <c r="N328" i="5" s="1"/>
  <c r="Z327" i="5"/>
  <c r="AG327" i="5" s="1"/>
  <c r="AK327" i="5" l="1"/>
  <c r="AJ327" i="5"/>
  <c r="AI337" i="5"/>
  <c r="AH327" i="5"/>
  <c r="T328" i="5"/>
  <c r="W328" i="5" s="1"/>
  <c r="G329" i="5" l="1"/>
  <c r="N329" i="5" s="1"/>
  <c r="Z328" i="5"/>
  <c r="AG328" i="5" s="1"/>
  <c r="AK328" i="5" l="1"/>
  <c r="AJ328" i="5"/>
  <c r="AI338" i="5"/>
  <c r="AH328" i="5"/>
  <c r="T329" i="5"/>
  <c r="W329" i="5" s="1"/>
  <c r="Z329" i="5" l="1"/>
  <c r="AG329" i="5" s="1"/>
  <c r="G330" i="5"/>
  <c r="N330" i="5" s="1"/>
  <c r="AK329" i="5" l="1"/>
  <c r="AJ329" i="5"/>
  <c r="AI339" i="5"/>
  <c r="AH329" i="5"/>
  <c r="T330" i="5"/>
  <c r="W330" i="5" s="1"/>
  <c r="G331" i="5" l="1"/>
  <c r="N331" i="5" s="1"/>
  <c r="Z330" i="5"/>
  <c r="AG330" i="5" s="1"/>
  <c r="AK330" i="5" l="1"/>
  <c r="AJ330" i="5"/>
  <c r="AI340" i="5"/>
  <c r="AH330" i="5"/>
  <c r="T331" i="5"/>
  <c r="W331" i="5" s="1"/>
  <c r="G332" i="5" l="1"/>
  <c r="N332" i="5" s="1"/>
  <c r="Z331" i="5"/>
  <c r="AG331" i="5" s="1"/>
  <c r="AK331" i="5" l="1"/>
  <c r="AJ331" i="5"/>
  <c r="AI341" i="5"/>
  <c r="AH331" i="5"/>
  <c r="T332" i="5"/>
  <c r="W332" i="5" s="1"/>
  <c r="G333" i="5" l="1"/>
  <c r="Z332" i="5"/>
  <c r="AG332" i="5" s="1"/>
  <c r="AK332" i="5" l="1"/>
  <c r="AJ332" i="5"/>
  <c r="AI342" i="5"/>
  <c r="AH332" i="5"/>
  <c r="N333" i="5"/>
  <c r="T333" i="5" s="1"/>
  <c r="W333" i="5" s="1"/>
  <c r="Z333" i="5" l="1"/>
  <c r="AG333" i="5" s="1"/>
  <c r="G334" i="5"/>
  <c r="N334" i="5" s="1"/>
  <c r="AK333" i="5" l="1"/>
  <c r="AJ333" i="5"/>
  <c r="AI343" i="5"/>
  <c r="AH333" i="5"/>
  <c r="T334" i="5"/>
  <c r="W334" i="5" s="1"/>
  <c r="G335" i="5" l="1"/>
  <c r="N335" i="5" s="1"/>
  <c r="Z334" i="5"/>
  <c r="AG334" i="5" s="1"/>
  <c r="AK334" i="5" l="1"/>
  <c r="AJ334" i="5"/>
  <c r="AI344" i="5"/>
  <c r="AH334" i="5"/>
  <c r="T335" i="5"/>
  <c r="W335" i="5" s="1"/>
  <c r="G336" i="5" l="1"/>
  <c r="Z335" i="5"/>
  <c r="AG335" i="5" s="1"/>
  <c r="AK335" i="5" l="1"/>
  <c r="AJ335" i="5"/>
  <c r="AI345" i="5"/>
  <c r="AH335" i="5"/>
  <c r="N336" i="5"/>
  <c r="T336" i="5" s="1"/>
  <c r="W336" i="5" s="1"/>
  <c r="Z336" i="5" l="1"/>
  <c r="AG336" i="5" s="1"/>
  <c r="G337" i="5"/>
  <c r="N337" i="5" s="1"/>
  <c r="AK336" i="5" l="1"/>
  <c r="AJ336" i="5"/>
  <c r="AI346" i="5"/>
  <c r="AH336" i="5"/>
  <c r="T337" i="5"/>
  <c r="W337" i="5" s="1"/>
  <c r="G338" i="5" l="1"/>
  <c r="N338" i="5" s="1"/>
  <c r="Z337" i="5"/>
  <c r="AG337" i="5" s="1"/>
  <c r="AK337" i="5" l="1"/>
  <c r="AJ337" i="5"/>
  <c r="AI347" i="5"/>
  <c r="AH337" i="5"/>
  <c r="T338" i="5"/>
  <c r="W338" i="5" s="1"/>
  <c r="G339" i="5" l="1"/>
  <c r="N339" i="5" s="1"/>
  <c r="Z338" i="5"/>
  <c r="AG338" i="5" s="1"/>
  <c r="AK338" i="5" l="1"/>
  <c r="AJ338" i="5"/>
  <c r="AI348" i="5"/>
  <c r="AH338" i="5"/>
  <c r="T339" i="5"/>
  <c r="W339" i="5" s="1"/>
  <c r="G340" i="5" l="1"/>
  <c r="N340" i="5" s="1"/>
  <c r="Z339" i="5"/>
  <c r="AG339" i="5" s="1"/>
  <c r="AK339" i="5" l="1"/>
  <c r="AJ339" i="5"/>
  <c r="AI349" i="5"/>
  <c r="AH339" i="5"/>
  <c r="T340" i="5"/>
  <c r="W340" i="5" s="1"/>
  <c r="G341" i="5" l="1"/>
  <c r="N341" i="5" s="1"/>
  <c r="Z340" i="5"/>
  <c r="AG340" i="5" s="1"/>
  <c r="AK340" i="5" l="1"/>
  <c r="AJ340" i="5"/>
  <c r="AI350" i="5"/>
  <c r="AH340" i="5"/>
  <c r="T341" i="5"/>
  <c r="W341" i="5" s="1"/>
  <c r="G342" i="5" l="1"/>
  <c r="N342" i="5" s="1"/>
  <c r="Z341" i="5"/>
  <c r="AG341" i="5" s="1"/>
  <c r="AK341" i="5" l="1"/>
  <c r="AJ341" i="5"/>
  <c r="AI351" i="5"/>
  <c r="AH341" i="5"/>
  <c r="T342" i="5"/>
  <c r="W342" i="5" s="1"/>
  <c r="G343" i="5" l="1"/>
  <c r="N343" i="5" s="1"/>
  <c r="Z342" i="5"/>
  <c r="AG342" i="5" s="1"/>
  <c r="AK342" i="5" l="1"/>
  <c r="AJ342" i="5"/>
  <c r="AI352" i="5"/>
  <c r="AH342" i="5"/>
  <c r="T343" i="5"/>
  <c r="W343" i="5" s="1"/>
  <c r="G344" i="5" l="1"/>
  <c r="N344" i="5" s="1"/>
  <c r="Z343" i="5"/>
  <c r="AG343" i="5" s="1"/>
  <c r="AK343" i="5" l="1"/>
  <c r="AJ343" i="5"/>
  <c r="AI353" i="5"/>
  <c r="AH343" i="5"/>
  <c r="T344" i="5"/>
  <c r="W344" i="5" s="1"/>
  <c r="G345" i="5" l="1"/>
  <c r="Z344" i="5"/>
  <c r="AG344" i="5" s="1"/>
  <c r="AK344" i="5" l="1"/>
  <c r="AJ344" i="5"/>
  <c r="AI354" i="5"/>
  <c r="AH344" i="5"/>
  <c r="N345" i="5"/>
  <c r="T345" i="5" s="1"/>
  <c r="W345" i="5" s="1"/>
  <c r="G346" i="5" l="1"/>
  <c r="Z345" i="5"/>
  <c r="AG345" i="5" s="1"/>
  <c r="AK345" i="5" l="1"/>
  <c r="AJ345" i="5"/>
  <c r="AI355" i="5"/>
  <c r="AH345" i="5"/>
  <c r="N346" i="5"/>
  <c r="T346" i="5" s="1"/>
  <c r="W346" i="5" s="1"/>
  <c r="G347" i="5" l="1"/>
  <c r="N347" i="5" s="1"/>
  <c r="Z346" i="5"/>
  <c r="AG346" i="5" s="1"/>
  <c r="AK346" i="5" l="1"/>
  <c r="AJ346" i="5"/>
  <c r="AI356" i="5"/>
  <c r="AH346" i="5"/>
  <c r="T347" i="5"/>
  <c r="W347" i="5" s="1"/>
  <c r="G348" i="5" l="1"/>
  <c r="N348" i="5" s="1"/>
  <c r="Z347" i="5"/>
  <c r="AG347" i="5" s="1"/>
  <c r="AK347" i="5" l="1"/>
  <c r="AJ347" i="5"/>
  <c r="AI357" i="5"/>
  <c r="AH347" i="5"/>
  <c r="T348" i="5"/>
  <c r="W348" i="5" s="1"/>
  <c r="G349" i="5" l="1"/>
  <c r="N349" i="5" s="1"/>
  <c r="Z348" i="5"/>
  <c r="AG348" i="5" s="1"/>
  <c r="AK348" i="5" l="1"/>
  <c r="AJ348" i="5"/>
  <c r="AI358" i="5"/>
  <c r="AH348" i="5"/>
  <c r="T349" i="5"/>
  <c r="W349" i="5" s="1"/>
  <c r="G350" i="5" l="1"/>
  <c r="N350" i="5" s="1"/>
  <c r="Z349" i="5"/>
  <c r="AG349" i="5" s="1"/>
  <c r="AK349" i="5" l="1"/>
  <c r="AJ349" i="5"/>
  <c r="AI359" i="5"/>
  <c r="AH349" i="5"/>
  <c r="T350" i="5"/>
  <c r="W350" i="5" s="1"/>
  <c r="G351" i="5" l="1"/>
  <c r="N351" i="5" s="1"/>
  <c r="Z350" i="5"/>
  <c r="AG350" i="5" s="1"/>
  <c r="AK350" i="5" l="1"/>
  <c r="AJ350" i="5"/>
  <c r="AI360" i="5"/>
  <c r="AH350" i="5"/>
  <c r="T351" i="5"/>
  <c r="W351" i="5" s="1"/>
  <c r="Z351" i="5" l="1"/>
  <c r="AG351" i="5" s="1"/>
  <c r="G352" i="5"/>
  <c r="N352" i="5" s="1"/>
  <c r="AK351" i="5" l="1"/>
  <c r="AJ351" i="5"/>
  <c r="AI361" i="5"/>
  <c r="AH351" i="5"/>
  <c r="T352" i="5"/>
  <c r="W352" i="5" s="1"/>
  <c r="G353" i="5" l="1"/>
  <c r="N353" i="5" s="1"/>
  <c r="Z352" i="5"/>
  <c r="AG352" i="5" s="1"/>
  <c r="AK352" i="5" l="1"/>
  <c r="AJ352" i="5"/>
  <c r="AI362" i="5"/>
  <c r="AH352" i="5"/>
  <c r="T353" i="5"/>
  <c r="W353" i="5" s="1"/>
  <c r="G354" i="5" l="1"/>
  <c r="N354" i="5" s="1"/>
  <c r="Z353" i="5"/>
  <c r="AG353" i="5" s="1"/>
  <c r="AK353" i="5" l="1"/>
  <c r="AJ353" i="5"/>
  <c r="AI363" i="5"/>
  <c r="AH353" i="5"/>
  <c r="T354" i="5"/>
  <c r="W354" i="5" s="1"/>
  <c r="G355" i="5" l="1"/>
  <c r="N355" i="5" s="1"/>
  <c r="Z354" i="5"/>
  <c r="AG354" i="5" s="1"/>
  <c r="AK354" i="5" l="1"/>
  <c r="AJ354" i="5"/>
  <c r="AI364" i="5"/>
  <c r="AH354" i="5"/>
  <c r="T355" i="5"/>
  <c r="W355" i="5" s="1"/>
  <c r="Z355" i="5" l="1"/>
  <c r="AG355" i="5" s="1"/>
  <c r="G356" i="5"/>
  <c r="N356" i="5" s="1"/>
  <c r="AK355" i="5" l="1"/>
  <c r="AJ355" i="5"/>
  <c r="AI365" i="5"/>
  <c r="AH355" i="5"/>
  <c r="T356" i="5"/>
  <c r="W356" i="5" s="1"/>
  <c r="G357" i="5" l="1"/>
  <c r="N357" i="5" s="1"/>
  <c r="Z356" i="5"/>
  <c r="AG356" i="5" s="1"/>
  <c r="AK356" i="5" l="1"/>
  <c r="AJ356" i="5"/>
  <c r="AI366" i="5"/>
  <c r="AH356" i="5"/>
  <c r="T357" i="5"/>
  <c r="W357" i="5" s="1"/>
  <c r="Z357" i="5" l="1"/>
  <c r="AG357" i="5" s="1"/>
  <c r="G358" i="5"/>
  <c r="N358" i="5" s="1"/>
  <c r="AK357" i="5" l="1"/>
  <c r="AJ357" i="5"/>
  <c r="AI367" i="5"/>
  <c r="AH357" i="5"/>
  <c r="T358" i="5"/>
  <c r="W358" i="5" s="1"/>
  <c r="G359" i="5" l="1"/>
  <c r="N359" i="5" s="1"/>
  <c r="Z358" i="5"/>
  <c r="AG358" i="5" s="1"/>
  <c r="AK358" i="5" l="1"/>
  <c r="AJ358" i="5"/>
  <c r="AI368" i="5"/>
  <c r="AH358" i="5"/>
  <c r="T359" i="5"/>
  <c r="W359" i="5" s="1"/>
  <c r="Z359" i="5" l="1"/>
  <c r="AG359" i="5" s="1"/>
  <c r="G360" i="5"/>
  <c r="N360" i="5" s="1"/>
  <c r="AK359" i="5" l="1"/>
  <c r="AJ359" i="5"/>
  <c r="AI369" i="5"/>
  <c r="AH359" i="5"/>
  <c r="T360" i="5"/>
  <c r="W360" i="5" s="1"/>
  <c r="G361" i="5" l="1"/>
  <c r="N361" i="5" s="1"/>
  <c r="Z360" i="5"/>
  <c r="AG360" i="5" s="1"/>
  <c r="AK360" i="5" l="1"/>
  <c r="AJ360" i="5"/>
  <c r="AI370" i="5"/>
  <c r="AH360" i="5"/>
  <c r="T361" i="5"/>
  <c r="W361" i="5" s="1"/>
  <c r="Z361" i="5" l="1"/>
  <c r="AG361" i="5" s="1"/>
  <c r="G362" i="5"/>
  <c r="N362" i="5" s="1"/>
  <c r="AK361" i="5" l="1"/>
  <c r="AJ361" i="5"/>
  <c r="AI371" i="5"/>
  <c r="AH361" i="5"/>
  <c r="T362" i="5"/>
  <c r="W362" i="5" s="1"/>
  <c r="G363" i="5" l="1"/>
  <c r="N363" i="5" s="1"/>
  <c r="Z362" i="5"/>
  <c r="AG362" i="5" s="1"/>
  <c r="AK362" i="5" l="1"/>
  <c r="AJ362" i="5"/>
  <c r="AI372" i="5"/>
  <c r="AH362" i="5"/>
  <c r="T363" i="5"/>
  <c r="W363" i="5" s="1"/>
  <c r="Z363" i="5" l="1"/>
  <c r="AG363" i="5" s="1"/>
  <c r="G364" i="5"/>
  <c r="N364" i="5" s="1"/>
  <c r="AK363" i="5" l="1"/>
  <c r="AJ363" i="5"/>
  <c r="AI373" i="5"/>
  <c r="AH363" i="5"/>
  <c r="T364" i="5"/>
  <c r="W364" i="5" s="1"/>
  <c r="G365" i="5" l="1"/>
  <c r="N365" i="5" s="1"/>
  <c r="Z364" i="5"/>
  <c r="AG364" i="5" s="1"/>
  <c r="AK364" i="5" l="1"/>
  <c r="AJ364" i="5"/>
  <c r="AI374" i="5"/>
  <c r="AH364" i="5"/>
  <c r="T365" i="5"/>
  <c r="W365" i="5" s="1"/>
  <c r="Z365" i="5" l="1"/>
  <c r="AG365" i="5" s="1"/>
  <c r="G366" i="5"/>
  <c r="N366" i="5" s="1"/>
  <c r="AK365" i="5" l="1"/>
  <c r="AJ365" i="5"/>
  <c r="AI375" i="5"/>
  <c r="AH365" i="5"/>
  <c r="T366" i="5"/>
  <c r="W366" i="5" s="1"/>
  <c r="G367" i="5" l="1"/>
  <c r="N367" i="5" s="1"/>
  <c r="Z366" i="5"/>
  <c r="AG366" i="5" s="1"/>
  <c r="AK366" i="5" l="1"/>
  <c r="AJ366" i="5"/>
  <c r="AI376" i="5"/>
  <c r="AH366" i="5"/>
  <c r="T367" i="5"/>
  <c r="W367" i="5" s="1"/>
  <c r="G368" i="5" l="1"/>
  <c r="N368" i="5" s="1"/>
  <c r="Z367" i="5"/>
  <c r="AG367" i="5" s="1"/>
  <c r="AK367" i="5" l="1"/>
  <c r="AJ367" i="5"/>
  <c r="AI377" i="5"/>
  <c r="AH367" i="5"/>
  <c r="T368" i="5"/>
  <c r="W368" i="5" s="1"/>
  <c r="G369" i="5" l="1"/>
  <c r="N369" i="5" s="1"/>
  <c r="Z368" i="5"/>
  <c r="AG368" i="5" s="1"/>
  <c r="AK368" i="5" l="1"/>
  <c r="AJ368" i="5"/>
  <c r="AI378" i="5"/>
  <c r="AH368" i="5"/>
  <c r="T369" i="5"/>
  <c r="W369" i="5" s="1"/>
  <c r="Z369" i="5" l="1"/>
  <c r="AG369" i="5" s="1"/>
  <c r="G370" i="5"/>
  <c r="N370" i="5" s="1"/>
  <c r="AK369" i="5" l="1"/>
  <c r="AJ369" i="5"/>
  <c r="AI379" i="5"/>
  <c r="AH369" i="5"/>
  <c r="T370" i="5"/>
  <c r="W370" i="5" s="1"/>
  <c r="G371" i="5" l="1"/>
  <c r="N371" i="5" s="1"/>
  <c r="Z370" i="5"/>
  <c r="AG370" i="5" s="1"/>
  <c r="AK370" i="5" l="1"/>
  <c r="AJ370" i="5"/>
  <c r="AI380" i="5"/>
  <c r="AH370" i="5"/>
  <c r="T371" i="5"/>
  <c r="W371" i="5" s="1"/>
  <c r="Z371" i="5" l="1"/>
  <c r="AG371" i="5" s="1"/>
  <c r="G372" i="5"/>
  <c r="AK371" i="5" l="1"/>
  <c r="AJ371" i="5"/>
  <c r="AI381" i="5"/>
  <c r="AH371" i="5"/>
  <c r="N372" i="5"/>
  <c r="T372" i="5" s="1"/>
  <c r="W372" i="5" s="1"/>
  <c r="G373" i="5" l="1"/>
  <c r="N373" i="5" s="1"/>
  <c r="Z372" i="5"/>
  <c r="AG372" i="5" s="1"/>
  <c r="AK372" i="5" l="1"/>
  <c r="AJ372" i="5"/>
  <c r="AI382" i="5"/>
  <c r="AH372" i="5"/>
  <c r="T373" i="5"/>
  <c r="W373" i="5" s="1"/>
  <c r="Z373" i="5" l="1"/>
  <c r="AG373" i="5" s="1"/>
  <c r="G374" i="5"/>
  <c r="N374" i="5" s="1"/>
  <c r="AK373" i="5" l="1"/>
  <c r="AJ373" i="5"/>
  <c r="AI383" i="5"/>
  <c r="AH373" i="5"/>
  <c r="T374" i="5"/>
  <c r="W374" i="5" s="1"/>
  <c r="G375" i="5" l="1"/>
  <c r="N375" i="5" s="1"/>
  <c r="Z374" i="5"/>
  <c r="AG374" i="5" s="1"/>
  <c r="AK374" i="5" l="1"/>
  <c r="AJ374" i="5"/>
  <c r="AI384" i="5"/>
  <c r="AH374" i="5"/>
  <c r="T375" i="5"/>
  <c r="W375" i="5" s="1"/>
  <c r="Z375" i="5" l="1"/>
  <c r="AG375" i="5" s="1"/>
  <c r="G376" i="5"/>
  <c r="N376" i="5" s="1"/>
  <c r="AK375" i="5" l="1"/>
  <c r="AJ375" i="5"/>
  <c r="AI385" i="5"/>
  <c r="AH375" i="5"/>
  <c r="T376" i="5"/>
  <c r="W376" i="5" s="1"/>
  <c r="G377" i="5" l="1"/>
  <c r="N377" i="5" s="1"/>
  <c r="Z376" i="5"/>
  <c r="AG376" i="5" s="1"/>
  <c r="AK376" i="5" l="1"/>
  <c r="AJ376" i="5"/>
  <c r="AI386" i="5"/>
  <c r="AH376" i="5"/>
  <c r="T377" i="5"/>
  <c r="W377" i="5" s="1"/>
  <c r="Z377" i="5" l="1"/>
  <c r="AG377" i="5" s="1"/>
  <c r="G378" i="5"/>
  <c r="AK377" i="5" l="1"/>
  <c r="AJ377" i="5"/>
  <c r="AI387" i="5"/>
  <c r="AH377" i="5"/>
  <c r="N378" i="5"/>
  <c r="T378" i="5" s="1"/>
  <c r="W378" i="5" s="1"/>
  <c r="G379" i="5" l="1"/>
  <c r="N379" i="5" s="1"/>
  <c r="Z378" i="5"/>
  <c r="AG378" i="5" s="1"/>
  <c r="AK378" i="5" l="1"/>
  <c r="AJ378" i="5"/>
  <c r="AI388" i="5"/>
  <c r="AH378" i="5"/>
  <c r="T379" i="5"/>
  <c r="W379" i="5" s="1"/>
  <c r="Z379" i="5" l="1"/>
  <c r="AG379" i="5" s="1"/>
  <c r="G380" i="5"/>
  <c r="N380" i="5" s="1"/>
  <c r="AK379" i="5" l="1"/>
  <c r="AJ379" i="5"/>
  <c r="AI389" i="5"/>
  <c r="AH379" i="5"/>
  <c r="T380" i="5"/>
  <c r="W380" i="5" s="1"/>
  <c r="G381" i="5" l="1"/>
  <c r="N381" i="5" s="1"/>
  <c r="Z380" i="5"/>
  <c r="AG380" i="5" s="1"/>
  <c r="AK380" i="5" l="1"/>
  <c r="AJ380" i="5"/>
  <c r="AI390" i="5"/>
  <c r="AH380" i="5"/>
  <c r="T381" i="5"/>
  <c r="W381" i="5" s="1"/>
  <c r="Z381" i="5" l="1"/>
  <c r="AG381" i="5" s="1"/>
  <c r="G382" i="5"/>
  <c r="N382" i="5" s="1"/>
  <c r="AK381" i="5" l="1"/>
  <c r="AJ381" i="5"/>
  <c r="AI391" i="5"/>
  <c r="AH381" i="5"/>
  <c r="T382" i="5"/>
  <c r="W382" i="5" s="1"/>
  <c r="Z382" i="5" l="1"/>
  <c r="AG382" i="5" s="1"/>
  <c r="G383" i="5"/>
  <c r="N383" i="5" s="1"/>
  <c r="AK382" i="5" l="1"/>
  <c r="AJ382" i="5"/>
  <c r="AI392" i="5"/>
  <c r="AH382" i="5"/>
  <c r="T383" i="5"/>
  <c r="W383" i="5" s="1"/>
  <c r="Z383" i="5" l="1"/>
  <c r="AG383" i="5" s="1"/>
  <c r="G384" i="5"/>
  <c r="N384" i="5" s="1"/>
  <c r="AK383" i="5" l="1"/>
  <c r="AJ383" i="5"/>
  <c r="AI393" i="5"/>
  <c r="AH383" i="5"/>
  <c r="T384" i="5"/>
  <c r="W384" i="5" s="1"/>
  <c r="G385" i="5" l="1"/>
  <c r="N385" i="5" s="1"/>
  <c r="Z384" i="5"/>
  <c r="AG384" i="5" s="1"/>
  <c r="AK384" i="5" l="1"/>
  <c r="AJ384" i="5"/>
  <c r="AI394" i="5"/>
  <c r="AH384" i="5"/>
  <c r="T385" i="5"/>
  <c r="W385" i="5" s="1"/>
  <c r="Z385" i="5" l="1"/>
  <c r="AG385" i="5" s="1"/>
  <c r="G386" i="5"/>
  <c r="N386" i="5" s="1"/>
  <c r="AK385" i="5" l="1"/>
  <c r="AJ385" i="5"/>
  <c r="AI395" i="5"/>
  <c r="AH385" i="5"/>
  <c r="T386" i="5"/>
  <c r="W386" i="5" s="1"/>
  <c r="G387" i="5" l="1"/>
  <c r="N387" i="5" s="1"/>
  <c r="Z386" i="5"/>
  <c r="AG386" i="5" s="1"/>
  <c r="AK386" i="5" l="1"/>
  <c r="AJ386" i="5"/>
  <c r="AI396" i="5"/>
  <c r="AH386" i="5"/>
  <c r="T387" i="5"/>
  <c r="W387" i="5" s="1"/>
  <c r="Z387" i="5" l="1"/>
  <c r="AG387" i="5" s="1"/>
  <c r="G388" i="5"/>
  <c r="N388" i="5" s="1"/>
  <c r="AK387" i="5" l="1"/>
  <c r="AJ387" i="5"/>
  <c r="AI397" i="5"/>
  <c r="AH387" i="5"/>
  <c r="T388" i="5"/>
  <c r="W388" i="5" s="1"/>
  <c r="G389" i="5" l="1"/>
  <c r="N389" i="5" s="1"/>
  <c r="Z388" i="5"/>
  <c r="AG388" i="5" s="1"/>
  <c r="AK388" i="5" l="1"/>
  <c r="AJ388" i="5"/>
  <c r="AI398" i="5"/>
  <c r="AH388" i="5"/>
  <c r="T389" i="5"/>
  <c r="W389" i="5" s="1"/>
  <c r="Z389" i="5" l="1"/>
  <c r="AG389" i="5" s="1"/>
  <c r="G390" i="5"/>
  <c r="N390" i="5" s="1"/>
  <c r="AK389" i="5" l="1"/>
  <c r="AJ389" i="5"/>
  <c r="AI399" i="5"/>
  <c r="AH389" i="5"/>
  <c r="T390" i="5"/>
  <c r="W390" i="5" s="1"/>
  <c r="G391" i="5" l="1"/>
  <c r="N391" i="5" s="1"/>
  <c r="Z390" i="5"/>
  <c r="AG390" i="5" s="1"/>
  <c r="AK390" i="5" l="1"/>
  <c r="AJ390" i="5"/>
  <c r="AI400" i="5"/>
  <c r="AH390" i="5"/>
  <c r="T391" i="5"/>
  <c r="W391" i="5" s="1"/>
  <c r="G392" i="5" l="1"/>
  <c r="N392" i="5" s="1"/>
  <c r="Z391" i="5"/>
  <c r="AG391" i="5" s="1"/>
  <c r="AK391" i="5" l="1"/>
  <c r="AJ391" i="5"/>
  <c r="AI401" i="5"/>
  <c r="AH391" i="5"/>
  <c r="T392" i="5"/>
  <c r="W392" i="5" s="1"/>
  <c r="G393" i="5" l="1"/>
  <c r="Z392" i="5"/>
  <c r="AG392" i="5" s="1"/>
  <c r="AK392" i="5" l="1"/>
  <c r="AJ392" i="5"/>
  <c r="AI402" i="5"/>
  <c r="AH392" i="5"/>
  <c r="N393" i="5"/>
  <c r="T393" i="5" s="1"/>
  <c r="W393" i="5" s="1"/>
  <c r="Z393" i="5" l="1"/>
  <c r="AG393" i="5" s="1"/>
  <c r="G394" i="5"/>
  <c r="N394" i="5" s="1"/>
  <c r="AK393" i="5" l="1"/>
  <c r="AJ393" i="5"/>
  <c r="AI403" i="5"/>
  <c r="AH393" i="5"/>
  <c r="T394" i="5"/>
  <c r="W394" i="5" s="1"/>
  <c r="G395" i="5" l="1"/>
  <c r="N395" i="5" s="1"/>
  <c r="Z394" i="5"/>
  <c r="AG394" i="5" s="1"/>
  <c r="AK394" i="5" l="1"/>
  <c r="AJ394" i="5"/>
  <c r="AI404" i="5"/>
  <c r="AH394" i="5"/>
  <c r="T395" i="5"/>
  <c r="W395" i="5" s="1"/>
  <c r="Z395" i="5" l="1"/>
  <c r="AG395" i="5" s="1"/>
  <c r="G396" i="5"/>
  <c r="N396" i="5" s="1"/>
  <c r="AK395" i="5" l="1"/>
  <c r="AJ395" i="5"/>
  <c r="AI405" i="5"/>
  <c r="AH395" i="5"/>
  <c r="T396" i="5"/>
  <c r="W396" i="5" s="1"/>
  <c r="G397" i="5" l="1"/>
  <c r="N397" i="5" s="1"/>
  <c r="Z396" i="5"/>
  <c r="AG396" i="5" s="1"/>
  <c r="AK396" i="5" l="1"/>
  <c r="AJ396" i="5"/>
  <c r="AI406" i="5"/>
  <c r="AH396" i="5"/>
  <c r="T397" i="5"/>
  <c r="W397" i="5" s="1"/>
  <c r="Z397" i="5" l="1"/>
  <c r="AG397" i="5" s="1"/>
  <c r="G398" i="5"/>
  <c r="N398" i="5" s="1"/>
  <c r="AK397" i="5" l="1"/>
  <c r="AJ397" i="5"/>
  <c r="AI407" i="5"/>
  <c r="AH397" i="5"/>
  <c r="T398" i="5"/>
  <c r="W398" i="5" s="1"/>
  <c r="G399" i="5" l="1"/>
  <c r="N399" i="5" s="1"/>
  <c r="Z398" i="5"/>
  <c r="AG398" i="5" s="1"/>
  <c r="AK398" i="5" l="1"/>
  <c r="AJ398" i="5"/>
  <c r="AI408" i="5"/>
  <c r="AH398" i="5"/>
  <c r="T399" i="5"/>
  <c r="W399" i="5" s="1"/>
  <c r="G400" i="5" l="1"/>
  <c r="N400" i="5" s="1"/>
  <c r="Z399" i="5"/>
  <c r="AG399" i="5" s="1"/>
  <c r="AK399" i="5" l="1"/>
  <c r="AJ399" i="5"/>
  <c r="AI409" i="5"/>
  <c r="AH399" i="5"/>
  <c r="T400" i="5"/>
  <c r="W400" i="5" s="1"/>
  <c r="G401" i="5" l="1"/>
  <c r="N401" i="5" s="1"/>
  <c r="Z400" i="5"/>
  <c r="AG400" i="5" s="1"/>
  <c r="AK400" i="5" l="1"/>
  <c r="AJ400" i="5"/>
  <c r="AI410" i="5"/>
  <c r="AH400" i="5"/>
  <c r="T401" i="5"/>
  <c r="W401" i="5" s="1"/>
  <c r="Z401" i="5" l="1"/>
  <c r="AG401" i="5" s="1"/>
  <c r="G402" i="5"/>
  <c r="N402" i="5" s="1"/>
  <c r="AK401" i="5" l="1"/>
  <c r="AJ401" i="5"/>
  <c r="AI411" i="5"/>
  <c r="AH401" i="5"/>
  <c r="T402" i="5"/>
  <c r="W402" i="5" s="1"/>
  <c r="G403" i="5" l="1"/>
  <c r="N403" i="5" s="1"/>
  <c r="Z402" i="5"/>
  <c r="AG402" i="5" s="1"/>
  <c r="AK402" i="5" l="1"/>
  <c r="AJ402" i="5"/>
  <c r="AI412" i="5"/>
  <c r="AH402" i="5"/>
  <c r="T403" i="5"/>
  <c r="W403" i="5" s="1"/>
  <c r="Z403" i="5" l="1"/>
  <c r="AG403" i="5" s="1"/>
  <c r="G404" i="5"/>
  <c r="N404" i="5" s="1"/>
  <c r="AK403" i="5" l="1"/>
  <c r="AJ403" i="5"/>
  <c r="AI413" i="5"/>
  <c r="AH403" i="5"/>
  <c r="T404" i="5"/>
  <c r="W404" i="5" s="1"/>
  <c r="G405" i="5" l="1"/>
  <c r="N405" i="5" s="1"/>
  <c r="Z404" i="5"/>
  <c r="AG404" i="5" s="1"/>
  <c r="AK404" i="5" l="1"/>
  <c r="AJ404" i="5"/>
  <c r="AI414" i="5"/>
  <c r="AH404" i="5"/>
  <c r="T405" i="5"/>
  <c r="W405" i="5" s="1"/>
  <c r="Z405" i="5" l="1"/>
  <c r="AG405" i="5" s="1"/>
  <c r="G406" i="5"/>
  <c r="N406" i="5" s="1"/>
  <c r="AK405" i="5" l="1"/>
  <c r="AJ405" i="5"/>
  <c r="AI415" i="5"/>
  <c r="AH405" i="5"/>
  <c r="T406" i="5"/>
  <c r="W406" i="5" s="1"/>
  <c r="G407" i="5" l="1"/>
  <c r="N407" i="5" s="1"/>
  <c r="Z406" i="5"/>
  <c r="AG406" i="5" s="1"/>
  <c r="AK406" i="5" l="1"/>
  <c r="AJ406" i="5"/>
  <c r="AI416" i="5"/>
  <c r="AH406" i="5"/>
  <c r="T407" i="5"/>
  <c r="W407" i="5" s="1"/>
  <c r="Z407" i="5" l="1"/>
  <c r="AG407" i="5" s="1"/>
  <c r="G408" i="5"/>
  <c r="N408" i="5" s="1"/>
  <c r="AK407" i="5" l="1"/>
  <c r="AJ407" i="5"/>
  <c r="AI417" i="5"/>
  <c r="AH407" i="5"/>
  <c r="T408" i="5"/>
  <c r="W408" i="5" s="1"/>
  <c r="G409" i="5" l="1"/>
  <c r="N409" i="5" s="1"/>
  <c r="Z408" i="5"/>
  <c r="AG408" i="5" s="1"/>
  <c r="AK408" i="5" l="1"/>
  <c r="AJ408" i="5"/>
  <c r="AI418" i="5"/>
  <c r="AH408" i="5"/>
  <c r="T409" i="5"/>
  <c r="W409" i="5" s="1"/>
  <c r="Z409" i="5" l="1"/>
  <c r="AG409" i="5" s="1"/>
  <c r="G410" i="5"/>
  <c r="N410" i="5" s="1"/>
  <c r="AK409" i="5" l="1"/>
  <c r="AJ409" i="5"/>
  <c r="AI419" i="5"/>
  <c r="AH409" i="5"/>
  <c r="T410" i="5"/>
  <c r="W410" i="5" s="1"/>
  <c r="G411" i="5" l="1"/>
  <c r="N411" i="5" s="1"/>
  <c r="Z410" i="5"/>
  <c r="AG410" i="5" s="1"/>
  <c r="AK410" i="5" l="1"/>
  <c r="AJ410" i="5"/>
  <c r="AI420" i="5"/>
  <c r="AH410" i="5"/>
  <c r="T411" i="5"/>
  <c r="W411" i="5" s="1"/>
  <c r="Z411" i="5" l="1"/>
  <c r="AG411" i="5" s="1"/>
  <c r="G412" i="5"/>
  <c r="N412" i="5" s="1"/>
  <c r="AK411" i="5" l="1"/>
  <c r="AJ411" i="5"/>
  <c r="AI421" i="5"/>
  <c r="AH411" i="5"/>
  <c r="T412" i="5"/>
  <c r="W412" i="5" s="1"/>
  <c r="G413" i="5" l="1"/>
  <c r="N413" i="5" s="1"/>
  <c r="Z412" i="5"/>
  <c r="AG412" i="5" s="1"/>
  <c r="AH412" i="5" l="1"/>
  <c r="T413" i="5"/>
  <c r="W413" i="5" s="1"/>
  <c r="Z413" i="5" l="1"/>
  <c r="AG413" i="5" s="1"/>
  <c r="G414" i="5"/>
  <c r="N414" i="5" s="1"/>
  <c r="AH413" i="5" l="1"/>
  <c r="T414" i="5"/>
  <c r="W414" i="5" s="1"/>
  <c r="G415" i="5" l="1"/>
  <c r="N415" i="5" s="1"/>
  <c r="Z414" i="5"/>
  <c r="AG414" i="5" s="1"/>
  <c r="AK414" i="5" l="1"/>
  <c r="AJ414" i="5"/>
  <c r="AI424" i="5"/>
  <c r="AH414" i="5"/>
  <c r="T415" i="5"/>
  <c r="W415" i="5" s="1"/>
  <c r="Z415" i="5" l="1"/>
  <c r="AG415" i="5" s="1"/>
  <c r="G416" i="5"/>
  <c r="N416" i="5" s="1"/>
  <c r="AK415" i="5" l="1"/>
  <c r="AJ415" i="5"/>
  <c r="AI425" i="5"/>
  <c r="AH415" i="5"/>
  <c r="T416" i="5"/>
  <c r="W416" i="5" s="1"/>
  <c r="G417" i="5" l="1"/>
  <c r="N417" i="5" s="1"/>
  <c r="Z416" i="5"/>
  <c r="AG416" i="5" s="1"/>
  <c r="AK416" i="5" l="1"/>
  <c r="AJ416" i="5"/>
  <c r="AI426" i="5"/>
  <c r="AH416" i="5"/>
  <c r="T417" i="5"/>
  <c r="W417" i="5" s="1"/>
  <c r="Z417" i="5" l="1"/>
  <c r="AG417" i="5" s="1"/>
  <c r="G418" i="5"/>
  <c r="N418" i="5" s="1"/>
  <c r="AK417" i="5" l="1"/>
  <c r="AJ417" i="5"/>
  <c r="AI427" i="5"/>
  <c r="AH417" i="5"/>
  <c r="T418" i="5"/>
  <c r="W418" i="5" s="1"/>
  <c r="G419" i="5" l="1"/>
  <c r="N419" i="5" s="1"/>
  <c r="Z418" i="5"/>
  <c r="AG418" i="5" s="1"/>
  <c r="AH418" i="5" l="1"/>
  <c r="T419" i="5"/>
  <c r="W419" i="5" s="1"/>
  <c r="Z419" i="5" l="1"/>
  <c r="AG419" i="5" s="1"/>
  <c r="G420" i="5"/>
  <c r="N420" i="5" s="1"/>
  <c r="AH419" i="5" l="1"/>
  <c r="T420" i="5"/>
  <c r="W420" i="5" s="1"/>
  <c r="G421" i="5" l="1"/>
  <c r="N421" i="5" s="1"/>
  <c r="Z420" i="5"/>
  <c r="AG420" i="5" s="1"/>
  <c r="AH420" i="5" l="1"/>
  <c r="T421" i="5"/>
  <c r="W421" i="5" s="1"/>
  <c r="Z421" i="5" l="1"/>
  <c r="AG421" i="5" s="1"/>
  <c r="G422" i="5"/>
  <c r="N422" i="5" s="1"/>
  <c r="AH421" i="5" l="1"/>
  <c r="T422" i="5"/>
  <c r="W422" i="5" s="1"/>
  <c r="G423" i="5" l="1"/>
  <c r="N423" i="5" s="1"/>
  <c r="Z422" i="5"/>
  <c r="AG422" i="5" l="1"/>
  <c r="AI422" i="5"/>
  <c r="T423" i="5"/>
  <c r="W423" i="5" s="1"/>
  <c r="AH422" i="5" l="1"/>
  <c r="Z423" i="5"/>
  <c r="G424" i="5"/>
  <c r="N424" i="5" s="1"/>
  <c r="AG423" i="5" l="1"/>
  <c r="AI423" i="5"/>
  <c r="T424" i="5"/>
  <c r="W424" i="5" s="1"/>
  <c r="AK423" i="5" l="1"/>
  <c r="AJ423" i="5"/>
  <c r="AI433" i="5"/>
  <c r="AH423" i="5"/>
  <c r="Z424" i="5"/>
  <c r="AG424" i="5" s="1"/>
  <c r="G425" i="5"/>
  <c r="AH424" i="5" l="1"/>
  <c r="N425" i="5"/>
  <c r="T425" i="5" s="1"/>
  <c r="W425" i="5" s="1"/>
  <c r="Z425" i="5" l="1"/>
  <c r="AG425" i="5" s="1"/>
  <c r="G426" i="5"/>
  <c r="N426" i="5" s="1"/>
  <c r="AH425" i="5" l="1"/>
  <c r="T426" i="5"/>
  <c r="W426" i="5" s="1"/>
  <c r="G427" i="5" l="1"/>
  <c r="N427" i="5" s="1"/>
  <c r="Z426" i="5"/>
  <c r="AG426" i="5" s="1"/>
  <c r="AH426" i="5" l="1"/>
  <c r="T427" i="5"/>
  <c r="W427" i="5" s="1"/>
  <c r="Z427" i="5" l="1"/>
  <c r="AG427" i="5" s="1"/>
  <c r="G428" i="5"/>
  <c r="N428" i="5" s="1"/>
  <c r="AH427" i="5" l="1"/>
  <c r="T428" i="5"/>
  <c r="W428" i="5" s="1"/>
  <c r="G429" i="5" l="1"/>
  <c r="N429" i="5" s="1"/>
  <c r="Z428" i="5"/>
  <c r="AG428" i="5" l="1"/>
  <c r="AI428" i="5"/>
  <c r="T429" i="5"/>
  <c r="W429" i="5" s="1"/>
  <c r="AH428" i="5" l="1"/>
  <c r="Z429" i="5"/>
  <c r="G430" i="5"/>
  <c r="N430" i="5" s="1"/>
  <c r="AG429" i="5" l="1"/>
  <c r="AI429" i="5"/>
  <c r="T430" i="5"/>
  <c r="W430" i="5" s="1"/>
  <c r="AH429" i="5" l="1"/>
  <c r="G431" i="5"/>
  <c r="N431" i="5" s="1"/>
  <c r="Z430" i="5"/>
  <c r="AG430" i="5" l="1"/>
  <c r="AI430" i="5"/>
  <c r="T431" i="5"/>
  <c r="W431" i="5" s="1"/>
  <c r="AH430" i="5" l="1"/>
  <c r="Z431" i="5"/>
  <c r="G432" i="5"/>
  <c r="N432" i="5" s="1"/>
  <c r="AG431" i="5" l="1"/>
  <c r="AI431" i="5"/>
  <c r="T432" i="5"/>
  <c r="W432" i="5" s="1"/>
  <c r="AH431" i="5" l="1"/>
  <c r="Z432" i="5"/>
  <c r="G433" i="5"/>
  <c r="N433" i="5" s="1"/>
  <c r="AG432" i="5" l="1"/>
  <c r="AI432" i="5"/>
  <c r="T433" i="5"/>
  <c r="W433" i="5" s="1"/>
  <c r="AH432" i="5" l="1"/>
  <c r="Z433" i="5"/>
  <c r="AG433" i="5" s="1"/>
  <c r="G434" i="5"/>
  <c r="N434" i="5" s="1"/>
  <c r="AH433" i="5" l="1"/>
  <c r="T434" i="5"/>
  <c r="W434" i="5" s="1"/>
  <c r="Z434" i="5" l="1"/>
  <c r="G435" i="5"/>
  <c r="N435" i="5" s="1"/>
  <c r="AG434" i="5" l="1"/>
  <c r="AI434" i="5"/>
  <c r="T435" i="5"/>
  <c r="W435" i="5" s="1"/>
  <c r="AH434" i="5" l="1"/>
  <c r="Z435" i="5"/>
  <c r="G436" i="5"/>
  <c r="N436" i="5" s="1"/>
  <c r="AG435" i="5" l="1"/>
  <c r="AI435" i="5"/>
  <c r="T436" i="5"/>
  <c r="W436" i="5" s="1"/>
  <c r="AH435" i="5" l="1"/>
  <c r="G437" i="5"/>
  <c r="N437" i="5" s="1"/>
  <c r="Z436" i="5"/>
  <c r="AG436" i="5" l="1"/>
  <c r="AI436" i="5"/>
  <c r="T437" i="5"/>
  <c r="W437" i="5" s="1"/>
  <c r="AH436" i="5" l="1"/>
  <c r="Z437" i="5"/>
  <c r="G438" i="5"/>
  <c r="AG437" i="5" l="1"/>
  <c r="AI437" i="5"/>
  <c r="N438" i="5"/>
  <c r="T438" i="5" s="1"/>
  <c r="W438" i="5" s="1"/>
  <c r="AK437" i="5" l="1"/>
  <c r="AJ437" i="5"/>
  <c r="AI447" i="5"/>
  <c r="AH437" i="5"/>
  <c r="G439" i="5"/>
  <c r="N439" i="5" s="1"/>
  <c r="Z438" i="5"/>
  <c r="AG438" i="5" l="1"/>
  <c r="AI438" i="5"/>
  <c r="T439" i="5"/>
  <c r="W439" i="5" s="1"/>
  <c r="AK438" i="5" l="1"/>
  <c r="AJ438" i="5"/>
  <c r="AI448" i="5"/>
  <c r="AH438" i="5"/>
  <c r="Z439" i="5"/>
  <c r="G440" i="5"/>
  <c r="AG439" i="5" l="1"/>
  <c r="AI439" i="5"/>
  <c r="N440" i="5"/>
  <c r="T440" i="5" s="1"/>
  <c r="W440" i="5" s="1"/>
  <c r="AK439" i="5" l="1"/>
  <c r="AJ439" i="5"/>
  <c r="AI449" i="5"/>
  <c r="AH439" i="5"/>
  <c r="G441" i="5"/>
  <c r="N441" i="5" s="1"/>
  <c r="Z440" i="5"/>
  <c r="AG440" i="5" l="1"/>
  <c r="AI440" i="5"/>
  <c r="T441" i="5"/>
  <c r="W441" i="5" s="1"/>
  <c r="AH440" i="5" l="1"/>
  <c r="Z441" i="5"/>
  <c r="G442" i="5"/>
  <c r="N442" i="5" s="1"/>
  <c r="AG441" i="5" l="1"/>
  <c r="AI441" i="5"/>
  <c r="T442" i="5"/>
  <c r="W442" i="5" s="1"/>
  <c r="AH441" i="5" l="1"/>
  <c r="G443" i="5"/>
  <c r="N443" i="5" s="1"/>
  <c r="Z442" i="5"/>
  <c r="AG442" i="5" l="1"/>
  <c r="AI442" i="5"/>
  <c r="T443" i="5"/>
  <c r="W443" i="5" s="1"/>
  <c r="AH442" i="5" l="1"/>
  <c r="Z443" i="5"/>
  <c r="G444" i="5"/>
  <c r="N444" i="5" s="1"/>
  <c r="AG443" i="5" l="1"/>
  <c r="AI443" i="5"/>
  <c r="T444" i="5"/>
  <c r="W444" i="5" s="1"/>
  <c r="AH443" i="5" l="1"/>
  <c r="G445" i="5"/>
  <c r="Z444" i="5"/>
  <c r="AG444" i="5" l="1"/>
  <c r="AI444" i="5"/>
  <c r="N445" i="5"/>
  <c r="T445" i="5" s="1"/>
  <c r="W445" i="5" s="1"/>
  <c r="AH444" i="5" l="1"/>
  <c r="Z445" i="5"/>
  <c r="G446" i="5"/>
  <c r="N446" i="5" s="1"/>
  <c r="AG445" i="5" l="1"/>
  <c r="AI445" i="5"/>
  <c r="T446" i="5"/>
  <c r="W446" i="5" s="1"/>
  <c r="AH445" i="5" l="1"/>
  <c r="G447" i="5"/>
  <c r="N447" i="5" s="1"/>
  <c r="Z446" i="5"/>
  <c r="AG446" i="5" l="1"/>
  <c r="AH446" i="5" s="1"/>
  <c r="AI446" i="5"/>
  <c r="T447" i="5"/>
  <c r="W447" i="5" s="1"/>
  <c r="Z447" i="5" l="1"/>
  <c r="AG447" i="5" s="1"/>
  <c r="G448" i="5"/>
  <c r="N448" i="5" s="1"/>
  <c r="AH447" i="5" l="1"/>
  <c r="T448" i="5"/>
  <c r="W448" i="5" s="1"/>
  <c r="G449" i="5" l="1"/>
  <c r="N449" i="5" s="1"/>
  <c r="Z448" i="5"/>
  <c r="AG448" i="5" s="1"/>
  <c r="AH448" i="5" l="1"/>
  <c r="T449" i="5"/>
  <c r="W449" i="5" s="1"/>
  <c r="Z449" i="5" l="1"/>
  <c r="AG449" i="5" s="1"/>
  <c r="G450" i="5"/>
  <c r="N450" i="5" s="1"/>
  <c r="AH449" i="5" l="1"/>
  <c r="T450" i="5"/>
  <c r="W450" i="5" s="1"/>
  <c r="G451" i="5" l="1"/>
  <c r="N451" i="5" s="1"/>
  <c r="Z450" i="5"/>
  <c r="AG450" i="5" l="1"/>
  <c r="AI450" i="5"/>
  <c r="T451" i="5"/>
  <c r="W451" i="5" s="1"/>
  <c r="AH450" i="5" l="1"/>
  <c r="Z451" i="5"/>
  <c r="G452" i="5"/>
  <c r="N452" i="5" s="1"/>
  <c r="AG451" i="5" l="1"/>
  <c r="AI451" i="5"/>
  <c r="T452" i="5"/>
  <c r="W452" i="5" s="1"/>
  <c r="AH451" i="5" l="1"/>
  <c r="G453" i="5"/>
  <c r="N453" i="5" s="1"/>
  <c r="Z452" i="5"/>
  <c r="AG452" i="5" l="1"/>
  <c r="AI452" i="5"/>
  <c r="T453" i="5"/>
  <c r="W453" i="5" s="1"/>
  <c r="AH452" i="5" l="1"/>
  <c r="Z453" i="5"/>
  <c r="G454" i="5"/>
  <c r="N454" i="5" s="1"/>
  <c r="AG453" i="5" l="1"/>
  <c r="AI453" i="5"/>
  <c r="T454" i="5"/>
  <c r="W454" i="5" s="1"/>
  <c r="AH453" i="5" l="1"/>
  <c r="G455" i="5"/>
  <c r="N455" i="5" s="1"/>
  <c r="Z454" i="5"/>
  <c r="AG454" i="5" l="1"/>
  <c r="AI454" i="5"/>
  <c r="T455" i="5"/>
  <c r="W455" i="5" s="1"/>
  <c r="AH454" i="5" l="1"/>
  <c r="Z455" i="5"/>
  <c r="G456" i="5"/>
  <c r="N456" i="5" s="1"/>
  <c r="AG455" i="5" l="1"/>
  <c r="AI455" i="5"/>
  <c r="T456" i="5"/>
  <c r="W456" i="5" s="1"/>
  <c r="AH455" i="5" l="1"/>
  <c r="G457" i="5"/>
  <c r="N457" i="5" s="1"/>
  <c r="Z456" i="5"/>
  <c r="AG456" i="5" l="1"/>
  <c r="AI456" i="5"/>
  <c r="T457" i="5"/>
  <c r="W457" i="5" s="1"/>
  <c r="AH456" i="5" l="1"/>
  <c r="Z457" i="5"/>
  <c r="G458" i="5"/>
  <c r="N458" i="5" s="1"/>
  <c r="AG457" i="5" l="1"/>
  <c r="AI457" i="5"/>
  <c r="T458" i="5"/>
  <c r="W458" i="5" s="1"/>
  <c r="AH457" i="5" l="1"/>
  <c r="G459" i="5"/>
  <c r="N459" i="5" s="1"/>
  <c r="Z458" i="5"/>
  <c r="AG458" i="5" l="1"/>
  <c r="AI458" i="5"/>
  <c r="T459" i="5"/>
  <c r="W459" i="5" s="1"/>
  <c r="AH458" i="5" l="1"/>
  <c r="Z459" i="5"/>
  <c r="G460" i="5"/>
  <c r="N460" i="5" s="1"/>
  <c r="AG459" i="5" l="1"/>
  <c r="AI459" i="5"/>
  <c r="T460" i="5"/>
  <c r="W460" i="5" s="1"/>
  <c r="AH459" i="5" l="1"/>
  <c r="G461" i="5"/>
  <c r="N461" i="5" s="1"/>
  <c r="Z460" i="5"/>
  <c r="AG460" i="5" l="1"/>
  <c r="AI460" i="5"/>
  <c r="T461" i="5"/>
  <c r="W461" i="5" s="1"/>
  <c r="AH460" i="5" l="1"/>
  <c r="Z461" i="5"/>
  <c r="G462" i="5"/>
  <c r="N462" i="5" s="1"/>
  <c r="AG461" i="5" l="1"/>
  <c r="AI461" i="5"/>
  <c r="T462" i="5"/>
  <c r="W462" i="5" s="1"/>
  <c r="AH461" i="5" l="1"/>
  <c r="G463" i="5"/>
  <c r="N463" i="5" s="1"/>
  <c r="Z462" i="5"/>
  <c r="AG462" i="5" l="1"/>
  <c r="AI462" i="5"/>
  <c r="T463" i="5"/>
  <c r="W463" i="5" s="1"/>
  <c r="AH462" i="5" l="1"/>
  <c r="Z463" i="5"/>
  <c r="G464" i="5"/>
  <c r="N464" i="5" s="1"/>
  <c r="AG463" i="5" l="1"/>
  <c r="AI463" i="5"/>
  <c r="T464" i="5"/>
  <c r="W464" i="5" s="1"/>
  <c r="AH463" i="5" l="1"/>
  <c r="G465" i="5"/>
  <c r="N465" i="5" s="1"/>
  <c r="Z464" i="5"/>
  <c r="AG464" i="5" l="1"/>
  <c r="AI464" i="5"/>
  <c r="T465" i="5"/>
  <c r="W465" i="5" s="1"/>
  <c r="AH464" i="5" l="1"/>
  <c r="Z465" i="5"/>
  <c r="G466" i="5"/>
  <c r="N466" i="5" s="1"/>
  <c r="AG465" i="5" l="1"/>
  <c r="AI465" i="5"/>
  <c r="T466" i="5"/>
  <c r="W466" i="5" s="1"/>
  <c r="AH465" i="5" l="1"/>
  <c r="G467" i="5"/>
  <c r="N467" i="5" s="1"/>
  <c r="Z466" i="5"/>
  <c r="AG466" i="5" l="1"/>
  <c r="AI466" i="5"/>
  <c r="T467" i="5"/>
  <c r="W467" i="5" s="1"/>
  <c r="AH466" i="5" l="1"/>
  <c r="Z467" i="5"/>
  <c r="G468" i="5"/>
  <c r="N468" i="5" s="1"/>
  <c r="AG467" i="5" l="1"/>
  <c r="AI467" i="5"/>
  <c r="T468" i="5"/>
  <c r="W468" i="5" s="1"/>
  <c r="AH467" i="5" l="1"/>
  <c r="G469" i="5"/>
  <c r="N469" i="5" s="1"/>
  <c r="Z468" i="5"/>
  <c r="AG468" i="5" l="1"/>
  <c r="AI468" i="5"/>
  <c r="T469" i="5"/>
  <c r="W469" i="5" s="1"/>
  <c r="AH468" i="5" l="1"/>
  <c r="Z469" i="5"/>
  <c r="G470" i="5"/>
  <c r="N470" i="5" s="1"/>
  <c r="AG469" i="5" l="1"/>
  <c r="AI469" i="5"/>
  <c r="T470" i="5"/>
  <c r="W470" i="5" s="1"/>
  <c r="AH469" i="5" l="1"/>
  <c r="G471" i="5"/>
  <c r="N471" i="5" s="1"/>
  <c r="Z470" i="5"/>
  <c r="AG470" i="5" l="1"/>
  <c r="AI470" i="5"/>
  <c r="T471" i="5"/>
  <c r="W471" i="5" s="1"/>
  <c r="AH470" i="5" l="1"/>
  <c r="Z471" i="5"/>
  <c r="G472" i="5"/>
  <c r="N472" i="5" s="1"/>
  <c r="AG471" i="5" l="1"/>
  <c r="AI471" i="5"/>
  <c r="T472" i="5"/>
  <c r="W472" i="5" s="1"/>
  <c r="AH471" i="5" l="1"/>
  <c r="G473" i="5"/>
  <c r="N473" i="5" s="1"/>
  <c r="Z472" i="5"/>
  <c r="AG472" i="5" l="1"/>
  <c r="AI472" i="5"/>
  <c r="T473" i="5"/>
  <c r="W473" i="5" s="1"/>
  <c r="AH472" i="5" l="1"/>
  <c r="Z473" i="5"/>
  <c r="G474" i="5"/>
  <c r="N474" i="5" s="1"/>
  <c r="AG473" i="5" l="1"/>
  <c r="AI473" i="5"/>
  <c r="T474" i="5"/>
  <c r="W474" i="5" s="1"/>
  <c r="AH473" i="5" l="1"/>
  <c r="G475" i="5"/>
  <c r="N475" i="5" s="1"/>
  <c r="Z474" i="5"/>
  <c r="AG474" i="5" l="1"/>
  <c r="AI474" i="5"/>
  <c r="T475" i="5"/>
  <c r="W475" i="5" s="1"/>
  <c r="AH474" i="5" l="1"/>
  <c r="Z475" i="5"/>
  <c r="G476" i="5"/>
  <c r="N476" i="5" s="1"/>
  <c r="AG475" i="5" l="1"/>
  <c r="AI475" i="5"/>
  <c r="T476" i="5"/>
  <c r="W476" i="5" s="1"/>
  <c r="AH475" i="5" l="1"/>
  <c r="G477" i="5"/>
  <c r="N477" i="5" s="1"/>
  <c r="Z476" i="5"/>
  <c r="AG476" i="5" l="1"/>
  <c r="AI476" i="5"/>
  <c r="T477" i="5"/>
  <c r="W477" i="5" s="1"/>
  <c r="AH476" i="5" l="1"/>
  <c r="Z477" i="5"/>
  <c r="G478" i="5"/>
  <c r="N478" i="5" s="1"/>
  <c r="AG477" i="5" l="1"/>
  <c r="AI477" i="5"/>
  <c r="T478" i="5"/>
  <c r="W478" i="5" s="1"/>
  <c r="AH477" i="5" l="1"/>
  <c r="G479" i="5"/>
  <c r="Z478" i="5"/>
  <c r="AG478" i="5" l="1"/>
  <c r="AI478" i="5"/>
  <c r="N479" i="5"/>
  <c r="T479" i="5" s="1"/>
  <c r="W479" i="5" s="1"/>
  <c r="AH478" i="5" l="1"/>
  <c r="Z479" i="5"/>
  <c r="G480" i="5"/>
  <c r="N480" i="5" s="1"/>
  <c r="AG479" i="5" l="1"/>
  <c r="AI479" i="5"/>
  <c r="T480" i="5"/>
  <c r="W480" i="5" s="1"/>
  <c r="AH479" i="5" l="1"/>
  <c r="G481" i="5"/>
  <c r="N481" i="5" s="1"/>
  <c r="Z480" i="5"/>
  <c r="AG480" i="5" l="1"/>
  <c r="AI480" i="5"/>
  <c r="T481" i="5"/>
  <c r="W481" i="5" s="1"/>
  <c r="AH480" i="5" l="1"/>
  <c r="Z481" i="5"/>
  <c r="G482" i="5"/>
  <c r="N482" i="5" s="1"/>
  <c r="AG481" i="5" l="1"/>
  <c r="AI481" i="5"/>
  <c r="T482" i="5"/>
  <c r="W482" i="5" s="1"/>
  <c r="AH481" i="5" l="1"/>
  <c r="G483" i="5"/>
  <c r="N483" i="5" s="1"/>
  <c r="Z482" i="5"/>
  <c r="AG482" i="5" l="1"/>
  <c r="AI482" i="5"/>
  <c r="T483" i="5"/>
  <c r="W483" i="5" s="1"/>
  <c r="AH482" i="5" l="1"/>
  <c r="Z483" i="5"/>
  <c r="G484" i="5"/>
  <c r="N484" i="5" s="1"/>
  <c r="AG483" i="5" l="1"/>
  <c r="AI483" i="5"/>
  <c r="T484" i="5"/>
  <c r="W484" i="5" s="1"/>
  <c r="AH483" i="5" l="1"/>
  <c r="G485" i="5"/>
  <c r="N485" i="5" s="1"/>
  <c r="Z484" i="5"/>
  <c r="AG484" i="5" l="1"/>
  <c r="AI484" i="5"/>
  <c r="T485" i="5"/>
  <c r="W485" i="5" s="1"/>
  <c r="AH484" i="5" l="1"/>
  <c r="Z485" i="5"/>
  <c r="G486" i="5"/>
  <c r="N486" i="5" s="1"/>
  <c r="AG485" i="5" l="1"/>
  <c r="AI485" i="5"/>
  <c r="T486" i="5"/>
  <c r="W486" i="5" s="1"/>
  <c r="AH485" i="5" l="1"/>
  <c r="G487" i="5"/>
  <c r="N487" i="5" s="1"/>
  <c r="Z486" i="5"/>
  <c r="AG486" i="5" l="1"/>
  <c r="AI486" i="5"/>
  <c r="T487" i="5"/>
  <c r="W487" i="5" s="1"/>
  <c r="AH486" i="5" l="1"/>
  <c r="Z487" i="5"/>
  <c r="G488" i="5"/>
  <c r="N488" i="5" s="1"/>
  <c r="AG487" i="5" l="1"/>
  <c r="AI487" i="5"/>
  <c r="T488" i="5"/>
  <c r="W488" i="5" s="1"/>
  <c r="AH487" i="5" l="1"/>
  <c r="G489" i="5"/>
  <c r="Z488" i="5"/>
  <c r="AG488" i="5" l="1"/>
  <c r="AI488" i="5"/>
  <c r="N489" i="5"/>
  <c r="T489" i="5" s="1"/>
  <c r="W489" i="5" s="1"/>
  <c r="AH488" i="5" l="1"/>
  <c r="Z489" i="5"/>
  <c r="G490" i="5"/>
  <c r="N490" i="5" s="1"/>
  <c r="AG489" i="5" l="1"/>
  <c r="AI489" i="5"/>
  <c r="T490" i="5"/>
  <c r="W490" i="5" s="1"/>
  <c r="AH489" i="5" l="1"/>
  <c r="G491" i="5"/>
  <c r="N491" i="5" s="1"/>
  <c r="Z490" i="5"/>
  <c r="AG490" i="5" l="1"/>
  <c r="AI490" i="5"/>
  <c r="T491" i="5"/>
  <c r="W491" i="5" s="1"/>
  <c r="AH490" i="5" l="1"/>
  <c r="Z491" i="5"/>
  <c r="G492" i="5"/>
  <c r="N492" i="5" s="1"/>
  <c r="AG491" i="5" l="1"/>
  <c r="AI491" i="5"/>
  <c r="T492" i="5"/>
  <c r="W492" i="5" s="1"/>
  <c r="AH491" i="5" l="1"/>
  <c r="G493" i="5"/>
  <c r="Z492" i="5"/>
  <c r="AG492" i="5" l="1"/>
  <c r="AI492" i="5"/>
  <c r="N493" i="5"/>
  <c r="T493" i="5" s="1"/>
  <c r="W493" i="5" s="1"/>
  <c r="AH492" i="5" l="1"/>
  <c r="Z493" i="5"/>
  <c r="G494" i="5"/>
  <c r="N494" i="5" s="1"/>
  <c r="AG493" i="5" l="1"/>
  <c r="AI493" i="5"/>
  <c r="T494" i="5"/>
  <c r="W494" i="5" s="1"/>
  <c r="AH493" i="5" l="1"/>
  <c r="G495" i="5"/>
  <c r="N495" i="5" s="1"/>
  <c r="Z494" i="5"/>
  <c r="AG494" i="5" l="1"/>
  <c r="AI494" i="5"/>
  <c r="T495" i="5"/>
  <c r="W495" i="5" s="1"/>
  <c r="AH494" i="5" l="1"/>
  <c r="Z495" i="5"/>
  <c r="G496" i="5"/>
  <c r="N496" i="5" s="1"/>
  <c r="AG495" i="5" l="1"/>
  <c r="AI495" i="5"/>
  <c r="T496" i="5"/>
  <c r="W496" i="5" s="1"/>
  <c r="AH495" i="5" l="1"/>
  <c r="Z496" i="5"/>
  <c r="G497" i="5"/>
  <c r="N497" i="5" s="1"/>
  <c r="AG496" i="5" l="1"/>
  <c r="AI496" i="5"/>
  <c r="T497" i="5"/>
  <c r="W497" i="5" s="1"/>
  <c r="AH496" i="5" l="1"/>
  <c r="Z497" i="5"/>
  <c r="G498" i="5"/>
  <c r="N498" i="5" s="1"/>
  <c r="AG497" i="5" l="1"/>
  <c r="AI497" i="5"/>
  <c r="T498" i="5"/>
  <c r="W498" i="5" s="1"/>
  <c r="AH497" i="5" l="1"/>
  <c r="G499" i="5"/>
  <c r="N499" i="5" s="1"/>
  <c r="Z498" i="5"/>
  <c r="AG498" i="5" l="1"/>
  <c r="AI498" i="5"/>
  <c r="T499" i="5"/>
  <c r="W499" i="5" s="1"/>
  <c r="AH498" i="5" l="1"/>
  <c r="Z499" i="5"/>
  <c r="G500" i="5"/>
  <c r="AG499" i="5" l="1"/>
  <c r="AI499" i="5"/>
  <c r="N500" i="5"/>
  <c r="T500" i="5" s="1"/>
  <c r="W500" i="5" s="1"/>
  <c r="AH499" i="5" l="1"/>
  <c r="G501" i="5"/>
  <c r="N501" i="5" s="1"/>
  <c r="Z500" i="5"/>
  <c r="AG500" i="5" l="1"/>
  <c r="AI500" i="5"/>
  <c r="T501" i="5"/>
  <c r="W501" i="5" s="1"/>
  <c r="AH500" i="5" l="1"/>
  <c r="Z501" i="5"/>
  <c r="G502" i="5"/>
  <c r="N502" i="5" s="1"/>
  <c r="AG501" i="5" l="1"/>
  <c r="AI501" i="5"/>
  <c r="T502" i="5"/>
  <c r="W502" i="5" s="1"/>
  <c r="AH501" i="5" l="1"/>
  <c r="G503" i="5"/>
  <c r="N503" i="5" s="1"/>
  <c r="Z502" i="5"/>
  <c r="AG502" i="5" l="1"/>
  <c r="AI502" i="5"/>
  <c r="T503" i="5"/>
  <c r="W503" i="5" s="1"/>
  <c r="AH502" i="5" l="1"/>
  <c r="Z503" i="5"/>
  <c r="G504" i="5"/>
  <c r="N504" i="5" s="1"/>
  <c r="AG503" i="5" l="1"/>
  <c r="AI503" i="5"/>
  <c r="T504" i="5"/>
  <c r="W504" i="5" s="1"/>
  <c r="AH503" i="5" l="1"/>
  <c r="G505" i="5"/>
  <c r="N505" i="5" s="1"/>
  <c r="Z504" i="5"/>
  <c r="AG504" i="5" l="1"/>
  <c r="AI504" i="5"/>
  <c r="T505" i="5"/>
  <c r="W505" i="5" s="1"/>
  <c r="AH504" i="5" l="1"/>
  <c r="G506" i="5"/>
  <c r="Z505" i="5"/>
  <c r="AG505" i="5" l="1"/>
  <c r="AI505" i="5"/>
  <c r="N506" i="5"/>
  <c r="T506" i="5" s="1"/>
  <c r="W506" i="5" s="1"/>
  <c r="AH505" i="5" l="1"/>
  <c r="G507" i="5"/>
  <c r="N507" i="5" s="1"/>
  <c r="Z506" i="5"/>
  <c r="AG506" i="5" l="1"/>
  <c r="AI506" i="5"/>
  <c r="T507" i="5"/>
  <c r="W507" i="5" s="1"/>
  <c r="AH506" i="5" l="1"/>
  <c r="Z507" i="5"/>
  <c r="G508" i="5"/>
  <c r="N508" i="5" s="1"/>
  <c r="AG507" i="5" l="1"/>
  <c r="AI507" i="5"/>
  <c r="T508" i="5"/>
  <c r="W508" i="5" s="1"/>
  <c r="AH507" i="5" l="1"/>
  <c r="Z508" i="5"/>
  <c r="G509" i="5"/>
  <c r="N509" i="5" s="1"/>
  <c r="AG508" i="5" l="1"/>
  <c r="AI508" i="5"/>
  <c r="T509" i="5"/>
  <c r="W509" i="5" s="1"/>
  <c r="AH508" i="5" l="1"/>
  <c r="Z509" i="5"/>
  <c r="G510" i="5"/>
  <c r="N510" i="5" s="1"/>
  <c r="AG509" i="5" l="1"/>
  <c r="AI509" i="5"/>
  <c r="T510" i="5"/>
  <c r="W510" i="5" s="1"/>
  <c r="AH509" i="5" l="1"/>
  <c r="G511" i="5"/>
  <c r="N511" i="5" s="1"/>
  <c r="Z510" i="5"/>
  <c r="AG510" i="5" l="1"/>
  <c r="AI510" i="5"/>
  <c r="T511" i="5"/>
  <c r="W511" i="5" s="1"/>
  <c r="AH510" i="5" l="1"/>
  <c r="G512" i="5"/>
  <c r="N512" i="5" s="1"/>
  <c r="Z511" i="5"/>
  <c r="AG511" i="5" l="1"/>
  <c r="AI511" i="5"/>
  <c r="T512" i="5"/>
  <c r="W512" i="5" s="1"/>
  <c r="AH511" i="5" l="1"/>
  <c r="G513" i="5"/>
  <c r="N513" i="5" s="1"/>
  <c r="Z512" i="5"/>
  <c r="AG512" i="5" l="1"/>
  <c r="AI512" i="5"/>
  <c r="T513" i="5"/>
  <c r="W513" i="5" s="1"/>
  <c r="AH512" i="5" l="1"/>
  <c r="Z513" i="5"/>
  <c r="G514" i="5"/>
  <c r="N514" i="5" s="1"/>
  <c r="AG513" i="5" l="1"/>
  <c r="AI513" i="5"/>
  <c r="T514" i="5"/>
  <c r="W514" i="5" s="1"/>
  <c r="AH513" i="5" l="1"/>
  <c r="G515" i="5"/>
  <c r="Z514" i="5"/>
  <c r="AG514" i="5" l="1"/>
  <c r="AI514" i="5"/>
  <c r="N515" i="5"/>
  <c r="T515" i="5" s="1"/>
  <c r="W515" i="5" s="1"/>
  <c r="AH514" i="5" l="1"/>
  <c r="Z515" i="5"/>
  <c r="G516" i="5"/>
  <c r="N516" i="5" s="1"/>
  <c r="AG515" i="5" l="1"/>
  <c r="AI515" i="5"/>
  <c r="T516" i="5"/>
  <c r="W516" i="5" s="1"/>
  <c r="AH515" i="5" l="1"/>
  <c r="G517" i="5"/>
  <c r="N517" i="5" s="1"/>
  <c r="Z516" i="5"/>
  <c r="AG516" i="5" l="1"/>
  <c r="AI516" i="5"/>
  <c r="T517" i="5"/>
  <c r="W517" i="5" s="1"/>
  <c r="AH516" i="5" l="1"/>
  <c r="Z517" i="5"/>
  <c r="G518" i="5"/>
  <c r="N518" i="5" s="1"/>
  <c r="AG517" i="5" l="1"/>
  <c r="AI517" i="5"/>
  <c r="T518" i="5"/>
  <c r="W518" i="5" s="1"/>
  <c r="AH517" i="5" l="1"/>
  <c r="G519" i="5"/>
  <c r="N519" i="5" s="1"/>
  <c r="Z518" i="5"/>
  <c r="AG518" i="5" l="1"/>
  <c r="AI518" i="5"/>
  <c r="T519" i="5"/>
  <c r="W519" i="5" s="1"/>
  <c r="AH518" i="5" l="1"/>
  <c r="Z519" i="5"/>
  <c r="G520" i="5"/>
  <c r="N520" i="5" s="1"/>
  <c r="AG519" i="5" l="1"/>
  <c r="AI519" i="5"/>
  <c r="T520" i="5"/>
  <c r="W520" i="5" s="1"/>
  <c r="AH519" i="5" l="1"/>
  <c r="G521" i="5"/>
  <c r="N521" i="5" s="1"/>
  <c r="Z520" i="5"/>
  <c r="AG520" i="5" l="1"/>
  <c r="AI520" i="5"/>
  <c r="T521" i="5"/>
  <c r="W521" i="5" s="1"/>
  <c r="AH520" i="5" l="1"/>
  <c r="Z521" i="5"/>
  <c r="G522" i="5"/>
  <c r="N522" i="5" s="1"/>
  <c r="AG521" i="5" l="1"/>
  <c r="AI521" i="5"/>
  <c r="T522" i="5"/>
  <c r="W522" i="5" s="1"/>
  <c r="AH521" i="5" l="1"/>
  <c r="G523" i="5"/>
  <c r="N523" i="5" s="1"/>
  <c r="Z522" i="5"/>
  <c r="AG522" i="5" l="1"/>
  <c r="AI522" i="5"/>
  <c r="T523" i="5"/>
  <c r="W523" i="5" s="1"/>
  <c r="AK522" i="5" l="1"/>
  <c r="AJ522" i="5"/>
  <c r="AI532" i="5"/>
  <c r="AH522" i="5"/>
  <c r="Z523" i="5"/>
  <c r="G524" i="5"/>
  <c r="AG523" i="5" l="1"/>
  <c r="AI523" i="5"/>
  <c r="N524" i="5"/>
  <c r="T524" i="5" s="1"/>
  <c r="W524" i="5" s="1"/>
  <c r="AK523" i="5" l="1"/>
  <c r="AJ523" i="5"/>
  <c r="AI533" i="5"/>
  <c r="AH523" i="5"/>
  <c r="G525" i="5"/>
  <c r="N525" i="5" s="1"/>
  <c r="Z524" i="5"/>
  <c r="AG524" i="5" l="1"/>
  <c r="AI524" i="5"/>
  <c r="T525" i="5"/>
  <c r="W525" i="5" s="1"/>
  <c r="AK524" i="5" l="1"/>
  <c r="AJ524" i="5"/>
  <c r="AI534" i="5"/>
  <c r="AH524" i="5"/>
  <c r="Z525" i="5"/>
  <c r="G526" i="5"/>
  <c r="N526" i="5" s="1"/>
  <c r="AG525" i="5" l="1"/>
  <c r="AI525" i="5"/>
  <c r="T526" i="5"/>
  <c r="W526" i="5" s="1"/>
  <c r="AK525" i="5" l="1"/>
  <c r="AJ525" i="5"/>
  <c r="AI535" i="5"/>
  <c r="AH525" i="5"/>
  <c r="Z526" i="5"/>
  <c r="G527" i="5"/>
  <c r="N527" i="5" s="1"/>
  <c r="AG526" i="5" l="1"/>
  <c r="AI526" i="5"/>
  <c r="T527" i="5"/>
  <c r="W527" i="5" s="1"/>
  <c r="AH526" i="5" l="1"/>
  <c r="Z527" i="5"/>
  <c r="G528" i="5"/>
  <c r="N528" i="5" s="1"/>
  <c r="AG527" i="5" l="1"/>
  <c r="AI527" i="5"/>
  <c r="T528" i="5"/>
  <c r="W528" i="5" s="1"/>
  <c r="AH527" i="5" l="1"/>
  <c r="G529" i="5"/>
  <c r="N529" i="5" s="1"/>
  <c r="Z528" i="5"/>
  <c r="AG528" i="5" l="1"/>
  <c r="AI528" i="5"/>
  <c r="T529" i="5"/>
  <c r="W529" i="5" s="1"/>
  <c r="AH528" i="5" l="1"/>
  <c r="Z529" i="5"/>
  <c r="G530" i="5"/>
  <c r="N530" i="5" s="1"/>
  <c r="AG529" i="5" l="1"/>
  <c r="AI529" i="5"/>
  <c r="T530" i="5"/>
  <c r="W530" i="5" s="1"/>
  <c r="AH529" i="5" l="1"/>
  <c r="G531" i="5"/>
  <c r="N531" i="5" s="1"/>
  <c r="Z530" i="5"/>
  <c r="AG530" i="5" l="1"/>
  <c r="AI530" i="5"/>
  <c r="T531" i="5"/>
  <c r="W531" i="5" s="1"/>
  <c r="AH530" i="5" l="1"/>
  <c r="Z531" i="5"/>
  <c r="G532" i="5"/>
  <c r="N532" i="5" s="1"/>
  <c r="AG531" i="5" l="1"/>
  <c r="AI531" i="5"/>
  <c r="T532" i="5"/>
  <c r="W532" i="5" s="1"/>
  <c r="AH531" i="5" l="1"/>
  <c r="G533" i="5"/>
  <c r="N533" i="5" s="1"/>
  <c r="Z532" i="5"/>
  <c r="AG532" i="5" s="1"/>
  <c r="AH532" i="5" l="1"/>
  <c r="T533" i="5"/>
  <c r="W533" i="5" s="1"/>
  <c r="Z533" i="5" l="1"/>
  <c r="AG533" i="5" s="1"/>
  <c r="G534" i="5"/>
  <c r="N534" i="5" s="1"/>
  <c r="AH533" i="5" l="1"/>
  <c r="T534" i="5"/>
  <c r="W534" i="5" s="1"/>
  <c r="G535" i="5" l="1"/>
  <c r="N535" i="5" s="1"/>
  <c r="Z534" i="5"/>
  <c r="AG534" i="5" s="1"/>
  <c r="AH534" i="5" l="1"/>
  <c r="T535" i="5"/>
  <c r="W535" i="5" s="1"/>
  <c r="Z535" i="5" l="1"/>
  <c r="AG535" i="5" s="1"/>
  <c r="G536" i="5"/>
  <c r="N536" i="5" s="1"/>
  <c r="AH535" i="5" l="1"/>
  <c r="T536" i="5"/>
  <c r="W536" i="5" s="1"/>
  <c r="G537" i="5" l="1"/>
  <c r="N537" i="5" s="1"/>
  <c r="Z536" i="5"/>
  <c r="AG536" i="5" l="1"/>
  <c r="AI536" i="5"/>
  <c r="T537" i="5"/>
  <c r="W537" i="5" s="1"/>
  <c r="AH536" i="5" l="1"/>
  <c r="Z537" i="5"/>
  <c r="G538" i="5"/>
  <c r="AG537" i="5" l="1"/>
  <c r="AI537" i="5"/>
  <c r="N538" i="5"/>
  <c r="T538" i="5" s="1"/>
  <c r="W538" i="5" s="1"/>
  <c r="AH537" i="5" l="1"/>
  <c r="G539" i="5"/>
  <c r="N539" i="5" s="1"/>
  <c r="Z538" i="5"/>
  <c r="AG538" i="5" l="1"/>
  <c r="AI538" i="5"/>
  <c r="T539" i="5"/>
  <c r="W539" i="5" s="1"/>
  <c r="AH538" i="5" l="1"/>
  <c r="Z539" i="5"/>
  <c r="G540" i="5"/>
  <c r="N540" i="5" s="1"/>
  <c r="AG539" i="5" l="1"/>
  <c r="AI539" i="5"/>
  <c r="T540" i="5"/>
  <c r="W540" i="5" s="1"/>
  <c r="AH539" i="5" l="1"/>
  <c r="G541" i="5"/>
  <c r="N541" i="5" s="1"/>
  <c r="Z540" i="5"/>
  <c r="AG540" i="5" l="1"/>
  <c r="AI540" i="5"/>
  <c r="T541" i="5"/>
  <c r="AH540" i="5" l="1"/>
  <c r="W541" i="5"/>
  <c r="G542" i="5" s="1"/>
  <c r="Z541" i="5" l="1"/>
  <c r="N542" i="5"/>
  <c r="T542" i="5" s="1"/>
  <c r="W542" i="5" s="1"/>
  <c r="AG541" i="5" l="1"/>
  <c r="AI541" i="5"/>
  <c r="G543" i="5"/>
  <c r="N543" i="5" s="1"/>
  <c r="Z542" i="5"/>
  <c r="AG542" i="5" l="1"/>
  <c r="AI542" i="5"/>
  <c r="AH541" i="5"/>
  <c r="T543" i="5"/>
  <c r="W543" i="5" s="1"/>
  <c r="AH542" i="5" l="1"/>
  <c r="Z543" i="5"/>
  <c r="G544" i="5"/>
  <c r="N544" i="5" s="1"/>
  <c r="AG543" i="5" l="1"/>
  <c r="AI543" i="5"/>
  <c r="T544" i="5"/>
  <c r="W544" i="5" s="1"/>
  <c r="AH543" i="5" l="1"/>
  <c r="G545" i="5"/>
  <c r="N545" i="5" s="1"/>
  <c r="Z544" i="5"/>
  <c r="AG544" i="5" l="1"/>
  <c r="AI544" i="5"/>
  <c r="T545" i="5"/>
  <c r="W545" i="5" s="1"/>
  <c r="AH544" i="5" l="1"/>
  <c r="Z545" i="5"/>
  <c r="G546" i="5"/>
  <c r="N546" i="5" s="1"/>
  <c r="AG545" i="5" l="1"/>
  <c r="AI545" i="5"/>
  <c r="T546" i="5"/>
  <c r="W546" i="5" s="1"/>
  <c r="AH545" i="5" l="1"/>
  <c r="G547" i="5"/>
  <c r="N547" i="5" s="1"/>
  <c r="Z546" i="5"/>
  <c r="AG546" i="5" l="1"/>
  <c r="AI546" i="5"/>
  <c r="T547" i="5"/>
  <c r="W547" i="5" s="1"/>
  <c r="AK546" i="5" l="1"/>
  <c r="AJ546" i="5"/>
  <c r="AI556" i="5"/>
  <c r="AH546" i="5"/>
  <c r="Z547" i="5"/>
  <c r="G548" i="5"/>
  <c r="N548" i="5" s="1"/>
  <c r="AG547" i="5" l="1"/>
  <c r="AI547" i="5"/>
  <c r="T548" i="5"/>
  <c r="W548" i="5" s="1"/>
  <c r="AH547" i="5" l="1"/>
  <c r="G549" i="5"/>
  <c r="N549" i="5" s="1"/>
  <c r="Z548" i="5"/>
  <c r="AG548" i="5" l="1"/>
  <c r="AI548" i="5"/>
  <c r="T549" i="5"/>
  <c r="W549" i="5" s="1"/>
  <c r="AH548" i="5" l="1"/>
  <c r="Z549" i="5"/>
  <c r="G550" i="5"/>
  <c r="N550" i="5" s="1"/>
  <c r="AG549" i="5" l="1"/>
  <c r="AI549" i="5"/>
  <c r="T550" i="5"/>
  <c r="W550" i="5" s="1"/>
  <c r="AH549" i="5" l="1"/>
  <c r="G551" i="5"/>
  <c r="N551" i="5" s="1"/>
  <c r="Z550" i="5"/>
  <c r="AG550" i="5" l="1"/>
  <c r="AI550" i="5"/>
  <c r="T551" i="5"/>
  <c r="W551" i="5" s="1"/>
  <c r="AH550" i="5" l="1"/>
  <c r="Z551" i="5"/>
  <c r="G552" i="5"/>
  <c r="N552" i="5" s="1"/>
  <c r="AG551" i="5" l="1"/>
  <c r="AI551" i="5"/>
  <c r="T552" i="5"/>
  <c r="W552" i="5" s="1"/>
  <c r="AH551" i="5" l="1"/>
  <c r="G553" i="5"/>
  <c r="N553" i="5" s="1"/>
  <c r="Z552" i="5"/>
  <c r="AG552" i="5" l="1"/>
  <c r="AI552" i="5"/>
  <c r="T553" i="5"/>
  <c r="W553" i="5" s="1"/>
  <c r="AH552" i="5" l="1"/>
  <c r="Z553" i="5"/>
  <c r="G554" i="5"/>
  <c r="N554" i="5" s="1"/>
  <c r="AG553" i="5" l="1"/>
  <c r="AI553" i="5"/>
  <c r="T554" i="5"/>
  <c r="W554" i="5" s="1"/>
  <c r="AH553" i="5" l="1"/>
  <c r="G555" i="5"/>
  <c r="N555" i="5" s="1"/>
  <c r="Z554" i="5"/>
  <c r="AG554" i="5" l="1"/>
  <c r="AI554" i="5"/>
  <c r="T555" i="5"/>
  <c r="W555" i="5" s="1"/>
  <c r="AH554" i="5" l="1"/>
  <c r="Z555" i="5"/>
  <c r="G556" i="5"/>
  <c r="N556" i="5" s="1"/>
  <c r="AG555" i="5" l="1"/>
  <c r="AI555" i="5"/>
  <c r="T556" i="5"/>
  <c r="W556" i="5" s="1"/>
  <c r="AH555" i="5" l="1"/>
  <c r="G557" i="5"/>
  <c r="N557" i="5" s="1"/>
  <c r="Z556" i="5"/>
  <c r="AG556" i="5" s="1"/>
  <c r="AH556" i="5" l="1"/>
  <c r="T557" i="5"/>
  <c r="W557" i="5" s="1"/>
  <c r="Z557" i="5" l="1"/>
  <c r="G558" i="5"/>
  <c r="N558" i="5" s="1"/>
  <c r="AG557" i="5" l="1"/>
  <c r="AI557" i="5"/>
  <c r="T558" i="5"/>
  <c r="W558" i="5" s="1"/>
  <c r="AH557" i="5" l="1"/>
  <c r="G559" i="5"/>
  <c r="Z558" i="5"/>
  <c r="AG558" i="5" l="1"/>
  <c r="AI558" i="5"/>
  <c r="N559" i="5"/>
  <c r="T559" i="5" s="1"/>
  <c r="W559" i="5" s="1"/>
  <c r="AH558" i="5" l="1"/>
  <c r="Z559" i="5"/>
  <c r="G560" i="5"/>
  <c r="N560" i="5" s="1"/>
  <c r="AG559" i="5" l="1"/>
  <c r="AI559" i="5"/>
  <c r="T560" i="5"/>
  <c r="W560" i="5" s="1"/>
  <c r="AH559" i="5" l="1"/>
  <c r="G561" i="5"/>
  <c r="N561" i="5" s="1"/>
  <c r="Z560" i="5"/>
  <c r="AG560" i="5" l="1"/>
  <c r="AI560" i="5"/>
  <c r="T561" i="5"/>
  <c r="W561" i="5" s="1"/>
  <c r="AH560" i="5" l="1"/>
  <c r="Z561" i="5"/>
  <c r="G562" i="5"/>
  <c r="N562" i="5" s="1"/>
  <c r="AG561" i="5" l="1"/>
  <c r="AI561" i="5"/>
  <c r="T562" i="5"/>
  <c r="W562" i="5" s="1"/>
  <c r="AH561" i="5" l="1"/>
  <c r="G563" i="5"/>
  <c r="N563" i="5" s="1"/>
  <c r="Z562" i="5"/>
  <c r="AG562" i="5" l="1"/>
  <c r="AI562" i="5"/>
  <c r="T563" i="5"/>
  <c r="W563" i="5" s="1"/>
  <c r="AH562" i="5" l="1"/>
  <c r="Z563" i="5"/>
  <c r="G564" i="5"/>
  <c r="N564" i="5" s="1"/>
  <c r="AG563" i="5" l="1"/>
  <c r="AI563" i="5"/>
  <c r="T564" i="5"/>
  <c r="W564" i="5" s="1"/>
  <c r="AH563" i="5" l="1"/>
  <c r="G565" i="5"/>
  <c r="N565" i="5" s="1"/>
  <c r="Z564" i="5"/>
  <c r="AG564" i="5" l="1"/>
  <c r="AI564" i="5"/>
  <c r="T565" i="5"/>
  <c r="W565" i="5" s="1"/>
  <c r="AH564" i="5" l="1"/>
  <c r="Z565" i="5"/>
  <c r="G566" i="5"/>
  <c r="N566" i="5" s="1"/>
  <c r="AG565" i="5" l="1"/>
  <c r="AI565" i="5"/>
  <c r="T566" i="5"/>
  <c r="W566" i="5" s="1"/>
  <c r="AH565" i="5" l="1"/>
  <c r="G567" i="5"/>
  <c r="N567" i="5" s="1"/>
  <c r="Z566" i="5"/>
  <c r="AG566" i="5" l="1"/>
  <c r="AI566" i="5"/>
  <c r="T567" i="5"/>
  <c r="W567" i="5" s="1"/>
  <c r="AH566" i="5" l="1"/>
  <c r="Z567" i="5"/>
  <c r="G568" i="5"/>
  <c r="N568" i="5" s="1"/>
  <c r="AG567" i="5" l="1"/>
  <c r="AI567" i="5"/>
  <c r="T568" i="5"/>
  <c r="W568" i="5" s="1"/>
  <c r="AH567" i="5" l="1"/>
  <c r="Z568" i="5"/>
  <c r="G569" i="5"/>
  <c r="N569" i="5" s="1"/>
  <c r="AG568" i="5" l="1"/>
  <c r="AI568" i="5"/>
  <c r="T569" i="5"/>
  <c r="W569" i="5" s="1"/>
  <c r="AH568" i="5" l="1"/>
  <c r="Z569" i="5"/>
  <c r="G570" i="5"/>
  <c r="N570" i="5" s="1"/>
  <c r="AG569" i="5" l="1"/>
  <c r="AI569" i="5"/>
  <c r="T570" i="5"/>
  <c r="W570" i="5" s="1"/>
  <c r="AH569" i="5" l="1"/>
  <c r="Z570" i="5"/>
  <c r="G571" i="5"/>
  <c r="N571" i="5" s="1"/>
  <c r="AG570" i="5" l="1"/>
  <c r="AI570" i="5"/>
  <c r="T571" i="5"/>
  <c r="W571" i="5" s="1"/>
  <c r="AH570" i="5" l="1"/>
  <c r="Z571" i="5"/>
  <c r="G572" i="5"/>
  <c r="N572" i="5" s="1"/>
  <c r="AG571" i="5" l="1"/>
  <c r="AI571" i="5"/>
  <c r="T572" i="5"/>
  <c r="W572" i="5" s="1"/>
  <c r="AH571" i="5" l="1"/>
  <c r="Z572" i="5"/>
  <c r="G573" i="5"/>
  <c r="N573" i="5" s="1"/>
  <c r="AG572" i="5" l="1"/>
  <c r="AI572" i="5"/>
  <c r="T573" i="5"/>
  <c r="W573" i="5" s="1"/>
  <c r="AH572" i="5" l="1"/>
  <c r="Z573" i="5"/>
  <c r="G574" i="5"/>
  <c r="N574" i="5" s="1"/>
  <c r="AG573" i="5" l="1"/>
  <c r="AI573" i="5"/>
  <c r="T574" i="5"/>
  <c r="W574" i="5" s="1"/>
  <c r="AH573" i="5" l="1"/>
  <c r="Z574" i="5"/>
  <c r="G575" i="5"/>
  <c r="N575" i="5" s="1"/>
  <c r="AG574" i="5" l="1"/>
  <c r="AI574" i="5"/>
  <c r="T575" i="5"/>
  <c r="W575" i="5" s="1"/>
  <c r="AH574" i="5" l="1"/>
  <c r="Z575" i="5"/>
  <c r="G576" i="5"/>
  <c r="N576" i="5" s="1"/>
  <c r="AG575" i="5" l="1"/>
  <c r="AI575" i="5"/>
  <c r="T576" i="5"/>
  <c r="W576" i="5" s="1"/>
  <c r="AH575" i="5" l="1"/>
  <c r="Z576" i="5"/>
  <c r="G577" i="5"/>
  <c r="N577" i="5" s="1"/>
  <c r="AG576" i="5" l="1"/>
  <c r="AI576" i="5"/>
  <c r="T577" i="5"/>
  <c r="W577" i="5" s="1"/>
  <c r="AH576" i="5" l="1"/>
  <c r="Z577" i="5"/>
  <c r="G578" i="5"/>
  <c r="N578" i="5" s="1"/>
  <c r="AG577" i="5" l="1"/>
  <c r="AI577" i="5"/>
  <c r="T578" i="5"/>
  <c r="W578" i="5" s="1"/>
  <c r="AH577" i="5" l="1"/>
  <c r="Z578" i="5"/>
  <c r="G579" i="5"/>
  <c r="N579" i="5" s="1"/>
  <c r="AG578" i="5" l="1"/>
  <c r="AI578" i="5"/>
  <c r="T579" i="5"/>
  <c r="W579" i="5" s="1"/>
  <c r="AH578" i="5" l="1"/>
  <c r="Z579" i="5"/>
  <c r="G580" i="5"/>
  <c r="N580" i="5" s="1"/>
  <c r="AG579" i="5" l="1"/>
  <c r="AI579" i="5"/>
  <c r="T580" i="5"/>
  <c r="W580" i="5" s="1"/>
  <c r="AH579" i="5" l="1"/>
  <c r="G581" i="5"/>
  <c r="N581" i="5" s="1"/>
  <c r="Z580" i="5"/>
  <c r="AG580" i="5" l="1"/>
  <c r="AI580" i="5"/>
  <c r="T581" i="5"/>
  <c r="W581" i="5" s="1"/>
  <c r="AH580" i="5" l="1"/>
  <c r="Z581" i="5"/>
  <c r="G582" i="5"/>
  <c r="N582" i="5" s="1"/>
  <c r="AG581" i="5" l="1"/>
  <c r="AI581" i="5"/>
  <c r="T582" i="5"/>
  <c r="W582" i="5" s="1"/>
  <c r="AH581" i="5" l="1"/>
  <c r="G583" i="5"/>
  <c r="N583" i="5" s="1"/>
  <c r="Z582" i="5"/>
  <c r="AG582" i="5" l="1"/>
  <c r="AI582" i="5"/>
  <c r="T583" i="5"/>
  <c r="W583" i="5" s="1"/>
  <c r="AH582" i="5" l="1"/>
  <c r="Z583" i="5"/>
  <c r="G584" i="5"/>
  <c r="N584" i="5" s="1"/>
  <c r="AG583" i="5" l="1"/>
  <c r="AI583" i="5"/>
  <c r="T584" i="5"/>
  <c r="W584" i="5" s="1"/>
  <c r="AH583" i="5" l="1"/>
  <c r="Z584" i="5"/>
  <c r="G585" i="5"/>
  <c r="N585" i="5" s="1"/>
  <c r="AG584" i="5" l="1"/>
  <c r="AI584" i="5"/>
  <c r="T585" i="5"/>
  <c r="W585" i="5" s="1"/>
  <c r="AH584" i="5" l="1"/>
  <c r="Z585" i="5"/>
  <c r="G586" i="5"/>
  <c r="N586" i="5" s="1"/>
  <c r="AG585" i="5" l="1"/>
  <c r="AI585" i="5"/>
  <c r="T586" i="5"/>
  <c r="W586" i="5" s="1"/>
  <c r="AH585" i="5" l="1"/>
  <c r="G587" i="5"/>
  <c r="N587" i="5" s="1"/>
  <c r="Z586" i="5"/>
  <c r="AG586" i="5" l="1"/>
  <c r="AI586" i="5"/>
  <c r="T587" i="5"/>
  <c r="W587" i="5" s="1"/>
  <c r="AH586" i="5" l="1"/>
  <c r="Z587" i="5"/>
  <c r="G588" i="5"/>
  <c r="AG587" i="5" l="1"/>
  <c r="AI587" i="5"/>
  <c r="N588" i="5"/>
  <c r="T588" i="5" s="1"/>
  <c r="W588" i="5" s="1"/>
  <c r="AH587" i="5" l="1"/>
  <c r="Z588" i="5"/>
  <c r="G589" i="5"/>
  <c r="N589" i="5" s="1"/>
  <c r="AG588" i="5" l="1"/>
  <c r="AI588" i="5"/>
  <c r="T589" i="5"/>
  <c r="W589" i="5" s="1"/>
  <c r="AH588" i="5" l="1"/>
  <c r="Z589" i="5"/>
  <c r="G590" i="5"/>
  <c r="N590" i="5" s="1"/>
  <c r="AG589" i="5" l="1"/>
  <c r="AI589" i="5"/>
  <c r="T590" i="5"/>
  <c r="W590" i="5" s="1"/>
  <c r="AH589" i="5" l="1"/>
  <c r="Z590" i="5"/>
  <c r="G591" i="5"/>
  <c r="N591" i="5" s="1"/>
  <c r="AG590" i="5" l="1"/>
  <c r="AI590" i="5"/>
  <c r="T591" i="5"/>
  <c r="W591" i="5" s="1"/>
  <c r="AH590" i="5" l="1"/>
  <c r="Z591" i="5"/>
  <c r="G592" i="5"/>
  <c r="N592" i="5" s="1"/>
  <c r="AG591" i="5" l="1"/>
  <c r="AI591" i="5"/>
  <c r="T592" i="5"/>
  <c r="W592" i="5" s="1"/>
  <c r="AH591" i="5" l="1"/>
  <c r="G593" i="5"/>
  <c r="N593" i="5" s="1"/>
  <c r="Z592" i="5"/>
  <c r="AG592" i="5" l="1"/>
  <c r="AI592" i="5"/>
  <c r="T593" i="5"/>
  <c r="W593" i="5" s="1"/>
  <c r="AH592" i="5" l="1"/>
  <c r="Z593" i="5"/>
  <c r="G594" i="5"/>
  <c r="N594" i="5" s="1"/>
  <c r="AG593" i="5" l="1"/>
  <c r="AI593" i="5"/>
  <c r="T594" i="5"/>
  <c r="W594" i="5" s="1"/>
  <c r="AH593" i="5" l="1"/>
  <c r="G595" i="5"/>
  <c r="N595" i="5" s="1"/>
  <c r="Z594" i="5"/>
  <c r="AG594" i="5" l="1"/>
  <c r="AI594" i="5"/>
  <c r="T595" i="5"/>
  <c r="W595" i="5" s="1"/>
  <c r="AH594" i="5" l="1"/>
  <c r="Z595" i="5"/>
  <c r="G596" i="5"/>
  <c r="N596" i="5" s="1"/>
  <c r="AG595" i="5" l="1"/>
  <c r="AI595" i="5"/>
  <c r="T596" i="5"/>
  <c r="W596" i="5" s="1"/>
  <c r="AH595" i="5" l="1"/>
  <c r="G597" i="5"/>
  <c r="N597" i="5" s="1"/>
  <c r="Z596" i="5"/>
  <c r="AG596" i="5" l="1"/>
  <c r="AI596" i="5"/>
  <c r="T597" i="5"/>
  <c r="W597" i="5" s="1"/>
  <c r="AH596" i="5" l="1"/>
  <c r="Z597" i="5"/>
  <c r="G598" i="5"/>
  <c r="AG597" i="5" l="1"/>
  <c r="AI597" i="5"/>
  <c r="N598" i="5"/>
  <c r="T598" i="5" s="1"/>
  <c r="W598" i="5" s="1"/>
  <c r="AH597" i="5" l="1"/>
  <c r="Z598" i="5"/>
  <c r="G599" i="5"/>
  <c r="N599" i="5" s="1"/>
  <c r="AG598" i="5" l="1"/>
  <c r="AI598" i="5"/>
  <c r="T599" i="5"/>
  <c r="W599" i="5" s="1"/>
  <c r="AH598" i="5" l="1"/>
  <c r="Z599" i="5"/>
  <c r="G600" i="5"/>
  <c r="N600" i="5" s="1"/>
  <c r="AG599" i="5" l="1"/>
  <c r="AI599" i="5"/>
  <c r="T600" i="5"/>
  <c r="W600" i="5" s="1"/>
  <c r="AK599" i="5" l="1"/>
  <c r="AJ599" i="5"/>
  <c r="AI609" i="5"/>
  <c r="AH599" i="5"/>
  <c r="G601" i="5"/>
  <c r="N601" i="5" s="1"/>
  <c r="Z600" i="5"/>
  <c r="AG600" i="5" l="1"/>
  <c r="AI600" i="5"/>
  <c r="T601" i="5"/>
  <c r="W601" i="5" s="1"/>
  <c r="AK600" i="5" l="1"/>
  <c r="AJ600" i="5"/>
  <c r="AI610" i="5"/>
  <c r="AH600" i="5"/>
  <c r="Z601" i="5"/>
  <c r="G602" i="5"/>
  <c r="AG601" i="5" l="1"/>
  <c r="AI601" i="5"/>
  <c r="N602" i="5"/>
  <c r="T602" i="5" s="1"/>
  <c r="W602" i="5" s="1"/>
  <c r="AK601" i="5" l="1"/>
  <c r="AJ601" i="5"/>
  <c r="AI611" i="5"/>
  <c r="AH601" i="5"/>
  <c r="G603" i="5"/>
  <c r="N603" i="5" s="1"/>
  <c r="Z602" i="5"/>
  <c r="AG602" i="5" l="1"/>
  <c r="AI602" i="5"/>
  <c r="T603" i="5"/>
  <c r="W603" i="5" s="1"/>
  <c r="AK602" i="5" l="1"/>
  <c r="AJ602" i="5"/>
  <c r="AI612" i="5"/>
  <c r="AH602" i="5"/>
  <c r="Z603" i="5"/>
  <c r="G604" i="5"/>
  <c r="N604" i="5" s="1"/>
  <c r="AG603" i="5" l="1"/>
  <c r="AI603" i="5"/>
  <c r="T604" i="5"/>
  <c r="W604" i="5" s="1"/>
  <c r="AK603" i="5" l="1"/>
  <c r="AJ603" i="5"/>
  <c r="AI613" i="5"/>
  <c r="AH603" i="5"/>
  <c r="G605" i="5"/>
  <c r="N605" i="5" s="1"/>
  <c r="Z604" i="5"/>
  <c r="AG604" i="5" l="1"/>
  <c r="AI604" i="5"/>
  <c r="T605" i="5"/>
  <c r="W605" i="5" s="1"/>
  <c r="AK604" i="5" l="1"/>
  <c r="AJ604" i="5"/>
  <c r="AI614" i="5"/>
  <c r="AH604" i="5"/>
  <c r="Z605" i="5"/>
  <c r="G606" i="5"/>
  <c r="N606" i="5" s="1"/>
  <c r="AG605" i="5" l="1"/>
  <c r="AI605" i="5"/>
  <c r="T606" i="5"/>
  <c r="W606" i="5" s="1"/>
  <c r="AK605" i="5" l="1"/>
  <c r="AJ605" i="5"/>
  <c r="AI615" i="5"/>
  <c r="AH605" i="5"/>
  <c r="G607" i="5"/>
  <c r="N607" i="5" s="1"/>
  <c r="Z606" i="5"/>
  <c r="AG606" i="5" l="1"/>
  <c r="AI606" i="5"/>
  <c r="T607" i="5"/>
  <c r="W607" i="5" s="1"/>
  <c r="AK606" i="5" l="1"/>
  <c r="AJ606" i="5"/>
  <c r="AI616" i="5"/>
  <c r="AH606" i="5"/>
  <c r="Z607" i="5"/>
  <c r="G608" i="5"/>
  <c r="N608" i="5" s="1"/>
  <c r="AG607" i="5" l="1"/>
  <c r="AI607" i="5"/>
  <c r="T608" i="5"/>
  <c r="W608" i="5" s="1"/>
  <c r="AK607" i="5" l="1"/>
  <c r="AJ607" i="5"/>
  <c r="AI617" i="5"/>
  <c r="AH607" i="5"/>
  <c r="G609" i="5"/>
  <c r="N609" i="5" s="1"/>
  <c r="Z608" i="5"/>
  <c r="AG608" i="5" l="1"/>
  <c r="AI608" i="5"/>
  <c r="T609" i="5"/>
  <c r="W609" i="5" s="1"/>
  <c r="AK608" i="5" l="1"/>
  <c r="AJ608" i="5"/>
  <c r="AI618" i="5"/>
  <c r="AH608" i="5"/>
  <c r="Z609" i="5"/>
  <c r="AG609" i="5" s="1"/>
  <c r="G610" i="5"/>
  <c r="N610" i="5" s="1"/>
  <c r="AK609" i="5" l="1"/>
  <c r="AJ609" i="5"/>
  <c r="AI619" i="5"/>
  <c r="AH609" i="5"/>
  <c r="T610" i="5"/>
  <c r="W610" i="5" s="1"/>
  <c r="G611" i="5" l="1"/>
  <c r="N611" i="5" s="1"/>
  <c r="Z610" i="5"/>
  <c r="AG610" i="5" s="1"/>
  <c r="AK610" i="5" l="1"/>
  <c r="AJ610" i="5"/>
  <c r="AI620" i="5"/>
  <c r="AH610" i="5"/>
  <c r="T611" i="5"/>
  <c r="W611" i="5" s="1"/>
  <c r="Z611" i="5" l="1"/>
  <c r="AG611" i="5" s="1"/>
  <c r="G612" i="5"/>
  <c r="N612" i="5" s="1"/>
  <c r="AK611" i="5" l="1"/>
  <c r="AJ611" i="5"/>
  <c r="AI621" i="5"/>
  <c r="AH611" i="5"/>
  <c r="T612" i="5"/>
  <c r="W612" i="5" s="1"/>
  <c r="G613" i="5" l="1"/>
  <c r="N613" i="5" s="1"/>
  <c r="Z612" i="5"/>
  <c r="AG612" i="5" s="1"/>
  <c r="AK612" i="5" l="1"/>
  <c r="AJ612" i="5"/>
  <c r="AI622" i="5"/>
  <c r="AH612" i="5"/>
  <c r="T613" i="5"/>
  <c r="W613" i="5" s="1"/>
  <c r="Z613" i="5" l="1"/>
  <c r="AG613" i="5" s="1"/>
  <c r="G614" i="5"/>
  <c r="N614" i="5" s="1"/>
  <c r="AK613" i="5" l="1"/>
  <c r="AJ613" i="5"/>
  <c r="AI623" i="5"/>
  <c r="AH613" i="5"/>
  <c r="T614" i="5"/>
  <c r="W614" i="5" s="1"/>
  <c r="G615" i="5" l="1"/>
  <c r="N615" i="5" s="1"/>
  <c r="Z614" i="5"/>
  <c r="AG614" i="5" s="1"/>
  <c r="AK614" i="5" l="1"/>
  <c r="AJ614" i="5"/>
  <c r="AI624" i="5"/>
  <c r="AH614" i="5"/>
  <c r="T615" i="5"/>
  <c r="W615" i="5" s="1"/>
  <c r="Z615" i="5" l="1"/>
  <c r="AG615" i="5" s="1"/>
  <c r="G616" i="5"/>
  <c r="N616" i="5" s="1"/>
  <c r="AK615" i="5" l="1"/>
  <c r="AJ615" i="5"/>
  <c r="AI625" i="5"/>
  <c r="AH615" i="5"/>
  <c r="T616" i="5"/>
  <c r="W616" i="5" s="1"/>
  <c r="G617" i="5" l="1"/>
  <c r="N617" i="5" s="1"/>
  <c r="Z616" i="5"/>
  <c r="AG616" i="5" s="1"/>
  <c r="AK616" i="5" l="1"/>
  <c r="AJ616" i="5"/>
  <c r="AI626" i="5"/>
  <c r="AH616" i="5"/>
  <c r="T617" i="5"/>
  <c r="W617" i="5" s="1"/>
  <c r="Z617" i="5" l="1"/>
  <c r="AG617" i="5" s="1"/>
  <c r="G618" i="5"/>
  <c r="N618" i="5" s="1"/>
  <c r="AK617" i="5" l="1"/>
  <c r="AJ617" i="5"/>
  <c r="AI627" i="5"/>
  <c r="AH617" i="5"/>
  <c r="T618" i="5"/>
  <c r="W618" i="5" s="1"/>
  <c r="G619" i="5" l="1"/>
  <c r="N619" i="5" s="1"/>
  <c r="Z618" i="5"/>
  <c r="AG618" i="5" s="1"/>
  <c r="AK618" i="5" l="1"/>
  <c r="AJ618" i="5"/>
  <c r="AI628" i="5"/>
  <c r="AH618" i="5"/>
  <c r="T619" i="5"/>
  <c r="W619" i="5" s="1"/>
  <c r="Z619" i="5" l="1"/>
  <c r="AG619" i="5" s="1"/>
  <c r="G620" i="5"/>
  <c r="N620" i="5" s="1"/>
  <c r="AK619" i="5" l="1"/>
  <c r="AJ619" i="5"/>
  <c r="AI629" i="5"/>
  <c r="AH619" i="5"/>
  <c r="T620" i="5"/>
  <c r="W620" i="5" s="1"/>
  <c r="G621" i="5" l="1"/>
  <c r="N621" i="5" s="1"/>
  <c r="Z620" i="5"/>
  <c r="AG620" i="5" s="1"/>
  <c r="AK620" i="5" l="1"/>
  <c r="AJ620" i="5"/>
  <c r="AI630" i="5"/>
  <c r="AH620" i="5"/>
  <c r="T621" i="5"/>
  <c r="W621" i="5" s="1"/>
  <c r="Z621" i="5" l="1"/>
  <c r="AG621" i="5" s="1"/>
  <c r="G622" i="5"/>
  <c r="N622" i="5" s="1"/>
  <c r="AK621" i="5" l="1"/>
  <c r="AJ621" i="5"/>
  <c r="AI631" i="5"/>
  <c r="AH621" i="5"/>
  <c r="T622" i="5"/>
  <c r="W622" i="5" s="1"/>
  <c r="G623" i="5" l="1"/>
  <c r="N623" i="5" s="1"/>
  <c r="Z622" i="5"/>
  <c r="AG622" i="5" s="1"/>
  <c r="AK622" i="5" l="1"/>
  <c r="AJ622" i="5"/>
  <c r="AI632" i="5"/>
  <c r="AH622" i="5"/>
  <c r="T623" i="5"/>
  <c r="W623" i="5" s="1"/>
  <c r="Z623" i="5" l="1"/>
  <c r="AG623" i="5" s="1"/>
  <c r="G624" i="5"/>
  <c r="N624" i="5" s="1"/>
  <c r="AK623" i="5" l="1"/>
  <c r="AJ623" i="5"/>
  <c r="AI633" i="5"/>
  <c r="AH623" i="5"/>
  <c r="T624" i="5"/>
  <c r="W624" i="5" s="1"/>
  <c r="G625" i="5" l="1"/>
  <c r="N625" i="5" s="1"/>
  <c r="Z624" i="5"/>
  <c r="AG624" i="5" s="1"/>
  <c r="AK624" i="5" l="1"/>
  <c r="AJ624" i="5"/>
  <c r="AI634" i="5"/>
  <c r="AH624" i="5"/>
  <c r="T625" i="5"/>
  <c r="W625" i="5" s="1"/>
  <c r="Z625" i="5" l="1"/>
  <c r="AG625" i="5" s="1"/>
  <c r="G626" i="5"/>
  <c r="N626" i="5" s="1"/>
  <c r="AK625" i="5" l="1"/>
  <c r="AJ625" i="5"/>
  <c r="AI635" i="5"/>
  <c r="AH625" i="5"/>
  <c r="T626" i="5"/>
  <c r="W626" i="5" s="1"/>
  <c r="G627" i="5" l="1"/>
  <c r="N627" i="5" s="1"/>
  <c r="Z626" i="5"/>
  <c r="AG626" i="5" s="1"/>
  <c r="AK626" i="5" l="1"/>
  <c r="AJ626" i="5"/>
  <c r="AI636" i="5"/>
  <c r="AH626" i="5"/>
  <c r="T627" i="5"/>
  <c r="W627" i="5" s="1"/>
  <c r="Z627" i="5" l="1"/>
  <c r="AG627" i="5" s="1"/>
  <c r="G628" i="5"/>
  <c r="N628" i="5" s="1"/>
  <c r="AK627" i="5" l="1"/>
  <c r="AJ627" i="5"/>
  <c r="AI637" i="5"/>
  <c r="AH627" i="5"/>
  <c r="T628" i="5"/>
  <c r="W628" i="5" s="1"/>
  <c r="G629" i="5" l="1"/>
  <c r="N629" i="5" s="1"/>
  <c r="Z628" i="5"/>
  <c r="AG628" i="5" s="1"/>
  <c r="AK628" i="5" l="1"/>
  <c r="AJ628" i="5"/>
  <c r="AI638" i="5"/>
  <c r="AH628" i="5"/>
  <c r="T629" i="5"/>
  <c r="W629" i="5" s="1"/>
  <c r="Z629" i="5" l="1"/>
  <c r="AG629" i="5" s="1"/>
  <c r="G630" i="5"/>
  <c r="N630" i="5" s="1"/>
  <c r="AK629" i="5" l="1"/>
  <c r="AJ629" i="5"/>
  <c r="AI639" i="5"/>
  <c r="AH629" i="5"/>
  <c r="T630" i="5"/>
  <c r="W630" i="5" s="1"/>
  <c r="G631" i="5" l="1"/>
  <c r="N631" i="5" s="1"/>
  <c r="Z630" i="5"/>
  <c r="AG630" i="5" s="1"/>
  <c r="AK630" i="5" l="1"/>
  <c r="AJ630" i="5"/>
  <c r="AI640" i="5"/>
  <c r="AH630" i="5"/>
  <c r="T631" i="5"/>
  <c r="W631" i="5" s="1"/>
  <c r="Z631" i="5" l="1"/>
  <c r="AG631" i="5" s="1"/>
  <c r="G632" i="5"/>
  <c r="N632" i="5" s="1"/>
  <c r="AK631" i="5" l="1"/>
  <c r="AJ631" i="5"/>
  <c r="AI641" i="5"/>
  <c r="AH631" i="5"/>
  <c r="T632" i="5"/>
  <c r="W632" i="5" s="1"/>
  <c r="G633" i="5" l="1"/>
  <c r="N633" i="5" s="1"/>
  <c r="Z632" i="5"/>
  <c r="AG632" i="5" s="1"/>
  <c r="AK632" i="5" l="1"/>
  <c r="AJ632" i="5"/>
  <c r="AI642" i="5"/>
  <c r="AH632" i="5"/>
  <c r="T633" i="5"/>
  <c r="W633" i="5" s="1"/>
  <c r="G634" i="5" l="1"/>
  <c r="N634" i="5" s="1"/>
  <c r="Z633" i="5"/>
  <c r="AG633" i="5" s="1"/>
  <c r="AK633" i="5" l="1"/>
  <c r="AJ633" i="5"/>
  <c r="AI643" i="5"/>
  <c r="AH633" i="5"/>
  <c r="T634" i="5"/>
  <c r="W634" i="5" s="1"/>
  <c r="G635" i="5" l="1"/>
  <c r="N635" i="5" s="1"/>
  <c r="Z634" i="5"/>
  <c r="AG634" i="5" s="1"/>
  <c r="AK634" i="5" l="1"/>
  <c r="AJ634" i="5"/>
  <c r="AI644" i="5"/>
  <c r="AH634" i="5"/>
  <c r="T635" i="5"/>
  <c r="W635" i="5" s="1"/>
  <c r="Z635" i="5" l="1"/>
  <c r="AG635" i="5" s="1"/>
  <c r="G636" i="5"/>
  <c r="N636" i="5" s="1"/>
  <c r="AK635" i="5" l="1"/>
  <c r="AJ635" i="5"/>
  <c r="AI645" i="5"/>
  <c r="AH635" i="5"/>
  <c r="T636" i="5"/>
  <c r="W636" i="5" s="1"/>
  <c r="G637" i="5" l="1"/>
  <c r="N637" i="5" s="1"/>
  <c r="Z636" i="5"/>
  <c r="AG636" i="5" s="1"/>
  <c r="AK636" i="5" l="1"/>
  <c r="AJ636" i="5"/>
  <c r="AI646" i="5"/>
  <c r="AH636" i="5"/>
  <c r="T637" i="5"/>
  <c r="W637" i="5" s="1"/>
  <c r="Z637" i="5" l="1"/>
  <c r="AG637" i="5" s="1"/>
  <c r="G638" i="5"/>
  <c r="N638" i="5" s="1"/>
  <c r="AK637" i="5" l="1"/>
  <c r="AJ637" i="5"/>
  <c r="AI647" i="5"/>
  <c r="AH637" i="5"/>
  <c r="T638" i="5"/>
  <c r="W638" i="5" s="1"/>
  <c r="Z638" i="5" l="1"/>
  <c r="AG638" i="5" s="1"/>
  <c r="G639" i="5"/>
  <c r="N639" i="5" s="1"/>
  <c r="AK638" i="5" l="1"/>
  <c r="AJ638" i="5"/>
  <c r="AI648" i="5"/>
  <c r="AH638" i="5"/>
  <c r="T639" i="5"/>
  <c r="W639" i="5" s="1"/>
  <c r="Z639" i="5" l="1"/>
  <c r="AG639" i="5" s="1"/>
  <c r="G640" i="5"/>
  <c r="N640" i="5" s="1"/>
  <c r="AK639" i="5" l="1"/>
  <c r="AJ639" i="5"/>
  <c r="AI649" i="5"/>
  <c r="AH639" i="5"/>
  <c r="T640" i="5"/>
  <c r="W640" i="5" s="1"/>
  <c r="G641" i="5" l="1"/>
  <c r="N641" i="5" s="1"/>
  <c r="Z640" i="5"/>
  <c r="AG640" i="5" s="1"/>
  <c r="AK640" i="5" l="1"/>
  <c r="AJ640" i="5"/>
  <c r="AI650" i="5"/>
  <c r="AH640" i="5"/>
  <c r="T641" i="5"/>
  <c r="W641" i="5" s="1"/>
  <c r="Z641" i="5" l="1"/>
  <c r="AG641" i="5" s="1"/>
  <c r="G642" i="5"/>
  <c r="N642" i="5" s="1"/>
  <c r="AK641" i="5" l="1"/>
  <c r="AJ641" i="5"/>
  <c r="AI651" i="5"/>
  <c r="AH641" i="5"/>
  <c r="T642" i="5"/>
  <c r="W642" i="5" s="1"/>
  <c r="G643" i="5" l="1"/>
  <c r="N643" i="5" s="1"/>
  <c r="Z642" i="5"/>
  <c r="AG642" i="5" s="1"/>
  <c r="AK642" i="5" l="1"/>
  <c r="AJ642" i="5"/>
  <c r="AI652" i="5"/>
  <c r="AH642" i="5"/>
  <c r="T643" i="5"/>
  <c r="W643" i="5" s="1"/>
  <c r="Z643" i="5" l="1"/>
  <c r="AG643" i="5" s="1"/>
  <c r="G644" i="5"/>
  <c r="AK643" i="5" l="1"/>
  <c r="AJ643" i="5"/>
  <c r="AI653" i="5"/>
  <c r="AH643" i="5"/>
  <c r="N644" i="5"/>
  <c r="T644" i="5" s="1"/>
  <c r="W644" i="5" s="1"/>
  <c r="G645" i="5" l="1"/>
  <c r="N645" i="5" s="1"/>
  <c r="Z644" i="5"/>
  <c r="AG644" i="5" s="1"/>
  <c r="AK644" i="5" l="1"/>
  <c r="AJ644" i="5"/>
  <c r="AI654" i="5"/>
  <c r="AH644" i="5"/>
  <c r="T645" i="5"/>
  <c r="W645" i="5" s="1"/>
  <c r="Z645" i="5" l="1"/>
  <c r="AG645" i="5" s="1"/>
  <c r="G646" i="5"/>
  <c r="N646" i="5" s="1"/>
  <c r="AK645" i="5" l="1"/>
  <c r="AJ645" i="5"/>
  <c r="AI655" i="5"/>
  <c r="AH645" i="5"/>
  <c r="T646" i="5"/>
  <c r="W646" i="5" s="1"/>
  <c r="G647" i="5" l="1"/>
  <c r="N647" i="5" s="1"/>
  <c r="Z646" i="5"/>
  <c r="AG646" i="5" s="1"/>
  <c r="AK646" i="5" l="1"/>
  <c r="AJ646" i="5"/>
  <c r="AI656" i="5"/>
  <c r="AH646" i="5"/>
  <c r="T647" i="5"/>
  <c r="W647" i="5" s="1"/>
  <c r="Z647" i="5" l="1"/>
  <c r="AG647" i="5" s="1"/>
  <c r="G648" i="5"/>
  <c r="N648" i="5" s="1"/>
  <c r="AK647" i="5" l="1"/>
  <c r="AJ647" i="5"/>
  <c r="AI657" i="5"/>
  <c r="AH647" i="5"/>
  <c r="T648" i="5"/>
  <c r="W648" i="5" s="1"/>
  <c r="Z648" i="5" l="1"/>
  <c r="AG648" i="5" s="1"/>
  <c r="G649" i="5"/>
  <c r="N649" i="5" s="1"/>
  <c r="AK648" i="5" l="1"/>
  <c r="AJ648" i="5"/>
  <c r="AI658" i="5"/>
  <c r="AH648" i="5"/>
  <c r="T649" i="5"/>
  <c r="W649" i="5" s="1"/>
  <c r="Z649" i="5" l="1"/>
  <c r="AG649" i="5" s="1"/>
  <c r="G650" i="5"/>
  <c r="N650" i="5" s="1"/>
  <c r="AK649" i="5" l="1"/>
  <c r="AJ649" i="5"/>
  <c r="AI659" i="5"/>
  <c r="AH649" i="5"/>
  <c r="T650" i="5"/>
  <c r="W650" i="5" s="1"/>
  <c r="G651" i="5" l="1"/>
  <c r="N651" i="5" s="1"/>
  <c r="Z650" i="5"/>
  <c r="AG650" i="5" s="1"/>
  <c r="AK650" i="5" l="1"/>
  <c r="AJ650" i="5"/>
  <c r="AI660" i="5"/>
  <c r="AH650" i="5"/>
  <c r="T651" i="5"/>
  <c r="W651" i="5" s="1"/>
  <c r="Z651" i="5" l="1"/>
  <c r="AG651" i="5" s="1"/>
  <c r="G652" i="5"/>
  <c r="N652" i="5" s="1"/>
  <c r="AK651" i="5" l="1"/>
  <c r="AJ651" i="5"/>
  <c r="AI661" i="5"/>
  <c r="AH651" i="5"/>
  <c r="T652" i="5"/>
  <c r="W652" i="5" s="1"/>
  <c r="Z652" i="5" l="1"/>
  <c r="AG652" i="5" s="1"/>
  <c r="G653" i="5"/>
  <c r="N653" i="5" s="1"/>
  <c r="AK652" i="5" l="1"/>
  <c r="AJ652" i="5"/>
  <c r="AI662" i="5"/>
  <c r="AH652" i="5"/>
  <c r="T653" i="5"/>
  <c r="W653" i="5" s="1"/>
  <c r="Z653" i="5" l="1"/>
  <c r="AG653" i="5" s="1"/>
  <c r="G654" i="5"/>
  <c r="N654" i="5" s="1"/>
  <c r="AK653" i="5" l="1"/>
  <c r="AJ653" i="5"/>
  <c r="AI663" i="5"/>
  <c r="AH653" i="5"/>
  <c r="T654" i="5"/>
  <c r="W654" i="5" s="1"/>
  <c r="G655" i="5" l="1"/>
  <c r="Z654" i="5"/>
  <c r="AG654" i="5" s="1"/>
  <c r="AK654" i="5" l="1"/>
  <c r="AJ654" i="5"/>
  <c r="AI664" i="5"/>
  <c r="AH654" i="5"/>
  <c r="N655" i="5"/>
  <c r="T655" i="5" s="1"/>
  <c r="W655" i="5" s="1"/>
  <c r="Z655" i="5" l="1"/>
  <c r="AG655" i="5" s="1"/>
  <c r="G656" i="5"/>
  <c r="N656" i="5" s="1"/>
  <c r="AK655" i="5" l="1"/>
  <c r="AJ655" i="5"/>
  <c r="AI665" i="5"/>
  <c r="AH655" i="5"/>
  <c r="T656" i="5"/>
  <c r="W656" i="5" s="1"/>
  <c r="G657" i="5" l="1"/>
  <c r="N657" i="5" s="1"/>
  <c r="Z656" i="5"/>
  <c r="AG656" i="5" s="1"/>
  <c r="AK656" i="5" l="1"/>
  <c r="AJ656" i="5"/>
  <c r="AI666" i="5"/>
  <c r="AH656" i="5"/>
  <c r="T657" i="5"/>
  <c r="W657" i="5" s="1"/>
  <c r="Z657" i="5" l="1"/>
  <c r="AG657" i="5" s="1"/>
  <c r="G658" i="5"/>
  <c r="N658" i="5" s="1"/>
  <c r="AK657" i="5" l="1"/>
  <c r="AJ657" i="5"/>
  <c r="AI667" i="5"/>
  <c r="AH657" i="5"/>
  <c r="T658" i="5"/>
  <c r="W658" i="5" s="1"/>
  <c r="G659" i="5" l="1"/>
  <c r="N659" i="5" s="1"/>
  <c r="Z658" i="5"/>
  <c r="AG658" i="5" s="1"/>
  <c r="AK658" i="5" l="1"/>
  <c r="AJ658" i="5"/>
  <c r="AI668" i="5"/>
  <c r="AH658" i="5"/>
  <c r="T659" i="5"/>
  <c r="W659" i="5" s="1"/>
  <c r="Z659" i="5" l="1"/>
  <c r="AG659" i="5" s="1"/>
  <c r="G660" i="5"/>
  <c r="N660" i="5" s="1"/>
  <c r="AK659" i="5" l="1"/>
  <c r="AJ659" i="5"/>
  <c r="AI669" i="5"/>
  <c r="AH659" i="5"/>
  <c r="T660" i="5"/>
  <c r="W660" i="5" s="1"/>
  <c r="G661" i="5" l="1"/>
  <c r="N661" i="5" s="1"/>
  <c r="Z660" i="5"/>
  <c r="AG660" i="5" s="1"/>
  <c r="AK660" i="5" l="1"/>
  <c r="AJ660" i="5"/>
  <c r="AI670" i="5"/>
  <c r="AH660" i="5"/>
  <c r="T661" i="5"/>
  <c r="W661" i="5" s="1"/>
  <c r="Z661" i="5" l="1"/>
  <c r="AG661" i="5" s="1"/>
  <c r="G662" i="5"/>
  <c r="AK661" i="5" l="1"/>
  <c r="AJ661" i="5"/>
  <c r="AI671" i="5"/>
  <c r="AH661" i="5"/>
  <c r="N662" i="5"/>
  <c r="T662" i="5" s="1"/>
  <c r="W662" i="5" s="1"/>
  <c r="Z662" i="5" l="1"/>
  <c r="AG662" i="5" s="1"/>
  <c r="G663" i="5"/>
  <c r="N663" i="5" s="1"/>
  <c r="AK662" i="5" l="1"/>
  <c r="AJ662" i="5"/>
  <c r="AI672" i="5"/>
  <c r="AH662" i="5"/>
  <c r="T663" i="5"/>
  <c r="W663" i="5" s="1"/>
  <c r="Z663" i="5" l="1"/>
  <c r="AG663" i="5" s="1"/>
  <c r="G664" i="5"/>
  <c r="N664" i="5" s="1"/>
  <c r="AK663" i="5" l="1"/>
  <c r="AJ663" i="5"/>
  <c r="AI673" i="5"/>
  <c r="AH663" i="5"/>
  <c r="T664" i="5"/>
  <c r="W664" i="5" s="1"/>
  <c r="G665" i="5" l="1"/>
  <c r="N665" i="5" s="1"/>
  <c r="Z664" i="5"/>
  <c r="AG664" i="5" s="1"/>
  <c r="AK664" i="5" l="1"/>
  <c r="AJ664" i="5"/>
  <c r="AI674" i="5"/>
  <c r="AH664" i="5"/>
  <c r="T665" i="5"/>
  <c r="W665" i="5" s="1"/>
  <c r="Z665" i="5" l="1"/>
  <c r="AG665" i="5" s="1"/>
  <c r="G666" i="5"/>
  <c r="N666" i="5" s="1"/>
  <c r="AK665" i="5" l="1"/>
  <c r="AJ665" i="5"/>
  <c r="AI675" i="5"/>
  <c r="AH665" i="5"/>
  <c r="T666" i="5"/>
  <c r="W666" i="5" s="1"/>
  <c r="G667" i="5" l="1"/>
  <c r="N667" i="5" s="1"/>
  <c r="Z666" i="5"/>
  <c r="AG666" i="5" s="1"/>
  <c r="AK666" i="5" l="1"/>
  <c r="AJ666" i="5"/>
  <c r="AI676" i="5"/>
  <c r="AH666" i="5"/>
  <c r="T667" i="5"/>
  <c r="W667" i="5" s="1"/>
  <c r="Z667" i="5" l="1"/>
  <c r="AG667" i="5" s="1"/>
  <c r="G668" i="5"/>
  <c r="N668" i="5" s="1"/>
  <c r="AK667" i="5" l="1"/>
  <c r="AJ667" i="5"/>
  <c r="AI677" i="5"/>
  <c r="AH667" i="5"/>
  <c r="T668" i="5"/>
  <c r="W668" i="5" s="1"/>
  <c r="G669" i="5" l="1"/>
  <c r="Z668" i="5"/>
  <c r="AG668" i="5" s="1"/>
  <c r="AK668" i="5" l="1"/>
  <c r="AJ668" i="5"/>
  <c r="AI678" i="5"/>
  <c r="AH668" i="5"/>
  <c r="N669" i="5"/>
  <c r="T669" i="5" s="1"/>
  <c r="W669" i="5" s="1"/>
  <c r="G670" i="5" l="1"/>
  <c r="N670" i="5" s="1"/>
  <c r="Z669" i="5"/>
  <c r="AG669" i="5" s="1"/>
  <c r="AK669" i="5" l="1"/>
  <c r="AJ669" i="5"/>
  <c r="AI679" i="5"/>
  <c r="AH669" i="5"/>
  <c r="T670" i="5"/>
  <c r="W670" i="5" s="1"/>
  <c r="G671" i="5" l="1"/>
  <c r="N671" i="5" s="1"/>
  <c r="Z670" i="5"/>
  <c r="AG670" i="5" s="1"/>
  <c r="AK670" i="5" l="1"/>
  <c r="AJ670" i="5"/>
  <c r="AI680" i="5"/>
  <c r="AH670" i="5"/>
  <c r="T671" i="5"/>
  <c r="W671" i="5" s="1"/>
  <c r="Z671" i="5" l="1"/>
  <c r="AG671" i="5" s="1"/>
  <c r="G672" i="5"/>
  <c r="N672" i="5" s="1"/>
  <c r="AK671" i="5" l="1"/>
  <c r="AJ671" i="5"/>
  <c r="AI681" i="5"/>
  <c r="AH671" i="5"/>
  <c r="T672" i="5"/>
  <c r="W672" i="5" s="1"/>
  <c r="G673" i="5" l="1"/>
  <c r="N673" i="5" s="1"/>
  <c r="Z672" i="5"/>
  <c r="AG672" i="5" s="1"/>
  <c r="AK672" i="5" l="1"/>
  <c r="AJ672" i="5"/>
  <c r="AI682" i="5"/>
  <c r="AH672" i="5"/>
  <c r="T673" i="5"/>
  <c r="W673" i="5" s="1"/>
  <c r="Z673" i="5" l="1"/>
  <c r="AG673" i="5" s="1"/>
  <c r="G674" i="5"/>
  <c r="N674" i="5" s="1"/>
  <c r="AK673" i="5" l="1"/>
  <c r="AJ673" i="5"/>
  <c r="AI683" i="5"/>
  <c r="AH673" i="5"/>
  <c r="T674" i="5"/>
  <c r="W674" i="5" s="1"/>
  <c r="G675" i="5" l="1"/>
  <c r="N675" i="5" s="1"/>
  <c r="Z674" i="5"/>
  <c r="AG674" i="5" s="1"/>
  <c r="AK674" i="5" l="1"/>
  <c r="AJ674" i="5"/>
  <c r="AI684" i="5"/>
  <c r="AH674" i="5"/>
  <c r="T675" i="5"/>
  <c r="W675" i="5" s="1"/>
  <c r="Z675" i="5" l="1"/>
  <c r="AG675" i="5" s="1"/>
  <c r="G676" i="5"/>
  <c r="N676" i="5" s="1"/>
  <c r="AK675" i="5" l="1"/>
  <c r="AJ675" i="5"/>
  <c r="AI685" i="5"/>
  <c r="AH675" i="5"/>
  <c r="T676" i="5"/>
  <c r="W676" i="5" s="1"/>
  <c r="G677" i="5" l="1"/>
  <c r="N677" i="5" s="1"/>
  <c r="Z676" i="5"/>
  <c r="AG676" i="5" s="1"/>
  <c r="AK676" i="5" l="1"/>
  <c r="AJ676" i="5"/>
  <c r="AI686" i="5"/>
  <c r="AH676" i="5"/>
  <c r="T677" i="5"/>
  <c r="W677" i="5" s="1"/>
  <c r="Z677" i="5" l="1"/>
  <c r="AG677" i="5" s="1"/>
  <c r="G678" i="5"/>
  <c r="N678" i="5" s="1"/>
  <c r="AK677" i="5" l="1"/>
  <c r="AJ677" i="5"/>
  <c r="AI687" i="5"/>
  <c r="AH677" i="5"/>
  <c r="T678" i="5"/>
  <c r="W678" i="5" s="1"/>
  <c r="G679" i="5" l="1"/>
  <c r="N679" i="5" s="1"/>
  <c r="Z678" i="5"/>
  <c r="AG678" i="5" s="1"/>
  <c r="AK678" i="5" l="1"/>
  <c r="AJ678" i="5"/>
  <c r="AI688" i="5"/>
  <c r="AH678" i="5"/>
  <c r="T679" i="5"/>
  <c r="W679" i="5" s="1"/>
  <c r="Z679" i="5" l="1"/>
  <c r="AG679" i="5" s="1"/>
  <c r="G680" i="5"/>
  <c r="N680" i="5" s="1"/>
  <c r="AK679" i="5" l="1"/>
  <c r="AJ679" i="5"/>
  <c r="AI689" i="5"/>
  <c r="AH679" i="5"/>
  <c r="T680" i="5"/>
  <c r="W680" i="5" s="1"/>
  <c r="G681" i="5" l="1"/>
  <c r="N681" i="5" s="1"/>
  <c r="Z680" i="5"/>
  <c r="AG680" i="5" s="1"/>
  <c r="AK680" i="5" l="1"/>
  <c r="AJ680" i="5"/>
  <c r="AI690" i="5"/>
  <c r="AH680" i="5"/>
  <c r="T681" i="5"/>
  <c r="W681" i="5" s="1"/>
  <c r="G682" i="5" l="1"/>
  <c r="N682" i="5" s="1"/>
  <c r="Z681" i="5"/>
  <c r="AG681" i="5" s="1"/>
  <c r="AK681" i="5" l="1"/>
  <c r="AJ681" i="5"/>
  <c r="AI691" i="5"/>
  <c r="AH681" i="5"/>
  <c r="T682" i="5"/>
  <c r="W682" i="5" s="1"/>
  <c r="G683" i="5" l="1"/>
  <c r="N683" i="5" s="1"/>
  <c r="Z682" i="5"/>
  <c r="AG682" i="5" s="1"/>
  <c r="AK682" i="5" l="1"/>
  <c r="AJ682" i="5"/>
  <c r="AI692" i="5"/>
  <c r="AH682" i="5"/>
  <c r="T683" i="5"/>
  <c r="W683" i="5" s="1"/>
  <c r="Z683" i="5" l="1"/>
  <c r="AG683" i="5" s="1"/>
  <c r="G684" i="5"/>
  <c r="N684" i="5" s="1"/>
  <c r="AK683" i="5" l="1"/>
  <c r="AJ683" i="5"/>
  <c r="AI693" i="5"/>
  <c r="AH683" i="5"/>
  <c r="T684" i="5"/>
  <c r="W684" i="5" s="1"/>
  <c r="G685" i="5" l="1"/>
  <c r="N685" i="5" s="1"/>
  <c r="Z684" i="5"/>
  <c r="AG684" i="5" s="1"/>
  <c r="AK684" i="5" l="1"/>
  <c r="AJ684" i="5"/>
  <c r="AI694" i="5"/>
  <c r="AH684" i="5"/>
  <c r="T685" i="5"/>
  <c r="W685" i="5" s="1"/>
  <c r="Z685" i="5" l="1"/>
  <c r="AG685" i="5" s="1"/>
  <c r="G686" i="5"/>
  <c r="N686" i="5" s="1"/>
  <c r="AK685" i="5" l="1"/>
  <c r="AJ685" i="5"/>
  <c r="AI695" i="5"/>
  <c r="AH685" i="5"/>
  <c r="T686" i="5"/>
  <c r="W686" i="5" s="1"/>
  <c r="Z686" i="5" l="1"/>
  <c r="AG686" i="5" s="1"/>
  <c r="G687" i="5"/>
  <c r="N687" i="5" s="1"/>
  <c r="AK686" i="5" l="1"/>
  <c r="AJ686" i="5"/>
  <c r="AI696" i="5"/>
  <c r="AH686" i="5"/>
  <c r="T687" i="5"/>
  <c r="W687" i="5" s="1"/>
  <c r="Z687" i="5" l="1"/>
  <c r="AG687" i="5" s="1"/>
  <c r="G688" i="5"/>
  <c r="N688" i="5" s="1"/>
  <c r="AK687" i="5" l="1"/>
  <c r="AJ687" i="5"/>
  <c r="AI697" i="5"/>
  <c r="AH687" i="5"/>
  <c r="T688" i="5"/>
  <c r="W688" i="5" s="1"/>
  <c r="G689" i="5" l="1"/>
  <c r="N689" i="5" s="1"/>
  <c r="Z688" i="5"/>
  <c r="AG688" i="5" s="1"/>
  <c r="AK688" i="5" l="1"/>
  <c r="AJ688" i="5"/>
  <c r="AI698" i="5"/>
  <c r="AH688" i="5"/>
  <c r="T689" i="5"/>
  <c r="W689" i="5" s="1"/>
  <c r="Z689" i="5" l="1"/>
  <c r="AG689" i="5" s="1"/>
  <c r="G690" i="5"/>
  <c r="N690" i="5" s="1"/>
  <c r="AK689" i="5" l="1"/>
  <c r="AJ689" i="5"/>
  <c r="AI699" i="5"/>
  <c r="AH689" i="5"/>
  <c r="T690" i="5"/>
  <c r="W690" i="5" s="1"/>
  <c r="G691" i="5" l="1"/>
  <c r="N691" i="5" s="1"/>
  <c r="Z690" i="5"/>
  <c r="AG690" i="5" s="1"/>
  <c r="AK690" i="5" l="1"/>
  <c r="AJ690" i="5"/>
  <c r="AI700" i="5"/>
  <c r="AH690" i="5"/>
  <c r="T691" i="5"/>
  <c r="W691" i="5" s="1"/>
  <c r="G692" i="5" l="1"/>
  <c r="N692" i="5" s="1"/>
  <c r="Z691" i="5"/>
  <c r="AG691" i="5" s="1"/>
  <c r="AK691" i="5" l="1"/>
  <c r="AJ691" i="5"/>
  <c r="AI701" i="5"/>
  <c r="AH691" i="5"/>
  <c r="T692" i="5"/>
  <c r="W692" i="5" s="1"/>
  <c r="G693" i="5" l="1"/>
  <c r="N693" i="5" s="1"/>
  <c r="Z692" i="5"/>
  <c r="AG692" i="5" s="1"/>
  <c r="AK692" i="5" l="1"/>
  <c r="AJ692" i="5"/>
  <c r="AI702" i="5"/>
  <c r="AH692" i="5"/>
  <c r="T693" i="5"/>
  <c r="W693" i="5" s="1"/>
  <c r="Z693" i="5" l="1"/>
  <c r="AG693" i="5" s="1"/>
  <c r="G694" i="5"/>
  <c r="AK693" i="5" l="1"/>
  <c r="AJ693" i="5"/>
  <c r="AI703" i="5"/>
  <c r="AH693" i="5"/>
  <c r="N694" i="5"/>
  <c r="T694" i="5" s="1"/>
  <c r="W694" i="5" s="1"/>
  <c r="Z694" i="5" l="1"/>
  <c r="AG694" i="5" s="1"/>
  <c r="G695" i="5"/>
  <c r="N695" i="5" s="1"/>
  <c r="AK694" i="5" l="1"/>
  <c r="AJ694" i="5"/>
  <c r="AI704" i="5"/>
  <c r="AH694" i="5"/>
  <c r="T695" i="5"/>
  <c r="W695" i="5" s="1"/>
  <c r="G696" i="5" l="1"/>
  <c r="N696" i="5" s="1"/>
  <c r="Z695" i="5"/>
  <c r="AG695" i="5" s="1"/>
  <c r="AK695" i="5" l="1"/>
  <c r="AJ695" i="5"/>
  <c r="AI705" i="5"/>
  <c r="AH695" i="5"/>
  <c r="T696" i="5"/>
  <c r="W696" i="5" s="1"/>
  <c r="G697" i="5" l="1"/>
  <c r="N697" i="5" s="1"/>
  <c r="Z696" i="5"/>
  <c r="AG696" i="5" s="1"/>
  <c r="AK696" i="5" l="1"/>
  <c r="AJ696" i="5"/>
  <c r="AI706" i="5"/>
  <c r="AH696" i="5"/>
  <c r="T697" i="5"/>
  <c r="W697" i="5" s="1"/>
  <c r="Z697" i="5" l="1"/>
  <c r="AG697" i="5" s="1"/>
  <c r="G698" i="5"/>
  <c r="N698" i="5" s="1"/>
  <c r="AK697" i="5" l="1"/>
  <c r="AJ697" i="5"/>
  <c r="AI707" i="5"/>
  <c r="AH697" i="5"/>
  <c r="T698" i="5"/>
  <c r="W698" i="5" s="1"/>
  <c r="G699" i="5" l="1"/>
  <c r="N699" i="5" s="1"/>
  <c r="Z698" i="5"/>
  <c r="AG698" i="5" s="1"/>
  <c r="AK698" i="5" l="1"/>
  <c r="AJ698" i="5"/>
  <c r="AI708" i="5"/>
  <c r="AH698" i="5"/>
  <c r="T699" i="5"/>
  <c r="W699" i="5" s="1"/>
  <c r="G700" i="5" l="1"/>
  <c r="N700" i="5" s="1"/>
  <c r="Z699" i="5"/>
  <c r="AG699" i="5" s="1"/>
  <c r="AK699" i="5" l="1"/>
  <c r="AJ699" i="5"/>
  <c r="AI709" i="5"/>
  <c r="AH699" i="5"/>
  <c r="T700" i="5"/>
  <c r="W700" i="5" s="1"/>
  <c r="G701" i="5" l="1"/>
  <c r="N701" i="5" s="1"/>
  <c r="Z700" i="5"/>
  <c r="AG700" i="5" s="1"/>
  <c r="AK700" i="5" l="1"/>
  <c r="AJ700" i="5"/>
  <c r="AI710" i="5"/>
  <c r="AH700" i="5"/>
  <c r="T701" i="5"/>
  <c r="W701" i="5" s="1"/>
  <c r="Z701" i="5" l="1"/>
  <c r="AG701" i="5" s="1"/>
  <c r="G702" i="5"/>
  <c r="N702" i="5" s="1"/>
  <c r="AK701" i="5" l="1"/>
  <c r="AJ701" i="5"/>
  <c r="AI711" i="5"/>
  <c r="AH701" i="5"/>
  <c r="T702" i="5"/>
  <c r="W702" i="5" s="1"/>
  <c r="G703" i="5" l="1"/>
  <c r="N703" i="5" s="1"/>
  <c r="Z702" i="5"/>
  <c r="AG702" i="5" s="1"/>
  <c r="AK702" i="5" l="1"/>
  <c r="AJ702" i="5"/>
  <c r="AI712" i="5"/>
  <c r="AH702" i="5"/>
  <c r="T703" i="5"/>
  <c r="W703" i="5" s="1"/>
  <c r="G704" i="5" l="1"/>
  <c r="N704" i="5" s="1"/>
  <c r="Z703" i="5"/>
  <c r="AG703" i="5" s="1"/>
  <c r="AK703" i="5" l="1"/>
  <c r="AJ703" i="5"/>
  <c r="AI713" i="5"/>
  <c r="AH703" i="5"/>
  <c r="T704" i="5"/>
  <c r="W704" i="5" s="1"/>
  <c r="G705" i="5" l="1"/>
  <c r="N705" i="5" s="1"/>
  <c r="Z704" i="5"/>
  <c r="AG704" i="5" s="1"/>
  <c r="AK704" i="5" l="1"/>
  <c r="AJ704" i="5"/>
  <c r="AI714" i="5"/>
  <c r="AH704" i="5"/>
  <c r="T705" i="5"/>
  <c r="W705" i="5" s="1"/>
  <c r="Z705" i="5" l="1"/>
  <c r="AG705" i="5" s="1"/>
  <c r="G706" i="5"/>
  <c r="N706" i="5" s="1"/>
  <c r="AK705" i="5" l="1"/>
  <c r="AJ705" i="5"/>
  <c r="AI715" i="5"/>
  <c r="AH705" i="5"/>
  <c r="T706" i="5"/>
  <c r="W706" i="5" s="1"/>
  <c r="G707" i="5" l="1"/>
  <c r="N707" i="5" s="1"/>
  <c r="Z706" i="5"/>
  <c r="AG706" i="5" s="1"/>
  <c r="AK706" i="5" l="1"/>
  <c r="AJ706" i="5"/>
  <c r="AI716" i="5"/>
  <c r="AH706" i="5"/>
  <c r="T707" i="5"/>
  <c r="W707" i="5" s="1"/>
  <c r="G708" i="5" l="1"/>
  <c r="N708" i="5" s="1"/>
  <c r="Z707" i="5"/>
  <c r="AG707" i="5" s="1"/>
  <c r="AK707" i="5" l="1"/>
  <c r="AJ707" i="5"/>
  <c r="AI717" i="5"/>
  <c r="AH707" i="5"/>
  <c r="T708" i="5"/>
  <c r="W708" i="5" s="1"/>
  <c r="G709" i="5" l="1"/>
  <c r="N709" i="5" s="1"/>
  <c r="Z708" i="5"/>
  <c r="AG708" i="5" s="1"/>
  <c r="AK708" i="5" l="1"/>
  <c r="AJ708" i="5"/>
  <c r="AI718" i="5"/>
  <c r="AH708" i="5"/>
  <c r="T709" i="5"/>
  <c r="W709" i="5" s="1"/>
  <c r="Z709" i="5" l="1"/>
  <c r="AG709" i="5" s="1"/>
  <c r="G710" i="5"/>
  <c r="N710" i="5" s="1"/>
  <c r="AK709" i="5" l="1"/>
  <c r="AJ709" i="5"/>
  <c r="AI719" i="5"/>
  <c r="AH709" i="5"/>
  <c r="T710" i="5"/>
  <c r="W710" i="5" s="1"/>
  <c r="G711" i="5" l="1"/>
  <c r="N711" i="5" s="1"/>
  <c r="Z710" i="5"/>
  <c r="AG710" i="5" s="1"/>
  <c r="AK710" i="5" l="1"/>
  <c r="AJ710" i="5"/>
  <c r="AI720" i="5"/>
  <c r="AH710" i="5"/>
  <c r="T711" i="5"/>
  <c r="W711" i="5" s="1"/>
  <c r="G712" i="5" l="1"/>
  <c r="N712" i="5" s="1"/>
  <c r="Z711" i="5"/>
  <c r="AG711" i="5" s="1"/>
  <c r="AK711" i="5" l="1"/>
  <c r="AJ711" i="5"/>
  <c r="AI721" i="5"/>
  <c r="AH711" i="5"/>
  <c r="T712" i="5"/>
  <c r="W712" i="5" s="1"/>
  <c r="G713" i="5" l="1"/>
  <c r="N713" i="5" s="1"/>
  <c r="Z712" i="5"/>
  <c r="AG712" i="5" s="1"/>
  <c r="AK712" i="5" l="1"/>
  <c r="AJ712" i="5"/>
  <c r="AI722" i="5"/>
  <c r="AH712" i="5"/>
  <c r="T713" i="5"/>
  <c r="W713" i="5" s="1"/>
  <c r="Z713" i="5" l="1"/>
  <c r="AG713" i="5" s="1"/>
  <c r="G714" i="5"/>
  <c r="N714" i="5" s="1"/>
  <c r="AK713" i="5" l="1"/>
  <c r="AJ713" i="5"/>
  <c r="AI723" i="5"/>
  <c r="AH713" i="5"/>
  <c r="T714" i="5"/>
  <c r="W714" i="5" s="1"/>
  <c r="Z714" i="5" l="1"/>
  <c r="AG714" i="5" s="1"/>
  <c r="G715" i="5"/>
  <c r="AK714" i="5" l="1"/>
  <c r="AJ714" i="5"/>
  <c r="AI724" i="5"/>
  <c r="AH714" i="5"/>
  <c r="N715" i="5"/>
  <c r="T715" i="5" s="1"/>
  <c r="W715" i="5" s="1"/>
  <c r="G716" i="5" l="1"/>
  <c r="N716" i="5" s="1"/>
  <c r="Z715" i="5"/>
  <c r="AG715" i="5" s="1"/>
  <c r="AK715" i="5" l="1"/>
  <c r="AJ715" i="5"/>
  <c r="AI725" i="5"/>
  <c r="AH715" i="5"/>
  <c r="T716" i="5"/>
  <c r="W716" i="5" s="1"/>
  <c r="G717" i="5" l="1"/>
  <c r="N717" i="5" s="1"/>
  <c r="Z716" i="5"/>
  <c r="AG716" i="5" s="1"/>
  <c r="AK716" i="5" l="1"/>
  <c r="AJ716" i="5"/>
  <c r="AI726" i="5"/>
  <c r="AH716" i="5"/>
  <c r="T717" i="5"/>
  <c r="W717" i="5" s="1"/>
  <c r="Z717" i="5" l="1"/>
  <c r="AG717" i="5" s="1"/>
  <c r="G718" i="5"/>
  <c r="N718" i="5" s="1"/>
  <c r="AK717" i="5" l="1"/>
  <c r="AJ717" i="5"/>
  <c r="AI727" i="5"/>
  <c r="AH717" i="5"/>
  <c r="T718" i="5"/>
  <c r="W718" i="5" s="1"/>
  <c r="G719" i="5" l="1"/>
  <c r="N719" i="5" s="1"/>
  <c r="Z718" i="5"/>
  <c r="AG718" i="5" s="1"/>
  <c r="AK718" i="5" l="1"/>
  <c r="AJ718" i="5"/>
  <c r="AI728" i="5"/>
  <c r="AH718" i="5"/>
  <c r="T719" i="5"/>
  <c r="W719" i="5" s="1"/>
  <c r="Z719" i="5" l="1"/>
  <c r="AG719" i="5" s="1"/>
  <c r="G720" i="5"/>
  <c r="AK719" i="5" l="1"/>
  <c r="AJ719" i="5"/>
  <c r="AI729" i="5"/>
  <c r="AH719" i="5"/>
  <c r="N720" i="5"/>
  <c r="T720" i="5" s="1"/>
  <c r="W720" i="5" s="1"/>
  <c r="G721" i="5" l="1"/>
  <c r="N721" i="5" s="1"/>
  <c r="Z720" i="5"/>
  <c r="AG720" i="5" s="1"/>
  <c r="AK720" i="5" l="1"/>
  <c r="AJ720" i="5"/>
  <c r="AI730" i="5"/>
  <c r="AH720" i="5"/>
  <c r="T721" i="5"/>
  <c r="W721" i="5" s="1"/>
  <c r="Z721" i="5" l="1"/>
  <c r="AG721" i="5" s="1"/>
  <c r="G722" i="5"/>
  <c r="N722" i="5" s="1"/>
  <c r="AK721" i="5" l="1"/>
  <c r="AJ721" i="5"/>
  <c r="AI731" i="5"/>
  <c r="AH721" i="5"/>
  <c r="T722" i="5"/>
  <c r="W722" i="5" s="1"/>
  <c r="G723" i="5" l="1"/>
  <c r="N723" i="5" s="1"/>
  <c r="Z722" i="5"/>
  <c r="AG722" i="5" s="1"/>
  <c r="AK722" i="5" l="1"/>
  <c r="AJ722" i="5"/>
  <c r="AI732" i="5"/>
  <c r="AH722" i="5"/>
  <c r="T723" i="5"/>
  <c r="W723" i="5" s="1"/>
  <c r="Z723" i="5" l="1"/>
  <c r="AG723" i="5" s="1"/>
  <c r="G724" i="5"/>
  <c r="N724" i="5" s="1"/>
  <c r="AK723" i="5" l="1"/>
  <c r="AJ723" i="5"/>
  <c r="AI733" i="5"/>
  <c r="AH723" i="5"/>
  <c r="T724" i="5"/>
  <c r="W724" i="5" s="1"/>
  <c r="G725" i="5" l="1"/>
  <c r="N725" i="5" s="1"/>
  <c r="Z724" i="5"/>
  <c r="AG724" i="5" s="1"/>
  <c r="AK724" i="5" l="1"/>
  <c r="AJ724" i="5"/>
  <c r="AI734" i="5"/>
  <c r="AH724" i="5"/>
  <c r="T725" i="5"/>
  <c r="W725" i="5" s="1"/>
  <c r="Z725" i="5" l="1"/>
  <c r="AG725" i="5" s="1"/>
  <c r="G726" i="5"/>
  <c r="N726" i="5" s="1"/>
  <c r="AK725" i="5" l="1"/>
  <c r="AJ725" i="5"/>
  <c r="AI735" i="5"/>
  <c r="AH725" i="5"/>
  <c r="T726" i="5"/>
  <c r="W726" i="5" s="1"/>
  <c r="G727" i="5" l="1"/>
  <c r="N727" i="5" s="1"/>
  <c r="Z726" i="5"/>
  <c r="AG726" i="5" s="1"/>
  <c r="AK726" i="5" l="1"/>
  <c r="AJ726" i="5"/>
  <c r="AI736" i="5"/>
  <c r="AH726" i="5"/>
  <c r="T727" i="5"/>
  <c r="W727" i="5" s="1"/>
  <c r="Z727" i="5" l="1"/>
  <c r="AG727" i="5" s="1"/>
  <c r="G728" i="5"/>
  <c r="N728" i="5" s="1"/>
  <c r="AK727" i="5" l="1"/>
  <c r="AJ727" i="5"/>
  <c r="AI737" i="5"/>
  <c r="AH727" i="5"/>
  <c r="T728" i="5"/>
  <c r="W728" i="5" s="1"/>
  <c r="G729" i="5" l="1"/>
  <c r="N729" i="5" s="1"/>
  <c r="Z728" i="5"/>
  <c r="AG728" i="5" s="1"/>
  <c r="AK728" i="5" l="1"/>
  <c r="AJ728" i="5"/>
  <c r="AI738" i="5"/>
  <c r="AH728" i="5"/>
  <c r="T729" i="5"/>
  <c r="W729" i="5" s="1"/>
  <c r="Z729" i="5" l="1"/>
  <c r="AG729" i="5" s="1"/>
  <c r="G730" i="5"/>
  <c r="N730" i="5" s="1"/>
  <c r="AK729" i="5" l="1"/>
  <c r="AJ729" i="5"/>
  <c r="AI739" i="5"/>
  <c r="AH729" i="5"/>
  <c r="T730" i="5"/>
  <c r="W730" i="5" s="1"/>
  <c r="G731" i="5" l="1"/>
  <c r="Z730" i="5"/>
  <c r="AG730" i="5" s="1"/>
  <c r="AK730" i="5" l="1"/>
  <c r="AJ730" i="5"/>
  <c r="AI740" i="5"/>
  <c r="AH730" i="5"/>
  <c r="N731" i="5"/>
  <c r="T731" i="5" s="1"/>
  <c r="W731" i="5" s="1"/>
  <c r="Z731" i="5" l="1"/>
  <c r="AG731" i="5" s="1"/>
  <c r="G732" i="5"/>
  <c r="N732" i="5" s="1"/>
  <c r="AK731" i="5" l="1"/>
  <c r="AJ731" i="5"/>
  <c r="AI741" i="5"/>
  <c r="AH731" i="5"/>
  <c r="T732" i="5"/>
  <c r="W732" i="5" s="1"/>
  <c r="Z732" i="5" l="1"/>
  <c r="AG732" i="5" s="1"/>
  <c r="G733" i="5"/>
  <c r="N733" i="5" s="1"/>
  <c r="AK732" i="5" l="1"/>
  <c r="AJ732" i="5"/>
  <c r="AI742" i="5"/>
  <c r="AH732" i="5"/>
  <c r="T733" i="5"/>
  <c r="W733" i="5" s="1"/>
  <c r="Z733" i="5" l="1"/>
  <c r="AG733" i="5" s="1"/>
  <c r="G734" i="5"/>
  <c r="N734" i="5" s="1"/>
  <c r="AK733" i="5" l="1"/>
  <c r="AJ733" i="5"/>
  <c r="AI743" i="5"/>
  <c r="AH733" i="5"/>
  <c r="T734" i="5"/>
  <c r="W734" i="5" s="1"/>
  <c r="G735" i="5" l="1"/>
  <c r="N735" i="5" s="1"/>
  <c r="Z734" i="5"/>
  <c r="AG734" i="5" s="1"/>
  <c r="AK734" i="5" l="1"/>
  <c r="AJ734" i="5"/>
  <c r="AI744" i="5"/>
  <c r="AH734" i="5"/>
  <c r="T735" i="5"/>
  <c r="W735" i="5" s="1"/>
  <c r="Z735" i="5" l="1"/>
  <c r="AG735" i="5" s="1"/>
  <c r="G736" i="5"/>
  <c r="N736" i="5" s="1"/>
  <c r="AK735" i="5" l="1"/>
  <c r="AJ735" i="5"/>
  <c r="AI745" i="5"/>
  <c r="AH735" i="5"/>
  <c r="T736" i="5"/>
  <c r="W736" i="5" s="1"/>
  <c r="G737" i="5" l="1"/>
  <c r="N737" i="5" s="1"/>
  <c r="Z736" i="5"/>
  <c r="AG736" i="5" s="1"/>
  <c r="AK736" i="5" l="1"/>
  <c r="AJ736" i="5"/>
  <c r="AI746" i="5"/>
  <c r="AH736" i="5"/>
  <c r="T737" i="5"/>
  <c r="W737" i="5" s="1"/>
  <c r="Z737" i="5" l="1"/>
  <c r="AG737" i="5" s="1"/>
  <c r="G738" i="5"/>
  <c r="N738" i="5" s="1"/>
  <c r="AK737" i="5" l="1"/>
  <c r="AJ737" i="5"/>
  <c r="AI747" i="5"/>
  <c r="AH737" i="5"/>
  <c r="T738" i="5"/>
  <c r="W738" i="5" s="1"/>
  <c r="G739" i="5" l="1"/>
  <c r="N739" i="5" s="1"/>
  <c r="Z738" i="5"/>
  <c r="AG738" i="5" s="1"/>
  <c r="AK738" i="5" l="1"/>
  <c r="AJ738" i="5"/>
  <c r="AI748" i="5"/>
  <c r="AH738" i="5"/>
  <c r="T739" i="5"/>
  <c r="W739" i="5" s="1"/>
  <c r="Z739" i="5" l="1"/>
  <c r="AG739" i="5" s="1"/>
  <c r="G740" i="5"/>
  <c r="N740" i="5" s="1"/>
  <c r="AK739" i="5" l="1"/>
  <c r="AJ739" i="5"/>
  <c r="AI749" i="5"/>
  <c r="AH739" i="5"/>
  <c r="T740" i="5"/>
  <c r="W740" i="5" s="1"/>
  <c r="G741" i="5" l="1"/>
  <c r="N741" i="5" s="1"/>
  <c r="Z740" i="5"/>
  <c r="AG740" i="5" s="1"/>
  <c r="AK740" i="5" l="1"/>
  <c r="AJ740" i="5"/>
  <c r="AI750" i="5"/>
  <c r="AH740" i="5"/>
  <c r="T741" i="5"/>
  <c r="W741" i="5" s="1"/>
  <c r="Z741" i="5" l="1"/>
  <c r="AG741" i="5" s="1"/>
  <c r="G742" i="5"/>
  <c r="N742" i="5" s="1"/>
  <c r="AK741" i="5" l="1"/>
  <c r="AJ741" i="5"/>
  <c r="AI751" i="5"/>
  <c r="AH741" i="5"/>
  <c r="T742" i="5"/>
  <c r="W742" i="5" s="1"/>
  <c r="G743" i="5" l="1"/>
  <c r="N743" i="5" s="1"/>
  <c r="Z742" i="5"/>
  <c r="AG742" i="5" s="1"/>
  <c r="AK742" i="5" l="1"/>
  <c r="AJ742" i="5"/>
  <c r="AI752" i="5"/>
  <c r="AH742" i="5"/>
  <c r="T743" i="5"/>
  <c r="W743" i="5" s="1"/>
  <c r="Z743" i="5" l="1"/>
  <c r="AG743" i="5" s="1"/>
  <c r="G744" i="5"/>
  <c r="N744" i="5" s="1"/>
  <c r="AK743" i="5" l="1"/>
  <c r="AJ743" i="5"/>
  <c r="AI753" i="5"/>
  <c r="AH743" i="5"/>
  <c r="T744" i="5"/>
  <c r="W744" i="5" s="1"/>
  <c r="G745" i="5" l="1"/>
  <c r="N745" i="5" s="1"/>
  <c r="Z744" i="5"/>
  <c r="AG744" i="5" s="1"/>
  <c r="AK744" i="5" l="1"/>
  <c r="AJ744" i="5"/>
  <c r="AI754" i="5"/>
  <c r="AH744" i="5"/>
  <c r="T745" i="5"/>
  <c r="W745" i="5" s="1"/>
  <c r="Z745" i="5" l="1"/>
  <c r="AG745" i="5" s="1"/>
  <c r="G746" i="5"/>
  <c r="N746" i="5" s="1"/>
  <c r="AK745" i="5" l="1"/>
  <c r="AJ745" i="5"/>
  <c r="AI755" i="5"/>
  <c r="AH745" i="5"/>
  <c r="T746" i="5"/>
  <c r="W746" i="5" s="1"/>
  <c r="G747" i="5" l="1"/>
  <c r="Z746" i="5"/>
  <c r="AG746" i="5" s="1"/>
  <c r="AK746" i="5" l="1"/>
  <c r="AJ746" i="5"/>
  <c r="AI756" i="5"/>
  <c r="AH746" i="5"/>
  <c r="N747" i="5"/>
  <c r="T747" i="5" s="1"/>
  <c r="W747" i="5" s="1"/>
  <c r="Z747" i="5" l="1"/>
  <c r="AG747" i="5" s="1"/>
  <c r="G748" i="5"/>
  <c r="AK747" i="5" l="1"/>
  <c r="AJ747" i="5"/>
  <c r="AI757" i="5"/>
  <c r="AH747" i="5"/>
  <c r="N748" i="5"/>
  <c r="T748" i="5" s="1"/>
  <c r="W748" i="5" s="1"/>
  <c r="G749" i="5" l="1"/>
  <c r="N749" i="5" s="1"/>
  <c r="Z748" i="5"/>
  <c r="AG748" i="5" s="1"/>
  <c r="AK748" i="5" l="1"/>
  <c r="AJ748" i="5"/>
  <c r="AI758" i="5"/>
  <c r="AH748" i="5"/>
  <c r="T749" i="5"/>
  <c r="W749" i="5" s="1"/>
  <c r="Z749" i="5" l="1"/>
  <c r="AG749" i="5" s="1"/>
  <c r="G750" i="5"/>
  <c r="N750" i="5" s="1"/>
  <c r="AK749" i="5" l="1"/>
  <c r="AJ749" i="5"/>
  <c r="AI759" i="5"/>
  <c r="AH749" i="5"/>
  <c r="T750" i="5"/>
  <c r="W750" i="5" s="1"/>
  <c r="G751" i="5" l="1"/>
  <c r="N751" i="5" s="1"/>
  <c r="Z750" i="5"/>
  <c r="AG750" i="5" s="1"/>
  <c r="AK750" i="5" l="1"/>
  <c r="AJ750" i="5"/>
  <c r="AI760" i="5"/>
  <c r="AH750" i="5"/>
  <c r="T751" i="5"/>
  <c r="W751" i="5" s="1"/>
  <c r="Z751" i="5" l="1"/>
  <c r="AG751" i="5" s="1"/>
  <c r="G752" i="5"/>
  <c r="N752" i="5" s="1"/>
  <c r="AK751" i="5" l="1"/>
  <c r="AJ751" i="5"/>
  <c r="AI761" i="5"/>
  <c r="AH751" i="5"/>
  <c r="T752" i="5"/>
  <c r="W752" i="5" s="1"/>
  <c r="G753" i="5" l="1"/>
  <c r="N753" i="5" s="1"/>
  <c r="Z752" i="5"/>
  <c r="AG752" i="5" s="1"/>
  <c r="AK752" i="5" l="1"/>
  <c r="AJ752" i="5"/>
  <c r="AI762" i="5"/>
  <c r="AH752" i="5"/>
  <c r="T753" i="5"/>
  <c r="W753" i="5" s="1"/>
  <c r="Z753" i="5" l="1"/>
  <c r="AG753" i="5" s="1"/>
  <c r="G754" i="5"/>
  <c r="N754" i="5" s="1"/>
  <c r="AK753" i="5" l="1"/>
  <c r="AJ753" i="5"/>
  <c r="AI763" i="5"/>
  <c r="AH753" i="5"/>
  <c r="T754" i="5"/>
  <c r="W754" i="5" s="1"/>
  <c r="G755" i="5" l="1"/>
  <c r="N755" i="5" s="1"/>
  <c r="Z754" i="5"/>
  <c r="AG754" i="5" s="1"/>
  <c r="AK754" i="5" l="1"/>
  <c r="AJ754" i="5"/>
  <c r="AI764" i="5"/>
  <c r="AH754" i="5"/>
  <c r="T755" i="5"/>
  <c r="W755" i="5" s="1"/>
  <c r="Z755" i="5" l="1"/>
  <c r="AG755" i="5" s="1"/>
  <c r="G756" i="5"/>
  <c r="N756" i="5" s="1"/>
  <c r="AK755" i="5" l="1"/>
  <c r="AJ755" i="5"/>
  <c r="AI765" i="5"/>
  <c r="AH755" i="5"/>
  <c r="T756" i="5"/>
  <c r="W756" i="5" s="1"/>
  <c r="G757" i="5" l="1"/>
  <c r="N757" i="5" s="1"/>
  <c r="Z756" i="5"/>
  <c r="AG756" i="5" s="1"/>
  <c r="AK756" i="5" l="1"/>
  <c r="AJ756" i="5"/>
  <c r="AI766" i="5"/>
  <c r="AH756" i="5"/>
  <c r="T757" i="5"/>
  <c r="W757" i="5" s="1"/>
  <c r="Z757" i="5" l="1"/>
  <c r="AG757" i="5" s="1"/>
  <c r="G758" i="5"/>
  <c r="N758" i="5" s="1"/>
  <c r="AK757" i="5" l="1"/>
  <c r="AJ757" i="5"/>
  <c r="AI767" i="5"/>
  <c r="AH757" i="5"/>
  <c r="T758" i="5"/>
  <c r="W758" i="5" s="1"/>
  <c r="G759" i="5" l="1"/>
  <c r="N759" i="5" s="1"/>
  <c r="Z758" i="5"/>
  <c r="AG758" i="5" s="1"/>
  <c r="AK758" i="5" l="1"/>
  <c r="AJ758" i="5"/>
  <c r="AI768" i="5"/>
  <c r="AH758" i="5"/>
  <c r="T759" i="5"/>
  <c r="W759" i="5" s="1"/>
  <c r="Z759" i="5" l="1"/>
  <c r="AG759" i="5" s="1"/>
  <c r="G760" i="5"/>
  <c r="N760" i="5" s="1"/>
  <c r="AK759" i="5" l="1"/>
  <c r="AJ759" i="5"/>
  <c r="AI769" i="5"/>
  <c r="AH759" i="5"/>
  <c r="T760" i="5"/>
  <c r="W760" i="5" s="1"/>
  <c r="G761" i="5" l="1"/>
  <c r="N761" i="5" s="1"/>
  <c r="Z760" i="5"/>
  <c r="AG760" i="5" s="1"/>
  <c r="AK760" i="5" l="1"/>
  <c r="AJ760" i="5"/>
  <c r="AI770" i="5"/>
  <c r="AH760" i="5"/>
  <c r="T761" i="5"/>
  <c r="W761" i="5" s="1"/>
  <c r="Z761" i="5" l="1"/>
  <c r="AG761" i="5" s="1"/>
  <c r="G762" i="5"/>
  <c r="N762" i="5" s="1"/>
  <c r="AK761" i="5" l="1"/>
  <c r="AJ761" i="5"/>
  <c r="AI771" i="5"/>
  <c r="AH761" i="5"/>
  <c r="T762" i="5"/>
  <c r="W762" i="5" s="1"/>
  <c r="G763" i="5" l="1"/>
  <c r="N763" i="5" s="1"/>
  <c r="Z762" i="5"/>
  <c r="AG762" i="5" s="1"/>
  <c r="AK762" i="5" l="1"/>
  <c r="AJ762" i="5"/>
  <c r="AI772" i="5"/>
  <c r="AH762" i="5"/>
  <c r="T763" i="5"/>
  <c r="W763" i="5" s="1"/>
  <c r="Z763" i="5" l="1"/>
  <c r="AG763" i="5" s="1"/>
  <c r="G764" i="5"/>
  <c r="N764" i="5" s="1"/>
  <c r="AK763" i="5" l="1"/>
  <c r="AJ763" i="5"/>
  <c r="AI773" i="5"/>
  <c r="AH763" i="5"/>
  <c r="T764" i="5"/>
  <c r="W764" i="5" s="1"/>
  <c r="G765" i="5" l="1"/>
  <c r="N765" i="5" s="1"/>
  <c r="Z764" i="5"/>
  <c r="AG764" i="5" s="1"/>
  <c r="AK764" i="5" l="1"/>
  <c r="AJ764" i="5"/>
  <c r="AI774" i="5"/>
  <c r="AH764" i="5"/>
  <c r="T765" i="5"/>
  <c r="W765" i="5" s="1"/>
  <c r="Z765" i="5" l="1"/>
  <c r="AG765" i="5" s="1"/>
  <c r="G766" i="5"/>
  <c r="N766" i="5" s="1"/>
  <c r="AK765" i="5" l="1"/>
  <c r="AJ765" i="5"/>
  <c r="AI775" i="5"/>
  <c r="AH765" i="5"/>
  <c r="T766" i="5"/>
  <c r="W766" i="5" s="1"/>
  <c r="G767" i="5" l="1"/>
  <c r="N767" i="5" s="1"/>
  <c r="Z766" i="5"/>
  <c r="AG766" i="5" s="1"/>
  <c r="AK766" i="5" l="1"/>
  <c r="AJ766" i="5"/>
  <c r="AI776" i="5"/>
  <c r="AH766" i="5"/>
  <c r="T767" i="5"/>
  <c r="W767" i="5" s="1"/>
  <c r="Z767" i="5" l="1"/>
  <c r="AG767" i="5" s="1"/>
  <c r="G768" i="5"/>
  <c r="N768" i="5" s="1"/>
  <c r="AK767" i="5" l="1"/>
  <c r="AJ767" i="5"/>
  <c r="AI777" i="5"/>
  <c r="AH767" i="5"/>
  <c r="T768" i="5"/>
  <c r="W768" i="5" s="1"/>
  <c r="G769" i="5" l="1"/>
  <c r="N769" i="5" s="1"/>
  <c r="Z768" i="5"/>
  <c r="AG768" i="5" s="1"/>
  <c r="AK768" i="5" l="1"/>
  <c r="AJ768" i="5"/>
  <c r="AI778" i="5"/>
  <c r="AH768" i="5"/>
  <c r="T769" i="5"/>
  <c r="W769" i="5" s="1"/>
  <c r="Z769" i="5" l="1"/>
  <c r="AG769" i="5" s="1"/>
  <c r="G770" i="5"/>
  <c r="N770" i="5" s="1"/>
  <c r="AK769" i="5" l="1"/>
  <c r="AJ769" i="5"/>
  <c r="AI779" i="5"/>
  <c r="AH769" i="5"/>
  <c r="T770" i="5"/>
  <c r="W770" i="5" s="1"/>
  <c r="G771" i="5" l="1"/>
  <c r="N771" i="5" s="1"/>
  <c r="Z770" i="5"/>
  <c r="AG770" i="5" s="1"/>
  <c r="AK770" i="5" l="1"/>
  <c r="AJ770" i="5"/>
  <c r="AI780" i="5"/>
  <c r="AH770" i="5"/>
  <c r="T771" i="5"/>
  <c r="W771" i="5" s="1"/>
  <c r="Z771" i="5" l="1"/>
  <c r="AG771" i="5" s="1"/>
  <c r="G772" i="5"/>
  <c r="N772" i="5" s="1"/>
  <c r="AK771" i="5" l="1"/>
  <c r="AJ771" i="5"/>
  <c r="AI781" i="5"/>
  <c r="AH771" i="5"/>
  <c r="T772" i="5"/>
  <c r="W772" i="5" s="1"/>
  <c r="G773" i="5" l="1"/>
  <c r="N773" i="5" s="1"/>
  <c r="Z772" i="5"/>
  <c r="AG772" i="5" s="1"/>
  <c r="AK772" i="5" l="1"/>
  <c r="AJ772" i="5"/>
  <c r="AI782" i="5"/>
  <c r="AH772" i="5"/>
  <c r="T773" i="5"/>
  <c r="W773" i="5" s="1"/>
  <c r="Z773" i="5" l="1"/>
  <c r="AG773" i="5" s="1"/>
  <c r="G774" i="5"/>
  <c r="N774" i="5" s="1"/>
  <c r="AK773" i="5" l="1"/>
  <c r="AJ773" i="5"/>
  <c r="AI783" i="5"/>
  <c r="AH773" i="5"/>
  <c r="T774" i="5"/>
  <c r="W774" i="5" s="1"/>
  <c r="G775" i="5" l="1"/>
  <c r="N775" i="5" s="1"/>
  <c r="Z774" i="5"/>
  <c r="AG774" i="5" s="1"/>
  <c r="AK774" i="5" l="1"/>
  <c r="AJ774" i="5"/>
  <c r="AI784" i="5"/>
  <c r="AH774" i="5"/>
  <c r="T775" i="5"/>
  <c r="W775" i="5" s="1"/>
  <c r="Z775" i="5" l="1"/>
  <c r="AG775" i="5" s="1"/>
  <c r="G776" i="5"/>
  <c r="AK775" i="5" l="1"/>
  <c r="AJ775" i="5"/>
  <c r="AI785" i="5"/>
  <c r="AH775" i="5"/>
  <c r="N776" i="5"/>
  <c r="T776" i="5" s="1"/>
  <c r="W776" i="5" s="1"/>
  <c r="G777" i="5" l="1"/>
  <c r="N777" i="5" s="1"/>
  <c r="Z776" i="5"/>
  <c r="AG776" i="5" s="1"/>
  <c r="AK776" i="5" l="1"/>
  <c r="AJ776" i="5"/>
  <c r="AI786" i="5"/>
  <c r="AH776" i="5"/>
  <c r="T777" i="5"/>
  <c r="W777" i="5" s="1"/>
  <c r="Z777" i="5" l="1"/>
  <c r="AG777" i="5" s="1"/>
  <c r="G778" i="5"/>
  <c r="N778" i="5" s="1"/>
  <c r="AK777" i="5" l="1"/>
  <c r="AJ777" i="5"/>
  <c r="AI787" i="5"/>
  <c r="AH777" i="5"/>
  <c r="T778" i="5"/>
  <c r="W778" i="5" s="1"/>
  <c r="G779" i="5" l="1"/>
  <c r="N779" i="5" s="1"/>
  <c r="Z778" i="5"/>
  <c r="AG778" i="5" s="1"/>
  <c r="AH778" i="5" l="1"/>
  <c r="T779" i="5"/>
  <c r="W779" i="5" s="1"/>
  <c r="Z779" i="5" l="1"/>
  <c r="AG779" i="5" s="1"/>
  <c r="G780" i="5"/>
  <c r="AH779" i="5" l="1"/>
  <c r="N780" i="5"/>
  <c r="T780" i="5" s="1"/>
  <c r="W780" i="5" s="1"/>
  <c r="G781" i="5" l="1"/>
  <c r="N781" i="5" s="1"/>
  <c r="Z780" i="5"/>
  <c r="AG780" i="5" s="1"/>
  <c r="AH780" i="5" l="1"/>
  <c r="T781" i="5"/>
  <c r="W781" i="5" s="1"/>
  <c r="Z781" i="5" l="1"/>
  <c r="AG781" i="5" s="1"/>
  <c r="G782" i="5"/>
  <c r="N782" i="5" s="1"/>
  <c r="AH781" i="5" l="1"/>
  <c r="T782" i="5"/>
  <c r="W782" i="5" s="1"/>
  <c r="G783" i="5" l="1"/>
  <c r="N783" i="5" s="1"/>
  <c r="Z782" i="5"/>
  <c r="AG782" i="5" s="1"/>
  <c r="AH782" i="5" l="1"/>
  <c r="T783" i="5"/>
  <c r="W783" i="5" s="1"/>
  <c r="Z783" i="5" l="1"/>
  <c r="AG783" i="5" s="1"/>
  <c r="G784" i="5"/>
  <c r="N784" i="5" s="1"/>
  <c r="AH783" i="5" l="1"/>
  <c r="T784" i="5"/>
  <c r="W784" i="5" s="1"/>
  <c r="G785" i="5" l="1"/>
  <c r="N785" i="5" s="1"/>
  <c r="Z784" i="5"/>
  <c r="AG784" i="5" s="1"/>
  <c r="AH784" i="5" l="1"/>
  <c r="T785" i="5"/>
  <c r="W785" i="5" s="1"/>
  <c r="Z785" i="5" l="1"/>
  <c r="AG785" i="5" s="1"/>
  <c r="G786" i="5"/>
  <c r="N786" i="5" s="1"/>
  <c r="AH785" i="5" l="1"/>
  <c r="T786" i="5"/>
  <c r="W786" i="5" s="1"/>
  <c r="G787" i="5" l="1"/>
  <c r="N787" i="5" s="1"/>
  <c r="Z786" i="5"/>
  <c r="AG786" i="5" s="1"/>
  <c r="AH786" i="5" l="1"/>
  <c r="T787" i="5"/>
  <c r="W787" i="5" s="1"/>
  <c r="Z787" i="5" l="1"/>
  <c r="AG787" i="5" s="1"/>
  <c r="G788" i="5"/>
  <c r="N788" i="5" s="1"/>
  <c r="AH787" i="5" l="1"/>
  <c r="T788" i="5"/>
  <c r="W788" i="5" s="1"/>
  <c r="G789" i="5" l="1"/>
  <c r="N789" i="5" s="1"/>
  <c r="Z788" i="5"/>
  <c r="AG788" i="5" l="1"/>
  <c r="AI788" i="5"/>
  <c r="T789" i="5"/>
  <c r="W789" i="5" s="1"/>
  <c r="AH788" i="5" l="1"/>
  <c r="Z789" i="5"/>
  <c r="G790" i="5"/>
  <c r="N790" i="5" s="1"/>
  <c r="AG789" i="5" l="1"/>
  <c r="AI789" i="5"/>
  <c r="T790" i="5"/>
  <c r="W790" i="5" s="1"/>
  <c r="AH789" i="5" l="1"/>
  <c r="G791" i="5"/>
  <c r="N791" i="5" s="1"/>
  <c r="Z790" i="5"/>
  <c r="AG790" i="5" l="1"/>
  <c r="AI790" i="5"/>
  <c r="T791" i="5"/>
  <c r="W791" i="5" s="1"/>
  <c r="AH790" i="5" l="1"/>
  <c r="Z791" i="5"/>
  <c r="G792" i="5"/>
  <c r="N792" i="5" s="1"/>
  <c r="AG791" i="5" l="1"/>
  <c r="AI791" i="5"/>
  <c r="T792" i="5"/>
  <c r="W792" i="5" s="1"/>
  <c r="AH791" i="5" l="1"/>
  <c r="G793" i="5"/>
  <c r="N793" i="5" s="1"/>
  <c r="Z792" i="5"/>
  <c r="AG792" i="5" l="1"/>
  <c r="AI792" i="5"/>
  <c r="T793" i="5"/>
  <c r="W793" i="5" s="1"/>
  <c r="AH792" i="5" l="1"/>
  <c r="Z793" i="5"/>
  <c r="G794" i="5"/>
  <c r="AG793" i="5" l="1"/>
  <c r="AI793" i="5"/>
  <c r="N794" i="5"/>
  <c r="T794" i="5" s="1"/>
  <c r="W794" i="5" s="1"/>
  <c r="AH793" i="5" l="1"/>
  <c r="G795" i="5"/>
  <c r="N795" i="5" s="1"/>
  <c r="Z794" i="5"/>
  <c r="AG794" i="5" l="1"/>
  <c r="AI794" i="5"/>
  <c r="T795" i="5"/>
  <c r="W795" i="5" s="1"/>
  <c r="AH794" i="5" l="1"/>
  <c r="Z795" i="5"/>
  <c r="G796" i="5"/>
  <c r="N796" i="5" s="1"/>
  <c r="AG795" i="5" l="1"/>
  <c r="AI795" i="5"/>
  <c r="T796" i="5"/>
  <c r="W796" i="5" s="1"/>
  <c r="AH795" i="5" l="1"/>
  <c r="Z796" i="5"/>
  <c r="G797" i="5"/>
  <c r="N797" i="5" s="1"/>
  <c r="AG796" i="5" l="1"/>
  <c r="AI796" i="5"/>
  <c r="T797" i="5"/>
  <c r="W797" i="5" s="1"/>
  <c r="AH796" i="5" l="1"/>
  <c r="Z797" i="5"/>
  <c r="G798" i="5"/>
  <c r="N798" i="5" s="1"/>
  <c r="AG797" i="5" l="1"/>
  <c r="AI797" i="5"/>
  <c r="T798" i="5"/>
  <c r="W798" i="5" s="1"/>
  <c r="AH797" i="5" l="1"/>
  <c r="G799" i="5"/>
  <c r="N799" i="5" s="1"/>
  <c r="Z798" i="5"/>
  <c r="AG798" i="5" l="1"/>
  <c r="AI798" i="5"/>
  <c r="T799" i="5"/>
  <c r="W799" i="5" s="1"/>
  <c r="AH798" i="5" l="1"/>
  <c r="Z799" i="5"/>
  <c r="G800" i="5"/>
  <c r="N800" i="5" s="1"/>
  <c r="AG799" i="5" l="1"/>
  <c r="AI799" i="5"/>
  <c r="T800" i="5"/>
  <c r="W800" i="5" s="1"/>
  <c r="AH799" i="5" l="1"/>
  <c r="Z800" i="5"/>
  <c r="G801" i="5"/>
  <c r="N801" i="5" s="1"/>
  <c r="AG800" i="5" l="1"/>
  <c r="AI800" i="5"/>
  <c r="T801" i="5"/>
  <c r="W801" i="5" s="1"/>
  <c r="AH800" i="5" l="1"/>
  <c r="Z801" i="5"/>
  <c r="G802" i="5"/>
  <c r="AG801" i="5" l="1"/>
  <c r="AI801" i="5"/>
  <c r="N802" i="5"/>
  <c r="T802" i="5" s="1"/>
  <c r="W802" i="5" s="1"/>
  <c r="AH801" i="5" l="1"/>
  <c r="G803" i="5"/>
  <c r="N803" i="5" s="1"/>
  <c r="Z802" i="5"/>
  <c r="AG802" i="5" l="1"/>
  <c r="AI802" i="5"/>
  <c r="T803" i="5"/>
  <c r="W803" i="5" s="1"/>
  <c r="AH802" i="5" l="1"/>
  <c r="Z803" i="5"/>
  <c r="G804" i="5"/>
  <c r="AG803" i="5" l="1"/>
  <c r="AI803" i="5"/>
  <c r="N804" i="5"/>
  <c r="T804" i="5" s="1"/>
  <c r="W804" i="5" s="1"/>
  <c r="AH803" i="5" l="1"/>
  <c r="G805" i="5"/>
  <c r="N805" i="5" s="1"/>
  <c r="Z804" i="5"/>
  <c r="AG804" i="5" l="1"/>
  <c r="AI804" i="5"/>
  <c r="T805" i="5"/>
  <c r="W805" i="5" s="1"/>
  <c r="AH804" i="5" l="1"/>
  <c r="G806" i="5"/>
  <c r="N806" i="5" s="1"/>
  <c r="Z805" i="5"/>
  <c r="AG805" i="5" l="1"/>
  <c r="AI805" i="5"/>
  <c r="T806" i="5"/>
  <c r="W806" i="5" s="1"/>
  <c r="AH805" i="5" l="1"/>
  <c r="G807" i="5"/>
  <c r="N807" i="5" s="1"/>
  <c r="Z806" i="5"/>
  <c r="AG806" i="5" l="1"/>
  <c r="AI806" i="5"/>
  <c r="T807" i="5"/>
  <c r="W807" i="5" s="1"/>
  <c r="AH806" i="5" l="1"/>
  <c r="G808" i="5"/>
  <c r="N808" i="5" s="1"/>
  <c r="Z807" i="5"/>
  <c r="AG807" i="5" l="1"/>
  <c r="AI807" i="5"/>
  <c r="T808" i="5"/>
  <c r="W808" i="5" s="1"/>
  <c r="AH807" i="5" l="1"/>
  <c r="G809" i="5"/>
  <c r="N809" i="5" s="1"/>
  <c r="Z808" i="5"/>
  <c r="AG808" i="5" l="1"/>
  <c r="AI808" i="5"/>
  <c r="T809" i="5"/>
  <c r="W809" i="5" s="1"/>
  <c r="AH808" i="5" l="1"/>
  <c r="G810" i="5"/>
  <c r="N810" i="5" s="1"/>
  <c r="Z809" i="5"/>
  <c r="AG809" i="5" l="1"/>
  <c r="AI809" i="5"/>
  <c r="T810" i="5"/>
  <c r="W810" i="5" s="1"/>
  <c r="AH809" i="5" l="1"/>
  <c r="G811" i="5"/>
  <c r="N811" i="5" s="1"/>
  <c r="Z810" i="5"/>
  <c r="AG810" i="5" l="1"/>
  <c r="AI810" i="5"/>
  <c r="T811" i="5"/>
  <c r="W811" i="5" s="1"/>
  <c r="AH810" i="5" l="1"/>
  <c r="Z811" i="5"/>
  <c r="G812" i="5"/>
  <c r="N812" i="5" s="1"/>
  <c r="AG811" i="5" l="1"/>
  <c r="AI811" i="5"/>
  <c r="T812" i="5"/>
  <c r="W812" i="5" s="1"/>
  <c r="AH811" i="5" l="1"/>
  <c r="G813" i="5"/>
  <c r="Z812" i="5"/>
  <c r="AG812" i="5" l="1"/>
  <c r="AI812" i="5"/>
  <c r="N813" i="5"/>
  <c r="T813" i="5" s="1"/>
  <c r="W813" i="5" s="1"/>
  <c r="AH812" i="5" l="1"/>
  <c r="G814" i="5"/>
  <c r="N814" i="5" s="1"/>
  <c r="Z813" i="5"/>
  <c r="AG813" i="5" l="1"/>
  <c r="AI813" i="5"/>
  <c r="T814" i="5"/>
  <c r="W814" i="5" s="1"/>
  <c r="AH813" i="5" l="1"/>
  <c r="G815" i="5"/>
  <c r="N815" i="5" s="1"/>
  <c r="Z814" i="5"/>
  <c r="AG814" i="5" l="1"/>
  <c r="AI814" i="5"/>
  <c r="T815" i="5"/>
  <c r="W815" i="5" s="1"/>
  <c r="AH814" i="5" l="1"/>
  <c r="Z815" i="5"/>
  <c r="G816" i="5"/>
  <c r="N816" i="5" s="1"/>
  <c r="AG815" i="5" l="1"/>
  <c r="AI815" i="5"/>
  <c r="T816" i="5"/>
  <c r="W816" i="5" s="1"/>
  <c r="AH815" i="5" l="1"/>
  <c r="G817" i="5"/>
  <c r="N817" i="5" s="1"/>
  <c r="Z816" i="5"/>
  <c r="AG816" i="5" l="1"/>
  <c r="AI816" i="5"/>
  <c r="T817" i="5"/>
  <c r="W817" i="5" s="1"/>
  <c r="AH816" i="5" l="1"/>
  <c r="Z817" i="5"/>
  <c r="G818" i="5"/>
  <c r="N818" i="5" s="1"/>
  <c r="AG817" i="5" l="1"/>
  <c r="AI817" i="5"/>
  <c r="T818" i="5"/>
  <c r="W818" i="5" s="1"/>
  <c r="AH817" i="5" l="1"/>
  <c r="G819" i="5"/>
  <c r="N819" i="5" s="1"/>
  <c r="Z818" i="5"/>
  <c r="AG818" i="5" l="1"/>
  <c r="AI818" i="5"/>
  <c r="T819" i="5"/>
  <c r="W819" i="5" s="1"/>
  <c r="AH818" i="5" l="1"/>
  <c r="Z819" i="5"/>
  <c r="G820" i="5"/>
  <c r="N820" i="5" s="1"/>
  <c r="AG819" i="5" l="1"/>
  <c r="AI819" i="5"/>
  <c r="T820" i="5"/>
  <c r="W820" i="5" s="1"/>
  <c r="AH819" i="5" l="1"/>
  <c r="G821" i="5"/>
  <c r="N821" i="5" s="1"/>
  <c r="Z820" i="5"/>
  <c r="AG820" i="5" l="1"/>
  <c r="AI820" i="5"/>
  <c r="T821" i="5"/>
  <c r="W821" i="5" s="1"/>
  <c r="AH820" i="5" l="1"/>
  <c r="G822" i="5"/>
  <c r="N822" i="5" s="1"/>
  <c r="Z821" i="5"/>
  <c r="AG821" i="5" l="1"/>
  <c r="AI821" i="5"/>
  <c r="T822" i="5"/>
  <c r="W822" i="5" s="1"/>
  <c r="AH821" i="5" l="1"/>
  <c r="G823" i="5"/>
  <c r="N823" i="5" s="1"/>
  <c r="Z822" i="5"/>
  <c r="AG822" i="5" l="1"/>
  <c r="AI822" i="5"/>
  <c r="T823" i="5"/>
  <c r="W823" i="5" s="1"/>
  <c r="AH822" i="5" l="1"/>
  <c r="G824" i="5"/>
  <c r="N824" i="5" s="1"/>
  <c r="Z823" i="5"/>
  <c r="AG823" i="5" l="1"/>
  <c r="AI823" i="5"/>
  <c r="T824" i="5"/>
  <c r="W824" i="5" s="1"/>
  <c r="AH823" i="5" l="1"/>
  <c r="G825" i="5"/>
  <c r="N825" i="5" s="1"/>
  <c r="Z824" i="5"/>
  <c r="AG824" i="5" l="1"/>
  <c r="AI824" i="5"/>
  <c r="T825" i="5"/>
  <c r="W825" i="5" s="1"/>
  <c r="AH824" i="5" l="1"/>
  <c r="Z825" i="5"/>
  <c r="G826" i="5"/>
  <c r="N826" i="5" s="1"/>
  <c r="AG825" i="5" l="1"/>
  <c r="AI825" i="5"/>
  <c r="T826" i="5"/>
  <c r="W826" i="5" s="1"/>
  <c r="AH825" i="5" l="1"/>
  <c r="G827" i="5"/>
  <c r="N827" i="5" s="1"/>
  <c r="Z826" i="5"/>
  <c r="AG826" i="5" l="1"/>
  <c r="AI826" i="5"/>
  <c r="T827" i="5"/>
  <c r="W827" i="5" s="1"/>
  <c r="AH826" i="5" l="1"/>
  <c r="G828" i="5"/>
  <c r="N828" i="5" s="1"/>
  <c r="Z827" i="5"/>
  <c r="AG827" i="5" l="1"/>
  <c r="AI827" i="5"/>
  <c r="T828" i="5"/>
  <c r="W828" i="5" s="1"/>
  <c r="AH827" i="5" l="1"/>
  <c r="Z828" i="5"/>
  <c r="G829" i="5"/>
  <c r="N829" i="5" s="1"/>
  <c r="AG828" i="5" l="1"/>
  <c r="AI828" i="5"/>
  <c r="T829" i="5"/>
  <c r="W829" i="5" s="1"/>
  <c r="AH828" i="5" l="1"/>
  <c r="Z829" i="5"/>
  <c r="G830" i="5"/>
  <c r="AG829" i="5" l="1"/>
  <c r="AI829" i="5"/>
  <c r="N830" i="5"/>
  <c r="T830" i="5" s="1"/>
  <c r="W830" i="5" s="1"/>
  <c r="AH829" i="5" l="1"/>
  <c r="Z830" i="5"/>
  <c r="G831" i="5"/>
  <c r="N831" i="5" s="1"/>
  <c r="AG830" i="5" l="1"/>
  <c r="AI830" i="5"/>
  <c r="T831" i="5"/>
  <c r="W831" i="5" s="1"/>
  <c r="AH830" i="5" l="1"/>
  <c r="Z831" i="5"/>
  <c r="G832" i="5"/>
  <c r="N832" i="5" s="1"/>
  <c r="AG831" i="5" l="1"/>
  <c r="AI831" i="5"/>
  <c r="T832" i="5"/>
  <c r="W832" i="5" s="1"/>
  <c r="AH831" i="5" l="1"/>
  <c r="G833" i="5"/>
  <c r="Z832" i="5"/>
  <c r="AG832" i="5" l="1"/>
  <c r="AI832" i="5"/>
  <c r="N833" i="5"/>
  <c r="T833" i="5" s="1"/>
  <c r="W833" i="5" s="1"/>
  <c r="AH832" i="5" l="1"/>
  <c r="G834" i="5"/>
  <c r="N834" i="5" s="1"/>
  <c r="Z833" i="5"/>
  <c r="AG833" i="5" l="1"/>
  <c r="AI833" i="5"/>
  <c r="T834" i="5"/>
  <c r="W834" i="5" s="1"/>
  <c r="AH833" i="5" l="1"/>
  <c r="G835" i="5"/>
  <c r="N835" i="5" s="1"/>
  <c r="Z834" i="5"/>
  <c r="AG834" i="5" l="1"/>
  <c r="AI834" i="5"/>
  <c r="T835" i="5"/>
  <c r="W835" i="5" s="1"/>
  <c r="AH834" i="5" l="1"/>
  <c r="Z835" i="5"/>
  <c r="G836" i="5"/>
  <c r="N836" i="5" s="1"/>
  <c r="AG835" i="5" l="1"/>
  <c r="AI835" i="5"/>
  <c r="T836" i="5"/>
  <c r="W836" i="5" s="1"/>
  <c r="AH835" i="5" l="1"/>
  <c r="G837" i="5"/>
  <c r="N837" i="5" s="1"/>
  <c r="Z836" i="5"/>
  <c r="AG836" i="5" l="1"/>
  <c r="AI836" i="5"/>
  <c r="T837" i="5"/>
  <c r="W837" i="5" s="1"/>
  <c r="AH836" i="5" l="1"/>
  <c r="G838" i="5"/>
  <c r="N838" i="5" s="1"/>
  <c r="Z837" i="5"/>
  <c r="AG837" i="5" l="1"/>
  <c r="AI837" i="5"/>
  <c r="T838" i="5"/>
  <c r="W838" i="5" s="1"/>
  <c r="AH837" i="5" l="1"/>
  <c r="G839" i="5"/>
  <c r="Z838" i="5"/>
  <c r="AG838" i="5" l="1"/>
  <c r="AI838" i="5"/>
  <c r="N839" i="5"/>
  <c r="T839" i="5" s="1"/>
  <c r="W839" i="5" s="1"/>
  <c r="AH838" i="5" l="1"/>
  <c r="G840" i="5"/>
  <c r="N840" i="5" s="1"/>
  <c r="Z839" i="5"/>
  <c r="AG839" i="5" l="1"/>
  <c r="AI839" i="5"/>
  <c r="T840" i="5"/>
  <c r="W840" i="5" s="1"/>
  <c r="AH839" i="5" l="1"/>
  <c r="G841" i="5"/>
  <c r="N841" i="5" s="1"/>
  <c r="Z840" i="5"/>
  <c r="AG840" i="5" l="1"/>
  <c r="AI840" i="5"/>
  <c r="T841" i="5"/>
  <c r="W841" i="5" s="1"/>
  <c r="AH840" i="5" l="1"/>
  <c r="G842" i="5"/>
  <c r="N842" i="5" s="1"/>
  <c r="Z841" i="5"/>
  <c r="AG841" i="5" l="1"/>
  <c r="AI841" i="5"/>
  <c r="T842" i="5"/>
  <c r="W842" i="5" s="1"/>
  <c r="AH841" i="5" l="1"/>
  <c r="G843" i="5"/>
  <c r="N843" i="5" s="1"/>
  <c r="Z842" i="5"/>
  <c r="AG842" i="5" l="1"/>
  <c r="AI842" i="5"/>
  <c r="T843" i="5"/>
  <c r="W843" i="5" s="1"/>
  <c r="AH842" i="5" l="1"/>
  <c r="Z843" i="5"/>
  <c r="G844" i="5"/>
  <c r="N844" i="5" s="1"/>
  <c r="AG843" i="5" l="1"/>
  <c r="AI843" i="5"/>
  <c r="T844" i="5"/>
  <c r="W844" i="5" s="1"/>
  <c r="AH843" i="5" l="1"/>
  <c r="G845" i="5"/>
  <c r="N845" i="5" s="1"/>
  <c r="Z844" i="5"/>
  <c r="AG844" i="5" l="1"/>
  <c r="AI844" i="5"/>
  <c r="T845" i="5"/>
  <c r="W845" i="5" s="1"/>
  <c r="AH844" i="5" l="1"/>
  <c r="Z845" i="5"/>
  <c r="G846" i="5"/>
  <c r="AG845" i="5" l="1"/>
  <c r="AI845" i="5"/>
  <c r="N846" i="5"/>
  <c r="T846" i="5" s="1"/>
  <c r="W846" i="5" s="1"/>
  <c r="AH845" i="5" l="1"/>
  <c r="G847" i="5"/>
  <c r="N847" i="5" s="1"/>
  <c r="Z846" i="5"/>
  <c r="AG846" i="5" l="1"/>
  <c r="AI846" i="5"/>
  <c r="T847" i="5"/>
  <c r="W847" i="5" s="1"/>
  <c r="AH846" i="5" l="1"/>
  <c r="Z847" i="5"/>
  <c r="G848" i="5"/>
  <c r="N848" i="5" s="1"/>
  <c r="AG847" i="5" l="1"/>
  <c r="AI847" i="5"/>
  <c r="T848" i="5"/>
  <c r="W848" i="5" s="1"/>
  <c r="AH847" i="5" l="1"/>
  <c r="G849" i="5"/>
  <c r="N849" i="5" s="1"/>
  <c r="Z848" i="5"/>
  <c r="AG848" i="5" l="1"/>
  <c r="AI848" i="5"/>
  <c r="T849" i="5"/>
  <c r="W849" i="5" s="1"/>
  <c r="AH848" i="5" l="1"/>
  <c r="G850" i="5"/>
  <c r="N850" i="5" s="1"/>
  <c r="Z849" i="5"/>
  <c r="AG849" i="5" l="1"/>
  <c r="AI849" i="5"/>
  <c r="T850" i="5"/>
  <c r="W850" i="5" s="1"/>
  <c r="AH849" i="5" l="1"/>
  <c r="G851" i="5"/>
  <c r="Z850" i="5"/>
  <c r="AG850" i="5" l="1"/>
  <c r="AI850" i="5"/>
  <c r="N851" i="5"/>
  <c r="T851" i="5" s="1"/>
  <c r="W851" i="5" s="1"/>
  <c r="AH850" i="5" l="1"/>
  <c r="G852" i="5"/>
  <c r="N852" i="5" s="1"/>
  <c r="Z851" i="5"/>
  <c r="AG851" i="5" l="1"/>
  <c r="AI851" i="5"/>
  <c r="T852" i="5"/>
  <c r="W852" i="5" s="1"/>
  <c r="AH851" i="5" l="1"/>
  <c r="G853" i="5"/>
  <c r="N853" i="5" s="1"/>
  <c r="Z852" i="5"/>
  <c r="AG852" i="5" l="1"/>
  <c r="AI852" i="5"/>
  <c r="T853" i="5"/>
  <c r="W853" i="5" s="1"/>
  <c r="AH852" i="5" l="1"/>
  <c r="Z853" i="5"/>
  <c r="G854" i="5"/>
  <c r="AG853" i="5" l="1"/>
  <c r="AI853" i="5"/>
  <c r="N854" i="5"/>
  <c r="T854" i="5" s="1"/>
  <c r="W854" i="5" s="1"/>
  <c r="AH853" i="5" l="1"/>
  <c r="Z854" i="5"/>
  <c r="G855" i="5"/>
  <c r="AG854" i="5" l="1"/>
  <c r="AI854" i="5"/>
  <c r="N855" i="5"/>
  <c r="T855" i="5" s="1"/>
  <c r="W855" i="5" s="1"/>
  <c r="AH854" i="5" l="1"/>
  <c r="Z855" i="5"/>
  <c r="G856" i="5"/>
  <c r="N856" i="5" s="1"/>
  <c r="AG855" i="5" l="1"/>
  <c r="AI855" i="5"/>
  <c r="T856" i="5"/>
  <c r="W856" i="5" s="1"/>
  <c r="AK855" i="5" l="1"/>
  <c r="AJ855" i="5"/>
  <c r="AI865" i="5"/>
  <c r="AH855" i="5"/>
  <c r="Z856" i="5"/>
  <c r="G857" i="5"/>
  <c r="N857" i="5" s="1"/>
  <c r="AG856" i="5" l="1"/>
  <c r="AI856" i="5"/>
  <c r="T857" i="5"/>
  <c r="W857" i="5" s="1"/>
  <c r="AH856" i="5" l="1"/>
  <c r="Z857" i="5"/>
  <c r="G858" i="5"/>
  <c r="N858" i="5" s="1"/>
  <c r="AG857" i="5" l="1"/>
  <c r="AI857" i="5"/>
  <c r="T858" i="5"/>
  <c r="W858" i="5" s="1"/>
  <c r="AH857" i="5" l="1"/>
  <c r="G859" i="5"/>
  <c r="N859" i="5" s="1"/>
  <c r="Z858" i="5"/>
  <c r="AG858" i="5" l="1"/>
  <c r="AI858" i="5"/>
  <c r="T859" i="5"/>
  <c r="W859" i="5" s="1"/>
  <c r="AK858" i="5" l="1"/>
  <c r="AJ858" i="5"/>
  <c r="AI868" i="5"/>
  <c r="AH858" i="5"/>
  <c r="Z859" i="5"/>
  <c r="G860" i="5"/>
  <c r="N860" i="5" s="1"/>
  <c r="AG859" i="5" l="1"/>
  <c r="AI859" i="5"/>
  <c r="T860" i="5"/>
  <c r="W860" i="5" s="1"/>
  <c r="AH859" i="5" l="1"/>
  <c r="G861" i="5"/>
  <c r="N861" i="5" s="1"/>
  <c r="Z860" i="5"/>
  <c r="AG860" i="5" l="1"/>
  <c r="AI860" i="5"/>
  <c r="T861" i="5"/>
  <c r="W861" i="5" s="1"/>
  <c r="AH860" i="5" l="1"/>
  <c r="Z861" i="5"/>
  <c r="G862" i="5"/>
  <c r="N862" i="5" s="1"/>
  <c r="AG861" i="5" l="1"/>
  <c r="AI861" i="5"/>
  <c r="T862" i="5"/>
  <c r="W862" i="5" s="1"/>
  <c r="AK861" i="5" l="1"/>
  <c r="AJ861" i="5"/>
  <c r="AI871" i="5"/>
  <c r="AH861" i="5"/>
  <c r="G863" i="5"/>
  <c r="N863" i="5" s="1"/>
  <c r="Z862" i="5"/>
  <c r="AG862" i="5" l="1"/>
  <c r="AI862" i="5"/>
  <c r="T863" i="5"/>
  <c r="W863" i="5" s="1"/>
  <c r="AK862" i="5" l="1"/>
  <c r="AJ862" i="5"/>
  <c r="AI872" i="5"/>
  <c r="AH862" i="5"/>
  <c r="Z863" i="5"/>
  <c r="G864" i="5"/>
  <c r="N864" i="5" s="1"/>
  <c r="AG863" i="5" l="1"/>
  <c r="AI863" i="5"/>
  <c r="T864" i="5"/>
  <c r="W864" i="5" s="1"/>
  <c r="AH863" i="5" l="1"/>
  <c r="G865" i="5"/>
  <c r="N865" i="5" s="1"/>
  <c r="Z864" i="5"/>
  <c r="AG864" i="5" l="1"/>
  <c r="AI864" i="5"/>
  <c r="T865" i="5"/>
  <c r="W865" i="5" s="1"/>
  <c r="AH864" i="5" l="1"/>
  <c r="Z865" i="5"/>
  <c r="AG865" i="5" s="1"/>
  <c r="G866" i="5"/>
  <c r="N866" i="5" s="1"/>
  <c r="AH865" i="5" l="1"/>
  <c r="T866" i="5"/>
  <c r="W866" i="5" s="1"/>
  <c r="G867" i="5" l="1"/>
  <c r="N867" i="5" s="1"/>
  <c r="Z866" i="5"/>
  <c r="AG866" i="5" l="1"/>
  <c r="AI866" i="5"/>
  <c r="T867" i="5"/>
  <c r="W867" i="5" s="1"/>
  <c r="AH866" i="5" l="1"/>
  <c r="Z867" i="5"/>
  <c r="G868" i="5"/>
  <c r="N868" i="5" s="1"/>
  <c r="AG867" i="5" l="1"/>
  <c r="AI867" i="5"/>
  <c r="T868" i="5"/>
  <c r="W868" i="5" s="1"/>
  <c r="AH867" i="5" l="1"/>
  <c r="G869" i="5"/>
  <c r="N869" i="5" s="1"/>
  <c r="Z868" i="5"/>
  <c r="AG868" i="5" s="1"/>
  <c r="AH868" i="5" l="1"/>
  <c r="T869" i="5"/>
  <c r="W869" i="5" s="1"/>
  <c r="Z869" i="5" l="1"/>
  <c r="G870" i="5"/>
  <c r="N870" i="5" s="1"/>
  <c r="AG869" i="5" l="1"/>
  <c r="AI869" i="5"/>
  <c r="T870" i="5"/>
  <c r="W870" i="5" s="1"/>
  <c r="AH869" i="5" l="1"/>
  <c r="G871" i="5"/>
  <c r="Z870" i="5"/>
  <c r="AG870" i="5" l="1"/>
  <c r="AI870" i="5"/>
  <c r="N871" i="5"/>
  <c r="T871" i="5" s="1"/>
  <c r="W871" i="5" s="1"/>
  <c r="AH870" i="5" l="1"/>
  <c r="Z871" i="5"/>
  <c r="AG871" i="5" s="1"/>
  <c r="G872" i="5"/>
  <c r="N872" i="5" s="1"/>
  <c r="AH871" i="5" l="1"/>
  <c r="T872" i="5"/>
  <c r="W872" i="5" s="1"/>
  <c r="G873" i="5" l="1"/>
  <c r="N873" i="5" s="1"/>
  <c r="Z872" i="5"/>
  <c r="AG872" i="5" s="1"/>
  <c r="AH872" i="5" l="1"/>
  <c r="T873" i="5"/>
  <c r="W873" i="5" s="1"/>
  <c r="Z873" i="5" l="1"/>
  <c r="G874" i="5"/>
  <c r="N874" i="5" s="1"/>
  <c r="AG873" i="5" l="1"/>
  <c r="AI873" i="5"/>
  <c r="T874" i="5"/>
  <c r="W874" i="5" s="1"/>
  <c r="AH873" i="5" l="1"/>
  <c r="G875" i="5"/>
  <c r="Z874" i="5"/>
  <c r="AG874" i="5" l="1"/>
  <c r="AI874" i="5"/>
  <c r="N875" i="5"/>
  <c r="T875" i="5" s="1"/>
  <c r="W875" i="5" s="1"/>
  <c r="AH874" i="5" l="1"/>
  <c r="Z875" i="5"/>
  <c r="G876" i="5"/>
  <c r="N876" i="5" s="1"/>
  <c r="AG875" i="5" l="1"/>
  <c r="AI875" i="5"/>
  <c r="T876" i="5"/>
  <c r="W876" i="5" s="1"/>
  <c r="AH875" i="5" l="1"/>
  <c r="G877" i="5"/>
  <c r="N877" i="5" s="1"/>
  <c r="Z876" i="5"/>
  <c r="AG876" i="5" l="1"/>
  <c r="AI876" i="5"/>
  <c r="T877" i="5"/>
  <c r="W877" i="5" s="1"/>
  <c r="AH876" i="5" l="1"/>
  <c r="Z877" i="5"/>
  <c r="G878" i="5"/>
  <c r="N878" i="5" s="1"/>
  <c r="AG877" i="5" l="1"/>
  <c r="AI877" i="5"/>
  <c r="T878" i="5"/>
  <c r="W878" i="5" s="1"/>
  <c r="AH877" i="5" l="1"/>
  <c r="Z878" i="5"/>
  <c r="G879" i="5"/>
  <c r="N879" i="5" s="1"/>
  <c r="AG878" i="5" l="1"/>
  <c r="AI878" i="5"/>
  <c r="T879" i="5"/>
  <c r="W879" i="5" s="1"/>
  <c r="AH878" i="5" l="1"/>
  <c r="Z879" i="5"/>
  <c r="G880" i="5"/>
  <c r="N880" i="5" s="1"/>
  <c r="AG879" i="5" l="1"/>
  <c r="AI879" i="5"/>
  <c r="T880" i="5"/>
  <c r="W880" i="5" s="1"/>
  <c r="AH879" i="5" l="1"/>
  <c r="G881" i="5"/>
  <c r="N881" i="5" s="1"/>
  <c r="Z880" i="5"/>
  <c r="AG880" i="5" l="1"/>
  <c r="AI880" i="5"/>
  <c r="T881" i="5"/>
  <c r="W881" i="5" s="1"/>
  <c r="AH880" i="5" l="1"/>
  <c r="Z881" i="5"/>
  <c r="G882" i="5"/>
  <c r="N882" i="5" s="1"/>
  <c r="AG881" i="5" l="1"/>
  <c r="AI881" i="5"/>
  <c r="T882" i="5"/>
  <c r="W882" i="5" s="1"/>
  <c r="AH881" i="5" l="1"/>
  <c r="G883" i="5"/>
  <c r="N883" i="5" s="1"/>
  <c r="Z882" i="5"/>
  <c r="AG882" i="5" l="1"/>
  <c r="AI882" i="5"/>
  <c r="T883" i="5"/>
  <c r="W883" i="5" s="1"/>
  <c r="AH882" i="5" l="1"/>
  <c r="Z883" i="5"/>
  <c r="G884" i="5"/>
  <c r="N884" i="5" s="1"/>
  <c r="AG883" i="5" l="1"/>
  <c r="AI883" i="5"/>
  <c r="T884" i="5"/>
  <c r="W884" i="5" s="1"/>
  <c r="AH883" i="5" l="1"/>
  <c r="G885" i="5"/>
  <c r="N885" i="5" s="1"/>
  <c r="Z884" i="5"/>
  <c r="AG884" i="5" l="1"/>
  <c r="AI884" i="5"/>
  <c r="T885" i="5"/>
  <c r="W885" i="5" s="1"/>
  <c r="AH884" i="5" l="1"/>
  <c r="Z885" i="5"/>
  <c r="G886" i="5"/>
  <c r="N886" i="5" s="1"/>
  <c r="AG885" i="5" l="1"/>
  <c r="AI885" i="5"/>
  <c r="T886" i="5"/>
  <c r="W886" i="5" s="1"/>
  <c r="AH885" i="5" l="1"/>
  <c r="G887" i="5"/>
  <c r="N887" i="5" s="1"/>
  <c r="Z886" i="5"/>
  <c r="AG886" i="5" l="1"/>
  <c r="AI886" i="5"/>
  <c r="T887" i="5"/>
  <c r="W887" i="5" s="1"/>
  <c r="AH886" i="5" l="1"/>
  <c r="Z887" i="5"/>
  <c r="G888" i="5"/>
  <c r="N888" i="5" s="1"/>
  <c r="AG887" i="5" l="1"/>
  <c r="AI887" i="5"/>
  <c r="T888" i="5"/>
  <c r="W888" i="5" s="1"/>
  <c r="AH887" i="5" l="1"/>
  <c r="G889" i="5"/>
  <c r="N889" i="5" s="1"/>
  <c r="Z888" i="5"/>
  <c r="AG888" i="5" l="1"/>
  <c r="AI888" i="5"/>
  <c r="T889" i="5"/>
  <c r="W889" i="5" s="1"/>
  <c r="AH888" i="5" l="1"/>
  <c r="Z889" i="5"/>
  <c r="G890" i="5"/>
  <c r="N890" i="5" s="1"/>
  <c r="AG889" i="5" l="1"/>
  <c r="AI889" i="5"/>
  <c r="T890" i="5"/>
  <c r="W890" i="5" s="1"/>
  <c r="AH889" i="5" l="1"/>
  <c r="G891" i="5"/>
  <c r="N891" i="5" s="1"/>
  <c r="Z890" i="5"/>
  <c r="AG890" i="5" l="1"/>
  <c r="AI890" i="5"/>
  <c r="T891" i="5"/>
  <c r="W891" i="5" s="1"/>
  <c r="AH890" i="5" l="1"/>
  <c r="Z891" i="5"/>
  <c r="G892" i="5"/>
  <c r="N892" i="5" s="1"/>
  <c r="AG891" i="5" l="1"/>
  <c r="AI891" i="5"/>
  <c r="T892" i="5"/>
  <c r="W892" i="5" s="1"/>
  <c r="AH891" i="5" l="1"/>
  <c r="Z892" i="5"/>
  <c r="G893" i="5"/>
  <c r="N893" i="5" s="1"/>
  <c r="AG892" i="5" l="1"/>
  <c r="AI892" i="5"/>
  <c r="T893" i="5"/>
  <c r="W893" i="5" s="1"/>
  <c r="AH892" i="5" l="1"/>
  <c r="Z893" i="5"/>
  <c r="G894" i="5"/>
  <c r="N894" i="5" s="1"/>
  <c r="AG893" i="5" l="1"/>
  <c r="AI893" i="5"/>
  <c r="T894" i="5"/>
  <c r="W894" i="5" s="1"/>
  <c r="AH893" i="5" l="1"/>
  <c r="G895" i="5"/>
  <c r="N895" i="5" s="1"/>
  <c r="Z894" i="5"/>
  <c r="AG894" i="5" l="1"/>
  <c r="AI894" i="5"/>
  <c r="T895" i="5"/>
  <c r="W895" i="5" s="1"/>
  <c r="AH894" i="5" l="1"/>
  <c r="Z895" i="5"/>
  <c r="G896" i="5"/>
  <c r="N896" i="5" s="1"/>
  <c r="AG895" i="5" l="1"/>
  <c r="AI895" i="5"/>
  <c r="T896" i="5"/>
  <c r="W896" i="5" s="1"/>
  <c r="AH895" i="5" l="1"/>
  <c r="G897" i="5"/>
  <c r="N897" i="5" s="1"/>
  <c r="Z896" i="5"/>
  <c r="AG896" i="5" l="1"/>
  <c r="AI896" i="5"/>
  <c r="T897" i="5"/>
  <c r="W897" i="5" s="1"/>
  <c r="AH896" i="5" l="1"/>
  <c r="Z897" i="5"/>
  <c r="G898" i="5"/>
  <c r="N898" i="5" s="1"/>
  <c r="AG897" i="5" l="1"/>
  <c r="AI897" i="5"/>
  <c r="T898" i="5"/>
  <c r="W898" i="5" s="1"/>
  <c r="AH897" i="5" l="1"/>
  <c r="G899" i="5"/>
  <c r="Z898" i="5"/>
  <c r="AG898" i="5" l="1"/>
  <c r="AI898" i="5"/>
  <c r="N899" i="5"/>
  <c r="T899" i="5" s="1"/>
  <c r="W899" i="5" s="1"/>
  <c r="AH898" i="5" l="1"/>
  <c r="Z899" i="5"/>
  <c r="G900" i="5"/>
  <c r="N900" i="5" s="1"/>
  <c r="AG899" i="5" l="1"/>
  <c r="AI899" i="5"/>
  <c r="T900" i="5"/>
  <c r="W900" i="5" s="1"/>
  <c r="AH899" i="5" l="1"/>
  <c r="G901" i="5"/>
  <c r="N901" i="5" s="1"/>
  <c r="Z900" i="5"/>
  <c r="AG900" i="5" l="1"/>
  <c r="AI900" i="5"/>
  <c r="T901" i="5"/>
  <c r="W901" i="5" s="1"/>
  <c r="AH900" i="5" l="1"/>
  <c r="Z901" i="5"/>
  <c r="G902" i="5"/>
  <c r="N902" i="5" s="1"/>
  <c r="AG901" i="5" l="1"/>
  <c r="AI901" i="5"/>
  <c r="T902" i="5"/>
  <c r="W902" i="5" s="1"/>
  <c r="AH901" i="5" l="1"/>
  <c r="G903" i="5"/>
  <c r="N903" i="5" s="1"/>
  <c r="Z902" i="5"/>
  <c r="AG902" i="5" l="1"/>
  <c r="AI902" i="5"/>
  <c r="T903" i="5"/>
  <c r="W903" i="5" s="1"/>
  <c r="AH902" i="5" l="1"/>
  <c r="Z903" i="5"/>
  <c r="G904" i="5"/>
  <c r="N904" i="5" s="1"/>
  <c r="AG903" i="5" l="1"/>
  <c r="AI903" i="5"/>
  <c r="T904" i="5"/>
  <c r="W904" i="5" s="1"/>
  <c r="AH903" i="5" l="1"/>
  <c r="G905" i="5"/>
  <c r="N905" i="5" s="1"/>
  <c r="Z904" i="5"/>
  <c r="AG904" i="5" l="1"/>
  <c r="AI904" i="5"/>
  <c r="T905" i="5"/>
  <c r="W905" i="5" s="1"/>
  <c r="AH904" i="5" l="1"/>
  <c r="Z905" i="5"/>
  <c r="G906" i="5"/>
  <c r="N906" i="5" s="1"/>
  <c r="AG905" i="5" l="1"/>
  <c r="AI905" i="5"/>
  <c r="T906" i="5"/>
  <c r="W906" i="5" s="1"/>
  <c r="AH905" i="5" l="1"/>
  <c r="G907" i="5"/>
  <c r="N907" i="5" s="1"/>
  <c r="Z906" i="5"/>
  <c r="AG906" i="5" l="1"/>
  <c r="AI906" i="5"/>
  <c r="T907" i="5"/>
  <c r="W907" i="5" s="1"/>
  <c r="AH906" i="5" l="1"/>
  <c r="Z907" i="5"/>
  <c r="G908" i="5"/>
  <c r="N908" i="5" s="1"/>
  <c r="AG907" i="5" l="1"/>
  <c r="AI907" i="5"/>
  <c r="T908" i="5"/>
  <c r="W908" i="5" s="1"/>
  <c r="AH907" i="5" l="1"/>
  <c r="G909" i="5"/>
  <c r="N909" i="5" s="1"/>
  <c r="Z908" i="5"/>
  <c r="AG908" i="5" l="1"/>
  <c r="AI908" i="5"/>
  <c r="T909" i="5"/>
  <c r="W909" i="5" s="1"/>
  <c r="AH908" i="5" l="1"/>
  <c r="Z909" i="5"/>
  <c r="G910" i="5"/>
  <c r="N910" i="5" s="1"/>
  <c r="AG909" i="5" l="1"/>
  <c r="AI909" i="5"/>
  <c r="T910" i="5"/>
  <c r="W910" i="5" s="1"/>
  <c r="AH909" i="5" l="1"/>
  <c r="G911" i="5"/>
  <c r="N911" i="5" s="1"/>
  <c r="Z910" i="5"/>
  <c r="AG910" i="5" l="1"/>
  <c r="AI910" i="5"/>
  <c r="T911" i="5"/>
  <c r="W911" i="5" s="1"/>
  <c r="AH910" i="5" l="1"/>
  <c r="Z911" i="5"/>
  <c r="G912" i="5"/>
  <c r="N912" i="5" s="1"/>
  <c r="AG911" i="5" l="1"/>
  <c r="AI911" i="5"/>
  <c r="T912" i="5"/>
  <c r="W912" i="5" s="1"/>
  <c r="AH911" i="5" l="1"/>
  <c r="G913" i="5"/>
  <c r="N913" i="5" s="1"/>
  <c r="Z912" i="5"/>
  <c r="AG912" i="5" l="1"/>
  <c r="AI912" i="5"/>
  <c r="T913" i="5"/>
  <c r="W913" i="5" s="1"/>
  <c r="AH912" i="5" l="1"/>
  <c r="Z913" i="5"/>
  <c r="G914" i="5"/>
  <c r="N914" i="5" s="1"/>
  <c r="AG913" i="5" l="1"/>
  <c r="AI913" i="5"/>
  <c r="T914" i="5"/>
  <c r="W914" i="5" s="1"/>
  <c r="AH913" i="5" l="1"/>
  <c r="G915" i="5"/>
  <c r="N915" i="5" s="1"/>
  <c r="Z914" i="5"/>
  <c r="AG914" i="5" l="1"/>
  <c r="AI914" i="5"/>
  <c r="T915" i="5"/>
  <c r="W915" i="5" s="1"/>
  <c r="AH914" i="5" l="1"/>
  <c r="Z915" i="5"/>
  <c r="G916" i="5"/>
  <c r="N916" i="5" s="1"/>
  <c r="AG915" i="5" l="1"/>
  <c r="AI915" i="5"/>
  <c r="T916" i="5"/>
  <c r="W916" i="5" s="1"/>
  <c r="AH915" i="5" l="1"/>
  <c r="G917" i="5"/>
  <c r="N917" i="5" s="1"/>
  <c r="Z916" i="5"/>
  <c r="AG916" i="5" l="1"/>
  <c r="AI916" i="5"/>
  <c r="T917" i="5"/>
  <c r="W917" i="5" s="1"/>
  <c r="AH916" i="5" l="1"/>
  <c r="Z917" i="5"/>
  <c r="G918" i="5"/>
  <c r="N918" i="5" s="1"/>
  <c r="AG917" i="5" l="1"/>
  <c r="AI917" i="5"/>
  <c r="T918" i="5"/>
  <c r="W918" i="5" s="1"/>
  <c r="AH917" i="5" l="1"/>
  <c r="G919" i="5"/>
  <c r="N919" i="5" s="1"/>
  <c r="Z918" i="5"/>
  <c r="AG918" i="5" l="1"/>
  <c r="AI918" i="5"/>
  <c r="T919" i="5"/>
  <c r="W919" i="5" s="1"/>
  <c r="AH918" i="5" l="1"/>
  <c r="Z919" i="5"/>
  <c r="G920" i="5"/>
  <c r="N920" i="5" s="1"/>
  <c r="AG919" i="5" l="1"/>
  <c r="AI919" i="5"/>
  <c r="T920" i="5"/>
  <c r="W920" i="5" s="1"/>
  <c r="AH919" i="5" l="1"/>
  <c r="G921" i="5"/>
  <c r="N921" i="5" s="1"/>
  <c r="Z920" i="5"/>
  <c r="AG920" i="5" l="1"/>
  <c r="AI920" i="5"/>
  <c r="T921" i="5"/>
  <c r="W921" i="5" s="1"/>
  <c r="AH920" i="5" l="1"/>
  <c r="Z921" i="5"/>
  <c r="G922" i="5"/>
  <c r="N922" i="5" s="1"/>
  <c r="AG921" i="5" l="1"/>
  <c r="AI921" i="5"/>
  <c r="T922" i="5"/>
  <c r="W922" i="5" s="1"/>
  <c r="AH921" i="5" l="1"/>
  <c r="G923" i="5"/>
  <c r="N923" i="5" s="1"/>
  <c r="Z922" i="5"/>
  <c r="AG922" i="5" l="1"/>
  <c r="AI922" i="5"/>
  <c r="T923" i="5"/>
  <c r="W923" i="5" s="1"/>
  <c r="AH922" i="5" l="1"/>
  <c r="Z923" i="5"/>
  <c r="G924" i="5"/>
  <c r="N924" i="5" s="1"/>
  <c r="AG923" i="5" l="1"/>
  <c r="AI923" i="5"/>
  <c r="T924" i="5"/>
  <c r="W924" i="5" s="1"/>
  <c r="AH923" i="5" l="1"/>
  <c r="G925" i="5"/>
  <c r="N925" i="5" s="1"/>
  <c r="Z924" i="5"/>
  <c r="AG924" i="5" l="1"/>
  <c r="AI924" i="5"/>
  <c r="T925" i="5"/>
  <c r="W925" i="5" s="1"/>
  <c r="AH924" i="5" l="1"/>
  <c r="Z925" i="5"/>
  <c r="G926" i="5"/>
  <c r="N926" i="5" s="1"/>
  <c r="AG925" i="5" l="1"/>
  <c r="AI925" i="5"/>
  <c r="T926" i="5"/>
  <c r="W926" i="5" s="1"/>
  <c r="AH925" i="5" l="1"/>
  <c r="G927" i="5"/>
  <c r="N927" i="5" s="1"/>
  <c r="Z926" i="5"/>
  <c r="AG926" i="5" l="1"/>
  <c r="AI926" i="5"/>
  <c r="T927" i="5"/>
  <c r="W927" i="5" s="1"/>
  <c r="AH926" i="5" l="1"/>
  <c r="Z927" i="5"/>
  <c r="G928" i="5"/>
  <c r="N928" i="5" s="1"/>
  <c r="AG927" i="5" l="1"/>
  <c r="AI927" i="5"/>
  <c r="T928" i="5"/>
  <c r="W928" i="5" s="1"/>
  <c r="AH927" i="5" l="1"/>
  <c r="G929" i="5"/>
  <c r="N929" i="5" s="1"/>
  <c r="Z928" i="5"/>
  <c r="AG928" i="5" l="1"/>
  <c r="AI928" i="5"/>
  <c r="T929" i="5"/>
  <c r="W929" i="5" s="1"/>
  <c r="AH928" i="5" l="1"/>
  <c r="Z929" i="5"/>
  <c r="G930" i="5"/>
  <c r="N930" i="5" s="1"/>
  <c r="AG929" i="5" l="1"/>
  <c r="AI929" i="5"/>
  <c r="T930" i="5"/>
  <c r="W930" i="5" s="1"/>
  <c r="AH929" i="5" l="1"/>
  <c r="G931" i="5"/>
  <c r="N931" i="5" s="1"/>
  <c r="Z930" i="5"/>
  <c r="AG930" i="5" l="1"/>
  <c r="AI930" i="5"/>
  <c r="T931" i="5"/>
  <c r="W931" i="5" s="1"/>
  <c r="AH930" i="5" l="1"/>
  <c r="Z931" i="5"/>
  <c r="G932" i="5"/>
  <c r="AG931" i="5" l="1"/>
  <c r="AI931" i="5"/>
  <c r="N932" i="5"/>
  <c r="T932" i="5" s="1"/>
  <c r="W932" i="5" s="1"/>
  <c r="AH931" i="5" l="1"/>
  <c r="Z932" i="5"/>
  <c r="G933" i="5"/>
  <c r="N933" i="5" s="1"/>
  <c r="AG932" i="5" l="1"/>
  <c r="AI932" i="5"/>
  <c r="T933" i="5"/>
  <c r="W933" i="5" s="1"/>
  <c r="AH932" i="5" l="1"/>
  <c r="Z933" i="5"/>
  <c r="G934" i="5"/>
  <c r="N934" i="5" s="1"/>
  <c r="AG933" i="5" l="1"/>
  <c r="AI933" i="5"/>
  <c r="T934" i="5"/>
  <c r="W934" i="5" s="1"/>
  <c r="AH933" i="5" l="1"/>
  <c r="G935" i="5"/>
  <c r="N935" i="5" s="1"/>
  <c r="Z934" i="5"/>
  <c r="AG934" i="5" l="1"/>
  <c r="AI934" i="5"/>
  <c r="T935" i="5"/>
  <c r="W935" i="5" s="1"/>
  <c r="AH934" i="5" l="1"/>
  <c r="Z935" i="5"/>
  <c r="G936" i="5"/>
  <c r="N936" i="5" s="1"/>
  <c r="AG935" i="5" l="1"/>
  <c r="AI935" i="5"/>
  <c r="T936" i="5"/>
  <c r="W936" i="5" s="1"/>
  <c r="AH935" i="5" l="1"/>
  <c r="G937" i="5"/>
  <c r="N937" i="5" s="1"/>
  <c r="Z936" i="5"/>
  <c r="AG936" i="5" l="1"/>
  <c r="AI936" i="5"/>
  <c r="T937" i="5"/>
  <c r="W937" i="5" s="1"/>
  <c r="AH936" i="5" l="1"/>
  <c r="Z937" i="5"/>
  <c r="G938" i="5"/>
  <c r="N938" i="5" s="1"/>
  <c r="AG937" i="5" l="1"/>
  <c r="AI937" i="5"/>
  <c r="T938" i="5"/>
  <c r="W938" i="5" s="1"/>
  <c r="AH937" i="5" l="1"/>
  <c r="G939" i="5"/>
  <c r="N939" i="5" s="1"/>
  <c r="Z938" i="5"/>
  <c r="AG938" i="5" l="1"/>
  <c r="AI938" i="5"/>
  <c r="T939" i="5"/>
  <c r="W939" i="5" s="1"/>
  <c r="AH938" i="5" l="1"/>
  <c r="Z939" i="5"/>
  <c r="G940" i="5"/>
  <c r="N940" i="5" s="1"/>
  <c r="AG939" i="5" l="1"/>
  <c r="AI939" i="5"/>
  <c r="T940" i="5"/>
  <c r="W940" i="5" s="1"/>
  <c r="AH939" i="5" l="1"/>
  <c r="G941" i="5"/>
  <c r="N941" i="5" s="1"/>
  <c r="Z940" i="5"/>
  <c r="AG940" i="5" l="1"/>
  <c r="AI940" i="5"/>
  <c r="T941" i="5"/>
  <c r="W941" i="5" s="1"/>
  <c r="AH940" i="5" l="1"/>
  <c r="Z941" i="5"/>
  <c r="G942" i="5"/>
  <c r="AG941" i="5" l="1"/>
  <c r="AI941" i="5"/>
  <c r="N942" i="5"/>
  <c r="T942" i="5" s="1"/>
  <c r="W942" i="5" s="1"/>
  <c r="AH941" i="5" l="1"/>
  <c r="G943" i="5"/>
  <c r="N943" i="5" s="1"/>
  <c r="Z942" i="5"/>
  <c r="AG942" i="5" l="1"/>
  <c r="AI942" i="5"/>
  <c r="T943" i="5"/>
  <c r="W943" i="5" s="1"/>
  <c r="AH942" i="5" l="1"/>
  <c r="Z943" i="5"/>
  <c r="G944" i="5"/>
  <c r="N944" i="5" s="1"/>
  <c r="AG943" i="5" l="1"/>
  <c r="AI943" i="5"/>
  <c r="T944" i="5"/>
  <c r="W944" i="5" s="1"/>
  <c r="AH943" i="5" l="1"/>
  <c r="G945" i="5"/>
  <c r="N945" i="5" s="1"/>
  <c r="Z944" i="5"/>
  <c r="AG944" i="5" l="1"/>
  <c r="AI944" i="5"/>
  <c r="T945" i="5"/>
  <c r="W945" i="5" s="1"/>
  <c r="AH944" i="5" l="1"/>
  <c r="Z945" i="5"/>
  <c r="G946" i="5"/>
  <c r="N946" i="5" s="1"/>
  <c r="AG945" i="5" l="1"/>
  <c r="AI945" i="5"/>
  <c r="T946" i="5"/>
  <c r="W946" i="5" s="1"/>
  <c r="AH945" i="5" l="1"/>
  <c r="G947" i="5"/>
  <c r="N947" i="5" s="1"/>
  <c r="Z946" i="5"/>
  <c r="AG946" i="5" l="1"/>
  <c r="AI946" i="5"/>
  <c r="T947" i="5"/>
  <c r="W947" i="5" s="1"/>
  <c r="AH946" i="5" l="1"/>
  <c r="Z947" i="5"/>
  <c r="G948" i="5"/>
  <c r="N948" i="5" s="1"/>
  <c r="AG947" i="5" l="1"/>
  <c r="AI947" i="5"/>
  <c r="T948" i="5"/>
  <c r="W948" i="5" s="1"/>
  <c r="AH947" i="5" l="1"/>
  <c r="G949" i="5"/>
  <c r="N949" i="5" s="1"/>
  <c r="Z948" i="5"/>
  <c r="AG948" i="5" l="1"/>
  <c r="AI948" i="5"/>
  <c r="T949" i="5"/>
  <c r="W949" i="5" s="1"/>
  <c r="AH948" i="5" l="1"/>
  <c r="Z949" i="5"/>
  <c r="G950" i="5"/>
  <c r="N950" i="5" s="1"/>
  <c r="AG949" i="5" l="1"/>
  <c r="AI949" i="5"/>
  <c r="T950" i="5"/>
  <c r="W950" i="5" s="1"/>
  <c r="AH949" i="5" l="1"/>
  <c r="G951" i="5"/>
  <c r="N951" i="5" s="1"/>
  <c r="Z950" i="5"/>
  <c r="AG950" i="5" l="1"/>
  <c r="AI950" i="5"/>
  <c r="T951" i="5"/>
  <c r="W951" i="5" s="1"/>
  <c r="AH950" i="5" l="1"/>
  <c r="Z951" i="5"/>
  <c r="G952" i="5"/>
  <c r="N952" i="5" s="1"/>
  <c r="AG951" i="5" l="1"/>
  <c r="AI951" i="5"/>
  <c r="T952" i="5"/>
  <c r="W952" i="5" s="1"/>
  <c r="AH951" i="5" l="1"/>
  <c r="G953" i="5"/>
  <c r="N953" i="5" s="1"/>
  <c r="Z952" i="5"/>
  <c r="AG952" i="5" l="1"/>
  <c r="AI952" i="5"/>
  <c r="T953" i="5"/>
  <c r="W953" i="5" s="1"/>
  <c r="AH952" i="5" l="1"/>
  <c r="Z953" i="5"/>
  <c r="G954" i="5"/>
  <c r="N954" i="5" s="1"/>
  <c r="AG953" i="5" l="1"/>
  <c r="AI953" i="5"/>
  <c r="T954" i="5"/>
  <c r="W954" i="5" s="1"/>
  <c r="AH953" i="5" l="1"/>
  <c r="Z954" i="5"/>
  <c r="G955" i="5"/>
  <c r="AG954" i="5" l="1"/>
  <c r="AI954" i="5"/>
  <c r="N955" i="5"/>
  <c r="T955" i="5" s="1"/>
  <c r="W955" i="5" s="1"/>
  <c r="AH954" i="5" l="1"/>
  <c r="Z955" i="5"/>
  <c r="G956" i="5"/>
  <c r="N956" i="5" s="1"/>
  <c r="AG955" i="5" l="1"/>
  <c r="AI955" i="5"/>
  <c r="T956" i="5"/>
  <c r="W956" i="5" s="1"/>
  <c r="AH955" i="5" l="1"/>
  <c r="Z956" i="5"/>
  <c r="G957" i="5"/>
  <c r="N957" i="5" s="1"/>
  <c r="AG956" i="5" l="1"/>
  <c r="AI956" i="5"/>
  <c r="T957" i="5"/>
  <c r="W957" i="5" s="1"/>
  <c r="AH956" i="5" l="1"/>
  <c r="Z957" i="5"/>
  <c r="G958" i="5"/>
  <c r="N958" i="5" s="1"/>
  <c r="AG957" i="5" l="1"/>
  <c r="AI957" i="5"/>
  <c r="T958" i="5"/>
  <c r="W958" i="5" s="1"/>
  <c r="AH957" i="5" l="1"/>
  <c r="Z958" i="5"/>
  <c r="G959" i="5"/>
  <c r="N959" i="5" s="1"/>
  <c r="AG958" i="5" l="1"/>
  <c r="AI958" i="5"/>
  <c r="T959" i="5"/>
  <c r="W959" i="5" s="1"/>
  <c r="AK958" i="5" l="1"/>
  <c r="AJ958" i="5"/>
  <c r="AI968" i="5"/>
  <c r="AH958" i="5"/>
  <c r="Z959" i="5"/>
  <c r="G960" i="5"/>
  <c r="N960" i="5" s="1"/>
  <c r="AG959" i="5" l="1"/>
  <c r="AI959" i="5"/>
  <c r="T960" i="5"/>
  <c r="W960" i="5" s="1"/>
  <c r="AK959" i="5" l="1"/>
  <c r="AJ959" i="5"/>
  <c r="AI969" i="5"/>
  <c r="AH959" i="5"/>
  <c r="Z960" i="5"/>
  <c r="G961" i="5"/>
  <c r="N961" i="5" s="1"/>
  <c r="AG960" i="5" l="1"/>
  <c r="AI960" i="5"/>
  <c r="T961" i="5"/>
  <c r="W961" i="5" s="1"/>
  <c r="AK960" i="5" l="1"/>
  <c r="AJ960" i="5"/>
  <c r="AI970" i="5"/>
  <c r="AH960" i="5"/>
  <c r="Z961" i="5"/>
  <c r="G962" i="5"/>
  <c r="N962" i="5" s="1"/>
  <c r="AG961" i="5" l="1"/>
  <c r="AI961" i="5"/>
  <c r="T962" i="5"/>
  <c r="W962" i="5" s="1"/>
  <c r="AK961" i="5" l="1"/>
  <c r="AJ961" i="5"/>
  <c r="AI971" i="5"/>
  <c r="AH961" i="5"/>
  <c r="Z962" i="5"/>
  <c r="G963" i="5"/>
  <c r="N963" i="5" s="1"/>
  <c r="AG962" i="5" l="1"/>
  <c r="AI962" i="5"/>
  <c r="T963" i="5"/>
  <c r="W963" i="5" s="1"/>
  <c r="AK962" i="5" l="1"/>
  <c r="AJ962" i="5"/>
  <c r="AI972" i="5"/>
  <c r="AH962" i="5"/>
  <c r="Z963" i="5"/>
  <c r="G964" i="5"/>
  <c r="N964" i="5" s="1"/>
  <c r="AG963" i="5" l="1"/>
  <c r="AI963" i="5"/>
  <c r="T964" i="5"/>
  <c r="W964" i="5" s="1"/>
  <c r="AK963" i="5" l="1"/>
  <c r="AJ963" i="5"/>
  <c r="AI973" i="5"/>
  <c r="AH963" i="5"/>
  <c r="Z964" i="5"/>
  <c r="G965" i="5"/>
  <c r="N965" i="5" s="1"/>
  <c r="AG964" i="5" l="1"/>
  <c r="AI964" i="5"/>
  <c r="T965" i="5"/>
  <c r="W965" i="5" s="1"/>
  <c r="AK964" i="5" l="1"/>
  <c r="AJ964" i="5"/>
  <c r="AI974" i="5"/>
  <c r="AH964" i="5"/>
  <c r="Z965" i="5"/>
  <c r="G966" i="5"/>
  <c r="N966" i="5" s="1"/>
  <c r="AG965" i="5" l="1"/>
  <c r="AI965" i="5"/>
  <c r="T966" i="5"/>
  <c r="W966" i="5" s="1"/>
  <c r="AK965" i="5" l="1"/>
  <c r="AJ965" i="5"/>
  <c r="AI975" i="5"/>
  <c r="AH965" i="5"/>
  <c r="Z966" i="5"/>
  <c r="G967" i="5"/>
  <c r="N967" i="5" s="1"/>
  <c r="AG966" i="5" l="1"/>
  <c r="AI966" i="5"/>
  <c r="T967" i="5"/>
  <c r="W967" i="5" s="1"/>
  <c r="AK966" i="5" l="1"/>
  <c r="AJ966" i="5"/>
  <c r="AI976" i="5"/>
  <c r="AH966" i="5"/>
  <c r="G968" i="5"/>
  <c r="N968" i="5" s="1"/>
  <c r="Z967" i="5"/>
  <c r="AG967" i="5" l="1"/>
  <c r="AI967" i="5"/>
  <c r="T968" i="5"/>
  <c r="W968" i="5" s="1"/>
  <c r="AK967" i="5" l="1"/>
  <c r="AJ967" i="5"/>
  <c r="AI977" i="5"/>
  <c r="AH967" i="5"/>
  <c r="Z968" i="5"/>
  <c r="AG968" i="5" s="1"/>
  <c r="G969" i="5"/>
  <c r="N969" i="5" s="1"/>
  <c r="AK968" i="5" l="1"/>
  <c r="AJ968" i="5"/>
  <c r="AI978" i="5"/>
  <c r="AH968" i="5"/>
  <c r="T969" i="5"/>
  <c r="W969" i="5" s="1"/>
  <c r="Z969" i="5" l="1"/>
  <c r="AG969" i="5" s="1"/>
  <c r="G970" i="5"/>
  <c r="N970" i="5" s="1"/>
  <c r="AK969" i="5" l="1"/>
  <c r="AJ969" i="5"/>
  <c r="AI979" i="5"/>
  <c r="AH969" i="5"/>
  <c r="T970" i="5"/>
  <c r="W970" i="5" s="1"/>
  <c r="Z970" i="5" l="1"/>
  <c r="AG970" i="5" s="1"/>
  <c r="G971" i="5"/>
  <c r="N971" i="5" s="1"/>
  <c r="AK970" i="5" l="1"/>
  <c r="AJ970" i="5"/>
  <c r="AI980" i="5"/>
  <c r="AH970" i="5"/>
  <c r="T971" i="5"/>
  <c r="W971" i="5" s="1"/>
  <c r="Z971" i="5" l="1"/>
  <c r="AG971" i="5" s="1"/>
  <c r="G972" i="5"/>
  <c r="N972" i="5" s="1"/>
  <c r="AK971" i="5" l="1"/>
  <c r="AJ971" i="5"/>
  <c r="AI981" i="5"/>
  <c r="AH971" i="5"/>
  <c r="T972" i="5"/>
  <c r="W972" i="5" s="1"/>
  <c r="G973" i="5" l="1"/>
  <c r="N973" i="5" s="1"/>
  <c r="Z972" i="5"/>
  <c r="AG972" i="5" s="1"/>
  <c r="AK972" i="5" l="1"/>
  <c r="AJ972" i="5"/>
  <c r="AI982" i="5"/>
  <c r="AH972" i="5"/>
  <c r="T973" i="5"/>
  <c r="W973" i="5" s="1"/>
  <c r="Z973" i="5" l="1"/>
  <c r="AG973" i="5" s="1"/>
  <c r="G974" i="5"/>
  <c r="N974" i="5" s="1"/>
  <c r="AK973" i="5" l="1"/>
  <c r="AJ973" i="5"/>
  <c r="AI983" i="5"/>
  <c r="AH973" i="5"/>
  <c r="T974" i="5"/>
  <c r="W974" i="5" s="1"/>
  <c r="Z974" i="5" l="1"/>
  <c r="AG974" i="5" s="1"/>
  <c r="G975" i="5"/>
  <c r="N975" i="5" s="1"/>
  <c r="AK974" i="5" l="1"/>
  <c r="AJ974" i="5"/>
  <c r="AI984" i="5"/>
  <c r="AH974" i="5"/>
  <c r="T975" i="5"/>
  <c r="W975" i="5" s="1"/>
  <c r="Z975" i="5" l="1"/>
  <c r="AG975" i="5" s="1"/>
  <c r="G976" i="5"/>
  <c r="N976" i="5" s="1"/>
  <c r="AK975" i="5" l="1"/>
  <c r="AJ975" i="5"/>
  <c r="AI985" i="5"/>
  <c r="AH975" i="5"/>
  <c r="T976" i="5"/>
  <c r="W976" i="5" s="1"/>
  <c r="Z976" i="5" l="1"/>
  <c r="AG976" i="5" s="1"/>
  <c r="G977" i="5"/>
  <c r="N977" i="5" s="1"/>
  <c r="AK976" i="5" l="1"/>
  <c r="AJ976" i="5"/>
  <c r="AI986" i="5"/>
  <c r="AH976" i="5"/>
  <c r="T977" i="5"/>
  <c r="W977" i="5" s="1"/>
  <c r="Z977" i="5" l="1"/>
  <c r="AG977" i="5" s="1"/>
  <c r="G978" i="5"/>
  <c r="N978" i="5" s="1"/>
  <c r="AK977" i="5" l="1"/>
  <c r="AJ977" i="5"/>
  <c r="AI987" i="5"/>
  <c r="AH977" i="5"/>
  <c r="T978" i="5"/>
  <c r="W978" i="5" s="1"/>
  <c r="G979" i="5" l="1"/>
  <c r="N979" i="5" s="1"/>
  <c r="Z978" i="5"/>
  <c r="AG978" i="5" s="1"/>
  <c r="AK978" i="5" l="1"/>
  <c r="AJ978" i="5"/>
  <c r="AI988" i="5"/>
  <c r="AH978" i="5"/>
  <c r="T979" i="5"/>
  <c r="W979" i="5" s="1"/>
  <c r="Z979" i="5" l="1"/>
  <c r="AG979" i="5" s="1"/>
  <c r="G980" i="5"/>
  <c r="N980" i="5" s="1"/>
  <c r="AK979" i="5" l="1"/>
  <c r="AJ979" i="5"/>
  <c r="AI989" i="5"/>
  <c r="AH979" i="5"/>
  <c r="T980" i="5"/>
  <c r="W980" i="5" s="1"/>
  <c r="G981" i="5" l="1"/>
  <c r="Z980" i="5"/>
  <c r="AG980" i="5" s="1"/>
  <c r="AK980" i="5" l="1"/>
  <c r="AJ980" i="5"/>
  <c r="AI990" i="5"/>
  <c r="AH980" i="5"/>
  <c r="N981" i="5"/>
  <c r="T981" i="5" s="1"/>
  <c r="W981" i="5" s="1"/>
  <c r="G982" i="5" l="1"/>
  <c r="N982" i="5" s="1"/>
  <c r="Z981" i="5"/>
  <c r="AG981" i="5" s="1"/>
  <c r="AK981" i="5" l="1"/>
  <c r="AJ981" i="5"/>
  <c r="AI991" i="5"/>
  <c r="AH981" i="5"/>
  <c r="T982" i="5"/>
  <c r="W982" i="5" s="1"/>
  <c r="Z982" i="5" l="1"/>
  <c r="AG982" i="5" s="1"/>
  <c r="G983" i="5"/>
  <c r="N983" i="5" s="1"/>
  <c r="AK982" i="5" l="1"/>
  <c r="AJ982" i="5"/>
  <c r="AI992" i="5"/>
  <c r="AH982" i="5"/>
  <c r="T983" i="5"/>
  <c r="W983" i="5" s="1"/>
  <c r="Z983" i="5" l="1"/>
  <c r="AG983" i="5" s="1"/>
  <c r="G984" i="5"/>
  <c r="N984" i="5" s="1"/>
  <c r="AK983" i="5" l="1"/>
  <c r="AJ983" i="5"/>
  <c r="AI993" i="5"/>
  <c r="AH983" i="5"/>
  <c r="T984" i="5"/>
  <c r="W984" i="5" s="1"/>
  <c r="G985" i="5" l="1"/>
  <c r="N985" i="5" s="1"/>
  <c r="Z984" i="5"/>
  <c r="AG984" i="5" s="1"/>
  <c r="AK984" i="5" l="1"/>
  <c r="AJ984" i="5"/>
  <c r="AI994" i="5"/>
  <c r="AH984" i="5"/>
  <c r="T985" i="5"/>
  <c r="W985" i="5" s="1"/>
  <c r="Z985" i="5" l="1"/>
  <c r="AG985" i="5" s="1"/>
  <c r="G986" i="5"/>
  <c r="N986" i="5" s="1"/>
  <c r="AK985" i="5" l="1"/>
  <c r="AJ985" i="5"/>
  <c r="AI995" i="5"/>
  <c r="AH985" i="5"/>
  <c r="T986" i="5"/>
  <c r="W986" i="5" s="1"/>
  <c r="Z986" i="5" l="1"/>
  <c r="AG986" i="5" s="1"/>
  <c r="G987" i="5"/>
  <c r="AK986" i="5" l="1"/>
  <c r="AJ986" i="5"/>
  <c r="AI996" i="5"/>
  <c r="AH986" i="5"/>
  <c r="N987" i="5"/>
  <c r="T987" i="5" s="1"/>
  <c r="W987" i="5" s="1"/>
  <c r="Z987" i="5" l="1"/>
  <c r="AG987" i="5" s="1"/>
  <c r="G988" i="5"/>
  <c r="N988" i="5" s="1"/>
  <c r="AK987" i="5" l="1"/>
  <c r="AJ987" i="5"/>
  <c r="AI997" i="5"/>
  <c r="AH987" i="5"/>
  <c r="T988" i="5"/>
  <c r="W988" i="5" s="1"/>
  <c r="Z988" i="5" l="1"/>
  <c r="AG988" i="5" s="1"/>
  <c r="G989" i="5"/>
  <c r="N989" i="5" s="1"/>
  <c r="AK988" i="5" l="1"/>
  <c r="AJ988" i="5"/>
  <c r="AI998" i="5"/>
  <c r="AH988" i="5"/>
  <c r="T989" i="5"/>
  <c r="W989" i="5" s="1"/>
  <c r="Z989" i="5" l="1"/>
  <c r="AG989" i="5" s="1"/>
  <c r="G990" i="5"/>
  <c r="N990" i="5" s="1"/>
  <c r="AK989" i="5" l="1"/>
  <c r="AJ989" i="5"/>
  <c r="AI999" i="5"/>
  <c r="AH989" i="5"/>
  <c r="T990" i="5"/>
  <c r="W990" i="5" s="1"/>
  <c r="Z990" i="5" l="1"/>
  <c r="AG990" i="5" s="1"/>
  <c r="G991" i="5"/>
  <c r="N991" i="5" s="1"/>
  <c r="AK990" i="5" l="1"/>
  <c r="AJ990" i="5"/>
  <c r="AI1000" i="5"/>
  <c r="AH990" i="5"/>
  <c r="T991" i="5"/>
  <c r="W991" i="5" s="1"/>
  <c r="Z991" i="5" l="1"/>
  <c r="AG991" i="5" s="1"/>
  <c r="G992" i="5"/>
  <c r="AK991" i="5" l="1"/>
  <c r="AJ991" i="5"/>
  <c r="AI1001" i="5"/>
  <c r="AH991" i="5"/>
  <c r="N992" i="5"/>
  <c r="T992" i="5" s="1"/>
  <c r="W992" i="5" s="1"/>
  <c r="Z992" i="5" l="1"/>
  <c r="AG992" i="5" s="1"/>
  <c r="G993" i="5"/>
  <c r="AK992" i="5" l="1"/>
  <c r="AJ992" i="5"/>
  <c r="AI1002" i="5"/>
  <c r="AH992" i="5"/>
  <c r="N993" i="5"/>
  <c r="T993" i="5" s="1"/>
  <c r="W993" i="5" s="1"/>
  <c r="G994" i="5" l="1"/>
  <c r="N994" i="5" s="1"/>
  <c r="Z993" i="5"/>
  <c r="AG993" i="5" s="1"/>
  <c r="AK993" i="5" l="1"/>
  <c r="AJ993" i="5"/>
  <c r="AI1003" i="5"/>
  <c r="AH993" i="5"/>
  <c r="T994" i="5"/>
  <c r="W994" i="5" s="1"/>
  <c r="Z994" i="5" l="1"/>
  <c r="AG994" i="5" s="1"/>
  <c r="G995" i="5"/>
  <c r="N995" i="5" s="1"/>
  <c r="AK994" i="5" l="1"/>
  <c r="AJ994" i="5"/>
  <c r="AI1004" i="5"/>
  <c r="AH994" i="5"/>
  <c r="T995" i="5"/>
  <c r="W995" i="5" s="1"/>
  <c r="Z995" i="5" l="1"/>
  <c r="AG995" i="5" s="1"/>
  <c r="G996" i="5"/>
  <c r="N996" i="5" s="1"/>
  <c r="AK995" i="5" l="1"/>
  <c r="AJ995" i="5"/>
  <c r="AI1005" i="5"/>
  <c r="AH995" i="5"/>
  <c r="T996" i="5"/>
  <c r="W996" i="5" s="1"/>
  <c r="Z996" i="5" l="1"/>
  <c r="AG996" i="5" s="1"/>
  <c r="G997" i="5"/>
  <c r="N997" i="5" s="1"/>
  <c r="AK996" i="5" l="1"/>
  <c r="AJ996" i="5"/>
  <c r="AI1006" i="5"/>
  <c r="AH996" i="5"/>
  <c r="T997" i="5"/>
  <c r="W997" i="5" s="1"/>
  <c r="Z997" i="5" l="1"/>
  <c r="AG997" i="5" s="1"/>
  <c r="G998" i="5"/>
  <c r="N998" i="5" s="1"/>
  <c r="AK997" i="5" l="1"/>
  <c r="AJ997" i="5"/>
  <c r="AI1007" i="5"/>
  <c r="AH997" i="5"/>
  <c r="T998" i="5"/>
  <c r="W998" i="5" s="1"/>
  <c r="Z998" i="5" l="1"/>
  <c r="AG998" i="5" s="1"/>
  <c r="G999" i="5"/>
  <c r="AK998" i="5" l="1"/>
  <c r="AJ998" i="5"/>
  <c r="AI1008" i="5"/>
  <c r="AH998" i="5"/>
  <c r="N999" i="5"/>
  <c r="T999" i="5" s="1"/>
  <c r="W999" i="5" s="1"/>
  <c r="G1000" i="5" l="1"/>
  <c r="N1000" i="5" s="1"/>
  <c r="Z999" i="5"/>
  <c r="AG999" i="5" s="1"/>
  <c r="AK999" i="5" l="1"/>
  <c r="AJ999" i="5"/>
  <c r="AI1009" i="5"/>
  <c r="AH999" i="5"/>
  <c r="T1000" i="5"/>
  <c r="W1000" i="5" s="1"/>
  <c r="Z1000" i="5" l="1"/>
  <c r="AG1000" i="5" s="1"/>
  <c r="G1001" i="5"/>
  <c r="N1001" i="5" s="1"/>
  <c r="AK1000" i="5" l="1"/>
  <c r="AJ1000" i="5"/>
  <c r="AI1010" i="5"/>
  <c r="AH1000" i="5"/>
  <c r="T1001" i="5"/>
  <c r="W1001" i="5" s="1"/>
  <c r="Z1001" i="5" l="1"/>
  <c r="AG1001" i="5" s="1"/>
  <c r="G1002" i="5"/>
  <c r="N1002" i="5" s="1"/>
  <c r="AK1001" i="5" l="1"/>
  <c r="AJ1001" i="5"/>
  <c r="AI1011" i="5"/>
  <c r="AH1001" i="5"/>
  <c r="T1002" i="5"/>
  <c r="W1002" i="5" s="1"/>
  <c r="Z1002" i="5" l="1"/>
  <c r="AG1002" i="5" s="1"/>
  <c r="G1003" i="5"/>
  <c r="N1003" i="5" s="1"/>
  <c r="AK1002" i="5" l="1"/>
  <c r="AJ1002" i="5"/>
  <c r="AI1012" i="5"/>
  <c r="AH1002" i="5"/>
  <c r="T1003" i="5"/>
  <c r="W1003" i="5" s="1"/>
  <c r="Z1003" i="5" l="1"/>
  <c r="AG1003" i="5" s="1"/>
  <c r="G1004" i="5"/>
  <c r="N1004" i="5" s="1"/>
  <c r="AK1003" i="5" l="1"/>
  <c r="AJ1003" i="5"/>
  <c r="AI1013" i="5"/>
  <c r="AH1003" i="5"/>
  <c r="T1004" i="5"/>
  <c r="W1004" i="5" s="1"/>
  <c r="Z1004" i="5" l="1"/>
  <c r="AG1004" i="5" s="1"/>
  <c r="G1005" i="5"/>
  <c r="N1005" i="5" s="1"/>
  <c r="AK1004" i="5" l="1"/>
  <c r="AJ1004" i="5"/>
  <c r="AI1014" i="5"/>
  <c r="AH1004" i="5"/>
  <c r="T1005" i="5"/>
  <c r="W1005" i="5" s="1"/>
  <c r="Z1005" i="5" l="1"/>
  <c r="AG1005" i="5" s="1"/>
  <c r="G1006" i="5"/>
  <c r="AK1005" i="5" l="1"/>
  <c r="AJ1005" i="5"/>
  <c r="AI1015" i="5"/>
  <c r="AH1005" i="5"/>
  <c r="N1006" i="5"/>
  <c r="T1006" i="5" s="1"/>
  <c r="W1006" i="5" s="1"/>
  <c r="G1007" i="5" l="1"/>
  <c r="N1007" i="5" s="1"/>
  <c r="Z1006" i="5"/>
  <c r="AG1006" i="5" s="1"/>
  <c r="AK1006" i="5" l="1"/>
  <c r="AJ1006" i="5"/>
  <c r="AI1016" i="5"/>
  <c r="AH1006" i="5"/>
  <c r="T1007" i="5"/>
  <c r="W1007" i="5" s="1"/>
  <c r="Z1007" i="5" l="1"/>
  <c r="AG1007" i="5" s="1"/>
  <c r="G1008" i="5"/>
  <c r="N1008" i="5" s="1"/>
  <c r="AK1007" i="5" l="1"/>
  <c r="AJ1007" i="5"/>
  <c r="AI1017" i="5"/>
  <c r="AH1007" i="5"/>
  <c r="T1008" i="5"/>
  <c r="W1008" i="5" s="1"/>
  <c r="Z1008" i="5" l="1"/>
  <c r="AG1008" i="5" s="1"/>
  <c r="G1009" i="5"/>
  <c r="N1009" i="5" s="1"/>
  <c r="AK1008" i="5" l="1"/>
  <c r="AJ1008" i="5"/>
  <c r="AI1018" i="5"/>
  <c r="AH1008" i="5"/>
  <c r="T1009" i="5"/>
  <c r="W1009" i="5" s="1"/>
  <c r="Z1009" i="5" l="1"/>
  <c r="AG1009" i="5" s="1"/>
  <c r="G1010" i="5"/>
  <c r="N1010" i="5" s="1"/>
  <c r="AK1009" i="5" l="1"/>
  <c r="AJ1009" i="5"/>
  <c r="AI1019" i="5"/>
  <c r="AH1009" i="5"/>
  <c r="T1010" i="5"/>
  <c r="W1010" i="5" s="1"/>
  <c r="Z1010" i="5" l="1"/>
  <c r="AG1010" i="5" s="1"/>
  <c r="G1011" i="5"/>
  <c r="N1011" i="5" s="1"/>
  <c r="AK1010" i="5" l="1"/>
  <c r="AJ1010" i="5"/>
  <c r="AI1020" i="5"/>
  <c r="AH1010" i="5"/>
  <c r="T1011" i="5"/>
  <c r="W1011" i="5" s="1"/>
  <c r="Z1011" i="5" l="1"/>
  <c r="AG1011" i="5" s="1"/>
  <c r="G1012" i="5"/>
  <c r="N1012" i="5" s="1"/>
  <c r="AK1011" i="5" l="1"/>
  <c r="AJ1011" i="5"/>
  <c r="AI1021" i="5"/>
  <c r="AH1011" i="5"/>
  <c r="T1012" i="5"/>
  <c r="W1012" i="5" s="1"/>
  <c r="Z1012" i="5" l="1"/>
  <c r="AG1012" i="5" s="1"/>
  <c r="G1013" i="5"/>
  <c r="N1013" i="5" s="1"/>
  <c r="AK1012" i="5" l="1"/>
  <c r="AJ1012" i="5"/>
  <c r="AI1022" i="5"/>
  <c r="AH1012" i="5"/>
  <c r="T1013" i="5"/>
  <c r="W1013" i="5" s="1"/>
  <c r="Z1013" i="5" l="1"/>
  <c r="AG1013" i="5" s="1"/>
  <c r="G1014" i="5"/>
  <c r="N1014" i="5" s="1"/>
  <c r="AK1013" i="5" l="1"/>
  <c r="AJ1013" i="5"/>
  <c r="AI1023" i="5"/>
  <c r="AH1013" i="5"/>
  <c r="T1014" i="5"/>
  <c r="W1014" i="5" s="1"/>
  <c r="Z1014" i="5" l="1"/>
  <c r="AG1014" i="5" s="1"/>
  <c r="G1015" i="5"/>
  <c r="N1015" i="5" s="1"/>
  <c r="AK1014" i="5" l="1"/>
  <c r="AJ1014" i="5"/>
  <c r="AI1024" i="5"/>
  <c r="AH1014" i="5"/>
  <c r="T1015" i="5"/>
  <c r="W1015" i="5" s="1"/>
  <c r="Z1015" i="5" l="1"/>
  <c r="AG1015" i="5" s="1"/>
  <c r="G1016" i="5"/>
  <c r="AK1015" i="5" l="1"/>
  <c r="AJ1015" i="5"/>
  <c r="AI1025" i="5"/>
  <c r="AH1015" i="5"/>
  <c r="N1016" i="5"/>
  <c r="T1016" i="5" s="1"/>
  <c r="W1016" i="5" s="1"/>
  <c r="Z1016" i="5" l="1"/>
  <c r="AG1016" i="5" s="1"/>
  <c r="G1017" i="5"/>
  <c r="N1017" i="5" s="1"/>
  <c r="AK1016" i="5" l="1"/>
  <c r="AJ1016" i="5"/>
  <c r="AI1026" i="5"/>
  <c r="AH1016" i="5"/>
  <c r="T1017" i="5"/>
  <c r="W1017" i="5" s="1"/>
  <c r="Z1017" i="5" l="1"/>
  <c r="AG1017" i="5" s="1"/>
  <c r="G1018" i="5"/>
  <c r="N1018" i="5" s="1"/>
  <c r="AK1017" i="5" l="1"/>
  <c r="AJ1017" i="5"/>
  <c r="AI1027" i="5"/>
  <c r="AH1017" i="5"/>
  <c r="T1018" i="5"/>
  <c r="W1018" i="5" s="1"/>
  <c r="Z1018" i="5" l="1"/>
  <c r="AG1018" i="5" s="1"/>
  <c r="G1019" i="5"/>
  <c r="N1019" i="5" s="1"/>
  <c r="AK1018" i="5" l="1"/>
  <c r="AJ1018" i="5"/>
  <c r="AI1028" i="5"/>
  <c r="AH1018" i="5"/>
  <c r="T1019" i="5"/>
  <c r="W1019" i="5" s="1"/>
  <c r="Z1019" i="5" l="1"/>
  <c r="AG1019" i="5" s="1"/>
  <c r="G1020" i="5"/>
  <c r="N1020" i="5" s="1"/>
  <c r="AK1019" i="5" l="1"/>
  <c r="AJ1019" i="5"/>
  <c r="AI1029" i="5"/>
  <c r="AH1019" i="5"/>
  <c r="T1020" i="5"/>
  <c r="W1020" i="5" s="1"/>
  <c r="G1021" i="5" l="1"/>
  <c r="N1021" i="5" s="1"/>
  <c r="Z1020" i="5"/>
  <c r="AG1020" i="5" s="1"/>
  <c r="AK1020" i="5" l="1"/>
  <c r="AJ1020" i="5"/>
  <c r="AI1030" i="5"/>
  <c r="AH1020" i="5"/>
  <c r="T1021" i="5"/>
  <c r="W1021" i="5" s="1"/>
  <c r="Z1021" i="5" l="1"/>
  <c r="AG1021" i="5" s="1"/>
  <c r="G1022" i="5"/>
  <c r="N1022" i="5" s="1"/>
  <c r="AK1021" i="5" l="1"/>
  <c r="AJ1021" i="5"/>
  <c r="AI1031" i="5"/>
  <c r="AH1021" i="5"/>
  <c r="T1022" i="5"/>
  <c r="W1022" i="5" s="1"/>
  <c r="G1023" i="5" l="1"/>
  <c r="N1023" i="5" s="1"/>
  <c r="Z1022" i="5"/>
  <c r="AG1022" i="5" s="1"/>
  <c r="AK1022" i="5" l="1"/>
  <c r="AJ1022" i="5"/>
  <c r="AI1032" i="5"/>
  <c r="AH1022" i="5"/>
  <c r="T1023" i="5"/>
  <c r="W1023" i="5" s="1"/>
  <c r="Z1023" i="5" l="1"/>
  <c r="AG1023" i="5" s="1"/>
  <c r="G1024" i="5"/>
  <c r="N1024" i="5" s="1"/>
  <c r="AK1023" i="5" l="1"/>
  <c r="AJ1023" i="5"/>
  <c r="AI1033" i="5"/>
  <c r="AH1023" i="5"/>
  <c r="T1024" i="5"/>
  <c r="W1024" i="5" s="1"/>
  <c r="G1025" i="5" l="1"/>
  <c r="N1025" i="5" s="1"/>
  <c r="Z1024" i="5"/>
  <c r="AG1024" i="5" s="1"/>
  <c r="AK1024" i="5" l="1"/>
  <c r="AJ1024" i="5"/>
  <c r="AI1034" i="5"/>
  <c r="AH1024" i="5"/>
  <c r="T1025" i="5"/>
  <c r="W1025" i="5" s="1"/>
  <c r="Z1025" i="5" l="1"/>
  <c r="AG1025" i="5" s="1"/>
  <c r="G1026" i="5"/>
  <c r="N1026" i="5" s="1"/>
  <c r="AK1025" i="5" l="1"/>
  <c r="AJ1025" i="5"/>
  <c r="AI1035" i="5"/>
  <c r="AH1025" i="5"/>
  <c r="T1026" i="5"/>
  <c r="W1026" i="5" s="1"/>
  <c r="G1027" i="5" l="1"/>
  <c r="Z1026" i="5"/>
  <c r="AG1026" i="5" s="1"/>
  <c r="AK1026" i="5" l="1"/>
  <c r="AJ1026" i="5"/>
  <c r="AI1036" i="5"/>
  <c r="AH1026" i="5"/>
  <c r="N1027" i="5"/>
  <c r="T1027" i="5" s="1"/>
  <c r="W1027" i="5" s="1"/>
  <c r="Z1027" i="5" l="1"/>
  <c r="AG1027" i="5" s="1"/>
  <c r="G1028" i="5"/>
  <c r="N1028" i="5" s="1"/>
  <c r="AK1027" i="5" l="1"/>
  <c r="AJ1027" i="5"/>
  <c r="AI1037" i="5"/>
  <c r="AH1027" i="5"/>
  <c r="T1028" i="5"/>
  <c r="W1028" i="5" s="1"/>
  <c r="G1029" i="5" l="1"/>
  <c r="N1029" i="5" s="1"/>
  <c r="Z1028" i="5"/>
  <c r="AG1028" i="5" s="1"/>
  <c r="AK1028" i="5" l="1"/>
  <c r="AJ1028" i="5"/>
  <c r="AI1038" i="5"/>
  <c r="AH1028" i="5"/>
  <c r="T1029" i="5"/>
  <c r="W1029" i="5" s="1"/>
  <c r="Z1029" i="5" l="1"/>
  <c r="AG1029" i="5" s="1"/>
  <c r="G1030" i="5"/>
  <c r="N1030" i="5" s="1"/>
  <c r="AK1029" i="5" l="1"/>
  <c r="AJ1029" i="5"/>
  <c r="AI1039" i="5"/>
  <c r="AH1029" i="5"/>
  <c r="T1030" i="5"/>
  <c r="W1030" i="5" s="1"/>
  <c r="G1031" i="5" l="1"/>
  <c r="N1031" i="5" s="1"/>
  <c r="Z1030" i="5"/>
  <c r="AG1030" i="5" s="1"/>
  <c r="AK1030" i="5" l="1"/>
  <c r="AJ1030" i="5"/>
  <c r="AI1040" i="5"/>
  <c r="AH1030" i="5"/>
  <c r="T1031" i="5"/>
  <c r="W1031" i="5" s="1"/>
  <c r="Z1031" i="5" l="1"/>
  <c r="AG1031" i="5" s="1"/>
  <c r="G1032" i="5"/>
  <c r="N1032" i="5" s="1"/>
  <c r="AK1031" i="5" l="1"/>
  <c r="AJ1031" i="5"/>
  <c r="AI1041" i="5"/>
  <c r="AH1031" i="5"/>
  <c r="T1032" i="5"/>
  <c r="W1032" i="5" s="1"/>
  <c r="G1033" i="5" l="1"/>
  <c r="N1033" i="5" s="1"/>
  <c r="Z1032" i="5"/>
  <c r="AG1032" i="5" s="1"/>
  <c r="AK1032" i="5" l="1"/>
  <c r="AJ1032" i="5"/>
  <c r="AI1042" i="5"/>
  <c r="AH1032" i="5"/>
  <c r="T1033" i="5"/>
  <c r="W1033" i="5" s="1"/>
  <c r="Z1033" i="5" l="1"/>
  <c r="AG1033" i="5" s="1"/>
  <c r="G1034" i="5"/>
  <c r="N1034" i="5" s="1"/>
  <c r="AK1033" i="5" l="1"/>
  <c r="AJ1033" i="5"/>
  <c r="AI1043" i="5"/>
  <c r="AH1033" i="5"/>
  <c r="T1034" i="5"/>
  <c r="W1034" i="5" s="1"/>
  <c r="G1035" i="5" l="1"/>
  <c r="N1035" i="5" s="1"/>
  <c r="Z1034" i="5"/>
  <c r="AG1034" i="5" s="1"/>
  <c r="AK1034" i="5" l="1"/>
  <c r="AJ1034" i="5"/>
  <c r="AI1044" i="5"/>
  <c r="AH1034" i="5"/>
  <c r="T1035" i="5"/>
  <c r="W1035" i="5" s="1"/>
  <c r="Z1035" i="5" l="1"/>
  <c r="AG1035" i="5" s="1"/>
  <c r="G1036" i="5"/>
  <c r="N1036" i="5" s="1"/>
  <c r="AK1035" i="5" l="1"/>
  <c r="AJ1035" i="5"/>
  <c r="AI1045" i="5"/>
  <c r="AH1035" i="5"/>
  <c r="T1036" i="5"/>
  <c r="W1036" i="5" s="1"/>
  <c r="G1037" i="5" l="1"/>
  <c r="N1037" i="5" s="1"/>
  <c r="Z1036" i="5"/>
  <c r="AG1036" i="5" s="1"/>
  <c r="AK1036" i="5" l="1"/>
  <c r="AJ1036" i="5"/>
  <c r="AI1046" i="5"/>
  <c r="AH1036" i="5"/>
  <c r="T1037" i="5"/>
  <c r="W1037" i="5" s="1"/>
  <c r="Z1037" i="5" l="1"/>
  <c r="AG1037" i="5" s="1"/>
  <c r="G1038" i="5"/>
  <c r="N1038" i="5" s="1"/>
  <c r="AK1037" i="5" l="1"/>
  <c r="AJ1037" i="5"/>
  <c r="AI1047" i="5"/>
  <c r="AH1037" i="5"/>
  <c r="T1038" i="5"/>
  <c r="W1038" i="5" s="1"/>
  <c r="G1039" i="5" l="1"/>
  <c r="N1039" i="5" s="1"/>
  <c r="Z1038" i="5"/>
  <c r="AG1038" i="5" s="1"/>
  <c r="AK1038" i="5" l="1"/>
  <c r="AJ1038" i="5"/>
  <c r="AI1048" i="5"/>
  <c r="AH1038" i="5"/>
  <c r="T1039" i="5"/>
  <c r="W1039" i="5" s="1"/>
  <c r="Z1039" i="5" l="1"/>
  <c r="AG1039" i="5" s="1"/>
  <c r="G1040" i="5"/>
  <c r="N1040" i="5" s="1"/>
  <c r="AK1039" i="5" l="1"/>
  <c r="AJ1039" i="5"/>
  <c r="AI1049" i="5"/>
  <c r="AH1039" i="5"/>
  <c r="T1040" i="5"/>
  <c r="W1040" i="5" s="1"/>
  <c r="G1041" i="5" l="1"/>
  <c r="Z1040" i="5"/>
  <c r="AG1040" i="5" s="1"/>
  <c r="AK1040" i="5" l="1"/>
  <c r="AJ1040" i="5"/>
  <c r="AI1050" i="5"/>
  <c r="AH1040" i="5"/>
  <c r="N1041" i="5"/>
  <c r="T1041" i="5" s="1"/>
  <c r="W1041" i="5" s="1"/>
  <c r="Z1041" i="5" l="1"/>
  <c r="AG1041" i="5" s="1"/>
  <c r="G1042" i="5"/>
  <c r="N1042" i="5" s="1"/>
  <c r="AK1041" i="5" l="1"/>
  <c r="AJ1041" i="5"/>
  <c r="AI1051" i="5"/>
  <c r="AH1041" i="5"/>
  <c r="T1042" i="5"/>
  <c r="W1042" i="5" s="1"/>
  <c r="G1043" i="5" l="1"/>
  <c r="Z1042" i="5"/>
  <c r="AG1042" i="5" s="1"/>
  <c r="AK1042" i="5" l="1"/>
  <c r="AJ1042" i="5"/>
  <c r="AH1042" i="5"/>
  <c r="AI1052" i="5"/>
  <c r="N1043" i="5"/>
  <c r="T1043" i="5" s="1"/>
  <c r="W1043" i="5" s="1"/>
  <c r="G1044" i="5" l="1"/>
  <c r="N1044" i="5" s="1"/>
  <c r="Z1043" i="5"/>
  <c r="AG1043" i="5" s="1"/>
  <c r="AK1043" i="5" l="1"/>
  <c r="AJ1043" i="5"/>
  <c r="AI1053" i="5"/>
  <c r="AH1043" i="5"/>
  <c r="T1044" i="5"/>
  <c r="W1044" i="5" s="1"/>
  <c r="G1045" i="5" l="1"/>
  <c r="N1045" i="5" s="1"/>
  <c r="Z1044" i="5"/>
  <c r="AG1044" i="5" s="1"/>
  <c r="AK1044" i="5" l="1"/>
  <c r="AJ1044" i="5"/>
  <c r="AI1054" i="5"/>
  <c r="AH1044" i="5"/>
  <c r="T1045" i="5"/>
  <c r="W1045" i="5" s="1"/>
  <c r="Z1045" i="5" l="1"/>
  <c r="AG1045" i="5" s="1"/>
  <c r="G1046" i="5"/>
  <c r="N1046" i="5" s="1"/>
  <c r="AK1045" i="5" l="1"/>
  <c r="AJ1045" i="5"/>
  <c r="AI1055" i="5"/>
  <c r="AH1045" i="5"/>
  <c r="T1046" i="5"/>
  <c r="W1046" i="5" s="1"/>
  <c r="G1047" i="5" l="1"/>
  <c r="N1047" i="5" s="1"/>
  <c r="Z1046" i="5"/>
  <c r="AG1046" i="5" s="1"/>
  <c r="AK1046" i="5" l="1"/>
  <c r="AJ1046" i="5"/>
  <c r="AI1056" i="5"/>
  <c r="AH1046" i="5"/>
  <c r="T1047" i="5"/>
  <c r="W1047" i="5" s="1"/>
  <c r="Z1047" i="5" l="1"/>
  <c r="AG1047" i="5" s="1"/>
  <c r="G1048" i="5"/>
  <c r="N1048" i="5" s="1"/>
  <c r="AK1047" i="5" l="1"/>
  <c r="AJ1047" i="5"/>
  <c r="AI1057" i="5"/>
  <c r="AH1047" i="5"/>
  <c r="T1048" i="5"/>
  <c r="W1048" i="5" s="1"/>
  <c r="G1049" i="5" l="1"/>
  <c r="N1049" i="5" s="1"/>
  <c r="Z1048" i="5"/>
  <c r="AG1048" i="5" s="1"/>
  <c r="AK1048" i="5" l="1"/>
  <c r="AJ1048" i="5"/>
  <c r="AI1058" i="5"/>
  <c r="AH1048" i="5"/>
  <c r="T1049" i="5"/>
  <c r="W1049" i="5" s="1"/>
  <c r="Z1049" i="5" l="1"/>
  <c r="AG1049" i="5" s="1"/>
  <c r="G1050" i="5"/>
  <c r="N1050" i="5" s="1"/>
  <c r="AK1049" i="5" l="1"/>
  <c r="AJ1049" i="5"/>
  <c r="AI1059" i="5"/>
  <c r="AH1049" i="5"/>
  <c r="T1050" i="5"/>
  <c r="W1050" i="5" s="1"/>
  <c r="G1051" i="5" l="1"/>
  <c r="N1051" i="5" s="1"/>
  <c r="Z1050" i="5"/>
  <c r="AG1050" i="5" s="1"/>
  <c r="AK1050" i="5" l="1"/>
  <c r="AJ1050" i="5"/>
  <c r="AI1060" i="5"/>
  <c r="AH1050" i="5"/>
  <c r="T1051" i="5"/>
  <c r="W1051" i="5" s="1"/>
  <c r="Z1051" i="5" l="1"/>
  <c r="AG1051" i="5" s="1"/>
  <c r="G1052" i="5"/>
  <c r="N1052" i="5" s="1"/>
  <c r="AK1051" i="5" l="1"/>
  <c r="AJ1051" i="5"/>
  <c r="AI1061" i="5"/>
  <c r="AH1051" i="5"/>
  <c r="T1052" i="5"/>
  <c r="W1052" i="5" s="1"/>
  <c r="G1053" i="5" l="1"/>
  <c r="N1053" i="5" s="1"/>
  <c r="Z1052" i="5"/>
  <c r="AG1052" i="5" s="1"/>
  <c r="AK1052" i="5" l="1"/>
  <c r="AJ1052" i="5"/>
  <c r="AI1062" i="5"/>
  <c r="AH1052" i="5"/>
  <c r="T1053" i="5"/>
  <c r="W1053" i="5" s="1"/>
  <c r="Z1053" i="5" l="1"/>
  <c r="AG1053" i="5" s="1"/>
  <c r="G1054" i="5"/>
  <c r="N1054" i="5" s="1"/>
  <c r="AK1053" i="5" l="1"/>
  <c r="AJ1053" i="5"/>
  <c r="AI1063" i="5"/>
  <c r="AH1053" i="5"/>
  <c r="T1054" i="5"/>
  <c r="W1054" i="5" s="1"/>
  <c r="G1055" i="5" l="1"/>
  <c r="N1055" i="5" s="1"/>
  <c r="Z1054" i="5"/>
  <c r="AG1054" i="5" s="1"/>
  <c r="AK1054" i="5" l="1"/>
  <c r="AJ1054" i="5"/>
  <c r="AI1064" i="5"/>
  <c r="AH1054" i="5"/>
  <c r="T1055" i="5"/>
  <c r="W1055" i="5" s="1"/>
  <c r="Z1055" i="5" l="1"/>
  <c r="AG1055" i="5" s="1"/>
  <c r="G1056" i="5"/>
  <c r="N1056" i="5" s="1"/>
  <c r="AK1055" i="5" l="1"/>
  <c r="AJ1055" i="5"/>
  <c r="AI1065" i="5"/>
  <c r="AH1055" i="5"/>
  <c r="T1056" i="5"/>
  <c r="W1056" i="5" s="1"/>
  <c r="G1057" i="5" l="1"/>
  <c r="Z1056" i="5"/>
  <c r="AG1056" i="5" s="1"/>
  <c r="AK1056" i="5" l="1"/>
  <c r="AJ1056" i="5"/>
  <c r="AI1066" i="5"/>
  <c r="AH1056" i="5"/>
  <c r="N1057" i="5"/>
  <c r="T1057" i="5" s="1"/>
  <c r="W1057" i="5" s="1"/>
  <c r="Z1057" i="5" l="1"/>
  <c r="AG1057" i="5" s="1"/>
  <c r="G1058" i="5"/>
  <c r="N1058" i="5" s="1"/>
  <c r="AK1057" i="5" l="1"/>
  <c r="AJ1057" i="5"/>
  <c r="AI1067" i="5"/>
  <c r="AH1057" i="5"/>
  <c r="T1058" i="5"/>
  <c r="W1058" i="5" s="1"/>
  <c r="G1059" i="5" l="1"/>
  <c r="Z1058" i="5"/>
  <c r="AG1058" i="5" s="1"/>
  <c r="AK1058" i="5" l="1"/>
  <c r="AJ1058" i="5"/>
  <c r="AH1058" i="5"/>
  <c r="AI1068" i="5"/>
  <c r="N1059" i="5"/>
  <c r="T1059" i="5" s="1"/>
  <c r="W1059" i="5" s="1"/>
  <c r="Z1059" i="5" l="1"/>
  <c r="AG1059" i="5" s="1"/>
  <c r="G1060" i="5"/>
  <c r="N1060" i="5" s="1"/>
  <c r="AK1059" i="5" l="1"/>
  <c r="AJ1059" i="5"/>
  <c r="AI1069" i="5"/>
  <c r="AH1059" i="5"/>
  <c r="T1060" i="5"/>
  <c r="W1060" i="5" s="1"/>
  <c r="G1061" i="5" l="1"/>
  <c r="N1061" i="5" s="1"/>
  <c r="Z1060" i="5"/>
  <c r="AG1060" i="5" s="1"/>
  <c r="AK1060" i="5" l="1"/>
  <c r="AJ1060" i="5"/>
  <c r="AI1070" i="5"/>
  <c r="AH1060" i="5"/>
  <c r="T1061" i="5"/>
  <c r="W1061" i="5" s="1"/>
  <c r="Z1061" i="5" l="1"/>
  <c r="AG1061" i="5" s="1"/>
  <c r="G1062" i="5"/>
  <c r="N1062" i="5" s="1"/>
  <c r="AK1061" i="5" l="1"/>
  <c r="AJ1061" i="5"/>
  <c r="AI1071" i="5"/>
  <c r="AH1061" i="5"/>
  <c r="T1062" i="5"/>
  <c r="W1062" i="5" s="1"/>
  <c r="G1063" i="5" l="1"/>
  <c r="N1063" i="5" s="1"/>
  <c r="Z1062" i="5"/>
  <c r="AG1062" i="5" s="1"/>
  <c r="AK1062" i="5" l="1"/>
  <c r="AJ1062" i="5"/>
  <c r="AI1072" i="5"/>
  <c r="AH1062" i="5"/>
  <c r="T1063" i="5"/>
  <c r="W1063" i="5" s="1"/>
  <c r="Z1063" i="5" l="1"/>
  <c r="AG1063" i="5" s="1"/>
  <c r="G1064" i="5"/>
  <c r="N1064" i="5" s="1"/>
  <c r="AK1063" i="5" l="1"/>
  <c r="AJ1063" i="5"/>
  <c r="AI1073" i="5"/>
  <c r="AH1063" i="5"/>
  <c r="T1064" i="5"/>
  <c r="W1064" i="5" s="1"/>
  <c r="G1065" i="5" l="1"/>
  <c r="N1065" i="5" s="1"/>
  <c r="Z1064" i="5"/>
  <c r="AG1064" i="5" s="1"/>
  <c r="AK1064" i="5" l="1"/>
  <c r="AJ1064" i="5"/>
  <c r="AI1074" i="5"/>
  <c r="AH1064" i="5"/>
  <c r="T1065" i="5"/>
  <c r="W1065" i="5" s="1"/>
  <c r="Z1065" i="5" l="1"/>
  <c r="AG1065" i="5" s="1"/>
  <c r="G1066" i="5"/>
  <c r="N1066" i="5" s="1"/>
  <c r="AK1065" i="5" l="1"/>
  <c r="AJ1065" i="5"/>
  <c r="AI1075" i="5"/>
  <c r="AH1065" i="5"/>
  <c r="T1066" i="5"/>
  <c r="W1066" i="5" s="1"/>
  <c r="G1067" i="5" l="1"/>
  <c r="N1067" i="5" s="1"/>
  <c r="Z1066" i="5"/>
  <c r="AG1066" i="5" s="1"/>
  <c r="AK1066" i="5" l="1"/>
  <c r="AJ1066" i="5"/>
  <c r="AI1076" i="5"/>
  <c r="AH1066" i="5"/>
  <c r="T1067" i="5"/>
  <c r="W1067" i="5" s="1"/>
  <c r="Z1067" i="5" l="1"/>
  <c r="AG1067" i="5" s="1"/>
  <c r="G1068" i="5"/>
  <c r="AK1067" i="5" l="1"/>
  <c r="AJ1067" i="5"/>
  <c r="AI1077" i="5"/>
  <c r="AH1067" i="5"/>
  <c r="N1068" i="5"/>
  <c r="T1068" i="5" s="1"/>
  <c r="W1068" i="5" s="1"/>
  <c r="G1069" i="5" l="1"/>
  <c r="N1069" i="5" s="1"/>
  <c r="Z1068" i="5"/>
  <c r="AG1068" i="5" s="1"/>
  <c r="AK1068" i="5" l="1"/>
  <c r="AJ1068" i="5"/>
  <c r="AI1078" i="5"/>
  <c r="AH1068" i="5"/>
  <c r="T1069" i="5"/>
  <c r="W1069" i="5" s="1"/>
  <c r="Z1069" i="5" l="1"/>
  <c r="AG1069" i="5" s="1"/>
  <c r="G1070" i="5"/>
  <c r="N1070" i="5" s="1"/>
  <c r="AK1069" i="5" l="1"/>
  <c r="AJ1069" i="5"/>
  <c r="AI1079" i="5"/>
  <c r="AH1069" i="5"/>
  <c r="T1070" i="5"/>
  <c r="W1070" i="5" s="1"/>
  <c r="G1071" i="5" l="1"/>
  <c r="Z1070" i="5"/>
  <c r="AG1070" i="5" s="1"/>
  <c r="AK1070" i="5" l="1"/>
  <c r="AJ1070" i="5"/>
  <c r="AI1080" i="5"/>
  <c r="AH1070" i="5"/>
  <c r="N1071" i="5"/>
  <c r="T1071" i="5" s="1"/>
  <c r="W1071" i="5" s="1"/>
  <c r="Z1071" i="5" l="1"/>
  <c r="AG1071" i="5" s="1"/>
  <c r="G1072" i="5"/>
  <c r="N1072" i="5" s="1"/>
  <c r="AK1071" i="5" l="1"/>
  <c r="AJ1071" i="5"/>
  <c r="AI1081" i="5"/>
  <c r="AH1071" i="5"/>
  <c r="T1072" i="5"/>
  <c r="W1072" i="5" s="1"/>
  <c r="G1073" i="5" l="1"/>
  <c r="Z1072" i="5"/>
  <c r="AG1072" i="5" s="1"/>
  <c r="AK1072" i="5" l="1"/>
  <c r="AJ1072" i="5"/>
  <c r="AI1082" i="5"/>
  <c r="AH1072" i="5"/>
  <c r="N1073" i="5"/>
  <c r="T1073" i="5" s="1"/>
  <c r="W1073" i="5" s="1"/>
  <c r="G1074" i="5" l="1"/>
  <c r="Z1073" i="5"/>
  <c r="AG1073" i="5" s="1"/>
  <c r="AK1073" i="5" l="1"/>
  <c r="AJ1073" i="5"/>
  <c r="AI1083" i="5"/>
  <c r="AH1073" i="5"/>
  <c r="N1074" i="5"/>
  <c r="T1074" i="5" s="1"/>
  <c r="W1074" i="5" s="1"/>
  <c r="G1075" i="5" l="1"/>
  <c r="N1075" i="5" s="1"/>
  <c r="Z1074" i="5"/>
  <c r="AG1074" i="5" s="1"/>
  <c r="AK1074" i="5" l="1"/>
  <c r="AJ1074" i="5"/>
  <c r="AI1084" i="5"/>
  <c r="AH1074" i="5"/>
  <c r="T1075" i="5"/>
  <c r="W1075" i="5" s="1"/>
  <c r="Z1075" i="5" l="1"/>
  <c r="AG1075" i="5" s="1"/>
  <c r="G1076" i="5"/>
  <c r="N1076" i="5" s="1"/>
  <c r="AK1075" i="5" l="1"/>
  <c r="AJ1075" i="5"/>
  <c r="AI1085" i="5"/>
  <c r="AH1075" i="5"/>
  <c r="T1076" i="5"/>
  <c r="W1076" i="5" s="1"/>
  <c r="G1077" i="5" l="1"/>
  <c r="N1077" i="5" s="1"/>
  <c r="Z1076" i="5"/>
  <c r="AG1076" i="5" s="1"/>
  <c r="AK1076" i="5" l="1"/>
  <c r="AJ1076" i="5"/>
  <c r="AI1086" i="5"/>
  <c r="AH1076" i="5"/>
  <c r="T1077" i="5"/>
  <c r="W1077" i="5" s="1"/>
  <c r="Z1077" i="5" l="1"/>
  <c r="AG1077" i="5" s="1"/>
  <c r="G1078" i="5"/>
  <c r="N1078" i="5" s="1"/>
  <c r="AK1077" i="5" l="1"/>
  <c r="AJ1077" i="5"/>
  <c r="AI1087" i="5"/>
  <c r="AH1077" i="5"/>
  <c r="T1078" i="5"/>
  <c r="W1078" i="5" s="1"/>
  <c r="G1079" i="5" l="1"/>
  <c r="Z1078" i="5"/>
  <c r="AG1078" i="5" s="1"/>
  <c r="AK1078" i="5" l="1"/>
  <c r="AJ1078" i="5"/>
  <c r="AI1088" i="5"/>
  <c r="AH1078" i="5"/>
  <c r="N1079" i="5"/>
  <c r="T1079" i="5" s="1"/>
  <c r="W1079" i="5" s="1"/>
  <c r="G1080" i="5" l="1"/>
  <c r="N1080" i="5" s="1"/>
  <c r="Z1079" i="5"/>
  <c r="AG1079" i="5" s="1"/>
  <c r="AK1079" i="5" l="1"/>
  <c r="AJ1079" i="5"/>
  <c r="AI1089" i="5"/>
  <c r="AH1079" i="5"/>
  <c r="T1080" i="5"/>
  <c r="W1080" i="5" s="1"/>
  <c r="G1081" i="5" l="1"/>
  <c r="N1081" i="5" s="1"/>
  <c r="Z1080" i="5"/>
  <c r="AG1080" i="5" s="1"/>
  <c r="AK1080" i="5" l="1"/>
  <c r="AJ1080" i="5"/>
  <c r="AI1090" i="5"/>
  <c r="AH1080" i="5"/>
  <c r="T1081" i="5"/>
  <c r="W1081" i="5" s="1"/>
  <c r="Z1081" i="5" l="1"/>
  <c r="AG1081" i="5" s="1"/>
  <c r="G1082" i="5"/>
  <c r="AK1081" i="5" l="1"/>
  <c r="AJ1081" i="5"/>
  <c r="AI1091" i="5"/>
  <c r="AH1081" i="5"/>
  <c r="N1082" i="5"/>
  <c r="T1082" i="5" s="1"/>
  <c r="W1082" i="5" s="1"/>
  <c r="Z1082" i="5" l="1"/>
  <c r="AG1082" i="5" s="1"/>
  <c r="G1083" i="5"/>
  <c r="N1083" i="5" s="1"/>
  <c r="AK1082" i="5" l="1"/>
  <c r="AJ1082" i="5"/>
  <c r="AI1092" i="5"/>
  <c r="AH1082" i="5"/>
  <c r="T1083" i="5"/>
  <c r="W1083" i="5" s="1"/>
  <c r="Z1083" i="5" l="1"/>
  <c r="AG1083" i="5" s="1"/>
  <c r="G1084" i="5"/>
  <c r="N1084" i="5" s="1"/>
  <c r="AK1083" i="5" l="1"/>
  <c r="AJ1083" i="5"/>
  <c r="AI1093" i="5"/>
  <c r="AH1083" i="5"/>
  <c r="T1084" i="5"/>
  <c r="W1084" i="5" s="1"/>
  <c r="G1085" i="5" l="1"/>
  <c r="N1085" i="5" s="1"/>
  <c r="Z1084" i="5"/>
  <c r="AG1084" i="5" s="1"/>
  <c r="AK1084" i="5" l="1"/>
  <c r="AJ1084" i="5"/>
  <c r="AI1094" i="5"/>
  <c r="AH1084" i="5"/>
  <c r="T1085" i="5"/>
  <c r="W1085" i="5" s="1"/>
  <c r="Z1085" i="5" l="1"/>
  <c r="AG1085" i="5" s="1"/>
  <c r="G1086" i="5"/>
  <c r="N1086" i="5" s="1"/>
  <c r="AK1085" i="5" l="1"/>
  <c r="AJ1085" i="5"/>
  <c r="AI1095" i="5"/>
  <c r="AH1085" i="5"/>
  <c r="T1086" i="5"/>
  <c r="W1086" i="5" s="1"/>
  <c r="G1087" i="5" l="1"/>
  <c r="N1087" i="5" s="1"/>
  <c r="Z1086" i="5"/>
  <c r="AG1086" i="5" s="1"/>
  <c r="AK1086" i="5" l="1"/>
  <c r="AJ1086" i="5"/>
  <c r="AI1096" i="5"/>
  <c r="AH1086" i="5"/>
  <c r="T1087" i="5"/>
  <c r="W1087" i="5" s="1"/>
  <c r="Z1087" i="5" l="1"/>
  <c r="AG1087" i="5" s="1"/>
  <c r="G1088" i="5"/>
  <c r="N1088" i="5" s="1"/>
  <c r="AK1087" i="5" l="1"/>
  <c r="AJ1087" i="5"/>
  <c r="AI1097" i="5"/>
  <c r="AH1087" i="5"/>
  <c r="T1088" i="5"/>
  <c r="W1088" i="5" s="1"/>
  <c r="G1089" i="5" l="1"/>
  <c r="N1089" i="5" s="1"/>
  <c r="Z1088" i="5"/>
  <c r="AG1088" i="5" s="1"/>
  <c r="AK1088" i="5" l="1"/>
  <c r="AJ1088" i="5"/>
  <c r="AI1098" i="5"/>
  <c r="AH1088" i="5"/>
  <c r="T1089" i="5"/>
  <c r="W1089" i="5" s="1"/>
  <c r="Z1089" i="5" l="1"/>
  <c r="AG1089" i="5" s="1"/>
  <c r="G1090" i="5"/>
  <c r="N1090" i="5" s="1"/>
  <c r="AK1089" i="5" l="1"/>
  <c r="AJ1089" i="5"/>
  <c r="AI1099" i="5"/>
  <c r="AH1089" i="5"/>
  <c r="T1090" i="5"/>
  <c r="W1090" i="5" s="1"/>
  <c r="G1091" i="5" l="1"/>
  <c r="N1091" i="5" s="1"/>
  <c r="Z1090" i="5"/>
  <c r="AG1090" i="5" s="1"/>
  <c r="AK1090" i="5" l="1"/>
  <c r="AJ1090" i="5"/>
  <c r="AI1100" i="5"/>
  <c r="AH1090" i="5"/>
  <c r="T1091" i="5"/>
  <c r="W1091" i="5" s="1"/>
  <c r="Z1091" i="5" l="1"/>
  <c r="AG1091" i="5" s="1"/>
  <c r="G1092" i="5"/>
  <c r="N1092" i="5" s="1"/>
  <c r="AK1091" i="5" l="1"/>
  <c r="AJ1091" i="5"/>
  <c r="AI1101" i="5"/>
  <c r="AH1091" i="5"/>
  <c r="T1092" i="5"/>
  <c r="W1092" i="5" s="1"/>
  <c r="G1093" i="5" l="1"/>
  <c r="N1093" i="5" s="1"/>
  <c r="Z1092" i="5"/>
  <c r="AG1092" i="5" s="1"/>
  <c r="AK1092" i="5" l="1"/>
  <c r="AJ1092" i="5"/>
  <c r="AI1102" i="5"/>
  <c r="AH1092" i="5"/>
  <c r="T1093" i="5"/>
  <c r="W1093" i="5" s="1"/>
  <c r="Z1093" i="5" l="1"/>
  <c r="AG1093" i="5" s="1"/>
  <c r="G1094" i="5"/>
  <c r="N1094" i="5" s="1"/>
  <c r="AK1093" i="5" l="1"/>
  <c r="AJ1093" i="5"/>
  <c r="AI1103" i="5"/>
  <c r="AH1093" i="5"/>
  <c r="T1094" i="5"/>
  <c r="W1094" i="5" s="1"/>
  <c r="G1095" i="5" l="1"/>
  <c r="N1095" i="5" s="1"/>
  <c r="Z1094" i="5"/>
  <c r="AG1094" i="5" s="1"/>
  <c r="AK1094" i="5" l="1"/>
  <c r="AJ1094" i="5"/>
  <c r="AI1104" i="5"/>
  <c r="AH1094" i="5"/>
  <c r="T1095" i="5"/>
  <c r="W1095" i="5" s="1"/>
  <c r="Z1095" i="5" l="1"/>
  <c r="AG1095" i="5" s="1"/>
  <c r="G1096" i="5"/>
  <c r="N1096" i="5" s="1"/>
  <c r="AK1095" i="5" l="1"/>
  <c r="AJ1095" i="5"/>
  <c r="AI1105" i="5"/>
  <c r="AH1095" i="5"/>
  <c r="T1096" i="5"/>
  <c r="W1096" i="5" s="1"/>
  <c r="G1097" i="5" l="1"/>
  <c r="N1097" i="5" s="1"/>
  <c r="Z1096" i="5"/>
  <c r="AG1096" i="5" s="1"/>
  <c r="AK1096" i="5" l="1"/>
  <c r="AJ1096" i="5"/>
  <c r="AI1106" i="5"/>
  <c r="AH1096" i="5"/>
  <c r="T1097" i="5"/>
  <c r="W1097" i="5" s="1"/>
  <c r="Z1097" i="5" l="1"/>
  <c r="AG1097" i="5" s="1"/>
  <c r="G1098" i="5"/>
  <c r="AK1097" i="5" l="1"/>
  <c r="AJ1097" i="5"/>
  <c r="AI1107" i="5"/>
  <c r="AH1097" i="5"/>
  <c r="N1098" i="5"/>
  <c r="T1098" i="5" s="1"/>
  <c r="W1098" i="5" s="1"/>
  <c r="Z1098" i="5" l="1"/>
  <c r="AG1098" i="5" s="1"/>
  <c r="G1099" i="5"/>
  <c r="N1099" i="5" s="1"/>
  <c r="AK1098" i="5" l="1"/>
  <c r="AJ1098" i="5"/>
  <c r="AI1108" i="5"/>
  <c r="AH1098" i="5"/>
  <c r="T1099" i="5"/>
  <c r="W1099" i="5" s="1"/>
  <c r="Z1099" i="5" l="1"/>
  <c r="AG1099" i="5" s="1"/>
  <c r="G1100" i="5"/>
  <c r="N1100" i="5" s="1"/>
  <c r="AK1099" i="5" l="1"/>
  <c r="AJ1099" i="5"/>
  <c r="AI1109" i="5"/>
  <c r="AH1099" i="5"/>
  <c r="T1100" i="5"/>
  <c r="W1100" i="5" s="1"/>
  <c r="G1101" i="5" l="1"/>
  <c r="N1101" i="5" s="1"/>
  <c r="Z1100" i="5"/>
  <c r="AG1100" i="5" s="1"/>
  <c r="AK1100" i="5" l="1"/>
  <c r="AJ1100" i="5"/>
  <c r="AI1110" i="5"/>
  <c r="AH1100" i="5"/>
  <c r="T1101" i="5"/>
  <c r="W1101" i="5" s="1"/>
  <c r="Z1101" i="5" l="1"/>
  <c r="AG1101" i="5" s="1"/>
  <c r="G1102" i="5"/>
  <c r="N1102" i="5" s="1"/>
  <c r="AK1101" i="5" l="1"/>
  <c r="AJ1101" i="5"/>
  <c r="AI1111" i="5"/>
  <c r="AH1101" i="5"/>
  <c r="T1102" i="5"/>
  <c r="W1102" i="5" s="1"/>
  <c r="Z1102" i="5" l="1"/>
  <c r="AG1102" i="5" s="1"/>
  <c r="G1103" i="5"/>
  <c r="N1103" i="5" s="1"/>
  <c r="AK1102" i="5" l="1"/>
  <c r="AJ1102" i="5"/>
  <c r="AI1112" i="5"/>
  <c r="AH1102" i="5"/>
  <c r="T1103" i="5"/>
  <c r="W1103" i="5" s="1"/>
  <c r="Z1103" i="5" l="1"/>
  <c r="AG1103" i="5" s="1"/>
  <c r="G1104" i="5"/>
  <c r="N1104" i="5" s="1"/>
  <c r="AK1103" i="5" l="1"/>
  <c r="AJ1103" i="5"/>
  <c r="AI1113" i="5"/>
  <c r="AH1103" i="5"/>
  <c r="T1104" i="5"/>
  <c r="W1104" i="5" s="1"/>
  <c r="G1105" i="5" l="1"/>
  <c r="N1105" i="5" s="1"/>
  <c r="Z1104" i="5"/>
  <c r="AG1104" i="5" s="1"/>
  <c r="AK1104" i="5" l="1"/>
  <c r="AJ1104" i="5"/>
  <c r="AI1114" i="5"/>
  <c r="AH1104" i="5"/>
  <c r="T1105" i="5"/>
  <c r="W1105" i="5" s="1"/>
  <c r="Z1105" i="5" l="1"/>
  <c r="AG1105" i="5" s="1"/>
  <c r="G1106" i="5"/>
  <c r="N1106" i="5" s="1"/>
  <c r="AK1105" i="5" l="1"/>
  <c r="AJ1105" i="5"/>
  <c r="AI1115" i="5"/>
  <c r="AH1105" i="5"/>
  <c r="T1106" i="5"/>
  <c r="W1106" i="5" s="1"/>
  <c r="G1107" i="5" l="1"/>
  <c r="N1107" i="5" s="1"/>
  <c r="Z1106" i="5"/>
  <c r="AG1106" i="5" s="1"/>
  <c r="AK1106" i="5" l="1"/>
  <c r="AJ1106" i="5"/>
  <c r="AH1106" i="5"/>
  <c r="AI1116" i="5"/>
  <c r="T1107" i="5"/>
  <c r="W1107" i="5" s="1"/>
  <c r="Z1107" i="5" l="1"/>
  <c r="AG1107" i="5" s="1"/>
  <c r="G1108" i="5"/>
  <c r="AK1107" i="5" l="1"/>
  <c r="AJ1107" i="5"/>
  <c r="AI1117" i="5"/>
  <c r="AH1107" i="5"/>
  <c r="N1108" i="5"/>
  <c r="T1108" i="5" s="1"/>
  <c r="W1108" i="5" s="1"/>
  <c r="G1109" i="5" l="1"/>
  <c r="Z1108" i="5"/>
  <c r="AG1108" i="5" s="1"/>
  <c r="AK1108" i="5" l="1"/>
  <c r="AJ1108" i="5"/>
  <c r="AI1118" i="5"/>
  <c r="AH1108" i="5"/>
  <c r="N1109" i="5"/>
  <c r="T1109" i="5" s="1"/>
  <c r="W1109" i="5" s="1"/>
  <c r="Z1109" i="5" l="1"/>
  <c r="AG1109" i="5" s="1"/>
  <c r="G1110" i="5"/>
  <c r="N1110" i="5" s="1"/>
  <c r="AK1109" i="5" l="1"/>
  <c r="AJ1109" i="5"/>
  <c r="AI1119" i="5"/>
  <c r="AH1109" i="5"/>
  <c r="T1110" i="5"/>
  <c r="W1110" i="5" s="1"/>
  <c r="G1111" i="5" l="1"/>
  <c r="N1111" i="5" s="1"/>
  <c r="Z1110" i="5"/>
  <c r="AG1110" i="5" s="1"/>
  <c r="AK1110" i="5" l="1"/>
  <c r="AJ1110" i="5"/>
  <c r="AI1120" i="5"/>
  <c r="AH1110" i="5"/>
  <c r="T1111" i="5"/>
  <c r="W1111" i="5" s="1"/>
  <c r="G1112" i="5" l="1"/>
  <c r="N1112" i="5" s="1"/>
  <c r="Z1111" i="5"/>
  <c r="AG1111" i="5" s="1"/>
  <c r="AK1111" i="5" l="1"/>
  <c r="AJ1111" i="5"/>
  <c r="AI1121" i="5"/>
  <c r="AH1111" i="5"/>
  <c r="T1112" i="5"/>
  <c r="W1112" i="5" s="1"/>
  <c r="G1113" i="5" l="1"/>
  <c r="N1113" i="5" s="1"/>
  <c r="Z1112" i="5"/>
  <c r="AG1112" i="5" s="1"/>
  <c r="AK1112" i="5" l="1"/>
  <c r="AJ1112" i="5"/>
  <c r="AI1122" i="5"/>
  <c r="AH1112" i="5"/>
  <c r="T1113" i="5"/>
  <c r="W1113" i="5" s="1"/>
  <c r="Z1113" i="5" l="1"/>
  <c r="AG1113" i="5" s="1"/>
  <c r="G1114" i="5"/>
  <c r="N1114" i="5" s="1"/>
  <c r="AK1113" i="5" l="1"/>
  <c r="AJ1113" i="5"/>
  <c r="AI1123" i="5"/>
  <c r="AH1113" i="5"/>
  <c r="T1114" i="5"/>
  <c r="W1114" i="5" s="1"/>
  <c r="G1115" i="5" l="1"/>
  <c r="N1115" i="5" s="1"/>
  <c r="Z1114" i="5"/>
  <c r="AG1114" i="5" s="1"/>
  <c r="AK1114" i="5" l="1"/>
  <c r="AJ1114" i="5"/>
  <c r="AI1124" i="5"/>
  <c r="AH1114" i="5"/>
  <c r="T1115" i="5"/>
  <c r="W1115" i="5" s="1"/>
  <c r="Z1115" i="5" l="1"/>
  <c r="AG1115" i="5" s="1"/>
  <c r="G1116" i="5"/>
  <c r="N1116" i="5" s="1"/>
  <c r="AK1115" i="5" l="1"/>
  <c r="AJ1115" i="5"/>
  <c r="AI1125" i="5"/>
  <c r="AH1115" i="5"/>
  <c r="T1116" i="5"/>
  <c r="W1116" i="5" s="1"/>
  <c r="G1117" i="5" l="1"/>
  <c r="N1117" i="5" s="1"/>
  <c r="Z1116" i="5"/>
  <c r="AG1116" i="5" s="1"/>
  <c r="AK1116" i="5" l="1"/>
  <c r="AJ1116" i="5"/>
  <c r="AI1126" i="5"/>
  <c r="AH1116" i="5"/>
  <c r="T1117" i="5"/>
  <c r="W1117" i="5" s="1"/>
  <c r="Z1117" i="5" l="1"/>
  <c r="AG1117" i="5" s="1"/>
  <c r="G1118" i="5"/>
  <c r="AH1117" i="5" l="1"/>
  <c r="N1118" i="5"/>
  <c r="T1118" i="5" s="1"/>
  <c r="W1118" i="5" s="1"/>
  <c r="G1119" i="5" l="1"/>
  <c r="N1119" i="5" s="1"/>
  <c r="Z1118" i="5"/>
  <c r="AG1118" i="5" s="1"/>
  <c r="AH1118" i="5" l="1"/>
  <c r="T1119" i="5"/>
  <c r="W1119" i="5" s="1"/>
  <c r="Z1119" i="5" l="1"/>
  <c r="AG1119" i="5" s="1"/>
  <c r="G1120" i="5"/>
  <c r="N1120" i="5" s="1"/>
  <c r="AH1119" i="5" l="1"/>
  <c r="T1120" i="5"/>
  <c r="W1120" i="5" s="1"/>
  <c r="G1121" i="5" l="1"/>
  <c r="N1121" i="5" s="1"/>
  <c r="Z1120" i="5"/>
  <c r="AG1120" i="5" s="1"/>
  <c r="AK1120" i="5" l="1"/>
  <c r="AJ1120" i="5"/>
  <c r="AI1130" i="5"/>
  <c r="AH1120" i="5"/>
  <c r="T1121" i="5"/>
  <c r="W1121" i="5" s="1"/>
  <c r="Z1121" i="5" l="1"/>
  <c r="AG1121" i="5" s="1"/>
  <c r="G1122" i="5"/>
  <c r="N1122" i="5" s="1"/>
  <c r="AK1121" i="5" l="1"/>
  <c r="AJ1121" i="5"/>
  <c r="AI1131" i="5"/>
  <c r="AH1121" i="5"/>
  <c r="T1122" i="5"/>
  <c r="W1122" i="5" s="1"/>
  <c r="G1123" i="5" l="1"/>
  <c r="N1123" i="5" s="1"/>
  <c r="Z1122" i="5"/>
  <c r="AG1122" i="5" s="1"/>
  <c r="AK1122" i="5" l="1"/>
  <c r="AJ1122" i="5"/>
  <c r="AI1132" i="5"/>
  <c r="AH1122" i="5"/>
  <c r="T1123" i="5"/>
  <c r="W1123" i="5" s="1"/>
  <c r="Z1123" i="5" l="1"/>
  <c r="AG1123" i="5" s="1"/>
  <c r="G1124" i="5"/>
  <c r="N1124" i="5" s="1"/>
  <c r="AK1123" i="5" l="1"/>
  <c r="AJ1123" i="5"/>
  <c r="AI1133" i="5"/>
  <c r="AH1123" i="5"/>
  <c r="T1124" i="5"/>
  <c r="W1124" i="5" s="1"/>
  <c r="G1125" i="5" l="1"/>
  <c r="N1125" i="5" s="1"/>
  <c r="Z1124" i="5"/>
  <c r="AG1124" i="5" s="1"/>
  <c r="AK1124" i="5" l="1"/>
  <c r="AJ1124" i="5"/>
  <c r="AI1134" i="5"/>
  <c r="AH1124" i="5"/>
  <c r="T1125" i="5"/>
  <c r="W1125" i="5" s="1"/>
  <c r="Z1125" i="5" l="1"/>
  <c r="AG1125" i="5" s="1"/>
  <c r="G1126" i="5"/>
  <c r="N1126" i="5" s="1"/>
  <c r="AK1125" i="5" l="1"/>
  <c r="AJ1125" i="5"/>
  <c r="AI1135" i="5"/>
  <c r="AH1125" i="5"/>
  <c r="T1126" i="5"/>
  <c r="W1126" i="5" s="1"/>
  <c r="G1127" i="5" l="1"/>
  <c r="N1127" i="5" s="1"/>
  <c r="Z1126" i="5"/>
  <c r="AG1126" i="5" s="1"/>
  <c r="AK1126" i="5" l="1"/>
  <c r="AJ1126" i="5"/>
  <c r="AI1136" i="5"/>
  <c r="AH1126" i="5"/>
  <c r="T1127" i="5"/>
  <c r="W1127" i="5" s="1"/>
  <c r="Z1127" i="5" l="1"/>
  <c r="G1128" i="5"/>
  <c r="N1128" i="5" s="1"/>
  <c r="AG1127" i="5" l="1"/>
  <c r="AI1127" i="5"/>
  <c r="T1128" i="5"/>
  <c r="W1128" i="5" s="1"/>
  <c r="AK1127" i="5" l="1"/>
  <c r="AJ1127" i="5"/>
  <c r="AI1137" i="5"/>
  <c r="AH1127" i="5"/>
  <c r="G1129" i="5"/>
  <c r="N1129" i="5" s="1"/>
  <c r="Z1128" i="5"/>
  <c r="AG1128" i="5" l="1"/>
  <c r="AI1128" i="5"/>
  <c r="T1129" i="5"/>
  <c r="W1129" i="5" s="1"/>
  <c r="AK1128" i="5" l="1"/>
  <c r="AJ1128" i="5"/>
  <c r="AI1138" i="5"/>
  <c r="AH1128" i="5"/>
  <c r="Z1129" i="5"/>
  <c r="G1130" i="5"/>
  <c r="N1130" i="5" s="1"/>
  <c r="AG1129" i="5" l="1"/>
  <c r="AI1139" i="5" s="1"/>
  <c r="AI1129" i="5"/>
  <c r="T1130" i="5"/>
  <c r="W1130" i="5" s="1"/>
  <c r="AK1129" i="5" l="1"/>
  <c r="AJ1129" i="5"/>
  <c r="AH1129" i="5"/>
  <c r="G1131" i="5"/>
  <c r="N1131" i="5" s="1"/>
  <c r="Z1130" i="5"/>
  <c r="AG1130" i="5" s="1"/>
  <c r="AK1130" i="5" l="1"/>
  <c r="AJ1130" i="5"/>
  <c r="AI1140" i="5"/>
  <c r="AH1130" i="5"/>
  <c r="T1131" i="5"/>
  <c r="W1131" i="5" s="1"/>
  <c r="Z1131" i="5" l="1"/>
  <c r="AG1131" i="5" s="1"/>
  <c r="G1132" i="5"/>
  <c r="N1132" i="5" s="1"/>
  <c r="AH1131" i="5" l="1"/>
  <c r="T1132" i="5"/>
  <c r="W1132" i="5" s="1"/>
  <c r="G1133" i="5" l="1"/>
  <c r="N1133" i="5" s="1"/>
  <c r="Z1132" i="5"/>
  <c r="AG1132" i="5" s="1"/>
  <c r="AH1132" i="5" l="1"/>
  <c r="T1133" i="5"/>
  <c r="W1133" i="5" s="1"/>
  <c r="Z1133" i="5" l="1"/>
  <c r="AG1133" i="5" s="1"/>
  <c r="G1134" i="5"/>
  <c r="N1134" i="5" s="1"/>
  <c r="AK1133" i="5" l="1"/>
  <c r="AJ1133" i="5"/>
  <c r="AI1143" i="5"/>
  <c r="AH1133" i="5"/>
  <c r="T1134" i="5"/>
  <c r="W1134" i="5" s="1"/>
  <c r="G1135" i="5" l="1"/>
  <c r="N1135" i="5" s="1"/>
  <c r="Z1134" i="5"/>
  <c r="AG1134" i="5" s="1"/>
  <c r="AH1134" i="5" l="1"/>
  <c r="T1135" i="5"/>
  <c r="W1135" i="5" s="1"/>
  <c r="Z1135" i="5" l="1"/>
  <c r="AG1135" i="5" s="1"/>
  <c r="G1136" i="5"/>
  <c r="N1136" i="5" s="1"/>
  <c r="AH1135" i="5" l="1"/>
  <c r="T1136" i="5"/>
  <c r="W1136" i="5" s="1"/>
  <c r="Z1136" i="5" l="1"/>
  <c r="AG1136" i="5" s="1"/>
  <c r="G1137" i="5"/>
  <c r="N1137" i="5" s="1"/>
  <c r="AH1136" i="5" l="1"/>
  <c r="T1137" i="5"/>
  <c r="W1137" i="5" s="1"/>
  <c r="Z1137" i="5" l="1"/>
  <c r="AG1137" i="5" s="1"/>
  <c r="G1138" i="5"/>
  <c r="N1138" i="5" s="1"/>
  <c r="AH1137" i="5" l="1"/>
  <c r="T1138" i="5"/>
  <c r="W1138" i="5" s="1"/>
  <c r="G1139" i="5" l="1"/>
  <c r="N1139" i="5" s="1"/>
  <c r="Z1138" i="5"/>
  <c r="AG1138" i="5" s="1"/>
  <c r="AK1138" i="5" l="1"/>
  <c r="AJ1138" i="5"/>
  <c r="AI1148" i="5"/>
  <c r="AH1138" i="5"/>
  <c r="T1139" i="5"/>
  <c r="W1139" i="5" s="1"/>
  <c r="Z1139" i="5" l="1"/>
  <c r="AG1139" i="5" s="1"/>
  <c r="G1140" i="5"/>
  <c r="N1140" i="5" s="1"/>
  <c r="AK1139" i="5" l="1"/>
  <c r="AJ1139" i="5"/>
  <c r="AI1149" i="5"/>
  <c r="AH1139" i="5"/>
  <c r="T1140" i="5"/>
  <c r="W1140" i="5" s="1"/>
  <c r="G1141" i="5" l="1"/>
  <c r="N1141" i="5" s="1"/>
  <c r="Z1140" i="5"/>
  <c r="AG1140" i="5" s="1"/>
  <c r="AK1140" i="5" l="1"/>
  <c r="AJ1140" i="5"/>
  <c r="AI1150" i="5"/>
  <c r="AH1140" i="5"/>
  <c r="T1141" i="5"/>
  <c r="W1141" i="5" s="1"/>
  <c r="Z1141" i="5" l="1"/>
  <c r="G1142" i="5"/>
  <c r="N1142" i="5" s="1"/>
  <c r="AG1141" i="5" l="1"/>
  <c r="AI1141" i="5"/>
  <c r="T1142" i="5"/>
  <c r="W1142" i="5" s="1"/>
  <c r="AK1141" i="5" l="1"/>
  <c r="AJ1141" i="5"/>
  <c r="AI1151" i="5"/>
  <c r="AH1141" i="5"/>
  <c r="G1143" i="5"/>
  <c r="N1143" i="5" s="1"/>
  <c r="Z1142" i="5"/>
  <c r="AG1142" i="5" l="1"/>
  <c r="AI1142" i="5"/>
  <c r="T1143" i="5"/>
  <c r="W1143" i="5" s="1"/>
  <c r="AK1142" i="5" l="1"/>
  <c r="AJ1142" i="5"/>
  <c r="AI1152" i="5"/>
  <c r="AH1142" i="5"/>
  <c r="Z1143" i="5"/>
  <c r="AG1143" i="5" s="1"/>
  <c r="G1144" i="5"/>
  <c r="N1144" i="5" s="1"/>
  <c r="AK1143" i="5" l="1"/>
  <c r="AJ1143" i="5"/>
  <c r="AI1153" i="5"/>
  <c r="AH1143" i="5"/>
  <c r="T1144" i="5"/>
  <c r="W1144" i="5" s="1"/>
  <c r="G1145" i="5" l="1"/>
  <c r="N1145" i="5" s="1"/>
  <c r="Z1144" i="5"/>
  <c r="AG1144" i="5" l="1"/>
  <c r="AI1144" i="5"/>
  <c r="T1145" i="5"/>
  <c r="W1145" i="5" s="1"/>
  <c r="AK1144" i="5" l="1"/>
  <c r="AJ1144" i="5"/>
  <c r="AI1154" i="5"/>
  <c r="AH1144" i="5"/>
  <c r="Z1145" i="5"/>
  <c r="G1146" i="5"/>
  <c r="N1146" i="5" s="1"/>
  <c r="AG1145" i="5" l="1"/>
  <c r="AI1145" i="5"/>
  <c r="T1146" i="5"/>
  <c r="W1146" i="5" s="1"/>
  <c r="AK1145" i="5" l="1"/>
  <c r="AJ1145" i="5"/>
  <c r="AI1155" i="5"/>
  <c r="AH1145" i="5"/>
  <c r="G1147" i="5"/>
  <c r="N1147" i="5" s="1"/>
  <c r="Z1146" i="5"/>
  <c r="AG1146" i="5" l="1"/>
  <c r="AI1146" i="5"/>
  <c r="T1147" i="5"/>
  <c r="W1147" i="5" s="1"/>
  <c r="AK1146" i="5" l="1"/>
  <c r="AJ1146" i="5"/>
  <c r="AI1156" i="5"/>
  <c r="AH1146" i="5"/>
  <c r="Z1147" i="5"/>
  <c r="G1148" i="5"/>
  <c r="N1148" i="5" s="1"/>
  <c r="AG1147" i="5" l="1"/>
  <c r="AI1147" i="5"/>
  <c r="T1148" i="5"/>
  <c r="W1148" i="5" s="1"/>
  <c r="AK1147" i="5" l="1"/>
  <c r="AJ1147" i="5"/>
  <c r="AI1157" i="5"/>
  <c r="AH1147" i="5"/>
  <c r="G1149" i="5"/>
  <c r="N1149" i="5" s="1"/>
  <c r="Z1148" i="5"/>
  <c r="AG1148" i="5" s="1"/>
  <c r="AK1148" i="5" l="1"/>
  <c r="AJ1148" i="5"/>
  <c r="AI1158" i="5"/>
  <c r="AH1148" i="5"/>
  <c r="T1149" i="5"/>
  <c r="W1149" i="5" s="1"/>
  <c r="Z1149" i="5" l="1"/>
  <c r="AG1149" i="5" s="1"/>
  <c r="G1150" i="5"/>
  <c r="N1150" i="5" s="1"/>
  <c r="AK1149" i="5" l="1"/>
  <c r="AJ1149" i="5"/>
  <c r="AI1159" i="5"/>
  <c r="AH1149" i="5"/>
  <c r="T1150" i="5"/>
  <c r="W1150" i="5" s="1"/>
  <c r="G1151" i="5" l="1"/>
  <c r="N1151" i="5" s="1"/>
  <c r="Z1150" i="5"/>
  <c r="AG1150" i="5" s="1"/>
  <c r="AK1150" i="5" l="1"/>
  <c r="AJ1150" i="5"/>
  <c r="AI1160" i="5"/>
  <c r="AH1150" i="5"/>
  <c r="T1151" i="5"/>
  <c r="W1151" i="5" s="1"/>
  <c r="Z1151" i="5" l="1"/>
  <c r="AG1151" i="5" s="1"/>
  <c r="G1152" i="5"/>
  <c r="N1152" i="5" s="1"/>
  <c r="AK1151" i="5" l="1"/>
  <c r="AJ1151" i="5"/>
  <c r="AI1161" i="5"/>
  <c r="AH1151" i="5"/>
  <c r="T1152" i="5"/>
  <c r="W1152" i="5" s="1"/>
  <c r="G1153" i="5" l="1"/>
  <c r="N1153" i="5" s="1"/>
  <c r="Z1152" i="5"/>
  <c r="AG1152" i="5" s="1"/>
  <c r="AK1152" i="5" l="1"/>
  <c r="AJ1152" i="5"/>
  <c r="AI1162" i="5"/>
  <c r="AH1152" i="5"/>
  <c r="T1153" i="5"/>
  <c r="W1153" i="5" s="1"/>
  <c r="Z1153" i="5" l="1"/>
  <c r="AG1153" i="5" s="1"/>
  <c r="G1154" i="5"/>
  <c r="N1154" i="5" s="1"/>
  <c r="AK1153" i="5" l="1"/>
  <c r="AJ1153" i="5"/>
  <c r="AI1163" i="5"/>
  <c r="AH1153" i="5"/>
  <c r="T1154" i="5"/>
  <c r="W1154" i="5" s="1"/>
  <c r="G1155" i="5" l="1"/>
  <c r="N1155" i="5" s="1"/>
  <c r="Z1154" i="5"/>
  <c r="AG1154" i="5" s="1"/>
  <c r="AK1154" i="5" l="1"/>
  <c r="AJ1154" i="5"/>
  <c r="AI1164" i="5"/>
  <c r="AH1154" i="5"/>
  <c r="T1155" i="5"/>
  <c r="W1155" i="5" s="1"/>
  <c r="Z1155" i="5" l="1"/>
  <c r="AG1155" i="5" s="1"/>
  <c r="G1156" i="5"/>
  <c r="N1156" i="5" s="1"/>
  <c r="AK1155" i="5" l="1"/>
  <c r="AJ1155" i="5"/>
  <c r="AI1165" i="5"/>
  <c r="AH1155" i="5"/>
  <c r="T1156" i="5"/>
  <c r="W1156" i="5" s="1"/>
  <c r="G1157" i="5" l="1"/>
  <c r="N1157" i="5" s="1"/>
  <c r="Z1156" i="5"/>
  <c r="AG1156" i="5" s="1"/>
  <c r="AK1156" i="5" l="1"/>
  <c r="AJ1156" i="5"/>
  <c r="AI1166" i="5"/>
  <c r="AH1156" i="5"/>
  <c r="T1157" i="5"/>
  <c r="W1157" i="5" s="1"/>
  <c r="Z1157" i="5" l="1"/>
  <c r="AG1157" i="5" s="1"/>
  <c r="G1158" i="5"/>
  <c r="N1158" i="5" s="1"/>
  <c r="AK1157" i="5" l="1"/>
  <c r="AJ1157" i="5"/>
  <c r="AI1167" i="5"/>
  <c r="AH1157" i="5"/>
  <c r="T1158" i="5"/>
  <c r="W1158" i="5" s="1"/>
  <c r="G1159" i="5" l="1"/>
  <c r="N1159" i="5" s="1"/>
  <c r="Z1158" i="5"/>
  <c r="AG1158" i="5" s="1"/>
  <c r="AK1158" i="5" l="1"/>
  <c r="AJ1158" i="5"/>
  <c r="AI1168" i="5"/>
  <c r="AH1158" i="5"/>
  <c r="T1159" i="5"/>
  <c r="W1159" i="5" s="1"/>
  <c r="Z1159" i="5" l="1"/>
  <c r="AG1159" i="5" s="1"/>
  <c r="G1160" i="5"/>
  <c r="N1160" i="5" s="1"/>
  <c r="AK1159" i="5" l="1"/>
  <c r="AJ1159" i="5"/>
  <c r="AI1169" i="5"/>
  <c r="AH1159" i="5"/>
  <c r="T1160" i="5"/>
  <c r="W1160" i="5" s="1"/>
  <c r="G1161" i="5" l="1"/>
  <c r="N1161" i="5" s="1"/>
  <c r="Z1160" i="5"/>
  <c r="AG1160" i="5" s="1"/>
  <c r="AK1160" i="5" l="1"/>
  <c r="AJ1160" i="5"/>
  <c r="AI1170" i="5"/>
  <c r="AH1160" i="5"/>
  <c r="T1161" i="5"/>
  <c r="W1161" i="5" s="1"/>
  <c r="Z1161" i="5" l="1"/>
  <c r="AG1161" i="5" s="1"/>
  <c r="G1162" i="5"/>
  <c r="N1162" i="5" s="1"/>
  <c r="AK1161" i="5" l="1"/>
  <c r="AJ1161" i="5"/>
  <c r="AI1171" i="5"/>
  <c r="AH1161" i="5"/>
  <c r="T1162" i="5"/>
  <c r="W1162" i="5" l="1"/>
  <c r="G1163" i="5" s="1"/>
  <c r="Z1162" i="5" l="1"/>
  <c r="AG1162" i="5" s="1"/>
  <c r="N1163" i="5"/>
  <c r="T1163" i="5" s="1"/>
  <c r="W1163" i="5" s="1"/>
  <c r="AK1162" i="5" l="1"/>
  <c r="AJ1162" i="5"/>
  <c r="AI1172" i="5"/>
  <c r="AH1162" i="5"/>
  <c r="Z1163" i="5"/>
  <c r="AG1163" i="5" s="1"/>
  <c r="G1164" i="5"/>
  <c r="N1164" i="5" s="1"/>
  <c r="AH1163" i="5" l="1"/>
  <c r="T1164" i="5"/>
  <c r="W1164" i="5" s="1"/>
  <c r="G1165" i="5" l="1"/>
  <c r="N1165" i="5" s="1"/>
  <c r="Z1164" i="5"/>
  <c r="AG1164" i="5" s="1"/>
  <c r="AH1164" i="5" l="1"/>
  <c r="T1165" i="5"/>
  <c r="W1165" i="5" s="1"/>
  <c r="G1166" i="5" l="1"/>
  <c r="N1166" i="5" s="1"/>
  <c r="Z1165" i="5"/>
  <c r="AG1165" i="5" s="1"/>
  <c r="AK1165" i="5" l="1"/>
  <c r="AJ1165" i="5"/>
  <c r="AI1175" i="5"/>
  <c r="AH1165" i="5"/>
  <c r="T1166" i="5"/>
  <c r="W1166" i="5" s="1"/>
  <c r="G1167" i="5" l="1"/>
  <c r="N1167" i="5" s="1"/>
  <c r="Z1166" i="5"/>
  <c r="AG1166" i="5" s="1"/>
  <c r="AH1166" i="5" l="1"/>
  <c r="T1167" i="5"/>
  <c r="W1167" i="5" s="1"/>
  <c r="Z1167" i="5" l="1"/>
  <c r="AG1167" i="5" s="1"/>
  <c r="G1168" i="5"/>
  <c r="N1168" i="5" s="1"/>
  <c r="AH1167" i="5" l="1"/>
  <c r="T1168" i="5"/>
  <c r="W1168" i="5" s="1"/>
  <c r="G1169" i="5" l="1"/>
  <c r="N1169" i="5" s="1"/>
  <c r="Z1168" i="5"/>
  <c r="AG1168" i="5" s="1"/>
  <c r="AH1168" i="5" l="1"/>
  <c r="T1169" i="5"/>
  <c r="W1169" i="5" l="1"/>
  <c r="G1170" i="5" s="1"/>
  <c r="Z1169" i="5" l="1"/>
  <c r="AG1169" i="5" s="1"/>
  <c r="N1170" i="5"/>
  <c r="T1170" i="5" s="1"/>
  <c r="W1170" i="5" s="1"/>
  <c r="AH1169" i="5" l="1"/>
  <c r="G1171" i="5"/>
  <c r="N1171" i="5" s="1"/>
  <c r="Z1170" i="5"/>
  <c r="AG1170" i="5" s="1"/>
  <c r="AH1170" i="5" l="1"/>
  <c r="T1171" i="5"/>
  <c r="W1171" i="5" l="1"/>
  <c r="Z1171" i="5" s="1"/>
  <c r="AG1171" i="5" s="1"/>
  <c r="AH1171" i="5" l="1"/>
  <c r="G1172" i="5"/>
  <c r="N1172" i="5" s="1"/>
  <c r="T1172" i="5" s="1"/>
  <c r="W1172" i="5" l="1"/>
  <c r="G1173" i="5" s="1"/>
  <c r="Z1172" i="5" l="1"/>
  <c r="AG1172" i="5" s="1"/>
  <c r="AH1172" i="5" s="1"/>
  <c r="N1173" i="5"/>
  <c r="T1173" i="5" s="1"/>
  <c r="W1173" i="5" s="1"/>
  <c r="Z1173" i="5" l="1"/>
  <c r="G1174" i="5"/>
  <c r="N1174" i="5" s="1"/>
  <c r="AG1173" i="5" l="1"/>
  <c r="AI1173" i="5"/>
  <c r="T1174" i="5"/>
  <c r="W1174" i="5" s="1"/>
  <c r="AH1173" i="5" l="1"/>
  <c r="Z1174" i="5"/>
  <c r="G1175" i="5"/>
  <c r="N1175" i="5" s="1"/>
  <c r="AG1174" i="5" l="1"/>
  <c r="AI1174" i="5"/>
  <c r="T1175" i="5"/>
  <c r="W1175" i="5" s="1"/>
  <c r="Z1175" i="5" s="1"/>
  <c r="AG1175" i="5" s="1"/>
  <c r="AK1175" i="5" l="1"/>
  <c r="AJ1175" i="5"/>
  <c r="AI1185" i="5"/>
  <c r="AH1175" i="5"/>
  <c r="AH1174" i="5"/>
  <c r="G1176" i="5"/>
  <c r="N1176" i="5" s="1"/>
  <c r="T1176" i="5" l="1"/>
  <c r="W1176" i="5" s="1"/>
  <c r="G1177" i="5" l="1"/>
  <c r="N1177" i="5" s="1"/>
  <c r="Z1176" i="5"/>
  <c r="AG1176" i="5" l="1"/>
  <c r="AI1176" i="5"/>
  <c r="T1177" i="5"/>
  <c r="W1177" i="5" s="1"/>
  <c r="AH1176" i="5" l="1"/>
  <c r="Z1177" i="5"/>
  <c r="G1178" i="5"/>
  <c r="N1178" i="5" s="1"/>
  <c r="AG1177" i="5" l="1"/>
  <c r="AI1177" i="5"/>
  <c r="T1178" i="5"/>
  <c r="W1178" i="5" s="1"/>
  <c r="AH1177" i="5" l="1"/>
  <c r="G1179" i="5"/>
  <c r="Z1178" i="5"/>
  <c r="AG1178" i="5" l="1"/>
  <c r="AI1178" i="5"/>
  <c r="N1179" i="5"/>
  <c r="T1179" i="5" s="1"/>
  <c r="W1179" i="5" s="1"/>
  <c r="AH1178" i="5" l="1"/>
  <c r="G1180" i="5"/>
  <c r="Z1179" i="5"/>
  <c r="AG1179" i="5" l="1"/>
  <c r="AI1179" i="5"/>
  <c r="N1180" i="5"/>
  <c r="T1180" i="5" s="1"/>
  <c r="W1180" i="5" s="1"/>
  <c r="AH1179" i="5" l="1"/>
  <c r="G1181" i="5"/>
  <c r="Z1180" i="5"/>
  <c r="AG1180" i="5" l="1"/>
  <c r="AI1180" i="5"/>
  <c r="N1181" i="5"/>
  <c r="T1181" i="5" s="1"/>
  <c r="W1181" i="5" s="1"/>
  <c r="AH1180" i="5" l="1"/>
  <c r="G1182" i="5"/>
  <c r="N1182" i="5" s="1"/>
  <c r="Z1181" i="5"/>
  <c r="AG1181" i="5" l="1"/>
  <c r="AI1181" i="5"/>
  <c r="T1182" i="5"/>
  <c r="W1182" i="5" s="1"/>
  <c r="AH1181" i="5" l="1"/>
  <c r="G1183" i="5"/>
  <c r="N1183" i="5" s="1"/>
  <c r="Z1182" i="5"/>
  <c r="AG1182" i="5" l="1"/>
  <c r="AI1182" i="5"/>
  <c r="T1183" i="5"/>
  <c r="W1183" i="5" s="1"/>
  <c r="AH1182" i="5" l="1"/>
  <c r="Z1183" i="5"/>
  <c r="G1184" i="5"/>
  <c r="AG1183" i="5" l="1"/>
  <c r="AI1183" i="5"/>
  <c r="N1184" i="5"/>
  <c r="T1184" i="5" s="1"/>
  <c r="W1184" i="5" s="1"/>
  <c r="AK1183" i="5" l="1"/>
  <c r="AJ1183" i="5"/>
  <c r="AI1193" i="5"/>
  <c r="AH1183" i="5"/>
  <c r="G1185" i="5"/>
  <c r="N1185" i="5" s="1"/>
  <c r="Z1184" i="5"/>
  <c r="AG1184" i="5" l="1"/>
  <c r="AI1184" i="5"/>
  <c r="T1185" i="5"/>
  <c r="W1185" i="5" s="1"/>
  <c r="AH1184" i="5" l="1"/>
  <c r="Z1185" i="5"/>
  <c r="AG1185" i="5" s="1"/>
  <c r="G1186" i="5"/>
  <c r="N1186" i="5" s="1"/>
  <c r="AH1185" i="5" l="1"/>
  <c r="T1186" i="5"/>
  <c r="W1186" i="5" s="1"/>
  <c r="G1187" i="5" l="1"/>
  <c r="N1187" i="5" s="1"/>
  <c r="Z1186" i="5"/>
  <c r="AG1186" i="5" l="1"/>
  <c r="AI1186" i="5"/>
  <c r="T1187" i="5"/>
  <c r="W1187" i="5" s="1"/>
  <c r="AH1186" i="5" l="1"/>
  <c r="G1188" i="5"/>
  <c r="Z1187" i="5"/>
  <c r="AG1187" i="5" l="1"/>
  <c r="AI1187" i="5"/>
  <c r="N1188" i="5"/>
  <c r="T1188" i="5" s="1"/>
  <c r="W1188" i="5" s="1"/>
  <c r="AH1187" i="5" l="1"/>
  <c r="Z1188" i="5"/>
  <c r="G1189" i="5"/>
  <c r="N1189" i="5" s="1"/>
  <c r="AG1188" i="5" l="1"/>
  <c r="AI1188" i="5"/>
  <c r="T1189" i="5"/>
  <c r="W1189" i="5" s="1"/>
  <c r="AH1188" i="5" l="1"/>
  <c r="Z1189" i="5"/>
  <c r="G1190" i="5"/>
  <c r="N1190" i="5" s="1"/>
  <c r="AG1189" i="5" l="1"/>
  <c r="AI1189" i="5"/>
  <c r="T1190" i="5"/>
  <c r="W1190" i="5" s="1"/>
  <c r="AH1189" i="5" l="1"/>
  <c r="G1191" i="5"/>
  <c r="N1191" i="5" s="1"/>
  <c r="Z1190" i="5"/>
  <c r="AG1190" i="5" l="1"/>
  <c r="AI1190" i="5"/>
  <c r="T1191" i="5"/>
  <c r="W1191" i="5" s="1"/>
  <c r="AH1190" i="5" l="1"/>
  <c r="Z1191" i="5"/>
  <c r="G1192" i="5"/>
  <c r="N1192" i="5" s="1"/>
  <c r="AG1191" i="5" l="1"/>
  <c r="AI1191" i="5"/>
  <c r="T1192" i="5"/>
  <c r="W1192" i="5" s="1"/>
  <c r="AH1191" i="5" l="1"/>
  <c r="G1193" i="5"/>
  <c r="Z1192" i="5"/>
  <c r="AG1192" i="5" l="1"/>
  <c r="AI1192" i="5"/>
  <c r="N1193" i="5"/>
  <c r="T1193" i="5" s="1"/>
  <c r="W1193" i="5" s="1"/>
  <c r="AH1192" i="5" l="1"/>
  <c r="Z1193" i="5"/>
  <c r="AG1193" i="5" s="1"/>
  <c r="G1194" i="5"/>
  <c r="N1194" i="5" s="1"/>
  <c r="AH1193" i="5" l="1"/>
  <c r="T1194" i="5"/>
  <c r="W1194" i="5" s="1"/>
  <c r="Z1194" i="5" l="1"/>
  <c r="G1195" i="5"/>
  <c r="N1195" i="5" s="1"/>
  <c r="AG1194" i="5" l="1"/>
  <c r="AI1194" i="5"/>
  <c r="T1195" i="5"/>
  <c r="W1195" i="5" s="1"/>
  <c r="AH1194" i="5" l="1"/>
  <c r="Z1195" i="5"/>
  <c r="G1196" i="5"/>
  <c r="N1196" i="5" s="1"/>
  <c r="AG1195" i="5" l="1"/>
  <c r="AI1195" i="5"/>
  <c r="T1196" i="5"/>
  <c r="W1196" i="5" s="1"/>
  <c r="AH1195" i="5" l="1"/>
  <c r="G1197" i="5"/>
  <c r="N1197" i="5" s="1"/>
  <c r="Z1196" i="5"/>
  <c r="AG1196" i="5" l="1"/>
  <c r="AI1196" i="5"/>
  <c r="T1197" i="5"/>
  <c r="W1197" i="5" s="1"/>
  <c r="AH1196" i="5" l="1"/>
  <c r="G1198" i="5"/>
  <c r="Z1197" i="5"/>
  <c r="AG1197" i="5" l="1"/>
  <c r="AI1197" i="5"/>
  <c r="N1198" i="5"/>
  <c r="T1198" i="5" s="1"/>
  <c r="W1198" i="5" s="1"/>
  <c r="AH1197" i="5" l="1"/>
  <c r="G1199" i="5"/>
  <c r="N1199" i="5" s="1"/>
  <c r="Z1198" i="5"/>
  <c r="AG1198" i="5" l="1"/>
  <c r="AI1198" i="5"/>
  <c r="T1199" i="5"/>
  <c r="W1199" i="5" s="1"/>
  <c r="AH1198" i="5" l="1"/>
  <c r="Z1199" i="5"/>
  <c r="G1200" i="5"/>
  <c r="N1200" i="5" s="1"/>
  <c r="AG1199" i="5" l="1"/>
  <c r="AI1199" i="5"/>
  <c r="T1200" i="5"/>
  <c r="W1200" i="5" s="1"/>
  <c r="AH1199" i="5" l="1"/>
  <c r="G1201" i="5"/>
  <c r="N1201" i="5" s="1"/>
  <c r="Z1200" i="5"/>
  <c r="AG1200" i="5" l="1"/>
  <c r="AI1200" i="5"/>
  <c r="T1201" i="5"/>
  <c r="W1201" i="5" s="1"/>
  <c r="AH1200" i="5" l="1"/>
  <c r="Z1201" i="5"/>
  <c r="G1202" i="5"/>
  <c r="N1202" i="5" s="1"/>
  <c r="AG1201" i="5" l="1"/>
  <c r="AI1201" i="5"/>
  <c r="T1202" i="5"/>
  <c r="W1202" i="5" s="1"/>
  <c r="AH1201" i="5" l="1"/>
  <c r="G1203" i="5"/>
  <c r="N1203" i="5" s="1"/>
  <c r="Z1202" i="5"/>
  <c r="AG1202" i="5" l="1"/>
  <c r="AI1202" i="5"/>
  <c r="T1203" i="5"/>
  <c r="W1203" i="5" s="1"/>
  <c r="AH1202" i="5" l="1"/>
  <c r="G1204" i="5"/>
  <c r="N1204" i="5" s="1"/>
  <c r="Z1203" i="5"/>
  <c r="AG1203" i="5" l="1"/>
  <c r="AI1203" i="5"/>
  <c r="T1204" i="5"/>
  <c r="W1204" i="5" s="1"/>
  <c r="AH1203" i="5" l="1"/>
  <c r="G1205" i="5"/>
  <c r="N1205" i="5" s="1"/>
  <c r="Z1204" i="5"/>
  <c r="AG1204" i="5" l="1"/>
  <c r="AI1204" i="5"/>
  <c r="T1205" i="5"/>
  <c r="W1205" i="5" s="1"/>
  <c r="AH1204" i="5" l="1"/>
  <c r="G1206" i="5"/>
  <c r="N1206" i="5" s="1"/>
  <c r="Z1205" i="5"/>
  <c r="AG1205" i="5" l="1"/>
  <c r="AI1205" i="5"/>
  <c r="T1206" i="5"/>
  <c r="W1206" i="5" s="1"/>
  <c r="AH1205" i="5" l="1"/>
  <c r="G1207" i="5"/>
  <c r="N1207" i="5" s="1"/>
  <c r="Z1206" i="5"/>
  <c r="AG1206" i="5" l="1"/>
  <c r="AI1206" i="5"/>
  <c r="T1207" i="5"/>
  <c r="W1207" i="5" s="1"/>
  <c r="AH1206" i="5" l="1"/>
  <c r="Z1207" i="5"/>
  <c r="G1208" i="5"/>
  <c r="N1208" i="5" s="1"/>
  <c r="AG1207" i="5" l="1"/>
  <c r="AI1207" i="5"/>
  <c r="T1208" i="5"/>
  <c r="W1208" i="5" s="1"/>
  <c r="AK1207" i="5" l="1"/>
  <c r="AJ1207" i="5"/>
  <c r="AI1217" i="5"/>
  <c r="AH1207" i="5"/>
  <c r="G1209" i="5"/>
  <c r="N1209" i="5" s="1"/>
  <c r="Z1208" i="5"/>
  <c r="AG1208" i="5" l="1"/>
  <c r="AI1208" i="5"/>
  <c r="T1209" i="5"/>
  <c r="W1209" i="5" s="1"/>
  <c r="AH1208" i="5" l="1"/>
  <c r="Z1209" i="5"/>
  <c r="G1210" i="5"/>
  <c r="N1210" i="5" s="1"/>
  <c r="AG1209" i="5" l="1"/>
  <c r="AI1209" i="5"/>
  <c r="T1210" i="5"/>
  <c r="W1210" i="5" s="1"/>
  <c r="AH1209" i="5" l="1"/>
  <c r="G1211" i="5"/>
  <c r="N1211" i="5" s="1"/>
  <c r="Z1210" i="5"/>
  <c r="AG1210" i="5" l="1"/>
  <c r="AI1210" i="5"/>
  <c r="T1211" i="5"/>
  <c r="W1211" i="5" s="1"/>
  <c r="AH1210" i="5" l="1"/>
  <c r="Z1211" i="5"/>
  <c r="G1212" i="5"/>
  <c r="N1212" i="5" s="1"/>
  <c r="AG1211" i="5" l="1"/>
  <c r="AI1211" i="5"/>
  <c r="T1212" i="5"/>
  <c r="W1212" i="5" s="1"/>
  <c r="AH1211" i="5" l="1"/>
  <c r="G1213" i="5"/>
  <c r="N1213" i="5" s="1"/>
  <c r="Z1212" i="5"/>
  <c r="AG1212" i="5" l="1"/>
  <c r="AI1212" i="5"/>
  <c r="T1213" i="5"/>
  <c r="W1213" i="5" s="1"/>
  <c r="AH1212" i="5" l="1"/>
  <c r="G1214" i="5"/>
  <c r="N1214" i="5" s="1"/>
  <c r="Z1213" i="5"/>
  <c r="AG1213" i="5" l="1"/>
  <c r="AI1213" i="5"/>
  <c r="T1214" i="5"/>
  <c r="W1214" i="5" s="1"/>
  <c r="AH1213" i="5" l="1"/>
  <c r="G1215" i="5"/>
  <c r="N1215" i="5" s="1"/>
  <c r="Z1214" i="5"/>
  <c r="AG1214" i="5" l="1"/>
  <c r="AI1214" i="5"/>
  <c r="T1215" i="5"/>
  <c r="W1215" i="5" s="1"/>
  <c r="AH1214" i="5" l="1"/>
  <c r="Z1215" i="5"/>
  <c r="G1216" i="5"/>
  <c r="N1216" i="5" s="1"/>
  <c r="AG1215" i="5" l="1"/>
  <c r="AI1215" i="5"/>
  <c r="T1216" i="5"/>
  <c r="W1216" i="5" s="1"/>
  <c r="AH1215" i="5" l="1"/>
  <c r="G1217" i="5"/>
  <c r="N1217" i="5" s="1"/>
  <c r="Z1216" i="5"/>
  <c r="AG1216" i="5" l="1"/>
  <c r="AI1216" i="5"/>
  <c r="T1217" i="5"/>
  <c r="W1217" i="5" s="1"/>
  <c r="AH1216" i="5" l="1"/>
  <c r="G1218" i="5"/>
  <c r="N1218" i="5" s="1"/>
  <c r="Z1217" i="5"/>
  <c r="AG1217" i="5" s="1"/>
  <c r="AH1217" i="5" l="1"/>
  <c r="T1218" i="5"/>
  <c r="W1218" i="5" s="1"/>
  <c r="G1219" i="5" l="1"/>
  <c r="N1219" i="5" s="1"/>
  <c r="Z1218" i="5"/>
  <c r="AG1218" i="5" l="1"/>
  <c r="AI1218" i="5"/>
  <c r="T1219" i="5"/>
  <c r="W1219" i="5" s="1"/>
  <c r="AH1218" i="5" l="1"/>
  <c r="Z1219" i="5"/>
  <c r="G1220" i="5"/>
  <c r="N1220" i="5" s="1"/>
  <c r="AG1219" i="5" l="1"/>
  <c r="AI1219" i="5"/>
  <c r="T1220" i="5"/>
  <c r="W1220" i="5" s="1"/>
  <c r="AH1219" i="5" l="1"/>
  <c r="G1221" i="5"/>
  <c r="N1221" i="5" s="1"/>
  <c r="Z1220" i="5"/>
  <c r="AG1220" i="5" l="1"/>
  <c r="AI1220" i="5"/>
  <c r="T1221" i="5"/>
  <c r="W1221" i="5" s="1"/>
  <c r="AH1220" i="5" l="1"/>
  <c r="Z1221" i="5"/>
  <c r="G1222" i="5"/>
  <c r="N1222" i="5" s="1"/>
  <c r="AG1221" i="5" l="1"/>
  <c r="AI1221" i="5"/>
  <c r="T1222" i="5"/>
  <c r="W1222" i="5" s="1"/>
  <c r="AH1221" i="5" l="1"/>
  <c r="G1223" i="5"/>
  <c r="N1223" i="5" s="1"/>
  <c r="Z1222" i="5"/>
  <c r="AG1222" i="5" l="1"/>
  <c r="AI1222" i="5"/>
  <c r="T1223" i="5"/>
  <c r="W1223" i="5" s="1"/>
  <c r="AK1222" i="5" l="1"/>
  <c r="AJ1222" i="5"/>
  <c r="AI1232" i="5"/>
  <c r="AH1222" i="5"/>
  <c r="G1224" i="5"/>
  <c r="N1224" i="5" s="1"/>
  <c r="Z1223" i="5"/>
  <c r="AG1223" i="5" l="1"/>
  <c r="AI1223" i="5"/>
  <c r="T1224" i="5"/>
  <c r="W1224" i="5" s="1"/>
  <c r="AK1223" i="5" l="1"/>
  <c r="AJ1223" i="5"/>
  <c r="AI1233" i="5"/>
  <c r="AH1223" i="5"/>
  <c r="G1225" i="5"/>
  <c r="N1225" i="5" s="1"/>
  <c r="Z1224" i="5"/>
  <c r="AG1224" i="5" l="1"/>
  <c r="AI1224" i="5"/>
  <c r="T1225" i="5"/>
  <c r="W1225" i="5" s="1"/>
  <c r="AH1224" i="5" l="1"/>
  <c r="Z1225" i="5"/>
  <c r="G1226" i="5"/>
  <c r="N1226" i="5" s="1"/>
  <c r="AG1225" i="5" l="1"/>
  <c r="AI1225" i="5"/>
  <c r="T1226" i="5"/>
  <c r="W1226" i="5" s="1"/>
  <c r="AH1225" i="5" l="1"/>
  <c r="G1227" i="5"/>
  <c r="N1227" i="5" s="1"/>
  <c r="Z1226" i="5"/>
  <c r="AG1226" i="5" l="1"/>
  <c r="AI1226" i="5"/>
  <c r="T1227" i="5"/>
  <c r="W1227" i="5" s="1"/>
  <c r="AH1226" i="5" l="1"/>
  <c r="Z1227" i="5"/>
  <c r="G1228" i="5"/>
  <c r="N1228" i="5" s="1"/>
  <c r="AG1227" i="5" l="1"/>
  <c r="AI1227" i="5"/>
  <c r="T1228" i="5"/>
  <c r="W1228" i="5" s="1"/>
  <c r="AH1227" i="5" l="1"/>
  <c r="Z1228" i="5"/>
  <c r="G1229" i="5"/>
  <c r="N1229" i="5" s="1"/>
  <c r="AG1228" i="5" l="1"/>
  <c r="AI1228" i="5"/>
  <c r="T1229" i="5"/>
  <c r="W1229" i="5" s="1"/>
  <c r="AH1228" i="5" l="1"/>
  <c r="Z1229" i="5"/>
  <c r="G1230" i="5"/>
  <c r="N1230" i="5" s="1"/>
  <c r="AG1229" i="5" l="1"/>
  <c r="AI1229" i="5"/>
  <c r="T1230" i="5"/>
  <c r="W1230" i="5" s="1"/>
  <c r="AH1229" i="5" l="1"/>
  <c r="Z1230" i="5"/>
  <c r="G1231" i="5"/>
  <c r="N1231" i="5" s="1"/>
  <c r="AG1230" i="5" l="1"/>
  <c r="AI1230" i="5"/>
  <c r="T1231" i="5"/>
  <c r="W1231" i="5" s="1"/>
  <c r="AH1230" i="5" l="1"/>
  <c r="Z1231" i="5"/>
  <c r="G1232" i="5"/>
  <c r="AG1231" i="5" l="1"/>
  <c r="AI1231" i="5"/>
  <c r="N1232" i="5"/>
  <c r="T1232" i="5" s="1"/>
  <c r="W1232" i="5" s="1"/>
  <c r="AH1231" i="5" l="1"/>
  <c r="G1233" i="5"/>
  <c r="N1233" i="5" s="1"/>
  <c r="Z1232" i="5"/>
  <c r="AG1232" i="5" s="1"/>
  <c r="AH1232" i="5" l="1"/>
  <c r="T1233" i="5"/>
  <c r="W1233" i="5" s="1"/>
  <c r="G1234" i="5" l="1"/>
  <c r="N1234" i="5" s="1"/>
  <c r="Z1233" i="5"/>
  <c r="AG1233" i="5" s="1"/>
  <c r="AH1233" i="5" l="1"/>
  <c r="T1234" i="5"/>
  <c r="W1234" i="5" s="1"/>
  <c r="G1235" i="5" l="1"/>
  <c r="N1235" i="5" s="1"/>
  <c r="Z1234" i="5"/>
  <c r="AG1234" i="5" l="1"/>
  <c r="AI1234" i="5"/>
  <c r="T1235" i="5"/>
  <c r="W1235" i="5" s="1"/>
  <c r="AH1234" i="5" l="1"/>
  <c r="Z1235" i="5"/>
  <c r="G1236" i="5"/>
  <c r="N1236" i="5" s="1"/>
  <c r="AG1235" i="5" l="1"/>
  <c r="AI1235" i="5"/>
  <c r="T1236" i="5"/>
  <c r="W1236" i="5" s="1"/>
  <c r="AH1235" i="5" l="1"/>
  <c r="G1237" i="5"/>
  <c r="N1237" i="5" s="1"/>
  <c r="Z1236" i="5"/>
  <c r="AG1236" i="5" l="1"/>
  <c r="AI1236" i="5"/>
  <c r="T1237" i="5"/>
  <c r="W1237" i="5" s="1"/>
  <c r="AH1236" i="5" l="1"/>
  <c r="Z1237" i="5"/>
  <c r="G1238" i="5"/>
  <c r="N1238" i="5" s="1"/>
  <c r="AG1237" i="5" l="1"/>
  <c r="AI1237" i="5"/>
  <c r="T1238" i="5"/>
  <c r="W1238" i="5" s="1"/>
  <c r="AH1237" i="5" l="1"/>
  <c r="G1239" i="5"/>
  <c r="N1239" i="5" s="1"/>
  <c r="Z1238" i="5"/>
  <c r="AG1238" i="5" l="1"/>
  <c r="AI1238" i="5"/>
  <c r="T1239" i="5"/>
  <c r="W1239" i="5" s="1"/>
  <c r="AH1238" i="5" l="1"/>
  <c r="Z1239" i="5"/>
  <c r="G1240" i="5"/>
  <c r="N1240" i="5" s="1"/>
  <c r="AG1239" i="5" l="1"/>
  <c r="AI1239" i="5"/>
  <c r="T1240" i="5"/>
  <c r="W1240" i="5" s="1"/>
  <c r="AH1239" i="5" l="1"/>
  <c r="G1241" i="5"/>
  <c r="N1241" i="5" s="1"/>
  <c r="Z1240" i="5"/>
  <c r="AG1240" i="5" l="1"/>
  <c r="AI1240" i="5"/>
  <c r="T1241" i="5"/>
  <c r="W1241" i="5" s="1"/>
  <c r="AH1240" i="5" l="1"/>
  <c r="Z1241" i="5"/>
  <c r="G1242" i="5"/>
  <c r="N1242" i="5" s="1"/>
  <c r="AG1241" i="5" l="1"/>
  <c r="AI1241" i="5"/>
  <c r="T1242" i="5"/>
  <c r="W1242" i="5" s="1"/>
  <c r="AH1241" i="5" l="1"/>
  <c r="G1243" i="5"/>
  <c r="Z1242" i="5"/>
  <c r="AG1242" i="5" l="1"/>
  <c r="AI1242" i="5"/>
  <c r="N1243" i="5"/>
  <c r="T1243" i="5" s="1"/>
  <c r="W1243" i="5" s="1"/>
  <c r="AH1242" i="5" l="1"/>
  <c r="G1244" i="5"/>
  <c r="N1244" i="5" s="1"/>
  <c r="Z1243" i="5"/>
  <c r="AG1243" i="5" l="1"/>
  <c r="AI1243" i="5"/>
  <c r="T1244" i="5"/>
  <c r="W1244" i="5" s="1"/>
  <c r="AH1243" i="5" l="1"/>
  <c r="G1245" i="5"/>
  <c r="N1245" i="5" s="1"/>
  <c r="Z1244" i="5"/>
  <c r="AG1244" i="5" l="1"/>
  <c r="AI1244" i="5"/>
  <c r="T1245" i="5"/>
  <c r="W1245" i="5" s="1"/>
  <c r="AH1244" i="5" l="1"/>
  <c r="Z1245" i="5"/>
  <c r="G1246" i="5"/>
  <c r="N1246" i="5" s="1"/>
  <c r="AG1245" i="5" l="1"/>
  <c r="AI1245" i="5"/>
  <c r="T1246" i="5"/>
  <c r="W1246" i="5" s="1"/>
  <c r="AH1245" i="5" l="1"/>
  <c r="G1247" i="5"/>
  <c r="Z1246" i="5"/>
  <c r="AG1246" i="5" l="1"/>
  <c r="AI1246" i="5"/>
  <c r="N1247" i="5"/>
  <c r="T1247" i="5" s="1"/>
  <c r="W1247" i="5" s="1"/>
  <c r="AH1246" i="5" l="1"/>
  <c r="Z1247" i="5"/>
  <c r="G1248" i="5"/>
  <c r="N1248" i="5" s="1"/>
  <c r="AG1247" i="5" l="1"/>
  <c r="AI1247" i="5"/>
  <c r="T1248" i="5"/>
  <c r="W1248" i="5" s="1"/>
  <c r="AH1247" i="5" l="1"/>
  <c r="G1249" i="5"/>
  <c r="N1249" i="5" s="1"/>
  <c r="Z1248" i="5"/>
  <c r="AG1248" i="5" l="1"/>
  <c r="AI1248" i="5"/>
  <c r="T1249" i="5"/>
  <c r="W1249" i="5" s="1"/>
  <c r="AH1248" i="5" l="1"/>
  <c r="Z1249" i="5"/>
  <c r="G1250" i="5"/>
  <c r="N1250" i="5" s="1"/>
  <c r="AG1249" i="5" l="1"/>
  <c r="AI1249" i="5"/>
  <c r="T1250" i="5"/>
  <c r="W1250" i="5" s="1"/>
  <c r="AH1249" i="5" l="1"/>
  <c r="G1251" i="5"/>
  <c r="N1251" i="5" s="1"/>
  <c r="Z1250" i="5"/>
  <c r="AG1250" i="5" l="1"/>
  <c r="AI1250" i="5"/>
  <c r="T1251" i="5"/>
  <c r="W1251" i="5" s="1"/>
  <c r="AH1250" i="5" l="1"/>
  <c r="Z1251" i="5"/>
  <c r="G1252" i="5"/>
  <c r="N1252" i="5" s="1"/>
  <c r="AG1251" i="5" l="1"/>
  <c r="AI1251" i="5"/>
  <c r="T1252" i="5"/>
  <c r="W1252" i="5" s="1"/>
  <c r="AH1251" i="5" l="1"/>
  <c r="G1253" i="5"/>
  <c r="N1253" i="5" s="1"/>
  <c r="Z1252" i="5"/>
  <c r="AG1252" i="5" l="1"/>
  <c r="AI1252" i="5"/>
  <c r="T1253" i="5"/>
  <c r="W1253" i="5" s="1"/>
  <c r="AH1252" i="5" l="1"/>
  <c r="Z1253" i="5"/>
  <c r="G1254" i="5"/>
  <c r="N1254" i="5" s="1"/>
  <c r="AG1253" i="5" l="1"/>
  <c r="AI1253" i="5"/>
  <c r="T1254" i="5"/>
  <c r="W1254" i="5" s="1"/>
  <c r="AH1253" i="5" l="1"/>
  <c r="G1255" i="5"/>
  <c r="N1255" i="5" s="1"/>
  <c r="Z1254" i="5"/>
  <c r="AG1254" i="5" l="1"/>
  <c r="AI1254" i="5"/>
  <c r="T1255" i="5"/>
  <c r="W1255" i="5" s="1"/>
  <c r="AH1254" i="5" l="1"/>
  <c r="Z1255" i="5"/>
  <c r="G1256" i="5"/>
  <c r="N1256" i="5" s="1"/>
  <c r="AG1255" i="5" l="1"/>
  <c r="AI1255" i="5"/>
  <c r="T1256" i="5"/>
  <c r="W1256" i="5" s="1"/>
  <c r="AH1255" i="5" l="1"/>
  <c r="G1257" i="5"/>
  <c r="N1257" i="5" s="1"/>
  <c r="Z1256" i="5"/>
  <c r="AG1256" i="5" l="1"/>
  <c r="AI1256" i="5"/>
  <c r="T1257" i="5"/>
  <c r="W1257" i="5" s="1"/>
  <c r="AH1256" i="5" l="1"/>
  <c r="Z1257" i="5"/>
  <c r="G1258" i="5"/>
  <c r="N1258" i="5" s="1"/>
  <c r="AG1257" i="5" l="1"/>
  <c r="AI1257" i="5"/>
  <c r="T1258" i="5"/>
  <c r="W1258" i="5" s="1"/>
  <c r="AH1257" i="5" l="1"/>
  <c r="G1259" i="5"/>
  <c r="N1259" i="5" s="1"/>
  <c r="Z1258" i="5"/>
  <c r="AG1258" i="5" l="1"/>
  <c r="AI1258" i="5"/>
  <c r="T1259" i="5"/>
  <c r="W1259" i="5" s="1"/>
  <c r="AH1258" i="5" l="1"/>
  <c r="Z1259" i="5"/>
  <c r="G1260" i="5"/>
  <c r="N1260" i="5" s="1"/>
  <c r="AG1259" i="5" l="1"/>
  <c r="AI1259" i="5"/>
  <c r="T1260" i="5"/>
  <c r="W1260" i="5" s="1"/>
  <c r="AH1259" i="5" l="1"/>
  <c r="G1261" i="5"/>
  <c r="N1261" i="5" s="1"/>
  <c r="Z1260" i="5"/>
  <c r="AG1260" i="5" l="1"/>
  <c r="AI1260" i="5"/>
  <c r="T1261" i="5"/>
  <c r="W1261" i="5" s="1"/>
  <c r="AH1260" i="5" l="1"/>
  <c r="G1262" i="5"/>
  <c r="N1262" i="5" s="1"/>
  <c r="Z1261" i="5"/>
  <c r="AG1261" i="5" l="1"/>
  <c r="AI1261" i="5"/>
  <c r="T1262" i="5"/>
  <c r="W1262" i="5" s="1"/>
  <c r="AH1261" i="5" l="1"/>
  <c r="G1263" i="5"/>
  <c r="Z1262" i="5"/>
  <c r="AG1262" i="5" l="1"/>
  <c r="AI1262" i="5"/>
  <c r="N1263" i="5"/>
  <c r="T1263" i="5" s="1"/>
  <c r="W1263" i="5" s="1"/>
  <c r="AH1262" i="5" l="1"/>
  <c r="G1264" i="5"/>
  <c r="N1264" i="5" s="1"/>
  <c r="Z1263" i="5"/>
  <c r="AG1263" i="5" l="1"/>
  <c r="AI1263" i="5"/>
  <c r="T1264" i="5"/>
  <c r="W1264" i="5" s="1"/>
  <c r="AH1263" i="5" l="1"/>
  <c r="G1265" i="5"/>
  <c r="N1265" i="5" s="1"/>
  <c r="Z1264" i="5"/>
  <c r="AG1264" i="5" l="1"/>
  <c r="AI1264" i="5"/>
  <c r="T1265" i="5"/>
  <c r="W1265" i="5" s="1"/>
  <c r="AH1264" i="5" l="1"/>
  <c r="G1266" i="5"/>
  <c r="N1266" i="5" s="1"/>
  <c r="Z1265" i="5"/>
  <c r="AG1265" i="5" l="1"/>
  <c r="AI1265" i="5"/>
  <c r="T1266" i="5"/>
  <c r="W1266" i="5" s="1"/>
  <c r="AH1265" i="5" l="1"/>
  <c r="G1267" i="5"/>
  <c r="Z1266" i="5"/>
  <c r="AG1266" i="5" l="1"/>
  <c r="AI1266" i="5"/>
  <c r="N1267" i="5"/>
  <c r="T1267" i="5" s="1"/>
  <c r="W1267" i="5" s="1"/>
  <c r="AH1266" i="5" l="1"/>
  <c r="Z1267" i="5"/>
  <c r="G1268" i="5"/>
  <c r="N1268" i="5" s="1"/>
  <c r="AG1267" i="5" l="1"/>
  <c r="AI1267" i="5"/>
  <c r="T1268" i="5"/>
  <c r="W1268" i="5" s="1"/>
  <c r="AH1267" i="5" l="1"/>
  <c r="G1269" i="5"/>
  <c r="N1269" i="5" s="1"/>
  <c r="Z1268" i="5"/>
  <c r="AG1268" i="5" l="1"/>
  <c r="AI1268" i="5"/>
  <c r="T1269" i="5"/>
  <c r="W1269" i="5" s="1"/>
  <c r="AH1268" i="5" l="1"/>
  <c r="Z1269" i="5"/>
  <c r="G1270" i="5"/>
  <c r="N1270" i="5" s="1"/>
  <c r="AG1269" i="5" l="1"/>
  <c r="AI1269" i="5"/>
  <c r="T1270" i="5"/>
  <c r="W1270" i="5" s="1"/>
  <c r="AH1269" i="5" l="1"/>
  <c r="G1271" i="5"/>
  <c r="N1271" i="5" s="1"/>
  <c r="Z1270" i="5"/>
  <c r="AG1270" i="5" l="1"/>
  <c r="AI1270" i="5"/>
  <c r="T1271" i="5"/>
  <c r="W1271" i="5" s="1"/>
  <c r="AH1270" i="5" l="1"/>
  <c r="G1272" i="5"/>
  <c r="Z1271" i="5"/>
  <c r="AG1271" i="5" l="1"/>
  <c r="AI1271" i="5"/>
  <c r="N1272" i="5"/>
  <c r="T1272" i="5" s="1"/>
  <c r="W1272" i="5" s="1"/>
  <c r="AH1271" i="5" l="1"/>
  <c r="G1273" i="5"/>
  <c r="N1273" i="5" s="1"/>
  <c r="Z1272" i="5"/>
  <c r="AG1272" i="5" l="1"/>
  <c r="AI1272" i="5"/>
  <c r="T1273" i="5"/>
  <c r="W1273" i="5" s="1"/>
  <c r="AH1272" i="5" l="1"/>
  <c r="Z1273" i="5"/>
  <c r="G1274" i="5"/>
  <c r="N1274" i="5" s="1"/>
  <c r="AG1273" i="5" l="1"/>
  <c r="AI1273" i="5"/>
  <c r="T1274" i="5"/>
  <c r="W1274" i="5" s="1"/>
  <c r="AH1273" i="5" l="1"/>
  <c r="G1275" i="5"/>
  <c r="N1275" i="5" s="1"/>
  <c r="Z1274" i="5"/>
  <c r="AG1274" i="5" l="1"/>
  <c r="AI1274" i="5"/>
  <c r="T1275" i="5"/>
  <c r="W1275" i="5" s="1"/>
  <c r="AH1274" i="5" l="1"/>
  <c r="Z1275" i="5"/>
  <c r="G1276" i="5"/>
  <c r="N1276" i="5" s="1"/>
  <c r="AG1275" i="5" l="1"/>
  <c r="AI1275" i="5"/>
  <c r="T1276" i="5"/>
  <c r="W1276" i="5" s="1"/>
  <c r="AH1275" i="5" l="1"/>
  <c r="G1277" i="5"/>
  <c r="N1277" i="5" s="1"/>
  <c r="Z1276" i="5"/>
  <c r="AG1276" i="5" l="1"/>
  <c r="AI1276" i="5"/>
  <c r="T1277" i="5"/>
  <c r="W1277" i="5" s="1"/>
  <c r="AH1276" i="5" l="1"/>
  <c r="Z1277" i="5"/>
  <c r="G1278" i="5"/>
  <c r="AG1277" i="5" l="1"/>
  <c r="AI1277" i="5"/>
  <c r="N1278" i="5"/>
  <c r="T1278" i="5" s="1"/>
  <c r="W1278" i="5" s="1"/>
  <c r="AH1277" i="5" l="1"/>
  <c r="G1279" i="5"/>
  <c r="N1279" i="5" s="1"/>
  <c r="Z1278" i="5"/>
  <c r="AG1278" i="5" l="1"/>
  <c r="AI1278" i="5"/>
  <c r="T1279" i="5"/>
  <c r="W1279" i="5" s="1"/>
  <c r="AH1278" i="5" l="1"/>
  <c r="Z1279" i="5"/>
  <c r="G1280" i="5"/>
  <c r="N1280" i="5" s="1"/>
  <c r="AG1279" i="5" l="1"/>
  <c r="AI1279" i="5"/>
  <c r="T1280" i="5"/>
  <c r="W1280" i="5" s="1"/>
  <c r="AH1279" i="5" l="1"/>
  <c r="G1281" i="5"/>
  <c r="N1281" i="5" s="1"/>
  <c r="Z1280" i="5"/>
  <c r="AG1280" i="5" l="1"/>
  <c r="AI1280" i="5"/>
  <c r="T1281" i="5"/>
  <c r="W1281" i="5" s="1"/>
  <c r="AH1280" i="5" l="1"/>
  <c r="Z1281" i="5"/>
  <c r="G1282" i="5"/>
  <c r="AG1281" i="5" l="1"/>
  <c r="AI1281" i="5"/>
  <c r="N1282" i="5"/>
  <c r="T1282" i="5" s="1"/>
  <c r="W1282" i="5" s="1"/>
  <c r="AH1281" i="5" l="1"/>
  <c r="Z1282" i="5"/>
  <c r="G1283" i="5"/>
  <c r="N1283" i="5" s="1"/>
  <c r="AG1282" i="5" l="1"/>
  <c r="AI1282" i="5"/>
  <c r="T1283" i="5"/>
  <c r="W1283" i="5" s="1"/>
  <c r="AH1282" i="5" l="1"/>
  <c r="Z1283" i="5"/>
  <c r="G1284" i="5"/>
  <c r="N1284" i="5" s="1"/>
  <c r="AG1283" i="5" l="1"/>
  <c r="AI1283" i="5"/>
  <c r="T1284" i="5"/>
  <c r="W1284" i="5" s="1"/>
  <c r="AH1283" i="5" l="1"/>
  <c r="G1285" i="5"/>
  <c r="N1285" i="5" s="1"/>
  <c r="Z1284" i="5"/>
  <c r="AG1284" i="5" l="1"/>
  <c r="AI1284" i="5"/>
  <c r="T1285" i="5"/>
  <c r="W1285" i="5" s="1"/>
  <c r="AH1284" i="5" l="1"/>
  <c r="Z1285" i="5"/>
  <c r="G1286" i="5"/>
  <c r="AG1285" i="5" l="1"/>
  <c r="AI1285" i="5"/>
  <c r="N1286" i="5"/>
  <c r="T1286" i="5" s="1"/>
  <c r="W1286" i="5" s="1"/>
  <c r="AH1285" i="5" l="1"/>
  <c r="G1287" i="5"/>
  <c r="N1287" i="5" s="1"/>
  <c r="Z1286" i="5"/>
  <c r="AG1286" i="5" l="1"/>
  <c r="AI1286" i="5"/>
  <c r="T1287" i="5"/>
  <c r="W1287" i="5" s="1"/>
  <c r="AH1286" i="5" l="1"/>
  <c r="Z1287" i="5"/>
  <c r="G1288" i="5"/>
  <c r="N1288" i="5" s="1"/>
  <c r="AG1287" i="5" l="1"/>
  <c r="AI1287" i="5"/>
  <c r="T1288" i="5"/>
  <c r="W1288" i="5" s="1"/>
  <c r="AH1287" i="5" l="1"/>
  <c r="G1289" i="5"/>
  <c r="N1289" i="5" s="1"/>
  <c r="Z1288" i="5"/>
  <c r="AG1288" i="5" l="1"/>
  <c r="AI1288" i="5"/>
  <c r="T1289" i="5"/>
  <c r="W1289" i="5" s="1"/>
  <c r="AH1288" i="5" l="1"/>
  <c r="G1290" i="5"/>
  <c r="N1290" i="5" s="1"/>
  <c r="Z1289" i="5"/>
  <c r="AG1289" i="5" l="1"/>
  <c r="AI1289" i="5"/>
  <c r="T1290" i="5"/>
  <c r="W1290" i="5" s="1"/>
  <c r="AH1289" i="5" l="1"/>
  <c r="G1291" i="5"/>
  <c r="N1291" i="5" s="1"/>
  <c r="Z1290" i="5"/>
  <c r="AG1290" i="5" l="1"/>
  <c r="AI1290" i="5"/>
  <c r="T1291" i="5"/>
  <c r="W1291" i="5" s="1"/>
  <c r="AH1290" i="5" l="1"/>
  <c r="Z1291" i="5"/>
  <c r="G1292" i="5"/>
  <c r="N1292" i="5" s="1"/>
  <c r="AG1291" i="5" l="1"/>
  <c r="AI1291" i="5"/>
  <c r="T1292" i="5"/>
  <c r="W1292" i="5" s="1"/>
  <c r="AH1291" i="5" l="1"/>
  <c r="G1293" i="5"/>
  <c r="N1293" i="5" s="1"/>
  <c r="Z1292" i="5"/>
  <c r="AG1292" i="5" l="1"/>
  <c r="AI1292" i="5"/>
  <c r="T1293" i="5"/>
  <c r="W1293" i="5" s="1"/>
  <c r="AH1292" i="5" l="1"/>
  <c r="Z1293" i="5"/>
  <c r="G1294" i="5"/>
  <c r="N1294" i="5" s="1"/>
  <c r="AG1293" i="5" l="1"/>
  <c r="AI1293" i="5"/>
  <c r="T1294" i="5"/>
  <c r="W1294" i="5" s="1"/>
  <c r="AH1293" i="5" l="1"/>
  <c r="G1295" i="5"/>
  <c r="N1295" i="5" s="1"/>
  <c r="Z1294" i="5"/>
  <c r="AG1294" i="5" l="1"/>
  <c r="AI1294" i="5"/>
  <c r="T1295" i="5"/>
  <c r="W1295" i="5" s="1"/>
  <c r="AH1294" i="5" l="1"/>
  <c r="G1296" i="5"/>
  <c r="N1296" i="5" s="1"/>
  <c r="Z1295" i="5"/>
  <c r="AG1295" i="5" l="1"/>
  <c r="AI1295" i="5"/>
  <c r="T1296" i="5"/>
  <c r="W1296" i="5" s="1"/>
  <c r="AH1295" i="5" l="1"/>
  <c r="Z1296" i="5"/>
  <c r="G1297" i="5"/>
  <c r="N1297" i="5" s="1"/>
  <c r="AG1296" i="5" l="1"/>
  <c r="AI1296" i="5"/>
  <c r="T1297" i="5"/>
  <c r="W1297" i="5" s="1"/>
  <c r="AH1296" i="5" l="1"/>
  <c r="Z1297" i="5"/>
  <c r="G1298" i="5"/>
  <c r="AG1297" i="5" l="1"/>
  <c r="AI1297" i="5"/>
  <c r="N1298" i="5"/>
  <c r="T1298" i="5" s="1"/>
  <c r="W1298" i="5" s="1"/>
  <c r="AH1297" i="5" l="1"/>
  <c r="Z1298" i="5"/>
  <c r="G1299" i="5"/>
  <c r="N1299" i="5" s="1"/>
  <c r="AG1298" i="5" l="1"/>
  <c r="AI1298" i="5"/>
  <c r="T1299" i="5"/>
  <c r="W1299" i="5" s="1"/>
  <c r="AH1298" i="5" l="1"/>
  <c r="G1300" i="5"/>
  <c r="N1300" i="5" s="1"/>
  <c r="Z1299" i="5"/>
  <c r="AG1299" i="5" l="1"/>
  <c r="AI1299" i="5"/>
  <c r="T1300" i="5"/>
  <c r="W1300" i="5" s="1"/>
  <c r="AH1299" i="5" l="1"/>
  <c r="G1301" i="5"/>
  <c r="N1301" i="5" s="1"/>
  <c r="Z1300" i="5"/>
  <c r="AG1300" i="5" l="1"/>
  <c r="AI1300" i="5"/>
  <c r="T1301" i="5"/>
  <c r="W1301" i="5" s="1"/>
  <c r="AH1300" i="5" l="1"/>
  <c r="Z1301" i="5"/>
  <c r="G1302" i="5"/>
  <c r="N1302" i="5" s="1"/>
  <c r="AG1301" i="5" l="1"/>
  <c r="AI1301" i="5"/>
  <c r="T1302" i="5"/>
  <c r="W1302" i="5" s="1"/>
  <c r="AH1301" i="5" l="1"/>
  <c r="G1303" i="5"/>
  <c r="N1303" i="5" s="1"/>
  <c r="Z1302" i="5"/>
  <c r="AG1302" i="5" l="1"/>
  <c r="AI1302" i="5"/>
  <c r="T1303" i="5"/>
  <c r="W1303" i="5" s="1"/>
  <c r="AH1302" i="5" l="1"/>
  <c r="Z1303" i="5"/>
  <c r="G1304" i="5"/>
  <c r="AG1303" i="5" l="1"/>
  <c r="AI1303" i="5"/>
  <c r="N1304" i="5"/>
  <c r="T1304" i="5" s="1"/>
  <c r="W1304" i="5" s="1"/>
  <c r="AH1303" i="5" l="1"/>
  <c r="G1305" i="5"/>
  <c r="N1305" i="5" s="1"/>
  <c r="Z1304" i="5"/>
  <c r="AG1304" i="5" l="1"/>
  <c r="AI1304" i="5"/>
  <c r="T1305" i="5"/>
  <c r="W1305" i="5" s="1"/>
  <c r="AH1304" i="5" l="1"/>
  <c r="Z1305" i="5"/>
  <c r="G1306" i="5"/>
  <c r="N1306" i="5" s="1"/>
  <c r="AG1305" i="5" l="1"/>
  <c r="AI1305" i="5"/>
  <c r="T1306" i="5"/>
  <c r="W1306" i="5" s="1"/>
  <c r="AH1305" i="5" l="1"/>
  <c r="G1307" i="5"/>
  <c r="N1307" i="5" s="1"/>
  <c r="Z1306" i="5"/>
  <c r="AG1306" i="5" l="1"/>
  <c r="AI1306" i="5"/>
  <c r="T1307" i="5"/>
  <c r="W1307" i="5" s="1"/>
  <c r="AH1306" i="5" l="1"/>
  <c r="Z1307" i="5"/>
  <c r="G1308" i="5"/>
  <c r="AG1307" i="5" l="1"/>
  <c r="AI1307" i="5"/>
  <c r="N1308" i="5"/>
  <c r="T1308" i="5" s="1"/>
  <c r="W1308" i="5" s="1"/>
  <c r="AH1307" i="5" l="1"/>
  <c r="G1309" i="5"/>
  <c r="Z1308" i="5"/>
  <c r="AG1308" i="5" l="1"/>
  <c r="AI1308" i="5"/>
  <c r="N1309" i="5"/>
  <c r="T1309" i="5" s="1"/>
  <c r="W1309" i="5" s="1"/>
  <c r="AH1308" i="5" l="1"/>
  <c r="Z1309" i="5"/>
  <c r="G1310" i="5"/>
  <c r="N1310" i="5" s="1"/>
  <c r="AG1309" i="5" l="1"/>
  <c r="AI1309" i="5"/>
  <c r="T1310" i="5"/>
  <c r="W1310" i="5" s="1"/>
  <c r="AH1309" i="5" l="1"/>
  <c r="G1311" i="5"/>
  <c r="N1311" i="5" s="1"/>
  <c r="Z1310" i="5"/>
  <c r="AG1310" i="5" l="1"/>
  <c r="AI1310" i="5"/>
  <c r="T1311" i="5"/>
  <c r="W1311" i="5" s="1"/>
  <c r="AH1310" i="5" l="1"/>
  <c r="Z1311" i="5"/>
  <c r="G1312" i="5"/>
  <c r="N1312" i="5" s="1"/>
  <c r="AG1311" i="5" l="1"/>
  <c r="AI1311" i="5"/>
  <c r="T1312" i="5"/>
  <c r="W1312" i="5" s="1"/>
  <c r="AH1311" i="5" l="1"/>
  <c r="G1313" i="5"/>
  <c r="N1313" i="5" s="1"/>
  <c r="Z1312" i="5"/>
  <c r="AG1312" i="5" l="1"/>
  <c r="AI1312" i="5"/>
  <c r="T1313" i="5"/>
  <c r="W1313" i="5" s="1"/>
  <c r="AH1312" i="5" l="1"/>
  <c r="Z1313" i="5"/>
  <c r="G1314" i="5"/>
  <c r="N1314" i="5" s="1"/>
  <c r="AG1313" i="5" l="1"/>
  <c r="AI1313" i="5"/>
  <c r="T1314" i="5"/>
  <c r="W1314" i="5" s="1"/>
  <c r="AH1313" i="5" l="1"/>
  <c r="G1315" i="5"/>
  <c r="Z1314" i="5"/>
  <c r="AG1314" i="5" l="1"/>
  <c r="AI1314" i="5"/>
  <c r="N1315" i="5"/>
  <c r="T1315" i="5" s="1"/>
  <c r="W1315" i="5" s="1"/>
  <c r="AH1314" i="5" l="1"/>
  <c r="Z1315" i="5"/>
  <c r="G1316" i="5"/>
  <c r="N1316" i="5" s="1"/>
  <c r="AG1315" i="5" l="1"/>
  <c r="AI1315" i="5"/>
  <c r="T1316" i="5"/>
  <c r="W1316" i="5" s="1"/>
  <c r="AH1315" i="5" l="1"/>
  <c r="G1317" i="5"/>
  <c r="N1317" i="5" s="1"/>
  <c r="Z1316" i="5"/>
  <c r="AG1316" i="5" l="1"/>
  <c r="AI1316" i="5"/>
  <c r="T1317" i="5"/>
  <c r="W1317" i="5" s="1"/>
  <c r="AH1316" i="5" l="1"/>
  <c r="Z1317" i="5"/>
  <c r="G1318" i="5"/>
  <c r="AG1317" i="5" l="1"/>
  <c r="AI1317" i="5"/>
  <c r="N1318" i="5"/>
  <c r="T1318" i="5" s="1"/>
  <c r="W1318" i="5" s="1"/>
  <c r="AH1317" i="5" l="1"/>
  <c r="G1319" i="5"/>
  <c r="N1319" i="5" s="1"/>
  <c r="Z1318" i="5"/>
  <c r="AG1318" i="5" l="1"/>
  <c r="AI1318" i="5"/>
  <c r="T1319" i="5"/>
  <c r="W1319" i="5" s="1"/>
  <c r="AH1318" i="5" l="1"/>
  <c r="Z1319" i="5"/>
  <c r="G1320" i="5"/>
  <c r="N1320" i="5" s="1"/>
  <c r="AG1319" i="5" l="1"/>
  <c r="AI1319" i="5"/>
  <c r="T1320" i="5"/>
  <c r="W1320" i="5" s="1"/>
  <c r="AH1319" i="5" l="1"/>
  <c r="G1321" i="5"/>
  <c r="N1321" i="5" s="1"/>
  <c r="Z1320" i="5"/>
  <c r="AG1320" i="5" l="1"/>
  <c r="AI1320" i="5"/>
  <c r="T1321" i="5"/>
  <c r="W1321" i="5" s="1"/>
  <c r="AH1320" i="5" l="1"/>
  <c r="Z1321" i="5"/>
  <c r="G1322" i="5"/>
  <c r="N1322" i="5" s="1"/>
  <c r="AG1321" i="5" l="1"/>
  <c r="AI1321" i="5"/>
  <c r="T1322" i="5"/>
  <c r="W1322" i="5" s="1"/>
  <c r="AH1321" i="5" l="1"/>
  <c r="G1323" i="5"/>
  <c r="N1323" i="5" s="1"/>
  <c r="Z1322" i="5"/>
  <c r="AG1322" i="5" l="1"/>
  <c r="AI1322" i="5"/>
  <c r="T1323" i="5"/>
  <c r="W1323" i="5" s="1"/>
  <c r="AH1322" i="5" l="1"/>
  <c r="G1324" i="5"/>
  <c r="N1324" i="5" s="1"/>
  <c r="Z1323" i="5"/>
  <c r="AG1323" i="5" l="1"/>
  <c r="AI1323" i="5"/>
  <c r="T1324" i="5"/>
  <c r="W1324" i="5" s="1"/>
  <c r="AH1323" i="5" l="1"/>
  <c r="G1325" i="5"/>
  <c r="N1325" i="5" s="1"/>
  <c r="Z1324" i="5"/>
  <c r="AG1324" i="5" l="1"/>
  <c r="AI1324" i="5"/>
  <c r="T1325" i="5"/>
  <c r="W1325" i="5" s="1"/>
  <c r="AH1324" i="5" l="1"/>
  <c r="G1326" i="5"/>
  <c r="N1326" i="5" s="1"/>
  <c r="Z1325" i="5"/>
  <c r="AG1325" i="5" l="1"/>
  <c r="AI1325" i="5"/>
  <c r="T1326" i="5"/>
  <c r="W1326" i="5" s="1"/>
  <c r="AH1325" i="5" l="1"/>
  <c r="Z1326" i="5"/>
  <c r="G1327" i="5"/>
  <c r="N1327" i="5" s="1"/>
  <c r="AG1326" i="5" l="1"/>
  <c r="AI1326" i="5"/>
  <c r="T1327" i="5"/>
  <c r="W1327" i="5" s="1"/>
  <c r="AH1326" i="5" l="1"/>
  <c r="Z1327" i="5"/>
  <c r="G1328" i="5"/>
  <c r="N1328" i="5" s="1"/>
  <c r="AG1327" i="5" l="1"/>
  <c r="AI1327" i="5"/>
  <c r="T1328" i="5"/>
  <c r="W1328" i="5" s="1"/>
  <c r="AH1327" i="5" l="1"/>
  <c r="G1329" i="5"/>
  <c r="N1329" i="5" s="1"/>
  <c r="Z1328" i="5"/>
  <c r="AG1328" i="5" l="1"/>
  <c r="AI1328" i="5"/>
  <c r="T1329" i="5"/>
  <c r="W1329" i="5" s="1"/>
  <c r="AH1328" i="5" l="1"/>
  <c r="Z1329" i="5"/>
  <c r="G1330" i="5"/>
  <c r="AG1329" i="5" l="1"/>
  <c r="AI1329" i="5"/>
  <c r="N1330" i="5"/>
  <c r="T1330" i="5" s="1"/>
  <c r="W1330" i="5" s="1"/>
  <c r="AH1329" i="5" l="1"/>
  <c r="G1331" i="5"/>
  <c r="N1331" i="5" s="1"/>
  <c r="Z1330" i="5"/>
  <c r="AG1330" i="5" l="1"/>
  <c r="AI1330" i="5"/>
  <c r="T1331" i="5"/>
  <c r="W1331" i="5" s="1"/>
  <c r="AH1330" i="5" l="1"/>
  <c r="Z1331" i="5"/>
  <c r="G1332" i="5"/>
  <c r="N1332" i="5" s="1"/>
  <c r="AG1331" i="5" l="1"/>
  <c r="AI1331" i="5"/>
  <c r="T1332" i="5"/>
  <c r="W1332" i="5" s="1"/>
  <c r="AH1331" i="5" l="1"/>
  <c r="G1333" i="5"/>
  <c r="N1333" i="5" s="1"/>
  <c r="Z1332" i="5"/>
  <c r="AG1332" i="5" l="1"/>
  <c r="AI1332" i="5"/>
  <c r="T1333" i="5"/>
  <c r="W1333" i="5" s="1"/>
  <c r="AH1332" i="5" l="1"/>
  <c r="Z1333" i="5"/>
  <c r="G1334" i="5"/>
  <c r="N1334" i="5" s="1"/>
  <c r="AG1333" i="5" l="1"/>
  <c r="AI1333" i="5"/>
  <c r="T1334" i="5"/>
  <c r="W1334" i="5" s="1"/>
  <c r="AH1333" i="5" l="1"/>
  <c r="G1335" i="5"/>
  <c r="N1335" i="5" s="1"/>
  <c r="Z1334" i="5"/>
  <c r="AG1334" i="5" l="1"/>
  <c r="AI1334" i="5"/>
  <c r="T1335" i="5"/>
  <c r="W1335" i="5" s="1"/>
  <c r="AH1334" i="5" l="1"/>
  <c r="Z1335" i="5"/>
  <c r="G1336" i="5"/>
  <c r="N1336" i="5" s="1"/>
  <c r="AG1335" i="5" l="1"/>
  <c r="AI1335" i="5"/>
  <c r="T1336" i="5"/>
  <c r="W1336" i="5" s="1"/>
  <c r="AH1335" i="5" l="1"/>
  <c r="G1337" i="5"/>
  <c r="Z1336" i="5"/>
  <c r="AG1336" i="5" l="1"/>
  <c r="AI1336" i="5"/>
  <c r="N1337" i="5"/>
  <c r="T1337" i="5" s="1"/>
  <c r="W1337" i="5" s="1"/>
  <c r="AH1336" i="5" l="1"/>
  <c r="Z1337" i="5"/>
  <c r="G1338" i="5"/>
  <c r="N1338" i="5" s="1"/>
  <c r="AG1337" i="5" l="1"/>
  <c r="AI1337" i="5"/>
  <c r="T1338" i="5"/>
  <c r="W1338" i="5" s="1"/>
  <c r="AH1337" i="5" l="1"/>
  <c r="G1339" i="5"/>
  <c r="N1339" i="5" s="1"/>
  <c r="Z1338" i="5"/>
  <c r="AG1338" i="5" l="1"/>
  <c r="AI1338" i="5"/>
  <c r="T1339" i="5"/>
  <c r="W1339" i="5" s="1"/>
  <c r="AH1338" i="5" l="1"/>
  <c r="Z1339" i="5"/>
  <c r="G1340" i="5"/>
  <c r="N1340" i="5" s="1"/>
  <c r="AG1339" i="5" l="1"/>
  <c r="AI1339" i="5"/>
  <c r="T1340" i="5"/>
  <c r="W1340" i="5" s="1"/>
  <c r="AH1339" i="5" l="1"/>
  <c r="G1341" i="5"/>
  <c r="N1341" i="5" s="1"/>
  <c r="Z1340" i="5"/>
  <c r="AG1340" i="5" l="1"/>
  <c r="AI1340" i="5"/>
  <c r="T1341" i="5"/>
  <c r="W1341" i="5" s="1"/>
  <c r="AH1340" i="5" l="1"/>
  <c r="Z1341" i="5"/>
  <c r="G1342" i="5"/>
  <c r="N1342" i="5" s="1"/>
  <c r="AG1341" i="5" l="1"/>
  <c r="AI1341" i="5"/>
  <c r="T1342" i="5"/>
  <c r="W1342" i="5" s="1"/>
  <c r="AH1341" i="5" l="1"/>
  <c r="G1343" i="5"/>
  <c r="N1343" i="5" s="1"/>
  <c r="Z1342" i="5"/>
  <c r="AG1342" i="5" l="1"/>
  <c r="AI1342" i="5"/>
  <c r="T1343" i="5"/>
  <c r="W1343" i="5" s="1"/>
  <c r="AH1342" i="5" l="1"/>
  <c r="Z1343" i="5"/>
  <c r="G1344" i="5"/>
  <c r="N1344" i="5" s="1"/>
  <c r="AG1343" i="5" l="1"/>
  <c r="AI1343" i="5"/>
  <c r="T1344" i="5"/>
  <c r="W1344" i="5" s="1"/>
  <c r="AH1343" i="5" l="1"/>
  <c r="G1345" i="5"/>
  <c r="N1345" i="5" s="1"/>
  <c r="Z1344" i="5"/>
  <c r="AG1344" i="5" l="1"/>
  <c r="AI1344" i="5"/>
  <c r="T1345" i="5"/>
  <c r="W1345" i="5" s="1"/>
  <c r="AH1344" i="5" l="1"/>
  <c r="Z1345" i="5"/>
  <c r="G1346" i="5"/>
  <c r="N1346" i="5" s="1"/>
  <c r="AG1345" i="5" l="1"/>
  <c r="AI1345" i="5"/>
  <c r="T1346" i="5"/>
  <c r="W1346" i="5" s="1"/>
  <c r="AH1345" i="5" l="1"/>
  <c r="G1347" i="5"/>
  <c r="N1347" i="5" s="1"/>
  <c r="Z1346" i="5"/>
  <c r="AG1346" i="5" l="1"/>
  <c r="AI1346" i="5"/>
  <c r="T1347" i="5"/>
  <c r="W1347" i="5" s="1"/>
  <c r="AH1346" i="5" l="1"/>
  <c r="Z1347" i="5"/>
  <c r="G1348" i="5"/>
  <c r="N1348" i="5" s="1"/>
  <c r="AG1347" i="5" l="1"/>
  <c r="AI1347" i="5"/>
  <c r="T1348" i="5"/>
  <c r="W1348" i="5" s="1"/>
  <c r="AH1347" i="5" l="1"/>
  <c r="G1349" i="5"/>
  <c r="Z1348" i="5"/>
  <c r="AG1348" i="5" l="1"/>
  <c r="AI1348" i="5"/>
  <c r="N1349" i="5"/>
  <c r="T1349" i="5" s="1"/>
  <c r="W1349" i="5" s="1"/>
  <c r="AH1348" i="5" l="1"/>
  <c r="Z1349" i="5"/>
  <c r="G1350" i="5"/>
  <c r="N1350" i="5" s="1"/>
  <c r="AG1349" i="5" l="1"/>
  <c r="AI1349" i="5"/>
  <c r="T1350" i="5"/>
  <c r="W1350" i="5" s="1"/>
  <c r="AH1349" i="5" l="1"/>
  <c r="G1351" i="5"/>
  <c r="N1351" i="5" s="1"/>
  <c r="Z1350" i="5"/>
  <c r="AG1350" i="5" l="1"/>
  <c r="AI1350" i="5"/>
  <c r="T1351" i="5"/>
  <c r="W1351" i="5" s="1"/>
  <c r="AH1350" i="5" l="1"/>
  <c r="Z1351" i="5"/>
  <c r="G1352" i="5"/>
  <c r="N1352" i="5" s="1"/>
  <c r="AG1351" i="5" l="1"/>
  <c r="AI1351" i="5"/>
  <c r="T1352" i="5"/>
  <c r="W1352" i="5" s="1"/>
  <c r="AH1351" i="5" l="1"/>
  <c r="G1353" i="5"/>
  <c r="N1353" i="5" s="1"/>
  <c r="Z1352" i="5"/>
  <c r="AG1352" i="5" l="1"/>
  <c r="AI1352" i="5"/>
  <c r="T1353" i="5"/>
  <c r="W1353" i="5" s="1"/>
  <c r="AH1352" i="5" l="1"/>
  <c r="G1354" i="5"/>
  <c r="N1354" i="5" s="1"/>
  <c r="Z1353" i="5"/>
  <c r="AG1353" i="5" l="1"/>
  <c r="AI1353" i="5"/>
  <c r="T1354" i="5"/>
  <c r="W1354" i="5" s="1"/>
  <c r="AH1353" i="5" l="1"/>
  <c r="G1355" i="5"/>
  <c r="N1355" i="5" s="1"/>
  <c r="Z1354" i="5"/>
  <c r="AG1354" i="5" l="1"/>
  <c r="AI1354" i="5"/>
  <c r="T1355" i="5"/>
  <c r="W1355" i="5" s="1"/>
  <c r="AH1354" i="5" l="1"/>
  <c r="Z1355" i="5"/>
  <c r="G1356" i="5"/>
  <c r="N1356" i="5" s="1"/>
  <c r="AG1355" i="5" l="1"/>
  <c r="AI1355" i="5"/>
  <c r="T1356" i="5"/>
  <c r="W1356" i="5" s="1"/>
  <c r="AH1355" i="5" l="1"/>
  <c r="G1357" i="5"/>
  <c r="Z1356" i="5"/>
  <c r="AG1356" i="5" l="1"/>
  <c r="AI1356" i="5"/>
  <c r="N1357" i="5"/>
  <c r="T1357" i="5" s="1"/>
  <c r="W1357" i="5" s="1"/>
  <c r="AH1356" i="5" l="1"/>
  <c r="Z1357" i="5"/>
  <c r="G1358" i="5"/>
  <c r="N1358" i="5" s="1"/>
  <c r="AG1357" i="5" l="1"/>
  <c r="AI1357" i="5"/>
  <c r="T1358" i="5"/>
  <c r="W1358" i="5" s="1"/>
  <c r="AH1357" i="5" l="1"/>
  <c r="G1359" i="5"/>
  <c r="N1359" i="5" s="1"/>
  <c r="Z1358" i="5"/>
  <c r="AG1358" i="5" l="1"/>
  <c r="AI1358" i="5"/>
  <c r="T1359" i="5"/>
  <c r="W1359" i="5" s="1"/>
  <c r="AH1358" i="5" l="1"/>
  <c r="Z1359" i="5"/>
  <c r="G1360" i="5"/>
  <c r="AG1359" i="5" l="1"/>
  <c r="AI1359" i="5"/>
  <c r="N1360" i="5"/>
  <c r="T1360" i="5" s="1"/>
  <c r="W1360" i="5" s="1"/>
  <c r="AH1359" i="5" l="1"/>
  <c r="Z1360" i="5"/>
  <c r="G1361" i="5"/>
  <c r="N1361" i="5" s="1"/>
  <c r="AG1360" i="5" l="1"/>
  <c r="AI1360" i="5"/>
  <c r="T1361" i="5"/>
  <c r="W1361" i="5" s="1"/>
  <c r="AH1360" i="5" l="1"/>
  <c r="Z1361" i="5"/>
  <c r="G1362" i="5"/>
  <c r="AG1361" i="5" l="1"/>
  <c r="AI1361" i="5"/>
  <c r="N1362" i="5"/>
  <c r="T1362" i="5" s="1"/>
  <c r="W1362" i="5" s="1"/>
  <c r="AH1361" i="5" l="1"/>
  <c r="G1363" i="5"/>
  <c r="N1363" i="5" s="1"/>
  <c r="Z1362" i="5"/>
  <c r="AG1362" i="5" l="1"/>
  <c r="AI1362" i="5"/>
  <c r="T1363" i="5"/>
  <c r="W1363" i="5" s="1"/>
  <c r="AH1362" i="5" l="1"/>
  <c r="Z1363" i="5"/>
  <c r="G1364" i="5"/>
  <c r="N1364" i="5" s="1"/>
  <c r="AG1363" i="5" l="1"/>
  <c r="AI1363" i="5"/>
  <c r="T1364" i="5"/>
  <c r="W1364" i="5" s="1"/>
  <c r="AH1363" i="5" l="1"/>
  <c r="G1365" i="5"/>
  <c r="N1365" i="5" s="1"/>
  <c r="Z1364" i="5"/>
  <c r="AG1364" i="5" l="1"/>
  <c r="AI1364" i="5"/>
  <c r="T1365" i="5"/>
  <c r="W1365" i="5" s="1"/>
  <c r="AH1364" i="5" l="1"/>
  <c r="Z1365" i="5"/>
  <c r="G1366" i="5"/>
  <c r="AG1365" i="5" l="1"/>
  <c r="AI1365" i="5"/>
  <c r="N1366" i="5"/>
  <c r="T1366" i="5" s="1"/>
  <c r="W1366" i="5" s="1"/>
  <c r="AH1365" i="5" l="1"/>
  <c r="G1367" i="5"/>
  <c r="N1367" i="5" s="1"/>
  <c r="Z1366" i="5"/>
  <c r="AG1366" i="5" l="1"/>
  <c r="AI1366" i="5"/>
  <c r="T1367" i="5"/>
  <c r="W1367" i="5" s="1"/>
  <c r="AH1366" i="5" l="1"/>
  <c r="Z1367" i="5"/>
  <c r="G1368" i="5"/>
  <c r="N1368" i="5" s="1"/>
  <c r="AG1367" i="5" l="1"/>
  <c r="AI1367" i="5"/>
  <c r="T1368" i="5"/>
  <c r="W1368" i="5" s="1"/>
  <c r="AH1367" i="5" l="1"/>
  <c r="G1369" i="5"/>
  <c r="N1369" i="5" s="1"/>
  <c r="Z1368" i="5"/>
  <c r="AG1368" i="5" l="1"/>
  <c r="AI1368" i="5"/>
  <c r="T1369" i="5"/>
  <c r="W1369" i="5" s="1"/>
  <c r="AH1368" i="5" l="1"/>
  <c r="Z1369" i="5"/>
  <c r="G1370" i="5"/>
  <c r="N1370" i="5" s="1"/>
  <c r="AG1369" i="5" l="1"/>
  <c r="AI1369" i="5"/>
  <c r="T1370" i="5"/>
  <c r="W1370" i="5" s="1"/>
  <c r="AH1369" i="5" l="1"/>
  <c r="G1371" i="5"/>
  <c r="N1371" i="5" s="1"/>
  <c r="Z1370" i="5"/>
  <c r="AG1370" i="5" l="1"/>
  <c r="AI1370" i="5"/>
  <c r="T1371" i="5"/>
  <c r="W1371" i="5" s="1"/>
  <c r="AH1370" i="5" l="1"/>
  <c r="G1372" i="5"/>
  <c r="N1372" i="5" s="1"/>
  <c r="Z1371" i="5"/>
  <c r="AG1371" i="5" l="1"/>
  <c r="AI1371" i="5"/>
  <c r="T1372" i="5"/>
  <c r="W1372" i="5" s="1"/>
  <c r="AH1371" i="5" l="1"/>
  <c r="G1373" i="5"/>
  <c r="N1373" i="5" s="1"/>
  <c r="Z1372" i="5"/>
  <c r="AG1372" i="5" l="1"/>
  <c r="AI1372" i="5"/>
  <c r="T1373" i="5"/>
  <c r="W1373" i="5" s="1"/>
  <c r="AH1372" i="5" l="1"/>
  <c r="Z1373" i="5"/>
  <c r="G1374" i="5"/>
  <c r="N1374" i="5" s="1"/>
  <c r="AG1373" i="5" l="1"/>
  <c r="AI1373" i="5"/>
  <c r="T1374" i="5"/>
  <c r="W1374" i="5" s="1"/>
  <c r="AH1373" i="5" l="1"/>
  <c r="G1375" i="5"/>
  <c r="N1375" i="5" s="1"/>
  <c r="Z1374" i="5"/>
  <c r="AG1374" i="5" l="1"/>
  <c r="AI1374" i="5"/>
  <c r="T1375" i="5"/>
  <c r="W1375" i="5" s="1"/>
  <c r="AH1374" i="5" l="1"/>
  <c r="Z1375" i="5"/>
  <c r="G1376" i="5"/>
  <c r="N1376" i="5" s="1"/>
  <c r="AG1375" i="5" l="1"/>
  <c r="AI1375" i="5"/>
  <c r="T1376" i="5"/>
  <c r="W1376" i="5" s="1"/>
  <c r="AK1375" i="5" l="1"/>
  <c r="AJ1375" i="5"/>
  <c r="AI1385" i="5"/>
  <c r="AH1375" i="5"/>
  <c r="G1377" i="5"/>
  <c r="N1377" i="5" s="1"/>
  <c r="Z1376" i="5"/>
  <c r="AG1376" i="5" l="1"/>
  <c r="AI1376" i="5"/>
  <c r="T1377" i="5"/>
  <c r="W1377" i="5" s="1"/>
  <c r="AK1376" i="5" l="1"/>
  <c r="AJ1376" i="5"/>
  <c r="AI1386" i="5"/>
  <c r="AH1376" i="5"/>
  <c r="Z1377" i="5"/>
  <c r="G1378" i="5"/>
  <c r="N1378" i="5" s="1"/>
  <c r="AG1377" i="5" l="1"/>
  <c r="AI1377" i="5"/>
  <c r="T1378" i="5"/>
  <c r="W1378" i="5" s="1"/>
  <c r="AK1377" i="5" l="1"/>
  <c r="AJ1377" i="5"/>
  <c r="AI1387" i="5"/>
  <c r="AH1377" i="5"/>
  <c r="G1379" i="5"/>
  <c r="Z1378" i="5"/>
  <c r="AG1378" i="5" l="1"/>
  <c r="AI1378" i="5"/>
  <c r="N1379" i="5"/>
  <c r="T1379" i="5" s="1"/>
  <c r="W1379" i="5" s="1"/>
  <c r="AK1378" i="5" l="1"/>
  <c r="AJ1378" i="5"/>
  <c r="AI1388" i="5"/>
  <c r="AH1378" i="5"/>
  <c r="Z1379" i="5"/>
  <c r="G1380" i="5"/>
  <c r="N1380" i="5" s="1"/>
  <c r="AG1379" i="5" l="1"/>
  <c r="AI1379" i="5"/>
  <c r="T1380" i="5"/>
  <c r="W1380" i="5" s="1"/>
  <c r="AK1379" i="5" l="1"/>
  <c r="AJ1379" i="5"/>
  <c r="AI1389" i="5"/>
  <c r="AH1379" i="5"/>
  <c r="G1381" i="5"/>
  <c r="N1381" i="5" s="1"/>
  <c r="Z1380" i="5"/>
  <c r="AG1380" i="5" l="1"/>
  <c r="AI1380" i="5"/>
  <c r="T1381" i="5"/>
  <c r="W1381" i="5" s="1"/>
  <c r="AK1380" i="5" l="1"/>
  <c r="AJ1380" i="5"/>
  <c r="AI1390" i="5"/>
  <c r="AH1380" i="5"/>
  <c r="Z1381" i="5"/>
  <c r="G1382" i="5"/>
  <c r="N1382" i="5" s="1"/>
  <c r="AG1381" i="5" l="1"/>
  <c r="AI1381" i="5"/>
  <c r="T1382" i="5"/>
  <c r="W1382" i="5" s="1"/>
  <c r="AK1381" i="5" l="1"/>
  <c r="AJ1381" i="5"/>
  <c r="AI1391" i="5"/>
  <c r="AH1381" i="5"/>
  <c r="G1383" i="5"/>
  <c r="Z1382" i="5"/>
  <c r="AG1382" i="5" l="1"/>
  <c r="AI1382" i="5"/>
  <c r="N1383" i="5"/>
  <c r="T1383" i="5" s="1"/>
  <c r="W1383" i="5" s="1"/>
  <c r="AK1382" i="5" l="1"/>
  <c r="AJ1382" i="5"/>
  <c r="AI1392" i="5"/>
  <c r="AH1382" i="5"/>
  <c r="Z1383" i="5"/>
  <c r="G1384" i="5"/>
  <c r="N1384" i="5" s="1"/>
  <c r="AG1383" i="5" l="1"/>
  <c r="AI1383" i="5"/>
  <c r="T1384" i="5"/>
  <c r="W1384" i="5" s="1"/>
  <c r="AK1383" i="5" l="1"/>
  <c r="AJ1383" i="5"/>
  <c r="AI1393" i="5"/>
  <c r="AH1383" i="5"/>
  <c r="G1385" i="5"/>
  <c r="N1385" i="5" s="1"/>
  <c r="Z1384" i="5"/>
  <c r="AG1384" i="5" l="1"/>
  <c r="AI1384" i="5"/>
  <c r="T1385" i="5"/>
  <c r="W1385" i="5" s="1"/>
  <c r="AK1384" i="5" l="1"/>
  <c r="AJ1384" i="5"/>
  <c r="AI1394" i="5"/>
  <c r="AH1384" i="5"/>
  <c r="G1386" i="5"/>
  <c r="N1386" i="5" s="1"/>
  <c r="Z1385" i="5"/>
  <c r="AG1385" i="5" s="1"/>
  <c r="AK1385" i="5" l="1"/>
  <c r="AJ1385" i="5"/>
  <c r="AI1395" i="5"/>
  <c r="AH1385" i="5"/>
  <c r="T1386" i="5"/>
  <c r="W1386" i="5" s="1"/>
  <c r="Z1386" i="5" l="1"/>
  <c r="AG1386" i="5" s="1"/>
  <c r="G1387" i="5"/>
  <c r="N1387" i="5" s="1"/>
  <c r="AK1386" i="5" l="1"/>
  <c r="AJ1386" i="5"/>
  <c r="AI1396" i="5"/>
  <c r="AH1386" i="5"/>
  <c r="T1387" i="5"/>
  <c r="W1387" i="5" s="1"/>
  <c r="Z1387" i="5" l="1"/>
  <c r="AG1387" i="5" s="1"/>
  <c r="G1388" i="5"/>
  <c r="N1388" i="5" s="1"/>
  <c r="AK1387" i="5" l="1"/>
  <c r="AJ1387" i="5"/>
  <c r="AI1397" i="5"/>
  <c r="AH1387" i="5"/>
  <c r="T1388" i="5"/>
  <c r="W1388" i="5" s="1"/>
  <c r="G1389" i="5" l="1"/>
  <c r="N1389" i="5" s="1"/>
  <c r="Z1388" i="5"/>
  <c r="AG1388" i="5" s="1"/>
  <c r="AK1388" i="5" l="1"/>
  <c r="AJ1388" i="5"/>
  <c r="AI1398" i="5"/>
  <c r="AH1388" i="5"/>
  <c r="T1389" i="5"/>
  <c r="W1389" i="5" s="1"/>
  <c r="Z1389" i="5" l="1"/>
  <c r="AG1389" i="5" s="1"/>
  <c r="G1390" i="5"/>
  <c r="N1390" i="5" s="1"/>
  <c r="AK1389" i="5" l="1"/>
  <c r="AJ1389" i="5"/>
  <c r="AI1399" i="5"/>
  <c r="AH1389" i="5"/>
  <c r="T1390" i="5"/>
  <c r="W1390" i="5" s="1"/>
  <c r="G1391" i="5" l="1"/>
  <c r="N1391" i="5" s="1"/>
  <c r="Z1390" i="5"/>
  <c r="AG1390" i="5" s="1"/>
  <c r="AK1390" i="5" l="1"/>
  <c r="AJ1390" i="5"/>
  <c r="AI1400" i="5"/>
  <c r="AH1390" i="5"/>
  <c r="T1391" i="5"/>
  <c r="W1391" i="5" s="1"/>
  <c r="Z1391" i="5" l="1"/>
  <c r="AG1391" i="5" s="1"/>
  <c r="G1392" i="5"/>
  <c r="N1392" i="5" s="1"/>
  <c r="AK1391" i="5" l="1"/>
  <c r="AJ1391" i="5"/>
  <c r="AI1401" i="5"/>
  <c r="AH1391" i="5"/>
  <c r="T1392" i="5"/>
  <c r="W1392" i="5" s="1"/>
  <c r="G1393" i="5" l="1"/>
  <c r="N1393" i="5" s="1"/>
  <c r="Z1392" i="5"/>
  <c r="AG1392" i="5" s="1"/>
  <c r="AK1392" i="5" l="1"/>
  <c r="AJ1392" i="5"/>
  <c r="AI1402" i="5"/>
  <c r="AH1392" i="5"/>
  <c r="T1393" i="5"/>
  <c r="W1393" i="5" s="1"/>
  <c r="Z1393" i="5" l="1"/>
  <c r="AG1393" i="5" s="1"/>
  <c r="G1394" i="5"/>
  <c r="N1394" i="5" s="1"/>
  <c r="AK1393" i="5" l="1"/>
  <c r="AJ1393" i="5"/>
  <c r="AI1403" i="5"/>
  <c r="AH1393" i="5"/>
  <c r="T1394" i="5"/>
  <c r="W1394" i="5" s="1"/>
  <c r="G1395" i="5" l="1"/>
  <c r="N1395" i="5" s="1"/>
  <c r="Z1394" i="5"/>
  <c r="AG1394" i="5" s="1"/>
  <c r="AK1394" i="5" l="1"/>
  <c r="AJ1394" i="5"/>
  <c r="AI1404" i="5"/>
  <c r="AH1394" i="5"/>
  <c r="T1395" i="5"/>
  <c r="W1395" i="5" s="1"/>
  <c r="Z1395" i="5" l="1"/>
  <c r="AG1395" i="5" s="1"/>
  <c r="G1396" i="5"/>
  <c r="N1396" i="5" s="1"/>
  <c r="AK1395" i="5" l="1"/>
  <c r="AJ1395" i="5"/>
  <c r="AI1405" i="5"/>
  <c r="AH1395" i="5"/>
  <c r="T1396" i="5"/>
  <c r="W1396" i="5" s="1"/>
  <c r="G1397" i="5" l="1"/>
  <c r="N1397" i="5" s="1"/>
  <c r="Z1396" i="5"/>
  <c r="AG1396" i="5" s="1"/>
  <c r="AK1396" i="5" l="1"/>
  <c r="AJ1396" i="5"/>
  <c r="AI1406" i="5"/>
  <c r="AH1396" i="5"/>
  <c r="T1397" i="5"/>
  <c r="W1397" i="5" s="1"/>
  <c r="Z1397" i="5" l="1"/>
  <c r="AG1397" i="5" s="1"/>
  <c r="G1398" i="5"/>
  <c r="N1398" i="5" s="1"/>
  <c r="AK1397" i="5" l="1"/>
  <c r="AJ1397" i="5"/>
  <c r="AI1407" i="5"/>
  <c r="AH1397" i="5"/>
  <c r="T1398" i="5"/>
  <c r="W1398" i="5" s="1"/>
  <c r="G1399" i="5" l="1"/>
  <c r="N1399" i="5" s="1"/>
  <c r="Z1398" i="5"/>
  <c r="AG1398" i="5" s="1"/>
  <c r="AK1398" i="5" l="1"/>
  <c r="AJ1398" i="5"/>
  <c r="AI1408" i="5"/>
  <c r="AH1398" i="5"/>
  <c r="T1399" i="5"/>
  <c r="W1399" i="5" s="1"/>
  <c r="Z1399" i="5" l="1"/>
  <c r="AG1399" i="5" s="1"/>
  <c r="G1400" i="5"/>
  <c r="N1400" i="5" s="1"/>
  <c r="AK1399" i="5" l="1"/>
  <c r="AJ1399" i="5"/>
  <c r="AI1409" i="5"/>
  <c r="AH1399" i="5"/>
  <c r="T1400" i="5"/>
  <c r="W1400" i="5" s="1"/>
  <c r="G1401" i="5" l="1"/>
  <c r="N1401" i="5" s="1"/>
  <c r="Z1400" i="5"/>
  <c r="AG1400" i="5" s="1"/>
  <c r="AK1400" i="5" l="1"/>
  <c r="AJ1400" i="5"/>
  <c r="AI1410" i="5"/>
  <c r="AH1400" i="5"/>
  <c r="T1401" i="5"/>
  <c r="W1401" i="5" s="1"/>
  <c r="Z1401" i="5" l="1"/>
  <c r="AG1401" i="5" s="1"/>
  <c r="G1402" i="5"/>
  <c r="N1402" i="5" s="1"/>
  <c r="AK1401" i="5" l="1"/>
  <c r="AJ1401" i="5"/>
  <c r="AI1411" i="5"/>
  <c r="AH1401" i="5"/>
  <c r="T1402" i="5"/>
  <c r="W1402" i="5" s="1"/>
  <c r="G1403" i="5" l="1"/>
  <c r="N1403" i="5" s="1"/>
  <c r="Z1402" i="5"/>
  <c r="AG1402" i="5" s="1"/>
  <c r="AK1402" i="5" l="1"/>
  <c r="AJ1402" i="5"/>
  <c r="AI1412" i="5"/>
  <c r="AH1402" i="5"/>
  <c r="T1403" i="5"/>
  <c r="W1403" i="5" s="1"/>
  <c r="Z1403" i="5" l="1"/>
  <c r="AG1403" i="5" s="1"/>
  <c r="G1404" i="5"/>
  <c r="AK1403" i="5" l="1"/>
  <c r="AJ1403" i="5"/>
  <c r="AI1413" i="5"/>
  <c r="AH1403" i="5"/>
  <c r="N1404" i="5"/>
  <c r="T1404" i="5" s="1"/>
  <c r="W1404" i="5" s="1"/>
  <c r="G1405" i="5" l="1"/>
  <c r="N1405" i="5" s="1"/>
  <c r="Z1404" i="5"/>
  <c r="AG1404" i="5" s="1"/>
  <c r="AK1404" i="5" l="1"/>
  <c r="AJ1404" i="5"/>
  <c r="AI1414" i="5"/>
  <c r="AH1404" i="5"/>
  <c r="T1405" i="5"/>
  <c r="W1405" i="5" s="1"/>
  <c r="Z1405" i="5" l="1"/>
  <c r="AG1405" i="5" s="1"/>
  <c r="G1406" i="5"/>
  <c r="N1406" i="5" s="1"/>
  <c r="AK1405" i="5" l="1"/>
  <c r="AJ1405" i="5"/>
  <c r="AI1415" i="5"/>
  <c r="AH1405" i="5"/>
  <c r="T1406" i="5"/>
  <c r="W1406" i="5" s="1"/>
  <c r="G1407" i="5" l="1"/>
  <c r="N1407" i="5" s="1"/>
  <c r="Z1406" i="5"/>
  <c r="AG1406" i="5" s="1"/>
  <c r="AK1406" i="5" l="1"/>
  <c r="AJ1406" i="5"/>
  <c r="AI1416" i="5"/>
  <c r="AH1406" i="5"/>
  <c r="T1407" i="5"/>
  <c r="W1407" i="5" s="1"/>
  <c r="Z1407" i="5" l="1"/>
  <c r="AG1407" i="5" s="1"/>
  <c r="G1408" i="5"/>
  <c r="N1408" i="5" s="1"/>
  <c r="AK1407" i="5" l="1"/>
  <c r="AJ1407" i="5"/>
  <c r="AI1417" i="5"/>
  <c r="AH1407" i="5"/>
  <c r="T1408" i="5"/>
  <c r="W1408" i="5" s="1"/>
  <c r="G1409" i="5" l="1"/>
  <c r="N1409" i="5" s="1"/>
  <c r="Z1408" i="5"/>
  <c r="AG1408" i="5" s="1"/>
  <c r="AK1408" i="5" l="1"/>
  <c r="AJ1408" i="5"/>
  <c r="AI1418" i="5"/>
  <c r="AH1408" i="5"/>
  <c r="T1409" i="5"/>
  <c r="W1409" i="5" s="1"/>
  <c r="Z1409" i="5" l="1"/>
  <c r="AG1409" i="5" s="1"/>
  <c r="G1410" i="5"/>
  <c r="N1410" i="5" s="1"/>
  <c r="AK1409" i="5" l="1"/>
  <c r="AJ1409" i="5"/>
  <c r="AI1419" i="5"/>
  <c r="AH1409" i="5"/>
  <c r="T1410" i="5"/>
  <c r="W1410" i="5" s="1"/>
  <c r="Z1410" i="5" l="1"/>
  <c r="AG1410" i="5" s="1"/>
  <c r="G1411" i="5"/>
  <c r="N1411" i="5" s="1"/>
  <c r="AK1410" i="5" l="1"/>
  <c r="AJ1410" i="5"/>
  <c r="AI1420" i="5"/>
  <c r="AH1410" i="5"/>
  <c r="T1411" i="5"/>
  <c r="W1411" i="5" s="1"/>
  <c r="Z1411" i="5" l="1"/>
  <c r="AG1411" i="5" s="1"/>
  <c r="G1412" i="5"/>
  <c r="N1412" i="5" s="1"/>
  <c r="AK1411" i="5" l="1"/>
  <c r="AJ1411" i="5"/>
  <c r="AI1421" i="5"/>
  <c r="AH1411" i="5"/>
  <c r="T1412" i="5"/>
  <c r="W1412" i="5" s="1"/>
  <c r="Z1412" i="5" l="1"/>
  <c r="AG1412" i="5" s="1"/>
  <c r="G1413" i="5"/>
  <c r="N1413" i="5" s="1"/>
  <c r="AK1412" i="5" l="1"/>
  <c r="AJ1412" i="5"/>
  <c r="AI1422" i="5"/>
  <c r="AH1412" i="5"/>
  <c r="T1413" i="5"/>
  <c r="W1413" i="5" s="1"/>
  <c r="Z1413" i="5" l="1"/>
  <c r="AG1413" i="5" s="1"/>
  <c r="G1414" i="5"/>
  <c r="N1414" i="5" s="1"/>
  <c r="AK1413" i="5" l="1"/>
  <c r="AJ1413" i="5"/>
  <c r="AI1423" i="5"/>
  <c r="AH1413" i="5"/>
  <c r="T1414" i="5"/>
  <c r="W1414" i="5" s="1"/>
  <c r="Z1414" i="5" l="1"/>
  <c r="AG1414" i="5" s="1"/>
  <c r="G1415" i="5"/>
  <c r="N1415" i="5" s="1"/>
  <c r="AK1414" i="5" l="1"/>
  <c r="AJ1414" i="5"/>
  <c r="AI1424" i="5"/>
  <c r="AH1414" i="5"/>
  <c r="T1415" i="5"/>
  <c r="W1415" i="5" s="1"/>
  <c r="Z1415" i="5" l="1"/>
  <c r="AG1415" i="5" s="1"/>
  <c r="G1416" i="5"/>
  <c r="N1416" i="5" s="1"/>
  <c r="AK1415" i="5" l="1"/>
  <c r="AJ1415" i="5"/>
  <c r="AI1425" i="5"/>
  <c r="AH1415" i="5"/>
  <c r="T1416" i="5"/>
  <c r="W1416" i="5" s="1"/>
  <c r="Z1416" i="5" l="1"/>
  <c r="AG1416" i="5" s="1"/>
  <c r="G1417" i="5"/>
  <c r="AK1416" i="5" l="1"/>
  <c r="AJ1416" i="5"/>
  <c r="AI1426" i="5"/>
  <c r="AH1416" i="5"/>
  <c r="N1417" i="5"/>
  <c r="T1417" i="5" s="1"/>
  <c r="W1417" i="5" s="1"/>
  <c r="Z1417" i="5" l="1"/>
  <c r="AG1417" i="5" s="1"/>
  <c r="G1418" i="5"/>
  <c r="N1418" i="5" s="1"/>
  <c r="AK1417" i="5" l="1"/>
  <c r="AJ1417" i="5"/>
  <c r="AI1427" i="5"/>
  <c r="AH1417" i="5"/>
  <c r="T1418" i="5"/>
  <c r="W1418" i="5" s="1"/>
  <c r="Z1418" i="5" l="1"/>
  <c r="AG1418" i="5" s="1"/>
  <c r="G1419" i="5"/>
  <c r="N1419" i="5" s="1"/>
  <c r="AK1418" i="5" l="1"/>
  <c r="AJ1418" i="5"/>
  <c r="AI1428" i="5"/>
  <c r="AH1418" i="5"/>
  <c r="T1419" i="5"/>
  <c r="W1419" i="5" s="1"/>
  <c r="Z1419" i="5" l="1"/>
  <c r="AG1419" i="5" s="1"/>
  <c r="G1420" i="5"/>
  <c r="N1420" i="5" s="1"/>
  <c r="AK1419" i="5" l="1"/>
  <c r="AJ1419" i="5"/>
  <c r="AI1429" i="5"/>
  <c r="AH1419" i="5"/>
  <c r="T1420" i="5"/>
  <c r="W1420" i="5" s="1"/>
  <c r="Z1420" i="5" l="1"/>
  <c r="AG1420" i="5" s="1"/>
  <c r="G1421" i="5"/>
  <c r="N1421" i="5" s="1"/>
  <c r="AK1420" i="5" l="1"/>
  <c r="AJ1420" i="5"/>
  <c r="AI1430" i="5"/>
  <c r="AH1420" i="5"/>
  <c r="T1421" i="5"/>
  <c r="W1421" i="5" s="1"/>
  <c r="Z1421" i="5" l="1"/>
  <c r="AG1421" i="5" s="1"/>
  <c r="G1422" i="5"/>
  <c r="AK1421" i="5" l="1"/>
  <c r="AJ1421" i="5"/>
  <c r="AI1431" i="5"/>
  <c r="AH1421" i="5"/>
  <c r="N1422" i="5"/>
  <c r="T1422" i="5" s="1"/>
  <c r="W1422" i="5" s="1"/>
  <c r="G1423" i="5" l="1"/>
  <c r="N1423" i="5" s="1"/>
  <c r="Z1422" i="5"/>
  <c r="AG1422" i="5" s="1"/>
  <c r="AK1422" i="5" l="1"/>
  <c r="AJ1422" i="5"/>
  <c r="AI1432" i="5"/>
  <c r="AH1422" i="5"/>
  <c r="T1423" i="5"/>
  <c r="W1423" i="5" s="1"/>
  <c r="Z1423" i="5" l="1"/>
  <c r="AG1423" i="5" s="1"/>
  <c r="G1424" i="5"/>
  <c r="N1424" i="5" s="1"/>
  <c r="AK1423" i="5" l="1"/>
  <c r="AJ1423" i="5"/>
  <c r="AI1433" i="5"/>
  <c r="AH1423" i="5"/>
  <c r="T1424" i="5"/>
  <c r="W1424" i="5" s="1"/>
  <c r="Z1424" i="5" l="1"/>
  <c r="AG1424" i="5" s="1"/>
  <c r="G1425" i="5"/>
  <c r="N1425" i="5" s="1"/>
  <c r="AK1424" i="5" l="1"/>
  <c r="AJ1424" i="5"/>
  <c r="AI1434" i="5"/>
  <c r="AH1424" i="5"/>
  <c r="T1425" i="5"/>
  <c r="W1425" i="5" s="1"/>
  <c r="Z1425" i="5" l="1"/>
  <c r="AG1425" i="5" s="1"/>
  <c r="G1426" i="5"/>
  <c r="N1426" i="5" s="1"/>
  <c r="AK1425" i="5" l="1"/>
  <c r="AJ1425" i="5"/>
  <c r="AI1435" i="5"/>
  <c r="AH1425" i="5"/>
  <c r="T1426" i="5"/>
  <c r="W1426" i="5" s="1"/>
  <c r="Z1426" i="5" l="1"/>
  <c r="AG1426" i="5" s="1"/>
  <c r="G1427" i="5"/>
  <c r="N1427" i="5" s="1"/>
  <c r="AK1426" i="5" l="1"/>
  <c r="AJ1426" i="5"/>
  <c r="AI1436" i="5"/>
  <c r="AH1426" i="5"/>
  <c r="T1427" i="5"/>
  <c r="W1427" i="5" s="1"/>
  <c r="Z1427" i="5" l="1"/>
  <c r="AG1427" i="5" s="1"/>
  <c r="G1428" i="5"/>
  <c r="N1428" i="5" s="1"/>
  <c r="AK1427" i="5" l="1"/>
  <c r="AJ1427" i="5"/>
  <c r="AI1437" i="5"/>
  <c r="AH1427" i="5"/>
  <c r="T1428" i="5"/>
  <c r="W1428" i="5" s="1"/>
  <c r="Z1428" i="5" l="1"/>
  <c r="AG1428" i="5" s="1"/>
  <c r="G1429" i="5"/>
  <c r="N1429" i="5" s="1"/>
  <c r="AK1428" i="5" l="1"/>
  <c r="AJ1428" i="5"/>
  <c r="AI1438" i="5"/>
  <c r="AH1428" i="5"/>
  <c r="T1429" i="5"/>
  <c r="W1429" i="5" s="1"/>
  <c r="Z1429" i="5" l="1"/>
  <c r="AG1429" i="5" s="1"/>
  <c r="G1430" i="5"/>
  <c r="N1430" i="5" s="1"/>
  <c r="AK1429" i="5" l="1"/>
  <c r="AJ1429" i="5"/>
  <c r="AI1439" i="5"/>
  <c r="AH1429" i="5"/>
  <c r="T1430" i="5"/>
  <c r="W1430" i="5" s="1"/>
  <c r="Z1430" i="5" l="1"/>
  <c r="AG1430" i="5" s="1"/>
  <c r="G1431" i="5"/>
  <c r="N1431" i="5" s="1"/>
  <c r="AK1430" i="5" l="1"/>
  <c r="AJ1430" i="5"/>
  <c r="AI1440" i="5"/>
  <c r="AH1430" i="5"/>
  <c r="T1431" i="5"/>
  <c r="W1431" i="5" s="1"/>
  <c r="Z1431" i="5" l="1"/>
  <c r="AG1431" i="5" s="1"/>
  <c r="G1432" i="5"/>
  <c r="N1432" i="5" s="1"/>
  <c r="AK1431" i="5" l="1"/>
  <c r="AJ1431" i="5"/>
  <c r="AI1441" i="5"/>
  <c r="AH1431" i="5"/>
  <c r="T1432" i="5"/>
  <c r="W1432" i="5" s="1"/>
  <c r="Z1432" i="5" l="1"/>
  <c r="AG1432" i="5" s="1"/>
  <c r="G1433" i="5"/>
  <c r="N1433" i="5" s="1"/>
  <c r="AK1432" i="5" l="1"/>
  <c r="AJ1432" i="5"/>
  <c r="AI1442" i="5"/>
  <c r="AH1432" i="5"/>
  <c r="T1433" i="5"/>
  <c r="W1433" i="5" s="1"/>
  <c r="Z1433" i="5" l="1"/>
  <c r="AG1433" i="5" s="1"/>
  <c r="G1434" i="5"/>
  <c r="N1434" i="5" s="1"/>
  <c r="AK1433" i="5" l="1"/>
  <c r="AJ1433" i="5"/>
  <c r="AI1443" i="5"/>
  <c r="AH1433" i="5"/>
  <c r="T1434" i="5"/>
  <c r="W1434" i="5" s="1"/>
  <c r="Z1434" i="5" l="1"/>
  <c r="AG1434" i="5" s="1"/>
  <c r="G1435" i="5"/>
  <c r="N1435" i="5" s="1"/>
  <c r="AK1434" i="5" l="1"/>
  <c r="AJ1434" i="5"/>
  <c r="AI1444" i="5"/>
  <c r="AH1434" i="5"/>
  <c r="T1435" i="5"/>
  <c r="W1435" i="5" s="1"/>
  <c r="Z1435" i="5" l="1"/>
  <c r="AG1435" i="5" s="1"/>
  <c r="G1436" i="5"/>
  <c r="N1436" i="5" s="1"/>
  <c r="AK1435" i="5" l="1"/>
  <c r="AJ1435" i="5"/>
  <c r="AI1445" i="5"/>
  <c r="AH1435" i="5"/>
  <c r="T1436" i="5"/>
  <c r="W1436" i="5" s="1"/>
  <c r="Z1436" i="5" l="1"/>
  <c r="AG1436" i="5" s="1"/>
  <c r="G1437" i="5"/>
  <c r="N1437" i="5" s="1"/>
  <c r="AK1436" i="5" l="1"/>
  <c r="AJ1436" i="5"/>
  <c r="AI1446" i="5"/>
  <c r="AH1436" i="5"/>
  <c r="T1437" i="5"/>
  <c r="W1437" i="5" s="1"/>
  <c r="Z1437" i="5" l="1"/>
  <c r="AG1437" i="5" s="1"/>
  <c r="G1438" i="5"/>
  <c r="AK1437" i="5" l="1"/>
  <c r="AJ1437" i="5"/>
  <c r="AI1447" i="5"/>
  <c r="AH1437" i="5"/>
  <c r="N1438" i="5"/>
  <c r="T1438" i="5" s="1"/>
  <c r="W1438" i="5" s="1"/>
  <c r="Z1438" i="5" l="1"/>
  <c r="AG1438" i="5" s="1"/>
  <c r="G1439" i="5"/>
  <c r="N1439" i="5" s="1"/>
  <c r="AK1438" i="5" l="1"/>
  <c r="AJ1438" i="5"/>
  <c r="AI1448" i="5"/>
  <c r="AH1438" i="5"/>
  <c r="T1439" i="5"/>
  <c r="W1439" i="5" s="1"/>
  <c r="Z1439" i="5" l="1"/>
  <c r="AG1439" i="5" s="1"/>
  <c r="G1440" i="5"/>
  <c r="N1440" i="5" s="1"/>
  <c r="AK1439" i="5" l="1"/>
  <c r="AJ1439" i="5"/>
  <c r="AI1449" i="5"/>
  <c r="AH1439" i="5"/>
  <c r="T1440" i="5"/>
  <c r="W1440" i="5" s="1"/>
  <c r="Z1440" i="5" l="1"/>
  <c r="AG1440" i="5" s="1"/>
  <c r="G1441" i="5"/>
  <c r="N1441" i="5" s="1"/>
  <c r="AK1440" i="5" l="1"/>
  <c r="AJ1440" i="5"/>
  <c r="AI1450" i="5"/>
  <c r="AH1440" i="5"/>
  <c r="T1441" i="5"/>
  <c r="W1441" i="5" s="1"/>
  <c r="Z1441" i="5" l="1"/>
  <c r="AG1441" i="5" s="1"/>
  <c r="G1442" i="5"/>
  <c r="N1442" i="5" s="1"/>
  <c r="AK1441" i="5" l="1"/>
  <c r="AJ1441" i="5"/>
  <c r="AI1451" i="5"/>
  <c r="AH1441" i="5"/>
  <c r="T1442" i="5"/>
  <c r="W1442" i="5" s="1"/>
  <c r="G1443" i="5" l="1"/>
  <c r="N1443" i="5" s="1"/>
  <c r="Z1442" i="5"/>
  <c r="AG1442" i="5" s="1"/>
  <c r="AK1442" i="5" l="1"/>
  <c r="AJ1442" i="5"/>
  <c r="AI1452" i="5"/>
  <c r="AH1442" i="5"/>
  <c r="T1443" i="5"/>
  <c r="W1443" i="5" s="1"/>
  <c r="Z1443" i="5" l="1"/>
  <c r="AG1443" i="5" s="1"/>
  <c r="G1444" i="5"/>
  <c r="N1444" i="5" s="1"/>
  <c r="AK1443" i="5" l="1"/>
  <c r="AJ1443" i="5"/>
  <c r="AI1453" i="5"/>
  <c r="AH1443" i="5"/>
  <c r="T1444" i="5"/>
  <c r="W1444" i="5" s="1"/>
  <c r="Z1444" i="5" l="1"/>
  <c r="AG1444" i="5" s="1"/>
  <c r="G1445" i="5"/>
  <c r="AK1444" i="5" l="1"/>
  <c r="AJ1444" i="5"/>
  <c r="AI1454" i="5"/>
  <c r="AH1444" i="5"/>
  <c r="N1445" i="5"/>
  <c r="T1445" i="5" s="1"/>
  <c r="W1445" i="5" s="1"/>
  <c r="Z1445" i="5" l="1"/>
  <c r="AG1445" i="5" s="1"/>
  <c r="G1446" i="5"/>
  <c r="N1446" i="5" s="1"/>
  <c r="AK1445" i="5" l="1"/>
  <c r="AJ1445" i="5"/>
  <c r="AI1455" i="5"/>
  <c r="AH1445" i="5"/>
  <c r="T1446" i="5"/>
  <c r="W1446" i="5" s="1"/>
  <c r="G1447" i="5" l="1"/>
  <c r="N1447" i="5" s="1"/>
  <c r="Z1446" i="5"/>
  <c r="AG1446" i="5" s="1"/>
  <c r="AK1446" i="5" l="1"/>
  <c r="AJ1446" i="5"/>
  <c r="AI1456" i="5"/>
  <c r="AH1446" i="5"/>
  <c r="T1447" i="5"/>
  <c r="W1447" i="5" s="1"/>
  <c r="Z1447" i="5" l="1"/>
  <c r="AG1447" i="5" s="1"/>
  <c r="G1448" i="5"/>
  <c r="N1448" i="5" s="1"/>
  <c r="AK1447" i="5" l="1"/>
  <c r="AJ1447" i="5"/>
  <c r="AI1457" i="5"/>
  <c r="AH1447" i="5"/>
  <c r="T1448" i="5"/>
  <c r="W1448" i="5" s="1"/>
  <c r="Z1448" i="5" l="1"/>
  <c r="AG1448" i="5" s="1"/>
  <c r="G1449" i="5"/>
  <c r="N1449" i="5" s="1"/>
  <c r="AK1448" i="5" l="1"/>
  <c r="AJ1448" i="5"/>
  <c r="AI1458" i="5"/>
  <c r="AH1448" i="5"/>
  <c r="T1449" i="5"/>
  <c r="W1449" i="5" s="1"/>
  <c r="Z1449" i="5" l="1"/>
  <c r="AG1449" i="5" s="1"/>
  <c r="G1450" i="5"/>
  <c r="N1450" i="5" s="1"/>
  <c r="AK1449" i="5" l="1"/>
  <c r="AJ1449" i="5"/>
  <c r="AI1459" i="5"/>
  <c r="AH1449" i="5"/>
  <c r="T1450" i="5"/>
  <c r="W1450" i="5" s="1"/>
  <c r="G1451" i="5" l="1"/>
  <c r="N1451" i="5" s="1"/>
  <c r="Z1450" i="5"/>
  <c r="AG1450" i="5" s="1"/>
  <c r="AK1450" i="5" l="1"/>
  <c r="AJ1450" i="5"/>
  <c r="AI1460" i="5"/>
  <c r="AH1450" i="5"/>
  <c r="T1451" i="5"/>
  <c r="W1451" i="5" s="1"/>
  <c r="G1452" i="5" l="1"/>
  <c r="Z1451" i="5"/>
  <c r="AG1451" i="5" s="1"/>
  <c r="AK1451" i="5" l="1"/>
  <c r="AJ1451" i="5"/>
  <c r="AI1461" i="5"/>
  <c r="AH1451" i="5"/>
  <c r="N1452" i="5"/>
  <c r="T1452" i="5" s="1"/>
  <c r="W1452" i="5" s="1"/>
  <c r="Z1452" i="5" l="1"/>
  <c r="AG1452" i="5" s="1"/>
  <c r="G1453" i="5"/>
  <c r="N1453" i="5" s="1"/>
  <c r="AK1452" i="5" l="1"/>
  <c r="AJ1452" i="5"/>
  <c r="AI1462" i="5"/>
  <c r="AH1452" i="5"/>
  <c r="T1453" i="5"/>
  <c r="W1453" i="5" s="1"/>
  <c r="Z1453" i="5" l="1"/>
  <c r="AG1453" i="5" s="1"/>
  <c r="G1454" i="5"/>
  <c r="N1454" i="5" s="1"/>
  <c r="AK1453" i="5" l="1"/>
  <c r="AJ1453" i="5"/>
  <c r="AI1463" i="5"/>
  <c r="AH1453" i="5"/>
  <c r="T1454" i="5"/>
  <c r="W1454" i="5" s="1"/>
  <c r="G1455" i="5" l="1"/>
  <c r="N1455" i="5" s="1"/>
  <c r="Z1454" i="5"/>
  <c r="AG1454" i="5" s="1"/>
  <c r="AK1454" i="5" l="1"/>
  <c r="AJ1454" i="5"/>
  <c r="AI1464" i="5"/>
  <c r="AH1454" i="5"/>
  <c r="T1455" i="5"/>
  <c r="W1455" i="5" s="1"/>
  <c r="Z1455" i="5" l="1"/>
  <c r="AG1455" i="5" s="1"/>
  <c r="G1456" i="5"/>
  <c r="N1456" i="5" s="1"/>
  <c r="AK1455" i="5" l="1"/>
  <c r="AJ1455" i="5"/>
  <c r="AI1465" i="5"/>
  <c r="AH1455" i="5"/>
  <c r="T1456" i="5"/>
  <c r="W1456" i="5" s="1"/>
  <c r="Z1456" i="5" l="1"/>
  <c r="AG1456" i="5" s="1"/>
  <c r="G1457" i="5"/>
  <c r="N1457" i="5" s="1"/>
  <c r="AK1456" i="5" l="1"/>
  <c r="AJ1456" i="5"/>
  <c r="AI1466" i="5"/>
  <c r="AH1456" i="5"/>
  <c r="T1457" i="5"/>
  <c r="W1457" i="5" s="1"/>
  <c r="Z1457" i="5" l="1"/>
  <c r="AG1457" i="5" s="1"/>
  <c r="G1458" i="5"/>
  <c r="N1458" i="5" s="1"/>
  <c r="AK1457" i="5" l="1"/>
  <c r="AJ1457" i="5"/>
  <c r="AI1467" i="5"/>
  <c r="AH1457" i="5"/>
  <c r="T1458" i="5"/>
  <c r="W1458" i="5" s="1"/>
  <c r="G1459" i="5" l="1"/>
  <c r="N1459" i="5" s="1"/>
  <c r="Z1458" i="5"/>
  <c r="AG1458" i="5" s="1"/>
  <c r="AK1458" i="5" l="1"/>
  <c r="AJ1458" i="5"/>
  <c r="AI1468" i="5"/>
  <c r="AH1458" i="5"/>
  <c r="T1459" i="5"/>
  <c r="W1459" i="5" s="1"/>
  <c r="Z1459" i="5" l="1"/>
  <c r="AG1459" i="5" s="1"/>
  <c r="G1460" i="5"/>
  <c r="N1460" i="5" s="1"/>
  <c r="AK1459" i="5" l="1"/>
  <c r="AJ1459" i="5"/>
  <c r="AI1469" i="5"/>
  <c r="AH1459" i="5"/>
  <c r="T1460" i="5"/>
  <c r="W1460" i="5" s="1"/>
  <c r="Z1460" i="5" l="1"/>
  <c r="AG1460" i="5" s="1"/>
  <c r="G1461" i="5"/>
  <c r="N1461" i="5" s="1"/>
  <c r="AK1460" i="5" l="1"/>
  <c r="AJ1460" i="5"/>
  <c r="AI1470" i="5"/>
  <c r="AH1460" i="5"/>
  <c r="T1461" i="5"/>
  <c r="W1461" i="5" s="1"/>
  <c r="Z1461" i="5" l="1"/>
  <c r="AG1461" i="5" s="1"/>
  <c r="G1462" i="5"/>
  <c r="N1462" i="5" s="1"/>
  <c r="AK1461" i="5" l="1"/>
  <c r="AJ1461" i="5"/>
  <c r="AI1471" i="5"/>
  <c r="AH1461" i="5"/>
  <c r="T1462" i="5"/>
  <c r="W1462" i="5" s="1"/>
  <c r="G1463" i="5" l="1"/>
  <c r="N1463" i="5" s="1"/>
  <c r="Z1462" i="5"/>
  <c r="AG1462" i="5" s="1"/>
  <c r="AK1462" i="5" l="1"/>
  <c r="AJ1462" i="5"/>
  <c r="AI1472" i="5"/>
  <c r="AH1462" i="5"/>
  <c r="T1463" i="5"/>
  <c r="W1463" i="5" s="1"/>
  <c r="Z1463" i="5" l="1"/>
  <c r="AG1463" i="5" s="1"/>
  <c r="G1464" i="5"/>
  <c r="N1464" i="5" s="1"/>
  <c r="AK1463" i="5" l="1"/>
  <c r="AJ1463" i="5"/>
  <c r="AI1473" i="5"/>
  <c r="AH1463" i="5"/>
  <c r="T1464" i="5"/>
  <c r="W1464" i="5" s="1"/>
  <c r="Z1464" i="5" l="1"/>
  <c r="AG1464" i="5" s="1"/>
  <c r="G1465" i="5"/>
  <c r="N1465" i="5" s="1"/>
  <c r="AK1464" i="5" l="1"/>
  <c r="AJ1464" i="5"/>
  <c r="AI1474" i="5"/>
  <c r="AH1464" i="5"/>
  <c r="T1465" i="5"/>
  <c r="W1465" i="5" s="1"/>
  <c r="Z1465" i="5" l="1"/>
  <c r="AG1465" i="5" s="1"/>
  <c r="G1466" i="5"/>
  <c r="N1466" i="5" s="1"/>
  <c r="AK1465" i="5" l="1"/>
  <c r="AJ1465" i="5"/>
  <c r="AI1475" i="5"/>
  <c r="AH1465" i="5"/>
  <c r="T1466" i="5"/>
  <c r="W1466" i="5" s="1"/>
  <c r="G1467" i="5" l="1"/>
  <c r="N1467" i="5" s="1"/>
  <c r="Z1466" i="5"/>
  <c r="AG1466" i="5" s="1"/>
  <c r="AK1466" i="5" l="1"/>
  <c r="AJ1466" i="5"/>
  <c r="AI1476" i="5"/>
  <c r="AH1466" i="5"/>
  <c r="T1467" i="5"/>
  <c r="W1467" i="5" s="1"/>
  <c r="Z1467" i="5" l="1"/>
  <c r="AG1467" i="5" s="1"/>
  <c r="G1468" i="5"/>
  <c r="N1468" i="5" s="1"/>
  <c r="AK1467" i="5" l="1"/>
  <c r="AJ1467" i="5"/>
  <c r="AI1477" i="5"/>
  <c r="AH1467" i="5"/>
  <c r="T1468" i="5"/>
  <c r="W1468" i="5" s="1"/>
  <c r="Z1468" i="5" l="1"/>
  <c r="AG1468" i="5" s="1"/>
  <c r="G1469" i="5"/>
  <c r="N1469" i="5" s="1"/>
  <c r="AK1468" i="5" l="1"/>
  <c r="AJ1468" i="5"/>
  <c r="AI1478" i="5"/>
  <c r="AH1468" i="5"/>
  <c r="T1469" i="5"/>
  <c r="W1469" i="5" s="1"/>
  <c r="Z1469" i="5" l="1"/>
  <c r="AG1469" i="5" s="1"/>
  <c r="G1470" i="5"/>
  <c r="N1470" i="5" s="1"/>
  <c r="AK1469" i="5" l="1"/>
  <c r="AJ1469" i="5"/>
  <c r="AI1479" i="5"/>
  <c r="AH1469" i="5"/>
  <c r="T1470" i="5"/>
  <c r="W1470" i="5" s="1"/>
  <c r="G1471" i="5" l="1"/>
  <c r="N1471" i="5" s="1"/>
  <c r="Z1470" i="5"/>
  <c r="AG1470" i="5" s="1"/>
  <c r="AK1470" i="5" l="1"/>
  <c r="AJ1470" i="5"/>
  <c r="AI1480" i="5"/>
  <c r="AH1470" i="5"/>
  <c r="T1471" i="5"/>
  <c r="W1471" i="5" s="1"/>
  <c r="Z1471" i="5" l="1"/>
  <c r="AG1471" i="5" s="1"/>
  <c r="G1472" i="5"/>
  <c r="N1472" i="5" s="1"/>
  <c r="AK1471" i="5" l="1"/>
  <c r="AJ1471" i="5"/>
  <c r="AI1481" i="5"/>
  <c r="AH1471" i="5"/>
  <c r="T1472" i="5"/>
  <c r="W1472" i="5" s="1"/>
  <c r="Z1472" i="5" l="1"/>
  <c r="AG1472" i="5" s="1"/>
  <c r="G1473" i="5"/>
  <c r="N1473" i="5" s="1"/>
  <c r="AK1472" i="5" l="1"/>
  <c r="AJ1472" i="5"/>
  <c r="AI1482" i="5"/>
  <c r="AH1472" i="5"/>
  <c r="T1473" i="5"/>
  <c r="W1473" i="5" s="1"/>
  <c r="Z1473" i="5" l="1"/>
  <c r="AG1473" i="5" s="1"/>
  <c r="G1474" i="5"/>
  <c r="N1474" i="5" s="1"/>
  <c r="AK1473" i="5" l="1"/>
  <c r="AJ1473" i="5"/>
  <c r="AI1483" i="5"/>
  <c r="AH1473" i="5"/>
  <c r="T1474" i="5"/>
  <c r="W1474" i="5" s="1"/>
  <c r="G1475" i="5" l="1"/>
  <c r="N1475" i="5" s="1"/>
  <c r="Z1474" i="5"/>
  <c r="AG1474" i="5" s="1"/>
  <c r="AK1474" i="5" l="1"/>
  <c r="AJ1474" i="5"/>
  <c r="AI1484" i="5"/>
  <c r="AH1474" i="5"/>
  <c r="T1475" i="5"/>
  <c r="W1475" i="5" s="1"/>
  <c r="Z1475" i="5" l="1"/>
  <c r="AG1475" i="5" s="1"/>
  <c r="G1476" i="5"/>
  <c r="N1476" i="5" s="1"/>
  <c r="AK1475" i="5" l="1"/>
  <c r="AJ1475" i="5"/>
  <c r="AI1485" i="5"/>
  <c r="AH1475" i="5"/>
  <c r="T1476" i="5"/>
  <c r="W1476" i="5" s="1"/>
  <c r="Z1476" i="5" l="1"/>
  <c r="AG1476" i="5" s="1"/>
  <c r="G1477" i="5"/>
  <c r="N1477" i="5" s="1"/>
  <c r="AK1476" i="5" l="1"/>
  <c r="AJ1476" i="5"/>
  <c r="AI1486" i="5"/>
  <c r="AH1476" i="5"/>
  <c r="T1477" i="5"/>
  <c r="W1477" i="5" s="1"/>
  <c r="Z1477" i="5" l="1"/>
  <c r="AG1477" i="5" s="1"/>
  <c r="G1478" i="5"/>
  <c r="N1478" i="5" s="1"/>
  <c r="AK1477" i="5" l="1"/>
  <c r="AJ1477" i="5"/>
  <c r="AI1487" i="5"/>
  <c r="AH1477" i="5"/>
  <c r="T1478" i="5"/>
  <c r="W1478" i="5" s="1"/>
  <c r="G1479" i="5" l="1"/>
  <c r="N1479" i="5" s="1"/>
  <c r="Z1478" i="5"/>
  <c r="AG1478" i="5" s="1"/>
  <c r="AK1478" i="5" l="1"/>
  <c r="AJ1478" i="5"/>
  <c r="AI1488" i="5"/>
  <c r="AH1478" i="5"/>
  <c r="T1479" i="5"/>
  <c r="W1479" i="5" s="1"/>
  <c r="Z1479" i="5" l="1"/>
  <c r="AG1479" i="5" s="1"/>
  <c r="G1480" i="5"/>
  <c r="N1480" i="5" s="1"/>
  <c r="AK1479" i="5" l="1"/>
  <c r="AJ1479" i="5"/>
  <c r="AI1489" i="5"/>
  <c r="AH1479" i="5"/>
  <c r="T1480" i="5"/>
  <c r="W1480" i="5" s="1"/>
  <c r="Z1480" i="5" l="1"/>
  <c r="AG1480" i="5" s="1"/>
  <c r="G1481" i="5"/>
  <c r="N1481" i="5" s="1"/>
  <c r="AK1480" i="5" l="1"/>
  <c r="AJ1480" i="5"/>
  <c r="AI1490" i="5"/>
  <c r="AH1480" i="5"/>
  <c r="T1481" i="5"/>
  <c r="W1481" i="5" s="1"/>
  <c r="Z1481" i="5" l="1"/>
  <c r="AG1481" i="5" s="1"/>
  <c r="G1482" i="5"/>
  <c r="N1482" i="5" s="1"/>
  <c r="AK1481" i="5" l="1"/>
  <c r="AJ1481" i="5"/>
  <c r="AI1491" i="5"/>
  <c r="AH1481" i="5"/>
  <c r="T1482" i="5"/>
  <c r="W1482" i="5" s="1"/>
  <c r="G1483" i="5" l="1"/>
  <c r="N1483" i="5" s="1"/>
  <c r="Z1482" i="5"/>
  <c r="AG1482" i="5" s="1"/>
  <c r="AK1482" i="5" l="1"/>
  <c r="AJ1482" i="5"/>
  <c r="AI1492" i="5"/>
  <c r="AH1482" i="5"/>
  <c r="T1483" i="5"/>
  <c r="W1483" i="5" s="1"/>
  <c r="Z1483" i="5" l="1"/>
  <c r="AG1483" i="5" s="1"/>
  <c r="G1484" i="5"/>
  <c r="N1484" i="5" s="1"/>
  <c r="AK1483" i="5" l="1"/>
  <c r="AJ1483" i="5"/>
  <c r="AI1493" i="5"/>
  <c r="AH1483" i="5"/>
  <c r="T1484" i="5"/>
  <c r="W1484" i="5" s="1"/>
  <c r="Z1484" i="5" l="1"/>
  <c r="AG1484" i="5" s="1"/>
  <c r="G1485" i="5"/>
  <c r="N1485" i="5" s="1"/>
  <c r="AK1484" i="5" l="1"/>
  <c r="AJ1484" i="5"/>
  <c r="AI1494" i="5"/>
  <c r="AH1484" i="5"/>
  <c r="T1485" i="5"/>
  <c r="W1485" i="5" s="1"/>
  <c r="Z1485" i="5" l="1"/>
  <c r="AG1485" i="5" s="1"/>
  <c r="G1486" i="5"/>
  <c r="N1486" i="5" s="1"/>
  <c r="AK1485" i="5" l="1"/>
  <c r="AJ1485" i="5"/>
  <c r="AI1495" i="5"/>
  <c r="AH1485" i="5"/>
  <c r="T1486" i="5"/>
  <c r="W1486" i="5" s="1"/>
  <c r="Z1486" i="5" l="1"/>
  <c r="AG1486" i="5" s="1"/>
  <c r="G1487" i="5"/>
  <c r="N1487" i="5" s="1"/>
  <c r="AK1486" i="5" l="1"/>
  <c r="AJ1486" i="5"/>
  <c r="AI1496" i="5"/>
  <c r="AH1486" i="5"/>
  <c r="T1487" i="5"/>
  <c r="W1487" i="5" s="1"/>
  <c r="Z1487" i="5" l="1"/>
  <c r="AG1487" i="5" s="1"/>
  <c r="G1488" i="5"/>
  <c r="N1488" i="5" s="1"/>
  <c r="AK1487" i="5" l="1"/>
  <c r="AJ1487" i="5"/>
  <c r="AI1497" i="5"/>
  <c r="AH1487" i="5"/>
  <c r="T1488" i="5"/>
  <c r="W1488" i="5" s="1"/>
  <c r="Z1488" i="5" l="1"/>
  <c r="AG1488" i="5" s="1"/>
  <c r="G1489" i="5"/>
  <c r="N1489" i="5" s="1"/>
  <c r="AK1488" i="5" l="1"/>
  <c r="AJ1488" i="5"/>
  <c r="AI1498" i="5"/>
  <c r="AH1488" i="5"/>
  <c r="T1489" i="5"/>
  <c r="W1489" i="5" s="1"/>
  <c r="Z1489" i="5" l="1"/>
  <c r="AG1489" i="5" s="1"/>
  <c r="G1490" i="5"/>
  <c r="N1490" i="5" s="1"/>
  <c r="AH1489" i="5" l="1"/>
  <c r="T1490" i="5"/>
  <c r="W1490" i="5" s="1"/>
  <c r="Z1490" i="5" l="1"/>
  <c r="AG1490" i="5" s="1"/>
  <c r="G1491" i="5"/>
  <c r="N1491" i="5" s="1"/>
  <c r="AH1490" i="5" l="1"/>
  <c r="T1491" i="5"/>
  <c r="W1491" i="5" s="1"/>
  <c r="Z1491" i="5" l="1"/>
  <c r="AG1491" i="5" s="1"/>
  <c r="G1492" i="5"/>
  <c r="N1492" i="5" s="1"/>
  <c r="AH1491" i="5" l="1"/>
  <c r="T1492" i="5"/>
  <c r="W1492" i="5" s="1"/>
  <c r="G1493" i="5" l="1"/>
  <c r="N1493" i="5" s="1"/>
  <c r="Z1492" i="5"/>
  <c r="AG1492" i="5" s="1"/>
  <c r="AH1492" i="5" l="1"/>
  <c r="T1493" i="5"/>
  <c r="W1493" i="5" s="1"/>
  <c r="Z1493" i="5" l="1"/>
  <c r="AG1493" i="5" s="1"/>
  <c r="G1494" i="5"/>
  <c r="AK1493" i="5" l="1"/>
  <c r="AJ1493" i="5"/>
  <c r="AI1503" i="5"/>
  <c r="AH1493" i="5"/>
  <c r="N1494" i="5"/>
  <c r="T1494" i="5" s="1"/>
  <c r="W1494" i="5" s="1"/>
  <c r="G1495" i="5" l="1"/>
  <c r="N1495" i="5" s="1"/>
  <c r="Z1494" i="5"/>
  <c r="AG1494" i="5" s="1"/>
  <c r="AK1494" i="5" l="1"/>
  <c r="AJ1494" i="5"/>
  <c r="AI1504" i="5"/>
  <c r="AH1494" i="5"/>
  <c r="T1495" i="5"/>
  <c r="W1495" i="5" s="1"/>
  <c r="Z1495" i="5" l="1"/>
  <c r="AG1495" i="5" s="1"/>
  <c r="G1496" i="5"/>
  <c r="N1496" i="5" s="1"/>
  <c r="AK1495" i="5" l="1"/>
  <c r="AJ1495" i="5"/>
  <c r="AI1505" i="5"/>
  <c r="AH1495" i="5"/>
  <c r="T1496" i="5"/>
  <c r="W1496" i="5" s="1"/>
  <c r="G1497" i="5" l="1"/>
  <c r="N1497" i="5" s="1"/>
  <c r="Z1496" i="5"/>
  <c r="AG1496" i="5" s="1"/>
  <c r="AK1496" i="5" l="1"/>
  <c r="AJ1496" i="5"/>
  <c r="AI1506" i="5"/>
  <c r="AH1496" i="5"/>
  <c r="T1497" i="5"/>
  <c r="W1497" i="5" s="1"/>
  <c r="Z1497" i="5" l="1"/>
  <c r="AG1497" i="5" s="1"/>
  <c r="G1498" i="5"/>
  <c r="N1498" i="5" s="1"/>
  <c r="AK1497" i="5" l="1"/>
  <c r="AJ1497" i="5"/>
  <c r="AI1507" i="5"/>
  <c r="AH1497" i="5"/>
  <c r="T1498" i="5"/>
  <c r="W1498" i="5" s="1"/>
  <c r="G1499" i="5" l="1"/>
  <c r="N1499" i="5" s="1"/>
  <c r="Z1498" i="5"/>
  <c r="AG1498" i="5" s="1"/>
  <c r="AK1498" i="5" l="1"/>
  <c r="AJ1498" i="5"/>
  <c r="AI1508" i="5"/>
  <c r="AH1498" i="5"/>
  <c r="T1499" i="5"/>
  <c r="W1499" i="5" s="1"/>
  <c r="Z1499" i="5" l="1"/>
  <c r="G1500" i="5"/>
  <c r="N1500" i="5" s="1"/>
  <c r="AG1499" i="5" l="1"/>
  <c r="AI1499" i="5"/>
  <c r="T1500" i="5"/>
  <c r="W1500" i="5" s="1"/>
  <c r="AK1499" i="5" l="1"/>
  <c r="AJ1499" i="5"/>
  <c r="AI1509" i="5"/>
  <c r="AH1499" i="5"/>
  <c r="G1501" i="5"/>
  <c r="N1501" i="5" s="1"/>
  <c r="Z1500" i="5"/>
  <c r="AG1500" i="5" l="1"/>
  <c r="AI1500" i="5"/>
  <c r="T1501" i="5"/>
  <c r="W1501" i="5" s="1"/>
  <c r="AK1500" i="5" l="1"/>
  <c r="AJ1500" i="5"/>
  <c r="AI1510" i="5"/>
  <c r="AH1500" i="5"/>
  <c r="Z1501" i="5"/>
  <c r="G1502" i="5"/>
  <c r="N1502" i="5" s="1"/>
  <c r="AG1501" i="5" l="1"/>
  <c r="AI1501" i="5"/>
  <c r="T1502" i="5"/>
  <c r="W1502" i="5" s="1"/>
  <c r="AK1501" i="5" l="1"/>
  <c r="AJ1501" i="5"/>
  <c r="AI1511" i="5"/>
  <c r="AH1501" i="5"/>
  <c r="G1503" i="5"/>
  <c r="Z1502" i="5"/>
  <c r="AG1502" i="5" l="1"/>
  <c r="AI1502" i="5"/>
  <c r="N1503" i="5"/>
  <c r="T1503" i="5" s="1"/>
  <c r="W1503" i="5" s="1"/>
  <c r="AK1502" i="5" l="1"/>
  <c r="AJ1502" i="5"/>
  <c r="AI1512" i="5"/>
  <c r="AH1502" i="5"/>
  <c r="Z1503" i="5"/>
  <c r="AG1503" i="5" s="1"/>
  <c r="G1504" i="5"/>
  <c r="N1504" i="5" s="1"/>
  <c r="AK1503" i="5" l="1"/>
  <c r="AJ1503" i="5"/>
  <c r="AI1513" i="5"/>
  <c r="AH1503" i="5"/>
  <c r="T1504" i="5"/>
  <c r="W1504" i="5" s="1"/>
  <c r="G1505" i="5" l="1"/>
  <c r="N1505" i="5" s="1"/>
  <c r="Z1504" i="5"/>
  <c r="AG1504" i="5" s="1"/>
  <c r="AK1504" i="5" l="1"/>
  <c r="AJ1504" i="5"/>
  <c r="AI1514" i="5"/>
  <c r="AH1504" i="5"/>
  <c r="T1505" i="5"/>
  <c r="W1505" i="5" s="1"/>
  <c r="Z1505" i="5" l="1"/>
  <c r="AG1505" i="5" s="1"/>
  <c r="G1506" i="5"/>
  <c r="N1506" i="5" s="1"/>
  <c r="AK1505" i="5" l="1"/>
  <c r="AJ1505" i="5"/>
  <c r="AI1515" i="5"/>
  <c r="AH1505" i="5"/>
  <c r="T1506" i="5"/>
  <c r="W1506" i="5" s="1"/>
  <c r="G1507" i="5" l="1"/>
  <c r="N1507" i="5" s="1"/>
  <c r="Z1506" i="5"/>
  <c r="AG1506" i="5" s="1"/>
  <c r="AK1506" i="5" l="1"/>
  <c r="AJ1506" i="5"/>
  <c r="AI1516" i="5"/>
  <c r="AH1506" i="5"/>
  <c r="T1507" i="5"/>
  <c r="W1507" i="5" s="1"/>
  <c r="Z1507" i="5" l="1"/>
  <c r="AG1507" i="5" s="1"/>
  <c r="G1508" i="5"/>
  <c r="N1508" i="5" s="1"/>
  <c r="AK1507" i="5" l="1"/>
  <c r="AJ1507" i="5"/>
  <c r="AI1517" i="5"/>
  <c r="AH1507" i="5"/>
  <c r="T1508" i="5"/>
  <c r="W1508" i="5" s="1"/>
  <c r="G1509" i="5" l="1"/>
  <c r="N1509" i="5" s="1"/>
  <c r="Z1508" i="5"/>
  <c r="AG1508" i="5" s="1"/>
  <c r="AK1508" i="5" l="1"/>
  <c r="AJ1508" i="5"/>
  <c r="AI1518" i="5"/>
  <c r="AH1508" i="5"/>
  <c r="T1509" i="5"/>
  <c r="W1509" i="5" s="1"/>
  <c r="Z1509" i="5" l="1"/>
  <c r="AG1509" i="5" s="1"/>
  <c r="G1510" i="5"/>
  <c r="N1510" i="5" s="1"/>
  <c r="AK1509" i="5" l="1"/>
  <c r="AJ1509" i="5"/>
  <c r="AI1519" i="5"/>
  <c r="AH1509" i="5"/>
  <c r="T1510" i="5"/>
  <c r="W1510" i="5" s="1"/>
  <c r="G1511" i="5" l="1"/>
  <c r="N1511" i="5" s="1"/>
  <c r="Z1510" i="5"/>
  <c r="AG1510" i="5" s="1"/>
  <c r="AK1510" i="5" l="1"/>
  <c r="AJ1510" i="5"/>
  <c r="AI1520" i="5"/>
  <c r="AH1510" i="5"/>
  <c r="T1511" i="5"/>
  <c r="W1511" i="5" s="1"/>
  <c r="Z1511" i="5" l="1"/>
  <c r="AG1511" i="5" s="1"/>
  <c r="G1512" i="5"/>
  <c r="N1512" i="5" s="1"/>
  <c r="AK1511" i="5" l="1"/>
  <c r="AJ1511" i="5"/>
  <c r="AI1521" i="5"/>
  <c r="AH1511" i="5"/>
  <c r="T1512" i="5"/>
  <c r="W1512" i="5" s="1"/>
  <c r="G1513" i="5" l="1"/>
  <c r="N1513" i="5" s="1"/>
  <c r="Z1512" i="5"/>
  <c r="AG1512" i="5" s="1"/>
  <c r="AK1512" i="5" l="1"/>
  <c r="AJ1512" i="5"/>
  <c r="AI1522" i="5"/>
  <c r="AH1512" i="5"/>
  <c r="T1513" i="5"/>
  <c r="W1513" i="5" s="1"/>
  <c r="Z1513" i="5" l="1"/>
  <c r="AG1513" i="5" s="1"/>
  <c r="G1514" i="5"/>
  <c r="N1514" i="5" s="1"/>
  <c r="AK1513" i="5" l="1"/>
  <c r="AJ1513" i="5"/>
  <c r="AI1523" i="5"/>
  <c r="AH1513" i="5"/>
  <c r="T1514" i="5"/>
  <c r="W1514" i="5" s="1"/>
  <c r="G1515" i="5" l="1"/>
  <c r="N1515" i="5" s="1"/>
  <c r="Z1514" i="5"/>
  <c r="AG1514" i="5" s="1"/>
  <c r="AH1514" i="5" l="1"/>
  <c r="T1515" i="5"/>
  <c r="W1515" i="5" s="1"/>
  <c r="Z1515" i="5" l="1"/>
  <c r="AG1515" i="5" s="1"/>
  <c r="G1516" i="5"/>
  <c r="N1516" i="5" s="1"/>
  <c r="AH1515" i="5" l="1"/>
  <c r="T1516" i="5"/>
  <c r="W1516" i="5" s="1"/>
  <c r="G1517" i="5" l="1"/>
  <c r="N1517" i="5" s="1"/>
  <c r="Z1516" i="5"/>
  <c r="AG1516" i="5" s="1"/>
  <c r="AH1516" i="5" l="1"/>
  <c r="T1517" i="5"/>
  <c r="W1517" i="5" s="1"/>
  <c r="Z1517" i="5" l="1"/>
  <c r="AG1517" i="5" s="1"/>
  <c r="G1518" i="5"/>
  <c r="N1518" i="5" s="1"/>
  <c r="AH1517" i="5" l="1"/>
  <c r="T1518" i="5"/>
  <c r="W1518" i="5" s="1"/>
  <c r="G1519" i="5" l="1"/>
  <c r="N1519" i="5" s="1"/>
  <c r="Z1518" i="5"/>
  <c r="AG1518" i="5" s="1"/>
  <c r="AH1518" i="5" l="1"/>
  <c r="T1519" i="5"/>
  <c r="W1519" i="5" s="1"/>
  <c r="Z1519" i="5" l="1"/>
  <c r="AG1519" i="5" s="1"/>
  <c r="G1520" i="5"/>
  <c r="N1520" i="5" s="1"/>
  <c r="AH1519" i="5" l="1"/>
  <c r="T1520" i="5"/>
  <c r="W1520" i="5" s="1"/>
  <c r="G1521" i="5" l="1"/>
  <c r="N1521" i="5" s="1"/>
  <c r="Z1520" i="5"/>
  <c r="AG1520" i="5" s="1"/>
  <c r="AH1520" i="5" l="1"/>
  <c r="T1521" i="5"/>
  <c r="W1521" i="5" s="1"/>
  <c r="Z1521" i="5" l="1"/>
  <c r="AG1521" i="5" s="1"/>
  <c r="G1522" i="5"/>
  <c r="N1522" i="5" s="1"/>
  <c r="AH1521" i="5" l="1"/>
  <c r="T1522" i="5"/>
  <c r="W1522" i="5" s="1"/>
  <c r="G1523" i="5" l="1"/>
  <c r="N1523" i="5" s="1"/>
  <c r="Z1522" i="5"/>
  <c r="AG1522" i="5" s="1"/>
  <c r="AK1522" i="5" l="1"/>
  <c r="AJ1522" i="5"/>
  <c r="AI1532" i="5"/>
  <c r="AH1522" i="5"/>
  <c r="T1523" i="5"/>
  <c r="W1523" i="5" s="1"/>
  <c r="Z1523" i="5" l="1"/>
  <c r="AG1523" i="5" s="1"/>
  <c r="G1524" i="5"/>
  <c r="N1524" i="5" s="1"/>
  <c r="AK1523" i="5" l="1"/>
  <c r="AJ1523" i="5"/>
  <c r="AI1533" i="5"/>
  <c r="AH1523" i="5"/>
  <c r="T1524" i="5"/>
  <c r="W1524" i="5" s="1"/>
  <c r="G1525" i="5" l="1"/>
  <c r="N1525" i="5" s="1"/>
  <c r="Z1524" i="5"/>
  <c r="AG1524" i="5" l="1"/>
  <c r="AI1534" i="5" s="1"/>
  <c r="AI1524" i="5"/>
  <c r="T1525" i="5"/>
  <c r="W1525" i="5" s="1"/>
  <c r="AK1524" i="5" l="1"/>
  <c r="AH1524" i="5"/>
  <c r="AJ1524" i="5"/>
  <c r="Z1525" i="5"/>
  <c r="G1526" i="5"/>
  <c r="AG1525" i="5" l="1"/>
  <c r="AI1525" i="5"/>
  <c r="N1526" i="5"/>
  <c r="T1526" i="5" s="1"/>
  <c r="W1526" i="5" s="1"/>
  <c r="AK1525" i="5" l="1"/>
  <c r="AJ1525" i="5"/>
  <c r="AI1535" i="5"/>
  <c r="AH1525" i="5"/>
  <c r="G1527" i="5"/>
  <c r="N1527" i="5" s="1"/>
  <c r="Z1526" i="5"/>
  <c r="AG1526" i="5" l="1"/>
  <c r="AI1526" i="5"/>
  <c r="T1527" i="5"/>
  <c r="W1527" i="5" s="1"/>
  <c r="AK1526" i="5" l="1"/>
  <c r="AJ1526" i="5"/>
  <c r="AI1536" i="5"/>
  <c r="AH1526" i="5"/>
  <c r="Z1527" i="5"/>
  <c r="G1528" i="5"/>
  <c r="N1528" i="5" s="1"/>
  <c r="AG1527" i="5" l="1"/>
  <c r="AI1527" i="5"/>
  <c r="T1528" i="5"/>
  <c r="W1528" i="5" s="1"/>
  <c r="AK1527" i="5" l="1"/>
  <c r="AJ1527" i="5"/>
  <c r="AI1537" i="5"/>
  <c r="AH1527" i="5"/>
  <c r="G1529" i="5"/>
  <c r="N1529" i="5" s="1"/>
  <c r="Z1528" i="5"/>
  <c r="AG1528" i="5" l="1"/>
  <c r="AI1528" i="5"/>
  <c r="T1529" i="5"/>
  <c r="W1529" i="5" s="1"/>
  <c r="AK1528" i="5" l="1"/>
  <c r="AJ1528" i="5"/>
  <c r="AI1538" i="5"/>
  <c r="AH1528" i="5"/>
  <c r="Z1529" i="5"/>
  <c r="G1530" i="5"/>
  <c r="N1530" i="5" s="1"/>
  <c r="AG1529" i="5" l="1"/>
  <c r="AI1529" i="5"/>
  <c r="T1530" i="5"/>
  <c r="W1530" i="5" s="1"/>
  <c r="AK1529" i="5" l="1"/>
  <c r="AJ1529" i="5"/>
  <c r="AI1539" i="5"/>
  <c r="AH1529" i="5"/>
  <c r="G1531" i="5"/>
  <c r="N1531" i="5" s="1"/>
  <c r="Z1530" i="5"/>
  <c r="AG1530" i="5" l="1"/>
  <c r="AI1530" i="5"/>
  <c r="T1531" i="5"/>
  <c r="W1531" i="5" s="1"/>
  <c r="AK1530" i="5" l="1"/>
  <c r="AJ1530" i="5"/>
  <c r="AI1540" i="5"/>
  <c r="AH1530" i="5"/>
  <c r="Z1531" i="5"/>
  <c r="G1532" i="5"/>
  <c r="N1532" i="5" s="1"/>
  <c r="AG1531" i="5" l="1"/>
  <c r="AH1531" i="5" s="1"/>
  <c r="AI1531" i="5"/>
  <c r="T1532" i="5"/>
  <c r="W1532" i="5" s="1"/>
  <c r="G1533" i="5" l="1"/>
  <c r="N1533" i="5" s="1"/>
  <c r="Z1532" i="5"/>
  <c r="AG1532" i="5" s="1"/>
  <c r="AH1532" i="5" l="1"/>
  <c r="T1533" i="5"/>
  <c r="W1533" i="5" s="1"/>
  <c r="Z1533" i="5" l="1"/>
  <c r="AG1533" i="5" s="1"/>
  <c r="G1534" i="5"/>
  <c r="N1534" i="5" s="1"/>
  <c r="AH1533" i="5" l="1"/>
  <c r="T1534" i="5"/>
  <c r="W1534" i="5" s="1"/>
  <c r="Z1534" i="5" l="1"/>
  <c r="AG1534" i="5" s="1"/>
  <c r="G1535" i="5"/>
  <c r="N1535" i="5" s="1"/>
  <c r="AH1534" i="5" l="1"/>
  <c r="T1535" i="5"/>
  <c r="W1535" i="5" s="1"/>
  <c r="Z1535" i="5" l="1"/>
  <c r="AG1535" i="5" s="1"/>
  <c r="G1536" i="5"/>
  <c r="N1536" i="5" s="1"/>
  <c r="AH1535" i="5" l="1"/>
  <c r="T1536" i="5"/>
  <c r="W1536" i="5" s="1"/>
  <c r="G1537" i="5" l="1"/>
  <c r="N1537" i="5" s="1"/>
  <c r="Z1536" i="5"/>
  <c r="AG1536" i="5" s="1"/>
  <c r="AK1536" i="5" l="1"/>
  <c r="AJ1536" i="5"/>
  <c r="AI1546" i="5"/>
  <c r="AH1536" i="5"/>
  <c r="T1537" i="5"/>
  <c r="W1537" i="5" s="1"/>
  <c r="Z1537" i="5" l="1"/>
  <c r="AG1537" i="5" s="1"/>
  <c r="G1538" i="5"/>
  <c r="N1538" i="5" s="1"/>
  <c r="AK1537" i="5" l="1"/>
  <c r="AJ1537" i="5"/>
  <c r="AI1547" i="5"/>
  <c r="AH1537" i="5"/>
  <c r="T1538" i="5"/>
  <c r="W1538" i="5" s="1"/>
  <c r="G1539" i="5" l="1"/>
  <c r="N1539" i="5" s="1"/>
  <c r="Z1538" i="5"/>
  <c r="AG1538" i="5" s="1"/>
  <c r="AK1538" i="5" l="1"/>
  <c r="AJ1538" i="5"/>
  <c r="AI1548" i="5"/>
  <c r="AH1538" i="5"/>
  <c r="T1539" i="5"/>
  <c r="W1539" i="5" s="1"/>
  <c r="Z1539" i="5" l="1"/>
  <c r="AG1539" i="5" s="1"/>
  <c r="G1540" i="5"/>
  <c r="N1540" i="5" s="1"/>
  <c r="AK1539" i="5" l="1"/>
  <c r="AJ1539" i="5"/>
  <c r="AI1549" i="5"/>
  <c r="AH1539" i="5"/>
  <c r="T1540" i="5"/>
  <c r="W1540" i="5" s="1"/>
  <c r="G1541" i="5" l="1"/>
  <c r="N1541" i="5" s="1"/>
  <c r="Z1540" i="5"/>
  <c r="AG1540" i="5" s="1"/>
  <c r="AK1540" i="5" l="1"/>
  <c r="AJ1540" i="5"/>
  <c r="AI1550" i="5"/>
  <c r="AH1540" i="5"/>
  <c r="T1541" i="5"/>
  <c r="W1541" i="5" s="1"/>
  <c r="Z1541" i="5" l="1"/>
  <c r="G1542" i="5"/>
  <c r="N1542" i="5" s="1"/>
  <c r="AG1541" i="5" l="1"/>
  <c r="AI1541" i="5"/>
  <c r="T1542" i="5"/>
  <c r="W1542" i="5" s="1"/>
  <c r="AK1541" i="5" l="1"/>
  <c r="AJ1541" i="5"/>
  <c r="AI1551" i="5"/>
  <c r="AH1541" i="5"/>
  <c r="G1543" i="5"/>
  <c r="Z1542" i="5"/>
  <c r="AG1542" i="5" l="1"/>
  <c r="AI1542" i="5"/>
  <c r="N1543" i="5"/>
  <c r="T1543" i="5" s="1"/>
  <c r="W1543" i="5" s="1"/>
  <c r="AK1542" i="5" l="1"/>
  <c r="AJ1542" i="5"/>
  <c r="AI1552" i="5"/>
  <c r="AH1542" i="5"/>
  <c r="G1544" i="5"/>
  <c r="N1544" i="5" s="1"/>
  <c r="Z1543" i="5"/>
  <c r="AG1543" i="5" l="1"/>
  <c r="AI1543" i="5"/>
  <c r="T1544" i="5"/>
  <c r="W1544" i="5" s="1"/>
  <c r="AK1543" i="5" l="1"/>
  <c r="AJ1543" i="5"/>
  <c r="AI1553" i="5"/>
  <c r="AH1543" i="5"/>
  <c r="G1545" i="5"/>
  <c r="N1545" i="5" s="1"/>
  <c r="Z1544" i="5"/>
  <c r="AG1544" i="5" l="1"/>
  <c r="AI1544" i="5"/>
  <c r="T1545" i="5"/>
  <c r="W1545" i="5" s="1"/>
  <c r="AK1544" i="5" l="1"/>
  <c r="AJ1544" i="5"/>
  <c r="AI1554" i="5"/>
  <c r="AH1544" i="5"/>
  <c r="Z1545" i="5"/>
  <c r="G1546" i="5"/>
  <c r="AG1545" i="5" l="1"/>
  <c r="AI1545" i="5"/>
  <c r="N1546" i="5"/>
  <c r="T1546" i="5" s="1"/>
  <c r="W1546" i="5" s="1"/>
  <c r="AK1545" i="5" l="1"/>
  <c r="AJ1545" i="5"/>
  <c r="AI1555" i="5"/>
  <c r="AH1545" i="5"/>
  <c r="Z1546" i="5"/>
  <c r="AG1546" i="5" s="1"/>
  <c r="G1547" i="5"/>
  <c r="N1547" i="5" s="1"/>
  <c r="AK1546" i="5" l="1"/>
  <c r="AJ1546" i="5"/>
  <c r="AI1556" i="5"/>
  <c r="AH1546" i="5"/>
  <c r="T1547" i="5"/>
  <c r="W1547" i="5" s="1"/>
  <c r="Z1547" i="5" l="1"/>
  <c r="AG1547" i="5" s="1"/>
  <c r="G1548" i="5"/>
  <c r="N1548" i="5" s="1"/>
  <c r="AK1547" i="5" l="1"/>
  <c r="AJ1547" i="5"/>
  <c r="AI1557" i="5"/>
  <c r="AH1547" i="5"/>
  <c r="T1548" i="5"/>
  <c r="W1548" i="5" s="1"/>
  <c r="G1549" i="5" l="1"/>
  <c r="N1549" i="5" s="1"/>
  <c r="Z1548" i="5"/>
  <c r="AG1548" i="5" s="1"/>
  <c r="AH1548" i="5" l="1"/>
  <c r="T1549" i="5"/>
  <c r="W1549" i="5" s="1"/>
  <c r="Z1549" i="5" l="1"/>
  <c r="AG1549" i="5" s="1"/>
  <c r="G1550" i="5"/>
  <c r="N1550" i="5" s="1"/>
  <c r="AH1549" i="5" l="1"/>
  <c r="T1550" i="5"/>
  <c r="W1550" i="5" s="1"/>
  <c r="G1551" i="5" l="1"/>
  <c r="N1551" i="5" s="1"/>
  <c r="Z1550" i="5"/>
  <c r="AG1550" i="5" s="1"/>
  <c r="AH1550" i="5" l="1"/>
  <c r="T1551" i="5"/>
  <c r="W1551" i="5" s="1"/>
  <c r="Z1551" i="5" l="1"/>
  <c r="AG1551" i="5" s="1"/>
  <c r="G1552" i="5"/>
  <c r="N1552" i="5" s="1"/>
  <c r="AK1551" i="5" l="1"/>
  <c r="AJ1551" i="5"/>
  <c r="AI1561" i="5"/>
  <c r="AH1551" i="5"/>
  <c r="T1552" i="5"/>
  <c r="W1552" i="5" s="1"/>
  <c r="G1553" i="5" l="1"/>
  <c r="N1553" i="5" s="1"/>
  <c r="Z1552" i="5"/>
  <c r="AG1552" i="5" s="1"/>
  <c r="AK1552" i="5" l="1"/>
  <c r="AJ1552" i="5"/>
  <c r="AI1562" i="5"/>
  <c r="AH1552" i="5"/>
  <c r="T1553" i="5"/>
  <c r="W1553" i="5" s="1"/>
  <c r="Z1553" i="5" l="1"/>
  <c r="AG1553" i="5" s="1"/>
  <c r="G1554" i="5"/>
  <c r="N1554" i="5" s="1"/>
  <c r="AH1553" i="5" l="1"/>
  <c r="T1554" i="5"/>
  <c r="W1554" i="5" s="1"/>
  <c r="G1555" i="5" l="1"/>
  <c r="N1555" i="5" s="1"/>
  <c r="Z1554" i="5"/>
  <c r="AG1554" i="5" s="1"/>
  <c r="AH1554" i="5" l="1"/>
  <c r="T1555" i="5"/>
  <c r="W1555" i="5" s="1"/>
  <c r="Z1555" i="5" l="1"/>
  <c r="AG1555" i="5" s="1"/>
  <c r="G1556" i="5"/>
  <c r="N1556" i="5" s="1"/>
  <c r="AH1555" i="5" l="1"/>
  <c r="T1556" i="5"/>
  <c r="W1556" i="5" s="1"/>
  <c r="G1557" i="5" l="1"/>
  <c r="N1557" i="5" s="1"/>
  <c r="Z1556" i="5"/>
  <c r="AG1556" i="5" s="1"/>
  <c r="AH1556" i="5" l="1"/>
  <c r="T1557" i="5"/>
  <c r="W1557" i="5" s="1"/>
  <c r="G1558" i="5" l="1"/>
  <c r="N1558" i="5" s="1"/>
  <c r="Z1557" i="5"/>
  <c r="AG1557" i="5" s="1"/>
  <c r="AH1557" i="5" l="1"/>
  <c r="T1558" i="5"/>
  <c r="W1558" i="5" s="1"/>
  <c r="G1559" i="5" l="1"/>
  <c r="N1559" i="5" s="1"/>
  <c r="Z1558" i="5"/>
  <c r="AG1558" i="5" l="1"/>
  <c r="AI1558" i="5"/>
  <c r="T1559" i="5"/>
  <c r="W1559" i="5" s="1"/>
  <c r="AH1558" i="5" l="1"/>
  <c r="Z1559" i="5"/>
  <c r="G1560" i="5"/>
  <c r="N1560" i="5" s="1"/>
  <c r="AG1559" i="5" l="1"/>
  <c r="AI1559" i="5"/>
  <c r="T1560" i="5"/>
  <c r="W1560" i="5" s="1"/>
  <c r="AH1559" i="5" l="1"/>
  <c r="G1561" i="5"/>
  <c r="N1561" i="5" s="1"/>
  <c r="Z1560" i="5"/>
  <c r="AG1560" i="5" l="1"/>
  <c r="AI1560" i="5"/>
  <c r="T1561" i="5"/>
  <c r="W1561" i="5" s="1"/>
  <c r="AH1560" i="5" l="1"/>
  <c r="Z1561" i="5"/>
  <c r="AG1561" i="5" s="1"/>
  <c r="G1562" i="5"/>
  <c r="N1562" i="5" s="1"/>
  <c r="AH1561" i="5" l="1"/>
  <c r="T1562" i="5"/>
  <c r="W1562" i="5" s="1"/>
  <c r="G1563" i="5" l="1"/>
  <c r="N1563" i="5" s="1"/>
  <c r="Z1562" i="5"/>
  <c r="AG1562" i="5" s="1"/>
  <c r="AH1562" i="5" l="1"/>
  <c r="T1563" i="5"/>
  <c r="W1563" i="5" s="1"/>
  <c r="Z1563" i="5" l="1"/>
  <c r="G1564" i="5"/>
  <c r="N1564" i="5" s="1"/>
  <c r="AG1563" i="5" l="1"/>
  <c r="AI1563" i="5"/>
  <c r="T1564" i="5"/>
  <c r="W1564" i="5" s="1"/>
  <c r="AH1563" i="5" l="1"/>
  <c r="G1565" i="5"/>
  <c r="Z1564" i="5"/>
  <c r="AG1564" i="5" l="1"/>
  <c r="AI1564" i="5"/>
  <c r="N1565" i="5"/>
  <c r="T1565" i="5" s="1"/>
  <c r="W1565" i="5" s="1"/>
  <c r="AH1564" i="5" l="1"/>
  <c r="Z1565" i="5"/>
  <c r="G1566" i="5"/>
  <c r="N1566" i="5" s="1"/>
  <c r="AG1565" i="5" l="1"/>
  <c r="AI1565" i="5"/>
  <c r="T1566" i="5"/>
  <c r="W1566" i="5" s="1"/>
  <c r="AH1565" i="5" l="1"/>
  <c r="G1567" i="5"/>
  <c r="N1567" i="5" s="1"/>
  <c r="Z1566" i="5"/>
  <c r="AG1566" i="5" l="1"/>
  <c r="AI1566" i="5"/>
  <c r="T1567" i="5"/>
  <c r="W1567" i="5" s="1"/>
  <c r="AH1566" i="5" l="1"/>
  <c r="Z1567" i="5"/>
  <c r="G1568" i="5"/>
  <c r="N1568" i="5" s="1"/>
  <c r="AG1567" i="5" l="1"/>
  <c r="AI1567" i="5"/>
  <c r="T1568" i="5"/>
  <c r="W1568" i="5" s="1"/>
  <c r="AH1567" i="5" l="1"/>
  <c r="G1569" i="5"/>
  <c r="N1569" i="5" s="1"/>
  <c r="Z1568" i="5"/>
  <c r="AG1568" i="5" l="1"/>
  <c r="AI1568" i="5"/>
  <c r="T1569" i="5"/>
  <c r="W1569" i="5" s="1"/>
  <c r="AH1568" i="5" l="1"/>
  <c r="Z1569" i="5"/>
  <c r="G1570" i="5"/>
  <c r="AG1569" i="5" l="1"/>
  <c r="AI1569" i="5"/>
  <c r="N1570" i="5"/>
  <c r="T1570" i="5" s="1"/>
  <c r="W1570" i="5" s="1"/>
  <c r="AH1569" i="5" l="1"/>
  <c r="G1571" i="5"/>
  <c r="N1571" i="5" s="1"/>
  <c r="Z1570" i="5"/>
  <c r="AG1570" i="5" l="1"/>
  <c r="AI1570" i="5"/>
  <c r="T1571" i="5"/>
  <c r="W1571" i="5" s="1"/>
  <c r="AH1570" i="5" l="1"/>
  <c r="Z1571" i="5"/>
  <c r="G1572" i="5"/>
  <c r="AG1571" i="5" l="1"/>
  <c r="AI1571" i="5"/>
  <c r="N1572" i="5"/>
  <c r="T1572" i="5" s="1"/>
  <c r="W1572" i="5" s="1"/>
  <c r="AH1571" i="5" l="1"/>
  <c r="Z1572" i="5"/>
  <c r="G1573" i="5"/>
  <c r="N1573" i="5" s="1"/>
  <c r="AG1572" i="5" l="1"/>
  <c r="AI1572" i="5"/>
  <c r="T1573" i="5"/>
  <c r="W1573" i="5" s="1"/>
  <c r="AH1572" i="5" l="1"/>
  <c r="Z1573" i="5"/>
  <c r="G1574" i="5"/>
  <c r="N1574" i="5" s="1"/>
  <c r="AG1573" i="5" l="1"/>
  <c r="AI1573" i="5"/>
  <c r="T1574" i="5"/>
  <c r="W1574" i="5" s="1"/>
  <c r="AH1573" i="5" l="1"/>
  <c r="G1575" i="5"/>
  <c r="Z1574" i="5"/>
  <c r="AG1574" i="5" l="1"/>
  <c r="AI1574" i="5"/>
  <c r="N1575" i="5"/>
  <c r="T1575" i="5" s="1"/>
  <c r="W1575" i="5" s="1"/>
  <c r="AH1574" i="5" l="1"/>
  <c r="Z1575" i="5"/>
  <c r="G1576" i="5"/>
  <c r="N1576" i="5" s="1"/>
  <c r="AG1575" i="5" l="1"/>
  <c r="AI1575" i="5"/>
  <c r="T1576" i="5"/>
  <c r="W1576" i="5" s="1"/>
  <c r="AK1575" i="5" l="1"/>
  <c r="AJ1575" i="5"/>
  <c r="AI1585" i="5"/>
  <c r="AH1575" i="5"/>
  <c r="G1577" i="5"/>
  <c r="N1577" i="5" s="1"/>
  <c r="Z1576" i="5"/>
  <c r="AG1576" i="5" l="1"/>
  <c r="AI1576" i="5"/>
  <c r="T1577" i="5"/>
  <c r="W1577" i="5" s="1"/>
  <c r="AH1576" i="5" l="1"/>
  <c r="Z1577" i="5"/>
  <c r="G1578" i="5"/>
  <c r="N1578" i="5" s="1"/>
  <c r="AG1577" i="5" l="1"/>
  <c r="AI1577" i="5"/>
  <c r="T1578" i="5"/>
  <c r="W1578" i="5" s="1"/>
  <c r="AH1577" i="5" l="1"/>
  <c r="G1579" i="5"/>
  <c r="N1579" i="5" s="1"/>
  <c r="Z1578" i="5"/>
  <c r="AG1578" i="5" l="1"/>
  <c r="AI1578" i="5"/>
  <c r="T1579" i="5"/>
  <c r="W1579" i="5" s="1"/>
  <c r="AH1578" i="5" l="1"/>
  <c r="Z1579" i="5"/>
  <c r="G1580" i="5"/>
  <c r="AG1579" i="5" l="1"/>
  <c r="AI1579" i="5"/>
  <c r="N1580" i="5"/>
  <c r="T1580" i="5" s="1"/>
  <c r="W1580" i="5" s="1"/>
  <c r="AH1579" i="5" l="1"/>
  <c r="G1581" i="5"/>
  <c r="Z1580" i="5"/>
  <c r="AG1580" i="5" l="1"/>
  <c r="AI1580" i="5"/>
  <c r="N1581" i="5"/>
  <c r="T1581" i="5" s="1"/>
  <c r="W1581" i="5" s="1"/>
  <c r="AH1580" i="5" l="1"/>
  <c r="G1582" i="5"/>
  <c r="N1582" i="5" s="1"/>
  <c r="Z1581" i="5"/>
  <c r="AG1581" i="5" l="1"/>
  <c r="AI1581" i="5"/>
  <c r="T1582" i="5"/>
  <c r="W1582" i="5" s="1"/>
  <c r="AK1581" i="5" l="1"/>
  <c r="AJ1581" i="5"/>
  <c r="AI1591" i="5"/>
  <c r="AH1581" i="5"/>
  <c r="G1583" i="5"/>
  <c r="N1583" i="5" s="1"/>
  <c r="Z1582" i="5"/>
  <c r="AG1582" i="5" l="1"/>
  <c r="AI1582" i="5"/>
  <c r="T1583" i="5"/>
  <c r="W1583" i="5" s="1"/>
  <c r="AH1582" i="5" l="1"/>
  <c r="Z1583" i="5"/>
  <c r="G1584" i="5"/>
  <c r="N1584" i="5" s="1"/>
  <c r="AG1583" i="5" l="1"/>
  <c r="AI1583" i="5"/>
  <c r="T1584" i="5"/>
  <c r="W1584" i="5" s="1"/>
  <c r="AH1583" i="5" l="1"/>
  <c r="G1585" i="5"/>
  <c r="N1585" i="5" s="1"/>
  <c r="Z1584" i="5"/>
  <c r="AG1584" i="5" l="1"/>
  <c r="AI1584" i="5"/>
  <c r="T1585" i="5"/>
  <c r="W1585" i="5" s="1"/>
  <c r="AH1584" i="5" l="1"/>
  <c r="Z1585" i="5"/>
  <c r="AG1585" i="5" s="1"/>
  <c r="G1586" i="5"/>
  <c r="N1586" i="5" s="1"/>
  <c r="AH1585" i="5" l="1"/>
  <c r="T1586" i="5"/>
  <c r="W1586" i="5" s="1"/>
  <c r="G1587" i="5" l="1"/>
  <c r="N1587" i="5" s="1"/>
  <c r="Z1586" i="5"/>
  <c r="AG1586" i="5" l="1"/>
  <c r="AI1586" i="5"/>
  <c r="T1587" i="5"/>
  <c r="W1587" i="5" s="1"/>
  <c r="AH1586" i="5" l="1"/>
  <c r="Z1587" i="5"/>
  <c r="G1588" i="5"/>
  <c r="N1588" i="5" s="1"/>
  <c r="AG1587" i="5" l="1"/>
  <c r="AI1587" i="5"/>
  <c r="T1588" i="5"/>
  <c r="W1588" i="5" s="1"/>
  <c r="AH1587" i="5" l="1"/>
  <c r="G1589" i="5"/>
  <c r="N1589" i="5" s="1"/>
  <c r="Z1588" i="5"/>
  <c r="AG1588" i="5" l="1"/>
  <c r="AI1588" i="5"/>
  <c r="T1589" i="5"/>
  <c r="W1589" i="5" s="1"/>
  <c r="AH1588" i="5" l="1"/>
  <c r="Z1589" i="5"/>
  <c r="G1590" i="5"/>
  <c r="N1590" i="5" s="1"/>
  <c r="AG1589" i="5" l="1"/>
  <c r="AI1589" i="5"/>
  <c r="T1590" i="5"/>
  <c r="W1590" i="5" s="1"/>
  <c r="AH1589" i="5" l="1"/>
  <c r="G1591" i="5"/>
  <c r="N1591" i="5" s="1"/>
  <c r="Z1590" i="5"/>
  <c r="AG1590" i="5" l="1"/>
  <c r="AI1590" i="5"/>
  <c r="T1591" i="5"/>
  <c r="W1591" i="5" s="1"/>
  <c r="AH1590" i="5" l="1"/>
  <c r="Z1591" i="5"/>
  <c r="AG1591" i="5" s="1"/>
  <c r="G1592" i="5"/>
  <c r="N1592" i="5" s="1"/>
  <c r="AH1591" i="5" l="1"/>
  <c r="T1592" i="5"/>
  <c r="W1592" i="5" s="1"/>
  <c r="G1593" i="5" l="1"/>
  <c r="N1593" i="5" s="1"/>
  <c r="Z1592" i="5"/>
  <c r="AG1592" i="5" l="1"/>
  <c r="AI1592" i="5"/>
  <c r="T1593" i="5"/>
  <c r="W1593" i="5" s="1"/>
  <c r="AH1592" i="5" l="1"/>
  <c r="Z1593" i="5"/>
  <c r="G1594" i="5"/>
  <c r="N1594" i="5" s="1"/>
  <c r="AG1593" i="5" l="1"/>
  <c r="AI1593" i="5"/>
  <c r="T1594" i="5"/>
  <c r="W1594" i="5" s="1"/>
  <c r="AH1593" i="5" l="1"/>
  <c r="G1595" i="5"/>
  <c r="N1595" i="5" s="1"/>
  <c r="Z1594" i="5"/>
  <c r="AG1594" i="5" l="1"/>
  <c r="AI1594" i="5"/>
  <c r="T1595" i="5"/>
  <c r="W1595" i="5" s="1"/>
  <c r="AH1594" i="5" l="1"/>
  <c r="Z1595" i="5"/>
  <c r="G1596" i="5"/>
  <c r="N1596" i="5" s="1"/>
  <c r="AG1595" i="5" l="1"/>
  <c r="AI1595" i="5"/>
  <c r="T1596" i="5"/>
  <c r="W1596" i="5" s="1"/>
  <c r="AH1595" i="5" l="1"/>
  <c r="G1597" i="5"/>
  <c r="N1597" i="5" s="1"/>
  <c r="Z1596" i="5"/>
  <c r="AG1596" i="5" l="1"/>
  <c r="AI1596" i="5"/>
  <c r="T1597" i="5"/>
  <c r="W1597" i="5" s="1"/>
  <c r="AH1596" i="5" l="1"/>
  <c r="Z1597" i="5"/>
  <c r="G1598" i="5"/>
  <c r="N1598" i="5" s="1"/>
  <c r="AG1597" i="5" l="1"/>
  <c r="AI1597" i="5"/>
  <c r="T1598" i="5"/>
  <c r="W1598" i="5" s="1"/>
  <c r="AH1597" i="5" l="1"/>
  <c r="G1599" i="5"/>
  <c r="N1599" i="5" s="1"/>
  <c r="Z1598" i="5"/>
  <c r="AG1598" i="5" l="1"/>
  <c r="AI1598" i="5"/>
  <c r="T1599" i="5"/>
  <c r="W1599" i="5" s="1"/>
  <c r="AH1598" i="5" l="1"/>
  <c r="Z1599" i="5"/>
  <c r="G1600" i="5"/>
  <c r="N1600" i="5" s="1"/>
  <c r="AG1599" i="5" l="1"/>
  <c r="AI1599" i="5"/>
  <c r="T1600" i="5"/>
  <c r="W1600" i="5" s="1"/>
  <c r="AH1599" i="5" l="1"/>
  <c r="G1601" i="5"/>
  <c r="N1601" i="5" s="1"/>
  <c r="Z1600" i="5"/>
  <c r="AG1600" i="5" l="1"/>
  <c r="AI1600" i="5"/>
  <c r="T1601" i="5"/>
  <c r="W1601" i="5" s="1"/>
  <c r="AH1600" i="5" l="1"/>
  <c r="Z1601" i="5"/>
  <c r="G1602" i="5"/>
  <c r="AG1601" i="5" l="1"/>
  <c r="AI1601" i="5"/>
  <c r="N1602" i="5"/>
  <c r="T1602" i="5" s="1"/>
  <c r="W1602" i="5" s="1"/>
  <c r="AH1601" i="5" l="1"/>
  <c r="G1603" i="5"/>
  <c r="Z1602" i="5"/>
  <c r="AG1602" i="5" l="1"/>
  <c r="AI1602" i="5"/>
  <c r="N1603" i="5"/>
  <c r="T1603" i="5" s="1"/>
  <c r="W1603" i="5" s="1"/>
  <c r="AH1602" i="5" l="1"/>
  <c r="Z1603" i="5"/>
  <c r="G1604" i="5"/>
  <c r="N1604" i="5" s="1"/>
  <c r="AG1603" i="5" l="1"/>
  <c r="AI1603" i="5"/>
  <c r="T1604" i="5"/>
  <c r="W1604" i="5" s="1"/>
  <c r="AH1603" i="5" l="1"/>
  <c r="G1605" i="5"/>
  <c r="N1605" i="5" s="1"/>
  <c r="Z1604" i="5"/>
  <c r="AG1604" i="5" l="1"/>
  <c r="AI1604" i="5"/>
  <c r="T1605" i="5"/>
  <c r="W1605" i="5" s="1"/>
  <c r="AH1604" i="5" l="1"/>
  <c r="Z1605" i="5"/>
  <c r="G1606" i="5"/>
  <c r="AG1605" i="5" l="1"/>
  <c r="AI1605" i="5"/>
  <c r="N1606" i="5"/>
  <c r="T1606" i="5" s="1"/>
  <c r="W1606" i="5" s="1"/>
  <c r="AH1605" i="5" l="1"/>
  <c r="G1607" i="5"/>
  <c r="N1607" i="5" s="1"/>
  <c r="Z1606" i="5"/>
  <c r="AG1606" i="5" l="1"/>
  <c r="AI1606" i="5"/>
  <c r="T1607" i="5"/>
  <c r="W1607" i="5" s="1"/>
  <c r="AH1606" i="5" l="1"/>
  <c r="Z1607" i="5"/>
  <c r="G1608" i="5"/>
  <c r="N1608" i="5" s="1"/>
  <c r="AG1607" i="5" l="1"/>
  <c r="AI1607" i="5"/>
  <c r="T1608" i="5"/>
  <c r="W1608" i="5" s="1"/>
  <c r="AH1607" i="5" l="1"/>
  <c r="G1609" i="5"/>
  <c r="N1609" i="5" s="1"/>
  <c r="Z1608" i="5"/>
  <c r="AG1608" i="5" l="1"/>
  <c r="AI1608" i="5"/>
  <c r="T1609" i="5"/>
  <c r="W1609" i="5" s="1"/>
  <c r="AH1608" i="5" l="1"/>
  <c r="Z1609" i="5"/>
  <c r="G1610" i="5"/>
  <c r="N1610" i="5" s="1"/>
  <c r="AG1609" i="5" l="1"/>
  <c r="AI1609" i="5"/>
  <c r="T1610" i="5"/>
  <c r="W1610" i="5" s="1"/>
  <c r="AH1609" i="5" l="1"/>
  <c r="G1611" i="5"/>
  <c r="N1611" i="5" s="1"/>
  <c r="Z1610" i="5"/>
  <c r="AG1610" i="5" l="1"/>
  <c r="AI1610" i="5"/>
  <c r="T1611" i="5"/>
  <c r="W1611" i="5" s="1"/>
  <c r="AH1610" i="5" l="1"/>
  <c r="Z1611" i="5"/>
  <c r="G1612" i="5"/>
  <c r="N1612" i="5" s="1"/>
  <c r="AG1611" i="5" l="1"/>
  <c r="AI1611" i="5"/>
  <c r="T1612" i="5"/>
  <c r="W1612" i="5" s="1"/>
  <c r="AH1611" i="5" l="1"/>
  <c r="G1613" i="5"/>
  <c r="N1613" i="5" s="1"/>
  <c r="Z1612" i="5"/>
  <c r="AG1612" i="5" l="1"/>
  <c r="AI1612" i="5"/>
  <c r="T1613" i="5"/>
  <c r="W1613" i="5" s="1"/>
  <c r="AH1612" i="5" l="1"/>
  <c r="Z1613" i="5"/>
  <c r="G1614" i="5"/>
  <c r="N1614" i="5" s="1"/>
  <c r="AG1613" i="5" l="1"/>
  <c r="AI1613" i="5"/>
  <c r="T1614" i="5"/>
  <c r="W1614" i="5" s="1"/>
  <c r="AH1613" i="5" l="1"/>
  <c r="G1615" i="5"/>
  <c r="N1615" i="5" s="1"/>
  <c r="Z1614" i="5"/>
  <c r="AG1614" i="5" l="1"/>
  <c r="AI1614" i="5"/>
  <c r="T1615" i="5"/>
  <c r="W1615" i="5" s="1"/>
  <c r="AH1614" i="5" l="1"/>
  <c r="Z1615" i="5"/>
  <c r="G1616" i="5"/>
  <c r="N1616" i="5" s="1"/>
  <c r="AG1615" i="5" l="1"/>
  <c r="AI1615" i="5"/>
  <c r="T1616" i="5"/>
  <c r="W1616" i="5" s="1"/>
  <c r="AK1615" i="5" l="1"/>
  <c r="AJ1615" i="5"/>
  <c r="AI1625" i="5"/>
  <c r="AH1615" i="5"/>
  <c r="G1617" i="5"/>
  <c r="N1617" i="5" s="1"/>
  <c r="Z1616" i="5"/>
  <c r="AG1616" i="5" l="1"/>
  <c r="AI1616" i="5"/>
  <c r="T1617" i="5"/>
  <c r="W1617" i="5" s="1"/>
  <c r="AH1616" i="5" l="1"/>
  <c r="Z1617" i="5"/>
  <c r="G1618" i="5"/>
  <c r="N1618" i="5" s="1"/>
  <c r="AG1617" i="5" l="1"/>
  <c r="AI1617" i="5"/>
  <c r="T1618" i="5"/>
  <c r="W1618" i="5" s="1"/>
  <c r="AH1617" i="5" l="1"/>
  <c r="G1619" i="5"/>
  <c r="Z1618" i="5"/>
  <c r="AG1618" i="5" l="1"/>
  <c r="AI1618" i="5"/>
  <c r="N1619" i="5"/>
  <c r="T1619" i="5" s="1"/>
  <c r="W1619" i="5" s="1"/>
  <c r="AH1618" i="5" l="1"/>
  <c r="Z1619" i="5"/>
  <c r="G1620" i="5"/>
  <c r="N1620" i="5" s="1"/>
  <c r="AG1619" i="5" l="1"/>
  <c r="AI1619" i="5"/>
  <c r="T1620" i="5"/>
  <c r="W1620" i="5" s="1"/>
  <c r="AH1619" i="5" l="1"/>
  <c r="G1621" i="5"/>
  <c r="Z1620" i="5"/>
  <c r="AG1620" i="5" l="1"/>
  <c r="AI1620" i="5"/>
  <c r="N1621" i="5"/>
  <c r="T1621" i="5" s="1"/>
  <c r="W1621" i="5" s="1"/>
  <c r="AH1620" i="5" l="1"/>
  <c r="G1622" i="5"/>
  <c r="N1622" i="5" s="1"/>
  <c r="Z1621" i="5"/>
  <c r="AG1621" i="5" l="1"/>
  <c r="AI1621" i="5"/>
  <c r="T1622" i="5"/>
  <c r="W1622" i="5" s="1"/>
  <c r="AH1621" i="5" l="1"/>
  <c r="G1623" i="5"/>
  <c r="N1623" i="5" s="1"/>
  <c r="Z1622" i="5"/>
  <c r="AG1622" i="5" l="1"/>
  <c r="AI1622" i="5"/>
  <c r="T1623" i="5"/>
  <c r="W1623" i="5" s="1"/>
  <c r="AH1622" i="5" l="1"/>
  <c r="Z1623" i="5"/>
  <c r="G1624" i="5"/>
  <c r="N1624" i="5" s="1"/>
  <c r="AG1623" i="5" l="1"/>
  <c r="AI1623" i="5"/>
  <c r="T1624" i="5"/>
  <c r="W1624" i="5" s="1"/>
  <c r="AH1623" i="5" l="1"/>
  <c r="G1625" i="5"/>
  <c r="N1625" i="5" s="1"/>
  <c r="Z1624" i="5"/>
  <c r="AG1624" i="5" l="1"/>
  <c r="AI1624" i="5"/>
  <c r="T1625" i="5"/>
  <c r="W1625" i="5" s="1"/>
  <c r="AH1624" i="5" l="1"/>
  <c r="Z1625" i="5"/>
  <c r="AG1625" i="5" s="1"/>
  <c r="G1626" i="5"/>
  <c r="AH1625" i="5" l="1"/>
  <c r="N1626" i="5"/>
  <c r="T1626" i="5" s="1"/>
  <c r="W1626" i="5" s="1"/>
  <c r="G1627" i="5" l="1"/>
  <c r="N1627" i="5" s="1"/>
  <c r="Z1626" i="5"/>
  <c r="AG1626" i="5" l="1"/>
  <c r="AI1626" i="5"/>
  <c r="T1627" i="5"/>
  <c r="W1627" i="5" s="1"/>
  <c r="AH1626" i="5" l="1"/>
  <c r="Z1627" i="5"/>
  <c r="G1628" i="5"/>
  <c r="N1628" i="5" s="1"/>
  <c r="AG1627" i="5" l="1"/>
  <c r="AI1627" i="5"/>
  <c r="T1628" i="5"/>
  <c r="W1628" i="5" s="1"/>
  <c r="AH1627" i="5" l="1"/>
  <c r="G1629" i="5"/>
  <c r="N1629" i="5" s="1"/>
  <c r="Z1628" i="5"/>
  <c r="AG1628" i="5" l="1"/>
  <c r="AI1628" i="5"/>
  <c r="T1629" i="5"/>
  <c r="W1629" i="5" s="1"/>
  <c r="AH1628" i="5" l="1"/>
  <c r="Z1629" i="5"/>
  <c r="G1630" i="5"/>
  <c r="AG1629" i="5" l="1"/>
  <c r="AI1629" i="5"/>
  <c r="N1630" i="5"/>
  <c r="T1630" i="5" s="1"/>
  <c r="W1630" i="5" s="1"/>
  <c r="AH1629" i="5" l="1"/>
  <c r="G1631" i="5"/>
  <c r="N1631" i="5" s="1"/>
  <c r="Z1630" i="5"/>
  <c r="AG1630" i="5" l="1"/>
  <c r="AI1630" i="5"/>
  <c r="T1631" i="5"/>
  <c r="W1631" i="5" s="1"/>
  <c r="AK1630" i="5" l="1"/>
  <c r="AJ1630" i="5"/>
  <c r="AI1640" i="5"/>
  <c r="AH1630" i="5"/>
  <c r="Z1631" i="5"/>
  <c r="G1632" i="5"/>
  <c r="N1632" i="5" s="1"/>
  <c r="AG1631" i="5" l="1"/>
  <c r="AI1631" i="5"/>
  <c r="T1632" i="5"/>
  <c r="W1632" i="5" s="1"/>
  <c r="AH1631" i="5" l="1"/>
  <c r="G1633" i="5"/>
  <c r="N1633" i="5" s="1"/>
  <c r="Z1632" i="5"/>
  <c r="AG1632" i="5" l="1"/>
  <c r="AI1632" i="5"/>
  <c r="T1633" i="5"/>
  <c r="W1633" i="5" s="1"/>
  <c r="AH1632" i="5" l="1"/>
  <c r="Z1633" i="5"/>
  <c r="G1634" i="5"/>
  <c r="N1634" i="5" s="1"/>
  <c r="AG1633" i="5" l="1"/>
  <c r="AI1633" i="5"/>
  <c r="T1634" i="5"/>
  <c r="W1634" i="5" s="1"/>
  <c r="AH1633" i="5" l="1"/>
  <c r="G1635" i="5"/>
  <c r="Z1634" i="5"/>
  <c r="AG1634" i="5" l="1"/>
  <c r="AI1634" i="5"/>
  <c r="N1635" i="5"/>
  <c r="T1635" i="5" s="1"/>
  <c r="W1635" i="5" s="1"/>
  <c r="AH1634" i="5" l="1"/>
  <c r="G1636" i="5"/>
  <c r="N1636" i="5" s="1"/>
  <c r="Z1635" i="5"/>
  <c r="AG1635" i="5" l="1"/>
  <c r="AI1635" i="5"/>
  <c r="T1636" i="5"/>
  <c r="W1636" i="5" s="1"/>
  <c r="AH1635" i="5" l="1"/>
  <c r="G1637" i="5"/>
  <c r="N1637" i="5" s="1"/>
  <c r="Z1636" i="5"/>
  <c r="AG1636" i="5" l="1"/>
  <c r="AI1636" i="5"/>
  <c r="T1637" i="5"/>
  <c r="W1637" i="5" s="1"/>
  <c r="AH1636" i="5" l="1"/>
  <c r="Z1637" i="5"/>
  <c r="G1638" i="5"/>
  <c r="N1638" i="5" s="1"/>
  <c r="AG1637" i="5" l="1"/>
  <c r="AI1637" i="5"/>
  <c r="T1638" i="5"/>
  <c r="W1638" i="5" s="1"/>
  <c r="AH1637" i="5" l="1"/>
  <c r="G1639" i="5"/>
  <c r="N1639" i="5" s="1"/>
  <c r="Z1638" i="5"/>
  <c r="AG1638" i="5" l="1"/>
  <c r="AI1638" i="5"/>
  <c r="T1639" i="5"/>
  <c r="W1639" i="5" s="1"/>
  <c r="AH1638" i="5" l="1"/>
  <c r="Z1639" i="5"/>
  <c r="G1640" i="5"/>
  <c r="N1640" i="5" s="1"/>
  <c r="AG1639" i="5" l="1"/>
  <c r="AI1639" i="5"/>
  <c r="T1640" i="5"/>
  <c r="W1640" i="5" s="1"/>
  <c r="AH1639" i="5" l="1"/>
  <c r="G1641" i="5"/>
  <c r="N1641" i="5" s="1"/>
  <c r="Z1640" i="5"/>
  <c r="AG1640" i="5" s="1"/>
  <c r="AH1640" i="5" l="1"/>
  <c r="T1641" i="5"/>
  <c r="W1641" i="5" s="1"/>
  <c r="Z1641" i="5" l="1"/>
  <c r="G1642" i="5"/>
  <c r="N1642" i="5" s="1"/>
  <c r="AG1641" i="5" l="1"/>
  <c r="AI1641" i="5"/>
  <c r="T1642" i="5"/>
  <c r="W1642" i="5" s="1"/>
  <c r="AH1641" i="5" l="1"/>
  <c r="G1643" i="5"/>
  <c r="N1643" i="5" s="1"/>
  <c r="Z1642" i="5"/>
  <c r="AG1642" i="5" l="1"/>
  <c r="AI1642" i="5"/>
  <c r="T1643" i="5"/>
  <c r="W1643" i="5" s="1"/>
  <c r="AK1642" i="5" l="1"/>
  <c r="AJ1642" i="5"/>
  <c r="AI1652" i="5"/>
  <c r="AH1642" i="5"/>
  <c r="Z1643" i="5"/>
  <c r="G1644" i="5"/>
  <c r="N1644" i="5" s="1"/>
  <c r="AG1643" i="5" l="1"/>
  <c r="AI1643" i="5"/>
  <c r="T1644" i="5"/>
  <c r="W1644" i="5" s="1"/>
  <c r="AH1643" i="5" l="1"/>
  <c r="G1645" i="5"/>
  <c r="N1645" i="5" s="1"/>
  <c r="Z1644" i="5"/>
  <c r="AG1644" i="5" l="1"/>
  <c r="AI1644" i="5"/>
  <c r="T1645" i="5"/>
  <c r="W1645" i="5" s="1"/>
  <c r="AH1644" i="5" l="1"/>
  <c r="Z1645" i="5"/>
  <c r="G1646" i="5"/>
  <c r="N1646" i="5" s="1"/>
  <c r="AG1645" i="5" l="1"/>
  <c r="AI1645" i="5"/>
  <c r="T1646" i="5"/>
  <c r="W1646" i="5" s="1"/>
  <c r="AH1645" i="5" l="1"/>
  <c r="G1647" i="5"/>
  <c r="Z1646" i="5"/>
  <c r="AG1646" i="5" l="1"/>
  <c r="AI1646" i="5"/>
  <c r="N1647" i="5"/>
  <c r="T1647" i="5" s="1"/>
  <c r="W1647" i="5" s="1"/>
  <c r="AH1646" i="5" l="1"/>
  <c r="G1648" i="5"/>
  <c r="N1648" i="5" s="1"/>
  <c r="Z1647" i="5"/>
  <c r="AG1647" i="5" l="1"/>
  <c r="AI1647" i="5"/>
  <c r="T1648" i="5"/>
  <c r="W1648" i="5" s="1"/>
  <c r="AH1647" i="5" l="1"/>
  <c r="G1649" i="5"/>
  <c r="N1649" i="5" s="1"/>
  <c r="Z1648" i="5"/>
  <c r="AG1648" i="5" l="1"/>
  <c r="AI1648" i="5"/>
  <c r="T1649" i="5"/>
  <c r="W1649" i="5" s="1"/>
  <c r="AH1648" i="5" l="1"/>
  <c r="Z1649" i="5"/>
  <c r="G1650" i="5"/>
  <c r="N1650" i="5" s="1"/>
  <c r="AG1649" i="5" l="1"/>
  <c r="AI1649" i="5"/>
  <c r="T1650" i="5"/>
  <c r="W1650" i="5" s="1"/>
  <c r="AH1649" i="5" l="1"/>
  <c r="G1651" i="5"/>
  <c r="N1651" i="5" s="1"/>
  <c r="Z1650" i="5"/>
  <c r="AG1650" i="5" l="1"/>
  <c r="AI1650" i="5"/>
  <c r="T1651" i="5"/>
  <c r="W1651" i="5" s="1"/>
  <c r="AH1650" i="5" l="1"/>
  <c r="Z1651" i="5"/>
  <c r="G1652" i="5"/>
  <c r="N1652" i="5" s="1"/>
  <c r="AG1651" i="5" l="1"/>
  <c r="AI1651" i="5"/>
  <c r="T1652" i="5"/>
  <c r="W1652" i="5" s="1"/>
  <c r="AH1651" i="5" l="1"/>
  <c r="G1653" i="5"/>
  <c r="N1653" i="5" s="1"/>
  <c r="Z1652" i="5"/>
  <c r="AG1652" i="5" s="1"/>
  <c r="AH1652" i="5" l="1"/>
  <c r="T1653" i="5"/>
  <c r="W1653" i="5" s="1"/>
  <c r="Z1653" i="5" l="1"/>
  <c r="G1654" i="5"/>
  <c r="N1654" i="5" s="1"/>
  <c r="AG1653" i="5" l="1"/>
  <c r="AI1653" i="5"/>
  <c r="T1654" i="5"/>
  <c r="W1654" i="5" s="1"/>
  <c r="AH1653" i="5" l="1"/>
  <c r="G1655" i="5"/>
  <c r="N1655" i="5" s="1"/>
  <c r="Z1654" i="5"/>
  <c r="AG1654" i="5" l="1"/>
  <c r="AI1654" i="5"/>
  <c r="T1655" i="5"/>
  <c r="W1655" i="5" s="1"/>
  <c r="AH1654" i="5" l="1"/>
  <c r="Z1655" i="5"/>
  <c r="G1656" i="5"/>
  <c r="N1656" i="5" s="1"/>
  <c r="AG1655" i="5" l="1"/>
  <c r="AI1655" i="5"/>
  <c r="T1656" i="5"/>
  <c r="W1656" i="5" s="1"/>
  <c r="AH1655" i="5" l="1"/>
  <c r="G1657" i="5"/>
  <c r="N1657" i="5" s="1"/>
  <c r="Z1656" i="5"/>
  <c r="AG1656" i="5" l="1"/>
  <c r="AI1656" i="5"/>
  <c r="T1657" i="5"/>
  <c r="W1657" i="5" s="1"/>
  <c r="AH1656" i="5" l="1"/>
  <c r="Z1657" i="5"/>
  <c r="G1658" i="5"/>
  <c r="N1658" i="5" s="1"/>
  <c r="AG1657" i="5" l="1"/>
  <c r="AI1657" i="5"/>
  <c r="T1658" i="5"/>
  <c r="W1658" i="5" s="1"/>
  <c r="AH1657" i="5" l="1"/>
  <c r="G1659" i="5"/>
  <c r="N1659" i="5" s="1"/>
  <c r="Z1658" i="5"/>
  <c r="AG1658" i="5" l="1"/>
  <c r="AI1658" i="5"/>
  <c r="T1659" i="5"/>
  <c r="W1659" i="5" s="1"/>
  <c r="AH1658" i="5" l="1"/>
  <c r="Z1659" i="5"/>
  <c r="G1660" i="5"/>
  <c r="N1660" i="5" s="1"/>
  <c r="AG1659" i="5" l="1"/>
  <c r="AI1659" i="5"/>
  <c r="T1660" i="5"/>
  <c r="W1660" i="5" s="1"/>
  <c r="AH1659" i="5" l="1"/>
  <c r="G1661" i="5"/>
  <c r="N1661" i="5" s="1"/>
  <c r="Z1660" i="5"/>
  <c r="AG1660" i="5" l="1"/>
  <c r="AI1660" i="5"/>
  <c r="T1661" i="5"/>
  <c r="W1661" i="5" s="1"/>
  <c r="AH1660" i="5" l="1"/>
  <c r="Z1661" i="5"/>
  <c r="G1662" i="5"/>
  <c r="N1662" i="5" s="1"/>
  <c r="AG1661" i="5" l="1"/>
  <c r="AI1661" i="5"/>
  <c r="T1662" i="5"/>
  <c r="W1662" i="5" s="1"/>
  <c r="AH1661" i="5" l="1"/>
  <c r="G1663" i="5"/>
  <c r="N1663" i="5" s="1"/>
  <c r="Z1662" i="5"/>
  <c r="AG1662" i="5" l="1"/>
  <c r="AI1662" i="5"/>
  <c r="T1663" i="5"/>
  <c r="W1663" i="5" s="1"/>
  <c r="AH1662" i="5" l="1"/>
  <c r="Z1663" i="5"/>
  <c r="G1664" i="5"/>
  <c r="N1664" i="5" s="1"/>
  <c r="AG1663" i="5" l="1"/>
  <c r="AI1663" i="5"/>
  <c r="T1664" i="5"/>
  <c r="W1664" i="5" s="1"/>
  <c r="AH1663" i="5" l="1"/>
  <c r="G1665" i="5"/>
  <c r="N1665" i="5" s="1"/>
  <c r="Z1664" i="5"/>
  <c r="AG1664" i="5" l="1"/>
  <c r="AI1664" i="5"/>
  <c r="T1665" i="5"/>
  <c r="W1665" i="5" s="1"/>
  <c r="AH1664" i="5" l="1"/>
  <c r="Z1665" i="5"/>
  <c r="G1666" i="5"/>
  <c r="N1666" i="5" s="1"/>
  <c r="AG1665" i="5" l="1"/>
  <c r="AI1665" i="5"/>
  <c r="T1666" i="5"/>
  <c r="W1666" i="5" s="1"/>
  <c r="AH1665" i="5" l="1"/>
  <c r="G1667" i="5"/>
  <c r="N1667" i="5" s="1"/>
  <c r="Z1666" i="5"/>
  <c r="AG1666" i="5" l="1"/>
  <c r="AI1666" i="5"/>
  <c r="T1667" i="5"/>
  <c r="W1667" i="5" s="1"/>
  <c r="AH1666" i="5" l="1"/>
  <c r="Z1667" i="5"/>
  <c r="G1668" i="5"/>
  <c r="N1668" i="5" s="1"/>
  <c r="AG1667" i="5" l="1"/>
  <c r="AI1667" i="5"/>
  <c r="T1668" i="5"/>
  <c r="W1668" i="5" s="1"/>
  <c r="AH1667" i="5" l="1"/>
  <c r="G1669" i="5"/>
  <c r="N1669" i="5" s="1"/>
  <c r="Z1668" i="5"/>
  <c r="AG1668" i="5" l="1"/>
  <c r="AI1668" i="5"/>
  <c r="T1669" i="5"/>
  <c r="W1669" i="5" s="1"/>
  <c r="AH1668" i="5" l="1"/>
  <c r="Z1669" i="5"/>
  <c r="G1670" i="5"/>
  <c r="AG1669" i="5" l="1"/>
  <c r="AI1669" i="5"/>
  <c r="N1670" i="5"/>
  <c r="T1670" i="5" s="1"/>
  <c r="W1670" i="5" s="1"/>
  <c r="AH1669" i="5" l="1"/>
  <c r="G1671" i="5"/>
  <c r="N1671" i="5" s="1"/>
  <c r="Z1670" i="5"/>
  <c r="AG1670" i="5" l="1"/>
  <c r="AI1670" i="5"/>
  <c r="T1671" i="5"/>
  <c r="W1671" i="5" s="1"/>
  <c r="AH1670" i="5" l="1"/>
  <c r="Z1671" i="5"/>
  <c r="G1672" i="5"/>
  <c r="N1672" i="5" s="1"/>
  <c r="AG1671" i="5" l="1"/>
  <c r="AI1671" i="5"/>
  <c r="T1672" i="5"/>
  <c r="W1672" i="5" s="1"/>
  <c r="AH1671" i="5" l="1"/>
  <c r="G1673" i="5"/>
  <c r="N1673" i="5" s="1"/>
  <c r="Z1672" i="5"/>
  <c r="AG1672" i="5" l="1"/>
  <c r="AI1672" i="5"/>
  <c r="T1673" i="5"/>
  <c r="W1673" i="5" s="1"/>
  <c r="AH1672" i="5" l="1"/>
  <c r="Z1673" i="5"/>
  <c r="G1674" i="5"/>
  <c r="N1674" i="5" s="1"/>
  <c r="AG1673" i="5" l="1"/>
  <c r="AI1673" i="5"/>
  <c r="T1674" i="5"/>
  <c r="W1674" i="5" s="1"/>
  <c r="AH1673" i="5" l="1"/>
  <c r="G1675" i="5"/>
  <c r="N1675" i="5" s="1"/>
  <c r="Z1674" i="5"/>
  <c r="AG1674" i="5" l="1"/>
  <c r="AI1674" i="5"/>
  <c r="T1675" i="5"/>
  <c r="W1675" i="5" s="1"/>
  <c r="AH1674" i="5" l="1"/>
  <c r="Z1675" i="5"/>
  <c r="G1676" i="5"/>
  <c r="N1676" i="5" s="1"/>
  <c r="AG1675" i="5" l="1"/>
  <c r="AI1675" i="5"/>
  <c r="T1676" i="5"/>
  <c r="W1676" i="5" s="1"/>
  <c r="AH1675" i="5" l="1"/>
  <c r="G1677" i="5"/>
  <c r="Z1676" i="5"/>
  <c r="AG1676" i="5" l="1"/>
  <c r="AI1676" i="5"/>
  <c r="N1677" i="5"/>
  <c r="T1677" i="5" s="1"/>
  <c r="W1677" i="5" s="1"/>
  <c r="AH1676" i="5" l="1"/>
  <c r="G1678" i="5"/>
  <c r="Z1677" i="5"/>
  <c r="AG1677" i="5" l="1"/>
  <c r="AI1677" i="5"/>
  <c r="N1678" i="5"/>
  <c r="T1678" i="5" s="1"/>
  <c r="W1678" i="5" s="1"/>
  <c r="AH1677" i="5" l="1"/>
  <c r="G1679" i="5"/>
  <c r="N1679" i="5" s="1"/>
  <c r="Z1678" i="5"/>
  <c r="AG1678" i="5" l="1"/>
  <c r="AI1678" i="5"/>
  <c r="T1679" i="5"/>
  <c r="W1679" i="5" s="1"/>
  <c r="AH1678" i="5" l="1"/>
  <c r="Z1679" i="5"/>
  <c r="G1680" i="5"/>
  <c r="N1680" i="5" s="1"/>
  <c r="AG1679" i="5" l="1"/>
  <c r="AI1679" i="5"/>
  <c r="T1680" i="5"/>
  <c r="W1680" i="5" s="1"/>
  <c r="AH1679" i="5" l="1"/>
  <c r="G1681" i="5"/>
  <c r="N1681" i="5" s="1"/>
  <c r="Z1680" i="5"/>
  <c r="AG1680" i="5" l="1"/>
  <c r="AI1680" i="5"/>
  <c r="T1681" i="5"/>
  <c r="W1681" i="5" s="1"/>
  <c r="AH1680" i="5" l="1"/>
  <c r="Z1681" i="5"/>
  <c r="G1682" i="5"/>
  <c r="AG1681" i="5" l="1"/>
  <c r="AI1681" i="5"/>
  <c r="N1682" i="5"/>
  <c r="T1682" i="5" s="1"/>
  <c r="W1682" i="5" s="1"/>
  <c r="AH1681" i="5" l="1"/>
  <c r="Z1682" i="5"/>
  <c r="G1683" i="5"/>
  <c r="N1683" i="5" s="1"/>
  <c r="AG1682" i="5" l="1"/>
  <c r="AI1682" i="5"/>
  <c r="T1683" i="5"/>
  <c r="W1683" i="5" s="1"/>
  <c r="AH1682" i="5" l="1"/>
  <c r="Z1683" i="5"/>
  <c r="G1684" i="5"/>
  <c r="N1684" i="5" s="1"/>
  <c r="AG1683" i="5" l="1"/>
  <c r="AI1683" i="5"/>
  <c r="T1684" i="5"/>
  <c r="W1684" i="5" s="1"/>
  <c r="AH1683" i="5" l="1"/>
  <c r="G1685" i="5"/>
  <c r="N1685" i="5" s="1"/>
  <c r="Z1684" i="5"/>
  <c r="AG1684" i="5" l="1"/>
  <c r="AI1684" i="5"/>
  <c r="T1685" i="5"/>
  <c r="W1685" i="5" s="1"/>
  <c r="AH1684" i="5" l="1"/>
  <c r="Z1685" i="5"/>
  <c r="G1686" i="5"/>
  <c r="N1686" i="5" s="1"/>
  <c r="AG1685" i="5" l="1"/>
  <c r="AI1685" i="5"/>
  <c r="T1686" i="5"/>
  <c r="W1686" i="5" s="1"/>
  <c r="AH1685" i="5" l="1"/>
  <c r="G1687" i="5"/>
  <c r="N1687" i="5" s="1"/>
  <c r="Z1686" i="5"/>
  <c r="AG1686" i="5" l="1"/>
  <c r="AI1686" i="5"/>
  <c r="T1687" i="5"/>
  <c r="W1687" i="5" s="1"/>
  <c r="AH1686" i="5" l="1"/>
  <c r="Z1687" i="5"/>
  <c r="G1688" i="5"/>
  <c r="N1688" i="5" s="1"/>
  <c r="AG1687" i="5" l="1"/>
  <c r="AI1687" i="5"/>
  <c r="T1688" i="5"/>
  <c r="W1688" i="5" s="1"/>
  <c r="AH1687" i="5" l="1"/>
  <c r="G1689" i="5"/>
  <c r="N1689" i="5" s="1"/>
  <c r="Z1688" i="5"/>
  <c r="AG1688" i="5" l="1"/>
  <c r="AI1688" i="5"/>
  <c r="T1689" i="5"/>
  <c r="W1689" i="5" s="1"/>
  <c r="AH1688" i="5" l="1"/>
  <c r="Z1689" i="5"/>
  <c r="G1690" i="5"/>
  <c r="N1690" i="5" s="1"/>
  <c r="AG1689" i="5" l="1"/>
  <c r="AI1689" i="5"/>
  <c r="T1690" i="5"/>
  <c r="W1690" i="5" s="1"/>
  <c r="AH1689" i="5" l="1"/>
  <c r="G1691" i="5"/>
  <c r="N1691" i="5" s="1"/>
  <c r="Z1690" i="5"/>
  <c r="AG1690" i="5" l="1"/>
  <c r="AI1690" i="5"/>
  <c r="T1691" i="5"/>
  <c r="W1691" i="5" s="1"/>
  <c r="AH1690" i="5" l="1"/>
  <c r="Z1691" i="5"/>
  <c r="G1692" i="5"/>
  <c r="N1692" i="5" s="1"/>
  <c r="AG1691" i="5" l="1"/>
  <c r="AI1691" i="5"/>
  <c r="T1692" i="5"/>
  <c r="W1692" i="5" s="1"/>
  <c r="AH1691" i="5" l="1"/>
  <c r="G1693" i="5"/>
  <c r="Z1692" i="5"/>
  <c r="AG1692" i="5" l="1"/>
  <c r="AI1692" i="5"/>
  <c r="N1693" i="5"/>
  <c r="T1693" i="5" s="1"/>
  <c r="W1693" i="5" s="1"/>
  <c r="AH1692" i="5" l="1"/>
  <c r="Z1693" i="5"/>
  <c r="G1694" i="5"/>
  <c r="N1694" i="5" s="1"/>
  <c r="AG1693" i="5" l="1"/>
  <c r="AI1693" i="5"/>
  <c r="T1694" i="5"/>
  <c r="W1694" i="5" s="1"/>
  <c r="AH1693" i="5" l="1"/>
  <c r="G1695" i="5"/>
  <c r="N1695" i="5" s="1"/>
  <c r="Z1694" i="5"/>
  <c r="AG1694" i="5" l="1"/>
  <c r="AI1694" i="5"/>
  <c r="T1695" i="5"/>
  <c r="W1695" i="5" s="1"/>
  <c r="AH1694" i="5" l="1"/>
  <c r="Z1695" i="5"/>
  <c r="G1696" i="5"/>
  <c r="N1696" i="5" s="1"/>
  <c r="AG1695" i="5" l="1"/>
  <c r="AI1695" i="5"/>
  <c r="T1696" i="5"/>
  <c r="W1696" i="5" s="1"/>
  <c r="AH1695" i="5" l="1"/>
  <c r="Z1696" i="5"/>
  <c r="G1697" i="5"/>
  <c r="AG1696" i="5" l="1"/>
  <c r="AI1696" i="5"/>
  <c r="N1697" i="5"/>
  <c r="T1697" i="5" s="1"/>
  <c r="W1697" i="5" s="1"/>
  <c r="AH1696" i="5" l="1"/>
  <c r="G1698" i="5"/>
  <c r="N1698" i="5" s="1"/>
  <c r="Z1697" i="5"/>
  <c r="AG1697" i="5" l="1"/>
  <c r="AI1697" i="5"/>
  <c r="T1698" i="5"/>
  <c r="W1698" i="5" s="1"/>
  <c r="AH1697" i="5" l="1"/>
  <c r="G1699" i="5"/>
  <c r="N1699" i="5" s="1"/>
  <c r="Z1698" i="5"/>
  <c r="AG1698" i="5" l="1"/>
  <c r="AI1698" i="5"/>
  <c r="T1699" i="5"/>
  <c r="W1699" i="5" s="1"/>
  <c r="AH1698" i="5" l="1"/>
  <c r="Z1699" i="5"/>
  <c r="G1700" i="5"/>
  <c r="N1700" i="5" s="1"/>
  <c r="AG1699" i="5" l="1"/>
  <c r="AI1699" i="5"/>
  <c r="T1700" i="5"/>
  <c r="W1700" i="5" s="1"/>
  <c r="AH1699" i="5" l="1"/>
  <c r="G1701" i="5"/>
  <c r="Z1700" i="5"/>
  <c r="AG1700" i="5" l="1"/>
  <c r="AI1700" i="5"/>
  <c r="N1701" i="5"/>
  <c r="T1701" i="5" s="1"/>
  <c r="W1701" i="5" s="1"/>
  <c r="AH1700" i="5" l="1"/>
  <c r="G1702" i="5"/>
  <c r="N1702" i="5" s="1"/>
  <c r="Z1701" i="5"/>
  <c r="AG1701" i="5" l="1"/>
  <c r="AI1701" i="5"/>
  <c r="T1702" i="5"/>
  <c r="W1702" i="5" s="1"/>
  <c r="AH1701" i="5" l="1"/>
  <c r="G1703" i="5"/>
  <c r="N1703" i="5" s="1"/>
  <c r="Z1702" i="5"/>
  <c r="AG1702" i="5" l="1"/>
  <c r="AI1702" i="5"/>
  <c r="T1703" i="5"/>
  <c r="W1703" i="5" s="1"/>
  <c r="AH1702" i="5" l="1"/>
  <c r="G1704" i="5"/>
  <c r="Z1703" i="5"/>
  <c r="AG1703" i="5" l="1"/>
  <c r="AI1703" i="5"/>
  <c r="N1704" i="5"/>
  <c r="T1704" i="5" s="1"/>
  <c r="W1704" i="5" s="1"/>
  <c r="AH1703" i="5" l="1"/>
  <c r="Z1704" i="5"/>
  <c r="G1705" i="5"/>
  <c r="N1705" i="5" s="1"/>
  <c r="AG1704" i="5" l="1"/>
  <c r="AI1704" i="5"/>
  <c r="T1705" i="5"/>
  <c r="W1705" i="5" s="1"/>
  <c r="AH1704" i="5" l="1"/>
  <c r="G1706" i="5"/>
  <c r="N1706" i="5" s="1"/>
  <c r="Z1705" i="5"/>
  <c r="AG1705" i="5" l="1"/>
  <c r="AI1705" i="5"/>
  <c r="T1706" i="5"/>
  <c r="W1706" i="5" s="1"/>
  <c r="AH1705" i="5" l="1"/>
  <c r="G1707" i="5"/>
  <c r="N1707" i="5" s="1"/>
  <c r="Z1706" i="5"/>
  <c r="AG1706" i="5" l="1"/>
  <c r="AI1706" i="5"/>
  <c r="T1707" i="5"/>
  <c r="W1707" i="5" s="1"/>
  <c r="AH1706" i="5" l="1"/>
  <c r="G1708" i="5"/>
  <c r="N1708" i="5" s="1"/>
  <c r="Z1707" i="5"/>
  <c r="AG1707" i="5" l="1"/>
  <c r="AI1707" i="5"/>
  <c r="T1708" i="5"/>
  <c r="W1708" i="5" s="1"/>
  <c r="AH1707" i="5" l="1"/>
  <c r="G1709" i="5"/>
  <c r="N1709" i="5" s="1"/>
  <c r="Z1708" i="5"/>
  <c r="AG1708" i="5" l="1"/>
  <c r="AI1708" i="5"/>
  <c r="T1709" i="5"/>
  <c r="W1709" i="5" s="1"/>
  <c r="AH1708" i="5" l="1"/>
  <c r="G1710" i="5"/>
  <c r="Z1709" i="5"/>
  <c r="AG1709" i="5" l="1"/>
  <c r="AI1709" i="5"/>
  <c r="N1710" i="5"/>
  <c r="T1710" i="5" s="1"/>
  <c r="W1710" i="5" s="1"/>
  <c r="AH1709" i="5" l="1"/>
  <c r="Z1710" i="5"/>
  <c r="G1711" i="5"/>
  <c r="N1711" i="5" s="1"/>
  <c r="AG1710" i="5" l="1"/>
  <c r="AI1710" i="5"/>
  <c r="T1711" i="5"/>
  <c r="W1711" i="5" s="1"/>
  <c r="AH1710" i="5" l="1"/>
  <c r="G1712" i="5"/>
  <c r="N1712" i="5" s="1"/>
  <c r="Z1711" i="5"/>
  <c r="AG1711" i="5" l="1"/>
  <c r="AI1711" i="5"/>
  <c r="T1712" i="5"/>
  <c r="W1712" i="5" s="1"/>
  <c r="AH1711" i="5" l="1"/>
  <c r="G1713" i="5"/>
  <c r="N1713" i="5" s="1"/>
  <c r="Z1712" i="5"/>
  <c r="AG1712" i="5" l="1"/>
  <c r="AI1712" i="5"/>
  <c r="T1713" i="5"/>
  <c r="W1713" i="5" s="1"/>
  <c r="AH1712" i="5" l="1"/>
  <c r="G1714" i="5"/>
  <c r="N1714" i="5" s="1"/>
  <c r="Z1713" i="5"/>
  <c r="AG1713" i="5" l="1"/>
  <c r="AI1713" i="5"/>
  <c r="T1714" i="5"/>
  <c r="W1714" i="5" s="1"/>
  <c r="AH1713" i="5" l="1"/>
  <c r="G1715" i="5"/>
  <c r="Z1714" i="5"/>
  <c r="AG1714" i="5" l="1"/>
  <c r="AI1714" i="5"/>
  <c r="N1715" i="5"/>
  <c r="T1715" i="5" s="1"/>
  <c r="W1715" i="5" s="1"/>
  <c r="AH1714" i="5" l="1"/>
  <c r="G1716" i="5"/>
  <c r="Z1715" i="5"/>
  <c r="AG1715" i="5" l="1"/>
  <c r="AI1715" i="5"/>
  <c r="N1716" i="5"/>
  <c r="T1716" i="5" s="1"/>
  <c r="W1716" i="5" s="1"/>
  <c r="AH1715" i="5" l="1"/>
  <c r="G1717" i="5"/>
  <c r="N1717" i="5" s="1"/>
  <c r="Z1716" i="5"/>
  <c r="AG1716" i="5" l="1"/>
  <c r="AI1716" i="5"/>
  <c r="T1717" i="5"/>
  <c r="W1717" i="5" s="1"/>
  <c r="AH1716" i="5" l="1"/>
  <c r="G1718" i="5"/>
  <c r="N1718" i="5" s="1"/>
  <c r="Z1717" i="5"/>
  <c r="AG1717" i="5" l="1"/>
  <c r="AI1717" i="5"/>
  <c r="T1718" i="5"/>
  <c r="W1718" i="5" s="1"/>
  <c r="AK1717" i="5" l="1"/>
  <c r="AJ1717" i="5"/>
  <c r="AI1727" i="5"/>
  <c r="AH1717" i="5"/>
  <c r="G1719" i="5"/>
  <c r="N1719" i="5" s="1"/>
  <c r="Z1718" i="5"/>
  <c r="AG1718" i="5" l="1"/>
  <c r="AI1718" i="5"/>
  <c r="T1719" i="5"/>
  <c r="W1719" i="5" s="1"/>
  <c r="AK1718" i="5" l="1"/>
  <c r="AJ1718" i="5"/>
  <c r="AI1728" i="5"/>
  <c r="AH1718" i="5"/>
  <c r="G1720" i="5"/>
  <c r="Z1719" i="5"/>
  <c r="AG1719" i="5" l="1"/>
  <c r="AI1719" i="5"/>
  <c r="N1720" i="5"/>
  <c r="T1720" i="5" s="1"/>
  <c r="W1720" i="5" s="1"/>
  <c r="AK1719" i="5" l="1"/>
  <c r="AJ1719" i="5"/>
  <c r="AI1729" i="5"/>
  <c r="AH1719" i="5"/>
  <c r="G1721" i="5"/>
  <c r="N1721" i="5" s="1"/>
  <c r="Z1720" i="5"/>
  <c r="AG1720" i="5" l="1"/>
  <c r="AI1720" i="5"/>
  <c r="T1721" i="5"/>
  <c r="W1721" i="5" s="1"/>
  <c r="AK1720" i="5" l="1"/>
  <c r="AJ1720" i="5"/>
  <c r="AI1730" i="5"/>
  <c r="AH1720" i="5"/>
  <c r="G1722" i="5"/>
  <c r="N1722" i="5" s="1"/>
  <c r="Z1721" i="5"/>
  <c r="AG1721" i="5" l="1"/>
  <c r="AI1721" i="5"/>
  <c r="T1722" i="5"/>
  <c r="W1722" i="5" s="1"/>
  <c r="AK1721" i="5" l="1"/>
  <c r="AJ1721" i="5"/>
  <c r="AI1731" i="5"/>
  <c r="AH1721" i="5"/>
  <c r="G1723" i="5"/>
  <c r="Z1722" i="5"/>
  <c r="AG1722" i="5" l="1"/>
  <c r="AI1722" i="5"/>
  <c r="N1723" i="5"/>
  <c r="T1723" i="5" s="1"/>
  <c r="W1723" i="5" s="1"/>
  <c r="AK1722" i="5" l="1"/>
  <c r="AJ1722" i="5"/>
  <c r="AI1732" i="5"/>
  <c r="AH1722" i="5"/>
  <c r="G1724" i="5"/>
  <c r="N1724" i="5" s="1"/>
  <c r="Z1723" i="5"/>
  <c r="AG1723" i="5" l="1"/>
  <c r="AI1723" i="5"/>
  <c r="T1724" i="5"/>
  <c r="W1724" i="5" s="1"/>
  <c r="AK1723" i="5" l="1"/>
  <c r="AJ1723" i="5"/>
  <c r="AI1733" i="5"/>
  <c r="AH1723" i="5"/>
  <c r="G1725" i="5"/>
  <c r="Z1724" i="5"/>
  <c r="AG1724" i="5" l="1"/>
  <c r="AI1724" i="5"/>
  <c r="N1725" i="5"/>
  <c r="T1725" i="5" s="1"/>
  <c r="W1725" i="5" s="1"/>
  <c r="AK1724" i="5" l="1"/>
  <c r="AJ1724" i="5"/>
  <c r="AI1734" i="5"/>
  <c r="AH1724" i="5"/>
  <c r="G1726" i="5"/>
  <c r="N1726" i="5" s="1"/>
  <c r="Z1725" i="5"/>
  <c r="AG1725" i="5" l="1"/>
  <c r="AI1725" i="5"/>
  <c r="T1726" i="5"/>
  <c r="W1726" i="5" s="1"/>
  <c r="AK1725" i="5" l="1"/>
  <c r="AJ1725" i="5"/>
  <c r="AI1735" i="5"/>
  <c r="AH1725" i="5"/>
  <c r="G1727" i="5"/>
  <c r="N1727" i="5" s="1"/>
  <c r="Z1726" i="5"/>
  <c r="AG1726" i="5" l="1"/>
  <c r="AI1726" i="5"/>
  <c r="T1727" i="5"/>
  <c r="W1727" i="5" s="1"/>
  <c r="AK1726" i="5" l="1"/>
  <c r="AJ1726" i="5"/>
  <c r="AI1736" i="5"/>
  <c r="AH1726" i="5"/>
  <c r="G1728" i="5"/>
  <c r="N1728" i="5" s="1"/>
  <c r="Z1727" i="5"/>
  <c r="AG1727" i="5" s="1"/>
  <c r="AK1727" i="5" l="1"/>
  <c r="AJ1727" i="5"/>
  <c r="AI1737" i="5"/>
  <c r="AH1727" i="5"/>
  <c r="T1728" i="5"/>
  <c r="W1728" i="5" s="1"/>
  <c r="G1729" i="5" l="1"/>
  <c r="N1729" i="5" s="1"/>
  <c r="Z1728" i="5"/>
  <c r="AG1728" i="5" s="1"/>
  <c r="AK1728" i="5" l="1"/>
  <c r="AJ1728" i="5"/>
  <c r="AI1738" i="5"/>
  <c r="AH1728" i="5"/>
  <c r="T1729" i="5"/>
  <c r="W1729" i="5" s="1"/>
  <c r="G1730" i="5" l="1"/>
  <c r="Z1729" i="5"/>
  <c r="AG1729" i="5" s="1"/>
  <c r="AK1729" i="5" l="1"/>
  <c r="AJ1729" i="5"/>
  <c r="AI1739" i="5"/>
  <c r="AH1729" i="5"/>
  <c r="N1730" i="5"/>
  <c r="T1730" i="5" s="1"/>
  <c r="W1730" i="5" s="1"/>
  <c r="G1731" i="5" l="1"/>
  <c r="N1731" i="5" s="1"/>
  <c r="Z1730" i="5"/>
  <c r="AG1730" i="5" s="1"/>
  <c r="AK1730" i="5" l="1"/>
  <c r="AJ1730" i="5"/>
  <c r="AI1740" i="5"/>
  <c r="AH1730" i="5"/>
  <c r="T1731" i="5"/>
  <c r="W1731" i="5" s="1"/>
  <c r="G1732" i="5" l="1"/>
  <c r="N1732" i="5" s="1"/>
  <c r="Z1731" i="5"/>
  <c r="AG1731" i="5" s="1"/>
  <c r="AK1731" i="5" l="1"/>
  <c r="AJ1731" i="5"/>
  <c r="AI1741" i="5"/>
  <c r="AH1731" i="5"/>
  <c r="T1732" i="5"/>
  <c r="W1732" i="5" s="1"/>
  <c r="G1733" i="5" l="1"/>
  <c r="N1733" i="5" s="1"/>
  <c r="Z1732" i="5"/>
  <c r="AG1732" i="5" s="1"/>
  <c r="AK1732" i="5" l="1"/>
  <c r="AJ1732" i="5"/>
  <c r="AI1742" i="5"/>
  <c r="AH1732" i="5"/>
  <c r="T1733" i="5"/>
  <c r="W1733" i="5" s="1"/>
  <c r="G1734" i="5" l="1"/>
  <c r="N1734" i="5" s="1"/>
  <c r="Z1733" i="5"/>
  <c r="AG1733" i="5" s="1"/>
  <c r="AK1733" i="5" l="1"/>
  <c r="AJ1733" i="5"/>
  <c r="AI1743" i="5"/>
  <c r="AH1733" i="5"/>
  <c r="T1734" i="5"/>
  <c r="W1734" i="5" s="1"/>
  <c r="G1735" i="5" l="1"/>
  <c r="N1735" i="5" s="1"/>
  <c r="Z1734" i="5"/>
  <c r="AG1734" i="5" s="1"/>
  <c r="AK1734" i="5" l="1"/>
  <c r="AJ1734" i="5"/>
  <c r="AI1744" i="5"/>
  <c r="AH1734" i="5"/>
  <c r="T1735" i="5"/>
  <c r="W1735" i="5" s="1"/>
  <c r="G1736" i="5" l="1"/>
  <c r="N1736" i="5" s="1"/>
  <c r="Z1735" i="5"/>
  <c r="AG1735" i="5" s="1"/>
  <c r="AK1735" i="5" l="1"/>
  <c r="AJ1735" i="5"/>
  <c r="AI1745" i="5"/>
  <c r="AH1735" i="5"/>
  <c r="T1736" i="5"/>
  <c r="W1736" i="5" s="1"/>
  <c r="G1737" i="5" l="1"/>
  <c r="N1737" i="5" s="1"/>
  <c r="Z1736" i="5"/>
  <c r="AG1736" i="5" s="1"/>
  <c r="AK1736" i="5" l="1"/>
  <c r="AJ1736" i="5"/>
  <c r="AI1746" i="5"/>
  <c r="AH1736" i="5"/>
  <c r="T1737" i="5"/>
  <c r="W1737" i="5" s="1"/>
  <c r="G1738" i="5" l="1"/>
  <c r="N1738" i="5" s="1"/>
  <c r="Z1737" i="5"/>
  <c r="AG1737" i="5" s="1"/>
  <c r="AK1737" i="5" l="1"/>
  <c r="AJ1737" i="5"/>
  <c r="AI1747" i="5"/>
  <c r="AH1737" i="5"/>
  <c r="T1738" i="5"/>
  <c r="W1738" i="5" s="1"/>
  <c r="G1739" i="5" l="1"/>
  <c r="N1739" i="5" s="1"/>
  <c r="Z1738" i="5"/>
  <c r="AG1738" i="5" s="1"/>
  <c r="AK1738" i="5" l="1"/>
  <c r="AJ1738" i="5"/>
  <c r="AI1748" i="5"/>
  <c r="AH1738" i="5"/>
  <c r="T1739" i="5"/>
  <c r="W1739" i="5" s="1"/>
  <c r="Z1739" i="5" l="1"/>
  <c r="AG1739" i="5" s="1"/>
  <c r="G1740" i="5"/>
  <c r="N1740" i="5" s="1"/>
  <c r="AK1739" i="5" l="1"/>
  <c r="AJ1739" i="5"/>
  <c r="AI1749" i="5"/>
  <c r="AH1739" i="5"/>
  <c r="T1740" i="5"/>
  <c r="W1740" i="5" s="1"/>
  <c r="G1741" i="5" l="1"/>
  <c r="N1741" i="5" s="1"/>
  <c r="Z1740" i="5"/>
  <c r="AG1740" i="5" s="1"/>
  <c r="AK1740" i="5" l="1"/>
  <c r="AJ1740" i="5"/>
  <c r="AI1750" i="5"/>
  <c r="AH1740" i="5"/>
  <c r="T1741" i="5"/>
  <c r="W1741" i="5" s="1"/>
  <c r="G1742" i="5" l="1"/>
  <c r="Z1741" i="5"/>
  <c r="AG1741" i="5" s="1"/>
  <c r="AK1741" i="5" l="1"/>
  <c r="AJ1741" i="5"/>
  <c r="AI1751" i="5"/>
  <c r="AH1741" i="5"/>
  <c r="N1742" i="5"/>
  <c r="T1742" i="5" s="1"/>
  <c r="W1742" i="5" s="1"/>
  <c r="G1743" i="5" l="1"/>
  <c r="Z1742" i="5"/>
  <c r="AG1742" i="5" s="1"/>
  <c r="AK1742" i="5" l="1"/>
  <c r="AJ1742" i="5"/>
  <c r="AI1752" i="5"/>
  <c r="AH1742" i="5"/>
  <c r="N1743" i="5"/>
  <c r="T1743" i="5" s="1"/>
  <c r="W1743" i="5" s="1"/>
  <c r="Z1743" i="5" l="1"/>
  <c r="AG1743" i="5" s="1"/>
  <c r="G1744" i="5"/>
  <c r="N1744" i="5" s="1"/>
  <c r="AK1743" i="5" l="1"/>
  <c r="AJ1743" i="5"/>
  <c r="AI1753" i="5"/>
  <c r="AH1743" i="5"/>
  <c r="T1744" i="5"/>
  <c r="W1744" i="5" s="1"/>
  <c r="G1745" i="5" l="1"/>
  <c r="N1745" i="5" s="1"/>
  <c r="Z1744" i="5"/>
  <c r="AG1744" i="5" s="1"/>
  <c r="AK1744" i="5" l="1"/>
  <c r="AJ1744" i="5"/>
  <c r="AI1754" i="5"/>
  <c r="AH1744" i="5"/>
  <c r="T1745" i="5"/>
  <c r="W1745" i="5" s="1"/>
  <c r="G1746" i="5" l="1"/>
  <c r="N1746" i="5" s="1"/>
  <c r="Z1745" i="5"/>
  <c r="AG1745" i="5" s="1"/>
  <c r="AK1745" i="5" l="1"/>
  <c r="AJ1745" i="5"/>
  <c r="AI1755" i="5"/>
  <c r="AH1745" i="5"/>
  <c r="T1746" i="5"/>
  <c r="W1746" i="5" s="1"/>
  <c r="G1747" i="5" l="1"/>
  <c r="N1747" i="5" s="1"/>
  <c r="Z1746" i="5"/>
  <c r="AG1746" i="5" s="1"/>
  <c r="AK1746" i="5" l="1"/>
  <c r="AJ1746" i="5"/>
  <c r="AI1756" i="5"/>
  <c r="AH1746" i="5"/>
  <c r="T1747" i="5"/>
  <c r="W1747" i="5" s="1"/>
  <c r="G1748" i="5" l="1"/>
  <c r="Z1747" i="5"/>
  <c r="AG1747" i="5" s="1"/>
  <c r="AK1747" i="5" l="1"/>
  <c r="AJ1747" i="5"/>
  <c r="AI1757" i="5"/>
  <c r="AH1747" i="5"/>
  <c r="N1748" i="5"/>
  <c r="T1748" i="5" s="1"/>
  <c r="W1748" i="5" s="1"/>
  <c r="G1749" i="5" l="1"/>
  <c r="N1749" i="5" s="1"/>
  <c r="Z1748" i="5"/>
  <c r="AG1748" i="5" s="1"/>
  <c r="AK1748" i="5" l="1"/>
  <c r="AJ1748" i="5"/>
  <c r="AI1758" i="5"/>
  <c r="AH1748" i="5"/>
  <c r="T1749" i="5"/>
  <c r="W1749" i="5" s="1"/>
  <c r="G1750" i="5" l="1"/>
  <c r="N1750" i="5" s="1"/>
  <c r="Z1749" i="5"/>
  <c r="AG1749" i="5" s="1"/>
  <c r="AK1749" i="5" l="1"/>
  <c r="AJ1749" i="5"/>
  <c r="AI1759" i="5"/>
  <c r="AH1749" i="5"/>
  <c r="T1750" i="5"/>
  <c r="W1750" i="5" s="1"/>
  <c r="G1751" i="5" l="1"/>
  <c r="N1751" i="5" s="1"/>
  <c r="Z1750" i="5"/>
  <c r="AG1750" i="5" s="1"/>
  <c r="AK1750" i="5" l="1"/>
  <c r="AJ1750" i="5"/>
  <c r="AI1760" i="5"/>
  <c r="AH1750" i="5"/>
  <c r="T1751" i="5"/>
  <c r="W1751" i="5" s="1"/>
  <c r="G1752" i="5" l="1"/>
  <c r="N1752" i="5" s="1"/>
  <c r="Z1751" i="5"/>
  <c r="AG1751" i="5" s="1"/>
  <c r="AK1751" i="5" l="1"/>
  <c r="AJ1751" i="5"/>
  <c r="AI1761" i="5"/>
  <c r="AH1751" i="5"/>
  <c r="T1752" i="5"/>
  <c r="W1752" i="5" s="1"/>
  <c r="G1753" i="5" l="1"/>
  <c r="N1753" i="5" s="1"/>
  <c r="Z1752" i="5"/>
  <c r="AG1752" i="5" s="1"/>
  <c r="AK1752" i="5" l="1"/>
  <c r="AJ1752" i="5"/>
  <c r="AI1762" i="5"/>
  <c r="AH1752" i="5"/>
  <c r="T1753" i="5"/>
  <c r="W1753" i="5" s="1"/>
  <c r="G1754" i="5" l="1"/>
  <c r="N1754" i="5" s="1"/>
  <c r="Z1753" i="5"/>
  <c r="AG1753" i="5" s="1"/>
  <c r="AK1753" i="5" l="1"/>
  <c r="AJ1753" i="5"/>
  <c r="AI1763" i="5"/>
  <c r="AH1753" i="5"/>
  <c r="T1754" i="5"/>
  <c r="W1754" i="5" s="1"/>
  <c r="Z1754" i="5" l="1"/>
  <c r="AG1754" i="5" s="1"/>
  <c r="G1755" i="5"/>
  <c r="N1755" i="5" s="1"/>
  <c r="AK1754" i="5" l="1"/>
  <c r="AJ1754" i="5"/>
  <c r="AI1764" i="5"/>
  <c r="AH1754" i="5"/>
  <c r="T1755" i="5"/>
  <c r="W1755" i="5" s="1"/>
  <c r="G1756" i="5" l="1"/>
  <c r="N1756" i="5" s="1"/>
  <c r="Z1755" i="5"/>
  <c r="AG1755" i="5" s="1"/>
  <c r="AK1755" i="5" l="1"/>
  <c r="AJ1755" i="5"/>
  <c r="AI1765" i="5"/>
  <c r="AH1755" i="5"/>
  <c r="T1756" i="5"/>
  <c r="W1756" i="5" s="1"/>
  <c r="G1757" i="5" l="1"/>
  <c r="N1757" i="5" s="1"/>
  <c r="Z1756" i="5"/>
  <c r="AG1756" i="5" s="1"/>
  <c r="AK1756" i="5" l="1"/>
  <c r="AJ1756" i="5"/>
  <c r="AI1766" i="5"/>
  <c r="AH1756" i="5"/>
  <c r="T1757" i="5"/>
  <c r="W1757" i="5" s="1"/>
  <c r="G1758" i="5" l="1"/>
  <c r="N1758" i="5" s="1"/>
  <c r="Z1757" i="5"/>
  <c r="AG1757" i="5" s="1"/>
  <c r="AK1757" i="5" l="1"/>
  <c r="AJ1757" i="5"/>
  <c r="AI1767" i="5"/>
  <c r="AH1757" i="5"/>
  <c r="T1758" i="5"/>
  <c r="W1758" i="5" s="1"/>
  <c r="G1759" i="5" l="1"/>
  <c r="N1759" i="5" s="1"/>
  <c r="Z1758" i="5"/>
  <c r="AG1758" i="5" s="1"/>
  <c r="AK1758" i="5" l="1"/>
  <c r="AJ1758" i="5"/>
  <c r="AI1768" i="5"/>
  <c r="AH1758" i="5"/>
  <c r="T1759" i="5"/>
  <c r="W1759" i="5" s="1"/>
  <c r="G1760" i="5" l="1"/>
  <c r="N1760" i="5" s="1"/>
  <c r="Z1759" i="5"/>
  <c r="AG1759" i="5" s="1"/>
  <c r="AK1759" i="5" l="1"/>
  <c r="AJ1759" i="5"/>
  <c r="AI1769" i="5"/>
  <c r="AH1759" i="5"/>
  <c r="T1760" i="5"/>
  <c r="W1760" i="5" s="1"/>
  <c r="G1761" i="5" l="1"/>
  <c r="N1761" i="5" s="1"/>
  <c r="Z1760" i="5"/>
  <c r="AG1760" i="5" s="1"/>
  <c r="AK1760" i="5" l="1"/>
  <c r="AJ1760" i="5"/>
  <c r="AI1770" i="5"/>
  <c r="AH1760" i="5"/>
  <c r="T1761" i="5"/>
  <c r="W1761" i="5" s="1"/>
  <c r="G1762" i="5" l="1"/>
  <c r="N1762" i="5" s="1"/>
  <c r="Z1761" i="5"/>
  <c r="AG1761" i="5" s="1"/>
  <c r="AK1761" i="5" l="1"/>
  <c r="AJ1761" i="5"/>
  <c r="AI1771" i="5"/>
  <c r="AH1761" i="5"/>
  <c r="T1762" i="5"/>
  <c r="W1762" i="5" s="1"/>
  <c r="G1763" i="5" l="1"/>
  <c r="N1763" i="5" s="1"/>
  <c r="Z1762" i="5"/>
  <c r="AG1762" i="5" s="1"/>
  <c r="AK1762" i="5" l="1"/>
  <c r="AJ1762" i="5"/>
  <c r="AI1772" i="5"/>
  <c r="AH1762" i="5"/>
  <c r="T1763" i="5"/>
  <c r="W1763" i="5" s="1"/>
  <c r="G1764" i="5" l="1"/>
  <c r="N1764" i="5" s="1"/>
  <c r="Z1763" i="5"/>
  <c r="AG1763" i="5" s="1"/>
  <c r="AK1763" i="5" l="1"/>
  <c r="AJ1763" i="5"/>
  <c r="AI1773" i="5"/>
  <c r="AH1763" i="5"/>
  <c r="T1764" i="5"/>
  <c r="W1764" i="5" s="1"/>
  <c r="G1765" i="5" l="1"/>
  <c r="N1765" i="5" s="1"/>
  <c r="Z1764" i="5"/>
  <c r="AG1764" i="5" s="1"/>
  <c r="AK1764" i="5" l="1"/>
  <c r="AJ1764" i="5"/>
  <c r="AI1774" i="5"/>
  <c r="AH1764" i="5"/>
  <c r="T1765" i="5"/>
  <c r="W1765" i="5" s="1"/>
  <c r="G1766" i="5" l="1"/>
  <c r="N1766" i="5" s="1"/>
  <c r="Z1765" i="5"/>
  <c r="AG1765" i="5" s="1"/>
  <c r="AK1765" i="5" l="1"/>
  <c r="AJ1765" i="5"/>
  <c r="AI1775" i="5"/>
  <c r="AH1765" i="5"/>
  <c r="T1766" i="5"/>
  <c r="W1766" i="5" s="1"/>
  <c r="G1767" i="5" l="1"/>
  <c r="N1767" i="5" s="1"/>
  <c r="Z1766" i="5"/>
  <c r="AG1766" i="5" s="1"/>
  <c r="AK1766" i="5" l="1"/>
  <c r="AJ1766" i="5"/>
  <c r="AI1776" i="5"/>
  <c r="AH1766" i="5"/>
  <c r="T1767" i="5"/>
  <c r="W1767" i="5" s="1"/>
  <c r="G1768" i="5" l="1"/>
  <c r="N1768" i="5" s="1"/>
  <c r="Z1767" i="5"/>
  <c r="AG1767" i="5" s="1"/>
  <c r="AK1767" i="5" l="1"/>
  <c r="AJ1767" i="5"/>
  <c r="AI1777" i="5"/>
  <c r="AH1767" i="5"/>
  <c r="T1768" i="5"/>
  <c r="W1768" i="5" s="1"/>
  <c r="G1769" i="5" l="1"/>
  <c r="Z1768" i="5"/>
  <c r="AG1768" i="5" s="1"/>
  <c r="AK1768" i="5" l="1"/>
  <c r="AJ1768" i="5"/>
  <c r="AI1778" i="5"/>
  <c r="AH1768" i="5"/>
  <c r="N1769" i="5"/>
  <c r="T1769" i="5" s="1"/>
  <c r="W1769" i="5" s="1"/>
  <c r="G1770" i="5" l="1"/>
  <c r="Z1769" i="5"/>
  <c r="AG1769" i="5" s="1"/>
  <c r="AK1769" i="5" l="1"/>
  <c r="AJ1769" i="5"/>
  <c r="AI1779" i="5"/>
  <c r="AH1769" i="5"/>
  <c r="N1770" i="5"/>
  <c r="T1770" i="5" s="1"/>
  <c r="W1770" i="5" s="1"/>
  <c r="G1771" i="5" l="1"/>
  <c r="N1771" i="5" s="1"/>
  <c r="Z1770" i="5"/>
  <c r="AG1770" i="5" s="1"/>
  <c r="AK1770" i="5" l="1"/>
  <c r="AJ1770" i="5"/>
  <c r="AI1780" i="5"/>
  <c r="AH1770" i="5"/>
  <c r="T1771" i="5"/>
  <c r="W1771" i="5" s="1"/>
  <c r="Z1771" i="5" l="1"/>
  <c r="AG1771" i="5" s="1"/>
  <c r="G1772" i="5"/>
  <c r="N1772" i="5" s="1"/>
  <c r="AK1771" i="5" l="1"/>
  <c r="AJ1771" i="5"/>
  <c r="AI1781" i="5"/>
  <c r="AH1771" i="5"/>
  <c r="T1772" i="5"/>
  <c r="W1772" i="5" s="1"/>
  <c r="G1773" i="5" l="1"/>
  <c r="N1773" i="5" s="1"/>
  <c r="Z1772" i="5"/>
  <c r="AG1772" i="5" s="1"/>
  <c r="AK1772" i="5" l="1"/>
  <c r="AJ1772" i="5"/>
  <c r="AI1782" i="5"/>
  <c r="AH1772" i="5"/>
  <c r="T1773" i="5"/>
  <c r="W1773" i="5" s="1"/>
  <c r="G1774" i="5" l="1"/>
  <c r="Z1773" i="5"/>
  <c r="AG1773" i="5" s="1"/>
  <c r="AK1773" i="5" l="1"/>
  <c r="AJ1773" i="5"/>
  <c r="AI1783" i="5"/>
  <c r="AH1773" i="5"/>
  <c r="N1774" i="5"/>
  <c r="T1774" i="5" s="1"/>
  <c r="W1774" i="5" s="1"/>
  <c r="Z1774" i="5" l="1"/>
  <c r="AG1774" i="5" s="1"/>
  <c r="G1775" i="5"/>
  <c r="N1775" i="5" s="1"/>
  <c r="AK1774" i="5" l="1"/>
  <c r="AJ1774" i="5"/>
  <c r="AI1784" i="5"/>
  <c r="AH1774" i="5"/>
  <c r="T1775" i="5"/>
  <c r="W1775" i="5" s="1"/>
  <c r="Z1775" i="5" l="1"/>
  <c r="AG1775" i="5" s="1"/>
  <c r="G1776" i="5"/>
  <c r="N1776" i="5" s="1"/>
  <c r="AK1775" i="5" l="1"/>
  <c r="AJ1775" i="5"/>
  <c r="AI1785" i="5"/>
  <c r="AH1775" i="5"/>
  <c r="T1776" i="5"/>
  <c r="W1776" i="5" s="1"/>
  <c r="G1777" i="5" l="1"/>
  <c r="Z1776" i="5"/>
  <c r="AG1776" i="5" s="1"/>
  <c r="AK1776" i="5" l="1"/>
  <c r="AJ1776" i="5"/>
  <c r="AI1786" i="5"/>
  <c r="AH1776" i="5"/>
  <c r="N1777" i="5"/>
  <c r="T1777" i="5" s="1"/>
  <c r="W1777" i="5" s="1"/>
  <c r="G1778" i="5" l="1"/>
  <c r="N1778" i="5" s="1"/>
  <c r="Z1777" i="5"/>
  <c r="AG1777" i="5" s="1"/>
  <c r="AK1777" i="5" l="1"/>
  <c r="AJ1777" i="5"/>
  <c r="AI1787" i="5"/>
  <c r="AH1777" i="5"/>
  <c r="T1778" i="5"/>
  <c r="W1778" i="5" s="1"/>
  <c r="G1779" i="5" l="1"/>
  <c r="N1779" i="5" s="1"/>
  <c r="Z1778" i="5"/>
  <c r="AG1778" i="5" s="1"/>
  <c r="AK1778" i="5" l="1"/>
  <c r="AJ1778" i="5"/>
  <c r="AI1788" i="5"/>
  <c r="AH1778" i="5"/>
  <c r="T1779" i="5"/>
  <c r="W1779" i="5" s="1"/>
  <c r="Z1779" i="5" l="1"/>
  <c r="AG1779" i="5" s="1"/>
  <c r="G1780" i="5"/>
  <c r="AK1779" i="5" l="1"/>
  <c r="AJ1779" i="5"/>
  <c r="AI1789" i="5"/>
  <c r="AH1779" i="5"/>
  <c r="N1780" i="5"/>
  <c r="T1780" i="5" s="1"/>
  <c r="W1780" i="5" s="1"/>
  <c r="Z1780" i="5" l="1"/>
  <c r="AG1780" i="5" s="1"/>
  <c r="G1781" i="5"/>
  <c r="N1781" i="5" s="1"/>
  <c r="AK1780" i="5" l="1"/>
  <c r="AJ1780" i="5"/>
  <c r="AI1790" i="5"/>
  <c r="AH1780" i="5"/>
  <c r="T1781" i="5"/>
  <c r="W1781" i="5" s="1"/>
  <c r="G1782" i="5" l="1"/>
  <c r="N1782" i="5" s="1"/>
  <c r="Z1781" i="5"/>
  <c r="AG1781" i="5" s="1"/>
  <c r="AK1781" i="5" l="1"/>
  <c r="AJ1781" i="5"/>
  <c r="AI1791" i="5"/>
  <c r="AH1781" i="5"/>
  <c r="T1782" i="5"/>
  <c r="W1782" i="5" s="1"/>
  <c r="G1783" i="5" l="1"/>
  <c r="N1783" i="5" s="1"/>
  <c r="Z1782" i="5"/>
  <c r="AG1782" i="5" s="1"/>
  <c r="AK1782" i="5" l="1"/>
  <c r="AJ1782" i="5"/>
  <c r="AI1792" i="5"/>
  <c r="AH1782" i="5"/>
  <c r="T1783" i="5"/>
  <c r="W1783" i="5" s="1"/>
  <c r="Z1783" i="5" l="1"/>
  <c r="AG1783" i="5" s="1"/>
  <c r="G1784" i="5"/>
  <c r="N1784" i="5" s="1"/>
  <c r="AK1783" i="5" l="1"/>
  <c r="AJ1783" i="5"/>
  <c r="AI1793" i="5"/>
  <c r="AH1783" i="5"/>
  <c r="T1784" i="5"/>
  <c r="W1784" i="5" s="1"/>
  <c r="G1785" i="5" l="1"/>
  <c r="N1785" i="5" s="1"/>
  <c r="Z1784" i="5"/>
  <c r="AG1784" i="5" s="1"/>
  <c r="AK1784" i="5" l="1"/>
  <c r="AJ1784" i="5"/>
  <c r="AI1794" i="5"/>
  <c r="AH1784" i="5"/>
  <c r="T1785" i="5"/>
  <c r="W1785" i="5" s="1"/>
  <c r="G1786" i="5" l="1"/>
  <c r="N1786" i="5" s="1"/>
  <c r="Z1785" i="5"/>
  <c r="AG1785" i="5" s="1"/>
  <c r="AK1785" i="5" l="1"/>
  <c r="AJ1785" i="5"/>
  <c r="AI1795" i="5"/>
  <c r="AH1785" i="5"/>
  <c r="T1786" i="5"/>
  <c r="W1786" i="5" s="1"/>
  <c r="Z1786" i="5" l="1"/>
  <c r="AG1786" i="5" s="1"/>
  <c r="G1787" i="5"/>
  <c r="N1787" i="5" s="1"/>
  <c r="AK1786" i="5" l="1"/>
  <c r="AJ1786" i="5"/>
  <c r="AI1796" i="5"/>
  <c r="AH1786" i="5"/>
  <c r="T1787" i="5"/>
  <c r="W1787" i="5" l="1"/>
  <c r="Z1787" i="5" s="1"/>
  <c r="AG1787" i="5" s="1"/>
  <c r="AK1787" i="5" l="1"/>
  <c r="AJ1787" i="5"/>
  <c r="AI1797" i="5"/>
  <c r="AH1787" i="5"/>
  <c r="G1788" i="5"/>
  <c r="N1788" i="5" s="1"/>
  <c r="T1788" i="5" s="1"/>
  <c r="W1788" i="5" s="1"/>
  <c r="G1789" i="5" l="1"/>
  <c r="N1789" i="5" s="1"/>
  <c r="Z1788" i="5"/>
  <c r="AG1788" i="5" s="1"/>
  <c r="AK1788" i="5" l="1"/>
  <c r="AJ1788" i="5"/>
  <c r="AI1798" i="5"/>
  <c r="AH1788" i="5"/>
  <c r="T1789" i="5"/>
  <c r="W1789" i="5" s="1"/>
  <c r="G1790" i="5" l="1"/>
  <c r="N1790" i="5" s="1"/>
  <c r="Z1789" i="5"/>
  <c r="AG1789" i="5" s="1"/>
  <c r="AK1789" i="5" l="1"/>
  <c r="AJ1789" i="5"/>
  <c r="AI1799" i="5"/>
  <c r="AH1789" i="5"/>
  <c r="T1790" i="5"/>
  <c r="W1790" i="5" s="1"/>
  <c r="G1791" i="5" l="1"/>
  <c r="N1791" i="5" s="1"/>
  <c r="Z1790" i="5"/>
  <c r="AG1790" i="5" s="1"/>
  <c r="AK1790" i="5" l="1"/>
  <c r="AJ1790" i="5"/>
  <c r="AI1800" i="5"/>
  <c r="AH1790" i="5"/>
  <c r="T1791" i="5"/>
  <c r="W1791" i="5" s="1"/>
  <c r="Z1791" i="5" l="1"/>
  <c r="AG1791" i="5" s="1"/>
  <c r="G1792" i="5"/>
  <c r="N1792" i="5" s="1"/>
  <c r="AK1791" i="5" l="1"/>
  <c r="AJ1791" i="5"/>
  <c r="AI1801" i="5"/>
  <c r="AH1791" i="5"/>
  <c r="T1792" i="5"/>
  <c r="W1792" i="5" s="1"/>
  <c r="G1793" i="5" l="1"/>
  <c r="N1793" i="5" s="1"/>
  <c r="Z1792" i="5"/>
  <c r="AG1792" i="5" s="1"/>
  <c r="AK1792" i="5" l="1"/>
  <c r="AJ1792" i="5"/>
  <c r="AI1802" i="5"/>
  <c r="AH1792" i="5"/>
  <c r="T1793" i="5"/>
  <c r="W1793" i="5" s="1"/>
  <c r="G1794" i="5" l="1"/>
  <c r="N1794" i="5" s="1"/>
  <c r="Z1793" i="5"/>
  <c r="AG1793" i="5" s="1"/>
  <c r="AK1793" i="5" l="1"/>
  <c r="AJ1793" i="5"/>
  <c r="AI1803" i="5"/>
  <c r="AH1793" i="5"/>
  <c r="T1794" i="5"/>
  <c r="W1794" i="5" s="1"/>
  <c r="G1795" i="5" l="1"/>
  <c r="N1795" i="5" s="1"/>
  <c r="Z1794" i="5"/>
  <c r="AG1794" i="5" s="1"/>
  <c r="AK1794" i="5" l="1"/>
  <c r="AJ1794" i="5"/>
  <c r="AI1804" i="5"/>
  <c r="AH1794" i="5"/>
  <c r="T1795" i="5"/>
  <c r="W1795" i="5" s="1"/>
  <c r="Z1795" i="5" l="1"/>
  <c r="AG1795" i="5" s="1"/>
  <c r="G1796" i="5"/>
  <c r="N1796" i="5" s="1"/>
  <c r="AK1795" i="5" l="1"/>
  <c r="AJ1795" i="5"/>
  <c r="AI1805" i="5"/>
  <c r="AH1795" i="5"/>
  <c r="T1796" i="5"/>
  <c r="W1796" i="5" s="1"/>
  <c r="G1797" i="5" l="1"/>
  <c r="N1797" i="5" s="1"/>
  <c r="Z1796" i="5"/>
  <c r="AG1796" i="5" s="1"/>
  <c r="AK1796" i="5" l="1"/>
  <c r="AJ1796" i="5"/>
  <c r="AI1806" i="5"/>
  <c r="AH1796" i="5"/>
  <c r="T1797" i="5"/>
  <c r="W1797" i="5" s="1"/>
  <c r="G1798" i="5" l="1"/>
  <c r="N1798" i="5" s="1"/>
  <c r="Z1797" i="5"/>
  <c r="AG1797" i="5" s="1"/>
  <c r="AK1797" i="5" l="1"/>
  <c r="AJ1797" i="5"/>
  <c r="AI1807" i="5"/>
  <c r="AH1797" i="5"/>
  <c r="T1798" i="5"/>
  <c r="W1798" i="5" s="1"/>
  <c r="G1799" i="5" l="1"/>
  <c r="N1799" i="5" s="1"/>
  <c r="Z1798" i="5"/>
  <c r="AG1798" i="5" s="1"/>
  <c r="AK1798" i="5" l="1"/>
  <c r="AJ1798" i="5"/>
  <c r="AI1808" i="5"/>
  <c r="AH1798" i="5"/>
  <c r="T1799" i="5"/>
  <c r="W1799" i="5" s="1"/>
  <c r="G1800" i="5" l="1"/>
  <c r="Z1799" i="5"/>
  <c r="AG1799" i="5" s="1"/>
  <c r="AK1799" i="5" l="1"/>
  <c r="AJ1799" i="5"/>
  <c r="AI1809" i="5"/>
  <c r="AH1799" i="5"/>
  <c r="N1800" i="5"/>
  <c r="T1800" i="5" s="1"/>
  <c r="W1800" i="5" s="1"/>
  <c r="G1801" i="5" l="1"/>
  <c r="Z1800" i="5"/>
  <c r="AG1800" i="5" s="1"/>
  <c r="AK1800" i="5" l="1"/>
  <c r="AJ1800" i="5"/>
  <c r="AI1810" i="5"/>
  <c r="AH1800" i="5"/>
  <c r="N1801" i="5"/>
  <c r="T1801" i="5" s="1"/>
  <c r="W1801" i="5" s="1"/>
  <c r="G1802" i="5" l="1"/>
  <c r="N1802" i="5" s="1"/>
  <c r="Z1801" i="5"/>
  <c r="AG1801" i="5" s="1"/>
  <c r="AK1801" i="5" l="1"/>
  <c r="AJ1801" i="5"/>
  <c r="AI1811" i="5"/>
  <c r="AH1801" i="5"/>
  <c r="T1802" i="5"/>
  <c r="W1802" i="5" s="1"/>
  <c r="G1803" i="5" l="1"/>
  <c r="N1803" i="5" s="1"/>
  <c r="Z1802" i="5"/>
  <c r="AG1802" i="5" s="1"/>
  <c r="AK1802" i="5" l="1"/>
  <c r="AJ1802" i="5"/>
  <c r="AI1812" i="5"/>
  <c r="AH1802" i="5"/>
  <c r="T1803" i="5"/>
  <c r="W1803" i="5" s="1"/>
  <c r="G1804" i="5" l="1"/>
  <c r="N1804" i="5" s="1"/>
  <c r="Z1803" i="5"/>
  <c r="AG1803" i="5" s="1"/>
  <c r="AK1803" i="5" l="1"/>
  <c r="AJ1803" i="5"/>
  <c r="AI1813" i="5"/>
  <c r="AH1803" i="5"/>
  <c r="T1804" i="5"/>
  <c r="W1804" i="5" s="1"/>
  <c r="G1805" i="5" l="1"/>
  <c r="N1805" i="5" s="1"/>
  <c r="Z1804" i="5"/>
  <c r="AG1804" i="5" s="1"/>
  <c r="AK1804" i="5" l="1"/>
  <c r="AJ1804" i="5"/>
  <c r="AI1814" i="5"/>
  <c r="AH1804" i="5"/>
  <c r="T1805" i="5"/>
  <c r="W1805" i="5" s="1"/>
  <c r="G1806" i="5" l="1"/>
  <c r="N1806" i="5" s="1"/>
  <c r="Z1805" i="5"/>
  <c r="AG1805" i="5" s="1"/>
  <c r="AK1805" i="5" l="1"/>
  <c r="AJ1805" i="5"/>
  <c r="AI1815" i="5"/>
  <c r="AH1805" i="5"/>
  <c r="T1806" i="5"/>
  <c r="W1806" i="5" s="1"/>
  <c r="G1807" i="5" l="1"/>
  <c r="N1807" i="5" s="1"/>
  <c r="Z1806" i="5"/>
  <c r="AG1806" i="5" s="1"/>
  <c r="AK1806" i="5" l="1"/>
  <c r="AJ1806" i="5"/>
  <c r="AI1816" i="5"/>
  <c r="AH1806" i="5"/>
  <c r="T1807" i="5"/>
  <c r="W1807" i="5" s="1"/>
  <c r="G1808" i="5" l="1"/>
  <c r="N1808" i="5" s="1"/>
  <c r="Z1807" i="5"/>
  <c r="AG1807" i="5" s="1"/>
  <c r="AK1807" i="5" l="1"/>
  <c r="AJ1807" i="5"/>
  <c r="AI1817" i="5"/>
  <c r="AH1807" i="5"/>
  <c r="T1808" i="5"/>
  <c r="W1808" i="5" s="1"/>
  <c r="G1809" i="5" l="1"/>
  <c r="N1809" i="5" s="1"/>
  <c r="Z1808" i="5"/>
  <c r="AG1808" i="5" s="1"/>
  <c r="AK1808" i="5" l="1"/>
  <c r="AJ1808" i="5"/>
  <c r="AI1818" i="5"/>
  <c r="AH1808" i="5"/>
  <c r="T1809" i="5"/>
  <c r="W1809" i="5" s="1"/>
  <c r="Z1809" i="5" l="1"/>
  <c r="AG1809" i="5" s="1"/>
  <c r="G1810" i="5"/>
  <c r="N1810" i="5" s="1"/>
  <c r="AK1809" i="5" l="1"/>
  <c r="AJ1809" i="5"/>
  <c r="AI1819" i="5"/>
  <c r="AH1809" i="5"/>
  <c r="T1810" i="5"/>
  <c r="W1810" i="5" l="1"/>
  <c r="G1811" i="5" s="1"/>
  <c r="Z1810" i="5" l="1"/>
  <c r="AG1810" i="5" s="1"/>
  <c r="N1811" i="5"/>
  <c r="T1811" i="5" s="1"/>
  <c r="W1811" i="5" s="1"/>
  <c r="AK1810" i="5" l="1"/>
  <c r="AJ1810" i="5"/>
  <c r="AI1820" i="5"/>
  <c r="AH1810" i="5"/>
  <c r="G1812" i="5"/>
  <c r="Z1811" i="5"/>
  <c r="AG1811" i="5" s="1"/>
  <c r="AK1811" i="5" l="1"/>
  <c r="AJ1811" i="5"/>
  <c r="AI1821" i="5"/>
  <c r="AH1811" i="5"/>
  <c r="N1812" i="5"/>
  <c r="T1812" i="5" s="1"/>
  <c r="W1812" i="5" s="1"/>
  <c r="G1813" i="5" l="1"/>
  <c r="Z1812" i="5"/>
  <c r="AG1812" i="5" s="1"/>
  <c r="AK1812" i="5" l="1"/>
  <c r="AJ1812" i="5"/>
  <c r="AI1822" i="5"/>
  <c r="AH1812" i="5"/>
  <c r="N1813" i="5"/>
  <c r="T1813" i="5" s="1"/>
  <c r="W1813" i="5" s="1"/>
  <c r="G1814" i="5" l="1"/>
  <c r="N1814" i="5" s="1"/>
  <c r="Z1813" i="5"/>
  <c r="AG1813" i="5" s="1"/>
  <c r="AK1813" i="5" l="1"/>
  <c r="AJ1813" i="5"/>
  <c r="AI1823" i="5"/>
  <c r="AH1813" i="5"/>
  <c r="T1814" i="5"/>
  <c r="W1814" i="5" s="1"/>
  <c r="G1815" i="5" l="1"/>
  <c r="Z1814" i="5"/>
  <c r="AG1814" i="5" s="1"/>
  <c r="AK1814" i="5" l="1"/>
  <c r="AJ1814" i="5"/>
  <c r="AI1824" i="5"/>
  <c r="AH1814" i="5"/>
  <c r="N1815" i="5"/>
  <c r="T1815" i="5" s="1"/>
  <c r="W1815" i="5" s="1"/>
  <c r="G1816" i="5" l="1"/>
  <c r="Z1815" i="5"/>
  <c r="AG1815" i="5" s="1"/>
  <c r="AK1815" i="5" l="1"/>
  <c r="AJ1815" i="5"/>
  <c r="AI1825" i="5"/>
  <c r="AH1815" i="5"/>
  <c r="N1816" i="5"/>
  <c r="T1816" i="5" s="1"/>
  <c r="W1816" i="5" s="1"/>
  <c r="G1817" i="5" l="1"/>
  <c r="N1817" i="5" s="1"/>
  <c r="Z1816" i="5"/>
  <c r="AG1816" i="5" s="1"/>
  <c r="AK1816" i="5" l="1"/>
  <c r="AJ1816" i="5"/>
  <c r="AI1826" i="5"/>
  <c r="AH1816" i="5"/>
  <c r="T1817" i="5"/>
  <c r="W1817" i="5" s="1"/>
  <c r="G1818" i="5" l="1"/>
  <c r="N1818" i="5" s="1"/>
  <c r="Z1817" i="5"/>
  <c r="AG1817" i="5" s="1"/>
  <c r="AK1817" i="5" l="1"/>
  <c r="AJ1817" i="5"/>
  <c r="AI1827" i="5"/>
  <c r="AH1817" i="5"/>
  <c r="T1818" i="5"/>
  <c r="W1818" i="5" s="1"/>
  <c r="G1819" i="5" l="1"/>
  <c r="N1819" i="5" s="1"/>
  <c r="Z1818" i="5"/>
  <c r="AG1818" i="5" s="1"/>
  <c r="AK1818" i="5" l="1"/>
  <c r="AJ1818" i="5"/>
  <c r="AI1828" i="5"/>
  <c r="AH1818" i="5"/>
  <c r="T1819" i="5"/>
  <c r="W1819" i="5" s="1"/>
  <c r="Z1819" i="5" l="1"/>
  <c r="AG1819" i="5" s="1"/>
  <c r="G1820" i="5"/>
  <c r="N1820" i="5" s="1"/>
  <c r="AK1819" i="5" l="1"/>
  <c r="AJ1819" i="5"/>
  <c r="AI1829" i="5"/>
  <c r="AH1819" i="5"/>
  <c r="T1820" i="5"/>
  <c r="W1820" i="5" s="1"/>
  <c r="G1821" i="5" l="1"/>
  <c r="Z1820" i="5"/>
  <c r="AG1820" i="5" s="1"/>
  <c r="AK1820" i="5" l="1"/>
  <c r="AJ1820" i="5"/>
  <c r="AI1830" i="5"/>
  <c r="AH1820" i="5"/>
  <c r="N1821" i="5"/>
  <c r="T1821" i="5" s="1"/>
  <c r="W1821" i="5" s="1"/>
  <c r="G1822" i="5" l="1"/>
  <c r="N1822" i="5" s="1"/>
  <c r="Z1821" i="5"/>
  <c r="AG1821" i="5" s="1"/>
  <c r="AK1821" i="5" l="1"/>
  <c r="AJ1821" i="5"/>
  <c r="AI1831" i="5"/>
  <c r="AH1821" i="5"/>
  <c r="T1822" i="5"/>
  <c r="W1822" i="5" s="1"/>
  <c r="G1823" i="5" l="1"/>
  <c r="N1823" i="5" s="1"/>
  <c r="Z1822" i="5"/>
  <c r="AG1822" i="5" s="1"/>
  <c r="AK1822" i="5" l="1"/>
  <c r="AJ1822" i="5"/>
  <c r="AI1832" i="5"/>
  <c r="AH1822" i="5"/>
  <c r="T1823" i="5"/>
  <c r="W1823" i="5" s="1"/>
  <c r="G1824" i="5" l="1"/>
  <c r="N1824" i="5" s="1"/>
  <c r="Z1823" i="5"/>
  <c r="AG1823" i="5" s="1"/>
  <c r="AK1823" i="5" l="1"/>
  <c r="AJ1823" i="5"/>
  <c r="AI1833" i="5"/>
  <c r="AH1823" i="5"/>
  <c r="T1824" i="5"/>
  <c r="W1824" i="5" s="1"/>
  <c r="G1825" i="5" l="1"/>
  <c r="N1825" i="5" s="1"/>
  <c r="Z1824" i="5"/>
  <c r="AG1824" i="5" s="1"/>
  <c r="AK1824" i="5" l="1"/>
  <c r="AJ1824" i="5"/>
  <c r="AI1834" i="5"/>
  <c r="AH1824" i="5"/>
  <c r="T1825" i="5"/>
  <c r="W1825" i="5" s="1"/>
  <c r="G1826" i="5" l="1"/>
  <c r="N1826" i="5" s="1"/>
  <c r="Z1825" i="5"/>
  <c r="AG1825" i="5" s="1"/>
  <c r="AK1825" i="5" l="1"/>
  <c r="AJ1825" i="5"/>
  <c r="AI1835" i="5"/>
  <c r="AH1825" i="5"/>
  <c r="T1826" i="5"/>
  <c r="W1826" i="5" s="1"/>
  <c r="G1827" i="5" l="1"/>
  <c r="N1827" i="5" s="1"/>
  <c r="Z1826" i="5"/>
  <c r="AG1826" i="5" s="1"/>
  <c r="AK1826" i="5" l="1"/>
  <c r="AJ1826" i="5"/>
  <c r="AI1836" i="5"/>
  <c r="AH1826" i="5"/>
  <c r="T1827" i="5"/>
  <c r="W1827" i="5" s="1"/>
  <c r="G1828" i="5" l="1"/>
  <c r="N1828" i="5" s="1"/>
  <c r="Z1827" i="5"/>
  <c r="AG1827" i="5" s="1"/>
  <c r="AK1827" i="5" l="1"/>
  <c r="AJ1827" i="5"/>
  <c r="AI1837" i="5"/>
  <c r="AH1827" i="5"/>
  <c r="T1828" i="5"/>
  <c r="W1828" i="5" s="1"/>
  <c r="G1829" i="5" l="1"/>
  <c r="N1829" i="5" s="1"/>
  <c r="Z1828" i="5"/>
  <c r="AG1828" i="5" s="1"/>
  <c r="AK1828" i="5" l="1"/>
  <c r="AJ1828" i="5"/>
  <c r="AI1838" i="5"/>
  <c r="AH1828" i="5"/>
  <c r="T1829" i="5"/>
  <c r="W1829" i="5" s="1"/>
  <c r="G1830" i="5" l="1"/>
  <c r="N1830" i="5" s="1"/>
  <c r="Z1829" i="5"/>
  <c r="AG1829" i="5" s="1"/>
  <c r="AK1829" i="5" l="1"/>
  <c r="AJ1829" i="5"/>
  <c r="AI1839" i="5"/>
  <c r="AH1829" i="5"/>
  <c r="T1830" i="5"/>
  <c r="W1830" i="5" s="1"/>
  <c r="G1831" i="5" l="1"/>
  <c r="N1831" i="5" s="1"/>
  <c r="Z1830" i="5"/>
  <c r="AG1830" i="5" s="1"/>
  <c r="AK1830" i="5" l="1"/>
  <c r="AJ1830" i="5"/>
  <c r="AI1840" i="5"/>
  <c r="AH1830" i="5"/>
  <c r="T1831" i="5"/>
  <c r="W1831" i="5" s="1"/>
  <c r="G1832" i="5" l="1"/>
  <c r="N1832" i="5" s="1"/>
  <c r="Z1831" i="5"/>
  <c r="AG1831" i="5" s="1"/>
  <c r="AK1831" i="5" l="1"/>
  <c r="AJ1831" i="5"/>
  <c r="AI1841" i="5"/>
  <c r="AH1831" i="5"/>
  <c r="T1832" i="5"/>
  <c r="W1832" i="5" s="1"/>
  <c r="G1833" i="5" l="1"/>
  <c r="N1833" i="5" s="1"/>
  <c r="Z1832" i="5"/>
  <c r="AG1832" i="5" s="1"/>
  <c r="AK1832" i="5" l="1"/>
  <c r="AJ1832" i="5"/>
  <c r="AI1842" i="5"/>
  <c r="AH1832" i="5"/>
  <c r="T1833" i="5"/>
  <c r="W1833" i="5" s="1"/>
  <c r="G1834" i="5" l="1"/>
  <c r="N1834" i="5" s="1"/>
  <c r="Z1833" i="5"/>
  <c r="AG1833" i="5" s="1"/>
  <c r="AK1833" i="5" l="1"/>
  <c r="AJ1833" i="5"/>
  <c r="AI1843" i="5"/>
  <c r="AH1833" i="5"/>
  <c r="T1834" i="5"/>
  <c r="W1834" i="5" s="1"/>
  <c r="G1835" i="5" l="1"/>
  <c r="N1835" i="5" s="1"/>
  <c r="Z1834" i="5"/>
  <c r="AG1834" i="5" s="1"/>
  <c r="AK1834" i="5" l="1"/>
  <c r="AJ1834" i="5"/>
  <c r="AI1844" i="5"/>
  <c r="AH1834" i="5"/>
  <c r="T1835" i="5"/>
  <c r="W1835" i="5" s="1"/>
  <c r="G1836" i="5" l="1"/>
  <c r="Z1835" i="5"/>
  <c r="AG1835" i="5" s="1"/>
  <c r="AK1835" i="5" l="1"/>
  <c r="AJ1835" i="5"/>
  <c r="AI1845" i="5"/>
  <c r="AH1835" i="5"/>
  <c r="N1836" i="5"/>
  <c r="T1836" i="5" s="1"/>
  <c r="W1836" i="5" s="1"/>
  <c r="G1837" i="5" l="1"/>
  <c r="Z1836" i="5"/>
  <c r="AG1836" i="5" s="1"/>
  <c r="AK1836" i="5" l="1"/>
  <c r="AJ1836" i="5"/>
  <c r="AI1846" i="5"/>
  <c r="AH1836" i="5"/>
  <c r="N1837" i="5"/>
  <c r="T1837" i="5" s="1"/>
  <c r="W1837" i="5" s="1"/>
  <c r="G1838" i="5" l="1"/>
  <c r="N1838" i="5" s="1"/>
  <c r="Z1837" i="5"/>
  <c r="AG1837" i="5" s="1"/>
  <c r="AK1837" i="5" l="1"/>
  <c r="AJ1837" i="5"/>
  <c r="AI1847" i="5"/>
  <c r="AH1837" i="5"/>
  <c r="T1838" i="5"/>
  <c r="W1838" i="5" s="1"/>
  <c r="G1839" i="5" l="1"/>
  <c r="N1839" i="5" s="1"/>
  <c r="Z1838" i="5"/>
  <c r="AG1838" i="5" s="1"/>
  <c r="AK1838" i="5" l="1"/>
  <c r="AJ1838" i="5"/>
  <c r="AI1848" i="5"/>
  <c r="AH1838" i="5"/>
  <c r="T1839" i="5"/>
  <c r="W1839" i="5" s="1"/>
  <c r="G1840" i="5" l="1"/>
  <c r="N1840" i="5" s="1"/>
  <c r="Z1839" i="5"/>
  <c r="AG1839" i="5" s="1"/>
  <c r="AK1839" i="5" l="1"/>
  <c r="AJ1839" i="5"/>
  <c r="AI1849" i="5"/>
  <c r="AH1839" i="5"/>
  <c r="T1840" i="5"/>
  <c r="W1840" i="5" s="1"/>
  <c r="G1841" i="5" l="1"/>
  <c r="N1841" i="5" s="1"/>
  <c r="Z1840" i="5"/>
  <c r="AG1840" i="5" s="1"/>
  <c r="AK1840" i="5" l="1"/>
  <c r="AJ1840" i="5"/>
  <c r="AI1850" i="5"/>
  <c r="AH1840" i="5"/>
  <c r="T1841" i="5"/>
  <c r="W1841" i="5" s="1"/>
  <c r="G1842" i="5" l="1"/>
  <c r="N1842" i="5" s="1"/>
  <c r="Z1841" i="5"/>
  <c r="AG1841" i="5" s="1"/>
  <c r="AK1841" i="5" l="1"/>
  <c r="AJ1841" i="5"/>
  <c r="AI1851" i="5"/>
  <c r="AH1841" i="5"/>
  <c r="T1842" i="5"/>
  <c r="W1842" i="5" s="1"/>
  <c r="G1843" i="5" l="1"/>
  <c r="N1843" i="5" s="1"/>
  <c r="Z1842" i="5"/>
  <c r="AG1842" i="5" s="1"/>
  <c r="AK1842" i="5" l="1"/>
  <c r="AJ1842" i="5"/>
  <c r="AI1852" i="5"/>
  <c r="AH1842" i="5"/>
  <c r="T1843" i="5"/>
  <c r="W1843" i="5" s="1"/>
  <c r="G1844" i="5" l="1"/>
  <c r="N1844" i="5" s="1"/>
  <c r="Z1843" i="5"/>
  <c r="AG1843" i="5" s="1"/>
  <c r="AK1843" i="5" l="1"/>
  <c r="AJ1843" i="5"/>
  <c r="AI1853" i="5"/>
  <c r="AH1843" i="5"/>
  <c r="T1844" i="5"/>
  <c r="W1844" i="5" s="1"/>
  <c r="G1845" i="5" l="1"/>
  <c r="N1845" i="5" s="1"/>
  <c r="Z1844" i="5"/>
  <c r="AG1844" i="5" s="1"/>
  <c r="AK1844" i="5" l="1"/>
  <c r="AJ1844" i="5"/>
  <c r="AI1854" i="5"/>
  <c r="AH1844" i="5"/>
  <c r="T1845" i="5"/>
  <c r="W1845" i="5" s="1"/>
  <c r="G1846" i="5" l="1"/>
  <c r="N1846" i="5" s="1"/>
  <c r="Z1845" i="5"/>
  <c r="AG1845" i="5" s="1"/>
  <c r="AK1845" i="5" l="1"/>
  <c r="AJ1845" i="5"/>
  <c r="AI1855" i="5"/>
  <c r="AH1845" i="5"/>
  <c r="T1846" i="5"/>
  <c r="W1846" i="5" s="1"/>
  <c r="G1847" i="5" l="1"/>
  <c r="N1847" i="5" s="1"/>
  <c r="Z1846" i="5"/>
  <c r="AG1846" i="5" s="1"/>
  <c r="AK1846" i="5" l="1"/>
  <c r="AJ1846" i="5"/>
  <c r="AI1856" i="5"/>
  <c r="AH1846" i="5"/>
  <c r="T1847" i="5"/>
  <c r="W1847" i="5" s="1"/>
  <c r="G1848" i="5" l="1"/>
  <c r="N1848" i="5" s="1"/>
  <c r="Z1847" i="5"/>
  <c r="AG1847" i="5" s="1"/>
  <c r="AK1847" i="5" l="1"/>
  <c r="AJ1847" i="5"/>
  <c r="AI1857" i="5"/>
  <c r="AH1847" i="5"/>
  <c r="T1848" i="5"/>
  <c r="W1848" i="5" s="1"/>
  <c r="G1849" i="5" l="1"/>
  <c r="N1849" i="5" s="1"/>
  <c r="Z1848" i="5"/>
  <c r="AG1848" i="5" s="1"/>
  <c r="AK1848" i="5" l="1"/>
  <c r="AJ1848" i="5"/>
  <c r="AI1858" i="5"/>
  <c r="AH1848" i="5"/>
  <c r="T1849" i="5"/>
  <c r="W1849" i="5" s="1"/>
  <c r="G1850" i="5" l="1"/>
  <c r="Z1849" i="5"/>
  <c r="AG1849" i="5" s="1"/>
  <c r="AH1849" i="5" l="1"/>
  <c r="N1850" i="5"/>
  <c r="T1850" i="5" s="1"/>
  <c r="W1850" i="5" s="1"/>
  <c r="G1851" i="5" l="1"/>
  <c r="N1851" i="5" s="1"/>
  <c r="Z1850" i="5"/>
  <c r="AG1850" i="5" s="1"/>
  <c r="AH1850" i="5" l="1"/>
  <c r="T1851" i="5"/>
  <c r="W1851" i="5" s="1"/>
  <c r="G1852" i="5" l="1"/>
  <c r="Z1851" i="5"/>
  <c r="AG1851" i="5" s="1"/>
  <c r="AK1851" i="5" l="1"/>
  <c r="AJ1851" i="5"/>
  <c r="AI1861" i="5"/>
  <c r="AH1851" i="5"/>
  <c r="N1852" i="5"/>
  <c r="T1852" i="5" s="1"/>
  <c r="W1852" i="5" s="1"/>
  <c r="G1853" i="5" l="1"/>
  <c r="N1853" i="5" s="1"/>
  <c r="Z1852" i="5"/>
  <c r="AG1852" i="5" s="1"/>
  <c r="AK1852" i="5" l="1"/>
  <c r="AJ1852" i="5"/>
  <c r="AI1862" i="5"/>
  <c r="AH1852" i="5"/>
  <c r="T1853" i="5"/>
  <c r="W1853" i="5" s="1"/>
  <c r="G1854" i="5" l="1"/>
  <c r="N1854" i="5" s="1"/>
  <c r="Z1853" i="5"/>
  <c r="AG1853" i="5" s="1"/>
  <c r="AK1853" i="5" l="1"/>
  <c r="AJ1853" i="5"/>
  <c r="AI1863" i="5"/>
  <c r="AH1853" i="5"/>
  <c r="T1854" i="5"/>
  <c r="W1854" i="5" s="1"/>
  <c r="G1855" i="5" l="1"/>
  <c r="N1855" i="5" s="1"/>
  <c r="Z1854" i="5"/>
  <c r="AG1854" i="5" s="1"/>
  <c r="AK1854" i="5" l="1"/>
  <c r="AJ1854" i="5"/>
  <c r="AI1864" i="5"/>
  <c r="AH1854" i="5"/>
  <c r="T1855" i="5"/>
  <c r="W1855" i="5" s="1"/>
  <c r="G1856" i="5" l="1"/>
  <c r="N1856" i="5" s="1"/>
  <c r="Z1855" i="5"/>
  <c r="AG1855" i="5" s="1"/>
  <c r="AK1855" i="5" l="1"/>
  <c r="AJ1855" i="5"/>
  <c r="AI1865" i="5"/>
  <c r="AH1855" i="5"/>
  <c r="T1856" i="5"/>
  <c r="W1856" i="5" s="1"/>
  <c r="G1857" i="5" l="1"/>
  <c r="N1857" i="5" s="1"/>
  <c r="Z1856" i="5"/>
  <c r="AG1856" i="5" s="1"/>
  <c r="AK1856" i="5" l="1"/>
  <c r="AJ1856" i="5"/>
  <c r="AI1866" i="5"/>
  <c r="AH1856" i="5"/>
  <c r="T1857" i="5"/>
  <c r="W1857" i="5" s="1"/>
  <c r="G1858" i="5" l="1"/>
  <c r="N1858" i="5" s="1"/>
  <c r="Z1857" i="5"/>
  <c r="AG1857" i="5" s="1"/>
  <c r="AK1857" i="5" l="1"/>
  <c r="AJ1857" i="5"/>
  <c r="AI1867" i="5"/>
  <c r="AH1857" i="5"/>
  <c r="T1858" i="5"/>
  <c r="W1858" i="5" s="1"/>
  <c r="G1859" i="5" l="1"/>
  <c r="N1859" i="5" s="1"/>
  <c r="Z1858" i="5"/>
  <c r="AG1858" i="5" s="1"/>
  <c r="AK1858" i="5" l="1"/>
  <c r="AJ1858" i="5"/>
  <c r="AI1868" i="5"/>
  <c r="AH1858" i="5"/>
  <c r="T1859" i="5"/>
  <c r="W1859" i="5" s="1"/>
  <c r="G1860" i="5" l="1"/>
  <c r="N1860" i="5" s="1"/>
  <c r="Z1859" i="5"/>
  <c r="AG1859" i="5" l="1"/>
  <c r="AI1859" i="5"/>
  <c r="T1860" i="5"/>
  <c r="W1860" i="5" s="1"/>
  <c r="AK1859" i="5" l="1"/>
  <c r="AJ1859" i="5"/>
  <c r="AI1869" i="5"/>
  <c r="AH1859" i="5"/>
  <c r="G1861" i="5"/>
  <c r="N1861" i="5" s="1"/>
  <c r="Z1860" i="5"/>
  <c r="AG1860" i="5" l="1"/>
  <c r="AI1860" i="5"/>
  <c r="T1861" i="5"/>
  <c r="W1861" i="5" s="1"/>
  <c r="AK1860" i="5" l="1"/>
  <c r="AJ1860" i="5"/>
  <c r="AI1870" i="5"/>
  <c r="AH1860" i="5"/>
  <c r="Z1861" i="5"/>
  <c r="AG1861" i="5" s="1"/>
  <c r="G1862" i="5"/>
  <c r="N1862" i="5" s="1"/>
  <c r="AK1861" i="5" l="1"/>
  <c r="AJ1861" i="5"/>
  <c r="AI1871" i="5"/>
  <c r="AH1861" i="5"/>
  <c r="T1862" i="5"/>
  <c r="W1862" i="5" s="1"/>
  <c r="G1863" i="5" l="1"/>
  <c r="N1863" i="5" s="1"/>
  <c r="Z1862" i="5"/>
  <c r="AG1862" i="5" s="1"/>
  <c r="AK1862" i="5" l="1"/>
  <c r="AJ1862" i="5"/>
  <c r="AI1872" i="5"/>
  <c r="AH1862" i="5"/>
  <c r="T1863" i="5"/>
  <c r="W1863" i="5" s="1"/>
  <c r="Z1863" i="5" l="1"/>
  <c r="AG1863" i="5" s="1"/>
  <c r="G1864" i="5"/>
  <c r="N1864" i="5" s="1"/>
  <c r="AK1863" i="5" l="1"/>
  <c r="AJ1863" i="5"/>
  <c r="AI1873" i="5"/>
  <c r="AH1863" i="5"/>
  <c r="T1864" i="5"/>
  <c r="W1864" i="5" s="1"/>
  <c r="G1865" i="5" l="1"/>
  <c r="Z1864" i="5"/>
  <c r="AG1864" i="5" s="1"/>
  <c r="AK1864" i="5" l="1"/>
  <c r="AJ1864" i="5"/>
  <c r="AI1874" i="5"/>
  <c r="AH1864" i="5"/>
  <c r="N1865" i="5"/>
  <c r="T1865" i="5" s="1"/>
  <c r="W1865" i="5" s="1"/>
  <c r="Z1865" i="5" l="1"/>
  <c r="AG1865" i="5" s="1"/>
  <c r="G1866" i="5"/>
  <c r="N1866" i="5" s="1"/>
  <c r="AK1865" i="5" l="1"/>
  <c r="AJ1865" i="5"/>
  <c r="AI1875" i="5"/>
  <c r="AH1865" i="5"/>
  <c r="T1866" i="5"/>
  <c r="W1866" i="5" s="1"/>
  <c r="G1867" i="5" l="1"/>
  <c r="N1867" i="5" s="1"/>
  <c r="Z1866" i="5"/>
  <c r="AG1866" i="5" s="1"/>
  <c r="AK1866" i="5" l="1"/>
  <c r="AJ1866" i="5"/>
  <c r="AI1876" i="5"/>
  <c r="AH1866" i="5"/>
  <c r="T1867" i="5"/>
  <c r="W1867" i="5" s="1"/>
  <c r="Z1867" i="5" l="1"/>
  <c r="AG1867" i="5" s="1"/>
  <c r="G1868" i="5"/>
  <c r="N1868" i="5" s="1"/>
  <c r="AK1867" i="5" l="1"/>
  <c r="AJ1867" i="5"/>
  <c r="AI1877" i="5"/>
  <c r="AH1867" i="5"/>
  <c r="T1868" i="5"/>
  <c r="W1868" i="5" s="1"/>
  <c r="G1869" i="5" l="1"/>
  <c r="N1869" i="5" s="1"/>
  <c r="Z1868" i="5"/>
  <c r="AG1868" i="5" s="1"/>
  <c r="AK1868" i="5" l="1"/>
  <c r="AJ1868" i="5"/>
  <c r="AI1878" i="5"/>
  <c r="AH1868" i="5"/>
  <c r="T1869" i="5"/>
  <c r="W1869" i="5" s="1"/>
  <c r="Z1869" i="5" l="1"/>
  <c r="AG1869" i="5" s="1"/>
  <c r="G1870" i="5"/>
  <c r="N1870" i="5" s="1"/>
  <c r="AK1869" i="5" l="1"/>
  <c r="AJ1869" i="5"/>
  <c r="AI1879" i="5"/>
  <c r="AH1869" i="5"/>
  <c r="T1870" i="5"/>
  <c r="W1870" i="5" s="1"/>
  <c r="G1871" i="5" l="1"/>
  <c r="N1871" i="5" s="1"/>
  <c r="Z1870" i="5"/>
  <c r="AG1870" i="5" s="1"/>
  <c r="AK1870" i="5" l="1"/>
  <c r="AJ1870" i="5"/>
  <c r="AI1880" i="5"/>
  <c r="AH1870" i="5"/>
  <c r="T1871" i="5"/>
  <c r="W1871" i="5" s="1"/>
  <c r="Z1871" i="5" l="1"/>
  <c r="AG1871" i="5" s="1"/>
  <c r="G1872" i="5"/>
  <c r="N1872" i="5" s="1"/>
  <c r="AH1871" i="5" l="1"/>
  <c r="T1872" i="5"/>
  <c r="W1872" i="5" s="1"/>
  <c r="G1873" i="5" l="1"/>
  <c r="N1873" i="5" s="1"/>
  <c r="Z1872" i="5"/>
  <c r="AG1872" i="5" s="1"/>
  <c r="AH1872" i="5" l="1"/>
  <c r="T1873" i="5"/>
  <c r="W1873" i="5" s="1"/>
  <c r="Z1873" i="5" l="1"/>
  <c r="AG1873" i="5" s="1"/>
  <c r="G1874" i="5"/>
  <c r="N1874" i="5" s="1"/>
  <c r="AH1873" i="5" l="1"/>
  <c r="T1874" i="5"/>
  <c r="W1874" i="5" s="1"/>
  <c r="G1875" i="5" l="1"/>
  <c r="N1875" i="5" s="1"/>
  <c r="Z1874" i="5"/>
  <c r="AG1874" i="5" s="1"/>
  <c r="AH1874" i="5" l="1"/>
  <c r="T1875" i="5"/>
  <c r="W1875" i="5" s="1"/>
  <c r="Z1875" i="5" l="1"/>
  <c r="AG1875" i="5" s="1"/>
  <c r="G1876" i="5"/>
  <c r="N1876" i="5" s="1"/>
  <c r="AH1875" i="5" l="1"/>
  <c r="T1876" i="5"/>
  <c r="W1876" i="5" s="1"/>
  <c r="G1877" i="5" l="1"/>
  <c r="N1877" i="5" s="1"/>
  <c r="Z1876" i="5"/>
  <c r="AG1876" i="5" s="1"/>
  <c r="AH1876" i="5" l="1"/>
  <c r="T1877" i="5"/>
  <c r="W1877" i="5" s="1"/>
  <c r="Z1877" i="5" l="1"/>
  <c r="AG1877" i="5" s="1"/>
  <c r="G1878" i="5"/>
  <c r="N1878" i="5" s="1"/>
  <c r="AK1877" i="5" l="1"/>
  <c r="AJ1877" i="5"/>
  <c r="AI1887" i="5"/>
  <c r="AH1877" i="5"/>
  <c r="T1878" i="5"/>
  <c r="W1878" i="5" s="1"/>
  <c r="G1879" i="5" l="1"/>
  <c r="N1879" i="5" s="1"/>
  <c r="Z1878" i="5"/>
  <c r="AG1878" i="5" s="1"/>
  <c r="AK1878" i="5" l="1"/>
  <c r="AJ1878" i="5"/>
  <c r="AI1888" i="5"/>
  <c r="AH1878" i="5"/>
  <c r="T1879" i="5"/>
  <c r="W1879" i="5" s="1"/>
  <c r="Z1879" i="5" l="1"/>
  <c r="AG1879" i="5" s="1"/>
  <c r="G1880" i="5"/>
  <c r="N1880" i="5" s="1"/>
  <c r="AK1879" i="5" l="1"/>
  <c r="AJ1879" i="5"/>
  <c r="AI1889" i="5"/>
  <c r="AH1879" i="5"/>
  <c r="T1880" i="5"/>
  <c r="W1880" i="5" s="1"/>
  <c r="G1881" i="5" l="1"/>
  <c r="N1881" i="5" s="1"/>
  <c r="Z1880" i="5"/>
  <c r="AG1880" i="5" s="1"/>
  <c r="AK1880" i="5" l="1"/>
  <c r="AJ1880" i="5"/>
  <c r="AI1890" i="5"/>
  <c r="AH1880" i="5"/>
  <c r="T1881" i="5"/>
  <c r="W1881" i="5" s="1"/>
  <c r="Z1881" i="5" l="1"/>
  <c r="G1882" i="5"/>
  <c r="N1882" i="5" s="1"/>
  <c r="AG1881" i="5" l="1"/>
  <c r="AI1881" i="5"/>
  <c r="T1882" i="5"/>
  <c r="W1882" i="5" s="1"/>
  <c r="AK1881" i="5" l="1"/>
  <c r="AJ1881" i="5"/>
  <c r="AI1891" i="5"/>
  <c r="AH1881" i="5"/>
  <c r="G1883" i="5"/>
  <c r="N1883" i="5" s="1"/>
  <c r="Z1882" i="5"/>
  <c r="AG1882" i="5" l="1"/>
  <c r="AI1882" i="5"/>
  <c r="T1883" i="5"/>
  <c r="W1883" i="5" s="1"/>
  <c r="AH1882" i="5" l="1"/>
  <c r="Z1883" i="5"/>
  <c r="G1884" i="5"/>
  <c r="N1884" i="5" s="1"/>
  <c r="AG1883" i="5" l="1"/>
  <c r="AI1883" i="5"/>
  <c r="T1884" i="5"/>
  <c r="W1884" i="5" s="1"/>
  <c r="AH1883" i="5" l="1"/>
  <c r="G1885" i="5"/>
  <c r="N1885" i="5" s="1"/>
  <c r="Z1884" i="5"/>
  <c r="AG1884" i="5" l="1"/>
  <c r="AI1884" i="5"/>
  <c r="T1885" i="5"/>
  <c r="W1885" i="5" s="1"/>
  <c r="AH1884" i="5" l="1"/>
  <c r="Z1885" i="5"/>
  <c r="G1886" i="5"/>
  <c r="N1886" i="5" s="1"/>
  <c r="AG1885" i="5" l="1"/>
  <c r="AI1885" i="5"/>
  <c r="T1886" i="5"/>
  <c r="W1886" i="5" s="1"/>
  <c r="AH1885" i="5" l="1"/>
  <c r="G1887" i="5"/>
  <c r="N1887" i="5" s="1"/>
  <c r="Z1886" i="5"/>
  <c r="AG1886" i="5" l="1"/>
  <c r="AI1886" i="5"/>
  <c r="T1887" i="5"/>
  <c r="W1887" i="5" s="1"/>
  <c r="AH1886" i="5" l="1"/>
  <c r="Z1887" i="5"/>
  <c r="AG1887" i="5" s="1"/>
  <c r="G1888" i="5"/>
  <c r="N1888" i="5" s="1"/>
  <c r="AH1887" i="5" l="1"/>
  <c r="T1888" i="5"/>
  <c r="W1888" i="5" s="1"/>
  <c r="G1889" i="5" l="1"/>
  <c r="Z1888" i="5"/>
  <c r="AG1888" i="5" s="1"/>
  <c r="AH1888" i="5" l="1"/>
  <c r="N1889" i="5"/>
  <c r="T1889" i="5" s="1"/>
  <c r="W1889" i="5" s="1"/>
  <c r="Z1889" i="5" l="1"/>
  <c r="AG1889" i="5" s="1"/>
  <c r="G1890" i="5"/>
  <c r="N1890" i="5" s="1"/>
  <c r="AH1889" i="5" l="1"/>
  <c r="T1890" i="5"/>
  <c r="W1890" i="5" l="1"/>
  <c r="G1891" i="5" s="1"/>
  <c r="Z1890" i="5" l="1"/>
  <c r="AG1890" i="5" s="1"/>
  <c r="N1891" i="5"/>
  <c r="T1891" i="5" s="1"/>
  <c r="W1891" i="5" s="1"/>
  <c r="AH1890" i="5" l="1"/>
  <c r="Z1891" i="5"/>
  <c r="AG1891" i="5" s="1"/>
  <c r="G1892" i="5"/>
  <c r="N1892" i="5" s="1"/>
  <c r="AH1891" i="5" l="1"/>
  <c r="T1892" i="5"/>
  <c r="W1892" i="5" s="1"/>
  <c r="G1893" i="5" l="1"/>
  <c r="N1893" i="5" s="1"/>
  <c r="Z1892" i="5"/>
  <c r="AG1892" i="5" l="1"/>
  <c r="AI1892" i="5"/>
  <c r="T1893" i="5"/>
  <c r="W1893" i="5" s="1"/>
  <c r="AH1892" i="5" l="1"/>
  <c r="Z1893" i="5"/>
  <c r="G1894" i="5"/>
  <c r="N1894" i="5" s="1"/>
  <c r="AG1893" i="5" l="1"/>
  <c r="AI1893" i="5"/>
  <c r="T1894" i="5"/>
  <c r="W1894" i="5" s="1"/>
  <c r="AH1893" i="5" l="1"/>
  <c r="G1895" i="5"/>
  <c r="N1895" i="5" s="1"/>
  <c r="Z1894" i="5"/>
  <c r="AG1894" i="5" l="1"/>
  <c r="AI1894" i="5"/>
  <c r="T1895" i="5"/>
  <c r="W1895" i="5" s="1"/>
  <c r="AH1894" i="5" l="1"/>
  <c r="Z1895" i="5"/>
  <c r="G1896" i="5"/>
  <c r="N1896" i="5" s="1"/>
  <c r="AG1895" i="5" l="1"/>
  <c r="AI1895" i="5"/>
  <c r="T1896" i="5"/>
  <c r="W1896" i="5" s="1"/>
  <c r="AH1895" i="5" l="1"/>
  <c r="G1897" i="5"/>
  <c r="Z1896" i="5"/>
  <c r="AG1896" i="5" l="1"/>
  <c r="AI1896" i="5"/>
  <c r="N1897" i="5"/>
  <c r="T1897" i="5" s="1"/>
  <c r="W1897" i="5" s="1"/>
  <c r="AH1896" i="5" l="1"/>
  <c r="Z1897" i="5"/>
  <c r="G1898" i="5"/>
  <c r="N1898" i="5" s="1"/>
  <c r="AG1897" i="5" l="1"/>
  <c r="AI1897" i="5"/>
  <c r="T1898" i="5"/>
  <c r="W1898" i="5" s="1"/>
  <c r="AH1897" i="5" l="1"/>
  <c r="G1899" i="5"/>
  <c r="N1899" i="5" s="1"/>
  <c r="Z1898" i="5"/>
  <c r="AG1898" i="5" l="1"/>
  <c r="AI1898" i="5"/>
  <c r="T1899" i="5"/>
  <c r="W1899" i="5" s="1"/>
  <c r="AH1898" i="5" l="1"/>
  <c r="Z1899" i="5"/>
  <c r="G1900" i="5"/>
  <c r="N1900" i="5" s="1"/>
  <c r="AG1899" i="5" l="1"/>
  <c r="AI1899" i="5"/>
  <c r="T1900" i="5"/>
  <c r="W1900" i="5" s="1"/>
  <c r="AH1899" i="5" l="1"/>
  <c r="G1901" i="5"/>
  <c r="N1901" i="5" s="1"/>
  <c r="Z1900" i="5"/>
  <c r="AG1900" i="5" l="1"/>
  <c r="AI1900" i="5"/>
  <c r="T1901" i="5"/>
  <c r="W1901" i="5" s="1"/>
  <c r="AH1900" i="5" l="1"/>
  <c r="Z1901" i="5"/>
  <c r="G1902" i="5"/>
  <c r="N1902" i="5" s="1"/>
  <c r="AG1901" i="5" l="1"/>
  <c r="AI1901" i="5"/>
  <c r="T1902" i="5"/>
  <c r="W1902" i="5" s="1"/>
  <c r="AH1901" i="5" l="1"/>
  <c r="G1903" i="5"/>
  <c r="N1903" i="5" s="1"/>
  <c r="Z1902" i="5"/>
  <c r="AG1902" i="5" l="1"/>
  <c r="AI1902" i="5"/>
  <c r="T1903" i="5"/>
  <c r="W1903" i="5" s="1"/>
  <c r="AH1902" i="5" l="1"/>
  <c r="Z1903" i="5"/>
  <c r="G1904" i="5"/>
  <c r="N1904" i="5" s="1"/>
  <c r="AG1903" i="5" l="1"/>
  <c r="AI1903" i="5"/>
  <c r="T1904" i="5"/>
  <c r="W1904" i="5" s="1"/>
  <c r="AH1903" i="5" l="1"/>
  <c r="G1905" i="5"/>
  <c r="Z1904" i="5"/>
  <c r="AG1904" i="5" l="1"/>
  <c r="AI1904" i="5"/>
  <c r="N1905" i="5"/>
  <c r="T1905" i="5" s="1"/>
  <c r="W1905" i="5" s="1"/>
  <c r="AH1904" i="5" l="1"/>
  <c r="Z1905" i="5"/>
  <c r="G1906" i="5"/>
  <c r="N1906" i="5" s="1"/>
  <c r="AG1905" i="5" l="1"/>
  <c r="AI1905" i="5"/>
  <c r="T1906" i="5"/>
  <c r="W1906" i="5" s="1"/>
  <c r="AH1905" i="5" l="1"/>
  <c r="G1907" i="5"/>
  <c r="N1907" i="5" s="1"/>
  <c r="Z1906" i="5"/>
  <c r="AG1906" i="5" l="1"/>
  <c r="AI1906" i="5"/>
  <c r="T1907" i="5"/>
  <c r="W1907" i="5" s="1"/>
  <c r="AH1906" i="5" l="1"/>
  <c r="Z1907" i="5"/>
  <c r="G1908" i="5"/>
  <c r="N1908" i="5" s="1"/>
  <c r="AG1907" i="5" l="1"/>
  <c r="AI1907" i="5"/>
  <c r="T1908" i="5"/>
  <c r="W1908" i="5" s="1"/>
  <c r="AH1907" i="5" l="1"/>
  <c r="G1909" i="5"/>
  <c r="N1909" i="5" s="1"/>
  <c r="Z1908" i="5"/>
  <c r="AG1908" i="5" l="1"/>
  <c r="AI1908" i="5"/>
  <c r="T1909" i="5"/>
  <c r="W1909" i="5" s="1"/>
  <c r="AH1908" i="5" l="1"/>
  <c r="Z1909" i="5"/>
  <c r="G1910" i="5"/>
  <c r="N1910" i="5" s="1"/>
  <c r="AG1909" i="5" l="1"/>
  <c r="AI1909" i="5"/>
  <c r="T1910" i="5"/>
  <c r="W1910" i="5" s="1"/>
  <c r="AH1909" i="5" l="1"/>
  <c r="G1911" i="5"/>
  <c r="N1911" i="5" s="1"/>
  <c r="Z1910" i="5"/>
  <c r="AG1910" i="5" l="1"/>
  <c r="AI1910" i="5"/>
  <c r="T1911" i="5"/>
  <c r="W1911" i="5" s="1"/>
  <c r="AH1910" i="5" l="1"/>
  <c r="Z1911" i="5"/>
  <c r="G1912" i="5"/>
  <c r="N1912" i="5" s="1"/>
  <c r="AG1911" i="5" l="1"/>
  <c r="AI1911" i="5"/>
  <c r="T1912" i="5"/>
  <c r="W1912" i="5" s="1"/>
  <c r="AH1911" i="5" l="1"/>
  <c r="G1913" i="5"/>
  <c r="N1913" i="5" s="1"/>
  <c r="Z1912" i="5"/>
  <c r="AG1912" i="5" l="1"/>
  <c r="AI1912" i="5"/>
  <c r="T1913" i="5"/>
  <c r="W1913" i="5" s="1"/>
  <c r="AK1912" i="5" l="1"/>
  <c r="AJ1912" i="5"/>
  <c r="AI1922" i="5"/>
  <c r="AH1912" i="5"/>
  <c r="Z1913" i="5"/>
  <c r="G1914" i="5"/>
  <c r="N1914" i="5" s="1"/>
  <c r="AG1913" i="5" l="1"/>
  <c r="AI1913" i="5"/>
  <c r="T1914" i="5"/>
  <c r="W1914" i="5" s="1"/>
  <c r="AH1913" i="5" l="1"/>
  <c r="G1915" i="5"/>
  <c r="N1915" i="5" s="1"/>
  <c r="Z1914" i="5"/>
  <c r="AG1914" i="5" l="1"/>
  <c r="AI1914" i="5"/>
  <c r="T1915" i="5"/>
  <c r="W1915" i="5" s="1"/>
  <c r="AK1914" i="5" l="1"/>
  <c r="AJ1914" i="5"/>
  <c r="AI1924" i="5"/>
  <c r="AH1914" i="5"/>
  <c r="Z1915" i="5"/>
  <c r="G1916" i="5"/>
  <c r="N1916" i="5" s="1"/>
  <c r="AG1915" i="5" l="1"/>
  <c r="AI1915" i="5"/>
  <c r="T1916" i="5"/>
  <c r="W1916" i="5" s="1"/>
  <c r="AK1915" i="5" l="1"/>
  <c r="AJ1915" i="5"/>
  <c r="AI1925" i="5"/>
  <c r="AH1915" i="5"/>
  <c r="G1917" i="5"/>
  <c r="N1917" i="5" s="1"/>
  <c r="Z1916" i="5"/>
  <c r="AG1916" i="5" l="1"/>
  <c r="AI1916" i="5"/>
  <c r="T1917" i="5"/>
  <c r="W1917" i="5" s="1"/>
  <c r="AK1916" i="5" l="1"/>
  <c r="AJ1916" i="5"/>
  <c r="AI1926" i="5"/>
  <c r="AH1916" i="5"/>
  <c r="Z1917" i="5"/>
  <c r="G1918" i="5"/>
  <c r="N1918" i="5" s="1"/>
  <c r="AG1917" i="5" l="1"/>
  <c r="AI1917" i="5"/>
  <c r="T1918" i="5"/>
  <c r="W1918" i="5" s="1"/>
  <c r="AH1917" i="5" l="1"/>
  <c r="G1919" i="5"/>
  <c r="N1919" i="5" s="1"/>
  <c r="Z1918" i="5"/>
  <c r="AG1918" i="5" l="1"/>
  <c r="AI1918" i="5"/>
  <c r="T1919" i="5"/>
  <c r="W1919" i="5" s="1"/>
  <c r="AH1918" i="5" l="1"/>
  <c r="Z1919" i="5"/>
  <c r="G1920" i="5"/>
  <c r="N1920" i="5" s="1"/>
  <c r="AG1919" i="5" l="1"/>
  <c r="AI1919" i="5"/>
  <c r="T1920" i="5"/>
  <c r="W1920" i="5" s="1"/>
  <c r="AH1919" i="5" l="1"/>
  <c r="G1921" i="5"/>
  <c r="N1921" i="5" s="1"/>
  <c r="Z1920" i="5"/>
  <c r="AG1920" i="5" l="1"/>
  <c r="AI1920" i="5"/>
  <c r="T1921" i="5"/>
  <c r="W1921" i="5" s="1"/>
  <c r="AH1920" i="5" l="1"/>
  <c r="Z1921" i="5"/>
  <c r="G1922" i="5"/>
  <c r="N1922" i="5" s="1"/>
  <c r="AG1921" i="5" l="1"/>
  <c r="AI1921" i="5"/>
  <c r="T1922" i="5"/>
  <c r="W1922" i="5" s="1"/>
  <c r="AH1921" i="5" l="1"/>
  <c r="G1923" i="5"/>
  <c r="N1923" i="5" s="1"/>
  <c r="Z1922" i="5"/>
  <c r="AG1922" i="5" s="1"/>
  <c r="AH1922" i="5" l="1"/>
  <c r="T1923" i="5"/>
  <c r="W1923" i="5" s="1"/>
  <c r="Z1923" i="5" l="1"/>
  <c r="G1924" i="5"/>
  <c r="N1924" i="5" s="1"/>
  <c r="AG1923" i="5" l="1"/>
  <c r="AI1923" i="5"/>
  <c r="T1924" i="5"/>
  <c r="W1924" i="5" s="1"/>
  <c r="AH1923" i="5" l="1"/>
  <c r="G1925" i="5"/>
  <c r="N1925" i="5" s="1"/>
  <c r="Z1924" i="5"/>
  <c r="AG1924" i="5" s="1"/>
  <c r="AH1924" i="5" l="1"/>
  <c r="T1925" i="5"/>
  <c r="W1925" i="5" s="1"/>
  <c r="Z1925" i="5" l="1"/>
  <c r="AG1925" i="5" s="1"/>
  <c r="G1926" i="5"/>
  <c r="N1926" i="5" s="1"/>
  <c r="AH1925" i="5" l="1"/>
  <c r="T1926" i="5"/>
  <c r="W1926" i="5" s="1"/>
  <c r="G1927" i="5" l="1"/>
  <c r="N1927" i="5" s="1"/>
  <c r="Z1926" i="5"/>
  <c r="AG1926" i="5" s="1"/>
  <c r="AH1926" i="5" l="1"/>
  <c r="T1927" i="5"/>
  <c r="W1927" i="5" s="1"/>
  <c r="Z1927" i="5" l="1"/>
  <c r="G1928" i="5"/>
  <c r="N1928" i="5" s="1"/>
  <c r="AG1927" i="5" l="1"/>
  <c r="AI1927" i="5"/>
  <c r="T1928" i="5"/>
  <c r="W1928" i="5" s="1"/>
  <c r="AH1927" i="5" l="1"/>
  <c r="G1929" i="5"/>
  <c r="N1929" i="5" s="1"/>
  <c r="Z1928" i="5"/>
  <c r="AG1928" i="5" l="1"/>
  <c r="AI1928" i="5"/>
  <c r="T1929" i="5"/>
  <c r="W1929" i="5" s="1"/>
  <c r="AH1928" i="5" l="1"/>
  <c r="Z1929" i="5"/>
  <c r="G1930" i="5"/>
  <c r="AG1929" i="5" l="1"/>
  <c r="AI1929" i="5"/>
  <c r="N1930" i="5"/>
  <c r="T1930" i="5" s="1"/>
  <c r="W1930" i="5" s="1"/>
  <c r="AK1929" i="5" l="1"/>
  <c r="AJ1929" i="5"/>
  <c r="AI1939" i="5"/>
  <c r="AH1929" i="5"/>
  <c r="Z1930" i="5"/>
  <c r="G1931" i="5"/>
  <c r="N1931" i="5" s="1"/>
  <c r="AG1930" i="5" l="1"/>
  <c r="AI1930" i="5"/>
  <c r="T1931" i="5"/>
  <c r="W1931" i="5" s="1"/>
  <c r="AH1930" i="5" l="1"/>
  <c r="Z1931" i="5"/>
  <c r="G1932" i="5"/>
  <c r="N1932" i="5" s="1"/>
  <c r="AG1931" i="5" l="1"/>
  <c r="AI1931" i="5"/>
  <c r="T1932" i="5"/>
  <c r="W1932" i="5" s="1"/>
  <c r="AH1931" i="5" l="1"/>
  <c r="G1933" i="5"/>
  <c r="Z1932" i="5"/>
  <c r="AG1932" i="5" l="1"/>
  <c r="AI1932" i="5"/>
  <c r="N1933" i="5"/>
  <c r="T1933" i="5" s="1"/>
  <c r="W1933" i="5" s="1"/>
  <c r="AK1932" i="5" l="1"/>
  <c r="AJ1932" i="5"/>
  <c r="AI1942" i="5"/>
  <c r="AH1932" i="5"/>
  <c r="G1934" i="5"/>
  <c r="N1934" i="5" s="1"/>
  <c r="Z1933" i="5"/>
  <c r="AG1933" i="5" l="1"/>
  <c r="AI1933" i="5"/>
  <c r="T1934" i="5"/>
  <c r="W1934" i="5" s="1"/>
  <c r="AH1933" i="5" l="1"/>
  <c r="Z1934" i="5"/>
  <c r="G1935" i="5"/>
  <c r="N1935" i="5" s="1"/>
  <c r="AG1934" i="5" l="1"/>
  <c r="AI1934" i="5"/>
  <c r="T1935" i="5"/>
  <c r="W1935" i="5" s="1"/>
  <c r="AH1934" i="5" l="1"/>
  <c r="Z1935" i="5"/>
  <c r="G1936" i="5"/>
  <c r="N1936" i="5" s="1"/>
  <c r="AG1935" i="5" l="1"/>
  <c r="AI1935" i="5"/>
  <c r="T1936" i="5"/>
  <c r="W1936" i="5" s="1"/>
  <c r="AH1935" i="5" l="1"/>
  <c r="G1937" i="5"/>
  <c r="N1937" i="5" s="1"/>
  <c r="Z1936" i="5"/>
  <c r="AG1936" i="5" l="1"/>
  <c r="AI1936" i="5"/>
  <c r="T1937" i="5"/>
  <c r="W1937" i="5" s="1"/>
  <c r="AH1936" i="5" l="1"/>
  <c r="Z1937" i="5"/>
  <c r="G1938" i="5"/>
  <c r="N1938" i="5" s="1"/>
  <c r="AG1937" i="5" l="1"/>
  <c r="AI1937" i="5"/>
  <c r="T1938" i="5"/>
  <c r="W1938" i="5" s="1"/>
  <c r="AH1937" i="5" l="1"/>
  <c r="G1939" i="5"/>
  <c r="N1939" i="5" s="1"/>
  <c r="Z1938" i="5"/>
  <c r="AG1938" i="5" l="1"/>
  <c r="AI1938" i="5"/>
  <c r="T1939" i="5"/>
  <c r="W1939" i="5" s="1"/>
  <c r="AH1938" i="5" l="1"/>
  <c r="Z1939" i="5"/>
  <c r="AG1939" i="5" s="1"/>
  <c r="G1940" i="5"/>
  <c r="N1940" i="5" s="1"/>
  <c r="AH1939" i="5" l="1"/>
  <c r="T1940" i="5"/>
  <c r="W1940" i="5" s="1"/>
  <c r="G1941" i="5" l="1"/>
  <c r="N1941" i="5" s="1"/>
  <c r="Z1940" i="5"/>
  <c r="AG1940" i="5" l="1"/>
  <c r="AI1940" i="5"/>
  <c r="T1941" i="5"/>
  <c r="W1941" i="5" s="1"/>
  <c r="AH1940" i="5" l="1"/>
  <c r="Z1941" i="5"/>
  <c r="G1942" i="5"/>
  <c r="N1942" i="5" s="1"/>
  <c r="AG1941" i="5" l="1"/>
  <c r="AI1941" i="5"/>
  <c r="T1942" i="5"/>
  <c r="W1942" i="5" s="1"/>
  <c r="AH1941" i="5" l="1"/>
  <c r="Z1942" i="5"/>
  <c r="AG1942" i="5" s="1"/>
  <c r="G1943" i="5"/>
  <c r="AH1942" i="5" l="1"/>
  <c r="N1943" i="5"/>
  <c r="T1943" i="5" s="1"/>
  <c r="W1943" i="5" s="1"/>
  <c r="G1944" i="5" l="1"/>
  <c r="Z1943" i="5"/>
  <c r="AG1943" i="5" l="1"/>
  <c r="AI1943" i="5"/>
  <c r="N1944" i="5"/>
  <c r="T1944" i="5" s="1"/>
  <c r="W1944" i="5" s="1"/>
  <c r="AH1943" i="5" l="1"/>
  <c r="G1945" i="5"/>
  <c r="Z1944" i="5"/>
  <c r="AG1944" i="5" l="1"/>
  <c r="AI1944" i="5"/>
  <c r="N1945" i="5"/>
  <c r="T1945" i="5" s="1"/>
  <c r="W1945" i="5" s="1"/>
  <c r="AH1944" i="5" l="1"/>
  <c r="Z1945" i="5"/>
  <c r="G1946" i="5"/>
  <c r="N1946" i="5" s="1"/>
  <c r="AG1945" i="5" l="1"/>
  <c r="AI1945" i="5"/>
  <c r="T1946" i="5"/>
  <c r="W1946" i="5" s="1"/>
  <c r="AH1945" i="5" l="1"/>
  <c r="G1947" i="5"/>
  <c r="N1947" i="5" s="1"/>
  <c r="Z1946" i="5"/>
  <c r="AG1946" i="5" l="1"/>
  <c r="AI1946" i="5"/>
  <c r="T1947" i="5"/>
  <c r="W1947" i="5" s="1"/>
  <c r="AH1946" i="5" l="1"/>
  <c r="Z1947" i="5"/>
  <c r="G1948" i="5"/>
  <c r="N1948" i="5" s="1"/>
  <c r="AG1947" i="5" l="1"/>
  <c r="AI1947" i="5"/>
  <c r="T1948" i="5"/>
  <c r="W1948" i="5" s="1"/>
  <c r="AH1947" i="5" l="1"/>
  <c r="G1949" i="5"/>
  <c r="N1949" i="5" s="1"/>
  <c r="Z1948" i="5"/>
  <c r="AG1948" i="5" l="1"/>
  <c r="AI1948" i="5"/>
  <c r="T1949" i="5"/>
  <c r="W1949" i="5" s="1"/>
  <c r="AH1948" i="5" l="1"/>
  <c r="Z1949" i="5"/>
  <c r="G1950" i="5"/>
  <c r="N1950" i="5" s="1"/>
  <c r="AG1949" i="5" l="1"/>
  <c r="AI1949" i="5"/>
  <c r="T1950" i="5"/>
  <c r="W1950" i="5" s="1"/>
  <c r="AH1949" i="5" l="1"/>
  <c r="G1951" i="5"/>
  <c r="N1951" i="5" s="1"/>
  <c r="Z1950" i="5"/>
  <c r="AG1950" i="5" l="1"/>
  <c r="AI1950" i="5"/>
  <c r="T1951" i="5"/>
  <c r="W1951" i="5" s="1"/>
  <c r="AH1950" i="5" l="1"/>
  <c r="Z1951" i="5"/>
  <c r="G1952" i="5"/>
  <c r="N1952" i="5" s="1"/>
  <c r="AG1951" i="5" l="1"/>
  <c r="AI1951" i="5"/>
  <c r="T1952" i="5"/>
  <c r="W1952" i="5" s="1"/>
  <c r="AH1951" i="5" l="1"/>
  <c r="G1953" i="5"/>
  <c r="N1953" i="5" s="1"/>
  <c r="Z1952" i="5"/>
  <c r="AG1952" i="5" l="1"/>
  <c r="AI1952" i="5"/>
  <c r="T1953" i="5"/>
  <c r="W1953" i="5" s="1"/>
  <c r="AH1952" i="5" l="1"/>
  <c r="Z1953" i="5"/>
  <c r="G1954" i="5"/>
  <c r="N1954" i="5" s="1"/>
  <c r="AG1953" i="5" l="1"/>
  <c r="AI1953" i="5"/>
  <c r="T1954" i="5"/>
  <c r="W1954" i="5" s="1"/>
  <c r="AH1953" i="5" l="1"/>
  <c r="G1955" i="5"/>
  <c r="Z1954" i="5"/>
  <c r="AG1954" i="5" l="1"/>
  <c r="AI1954" i="5"/>
  <c r="N1955" i="5"/>
  <c r="T1955" i="5" s="1"/>
  <c r="W1955" i="5" s="1"/>
  <c r="AH1954" i="5" l="1"/>
  <c r="G1956" i="5"/>
  <c r="N1956" i="5" s="1"/>
  <c r="Z1955" i="5"/>
  <c r="AG1955" i="5" l="1"/>
  <c r="AI1955" i="5"/>
  <c r="T1956" i="5"/>
  <c r="W1956" i="5" s="1"/>
  <c r="AH1955" i="5" l="1"/>
  <c r="G1957" i="5"/>
  <c r="N1957" i="5" s="1"/>
  <c r="Z1956" i="5"/>
  <c r="AG1956" i="5" l="1"/>
  <c r="AI1956" i="5"/>
  <c r="T1957" i="5"/>
  <c r="W1957" i="5" s="1"/>
  <c r="AH1956" i="5" l="1"/>
  <c r="Z1957" i="5"/>
  <c r="G1958" i="5"/>
  <c r="N1958" i="5" s="1"/>
  <c r="AG1957" i="5" l="1"/>
  <c r="AI1957" i="5"/>
  <c r="T1958" i="5"/>
  <c r="W1958" i="5" s="1"/>
  <c r="AH1957" i="5" l="1"/>
  <c r="G1959" i="5"/>
  <c r="Z1958" i="5"/>
  <c r="AG1958" i="5" l="1"/>
  <c r="AI1958" i="5"/>
  <c r="N1959" i="5"/>
  <c r="T1959" i="5" s="1"/>
  <c r="W1959" i="5" s="1"/>
  <c r="AH1958" i="5" l="1"/>
  <c r="Z1959" i="5"/>
  <c r="G1960" i="5"/>
  <c r="N1960" i="5" s="1"/>
  <c r="AG1959" i="5" l="1"/>
  <c r="AI1959" i="5"/>
  <c r="T1960" i="5"/>
  <c r="W1960" i="5" s="1"/>
  <c r="AH1959" i="5" l="1"/>
  <c r="G1961" i="5"/>
  <c r="N1961" i="5" s="1"/>
  <c r="Z1960" i="5"/>
  <c r="AG1960" i="5" l="1"/>
  <c r="AI1960" i="5"/>
  <c r="T1961" i="5"/>
  <c r="W1961" i="5" s="1"/>
  <c r="AH1960" i="5" l="1"/>
  <c r="Z1961" i="5"/>
  <c r="G1962" i="5"/>
  <c r="N1962" i="5" s="1"/>
  <c r="AG1961" i="5" l="1"/>
  <c r="AI1961" i="5"/>
  <c r="T1962" i="5"/>
  <c r="W1962" i="5" s="1"/>
  <c r="AH1961" i="5" l="1"/>
  <c r="G1963" i="5"/>
  <c r="N1963" i="5" s="1"/>
  <c r="Z1962" i="5"/>
  <c r="AG1962" i="5" l="1"/>
  <c r="AI1962" i="5"/>
  <c r="T1963" i="5"/>
  <c r="W1963" i="5" s="1"/>
  <c r="AH1962" i="5" l="1"/>
  <c r="Z1963" i="5"/>
  <c r="G1964" i="5"/>
  <c r="AG1963" i="5" l="1"/>
  <c r="AI1963" i="5"/>
  <c r="N1964" i="5"/>
  <c r="T1964" i="5" s="1"/>
  <c r="W1964" i="5" s="1"/>
  <c r="AH1963" i="5" l="1"/>
  <c r="Z1964" i="5"/>
  <c r="G1965" i="5"/>
  <c r="N1965" i="5" s="1"/>
  <c r="AG1964" i="5" l="1"/>
  <c r="AI1964" i="5"/>
  <c r="T1965" i="5"/>
  <c r="W1965" i="5" s="1"/>
  <c r="AH1964" i="5" l="1"/>
  <c r="Z1965" i="5"/>
  <c r="G1966" i="5"/>
  <c r="N1966" i="5" s="1"/>
  <c r="AG1965" i="5" l="1"/>
  <c r="AI1965" i="5"/>
  <c r="T1966" i="5"/>
  <c r="W1966" i="5" s="1"/>
  <c r="AH1965" i="5" l="1"/>
  <c r="G1967" i="5"/>
  <c r="Z1966" i="5"/>
  <c r="AG1966" i="5" l="1"/>
  <c r="AI1966" i="5"/>
  <c r="N1967" i="5"/>
  <c r="T1967" i="5" s="1"/>
  <c r="W1967" i="5" s="1"/>
  <c r="AH1966" i="5" l="1"/>
  <c r="G1968" i="5"/>
  <c r="N1968" i="5" s="1"/>
  <c r="Z1967" i="5"/>
  <c r="AG1967" i="5" l="1"/>
  <c r="AI1967" i="5"/>
  <c r="T1968" i="5"/>
  <c r="W1968" i="5" s="1"/>
  <c r="AH1967" i="5" l="1"/>
  <c r="G1969" i="5"/>
  <c r="N1969" i="5" s="1"/>
  <c r="Z1968" i="5"/>
  <c r="AG1968" i="5" l="1"/>
  <c r="AI1968" i="5"/>
  <c r="T1969" i="5"/>
  <c r="W1969" i="5" s="1"/>
  <c r="AH1968" i="5" l="1"/>
  <c r="Z1969" i="5"/>
  <c r="G1970" i="5"/>
  <c r="N1970" i="5" s="1"/>
  <c r="AG1969" i="5" l="1"/>
  <c r="AI1969" i="5"/>
  <c r="T1970" i="5"/>
  <c r="W1970" i="5" s="1"/>
  <c r="AH1969" i="5" l="1"/>
  <c r="G1971" i="5"/>
  <c r="N1971" i="5" s="1"/>
  <c r="Z1970" i="5"/>
  <c r="AG1970" i="5" l="1"/>
  <c r="AI1970" i="5"/>
  <c r="T1971" i="5"/>
  <c r="W1971" i="5" s="1"/>
  <c r="AH1970" i="5" l="1"/>
  <c r="Z1971" i="5"/>
  <c r="G1972" i="5"/>
  <c r="N1972" i="5" s="1"/>
  <c r="AG1971" i="5" l="1"/>
  <c r="AI1971" i="5"/>
  <c r="T1972" i="5"/>
  <c r="W1972" i="5" s="1"/>
  <c r="AH1971" i="5" l="1"/>
  <c r="G1973" i="5"/>
  <c r="Z1972" i="5"/>
  <c r="AG1972" i="5" l="1"/>
  <c r="AI1972" i="5"/>
  <c r="N1973" i="5"/>
  <c r="T1973" i="5" s="1"/>
  <c r="W1973" i="5" s="1"/>
  <c r="AH1972" i="5" l="1"/>
  <c r="G1974" i="5"/>
  <c r="N1974" i="5" s="1"/>
  <c r="Z1973" i="5"/>
  <c r="AG1973" i="5" l="1"/>
  <c r="AI1973" i="5"/>
  <c r="T1974" i="5"/>
  <c r="W1974" i="5" s="1"/>
  <c r="AH1973" i="5" l="1"/>
  <c r="G1975" i="5"/>
  <c r="N1975" i="5" s="1"/>
  <c r="Z1974" i="5"/>
  <c r="AG1974" i="5" l="1"/>
  <c r="AI1974" i="5"/>
  <c r="T1975" i="5"/>
  <c r="W1975" i="5" s="1"/>
  <c r="AH1974" i="5" l="1"/>
  <c r="Z1975" i="5"/>
  <c r="G1976" i="5"/>
  <c r="N1976" i="5" s="1"/>
  <c r="AG1975" i="5" l="1"/>
  <c r="AI1975" i="5"/>
  <c r="T1976" i="5"/>
  <c r="W1976" i="5" s="1"/>
  <c r="AH1975" i="5" l="1"/>
  <c r="G1977" i="5"/>
  <c r="N1977" i="5" s="1"/>
  <c r="Z1976" i="5"/>
  <c r="AG1976" i="5" l="1"/>
  <c r="AI1976" i="5"/>
  <c r="T1977" i="5"/>
  <c r="W1977" i="5" s="1"/>
  <c r="AH1976" i="5" l="1"/>
  <c r="Z1977" i="5"/>
  <c r="G1978" i="5"/>
  <c r="N1978" i="5" s="1"/>
  <c r="AG1977" i="5" l="1"/>
  <c r="AI1977" i="5"/>
  <c r="T1978" i="5"/>
  <c r="W1978" i="5" s="1"/>
  <c r="AH1977" i="5" l="1"/>
  <c r="G1979" i="5"/>
  <c r="N1979" i="5" s="1"/>
  <c r="Z1978" i="5"/>
  <c r="AG1978" i="5" l="1"/>
  <c r="AI1978" i="5"/>
  <c r="T1979" i="5"/>
  <c r="W1979" i="5" s="1"/>
  <c r="AH1978" i="5" l="1"/>
  <c r="Z1979" i="5"/>
  <c r="G1980" i="5"/>
  <c r="N1980" i="5" s="1"/>
  <c r="AG1979" i="5" l="1"/>
  <c r="AI1979" i="5"/>
  <c r="T1980" i="5"/>
  <c r="W1980" i="5" s="1"/>
  <c r="AH1979" i="5" l="1"/>
  <c r="G1981" i="5"/>
  <c r="N1981" i="5" s="1"/>
  <c r="Z1980" i="5"/>
  <c r="AG1980" i="5" l="1"/>
  <c r="AI1980" i="5"/>
  <c r="T1981" i="5"/>
  <c r="W1981" i="5" s="1"/>
  <c r="AH1980" i="5" l="1"/>
  <c r="Z1981" i="5"/>
  <c r="G1982" i="5"/>
  <c r="N1982" i="5" s="1"/>
  <c r="AG1981" i="5" l="1"/>
  <c r="AI1981" i="5"/>
  <c r="T1982" i="5"/>
  <c r="W1982" i="5" s="1"/>
  <c r="AH1981" i="5" l="1"/>
  <c r="G1983" i="5"/>
  <c r="N1983" i="5" s="1"/>
  <c r="Z1982" i="5"/>
  <c r="AG1982" i="5" l="1"/>
  <c r="AI1982" i="5"/>
  <c r="T1983" i="5"/>
  <c r="W1983" i="5" s="1"/>
  <c r="AH1982" i="5" l="1"/>
  <c r="Z1983" i="5"/>
  <c r="G1984" i="5"/>
  <c r="N1984" i="5" s="1"/>
  <c r="AG1983" i="5" l="1"/>
  <c r="AI1983" i="5"/>
  <c r="T1984" i="5"/>
  <c r="W1984" i="5" s="1"/>
  <c r="AH1983" i="5" l="1"/>
  <c r="G1985" i="5"/>
  <c r="Z1984" i="5"/>
  <c r="AG1984" i="5" l="1"/>
  <c r="AI1984" i="5"/>
  <c r="N1985" i="5"/>
  <c r="T1985" i="5" s="1"/>
  <c r="W1985" i="5" s="1"/>
  <c r="AH1984" i="5" l="1"/>
  <c r="G1986" i="5"/>
  <c r="N1986" i="5" s="1"/>
  <c r="Z1985" i="5"/>
  <c r="AG1985" i="5" l="1"/>
  <c r="AI1985" i="5"/>
  <c r="T1986" i="5"/>
  <c r="W1986" i="5" s="1"/>
  <c r="AH1985" i="5" l="1"/>
  <c r="G1987" i="5"/>
  <c r="Z1986" i="5"/>
  <c r="AG1986" i="5" l="1"/>
  <c r="AI1986" i="5"/>
  <c r="N1987" i="5"/>
  <c r="T1987" i="5" s="1"/>
  <c r="W1987" i="5" s="1"/>
  <c r="AH1986" i="5" l="1"/>
  <c r="Z1987" i="5"/>
  <c r="G1988" i="5"/>
  <c r="N1988" i="5" s="1"/>
  <c r="AG1987" i="5" l="1"/>
  <c r="AI1987" i="5"/>
  <c r="T1988" i="5"/>
  <c r="W1988" i="5" s="1"/>
  <c r="AH1987" i="5" l="1"/>
  <c r="G1989" i="5"/>
  <c r="N1989" i="5" s="1"/>
  <c r="Z1988" i="5"/>
  <c r="AG1988" i="5" l="1"/>
  <c r="AI1988" i="5"/>
  <c r="T1989" i="5"/>
  <c r="W1989" i="5" s="1"/>
  <c r="AH1988" i="5" l="1"/>
  <c r="Z1989" i="5"/>
  <c r="G1990" i="5"/>
  <c r="N1990" i="5" s="1"/>
  <c r="AG1989" i="5" l="1"/>
  <c r="AI1989" i="5"/>
  <c r="T1990" i="5"/>
  <c r="W1990" i="5" s="1"/>
  <c r="AH1989" i="5" l="1"/>
  <c r="G1991" i="5"/>
  <c r="N1991" i="5" s="1"/>
  <c r="Z1990" i="5"/>
  <c r="AG1990" i="5" l="1"/>
  <c r="AI1990" i="5"/>
  <c r="T1991" i="5"/>
  <c r="W1991" i="5" s="1"/>
  <c r="AH1990" i="5" l="1"/>
  <c r="Z1991" i="5"/>
  <c r="G1992" i="5"/>
  <c r="N1992" i="5" s="1"/>
  <c r="AG1991" i="5" l="1"/>
  <c r="AI1991" i="5"/>
  <c r="T1992" i="5"/>
  <c r="W1992" i="5" s="1"/>
  <c r="AH1991" i="5" l="1"/>
  <c r="G1993" i="5"/>
  <c r="N1993" i="5" s="1"/>
  <c r="Z1992" i="5"/>
  <c r="AG1992" i="5" l="1"/>
  <c r="AI1992" i="5"/>
  <c r="T1993" i="5"/>
  <c r="W1993" i="5" s="1"/>
  <c r="AH1992" i="5" l="1"/>
  <c r="Z1993" i="5"/>
  <c r="G1994" i="5"/>
  <c r="N1994" i="5" s="1"/>
  <c r="AG1993" i="5" l="1"/>
  <c r="AI1993" i="5"/>
  <c r="T1994" i="5"/>
  <c r="W1994" i="5" s="1"/>
  <c r="AH1993" i="5" l="1"/>
  <c r="G1995" i="5"/>
  <c r="Z1994" i="5"/>
  <c r="AG1994" i="5" l="1"/>
  <c r="AI1994" i="5"/>
  <c r="N1995" i="5"/>
  <c r="T1995" i="5" s="1"/>
  <c r="W1995" i="5" s="1"/>
  <c r="AH1994" i="5" l="1"/>
  <c r="G1996" i="5"/>
  <c r="Z1995" i="5"/>
  <c r="AG1995" i="5" l="1"/>
  <c r="AI1995" i="5"/>
  <c r="N1996" i="5"/>
  <c r="T1996" i="5" s="1"/>
  <c r="W1996" i="5" s="1"/>
  <c r="AH1995" i="5" l="1"/>
  <c r="G1997" i="5"/>
  <c r="N1997" i="5" s="1"/>
  <c r="Z1996" i="5"/>
  <c r="AG1996" i="5" l="1"/>
  <c r="AI1996" i="5"/>
  <c r="T1997" i="5"/>
  <c r="W1997" i="5" s="1"/>
  <c r="AH1996" i="5" l="1"/>
  <c r="Z1997" i="5"/>
  <c r="G1998" i="5"/>
  <c r="N1998" i="5" s="1"/>
  <c r="AG1997" i="5" l="1"/>
  <c r="AI1997" i="5"/>
  <c r="T1998" i="5"/>
  <c r="W1998" i="5" s="1"/>
  <c r="AH1997" i="5" l="1"/>
  <c r="G1999" i="5"/>
  <c r="N1999" i="5" s="1"/>
  <c r="Z1998" i="5"/>
  <c r="AG1998" i="5" l="1"/>
  <c r="AI1998" i="5"/>
  <c r="T1999" i="5"/>
  <c r="W1999" i="5" s="1"/>
  <c r="AH1998" i="5" l="1"/>
  <c r="Z1999" i="5"/>
  <c r="G2000" i="5"/>
  <c r="N2000" i="5" s="1"/>
  <c r="AG1999" i="5" l="1"/>
  <c r="AI1999" i="5"/>
  <c r="T2000" i="5"/>
  <c r="W2000" i="5" s="1"/>
  <c r="AH1999" i="5" l="1"/>
  <c r="G2001" i="5"/>
  <c r="N2001" i="5" s="1"/>
  <c r="Z2000" i="5"/>
  <c r="AG2000" i="5" l="1"/>
  <c r="AI2000" i="5"/>
  <c r="T2001" i="5"/>
  <c r="W2001" i="5" s="1"/>
  <c r="AH2000" i="5" l="1"/>
  <c r="Z2001" i="5"/>
  <c r="G2002" i="5"/>
  <c r="N2002" i="5" s="1"/>
  <c r="AG2001" i="5" l="1"/>
  <c r="AI2001" i="5"/>
  <c r="T2002" i="5"/>
  <c r="W2002" i="5" s="1"/>
  <c r="AH2001" i="5" l="1"/>
  <c r="G2003" i="5"/>
  <c r="N2003" i="5" s="1"/>
  <c r="Z2002" i="5"/>
  <c r="AG2002" i="5" l="1"/>
  <c r="AI2002" i="5"/>
  <c r="T2003" i="5"/>
  <c r="W2003" i="5" s="1"/>
  <c r="AH2002" i="5" l="1"/>
  <c r="Z2003" i="5"/>
  <c r="G2004" i="5"/>
  <c r="N2004" i="5" s="1"/>
  <c r="AG2003" i="5" l="1"/>
  <c r="AI2003" i="5"/>
  <c r="T2004" i="5"/>
  <c r="W2004" i="5" s="1"/>
  <c r="AH2003" i="5" l="1"/>
  <c r="G2005" i="5"/>
  <c r="N2005" i="5" s="1"/>
  <c r="Z2004" i="5"/>
  <c r="AG2004" i="5" l="1"/>
  <c r="AI2004" i="5"/>
  <c r="T2005" i="5"/>
  <c r="W2005" i="5" s="1"/>
  <c r="AH2004" i="5" l="1"/>
  <c r="Z2005" i="5"/>
  <c r="G2006" i="5"/>
  <c r="N2006" i="5" s="1"/>
  <c r="AG2005" i="5" l="1"/>
  <c r="AI2005" i="5"/>
  <c r="T2006" i="5"/>
  <c r="W2006" i="5" s="1"/>
  <c r="AH2005" i="5" l="1"/>
  <c r="G2007" i="5"/>
  <c r="N2007" i="5" s="1"/>
  <c r="Z2006" i="5"/>
  <c r="AG2006" i="5" l="1"/>
  <c r="AI2006" i="5"/>
  <c r="T2007" i="5"/>
  <c r="W2007" i="5" s="1"/>
  <c r="AH2006" i="5" l="1"/>
  <c r="Z2007" i="5"/>
  <c r="G2008" i="5"/>
  <c r="N2008" i="5" s="1"/>
  <c r="AG2007" i="5" l="1"/>
  <c r="AI2007" i="5"/>
  <c r="T2008" i="5"/>
  <c r="W2008" i="5" s="1"/>
  <c r="AH2007" i="5" l="1"/>
  <c r="Z2008" i="5"/>
  <c r="G2009" i="5"/>
  <c r="N2009" i="5" s="1"/>
  <c r="AG2008" i="5" l="1"/>
  <c r="AI2008" i="5"/>
  <c r="T2009" i="5"/>
  <c r="W2009" i="5" s="1"/>
  <c r="AH2008" i="5" l="1"/>
  <c r="Z2009" i="5"/>
  <c r="G2010" i="5"/>
  <c r="AG2009" i="5" l="1"/>
  <c r="AI2009" i="5"/>
  <c r="N2010" i="5"/>
  <c r="T2010" i="5" s="1"/>
  <c r="W2010" i="5" s="1"/>
  <c r="AH2009" i="5" l="1"/>
  <c r="Z2010" i="5"/>
  <c r="G2011" i="5"/>
  <c r="N2011" i="5" s="1"/>
  <c r="AG2010" i="5" l="1"/>
  <c r="AI2010" i="5"/>
  <c r="T2011" i="5"/>
  <c r="W2011" i="5" s="1"/>
  <c r="AH2010" i="5" l="1"/>
  <c r="Z2011" i="5"/>
  <c r="G2012" i="5"/>
  <c r="N2012" i="5" s="1"/>
  <c r="AG2011" i="5" l="1"/>
  <c r="AI2011" i="5"/>
  <c r="T2012" i="5"/>
  <c r="W2012" i="5" s="1"/>
  <c r="AH2011" i="5" l="1"/>
  <c r="G2013" i="5"/>
  <c r="N2013" i="5" s="1"/>
  <c r="Z2012" i="5"/>
  <c r="AG2012" i="5" l="1"/>
  <c r="AI2012" i="5"/>
  <c r="T2013" i="5"/>
  <c r="W2013" i="5" s="1"/>
  <c r="AH2012" i="5" l="1"/>
  <c r="Z2013" i="5"/>
  <c r="G2014" i="5"/>
  <c r="N2014" i="5" s="1"/>
  <c r="AG2013" i="5" l="1"/>
  <c r="AI2013" i="5"/>
  <c r="T2014" i="5"/>
  <c r="W2014" i="5" s="1"/>
  <c r="AH2013" i="5" l="1"/>
  <c r="G2015" i="5"/>
  <c r="N2015" i="5" s="1"/>
  <c r="Z2014" i="5"/>
  <c r="AG2014" i="5" l="1"/>
  <c r="AI2014" i="5"/>
  <c r="T2015" i="5"/>
  <c r="W2015" i="5" s="1"/>
  <c r="AH2014" i="5" l="1"/>
  <c r="Z2015" i="5"/>
  <c r="G2016" i="5"/>
  <c r="N2016" i="5" s="1"/>
  <c r="AG2015" i="5" l="1"/>
  <c r="AI2015" i="5"/>
  <c r="T2016" i="5"/>
  <c r="W2016" i="5" s="1"/>
  <c r="AH2015" i="5" l="1"/>
  <c r="G2017" i="5"/>
  <c r="N2017" i="5" s="1"/>
  <c r="Z2016" i="5"/>
  <c r="AG2016" i="5" l="1"/>
  <c r="AI2016" i="5"/>
  <c r="T2017" i="5"/>
  <c r="W2017" i="5" s="1"/>
  <c r="AH2016" i="5" l="1"/>
  <c r="Z2017" i="5"/>
  <c r="G2018" i="5"/>
  <c r="N2018" i="5" s="1"/>
  <c r="AG2017" i="5" l="1"/>
  <c r="AI2017" i="5"/>
  <c r="T2018" i="5"/>
  <c r="W2018" i="5" s="1"/>
  <c r="AH2017" i="5" l="1"/>
  <c r="G2019" i="5"/>
  <c r="N2019" i="5" s="1"/>
  <c r="Z2018" i="5"/>
  <c r="AG2018" i="5" l="1"/>
  <c r="AI2018" i="5"/>
  <c r="T2019" i="5"/>
  <c r="W2019" i="5" s="1"/>
  <c r="AH2018" i="5" l="1"/>
  <c r="Z2019" i="5"/>
  <c r="G2020" i="5"/>
  <c r="N2020" i="5" s="1"/>
  <c r="AG2019" i="5" l="1"/>
  <c r="AI2019" i="5"/>
  <c r="T2020" i="5"/>
  <c r="W2020" i="5" s="1"/>
  <c r="AH2019" i="5" l="1"/>
  <c r="G2021" i="5"/>
  <c r="N2021" i="5" s="1"/>
  <c r="Z2020" i="5"/>
  <c r="AG2020" i="5" l="1"/>
  <c r="AI2020" i="5"/>
  <c r="T2021" i="5"/>
  <c r="W2021" i="5" s="1"/>
  <c r="AH2020" i="5" l="1"/>
  <c r="Z2021" i="5"/>
  <c r="G2022" i="5"/>
  <c r="N2022" i="5" s="1"/>
  <c r="AG2021" i="5" l="1"/>
  <c r="AI2021" i="5"/>
  <c r="T2022" i="5"/>
  <c r="W2022" i="5" s="1"/>
  <c r="AH2021" i="5" l="1"/>
  <c r="G2023" i="5"/>
  <c r="N2023" i="5" s="1"/>
  <c r="Z2022" i="5"/>
  <c r="AG2022" i="5" l="1"/>
  <c r="AI2022" i="5"/>
  <c r="T2023" i="5"/>
  <c r="W2023" i="5" s="1"/>
  <c r="AH2022" i="5" l="1"/>
  <c r="Z2023" i="5"/>
  <c r="G2024" i="5"/>
  <c r="N2024" i="5" s="1"/>
  <c r="AG2023" i="5" l="1"/>
  <c r="AI2023" i="5"/>
  <c r="T2024" i="5"/>
  <c r="W2024" i="5" s="1"/>
  <c r="AH2023" i="5" l="1"/>
  <c r="G2025" i="5"/>
  <c r="N2025" i="5" s="1"/>
  <c r="Z2024" i="5"/>
  <c r="AG2024" i="5" l="1"/>
  <c r="AI2024" i="5"/>
  <c r="T2025" i="5"/>
  <c r="W2025" i="5" s="1"/>
  <c r="AH2024" i="5" l="1"/>
  <c r="Z2025" i="5"/>
  <c r="G2026" i="5"/>
  <c r="N2026" i="5" s="1"/>
  <c r="AG2025" i="5" l="1"/>
  <c r="AI2025" i="5"/>
  <c r="T2026" i="5"/>
  <c r="W2026" i="5" s="1"/>
  <c r="AH2025" i="5" l="1"/>
  <c r="G2027" i="5"/>
  <c r="N2027" i="5" s="1"/>
  <c r="Z2026" i="5"/>
  <c r="AG2026" i="5" l="1"/>
  <c r="AI2026" i="5"/>
  <c r="T2027" i="5"/>
  <c r="W2027" i="5" s="1"/>
  <c r="AH2026" i="5" l="1"/>
  <c r="Z2027" i="5"/>
  <c r="G2028" i="5"/>
  <c r="N2028" i="5" s="1"/>
  <c r="AG2027" i="5" l="1"/>
  <c r="AI2027" i="5"/>
  <c r="T2028" i="5"/>
  <c r="W2028" i="5" s="1"/>
  <c r="AH2027" i="5" l="1"/>
  <c r="G2029" i="5"/>
  <c r="N2029" i="5" s="1"/>
  <c r="Z2028" i="5"/>
  <c r="AG2028" i="5" l="1"/>
  <c r="AI2028" i="5"/>
  <c r="T2029" i="5"/>
  <c r="W2029" i="5" s="1"/>
  <c r="AH2028" i="5" l="1"/>
  <c r="Z2029" i="5"/>
  <c r="G2030" i="5"/>
  <c r="AG2029" i="5" l="1"/>
  <c r="AI2029" i="5"/>
  <c r="N2030" i="5"/>
  <c r="T2030" i="5" s="1"/>
  <c r="W2030" i="5" s="1"/>
  <c r="AH2029" i="5" l="1"/>
  <c r="G2031" i="5"/>
  <c r="N2031" i="5" s="1"/>
  <c r="Z2030" i="5"/>
  <c r="AG2030" i="5" l="1"/>
  <c r="AI2030" i="5"/>
  <c r="T2031" i="5"/>
  <c r="W2031" i="5" s="1"/>
  <c r="AH2030" i="5" l="1"/>
  <c r="Z2031" i="5"/>
  <c r="G2032" i="5"/>
  <c r="N2032" i="5" s="1"/>
  <c r="AG2031" i="5" l="1"/>
  <c r="AI2031" i="5"/>
  <c r="T2032" i="5"/>
  <c r="W2032" i="5" s="1"/>
  <c r="AH2031" i="5" l="1"/>
  <c r="G2033" i="5"/>
  <c r="N2033" i="5" s="1"/>
  <c r="Z2032" i="5"/>
  <c r="AG2032" i="5" l="1"/>
  <c r="AI2032" i="5"/>
  <c r="T2033" i="5"/>
  <c r="W2033" i="5" s="1"/>
  <c r="AH2032" i="5" l="1"/>
  <c r="Z2033" i="5"/>
  <c r="G2034" i="5"/>
  <c r="N2034" i="5" s="1"/>
  <c r="AG2033" i="5" l="1"/>
  <c r="AI2033" i="5"/>
  <c r="T2034" i="5"/>
  <c r="W2034" i="5" s="1"/>
  <c r="AH2033" i="5" l="1"/>
  <c r="G2035" i="5"/>
  <c r="Z2034" i="5"/>
  <c r="AG2034" i="5" l="1"/>
  <c r="AI2034" i="5"/>
  <c r="N2035" i="5"/>
  <c r="T2035" i="5" s="1"/>
  <c r="W2035" i="5" s="1"/>
  <c r="AH2034" i="5" l="1"/>
  <c r="Z2035" i="5"/>
  <c r="G2036" i="5"/>
  <c r="N2036" i="5" s="1"/>
  <c r="AG2035" i="5" l="1"/>
  <c r="AI2035" i="5"/>
  <c r="T2036" i="5"/>
  <c r="W2036" i="5" s="1"/>
  <c r="AH2035" i="5" l="1"/>
  <c r="G2037" i="5"/>
  <c r="N2037" i="5" s="1"/>
  <c r="Z2036" i="5"/>
  <c r="AG2036" i="5" l="1"/>
  <c r="AI2036" i="5"/>
  <c r="T2037" i="5"/>
  <c r="W2037" i="5" s="1"/>
  <c r="AH2036" i="5" l="1"/>
  <c r="Z2037" i="5"/>
  <c r="G2038" i="5"/>
  <c r="N2038" i="5" s="1"/>
  <c r="AG2037" i="5" l="1"/>
  <c r="AI2037" i="5"/>
  <c r="T2038" i="5"/>
  <c r="W2038" i="5" s="1"/>
  <c r="AH2037" i="5" l="1"/>
  <c r="G2039" i="5"/>
  <c r="N2039" i="5" s="1"/>
  <c r="Z2038" i="5"/>
  <c r="AG2038" i="5" l="1"/>
  <c r="AI2038" i="5"/>
  <c r="T2039" i="5"/>
  <c r="W2039" i="5" s="1"/>
  <c r="AH2038" i="5" l="1"/>
  <c r="Z2039" i="5"/>
  <c r="G2040" i="5"/>
  <c r="N2040" i="5" s="1"/>
  <c r="AG2039" i="5" l="1"/>
  <c r="AI2039" i="5"/>
  <c r="T2040" i="5"/>
  <c r="W2040" i="5" s="1"/>
  <c r="AH2039" i="5" l="1"/>
  <c r="G2041" i="5"/>
  <c r="N2041" i="5" s="1"/>
  <c r="Z2040" i="5"/>
  <c r="AG2040" i="5" l="1"/>
  <c r="AI2040" i="5"/>
  <c r="T2041" i="5"/>
  <c r="W2041" i="5" s="1"/>
  <c r="AH2040" i="5" l="1"/>
  <c r="Z2041" i="5"/>
  <c r="G2042" i="5"/>
  <c r="N2042" i="5" s="1"/>
  <c r="AG2041" i="5" l="1"/>
  <c r="AI2041" i="5"/>
  <c r="T2042" i="5"/>
  <c r="W2042" i="5" s="1"/>
  <c r="AH2041" i="5" l="1"/>
  <c r="G2043" i="5"/>
  <c r="N2043" i="5" s="1"/>
  <c r="Z2042" i="5"/>
  <c r="AG2042" i="5" l="1"/>
  <c r="AI2042" i="5"/>
  <c r="T2043" i="5"/>
  <c r="W2043" i="5" s="1"/>
  <c r="AH2042" i="5" l="1"/>
  <c r="Z2043" i="5"/>
  <c r="G2044" i="5"/>
  <c r="N2044" i="5" s="1"/>
  <c r="AG2043" i="5" l="1"/>
  <c r="AI2043" i="5"/>
  <c r="T2044" i="5"/>
  <c r="W2044" i="5" s="1"/>
  <c r="AH2043" i="5" l="1"/>
  <c r="G2045" i="5"/>
  <c r="N2045" i="5" s="1"/>
  <c r="Z2044" i="5"/>
  <c r="AG2044" i="5" l="1"/>
  <c r="AI2044" i="5"/>
  <c r="T2045" i="5"/>
  <c r="W2045" i="5" s="1"/>
  <c r="AH2044" i="5" l="1"/>
  <c r="Z2045" i="5"/>
  <c r="G2046" i="5"/>
  <c r="N2046" i="5" s="1"/>
  <c r="AG2045" i="5" l="1"/>
  <c r="AI2045" i="5"/>
  <c r="T2046" i="5"/>
  <c r="W2046" i="5" s="1"/>
  <c r="AH2045" i="5" l="1"/>
  <c r="G2047" i="5"/>
  <c r="N2047" i="5" s="1"/>
  <c r="Z2046" i="5"/>
  <c r="AG2046" i="5" l="1"/>
  <c r="AI2046" i="5"/>
  <c r="T2047" i="5"/>
  <c r="W2047" i="5" s="1"/>
  <c r="AH2046" i="5" l="1"/>
  <c r="Z2047" i="5"/>
  <c r="G2048" i="5"/>
  <c r="N2048" i="5" s="1"/>
  <c r="AG2047" i="5" l="1"/>
  <c r="AI2047" i="5"/>
  <c r="T2048" i="5"/>
  <c r="W2048" i="5" s="1"/>
  <c r="AH2047" i="5" l="1"/>
  <c r="G2049" i="5"/>
  <c r="N2049" i="5" s="1"/>
  <c r="Z2048" i="5"/>
  <c r="AG2048" i="5" l="1"/>
  <c r="AI2048" i="5"/>
  <c r="T2049" i="5"/>
  <c r="W2049" i="5" s="1"/>
  <c r="AH2048" i="5" l="1"/>
  <c r="Z2049" i="5"/>
  <c r="G2050" i="5"/>
  <c r="N2050" i="5" s="1"/>
  <c r="AG2049" i="5" l="1"/>
  <c r="AI2049" i="5"/>
  <c r="T2050" i="5"/>
  <c r="W2050" i="5" s="1"/>
  <c r="AH2049" i="5" l="1"/>
  <c r="G2051" i="5"/>
  <c r="N2051" i="5" s="1"/>
  <c r="Z2050" i="5"/>
  <c r="AG2050" i="5" l="1"/>
  <c r="AI2050" i="5"/>
  <c r="T2051" i="5"/>
  <c r="W2051" i="5" s="1"/>
  <c r="AK2050" i="5" l="1"/>
  <c r="AJ2050" i="5"/>
  <c r="AI2060" i="5"/>
  <c r="AH2050" i="5"/>
  <c r="Z2051" i="5"/>
  <c r="G2052" i="5"/>
  <c r="N2052" i="5" s="1"/>
  <c r="AG2051" i="5" l="1"/>
  <c r="AI2051" i="5"/>
  <c r="T2052" i="5"/>
  <c r="W2052" i="5" s="1"/>
  <c r="AK2051" i="5" l="1"/>
  <c r="AJ2051" i="5"/>
  <c r="AI2061" i="5"/>
  <c r="AH2051" i="5"/>
  <c r="G2053" i="5"/>
  <c r="N2053" i="5" s="1"/>
  <c r="Z2052" i="5"/>
  <c r="AG2052" i="5" l="1"/>
  <c r="AI2052" i="5"/>
  <c r="T2053" i="5"/>
  <c r="W2053" i="5" s="1"/>
  <c r="AK2052" i="5" l="1"/>
  <c r="AJ2052" i="5"/>
  <c r="AI2062" i="5"/>
  <c r="AH2052" i="5"/>
  <c r="Z2053" i="5"/>
  <c r="G2054" i="5"/>
  <c r="N2054" i="5" s="1"/>
  <c r="AG2053" i="5" l="1"/>
  <c r="AI2053" i="5"/>
  <c r="T2054" i="5"/>
  <c r="W2054" i="5" s="1"/>
  <c r="AK2053" i="5" l="1"/>
  <c r="AJ2053" i="5"/>
  <c r="AI2063" i="5"/>
  <c r="AH2053" i="5"/>
  <c r="G2055" i="5"/>
  <c r="Z2054" i="5"/>
  <c r="AG2054" i="5" l="1"/>
  <c r="AI2054" i="5"/>
  <c r="N2055" i="5"/>
  <c r="T2055" i="5" s="1"/>
  <c r="W2055" i="5" s="1"/>
  <c r="AH2054" i="5" l="1"/>
  <c r="G2056" i="5"/>
  <c r="Z2055" i="5"/>
  <c r="AG2055" i="5" l="1"/>
  <c r="AI2055" i="5"/>
  <c r="N2056" i="5"/>
  <c r="T2056" i="5" s="1"/>
  <c r="W2056" i="5" s="1"/>
  <c r="AH2055" i="5" l="1"/>
  <c r="Z2056" i="5"/>
  <c r="G2057" i="5"/>
  <c r="N2057" i="5" s="1"/>
  <c r="AG2056" i="5" l="1"/>
  <c r="AI2056" i="5"/>
  <c r="T2057" i="5"/>
  <c r="W2057" i="5" s="1"/>
  <c r="AH2056" i="5" l="1"/>
  <c r="Z2057" i="5"/>
  <c r="G2058" i="5"/>
  <c r="AG2057" i="5" l="1"/>
  <c r="AI2057" i="5"/>
  <c r="N2058" i="5"/>
  <c r="T2058" i="5" s="1"/>
  <c r="W2058" i="5" s="1"/>
  <c r="AH2057" i="5" l="1"/>
  <c r="G2059" i="5"/>
  <c r="Z2058" i="5"/>
  <c r="AG2058" i="5" l="1"/>
  <c r="AI2058" i="5"/>
  <c r="N2059" i="5"/>
  <c r="T2059" i="5" s="1"/>
  <c r="W2059" i="5" s="1"/>
  <c r="AH2058" i="5" l="1"/>
  <c r="Z2059" i="5"/>
  <c r="G2060" i="5"/>
  <c r="N2060" i="5" s="1"/>
  <c r="AG2059" i="5" l="1"/>
  <c r="AI2059" i="5"/>
  <c r="T2060" i="5"/>
  <c r="W2060" i="5" s="1"/>
  <c r="AH2059" i="5" l="1"/>
  <c r="G2061" i="5"/>
  <c r="N2061" i="5" s="1"/>
  <c r="Z2060" i="5"/>
  <c r="AG2060" i="5" s="1"/>
  <c r="AH2060" i="5" l="1"/>
  <c r="T2061" i="5"/>
  <c r="W2061" i="5" s="1"/>
  <c r="Z2061" i="5" l="1"/>
  <c r="AG2061" i="5" s="1"/>
  <c r="G2062" i="5"/>
  <c r="AH2061" i="5" l="1"/>
  <c r="N2062" i="5"/>
  <c r="T2062" i="5" s="1"/>
  <c r="W2062" i="5" s="1"/>
  <c r="G2063" i="5" l="1"/>
  <c r="N2063" i="5" s="1"/>
  <c r="Z2062" i="5"/>
  <c r="AG2062" i="5" s="1"/>
  <c r="AH2062" i="5" l="1"/>
  <c r="T2063" i="5"/>
  <c r="W2063" i="5" s="1"/>
  <c r="Z2063" i="5" l="1"/>
  <c r="AG2063" i="5" s="1"/>
  <c r="G2064" i="5"/>
  <c r="N2064" i="5" s="1"/>
  <c r="AH2063" i="5" l="1"/>
  <c r="T2064" i="5"/>
  <c r="W2064" i="5" s="1"/>
  <c r="G2065" i="5" l="1"/>
  <c r="Z2064" i="5"/>
  <c r="AG2064" i="5" l="1"/>
  <c r="AI2064" i="5"/>
  <c r="N2065" i="5"/>
  <c r="T2065" i="5" s="1"/>
  <c r="W2065" i="5" s="1"/>
  <c r="AH2064" i="5" l="1"/>
  <c r="G2066" i="5"/>
  <c r="N2066" i="5" s="1"/>
  <c r="Z2065" i="5"/>
  <c r="AG2065" i="5" l="1"/>
  <c r="AI2065" i="5"/>
  <c r="T2066" i="5"/>
  <c r="W2066" i="5" s="1"/>
  <c r="AK2065" i="5" l="1"/>
  <c r="AJ2065" i="5"/>
  <c r="AI2075" i="5"/>
  <c r="AH2065" i="5"/>
  <c r="Z2066" i="5"/>
  <c r="G2067" i="5"/>
  <c r="N2067" i="5" s="1"/>
  <c r="AG2066" i="5" l="1"/>
  <c r="AI2066" i="5"/>
  <c r="T2067" i="5"/>
  <c r="W2067" i="5" s="1"/>
  <c r="AK2066" i="5" l="1"/>
  <c r="AJ2066" i="5"/>
  <c r="AI2076" i="5"/>
  <c r="AH2066" i="5"/>
  <c r="Z2067" i="5"/>
  <c r="G2068" i="5"/>
  <c r="N2068" i="5" s="1"/>
  <c r="AG2067" i="5" l="1"/>
  <c r="AI2067" i="5"/>
  <c r="T2068" i="5"/>
  <c r="W2068" i="5" s="1"/>
  <c r="AK2067" i="5" l="1"/>
  <c r="AJ2067" i="5"/>
  <c r="AI2077" i="5"/>
  <c r="AH2067" i="5"/>
  <c r="G2069" i="5"/>
  <c r="N2069" i="5" s="1"/>
  <c r="Z2068" i="5"/>
  <c r="AG2068" i="5" l="1"/>
  <c r="AI2068" i="5"/>
  <c r="T2069" i="5"/>
  <c r="W2069" i="5" s="1"/>
  <c r="AK2068" i="5" l="1"/>
  <c r="AJ2068" i="5"/>
  <c r="AI2078" i="5"/>
  <c r="AH2068" i="5"/>
  <c r="Z2069" i="5"/>
  <c r="G2070" i="5"/>
  <c r="N2070" i="5" s="1"/>
  <c r="AG2069" i="5" l="1"/>
  <c r="AJ2069" i="5" s="1"/>
  <c r="AI2069" i="5"/>
  <c r="T2070" i="5"/>
  <c r="W2070" i="5" s="1"/>
  <c r="AH2069" i="5" l="1"/>
  <c r="AK2069" i="5"/>
  <c r="AI2079" i="5"/>
  <c r="G2071" i="5"/>
  <c r="Z2070" i="5"/>
  <c r="AG2070" i="5" l="1"/>
  <c r="AI2070" i="5"/>
  <c r="N2071" i="5"/>
  <c r="T2071" i="5" s="1"/>
  <c r="W2071" i="5" s="1"/>
  <c r="AK2070" i="5" l="1"/>
  <c r="AJ2070" i="5"/>
  <c r="AI2080" i="5"/>
  <c r="AH2070" i="5"/>
  <c r="G2072" i="5"/>
  <c r="Z2071" i="5"/>
  <c r="AG2071" i="5" l="1"/>
  <c r="AI2071" i="5"/>
  <c r="N2072" i="5"/>
  <c r="T2072" i="5" s="1"/>
  <c r="W2072" i="5" s="1"/>
  <c r="AK2071" i="5" l="1"/>
  <c r="AJ2071" i="5"/>
  <c r="AI2081" i="5"/>
  <c r="AH2071" i="5"/>
  <c r="G2073" i="5"/>
  <c r="N2073" i="5" s="1"/>
  <c r="Z2072" i="5"/>
  <c r="AG2072" i="5" l="1"/>
  <c r="AI2072" i="5"/>
  <c r="T2073" i="5"/>
  <c r="W2073" i="5" s="1"/>
  <c r="AK2072" i="5" l="1"/>
  <c r="AJ2072" i="5"/>
  <c r="AI2082" i="5"/>
  <c r="AH2072" i="5"/>
  <c r="Z2073" i="5"/>
  <c r="G2074" i="5"/>
  <c r="N2074" i="5" s="1"/>
  <c r="AG2073" i="5" l="1"/>
  <c r="AI2073" i="5"/>
  <c r="T2074" i="5"/>
  <c r="W2074" i="5" s="1"/>
  <c r="AK2073" i="5" l="1"/>
  <c r="AJ2073" i="5"/>
  <c r="AI2083" i="5"/>
  <c r="AH2073" i="5"/>
  <c r="G2075" i="5"/>
  <c r="Z2074" i="5"/>
  <c r="AG2074" i="5" l="1"/>
  <c r="AI2074" i="5"/>
  <c r="N2075" i="5"/>
  <c r="T2075" i="5" s="1"/>
  <c r="W2075" i="5" s="1"/>
  <c r="AK2074" i="5" l="1"/>
  <c r="AJ2074" i="5"/>
  <c r="AI2084" i="5"/>
  <c r="AH2074" i="5"/>
  <c r="G2076" i="5"/>
  <c r="N2076" i="5" s="1"/>
  <c r="Z2075" i="5"/>
  <c r="AG2075" i="5" s="1"/>
  <c r="AK2075" i="5" l="1"/>
  <c r="AJ2075" i="5"/>
  <c r="AI2085" i="5"/>
  <c r="AH2075" i="5"/>
  <c r="T2076" i="5"/>
  <c r="W2076" i="5" s="1"/>
  <c r="G2077" i="5" l="1"/>
  <c r="Z2076" i="5"/>
  <c r="AG2076" i="5" s="1"/>
  <c r="AK2076" i="5" l="1"/>
  <c r="AJ2076" i="5"/>
  <c r="AI2086" i="5"/>
  <c r="AH2076" i="5"/>
  <c r="N2077" i="5"/>
  <c r="T2077" i="5" s="1"/>
  <c r="W2077" i="5" s="1"/>
  <c r="Z2077" i="5" l="1"/>
  <c r="AG2077" i="5" s="1"/>
  <c r="G2078" i="5"/>
  <c r="N2078" i="5" s="1"/>
  <c r="AK2077" i="5" l="1"/>
  <c r="AJ2077" i="5"/>
  <c r="AI2087" i="5"/>
  <c r="AH2077" i="5"/>
  <c r="T2078" i="5"/>
  <c r="W2078" i="5" s="1"/>
  <c r="G2079" i="5" l="1"/>
  <c r="N2079" i="5" s="1"/>
  <c r="Z2078" i="5"/>
  <c r="AG2078" i="5" s="1"/>
  <c r="AK2078" i="5" l="1"/>
  <c r="AJ2078" i="5"/>
  <c r="AI2088" i="5"/>
  <c r="AH2078" i="5"/>
  <c r="T2079" i="5"/>
  <c r="W2079" i="5" s="1"/>
  <c r="Z2079" i="5" l="1"/>
  <c r="AG2079" i="5" s="1"/>
  <c r="G2080" i="5"/>
  <c r="N2080" i="5" s="1"/>
  <c r="AK2079" i="5" l="1"/>
  <c r="AJ2079" i="5"/>
  <c r="AI2089" i="5"/>
  <c r="AH2079" i="5"/>
  <c r="T2080" i="5"/>
  <c r="W2080" i="5" s="1"/>
  <c r="G2081" i="5" l="1"/>
  <c r="N2081" i="5" s="1"/>
  <c r="Z2080" i="5"/>
  <c r="AG2080" i="5" s="1"/>
  <c r="AK2080" i="5" l="1"/>
  <c r="AJ2080" i="5"/>
  <c r="AI2090" i="5"/>
  <c r="AH2080" i="5"/>
  <c r="T2081" i="5"/>
  <c r="W2081" i="5" s="1"/>
  <c r="Z2081" i="5" l="1"/>
  <c r="AG2081" i="5" s="1"/>
  <c r="G2082" i="5"/>
  <c r="N2082" i="5" s="1"/>
  <c r="AK2081" i="5" l="1"/>
  <c r="AJ2081" i="5"/>
  <c r="AI2091" i="5"/>
  <c r="AH2081" i="5"/>
  <c r="T2082" i="5"/>
  <c r="W2082" i="5" s="1"/>
  <c r="G2083" i="5" l="1"/>
  <c r="N2083" i="5" s="1"/>
  <c r="Z2082" i="5"/>
  <c r="AG2082" i="5" s="1"/>
  <c r="AK2082" i="5" l="1"/>
  <c r="AJ2082" i="5"/>
  <c r="AI2092" i="5"/>
  <c r="AH2082" i="5"/>
  <c r="T2083" i="5"/>
  <c r="W2083" i="5" s="1"/>
  <c r="Z2083" i="5" l="1"/>
  <c r="AG2083" i="5" s="1"/>
  <c r="G2084" i="5"/>
  <c r="N2084" i="5" s="1"/>
  <c r="AK2083" i="5" l="1"/>
  <c r="AJ2083" i="5"/>
  <c r="AI2093" i="5"/>
  <c r="AH2083" i="5"/>
  <c r="T2084" i="5"/>
  <c r="W2084" i="5" s="1"/>
  <c r="Z2084" i="5" l="1"/>
  <c r="AG2084" i="5" s="1"/>
  <c r="G2085" i="5"/>
  <c r="N2085" i="5" s="1"/>
  <c r="AK2084" i="5" l="1"/>
  <c r="AJ2084" i="5"/>
  <c r="AI2094" i="5"/>
  <c r="AH2084" i="5"/>
  <c r="T2085" i="5"/>
  <c r="W2085" i="5" s="1"/>
  <c r="Z2085" i="5" l="1"/>
  <c r="AG2085" i="5" s="1"/>
  <c r="G2086" i="5"/>
  <c r="N2086" i="5" s="1"/>
  <c r="AK2085" i="5" l="1"/>
  <c r="AJ2085" i="5"/>
  <c r="AI2095" i="5"/>
  <c r="AH2085" i="5"/>
  <c r="T2086" i="5"/>
  <c r="W2086" i="5" s="1"/>
  <c r="G2087" i="5" l="1"/>
  <c r="N2087" i="5" s="1"/>
  <c r="Z2086" i="5"/>
  <c r="AG2086" i="5" s="1"/>
  <c r="AK2086" i="5" l="1"/>
  <c r="AJ2086" i="5"/>
  <c r="AI2096" i="5"/>
  <c r="AH2086" i="5"/>
  <c r="T2087" i="5"/>
  <c r="W2087" i="5" s="1"/>
  <c r="Z2087" i="5" l="1"/>
  <c r="AG2087" i="5" s="1"/>
  <c r="G2088" i="5"/>
  <c r="N2088" i="5" s="1"/>
  <c r="AK2087" i="5" l="1"/>
  <c r="AJ2087" i="5"/>
  <c r="AI2097" i="5"/>
  <c r="AH2087" i="5"/>
  <c r="T2088" i="5"/>
  <c r="W2088" i="5" s="1"/>
  <c r="G2089" i="5" l="1"/>
  <c r="N2089" i="5" s="1"/>
  <c r="Z2088" i="5"/>
  <c r="AG2088" i="5" s="1"/>
  <c r="AK2088" i="5" l="1"/>
  <c r="AJ2088" i="5"/>
  <c r="AI2098" i="5"/>
  <c r="AH2088" i="5"/>
  <c r="T2089" i="5"/>
  <c r="W2089" i="5" s="1"/>
  <c r="Z2089" i="5" l="1"/>
  <c r="AG2089" i="5" s="1"/>
  <c r="G2090" i="5"/>
  <c r="N2090" i="5" s="1"/>
  <c r="AK2089" i="5" l="1"/>
  <c r="AJ2089" i="5"/>
  <c r="AI2099" i="5"/>
  <c r="AH2089" i="5"/>
  <c r="T2090" i="5"/>
  <c r="W2090" i="5" s="1"/>
  <c r="G2091" i="5" l="1"/>
  <c r="N2091" i="5" s="1"/>
  <c r="Z2090" i="5"/>
  <c r="AG2090" i="5" s="1"/>
  <c r="AK2090" i="5" l="1"/>
  <c r="AJ2090" i="5"/>
  <c r="AI2100" i="5"/>
  <c r="AH2090" i="5"/>
  <c r="T2091" i="5"/>
  <c r="W2091" i="5" s="1"/>
  <c r="Z2091" i="5" l="1"/>
  <c r="AG2091" i="5" s="1"/>
  <c r="G2092" i="5"/>
  <c r="N2092" i="5" s="1"/>
  <c r="AK2091" i="5" l="1"/>
  <c r="AJ2091" i="5"/>
  <c r="AI2101" i="5"/>
  <c r="AH2091" i="5"/>
  <c r="T2092" i="5"/>
  <c r="W2092" i="5" s="1"/>
  <c r="G2093" i="5" l="1"/>
  <c r="N2093" i="5" s="1"/>
  <c r="Z2092" i="5"/>
  <c r="AG2092" i="5" s="1"/>
  <c r="AK2092" i="5" l="1"/>
  <c r="AJ2092" i="5"/>
  <c r="AI2102" i="5"/>
  <c r="AH2092" i="5"/>
  <c r="T2093" i="5"/>
  <c r="W2093" i="5" s="1"/>
  <c r="Z2093" i="5" l="1"/>
  <c r="AG2093" i="5" s="1"/>
  <c r="G2094" i="5"/>
  <c r="N2094" i="5" s="1"/>
  <c r="AK2093" i="5" l="1"/>
  <c r="AJ2093" i="5"/>
  <c r="AI2103" i="5"/>
  <c r="AH2093" i="5"/>
  <c r="T2094" i="5"/>
  <c r="W2094" i="5" s="1"/>
  <c r="G2095" i="5" l="1"/>
  <c r="N2095" i="5" s="1"/>
  <c r="Z2094" i="5"/>
  <c r="AG2094" i="5" s="1"/>
  <c r="AK2094" i="5" l="1"/>
  <c r="AJ2094" i="5"/>
  <c r="AI2104" i="5"/>
  <c r="AH2094" i="5"/>
  <c r="T2095" i="5"/>
  <c r="W2095" i="5" s="1"/>
  <c r="Z2095" i="5" l="1"/>
  <c r="AG2095" i="5" s="1"/>
  <c r="G2096" i="5"/>
  <c r="N2096" i="5" s="1"/>
  <c r="AK2095" i="5" l="1"/>
  <c r="AJ2095" i="5"/>
  <c r="AI2105" i="5"/>
  <c r="AH2095" i="5"/>
  <c r="T2096" i="5"/>
  <c r="W2096" i="5" s="1"/>
  <c r="G2097" i="5" l="1"/>
  <c r="N2097" i="5" s="1"/>
  <c r="Z2096" i="5"/>
  <c r="AG2096" i="5" s="1"/>
  <c r="AK2096" i="5" l="1"/>
  <c r="AJ2096" i="5"/>
  <c r="AI2106" i="5"/>
  <c r="AH2096" i="5"/>
  <c r="T2097" i="5"/>
  <c r="W2097" i="5" s="1"/>
  <c r="Z2097" i="5" l="1"/>
  <c r="AG2097" i="5" s="1"/>
  <c r="G2098" i="5"/>
  <c r="N2098" i="5" s="1"/>
  <c r="AK2097" i="5" l="1"/>
  <c r="AJ2097" i="5"/>
  <c r="AI2107" i="5"/>
  <c r="AH2097" i="5"/>
  <c r="T2098" i="5"/>
  <c r="W2098" i="5" s="1"/>
  <c r="G2099" i="5" l="1"/>
  <c r="N2099" i="5" s="1"/>
  <c r="Z2098" i="5"/>
  <c r="AG2098" i="5" s="1"/>
  <c r="AK2098" i="5" l="1"/>
  <c r="AJ2098" i="5"/>
  <c r="AI2108" i="5"/>
  <c r="AH2098" i="5"/>
  <c r="T2099" i="5"/>
  <c r="W2099" i="5" s="1"/>
  <c r="Z2099" i="5" l="1"/>
  <c r="AG2099" i="5" s="1"/>
  <c r="G2100" i="5"/>
  <c r="N2100" i="5" s="1"/>
  <c r="AK2099" i="5" l="1"/>
  <c r="AJ2099" i="5"/>
  <c r="AI2109" i="5"/>
  <c r="AH2099" i="5"/>
  <c r="T2100" i="5"/>
  <c r="W2100" i="5" s="1"/>
  <c r="G2101" i="5" l="1"/>
  <c r="N2101" i="5" s="1"/>
  <c r="Z2100" i="5"/>
  <c r="AG2100" i="5" s="1"/>
  <c r="AK2100" i="5" l="1"/>
  <c r="AJ2100" i="5"/>
  <c r="AI2110" i="5"/>
  <c r="AH2100" i="5"/>
  <c r="T2101" i="5"/>
  <c r="W2101" i="5" s="1"/>
  <c r="Z2101" i="5" l="1"/>
  <c r="AG2101" i="5" s="1"/>
  <c r="G2102" i="5"/>
  <c r="N2102" i="5" s="1"/>
  <c r="AK2101" i="5" l="1"/>
  <c r="AJ2101" i="5"/>
  <c r="AI2111" i="5"/>
  <c r="AH2101" i="5"/>
  <c r="T2102" i="5"/>
  <c r="W2102" i="5" s="1"/>
  <c r="Z2102" i="5" l="1"/>
  <c r="AG2102" i="5" s="1"/>
  <c r="G2103" i="5"/>
  <c r="N2103" i="5" s="1"/>
  <c r="AK2102" i="5" l="1"/>
  <c r="AJ2102" i="5"/>
  <c r="AI2112" i="5"/>
  <c r="AH2102" i="5"/>
  <c r="T2103" i="5"/>
  <c r="W2103" i="5" s="1"/>
  <c r="Z2103" i="5" l="1"/>
  <c r="AG2103" i="5" s="1"/>
  <c r="G2104" i="5"/>
  <c r="N2104" i="5" s="1"/>
  <c r="AK2103" i="5" l="1"/>
  <c r="AJ2103" i="5"/>
  <c r="AI2113" i="5"/>
  <c r="AH2103" i="5"/>
  <c r="T2104" i="5"/>
  <c r="W2104" i="5" s="1"/>
  <c r="G2105" i="5" l="1"/>
  <c r="Z2104" i="5"/>
  <c r="AG2104" i="5" s="1"/>
  <c r="AK2104" i="5" l="1"/>
  <c r="AJ2104" i="5"/>
  <c r="AI2114" i="5"/>
  <c r="AH2104" i="5"/>
  <c r="N2105" i="5"/>
  <c r="T2105" i="5" s="1"/>
  <c r="W2105" i="5" s="1"/>
  <c r="G2106" i="5" l="1"/>
  <c r="N2106" i="5" s="1"/>
  <c r="Z2105" i="5"/>
  <c r="AG2105" i="5" s="1"/>
  <c r="AK2105" i="5" l="1"/>
  <c r="AJ2105" i="5"/>
  <c r="AI2115" i="5"/>
  <c r="AH2105" i="5"/>
  <c r="T2106" i="5"/>
  <c r="W2106" i="5" s="1"/>
  <c r="G2107" i="5" l="1"/>
  <c r="N2107" i="5" s="1"/>
  <c r="Z2106" i="5"/>
  <c r="AG2106" i="5" s="1"/>
  <c r="AK2106" i="5" l="1"/>
  <c r="AJ2106" i="5"/>
  <c r="AI2116" i="5"/>
  <c r="AH2106" i="5"/>
  <c r="T2107" i="5"/>
  <c r="W2107" i="5" s="1"/>
  <c r="Z2107" i="5" l="1"/>
  <c r="AG2107" i="5" s="1"/>
  <c r="G2108" i="5"/>
  <c r="N2108" i="5" s="1"/>
  <c r="AK2107" i="5" l="1"/>
  <c r="AJ2107" i="5"/>
  <c r="AI2117" i="5"/>
  <c r="AH2107" i="5"/>
  <c r="T2108" i="5"/>
  <c r="W2108" i="5" s="1"/>
  <c r="G2109" i="5" l="1"/>
  <c r="N2109" i="5" s="1"/>
  <c r="Z2108" i="5"/>
  <c r="AG2108" i="5" s="1"/>
  <c r="AK2108" i="5" l="1"/>
  <c r="AJ2108" i="5"/>
  <c r="AI2118" i="5"/>
  <c r="AH2108" i="5"/>
  <c r="T2109" i="5"/>
  <c r="W2109" i="5" s="1"/>
  <c r="Z2109" i="5" l="1"/>
  <c r="AG2109" i="5" s="1"/>
  <c r="G2110" i="5"/>
  <c r="N2110" i="5" s="1"/>
  <c r="AK2109" i="5" l="1"/>
  <c r="AJ2109" i="5"/>
  <c r="AI2119" i="5"/>
  <c r="AH2109" i="5"/>
  <c r="T2110" i="5"/>
  <c r="W2110" i="5" s="1"/>
  <c r="G2111" i="5" l="1"/>
  <c r="N2111" i="5" s="1"/>
  <c r="Z2110" i="5"/>
  <c r="AG2110" i="5" s="1"/>
  <c r="AK2110" i="5" l="1"/>
  <c r="AJ2110" i="5"/>
  <c r="AI2120" i="5"/>
  <c r="AH2110" i="5"/>
  <c r="T2111" i="5"/>
  <c r="W2111" i="5" s="1"/>
  <c r="Z2111" i="5" l="1"/>
  <c r="AG2111" i="5" s="1"/>
  <c r="G2112" i="5"/>
  <c r="N2112" i="5" s="1"/>
  <c r="AK2111" i="5" l="1"/>
  <c r="AJ2111" i="5"/>
  <c r="AI2121" i="5"/>
  <c r="AH2111" i="5"/>
  <c r="T2112" i="5"/>
  <c r="W2112" i="5" s="1"/>
  <c r="G2113" i="5" l="1"/>
  <c r="N2113" i="5" s="1"/>
  <c r="Z2112" i="5"/>
  <c r="AG2112" i="5" s="1"/>
  <c r="AK2112" i="5" l="1"/>
  <c r="AJ2112" i="5"/>
  <c r="AI2122" i="5"/>
  <c r="AH2112" i="5"/>
  <c r="T2113" i="5"/>
  <c r="W2113" i="5" s="1"/>
  <c r="Z2113" i="5" l="1"/>
  <c r="AG2113" i="5" s="1"/>
  <c r="G2114" i="5"/>
  <c r="N2114" i="5" s="1"/>
  <c r="AK2113" i="5" l="1"/>
  <c r="AJ2113" i="5"/>
  <c r="AI2123" i="5"/>
  <c r="AH2113" i="5"/>
  <c r="T2114" i="5"/>
  <c r="W2114" i="5" s="1"/>
  <c r="Z2114" i="5" l="1"/>
  <c r="AG2114" i="5" s="1"/>
  <c r="G2115" i="5"/>
  <c r="N2115" i="5" s="1"/>
  <c r="AK2114" i="5" l="1"/>
  <c r="AJ2114" i="5"/>
  <c r="AI2124" i="5"/>
  <c r="AH2114" i="5"/>
  <c r="T2115" i="5"/>
  <c r="W2115" i="5" s="1"/>
  <c r="Z2115" i="5" l="1"/>
  <c r="AG2115" i="5" s="1"/>
  <c r="G2116" i="5"/>
  <c r="N2116" i="5" s="1"/>
  <c r="AK2115" i="5" l="1"/>
  <c r="AJ2115" i="5"/>
  <c r="AI2125" i="5"/>
  <c r="AH2115" i="5"/>
  <c r="T2116" i="5"/>
  <c r="W2116" i="5" s="1"/>
  <c r="G2117" i="5" l="1"/>
  <c r="N2117" i="5" s="1"/>
  <c r="Z2116" i="5"/>
  <c r="AG2116" i="5" s="1"/>
  <c r="AK2116" i="5" l="1"/>
  <c r="AJ2116" i="5"/>
  <c r="AI2126" i="5"/>
  <c r="AH2116" i="5"/>
  <c r="T2117" i="5"/>
  <c r="W2117" i="5" s="1"/>
  <c r="Z2117" i="5" l="1"/>
  <c r="AG2117" i="5" s="1"/>
  <c r="G2118" i="5"/>
  <c r="N2118" i="5" s="1"/>
  <c r="AK2117" i="5" l="1"/>
  <c r="AJ2117" i="5"/>
  <c r="AI2127" i="5"/>
  <c r="AH2117" i="5"/>
  <c r="T2118" i="5"/>
  <c r="W2118" i="5" s="1"/>
  <c r="G2119" i="5" l="1"/>
  <c r="N2119" i="5" s="1"/>
  <c r="Z2118" i="5"/>
  <c r="AG2118" i="5" s="1"/>
  <c r="AK2118" i="5" l="1"/>
  <c r="AJ2118" i="5"/>
  <c r="AI2128" i="5"/>
  <c r="AH2118" i="5"/>
  <c r="T2119" i="5"/>
  <c r="W2119" i="5" s="1"/>
  <c r="Z2119" i="5" l="1"/>
  <c r="AG2119" i="5" s="1"/>
  <c r="G2120" i="5"/>
  <c r="N2120" i="5" s="1"/>
  <c r="AK2119" i="5" l="1"/>
  <c r="AJ2119" i="5"/>
  <c r="AI2129" i="5"/>
  <c r="AH2119" i="5"/>
  <c r="T2120" i="5"/>
  <c r="W2120" i="5" s="1"/>
  <c r="G2121" i="5" l="1"/>
  <c r="N2121" i="5" s="1"/>
  <c r="Z2120" i="5"/>
  <c r="AG2120" i="5" s="1"/>
  <c r="AK2120" i="5" l="1"/>
  <c r="AJ2120" i="5"/>
  <c r="AI2130" i="5"/>
  <c r="AH2120" i="5"/>
  <c r="T2121" i="5"/>
  <c r="W2121" i="5" s="1"/>
  <c r="Z2121" i="5" l="1"/>
  <c r="AG2121" i="5" s="1"/>
  <c r="G2122" i="5"/>
  <c r="AK2121" i="5" l="1"/>
  <c r="AJ2121" i="5"/>
  <c r="AI2131" i="5"/>
  <c r="AH2121" i="5"/>
  <c r="N2122" i="5"/>
  <c r="T2122" i="5" s="1"/>
  <c r="W2122" i="5" s="1"/>
  <c r="Z2122" i="5" l="1"/>
  <c r="AG2122" i="5" s="1"/>
  <c r="G2123" i="5"/>
  <c r="N2123" i="5" s="1"/>
  <c r="AK2122" i="5" l="1"/>
  <c r="AJ2122" i="5"/>
  <c r="AI2132" i="5"/>
  <c r="AH2122" i="5"/>
  <c r="T2123" i="5"/>
  <c r="W2123" i="5" s="1"/>
  <c r="Z2123" i="5" l="1"/>
  <c r="AG2123" i="5" s="1"/>
  <c r="G2124" i="5"/>
  <c r="N2124" i="5" s="1"/>
  <c r="AK2123" i="5" l="1"/>
  <c r="AJ2123" i="5"/>
  <c r="AI2133" i="5"/>
  <c r="AH2123" i="5"/>
  <c r="T2124" i="5"/>
  <c r="W2124" i="5" s="1"/>
  <c r="G2125" i="5" l="1"/>
  <c r="N2125" i="5" s="1"/>
  <c r="Z2124" i="5"/>
  <c r="AG2124" i="5" s="1"/>
  <c r="AK2124" i="5" l="1"/>
  <c r="AJ2124" i="5"/>
  <c r="AI2134" i="5"/>
  <c r="AH2124" i="5"/>
  <c r="T2125" i="5"/>
  <c r="W2125" i="5" s="1"/>
  <c r="Z2125" i="5" l="1"/>
  <c r="AG2125" i="5" s="1"/>
  <c r="G2126" i="5"/>
  <c r="N2126" i="5" s="1"/>
  <c r="AK2125" i="5" l="1"/>
  <c r="AJ2125" i="5"/>
  <c r="AI2135" i="5"/>
  <c r="AH2125" i="5"/>
  <c r="T2126" i="5"/>
  <c r="W2126" i="5" s="1"/>
  <c r="G2127" i="5" l="1"/>
  <c r="Z2126" i="5"/>
  <c r="AG2126" i="5" s="1"/>
  <c r="AK2126" i="5" l="1"/>
  <c r="AJ2126" i="5"/>
  <c r="AI2136" i="5"/>
  <c r="AH2126" i="5"/>
  <c r="N2127" i="5"/>
  <c r="T2127" i="5" s="1"/>
  <c r="W2127" i="5" s="1"/>
  <c r="Z2127" i="5" l="1"/>
  <c r="AG2127" i="5" s="1"/>
  <c r="G2128" i="5"/>
  <c r="AK2127" i="5" l="1"/>
  <c r="AJ2127" i="5"/>
  <c r="AI2137" i="5"/>
  <c r="AH2127" i="5"/>
  <c r="N2128" i="5"/>
  <c r="T2128" i="5" s="1"/>
  <c r="W2128" i="5" s="1"/>
  <c r="G2129" i="5" l="1"/>
  <c r="N2129" i="5" s="1"/>
  <c r="Z2128" i="5"/>
  <c r="AG2128" i="5" s="1"/>
  <c r="AK2128" i="5" l="1"/>
  <c r="AJ2128" i="5"/>
  <c r="AI2138" i="5"/>
  <c r="AH2128" i="5"/>
  <c r="T2129" i="5"/>
  <c r="W2129" i="5" s="1"/>
  <c r="Z2129" i="5" l="1"/>
  <c r="AG2129" i="5" s="1"/>
  <c r="G2130" i="5"/>
  <c r="N2130" i="5" s="1"/>
  <c r="AK2129" i="5" l="1"/>
  <c r="AJ2129" i="5"/>
  <c r="AI2139" i="5"/>
  <c r="AH2129" i="5"/>
  <c r="T2130" i="5"/>
  <c r="W2130" i="5" s="1"/>
  <c r="G2131" i="5" l="1"/>
  <c r="Z2130" i="5"/>
  <c r="AG2130" i="5" s="1"/>
  <c r="AK2130" i="5" l="1"/>
  <c r="AJ2130" i="5"/>
  <c r="AI2140" i="5"/>
  <c r="AH2130" i="5"/>
  <c r="N2131" i="5"/>
  <c r="T2131" i="5" s="1"/>
  <c r="W2131" i="5" s="1"/>
  <c r="G2132" i="5" l="1"/>
  <c r="N2132" i="5" s="1"/>
  <c r="Z2131" i="5"/>
  <c r="AG2131" i="5" s="1"/>
  <c r="AK2131" i="5" l="1"/>
  <c r="AJ2131" i="5"/>
  <c r="AI2141" i="5"/>
  <c r="AH2131" i="5"/>
  <c r="T2132" i="5"/>
  <c r="W2132" i="5" s="1"/>
  <c r="G2133" i="5" l="1"/>
  <c r="N2133" i="5" s="1"/>
  <c r="Z2132" i="5"/>
  <c r="AG2132" i="5" s="1"/>
  <c r="AK2132" i="5" l="1"/>
  <c r="AJ2132" i="5"/>
  <c r="AI2142" i="5"/>
  <c r="AH2132" i="5"/>
  <c r="T2133" i="5"/>
  <c r="W2133" i="5" s="1"/>
  <c r="Z2133" i="5" l="1"/>
  <c r="AG2133" i="5" s="1"/>
  <c r="G2134" i="5"/>
  <c r="N2134" i="5" s="1"/>
  <c r="AK2133" i="5" l="1"/>
  <c r="AJ2133" i="5"/>
  <c r="AI2143" i="5"/>
  <c r="AH2133" i="5"/>
  <c r="T2134" i="5"/>
  <c r="W2134" i="5" s="1"/>
  <c r="G2135" i="5" l="1"/>
  <c r="N2135" i="5" s="1"/>
  <c r="Z2134" i="5"/>
  <c r="AG2134" i="5" s="1"/>
  <c r="AK2134" i="5" l="1"/>
  <c r="AJ2134" i="5"/>
  <c r="AI2144" i="5"/>
  <c r="AH2134" i="5"/>
  <c r="T2135" i="5"/>
  <c r="W2135" i="5" s="1"/>
  <c r="Z2135" i="5" l="1"/>
  <c r="AG2135" i="5" s="1"/>
  <c r="G2136" i="5"/>
  <c r="AK2135" i="5" l="1"/>
  <c r="AJ2135" i="5"/>
  <c r="AI2145" i="5"/>
  <c r="AH2135" i="5"/>
  <c r="N2136" i="5"/>
  <c r="T2136" i="5" s="1"/>
  <c r="W2136" i="5" s="1"/>
  <c r="G2137" i="5" l="1"/>
  <c r="N2137" i="5" s="1"/>
  <c r="Z2136" i="5"/>
  <c r="AG2136" i="5" s="1"/>
  <c r="AK2136" i="5" l="1"/>
  <c r="AJ2136" i="5"/>
  <c r="AI2146" i="5"/>
  <c r="AH2136" i="5"/>
  <c r="T2137" i="5"/>
  <c r="W2137" i="5" s="1"/>
  <c r="Z2137" i="5" l="1"/>
  <c r="AG2137" i="5" s="1"/>
  <c r="G2138" i="5"/>
  <c r="N2138" i="5" s="1"/>
  <c r="AK2137" i="5" l="1"/>
  <c r="AJ2137" i="5"/>
  <c r="AI2147" i="5"/>
  <c r="AH2137" i="5"/>
  <c r="T2138" i="5"/>
  <c r="W2138" i="5" s="1"/>
  <c r="Z2138" i="5" l="1"/>
  <c r="AG2138" i="5" s="1"/>
  <c r="G2139" i="5"/>
  <c r="N2139" i="5" s="1"/>
  <c r="AK2138" i="5" l="1"/>
  <c r="AJ2138" i="5"/>
  <c r="AI2148" i="5"/>
  <c r="AH2138" i="5"/>
  <c r="T2139" i="5"/>
  <c r="W2139" i="5" s="1"/>
  <c r="Z2139" i="5" l="1"/>
  <c r="AG2139" i="5" s="1"/>
  <c r="G2140" i="5"/>
  <c r="N2140" i="5" s="1"/>
  <c r="AK2139" i="5" l="1"/>
  <c r="AJ2139" i="5"/>
  <c r="AI2149" i="5"/>
  <c r="AH2139" i="5"/>
  <c r="T2140" i="5"/>
  <c r="W2140" i="5" s="1"/>
  <c r="G2141" i="5" l="1"/>
  <c r="N2141" i="5" s="1"/>
  <c r="Z2140" i="5"/>
  <c r="AG2140" i="5" s="1"/>
  <c r="AK2140" i="5" l="1"/>
  <c r="AJ2140" i="5"/>
  <c r="AI2150" i="5"/>
  <c r="AH2140" i="5"/>
  <c r="T2141" i="5"/>
  <c r="W2141" i="5" s="1"/>
  <c r="Z2141" i="5" l="1"/>
  <c r="AG2141" i="5" s="1"/>
  <c r="G2142" i="5"/>
  <c r="N2142" i="5" s="1"/>
  <c r="AK2141" i="5" l="1"/>
  <c r="AJ2141" i="5"/>
  <c r="AI2151" i="5"/>
  <c r="AH2141" i="5"/>
  <c r="T2142" i="5"/>
  <c r="W2142" i="5" s="1"/>
  <c r="G2143" i="5" l="1"/>
  <c r="N2143" i="5" s="1"/>
  <c r="Z2142" i="5"/>
  <c r="AG2142" i="5" s="1"/>
  <c r="AK2142" i="5" l="1"/>
  <c r="AJ2142" i="5"/>
  <c r="AI2152" i="5"/>
  <c r="AH2142" i="5"/>
  <c r="T2143" i="5"/>
  <c r="W2143" i="5" s="1"/>
  <c r="Z2143" i="5" l="1"/>
  <c r="AG2143" i="5" s="1"/>
  <c r="G2144" i="5"/>
  <c r="N2144" i="5" s="1"/>
  <c r="AK2143" i="5" l="1"/>
  <c r="AJ2143" i="5"/>
  <c r="AI2153" i="5"/>
  <c r="AH2143" i="5"/>
  <c r="T2144" i="5"/>
  <c r="W2144" i="5" s="1"/>
  <c r="G2145" i="5" l="1"/>
  <c r="N2145" i="5" s="1"/>
  <c r="Z2144" i="5"/>
  <c r="AG2144" i="5" s="1"/>
  <c r="AK2144" i="5" l="1"/>
  <c r="AJ2144" i="5"/>
  <c r="AI2154" i="5"/>
  <c r="AH2144" i="5"/>
  <c r="T2145" i="5"/>
  <c r="W2145" i="5" s="1"/>
  <c r="Z2145" i="5" l="1"/>
  <c r="AG2145" i="5" s="1"/>
  <c r="G2146" i="5"/>
  <c r="N2146" i="5" s="1"/>
  <c r="AK2145" i="5" l="1"/>
  <c r="AJ2145" i="5"/>
  <c r="AI2155" i="5"/>
  <c r="AH2145" i="5"/>
  <c r="T2146" i="5"/>
  <c r="W2146" i="5" s="1"/>
  <c r="G2147" i="5" l="1"/>
  <c r="N2147" i="5" s="1"/>
  <c r="Z2146" i="5"/>
  <c r="AG2146" i="5" s="1"/>
  <c r="AK2146" i="5" l="1"/>
  <c r="AJ2146" i="5"/>
  <c r="AI2156" i="5"/>
  <c r="AH2146" i="5"/>
  <c r="T2147" i="5"/>
  <c r="W2147" i="5" s="1"/>
  <c r="Z2147" i="5" l="1"/>
  <c r="AG2147" i="5" s="1"/>
  <c r="G2148" i="5"/>
  <c r="N2148" i="5" s="1"/>
  <c r="AK2147" i="5" l="1"/>
  <c r="AJ2147" i="5"/>
  <c r="AI2157" i="5"/>
  <c r="AH2147" i="5"/>
  <c r="T2148" i="5"/>
  <c r="W2148" i="5" s="1"/>
  <c r="G2149" i="5" l="1"/>
  <c r="N2149" i="5" s="1"/>
  <c r="Z2148" i="5"/>
  <c r="AG2148" i="5" s="1"/>
  <c r="AK2148" i="5" l="1"/>
  <c r="AJ2148" i="5"/>
  <c r="AI2158" i="5"/>
  <c r="AH2148" i="5"/>
  <c r="T2149" i="5"/>
  <c r="W2149" i="5" s="1"/>
  <c r="Z2149" i="5" l="1"/>
  <c r="AG2149" i="5" s="1"/>
  <c r="G2150" i="5"/>
  <c r="AK2149" i="5" l="1"/>
  <c r="AJ2149" i="5"/>
  <c r="AI2159" i="5"/>
  <c r="AH2149" i="5"/>
  <c r="N2150" i="5"/>
  <c r="T2150" i="5" s="1"/>
  <c r="W2150" i="5" s="1"/>
  <c r="G2151" i="5" l="1"/>
  <c r="N2151" i="5" s="1"/>
  <c r="Z2150" i="5"/>
  <c r="AG2150" i="5" s="1"/>
  <c r="AK2150" i="5" l="1"/>
  <c r="AJ2150" i="5"/>
  <c r="AI2160" i="5"/>
  <c r="AH2150" i="5"/>
  <c r="T2151" i="5"/>
  <c r="W2151" i="5" s="1"/>
  <c r="Z2151" i="5" l="1"/>
  <c r="AG2151" i="5" s="1"/>
  <c r="G2152" i="5"/>
  <c r="N2152" i="5" s="1"/>
  <c r="AK2151" i="5" l="1"/>
  <c r="AJ2151" i="5"/>
  <c r="AI2161" i="5"/>
  <c r="AH2151" i="5"/>
  <c r="T2152" i="5"/>
  <c r="W2152" i="5" s="1"/>
  <c r="Z2152" i="5" l="1"/>
  <c r="AG2152" i="5" s="1"/>
  <c r="G2153" i="5"/>
  <c r="N2153" i="5" s="1"/>
  <c r="AK2152" i="5" l="1"/>
  <c r="AJ2152" i="5"/>
  <c r="AI2162" i="5"/>
  <c r="AH2152" i="5"/>
  <c r="T2153" i="5"/>
  <c r="W2153" i="5" s="1"/>
  <c r="Z2153" i="5" l="1"/>
  <c r="AG2153" i="5" s="1"/>
  <c r="G2154" i="5"/>
  <c r="N2154" i="5" s="1"/>
  <c r="AK2153" i="5" l="1"/>
  <c r="AJ2153" i="5"/>
  <c r="AI2163" i="5"/>
  <c r="AH2153" i="5"/>
  <c r="T2154" i="5"/>
  <c r="W2154" i="5" s="1"/>
  <c r="G2155" i="5" l="1"/>
  <c r="N2155" i="5" s="1"/>
  <c r="Z2154" i="5"/>
  <c r="AG2154" i="5" s="1"/>
  <c r="AK2154" i="5" l="1"/>
  <c r="AJ2154" i="5"/>
  <c r="AI2164" i="5"/>
  <c r="AH2154" i="5"/>
  <c r="T2155" i="5"/>
  <c r="W2155" i="5" s="1"/>
  <c r="Z2155" i="5" l="1"/>
  <c r="AG2155" i="5" s="1"/>
  <c r="G2156" i="5"/>
  <c r="N2156" i="5" s="1"/>
  <c r="AK2155" i="5" l="1"/>
  <c r="AJ2155" i="5"/>
  <c r="AI2165" i="5"/>
  <c r="AH2155" i="5"/>
  <c r="T2156" i="5"/>
  <c r="W2156" i="5" s="1"/>
  <c r="Z2156" i="5" l="1"/>
  <c r="AG2156" i="5" s="1"/>
  <c r="G2157" i="5"/>
  <c r="N2157" i="5" s="1"/>
  <c r="AK2156" i="5" l="1"/>
  <c r="AJ2156" i="5"/>
  <c r="AI2166" i="5"/>
  <c r="AH2156" i="5"/>
  <c r="T2157" i="5"/>
  <c r="W2157" i="5" s="1"/>
  <c r="Z2157" i="5" l="1"/>
  <c r="AG2157" i="5" s="1"/>
  <c r="G2158" i="5"/>
  <c r="N2158" i="5" s="1"/>
  <c r="AK2157" i="5" l="1"/>
  <c r="AJ2157" i="5"/>
  <c r="AI2167" i="5"/>
  <c r="AH2157" i="5"/>
  <c r="T2158" i="5"/>
  <c r="W2158" i="5" s="1"/>
  <c r="G2159" i="5" l="1"/>
  <c r="N2159" i="5" s="1"/>
  <c r="Z2158" i="5"/>
  <c r="AG2158" i="5" s="1"/>
  <c r="AK2158" i="5" l="1"/>
  <c r="AJ2158" i="5"/>
  <c r="AI2168" i="5"/>
  <c r="AH2158" i="5"/>
  <c r="T2159" i="5"/>
  <c r="W2159" i="5" s="1"/>
  <c r="Z2159" i="5" l="1"/>
  <c r="AG2159" i="5" s="1"/>
  <c r="G2160" i="5"/>
  <c r="N2160" i="5" s="1"/>
  <c r="AK2159" i="5" l="1"/>
  <c r="AJ2159" i="5"/>
  <c r="AI2169" i="5"/>
  <c r="AH2159" i="5"/>
  <c r="T2160" i="5"/>
  <c r="W2160" i="5" s="1"/>
  <c r="Z2160" i="5" l="1"/>
  <c r="AG2160" i="5" s="1"/>
  <c r="G2161" i="5"/>
  <c r="N2161" i="5" s="1"/>
  <c r="AK2160" i="5" l="1"/>
  <c r="AJ2160" i="5"/>
  <c r="AI2170" i="5"/>
  <c r="AH2160" i="5"/>
  <c r="T2161" i="5"/>
  <c r="W2161" i="5" s="1"/>
  <c r="Z2161" i="5" l="1"/>
  <c r="AG2161" i="5" s="1"/>
  <c r="G2162" i="5"/>
  <c r="N2162" i="5" s="1"/>
  <c r="AK2161" i="5" l="1"/>
  <c r="AJ2161" i="5"/>
  <c r="AI2171" i="5"/>
  <c r="AH2161" i="5"/>
  <c r="T2162" i="5"/>
  <c r="W2162" i="5" s="1"/>
  <c r="G2163" i="5" l="1"/>
  <c r="N2163" i="5" s="1"/>
  <c r="Z2162" i="5"/>
  <c r="AG2162" i="5" s="1"/>
  <c r="AK2162" i="5" l="1"/>
  <c r="AJ2162" i="5"/>
  <c r="AI2172" i="5"/>
  <c r="AH2162" i="5"/>
  <c r="T2163" i="5"/>
  <c r="W2163" i="5" s="1"/>
  <c r="Z2163" i="5" l="1"/>
  <c r="AG2163" i="5" s="1"/>
  <c r="G2164" i="5"/>
  <c r="N2164" i="5" s="1"/>
  <c r="AK2163" i="5" l="1"/>
  <c r="AJ2163" i="5"/>
  <c r="AI2173" i="5"/>
  <c r="AH2163" i="5"/>
  <c r="T2164" i="5"/>
  <c r="W2164" i="5" s="1"/>
  <c r="Z2164" i="5" l="1"/>
  <c r="AG2164" i="5" s="1"/>
  <c r="G2165" i="5"/>
  <c r="AK2164" i="5" l="1"/>
  <c r="AJ2164" i="5"/>
  <c r="AI2174" i="5"/>
  <c r="AH2164" i="5"/>
  <c r="N2165" i="5"/>
  <c r="T2165" i="5" s="1"/>
  <c r="W2165" i="5" s="1"/>
  <c r="G2166" i="5" l="1"/>
  <c r="N2166" i="5" s="1"/>
  <c r="Z2165" i="5"/>
  <c r="AG2165" i="5" s="1"/>
  <c r="AK2165" i="5" l="1"/>
  <c r="AJ2165" i="5"/>
  <c r="AI2175" i="5"/>
  <c r="AH2165" i="5"/>
  <c r="T2166" i="5"/>
  <c r="W2166" i="5" s="1"/>
  <c r="G2167" i="5" l="1"/>
  <c r="N2167" i="5" s="1"/>
  <c r="Z2166" i="5"/>
  <c r="AG2166" i="5" s="1"/>
  <c r="AK2166" i="5" l="1"/>
  <c r="AJ2166" i="5"/>
  <c r="AI2176" i="5"/>
  <c r="AH2166" i="5"/>
  <c r="T2167" i="5"/>
  <c r="W2167" i="5" s="1"/>
  <c r="Z2167" i="5" l="1"/>
  <c r="AG2167" i="5" s="1"/>
  <c r="G2168" i="5"/>
  <c r="N2168" i="5" s="1"/>
  <c r="AK2167" i="5" l="1"/>
  <c r="AJ2167" i="5"/>
  <c r="AI2177" i="5"/>
  <c r="AH2167" i="5"/>
  <c r="T2168" i="5"/>
  <c r="W2168" i="5" s="1"/>
  <c r="Z2168" i="5" l="1"/>
  <c r="AG2168" i="5" s="1"/>
  <c r="G2169" i="5"/>
  <c r="N2169" i="5" s="1"/>
  <c r="AK2168" i="5" l="1"/>
  <c r="AJ2168" i="5"/>
  <c r="AI2178" i="5"/>
  <c r="AH2168" i="5"/>
  <c r="T2169" i="5"/>
  <c r="W2169" i="5" s="1"/>
  <c r="Z2169" i="5" l="1"/>
  <c r="AG2169" i="5" s="1"/>
  <c r="G2170" i="5"/>
  <c r="N2170" i="5" s="1"/>
  <c r="AK2169" i="5" l="1"/>
  <c r="AJ2169" i="5"/>
  <c r="AI2179" i="5"/>
  <c r="AH2169" i="5"/>
  <c r="T2170" i="5"/>
  <c r="W2170" i="5" s="1"/>
  <c r="G2171" i="5" l="1"/>
  <c r="Z2170" i="5"/>
  <c r="AG2170" i="5" s="1"/>
  <c r="AK2170" i="5" l="1"/>
  <c r="AJ2170" i="5"/>
  <c r="AI2180" i="5"/>
  <c r="AH2170" i="5"/>
  <c r="N2171" i="5"/>
  <c r="T2171" i="5" s="1"/>
  <c r="W2171" i="5" s="1"/>
  <c r="G2172" i="5" l="1"/>
  <c r="N2172" i="5" s="1"/>
  <c r="Z2171" i="5"/>
  <c r="AG2171" i="5" s="1"/>
  <c r="AK2171" i="5" l="1"/>
  <c r="AJ2171" i="5"/>
  <c r="AI2181" i="5"/>
  <c r="AH2171" i="5"/>
  <c r="T2172" i="5"/>
  <c r="W2172" i="5" s="1"/>
  <c r="Z2172" i="5" l="1"/>
  <c r="AG2172" i="5" s="1"/>
  <c r="G2173" i="5"/>
  <c r="N2173" i="5" s="1"/>
  <c r="AK2172" i="5" l="1"/>
  <c r="AJ2172" i="5"/>
  <c r="AI2182" i="5"/>
  <c r="AH2172" i="5"/>
  <c r="T2173" i="5"/>
  <c r="W2173" i="5" s="1"/>
  <c r="Z2173" i="5" l="1"/>
  <c r="AG2173" i="5" s="1"/>
  <c r="G2174" i="5"/>
  <c r="N2174" i="5" s="1"/>
  <c r="AK2173" i="5" l="1"/>
  <c r="AJ2173" i="5"/>
  <c r="AI2183" i="5"/>
  <c r="AH2173" i="5"/>
  <c r="T2174" i="5"/>
  <c r="W2174" i="5" s="1"/>
  <c r="G2175" i="5" l="1"/>
  <c r="N2175" i="5" s="1"/>
  <c r="Z2174" i="5"/>
  <c r="AG2174" i="5" s="1"/>
  <c r="AK2174" i="5" l="1"/>
  <c r="AJ2174" i="5"/>
  <c r="AI2184" i="5"/>
  <c r="AH2174" i="5"/>
  <c r="T2175" i="5"/>
  <c r="W2175" i="5" s="1"/>
  <c r="Z2175" i="5" l="1"/>
  <c r="AG2175" i="5" s="1"/>
  <c r="G2176" i="5"/>
  <c r="N2176" i="5" s="1"/>
  <c r="AK2175" i="5" l="1"/>
  <c r="AJ2175" i="5"/>
  <c r="AI2185" i="5"/>
  <c r="AH2175" i="5"/>
  <c r="T2176" i="5"/>
  <c r="W2176" i="5" s="1"/>
  <c r="Z2176" i="5" l="1"/>
  <c r="AG2176" i="5" s="1"/>
  <c r="G2177" i="5"/>
  <c r="N2177" i="5" s="1"/>
  <c r="AK2176" i="5" l="1"/>
  <c r="AJ2176" i="5"/>
  <c r="AI2186" i="5"/>
  <c r="AH2176" i="5"/>
  <c r="T2177" i="5"/>
  <c r="W2177" i="5" s="1"/>
  <c r="Z2177" i="5" l="1"/>
  <c r="AG2177" i="5" s="1"/>
  <c r="G2178" i="5"/>
  <c r="N2178" i="5" s="1"/>
  <c r="AK2177" i="5" l="1"/>
  <c r="AJ2177" i="5"/>
  <c r="AI2187" i="5"/>
  <c r="AH2177" i="5"/>
  <c r="T2178" i="5"/>
  <c r="W2178" i="5" s="1"/>
  <c r="G2179" i="5" l="1"/>
  <c r="Z2178" i="5"/>
  <c r="AG2178" i="5" s="1"/>
  <c r="AK2178" i="5" l="1"/>
  <c r="AJ2178" i="5"/>
  <c r="AI2188" i="5"/>
  <c r="AH2178" i="5"/>
  <c r="N2179" i="5"/>
  <c r="T2179" i="5" s="1"/>
  <c r="W2179" i="5" s="1"/>
  <c r="G2180" i="5" l="1"/>
  <c r="N2180" i="5" s="1"/>
  <c r="Z2179" i="5"/>
  <c r="AG2179" i="5" s="1"/>
  <c r="AK2179" i="5" l="1"/>
  <c r="AJ2179" i="5"/>
  <c r="AI2189" i="5"/>
  <c r="AH2179" i="5"/>
  <c r="T2180" i="5"/>
  <c r="W2180" i="5" s="1"/>
  <c r="Z2180" i="5" l="1"/>
  <c r="AG2180" i="5" s="1"/>
  <c r="G2181" i="5"/>
  <c r="N2181" i="5" s="1"/>
  <c r="AK2180" i="5" l="1"/>
  <c r="AJ2180" i="5"/>
  <c r="AI2190" i="5"/>
  <c r="AH2180" i="5"/>
  <c r="T2181" i="5"/>
  <c r="W2181" i="5" s="1"/>
  <c r="Z2181" i="5" l="1"/>
  <c r="AG2181" i="5" s="1"/>
  <c r="G2182" i="5"/>
  <c r="N2182" i="5" s="1"/>
  <c r="AK2181" i="5" l="1"/>
  <c r="AJ2181" i="5"/>
  <c r="AI2191" i="5"/>
  <c r="AH2181" i="5"/>
  <c r="T2182" i="5"/>
  <c r="W2182" i="5" s="1"/>
  <c r="Z2182" i="5" l="1"/>
  <c r="AG2182" i="5" s="1"/>
  <c r="G2183" i="5"/>
  <c r="N2183" i="5" s="1"/>
  <c r="AK2182" i="5" l="1"/>
  <c r="AJ2182" i="5"/>
  <c r="AI2192" i="5"/>
  <c r="AH2182" i="5"/>
  <c r="T2183" i="5"/>
  <c r="W2183" i="5" s="1"/>
  <c r="Z2183" i="5" l="1"/>
  <c r="AG2183" i="5" s="1"/>
  <c r="G2184" i="5"/>
  <c r="AK2183" i="5" l="1"/>
  <c r="AJ2183" i="5"/>
  <c r="AI2193" i="5"/>
  <c r="AH2183" i="5"/>
  <c r="N2184" i="5"/>
  <c r="T2184" i="5" s="1"/>
  <c r="W2184" i="5" s="1"/>
  <c r="Z2184" i="5" l="1"/>
  <c r="AG2184" i="5" s="1"/>
  <c r="G2185" i="5"/>
  <c r="N2185" i="5" s="1"/>
  <c r="AK2184" i="5" l="1"/>
  <c r="AJ2184" i="5"/>
  <c r="AI2194" i="5"/>
  <c r="AH2184" i="5"/>
  <c r="T2185" i="5"/>
  <c r="W2185" i="5" s="1"/>
  <c r="Z2185" i="5" l="1"/>
  <c r="AG2185" i="5" s="1"/>
  <c r="G2186" i="5"/>
  <c r="N2186" i="5" s="1"/>
  <c r="AK2185" i="5" l="1"/>
  <c r="AJ2185" i="5"/>
  <c r="AI2195" i="5"/>
  <c r="AH2185" i="5"/>
  <c r="T2186" i="5"/>
  <c r="W2186" i="5" s="1"/>
  <c r="Z2186" i="5" l="1"/>
  <c r="AG2186" i="5" s="1"/>
  <c r="G2187" i="5"/>
  <c r="N2187" i="5" s="1"/>
  <c r="AK2186" i="5" l="1"/>
  <c r="AJ2186" i="5"/>
  <c r="AI2196" i="5"/>
  <c r="AH2186" i="5"/>
  <c r="T2187" i="5"/>
  <c r="W2187" i="5" s="1"/>
  <c r="Z2187" i="5" l="1"/>
  <c r="AG2187" i="5" s="1"/>
  <c r="G2188" i="5"/>
  <c r="N2188" i="5" s="1"/>
  <c r="AK2187" i="5" l="1"/>
  <c r="AJ2187" i="5"/>
  <c r="AI2197" i="5"/>
  <c r="AH2187" i="5"/>
  <c r="T2188" i="5"/>
  <c r="W2188" i="5" s="1"/>
  <c r="Z2188" i="5" l="1"/>
  <c r="AG2188" i="5" s="1"/>
  <c r="G2189" i="5"/>
  <c r="N2189" i="5" s="1"/>
  <c r="AK2188" i="5" l="1"/>
  <c r="AJ2188" i="5"/>
  <c r="AI2198" i="5"/>
  <c r="AH2188" i="5"/>
  <c r="T2189" i="5"/>
  <c r="W2189" i="5" s="1"/>
  <c r="Z2189" i="5" l="1"/>
  <c r="AG2189" i="5" s="1"/>
  <c r="G2190" i="5"/>
  <c r="N2190" i="5" s="1"/>
  <c r="AK2189" i="5" l="1"/>
  <c r="AJ2189" i="5"/>
  <c r="AI2199" i="5"/>
  <c r="AH2189" i="5"/>
  <c r="T2190" i="5"/>
  <c r="W2190" i="5" s="1"/>
  <c r="Z2190" i="5" l="1"/>
  <c r="AG2190" i="5" s="1"/>
  <c r="G2191" i="5"/>
  <c r="N2191" i="5" s="1"/>
  <c r="AK2190" i="5" l="1"/>
  <c r="AJ2190" i="5"/>
  <c r="AI2200" i="5"/>
  <c r="AH2190" i="5"/>
  <c r="T2191" i="5"/>
  <c r="W2191" i="5" s="1"/>
  <c r="Z2191" i="5" l="1"/>
  <c r="AG2191" i="5" s="1"/>
  <c r="G2192" i="5"/>
  <c r="N2192" i="5" s="1"/>
  <c r="AK2191" i="5" l="1"/>
  <c r="AJ2191" i="5"/>
  <c r="AI2201" i="5"/>
  <c r="AH2191" i="5"/>
  <c r="T2192" i="5"/>
  <c r="W2192" i="5" s="1"/>
  <c r="G2193" i="5" l="1"/>
  <c r="N2193" i="5" s="1"/>
  <c r="Z2192" i="5"/>
  <c r="AG2192" i="5" s="1"/>
  <c r="AK2192" i="5" l="1"/>
  <c r="AJ2192" i="5"/>
  <c r="AI2202" i="5"/>
  <c r="AH2192" i="5"/>
  <c r="T2193" i="5"/>
  <c r="W2193" i="5" s="1"/>
  <c r="Z2193" i="5" l="1"/>
  <c r="AG2193" i="5" s="1"/>
  <c r="G2194" i="5"/>
  <c r="N2194" i="5" s="1"/>
  <c r="AK2193" i="5" l="1"/>
  <c r="AJ2193" i="5"/>
  <c r="AI2203" i="5"/>
  <c r="AH2193" i="5"/>
  <c r="T2194" i="5"/>
  <c r="W2194" i="5" s="1"/>
  <c r="G2195" i="5" l="1"/>
  <c r="N2195" i="5" s="1"/>
  <c r="Z2194" i="5"/>
  <c r="AG2194" i="5" s="1"/>
  <c r="AK2194" i="5" l="1"/>
  <c r="AJ2194" i="5"/>
  <c r="AI2204" i="5"/>
  <c r="AH2194" i="5"/>
  <c r="T2195" i="5"/>
  <c r="W2195" i="5" s="1"/>
  <c r="Z2195" i="5" l="1"/>
  <c r="AG2195" i="5" s="1"/>
  <c r="G2196" i="5"/>
  <c r="N2196" i="5" s="1"/>
  <c r="AK2195" i="5" l="1"/>
  <c r="AJ2195" i="5"/>
  <c r="AI2205" i="5"/>
  <c r="AH2195" i="5"/>
  <c r="T2196" i="5"/>
  <c r="W2196" i="5" s="1"/>
  <c r="G2197" i="5" l="1"/>
  <c r="N2197" i="5" s="1"/>
  <c r="Z2196" i="5"/>
  <c r="AG2196" i="5" s="1"/>
  <c r="AK2196" i="5" l="1"/>
  <c r="AJ2196" i="5"/>
  <c r="AI2206" i="5"/>
  <c r="AH2196" i="5"/>
  <c r="T2197" i="5"/>
  <c r="W2197" i="5" s="1"/>
  <c r="Z2197" i="5" l="1"/>
  <c r="AG2197" i="5" s="1"/>
  <c r="G2198" i="5"/>
  <c r="N2198" i="5" s="1"/>
  <c r="AK2197" i="5" l="1"/>
  <c r="AJ2197" i="5"/>
  <c r="AI2207" i="5"/>
  <c r="AH2197" i="5"/>
  <c r="T2198" i="5"/>
  <c r="W2198" i="5" s="1"/>
  <c r="G2199" i="5" l="1"/>
  <c r="N2199" i="5" s="1"/>
  <c r="Z2198" i="5"/>
  <c r="AG2198" i="5" s="1"/>
  <c r="AK2198" i="5" l="1"/>
  <c r="AJ2198" i="5"/>
  <c r="AI2208" i="5"/>
  <c r="AH2198" i="5"/>
  <c r="T2199" i="5"/>
  <c r="W2199" i="5" s="1"/>
  <c r="Z2199" i="5" l="1"/>
  <c r="AG2199" i="5" s="1"/>
  <c r="G2200" i="5"/>
  <c r="N2200" i="5" s="1"/>
  <c r="AK2199" i="5" l="1"/>
  <c r="AJ2199" i="5"/>
  <c r="AI2209" i="5"/>
  <c r="AH2199" i="5"/>
  <c r="T2200" i="5"/>
  <c r="W2200" i="5" s="1"/>
  <c r="G2201" i="5" l="1"/>
  <c r="N2201" i="5" s="1"/>
  <c r="Z2200" i="5"/>
  <c r="AG2200" i="5" s="1"/>
  <c r="AK2200" i="5" l="1"/>
  <c r="AJ2200" i="5"/>
  <c r="AI2210" i="5"/>
  <c r="AH2200" i="5"/>
  <c r="T2201" i="5"/>
  <c r="W2201" i="5" s="1"/>
  <c r="Z2201" i="5" l="1"/>
  <c r="AG2201" i="5" s="1"/>
  <c r="G2202" i="5"/>
  <c r="N2202" i="5" s="1"/>
  <c r="AK2201" i="5" l="1"/>
  <c r="AJ2201" i="5"/>
  <c r="AI2211" i="5"/>
  <c r="AH2201" i="5"/>
  <c r="T2202" i="5"/>
  <c r="W2202" i="5" s="1"/>
  <c r="G2203" i="5" l="1"/>
  <c r="N2203" i="5" s="1"/>
  <c r="Z2202" i="5"/>
  <c r="AG2202" i="5" s="1"/>
  <c r="AK2202" i="5" l="1"/>
  <c r="AJ2202" i="5"/>
  <c r="AI2212" i="5"/>
  <c r="AH2202" i="5"/>
  <c r="T2203" i="5"/>
  <c r="W2203" i="5" s="1"/>
  <c r="Z2203" i="5" l="1"/>
  <c r="AG2203" i="5" s="1"/>
  <c r="G2204" i="5"/>
  <c r="N2204" i="5" s="1"/>
  <c r="AK2203" i="5" l="1"/>
  <c r="AJ2203" i="5"/>
  <c r="AI2213" i="5"/>
  <c r="AH2203" i="5"/>
  <c r="T2204" i="5"/>
  <c r="W2204" i="5" s="1"/>
  <c r="G2205" i="5" l="1"/>
  <c r="N2205" i="5" s="1"/>
  <c r="Z2204" i="5"/>
  <c r="AG2204" i="5" s="1"/>
  <c r="AK2204" i="5" l="1"/>
  <c r="AJ2204" i="5"/>
  <c r="AI2214" i="5"/>
  <c r="AH2204" i="5"/>
  <c r="T2205" i="5"/>
  <c r="W2205" i="5" s="1"/>
  <c r="Z2205" i="5" l="1"/>
  <c r="AG2205" i="5" s="1"/>
  <c r="G2206" i="5"/>
  <c r="N2206" i="5" s="1"/>
  <c r="AK2205" i="5" l="1"/>
  <c r="AJ2205" i="5"/>
  <c r="AI2215" i="5"/>
  <c r="AH2205" i="5"/>
  <c r="T2206" i="5"/>
  <c r="W2206" i="5" s="1"/>
  <c r="G2207" i="5" l="1"/>
  <c r="N2207" i="5" s="1"/>
  <c r="Z2206" i="5"/>
  <c r="AG2206" i="5" s="1"/>
  <c r="AK2206" i="5" l="1"/>
  <c r="AJ2206" i="5"/>
  <c r="AI2216" i="5"/>
  <c r="AH2206" i="5"/>
  <c r="T2207" i="5"/>
  <c r="W2207" i="5" s="1"/>
  <c r="Z2207" i="5" l="1"/>
  <c r="AG2207" i="5" s="1"/>
  <c r="G2208" i="5"/>
  <c r="N2208" i="5" s="1"/>
  <c r="AK2207" i="5" l="1"/>
  <c r="AJ2207" i="5"/>
  <c r="AI2217" i="5"/>
  <c r="AH2207" i="5"/>
  <c r="T2208" i="5"/>
  <c r="W2208" i="5" s="1"/>
  <c r="G2209" i="5" l="1"/>
  <c r="N2209" i="5" s="1"/>
  <c r="Z2208" i="5"/>
  <c r="AG2208" i="5" s="1"/>
  <c r="AK2208" i="5" l="1"/>
  <c r="AJ2208" i="5"/>
  <c r="AI2218" i="5"/>
  <c r="AH2208" i="5"/>
  <c r="T2209" i="5"/>
  <c r="W2209" i="5" s="1"/>
  <c r="Z2209" i="5" l="1"/>
  <c r="AG2209" i="5" s="1"/>
  <c r="G2210" i="5"/>
  <c r="N2210" i="5" s="1"/>
  <c r="AK2209" i="5" l="1"/>
  <c r="AJ2209" i="5"/>
  <c r="AI2219" i="5"/>
  <c r="AH2209" i="5"/>
  <c r="T2210" i="5"/>
  <c r="W2210" i="5" s="1"/>
  <c r="G2211" i="5" l="1"/>
  <c r="N2211" i="5" s="1"/>
  <c r="Z2210" i="5"/>
  <c r="AG2210" i="5" s="1"/>
  <c r="AK2210" i="5" l="1"/>
  <c r="AJ2210" i="5"/>
  <c r="AI2220" i="5"/>
  <c r="AH2210" i="5"/>
  <c r="T2211" i="5"/>
  <c r="W2211" i="5" s="1"/>
  <c r="Z2211" i="5" l="1"/>
  <c r="AG2211" i="5" s="1"/>
  <c r="G2212" i="5"/>
  <c r="N2212" i="5" s="1"/>
  <c r="AK2211" i="5" l="1"/>
  <c r="AJ2211" i="5"/>
  <c r="AI2221" i="5"/>
  <c r="AH2211" i="5"/>
  <c r="T2212" i="5"/>
  <c r="W2212" i="5" s="1"/>
  <c r="G2213" i="5" l="1"/>
  <c r="N2213" i="5" s="1"/>
  <c r="Z2212" i="5"/>
  <c r="AG2212" i="5" s="1"/>
  <c r="AK2212" i="5" l="1"/>
  <c r="AJ2212" i="5"/>
  <c r="AI2222" i="5"/>
  <c r="AH2212" i="5"/>
  <c r="T2213" i="5"/>
  <c r="W2213" i="5" s="1"/>
  <c r="Z2213" i="5" l="1"/>
  <c r="AG2213" i="5" s="1"/>
  <c r="G2214" i="5"/>
  <c r="N2214" i="5" s="1"/>
  <c r="AK2213" i="5" l="1"/>
  <c r="AJ2213" i="5"/>
  <c r="AI2223" i="5"/>
  <c r="AH2213" i="5"/>
  <c r="T2214" i="5"/>
  <c r="W2214" i="5" s="1"/>
  <c r="G2215" i="5" l="1"/>
  <c r="Z2214" i="5"/>
  <c r="AG2214" i="5" s="1"/>
  <c r="AK2214" i="5" l="1"/>
  <c r="AJ2214" i="5"/>
  <c r="AI2224" i="5"/>
  <c r="AH2214" i="5"/>
  <c r="N2215" i="5"/>
  <c r="T2215" i="5" s="1"/>
  <c r="W2215" i="5" s="1"/>
  <c r="Z2215" i="5" l="1"/>
  <c r="AG2215" i="5" s="1"/>
  <c r="G2216" i="5"/>
  <c r="N2216" i="5" s="1"/>
  <c r="AK2215" i="5" l="1"/>
  <c r="AJ2215" i="5"/>
  <c r="AI2225" i="5"/>
  <c r="AH2215" i="5"/>
  <c r="T2216" i="5"/>
  <c r="W2216" i="5" s="1"/>
  <c r="G2217" i="5" l="1"/>
  <c r="N2217" i="5" s="1"/>
  <c r="Z2216" i="5"/>
  <c r="AG2216" i="5" s="1"/>
  <c r="AK2216" i="5" l="1"/>
  <c r="AJ2216" i="5"/>
  <c r="AI2226" i="5"/>
  <c r="AH2216" i="5"/>
  <c r="T2217" i="5"/>
  <c r="W2217" i="5" s="1"/>
  <c r="Z2217" i="5" l="1"/>
  <c r="AG2217" i="5" s="1"/>
  <c r="G2218" i="5"/>
  <c r="N2218" i="5" s="1"/>
  <c r="AK2217" i="5" l="1"/>
  <c r="AJ2217" i="5"/>
  <c r="AI2227" i="5"/>
  <c r="AH2217" i="5"/>
  <c r="T2218" i="5"/>
  <c r="W2218" i="5" s="1"/>
  <c r="G2219" i="5" l="1"/>
  <c r="Z2218" i="5"/>
  <c r="AG2218" i="5" s="1"/>
  <c r="AK2218" i="5" l="1"/>
  <c r="AJ2218" i="5"/>
  <c r="AI2228" i="5"/>
  <c r="AH2218" i="5"/>
  <c r="N2219" i="5"/>
  <c r="T2219" i="5" s="1"/>
  <c r="W2219" i="5" s="1"/>
  <c r="Z2219" i="5" l="1"/>
  <c r="AG2219" i="5" s="1"/>
  <c r="G2220" i="5"/>
  <c r="AK2219" i="5" l="1"/>
  <c r="AJ2219" i="5"/>
  <c r="AI2229" i="5"/>
  <c r="AH2219" i="5"/>
  <c r="N2220" i="5"/>
  <c r="T2220" i="5" s="1"/>
  <c r="W2220" i="5" s="1"/>
  <c r="Z2220" i="5" l="1"/>
  <c r="AG2220" i="5" s="1"/>
  <c r="G2221" i="5"/>
  <c r="N2221" i="5" s="1"/>
  <c r="AK2220" i="5" l="1"/>
  <c r="AJ2220" i="5"/>
  <c r="AI2230" i="5"/>
  <c r="AH2220" i="5"/>
  <c r="T2221" i="5"/>
  <c r="W2221" i="5" s="1"/>
  <c r="Z2221" i="5" l="1"/>
  <c r="AG2221" i="5" s="1"/>
  <c r="G2222" i="5"/>
  <c r="N2222" i="5" s="1"/>
  <c r="AK2221" i="5" l="1"/>
  <c r="AJ2221" i="5"/>
  <c r="AI2231" i="5"/>
  <c r="AH2221" i="5"/>
  <c r="T2222" i="5"/>
  <c r="W2222" i="5" s="1"/>
  <c r="G2223" i="5" l="1"/>
  <c r="N2223" i="5" s="1"/>
  <c r="Z2222" i="5"/>
  <c r="AG2222" i="5" s="1"/>
  <c r="AK2222" i="5" l="1"/>
  <c r="AJ2222" i="5"/>
  <c r="AI2232" i="5"/>
  <c r="AH2222" i="5"/>
  <c r="T2223" i="5"/>
  <c r="W2223" i="5" s="1"/>
  <c r="Z2223" i="5" l="1"/>
  <c r="AG2223" i="5" s="1"/>
  <c r="G2224" i="5"/>
  <c r="N2224" i="5" s="1"/>
  <c r="AK2223" i="5" l="1"/>
  <c r="AJ2223" i="5"/>
  <c r="AI2233" i="5"/>
  <c r="AH2223" i="5"/>
  <c r="T2224" i="5"/>
  <c r="W2224" i="5" s="1"/>
  <c r="Z2224" i="5" l="1"/>
  <c r="AG2224" i="5" s="1"/>
  <c r="G2225" i="5"/>
  <c r="AK2224" i="5" l="1"/>
  <c r="AJ2224" i="5"/>
  <c r="AI2234" i="5"/>
  <c r="AH2224" i="5"/>
  <c r="N2225" i="5"/>
  <c r="T2225" i="5" s="1"/>
  <c r="W2225" i="5" s="1"/>
  <c r="Z2225" i="5" l="1"/>
  <c r="AG2225" i="5" s="1"/>
  <c r="G2226" i="5"/>
  <c r="N2226" i="5" s="1"/>
  <c r="AK2225" i="5" l="1"/>
  <c r="AJ2225" i="5"/>
  <c r="AI2235" i="5"/>
  <c r="AH2225" i="5"/>
  <c r="T2226" i="5"/>
  <c r="W2226" i="5" s="1"/>
  <c r="Z2226" i="5" l="1"/>
  <c r="AG2226" i="5" s="1"/>
  <c r="G2227" i="5"/>
  <c r="N2227" i="5" s="1"/>
  <c r="AK2226" i="5" l="1"/>
  <c r="AJ2226" i="5"/>
  <c r="AI2236" i="5"/>
  <c r="AH2226" i="5"/>
  <c r="T2227" i="5"/>
  <c r="W2227" i="5" s="1"/>
  <c r="Z2227" i="5" l="1"/>
  <c r="AG2227" i="5" s="1"/>
  <c r="G2228" i="5"/>
  <c r="N2228" i="5" s="1"/>
  <c r="AK2227" i="5" l="1"/>
  <c r="AJ2227" i="5"/>
  <c r="AI2237" i="5"/>
  <c r="AH2227" i="5"/>
  <c r="T2228" i="5"/>
  <c r="W2228" i="5" s="1"/>
  <c r="G2229" i="5" l="1"/>
  <c r="N2229" i="5" s="1"/>
  <c r="Z2228" i="5"/>
  <c r="AG2228" i="5" s="1"/>
  <c r="AK2228" i="5" l="1"/>
  <c r="AJ2228" i="5"/>
  <c r="AI2238" i="5"/>
  <c r="AH2228" i="5"/>
  <c r="T2229" i="5"/>
  <c r="W2229" i="5" s="1"/>
  <c r="Z2229" i="5" l="1"/>
  <c r="AG2229" i="5" s="1"/>
  <c r="G2230" i="5"/>
  <c r="N2230" i="5" s="1"/>
  <c r="AK2229" i="5" l="1"/>
  <c r="AJ2229" i="5"/>
  <c r="AI2239" i="5"/>
  <c r="AH2229" i="5"/>
  <c r="T2230" i="5"/>
  <c r="W2230" i="5" s="1"/>
  <c r="G2231" i="5" l="1"/>
  <c r="N2231" i="5" s="1"/>
  <c r="Z2230" i="5"/>
  <c r="AG2230" i="5" s="1"/>
  <c r="AK2230" i="5" l="1"/>
  <c r="AJ2230" i="5"/>
  <c r="AI2240" i="5"/>
  <c r="AH2230" i="5"/>
  <c r="T2231" i="5"/>
  <c r="W2231" i="5" s="1"/>
  <c r="Z2231" i="5" l="1"/>
  <c r="AG2231" i="5" s="1"/>
  <c r="G2232" i="5"/>
  <c r="N2232" i="5" s="1"/>
  <c r="AK2231" i="5" l="1"/>
  <c r="AJ2231" i="5"/>
  <c r="AI2241" i="5"/>
  <c r="AH2231" i="5"/>
  <c r="T2232" i="5"/>
  <c r="W2232" i="5" s="1"/>
  <c r="G2233" i="5" l="1"/>
  <c r="N2233" i="5" s="1"/>
  <c r="Z2232" i="5"/>
  <c r="AG2232" i="5" s="1"/>
  <c r="AK2232" i="5" l="1"/>
  <c r="AJ2232" i="5"/>
  <c r="AI2242" i="5"/>
  <c r="AH2232" i="5"/>
  <c r="T2233" i="5"/>
  <c r="W2233" i="5" s="1"/>
  <c r="Z2233" i="5" l="1"/>
  <c r="AG2233" i="5" s="1"/>
  <c r="G2234" i="5"/>
  <c r="N2234" i="5" s="1"/>
  <c r="AK2233" i="5" l="1"/>
  <c r="AJ2233" i="5"/>
  <c r="AI2243" i="5"/>
  <c r="AH2233" i="5"/>
  <c r="T2234" i="5"/>
  <c r="W2234" i="5" s="1"/>
  <c r="Z2234" i="5" l="1"/>
  <c r="AG2234" i="5" s="1"/>
  <c r="G2235" i="5"/>
  <c r="N2235" i="5" s="1"/>
  <c r="AH2234" i="5" l="1"/>
  <c r="T2235" i="5"/>
  <c r="W2235" i="5" s="1"/>
  <c r="Z2235" i="5" l="1"/>
  <c r="AG2235" i="5" s="1"/>
  <c r="G2236" i="5"/>
  <c r="N2236" i="5" s="1"/>
  <c r="AH2235" i="5" l="1"/>
  <c r="T2236" i="5"/>
  <c r="W2236" i="5" s="1"/>
  <c r="G2237" i="5" l="1"/>
  <c r="Z2236" i="5"/>
  <c r="AG2236" i="5" s="1"/>
  <c r="AH2236" i="5" l="1"/>
  <c r="N2237" i="5"/>
  <c r="T2237" i="5" s="1"/>
  <c r="W2237" i="5" s="1"/>
  <c r="Z2237" i="5" l="1"/>
  <c r="AG2237" i="5" s="1"/>
  <c r="G2238" i="5"/>
  <c r="N2238" i="5" s="1"/>
  <c r="AH2237" i="5" l="1"/>
  <c r="T2238" i="5"/>
  <c r="W2238" i="5" s="1"/>
  <c r="Z2238" i="5" l="1"/>
  <c r="AG2238" i="5" s="1"/>
  <c r="G2239" i="5"/>
  <c r="N2239" i="5" s="1"/>
  <c r="AH2238" i="5" l="1"/>
  <c r="T2239" i="5"/>
  <c r="W2239" i="5" s="1"/>
  <c r="Z2239" i="5" l="1"/>
  <c r="AG2239" i="5" s="1"/>
  <c r="G2240" i="5"/>
  <c r="N2240" i="5" s="1"/>
  <c r="AH2239" i="5" l="1"/>
  <c r="T2240" i="5"/>
  <c r="W2240" i="5" s="1"/>
  <c r="G2241" i="5" l="1"/>
  <c r="Z2240" i="5"/>
  <c r="AG2240" i="5" s="1"/>
  <c r="AH2240" i="5" l="1"/>
  <c r="N2241" i="5"/>
  <c r="T2241" i="5" s="1"/>
  <c r="W2241" i="5" s="1"/>
  <c r="Z2241" i="5" l="1"/>
  <c r="AG2241" i="5" s="1"/>
  <c r="G2242" i="5"/>
  <c r="N2242" i="5" s="1"/>
  <c r="AH2241" i="5" l="1"/>
  <c r="T2242" i="5"/>
  <c r="W2242" i="5" s="1"/>
  <c r="G2243" i="5" l="1"/>
  <c r="N2243" i="5" s="1"/>
  <c r="Z2242" i="5"/>
  <c r="AG2242" i="5" s="1"/>
  <c r="AH2242" i="5" l="1"/>
  <c r="T2243" i="5"/>
  <c r="W2243" i="5" s="1"/>
  <c r="Z2243" i="5" l="1"/>
  <c r="AG2243" i="5" s="1"/>
  <c r="G2244" i="5"/>
  <c r="N2244" i="5" s="1"/>
  <c r="AH2243" i="5" l="1"/>
  <c r="T2244" i="5"/>
  <c r="W2244" i="5" s="1"/>
  <c r="G2245" i="5" l="1"/>
  <c r="N2245" i="5" s="1"/>
  <c r="Z2244" i="5"/>
  <c r="AG2244" i="5" l="1"/>
  <c r="AI2244" i="5"/>
  <c r="T2245" i="5"/>
  <c r="W2245" i="5" s="1"/>
  <c r="AH2244" i="5" l="1"/>
  <c r="Z2245" i="5"/>
  <c r="G2246" i="5"/>
  <c r="AG2245" i="5" l="1"/>
  <c r="AI2245" i="5"/>
  <c r="N2246" i="5"/>
  <c r="T2246" i="5" s="1"/>
  <c r="W2246" i="5" s="1"/>
  <c r="AH2245" i="5" l="1"/>
  <c r="Z2246" i="5"/>
  <c r="G2247" i="5"/>
  <c r="N2247" i="5" s="1"/>
  <c r="AG2246" i="5" l="1"/>
  <c r="AI2246" i="5"/>
  <c r="T2247" i="5"/>
  <c r="W2247" i="5" s="1"/>
  <c r="AK2246" i="5" l="1"/>
  <c r="AJ2246" i="5"/>
  <c r="AI2256" i="5"/>
  <c r="AH2246" i="5"/>
  <c r="Z2247" i="5"/>
  <c r="G2248" i="5"/>
  <c r="N2248" i="5" s="1"/>
  <c r="AG2247" i="5" l="1"/>
  <c r="AI2247" i="5"/>
  <c r="T2248" i="5"/>
  <c r="W2248" i="5" s="1"/>
  <c r="AK2247" i="5" l="1"/>
  <c r="AJ2247" i="5"/>
  <c r="AI2257" i="5"/>
  <c r="AH2247" i="5"/>
  <c r="G2249" i="5"/>
  <c r="N2249" i="5" s="1"/>
  <c r="Z2248" i="5"/>
  <c r="AG2248" i="5" l="1"/>
  <c r="AI2248" i="5"/>
  <c r="T2249" i="5"/>
  <c r="W2249" i="5" s="1"/>
  <c r="AH2248" i="5" l="1"/>
  <c r="Z2249" i="5"/>
  <c r="G2250" i="5"/>
  <c r="N2250" i="5" s="1"/>
  <c r="AG2249" i="5" l="1"/>
  <c r="AI2249" i="5"/>
  <c r="T2250" i="5"/>
  <c r="W2250" i="5" s="1"/>
  <c r="AH2249" i="5" l="1"/>
  <c r="G2251" i="5"/>
  <c r="N2251" i="5" s="1"/>
  <c r="Z2250" i="5"/>
  <c r="AG2250" i="5" l="1"/>
  <c r="AI2250" i="5"/>
  <c r="T2251" i="5"/>
  <c r="W2251" i="5" s="1"/>
  <c r="AH2250" i="5" l="1"/>
  <c r="Z2251" i="5"/>
  <c r="G2252" i="5"/>
  <c r="N2252" i="5" s="1"/>
  <c r="AG2251" i="5" l="1"/>
  <c r="AI2251" i="5"/>
  <c r="T2252" i="5"/>
  <c r="W2252" i="5" s="1"/>
  <c r="AH2251" i="5" l="1"/>
  <c r="G2253" i="5"/>
  <c r="Z2252" i="5"/>
  <c r="AG2252" i="5" l="1"/>
  <c r="AI2252" i="5"/>
  <c r="N2253" i="5"/>
  <c r="T2253" i="5" s="1"/>
  <c r="W2253" i="5" s="1"/>
  <c r="AH2252" i="5" l="1"/>
  <c r="Z2253" i="5"/>
  <c r="G2254" i="5"/>
  <c r="N2254" i="5" s="1"/>
  <c r="AG2253" i="5" l="1"/>
  <c r="AI2253" i="5"/>
  <c r="T2254" i="5"/>
  <c r="W2254" i="5" s="1"/>
  <c r="AH2253" i="5" l="1"/>
  <c r="G2255" i="5"/>
  <c r="N2255" i="5" s="1"/>
  <c r="Z2254" i="5"/>
  <c r="AG2254" i="5" l="1"/>
  <c r="AH2254" i="5" s="1"/>
  <c r="AI2254" i="5"/>
  <c r="T2255" i="5"/>
  <c r="W2255" i="5" s="1"/>
  <c r="Z2255" i="5" l="1"/>
  <c r="G2256" i="5"/>
  <c r="N2256" i="5" s="1"/>
  <c r="AG2255" i="5" l="1"/>
  <c r="AH2255" i="5" s="1"/>
  <c r="AI2255" i="5"/>
  <c r="T2256" i="5"/>
  <c r="W2256" i="5" s="1"/>
  <c r="G2257" i="5" l="1"/>
  <c r="N2257" i="5" s="1"/>
  <c r="Z2256" i="5"/>
  <c r="AG2256" i="5" s="1"/>
  <c r="AH2256" i="5" l="1"/>
  <c r="T2257" i="5"/>
  <c r="W2257" i="5" s="1"/>
  <c r="Z2257" i="5" l="1"/>
  <c r="AG2257" i="5" s="1"/>
  <c r="G2258" i="5"/>
  <c r="N2258" i="5" s="1"/>
  <c r="AH2257" i="5" l="1"/>
  <c r="T2258" i="5"/>
  <c r="W2258" i="5" s="1"/>
  <c r="G2259" i="5" l="1"/>
  <c r="N2259" i="5" s="1"/>
  <c r="Z2258" i="5"/>
  <c r="AG2258" i="5" l="1"/>
  <c r="AH2258" i="5" s="1"/>
  <c r="AI2258" i="5"/>
  <c r="T2259" i="5"/>
  <c r="W2259" i="5" s="1"/>
  <c r="Z2259" i="5" l="1"/>
  <c r="G2260" i="5"/>
  <c r="N2260" i="5" s="1"/>
  <c r="AG2259" i="5" l="1"/>
  <c r="AI2259" i="5"/>
  <c r="T2260" i="5"/>
  <c r="W2260" i="5" s="1"/>
  <c r="AH2259" i="5" l="1"/>
  <c r="G2261" i="5"/>
  <c r="Z2260" i="5"/>
  <c r="AG2260" i="5" l="1"/>
  <c r="AI2260" i="5"/>
  <c r="N2261" i="5"/>
  <c r="T2261" i="5" s="1"/>
  <c r="W2261" i="5" s="1"/>
  <c r="AH2260" i="5" l="1"/>
  <c r="Z2261" i="5"/>
  <c r="G2262" i="5"/>
  <c r="N2262" i="5" s="1"/>
  <c r="AG2261" i="5" l="1"/>
  <c r="AI2261" i="5"/>
  <c r="T2262" i="5"/>
  <c r="W2262" i="5" s="1"/>
  <c r="AH2261" i="5" l="1"/>
  <c r="G2263" i="5"/>
  <c r="N2263" i="5" s="1"/>
  <c r="Z2262" i="5"/>
  <c r="AG2262" i="5" l="1"/>
  <c r="AI2262" i="5"/>
  <c r="T2263" i="5"/>
  <c r="W2263" i="5" s="1"/>
  <c r="AH2262" i="5" l="1"/>
  <c r="Z2263" i="5"/>
  <c r="G2264" i="5"/>
  <c r="N2264" i="5" s="1"/>
  <c r="AG2263" i="5" l="1"/>
  <c r="AI2263" i="5"/>
  <c r="T2264" i="5"/>
  <c r="W2264" i="5" s="1"/>
  <c r="AH2263" i="5" l="1"/>
  <c r="G2265" i="5"/>
  <c r="N2265" i="5" s="1"/>
  <c r="Z2264" i="5"/>
  <c r="AG2264" i="5" l="1"/>
  <c r="AI2264" i="5"/>
  <c r="T2265" i="5"/>
  <c r="W2265" i="5" s="1"/>
  <c r="AH2264" i="5" l="1"/>
  <c r="Z2265" i="5"/>
  <c r="G2266" i="5"/>
  <c r="AG2265" i="5" l="1"/>
  <c r="AI2265" i="5"/>
  <c r="N2266" i="5"/>
  <c r="T2266" i="5" s="1"/>
  <c r="W2266" i="5" s="1"/>
  <c r="AH2265" i="5" l="1"/>
  <c r="G2267" i="5"/>
  <c r="N2267" i="5" s="1"/>
  <c r="Z2266" i="5"/>
  <c r="AG2266" i="5" l="1"/>
  <c r="AI2266" i="5"/>
  <c r="T2267" i="5"/>
  <c r="W2267" i="5" s="1"/>
  <c r="AK2266" i="5" l="1"/>
  <c r="AJ2266" i="5"/>
  <c r="AI2276" i="5"/>
  <c r="AH2266" i="5"/>
  <c r="Z2267" i="5"/>
  <c r="G2268" i="5"/>
  <c r="N2268" i="5" s="1"/>
  <c r="AG2267" i="5" l="1"/>
  <c r="AI2267" i="5"/>
  <c r="T2268" i="5"/>
  <c r="W2268" i="5" s="1"/>
  <c r="AH2267" i="5" l="1"/>
  <c r="G2269" i="5"/>
  <c r="N2269" i="5" s="1"/>
  <c r="Z2268" i="5"/>
  <c r="AG2268" i="5" l="1"/>
  <c r="AI2268" i="5"/>
  <c r="T2269" i="5"/>
  <c r="W2269" i="5" s="1"/>
  <c r="AH2268" i="5" l="1"/>
  <c r="Z2269" i="5"/>
  <c r="G2270" i="5"/>
  <c r="N2270" i="5" s="1"/>
  <c r="AG2269" i="5" l="1"/>
  <c r="AI2269" i="5"/>
  <c r="T2270" i="5"/>
  <c r="W2270" i="5" s="1"/>
  <c r="AH2269" i="5" l="1"/>
  <c r="G2271" i="5"/>
  <c r="Z2270" i="5"/>
  <c r="AG2270" i="5" l="1"/>
  <c r="AI2270" i="5"/>
  <c r="N2271" i="5"/>
  <c r="T2271" i="5" s="1"/>
  <c r="W2271" i="5" s="1"/>
  <c r="AH2270" i="5" l="1"/>
  <c r="Z2271" i="5"/>
  <c r="G2272" i="5"/>
  <c r="N2272" i="5" s="1"/>
  <c r="AG2271" i="5" l="1"/>
  <c r="AI2271" i="5"/>
  <c r="T2272" i="5"/>
  <c r="W2272" i="5" s="1"/>
  <c r="AH2271" i="5" l="1"/>
  <c r="G2273" i="5"/>
  <c r="N2273" i="5" s="1"/>
  <c r="Z2272" i="5"/>
  <c r="AG2272" i="5" l="1"/>
  <c r="AI2272" i="5"/>
  <c r="T2273" i="5"/>
  <c r="W2273" i="5" s="1"/>
  <c r="AH2272" i="5" l="1"/>
  <c r="Z2273" i="5"/>
  <c r="G2274" i="5"/>
  <c r="N2274" i="5" s="1"/>
  <c r="AG2273" i="5" l="1"/>
  <c r="AI2273" i="5"/>
  <c r="T2274" i="5"/>
  <c r="W2274" i="5" s="1"/>
  <c r="AH2273" i="5" l="1"/>
  <c r="G2275" i="5"/>
  <c r="N2275" i="5" s="1"/>
  <c r="Z2274" i="5"/>
  <c r="AG2274" i="5" l="1"/>
  <c r="AI2274" i="5"/>
  <c r="T2275" i="5"/>
  <c r="W2275" i="5" s="1"/>
  <c r="AH2274" i="5" l="1"/>
  <c r="Z2275" i="5"/>
  <c r="G2276" i="5"/>
  <c r="N2276" i="5" s="1"/>
  <c r="AG2275" i="5" l="1"/>
  <c r="AI2275" i="5"/>
  <c r="T2276" i="5"/>
  <c r="W2276" i="5" s="1"/>
  <c r="AH2275" i="5" l="1"/>
  <c r="G2277" i="5"/>
  <c r="N2277" i="5" s="1"/>
  <c r="Z2276" i="5"/>
  <c r="AG2276" i="5" s="1"/>
  <c r="AH2276" i="5" l="1"/>
  <c r="T2277" i="5"/>
  <c r="W2277" i="5" s="1"/>
  <c r="Z2277" i="5" l="1"/>
  <c r="G2278" i="5"/>
  <c r="N2278" i="5" s="1"/>
  <c r="AG2277" i="5" l="1"/>
  <c r="AI2277" i="5"/>
  <c r="T2278" i="5"/>
  <c r="W2278" i="5" s="1"/>
  <c r="AH2277" i="5" l="1"/>
  <c r="G2279" i="5"/>
  <c r="N2279" i="5" s="1"/>
  <c r="Z2278" i="5"/>
  <c r="AG2278" i="5" l="1"/>
  <c r="AI2278" i="5"/>
  <c r="T2279" i="5"/>
  <c r="W2279" i="5" s="1"/>
  <c r="AH2278" i="5" l="1"/>
  <c r="Z2279" i="5"/>
  <c r="G2280" i="5"/>
  <c r="N2280" i="5" s="1"/>
  <c r="AG2279" i="5" l="1"/>
  <c r="AI2279" i="5"/>
  <c r="T2280" i="5"/>
  <c r="W2280" i="5" s="1"/>
  <c r="AH2279" i="5" l="1"/>
  <c r="G2281" i="5"/>
  <c r="N2281" i="5" s="1"/>
  <c r="Z2280" i="5"/>
  <c r="AG2280" i="5" l="1"/>
  <c r="AI2280" i="5"/>
  <c r="T2281" i="5"/>
  <c r="W2281" i="5" s="1"/>
  <c r="AH2280" i="5" l="1"/>
  <c r="Z2281" i="5"/>
  <c r="G2282" i="5"/>
  <c r="N2282" i="5" s="1"/>
  <c r="AG2281" i="5" l="1"/>
  <c r="AI2281" i="5"/>
  <c r="T2282" i="5"/>
  <c r="W2282" i="5" s="1"/>
  <c r="AH2281" i="5" l="1"/>
  <c r="G2283" i="5"/>
  <c r="N2283" i="5" s="1"/>
  <c r="Z2282" i="5"/>
  <c r="AG2282" i="5" l="1"/>
  <c r="AI2282" i="5"/>
  <c r="T2283" i="5"/>
  <c r="W2283" i="5" s="1"/>
  <c r="AH2282" i="5" l="1"/>
  <c r="Z2283" i="5"/>
  <c r="G2284" i="5"/>
  <c r="N2284" i="5" s="1"/>
  <c r="AG2283" i="5" l="1"/>
  <c r="AI2283" i="5"/>
  <c r="T2284" i="5"/>
  <c r="W2284" i="5" s="1"/>
  <c r="AH2283" i="5" l="1"/>
  <c r="G2285" i="5"/>
  <c r="N2285" i="5" s="1"/>
  <c r="Z2284" i="5"/>
  <c r="AG2284" i="5" l="1"/>
  <c r="AI2284" i="5"/>
  <c r="T2285" i="5"/>
  <c r="W2285" i="5" s="1"/>
  <c r="AH2284" i="5" l="1"/>
  <c r="Z2285" i="5"/>
  <c r="G2286" i="5"/>
  <c r="N2286" i="5" s="1"/>
  <c r="AG2285" i="5" l="1"/>
  <c r="AI2285" i="5"/>
  <c r="T2286" i="5"/>
  <c r="W2286" i="5" s="1"/>
  <c r="AH2285" i="5" l="1"/>
  <c r="G2287" i="5"/>
  <c r="N2287" i="5" s="1"/>
  <c r="Z2286" i="5"/>
  <c r="AG2286" i="5" l="1"/>
  <c r="AI2286" i="5"/>
  <c r="T2287" i="5"/>
  <c r="W2287" i="5" s="1"/>
  <c r="AH2286" i="5" l="1"/>
  <c r="Z2287" i="5"/>
  <c r="G2288" i="5"/>
  <c r="N2288" i="5" s="1"/>
  <c r="AG2287" i="5" l="1"/>
  <c r="AI2287" i="5"/>
  <c r="T2288" i="5"/>
  <c r="W2288" i="5" s="1"/>
  <c r="AH2287" i="5" l="1"/>
  <c r="G2289" i="5"/>
  <c r="N2289" i="5" s="1"/>
  <c r="Z2288" i="5"/>
  <c r="AG2288" i="5" l="1"/>
  <c r="AI2288" i="5"/>
  <c r="T2289" i="5"/>
  <c r="W2289" i="5" s="1"/>
  <c r="AH2288" i="5" l="1"/>
  <c r="Z2289" i="5"/>
  <c r="G2290" i="5"/>
  <c r="N2290" i="5" s="1"/>
  <c r="AG2289" i="5" l="1"/>
  <c r="AI2289" i="5"/>
  <c r="T2290" i="5"/>
  <c r="W2290" i="5" s="1"/>
  <c r="AH2289" i="5" l="1"/>
  <c r="Z2290" i="5"/>
  <c r="G2291" i="5"/>
  <c r="N2291" i="5" s="1"/>
  <c r="AG2290" i="5" l="1"/>
  <c r="AI2290" i="5"/>
  <c r="T2291" i="5"/>
  <c r="W2291" i="5" s="1"/>
  <c r="AH2290" i="5" l="1"/>
  <c r="G2292" i="5"/>
  <c r="N2292" i="5" s="1"/>
  <c r="Z2291" i="5"/>
  <c r="AG2291" i="5" l="1"/>
  <c r="AI2291" i="5"/>
  <c r="T2292" i="5"/>
  <c r="W2292" i="5" s="1"/>
  <c r="AH2291" i="5" l="1"/>
  <c r="G2293" i="5"/>
  <c r="N2293" i="5" s="1"/>
  <c r="Z2292" i="5"/>
  <c r="AG2292" i="5" l="1"/>
  <c r="AI2292" i="5"/>
  <c r="T2293" i="5"/>
  <c r="W2293" i="5" s="1"/>
  <c r="AH2292" i="5" l="1"/>
  <c r="Z2293" i="5"/>
  <c r="G2294" i="5"/>
  <c r="AG2293" i="5" l="1"/>
  <c r="AI2293" i="5"/>
  <c r="N2294" i="5"/>
  <c r="T2294" i="5" s="1"/>
  <c r="W2294" i="5" s="1"/>
  <c r="AH2293" i="5" l="1"/>
  <c r="Z2294" i="5"/>
  <c r="G2295" i="5"/>
  <c r="N2295" i="5" s="1"/>
  <c r="AG2294" i="5" l="1"/>
  <c r="AI2294" i="5"/>
  <c r="T2295" i="5"/>
  <c r="W2295" i="5" s="1"/>
  <c r="AH2294" i="5" l="1"/>
  <c r="Z2295" i="5"/>
  <c r="G2296" i="5"/>
  <c r="N2296" i="5" s="1"/>
  <c r="AG2295" i="5" l="1"/>
  <c r="AI2295" i="5"/>
  <c r="T2296" i="5"/>
  <c r="W2296" i="5" s="1"/>
  <c r="AH2295" i="5" l="1"/>
  <c r="Z2296" i="5"/>
  <c r="G2297" i="5"/>
  <c r="N2297" i="5" s="1"/>
  <c r="AG2296" i="5" l="1"/>
  <c r="AI2296" i="5"/>
  <c r="T2297" i="5"/>
  <c r="W2297" i="5" s="1"/>
  <c r="AH2296" i="5" l="1"/>
  <c r="G2298" i="5"/>
  <c r="Z2297" i="5"/>
  <c r="AG2297" i="5" l="1"/>
  <c r="AI2297" i="5"/>
  <c r="N2298" i="5"/>
  <c r="T2298" i="5" s="1"/>
  <c r="W2298" i="5" s="1"/>
  <c r="AH2297" i="5" l="1"/>
  <c r="G2299" i="5"/>
  <c r="N2299" i="5" s="1"/>
  <c r="Z2298" i="5"/>
  <c r="AG2298" i="5" l="1"/>
  <c r="AI2298" i="5"/>
  <c r="T2299" i="5"/>
  <c r="W2299" i="5" s="1"/>
  <c r="AH2298" i="5" l="1"/>
  <c r="Z2299" i="5"/>
  <c r="G2300" i="5"/>
  <c r="N2300" i="5" s="1"/>
  <c r="AG2299" i="5" l="1"/>
  <c r="AI2299" i="5"/>
  <c r="T2300" i="5"/>
  <c r="W2300" i="5" s="1"/>
  <c r="AH2299" i="5" l="1"/>
  <c r="G2301" i="5"/>
  <c r="N2301" i="5" s="1"/>
  <c r="Z2300" i="5"/>
  <c r="AG2300" i="5" l="1"/>
  <c r="AI2300" i="5"/>
  <c r="T2301" i="5"/>
  <c r="W2301" i="5" s="1"/>
  <c r="AH2300" i="5" l="1"/>
  <c r="Z2301" i="5"/>
  <c r="G2302" i="5"/>
  <c r="AG2301" i="5" l="1"/>
  <c r="AI2301" i="5"/>
  <c r="N2302" i="5"/>
  <c r="T2302" i="5" s="1"/>
  <c r="W2302" i="5" s="1"/>
  <c r="AH2301" i="5" l="1"/>
  <c r="Z2302" i="5"/>
  <c r="G2303" i="5"/>
  <c r="N2303" i="5" s="1"/>
  <c r="AG2302" i="5" l="1"/>
  <c r="AI2302" i="5"/>
  <c r="T2303" i="5"/>
  <c r="W2303" i="5" s="1"/>
  <c r="AH2302" i="5" l="1"/>
  <c r="Z2303" i="5"/>
  <c r="G2304" i="5"/>
  <c r="N2304" i="5" s="1"/>
  <c r="AG2303" i="5" l="1"/>
  <c r="AI2303" i="5"/>
  <c r="T2304" i="5"/>
  <c r="W2304" i="5" s="1"/>
  <c r="AH2303" i="5" l="1"/>
  <c r="G2305" i="5"/>
  <c r="N2305" i="5" s="1"/>
  <c r="Z2304" i="5"/>
  <c r="AG2304" i="5" l="1"/>
  <c r="AI2304" i="5"/>
  <c r="T2305" i="5"/>
  <c r="W2305" i="5" s="1"/>
  <c r="AH2304" i="5" l="1"/>
  <c r="Z2305" i="5"/>
  <c r="G2306" i="5"/>
  <c r="AG2305" i="5" l="1"/>
  <c r="AI2305" i="5"/>
  <c r="N2306" i="5"/>
  <c r="T2306" i="5" s="1"/>
  <c r="W2306" i="5" s="1"/>
  <c r="AH2305" i="5" l="1"/>
  <c r="G2307" i="5"/>
  <c r="N2307" i="5" s="1"/>
  <c r="Z2306" i="5"/>
  <c r="AG2306" i="5" l="1"/>
  <c r="AI2306" i="5"/>
  <c r="T2307" i="5"/>
  <c r="W2307" i="5" s="1"/>
  <c r="AH2306" i="5" l="1"/>
  <c r="Z2307" i="5"/>
  <c r="G2308" i="5"/>
  <c r="N2308" i="5" s="1"/>
  <c r="AG2307" i="5" l="1"/>
  <c r="AI2307" i="5"/>
  <c r="T2308" i="5"/>
  <c r="W2308" i="5" s="1"/>
  <c r="AH2307" i="5" l="1"/>
  <c r="Z2308" i="5"/>
  <c r="G2309" i="5"/>
  <c r="N2309" i="5" s="1"/>
  <c r="AG2308" i="5" l="1"/>
  <c r="AI2308" i="5"/>
  <c r="T2309" i="5"/>
  <c r="W2309" i="5" s="1"/>
  <c r="AH2308" i="5" l="1"/>
  <c r="Z2309" i="5"/>
  <c r="G2310" i="5"/>
  <c r="N2310" i="5" s="1"/>
  <c r="AG2309" i="5" l="1"/>
  <c r="AI2309" i="5"/>
  <c r="T2310" i="5"/>
  <c r="W2310" i="5" s="1"/>
  <c r="AH2309" i="5" l="1"/>
  <c r="G2311" i="5"/>
  <c r="Z2310" i="5"/>
  <c r="AG2310" i="5" l="1"/>
  <c r="AI2310" i="5"/>
  <c r="N2311" i="5"/>
  <c r="T2311" i="5" s="1"/>
  <c r="W2311" i="5" s="1"/>
  <c r="AH2310" i="5" l="1"/>
  <c r="Z2311" i="5"/>
  <c r="G2312" i="5"/>
  <c r="N2312" i="5" s="1"/>
  <c r="AG2311" i="5" l="1"/>
  <c r="AI2311" i="5"/>
  <c r="T2312" i="5"/>
  <c r="W2312" i="5" s="1"/>
  <c r="AH2311" i="5" l="1"/>
  <c r="G2313" i="5"/>
  <c r="N2313" i="5" s="1"/>
  <c r="Z2312" i="5"/>
  <c r="AG2312" i="5" l="1"/>
  <c r="AI2312" i="5"/>
  <c r="T2313" i="5"/>
  <c r="W2313" i="5" s="1"/>
  <c r="AH2312" i="5" l="1"/>
  <c r="Z2313" i="5"/>
  <c r="G2314" i="5"/>
  <c r="N2314" i="5" s="1"/>
  <c r="AG2313" i="5" l="1"/>
  <c r="AI2313" i="5"/>
  <c r="T2314" i="5"/>
  <c r="W2314" i="5" s="1"/>
  <c r="AK2313" i="5" l="1"/>
  <c r="AJ2313" i="5"/>
  <c r="AI2323" i="5"/>
  <c r="AH2313" i="5"/>
  <c r="G2315" i="5"/>
  <c r="N2315" i="5" s="1"/>
  <c r="Z2314" i="5"/>
  <c r="AG2314" i="5" l="1"/>
  <c r="AI2314" i="5"/>
  <c r="T2315" i="5"/>
  <c r="W2315" i="5" s="1"/>
  <c r="AH2314" i="5" l="1"/>
  <c r="Z2315" i="5"/>
  <c r="G2316" i="5"/>
  <c r="N2316" i="5" s="1"/>
  <c r="AG2315" i="5" l="1"/>
  <c r="AI2315" i="5"/>
  <c r="T2316" i="5"/>
  <c r="W2316" i="5" s="1"/>
  <c r="AH2315" i="5" l="1"/>
  <c r="G2317" i="5"/>
  <c r="N2317" i="5" s="1"/>
  <c r="Z2316" i="5"/>
  <c r="AG2316" i="5" l="1"/>
  <c r="AI2316" i="5"/>
  <c r="T2317" i="5"/>
  <c r="W2317" i="5" s="1"/>
  <c r="AH2316" i="5" l="1"/>
  <c r="Z2317" i="5"/>
  <c r="G2318" i="5"/>
  <c r="N2318" i="5" s="1"/>
  <c r="AG2317" i="5" l="1"/>
  <c r="AI2317" i="5"/>
  <c r="T2318" i="5"/>
  <c r="W2318" i="5" s="1"/>
  <c r="AH2317" i="5" l="1"/>
  <c r="G2319" i="5"/>
  <c r="N2319" i="5" s="1"/>
  <c r="Z2318" i="5"/>
  <c r="AG2318" i="5" l="1"/>
  <c r="AI2318" i="5"/>
  <c r="T2319" i="5"/>
  <c r="W2319" i="5" s="1"/>
  <c r="AH2318" i="5" l="1"/>
  <c r="G2320" i="5"/>
  <c r="N2320" i="5" s="1"/>
  <c r="Z2319" i="5"/>
  <c r="AG2319" i="5" l="1"/>
  <c r="AI2319" i="5"/>
  <c r="T2320" i="5"/>
  <c r="W2320" i="5" s="1"/>
  <c r="AH2319" i="5" l="1"/>
  <c r="G2321" i="5"/>
  <c r="Z2320" i="5"/>
  <c r="AG2320" i="5" l="1"/>
  <c r="AI2320" i="5"/>
  <c r="N2321" i="5"/>
  <c r="T2321" i="5" s="1"/>
  <c r="W2321" i="5" s="1"/>
  <c r="AH2320" i="5" l="1"/>
  <c r="G2322" i="5"/>
  <c r="N2322" i="5" s="1"/>
  <c r="Z2321" i="5"/>
  <c r="AG2321" i="5" l="1"/>
  <c r="AI2321" i="5"/>
  <c r="T2322" i="5"/>
  <c r="W2322" i="5" s="1"/>
  <c r="AH2321" i="5" l="1"/>
  <c r="G2323" i="5"/>
  <c r="N2323" i="5" s="1"/>
  <c r="Z2322" i="5"/>
  <c r="AG2322" i="5" l="1"/>
  <c r="AI2322" i="5"/>
  <c r="T2323" i="5"/>
  <c r="W2323" i="5" s="1"/>
  <c r="AH2322" i="5" l="1"/>
  <c r="Z2323" i="5"/>
  <c r="AG2323" i="5" s="1"/>
  <c r="G2324" i="5"/>
  <c r="N2324" i="5" s="1"/>
  <c r="AH2323" i="5" l="1"/>
  <c r="T2324" i="5"/>
  <c r="W2324" i="5" s="1"/>
  <c r="G2325" i="5" l="1"/>
  <c r="N2325" i="5" s="1"/>
  <c r="Z2324" i="5"/>
  <c r="AG2324" i="5" l="1"/>
  <c r="AI2324" i="5"/>
  <c r="T2325" i="5"/>
  <c r="W2325" i="5" s="1"/>
  <c r="AH2324" i="5" l="1"/>
  <c r="Z2325" i="5"/>
  <c r="G2326" i="5"/>
  <c r="N2326" i="5" s="1"/>
  <c r="AG2325" i="5" l="1"/>
  <c r="AI2325" i="5"/>
  <c r="T2326" i="5"/>
  <c r="W2326" i="5" s="1"/>
  <c r="AH2325" i="5" l="1"/>
  <c r="G2327" i="5"/>
  <c r="N2327" i="5" s="1"/>
  <c r="Z2326" i="5"/>
  <c r="AG2326" i="5" l="1"/>
  <c r="AI2326" i="5"/>
  <c r="T2327" i="5"/>
  <c r="W2327" i="5" s="1"/>
  <c r="AH2326" i="5" l="1"/>
  <c r="Z2327" i="5"/>
  <c r="G2328" i="5"/>
  <c r="N2328" i="5" s="1"/>
  <c r="AG2327" i="5" l="1"/>
  <c r="AI2327" i="5"/>
  <c r="T2328" i="5"/>
  <c r="W2328" i="5" s="1"/>
  <c r="AH2327" i="5" l="1"/>
  <c r="G2329" i="5"/>
  <c r="N2329" i="5" s="1"/>
  <c r="Z2328" i="5"/>
  <c r="AG2328" i="5" l="1"/>
  <c r="AI2328" i="5"/>
  <c r="T2329" i="5"/>
  <c r="W2329" i="5" s="1"/>
  <c r="AH2328" i="5" l="1"/>
  <c r="Z2329" i="5"/>
  <c r="G2330" i="5"/>
  <c r="N2330" i="5" s="1"/>
  <c r="AG2329" i="5" l="1"/>
  <c r="AI2329" i="5"/>
  <c r="T2330" i="5"/>
  <c r="W2330" i="5" s="1"/>
  <c r="AH2329" i="5" l="1"/>
  <c r="Z2330" i="5"/>
  <c r="G2331" i="5"/>
  <c r="N2331" i="5" s="1"/>
  <c r="AG2330" i="5" l="1"/>
  <c r="AI2330" i="5"/>
  <c r="T2331" i="5"/>
  <c r="W2331" i="5" s="1"/>
  <c r="AH2330" i="5" l="1"/>
  <c r="Z2331" i="5"/>
  <c r="G2332" i="5"/>
  <c r="N2332" i="5" s="1"/>
  <c r="AG2331" i="5" l="1"/>
  <c r="AI2331" i="5"/>
  <c r="T2332" i="5"/>
  <c r="W2332" i="5" s="1"/>
  <c r="AH2331" i="5" l="1"/>
  <c r="G2333" i="5"/>
  <c r="Z2332" i="5"/>
  <c r="AG2332" i="5" l="1"/>
  <c r="AI2332" i="5"/>
  <c r="N2333" i="5"/>
  <c r="T2333" i="5" s="1"/>
  <c r="W2333" i="5" s="1"/>
  <c r="AH2332" i="5" l="1"/>
  <c r="Z2333" i="5"/>
  <c r="G2334" i="5"/>
  <c r="N2334" i="5" s="1"/>
  <c r="AG2333" i="5" l="1"/>
  <c r="AI2333" i="5"/>
  <c r="T2334" i="5"/>
  <c r="W2334" i="5" s="1"/>
  <c r="AH2333" i="5" l="1"/>
  <c r="G2335" i="5"/>
  <c r="N2335" i="5" s="1"/>
  <c r="Z2334" i="5"/>
  <c r="AG2334" i="5" l="1"/>
  <c r="AI2334" i="5"/>
  <c r="T2335" i="5"/>
  <c r="W2335" i="5" s="1"/>
  <c r="AH2334" i="5" l="1"/>
  <c r="Z2335" i="5"/>
  <c r="G2336" i="5"/>
  <c r="N2336" i="5" s="1"/>
  <c r="AG2335" i="5" l="1"/>
  <c r="AI2335" i="5"/>
  <c r="T2336" i="5"/>
  <c r="W2336" i="5" s="1"/>
  <c r="AH2335" i="5" l="1"/>
  <c r="G2337" i="5"/>
  <c r="Z2336" i="5"/>
  <c r="AG2336" i="5" l="1"/>
  <c r="AI2336" i="5"/>
  <c r="N2337" i="5"/>
  <c r="T2337" i="5" s="1"/>
  <c r="W2337" i="5" s="1"/>
  <c r="AH2336" i="5" l="1"/>
  <c r="Z2337" i="5"/>
  <c r="G2338" i="5"/>
  <c r="N2338" i="5" s="1"/>
  <c r="AG2337" i="5" l="1"/>
  <c r="AI2337" i="5"/>
  <c r="T2338" i="5"/>
  <c r="W2338" i="5" s="1"/>
  <c r="AH2337" i="5" l="1"/>
  <c r="G2339" i="5"/>
  <c r="N2339" i="5" s="1"/>
  <c r="Z2338" i="5"/>
  <c r="AG2338" i="5" l="1"/>
  <c r="AI2338" i="5"/>
  <c r="T2339" i="5"/>
  <c r="W2339" i="5" s="1"/>
  <c r="AH2338" i="5" l="1"/>
  <c r="Z2339" i="5"/>
  <c r="G2340" i="5"/>
  <c r="N2340" i="5" s="1"/>
  <c r="AG2339" i="5" l="1"/>
  <c r="AI2339" i="5"/>
  <c r="T2340" i="5"/>
  <c r="W2340" i="5" s="1"/>
  <c r="AH2339" i="5" l="1"/>
  <c r="G2341" i="5"/>
  <c r="N2341" i="5" s="1"/>
  <c r="Z2340" i="5"/>
  <c r="AG2340" i="5" l="1"/>
  <c r="AI2340" i="5"/>
  <c r="T2341" i="5"/>
  <c r="W2341" i="5" s="1"/>
  <c r="AH2340" i="5" l="1"/>
  <c r="G2342" i="5"/>
  <c r="N2342" i="5" s="1"/>
  <c r="Z2341" i="5"/>
  <c r="AG2341" i="5" l="1"/>
  <c r="AI2341" i="5"/>
  <c r="T2342" i="5"/>
  <c r="W2342" i="5" s="1"/>
  <c r="AH2341" i="5" l="1"/>
  <c r="G2343" i="5"/>
  <c r="N2343" i="5" s="1"/>
  <c r="Z2342" i="5"/>
  <c r="AG2342" i="5" l="1"/>
  <c r="AI2342" i="5"/>
  <c r="T2343" i="5"/>
  <c r="W2343" i="5" s="1"/>
  <c r="AH2342" i="5" l="1"/>
  <c r="Z2343" i="5"/>
  <c r="G2344" i="5"/>
  <c r="N2344" i="5" s="1"/>
  <c r="AG2343" i="5" l="1"/>
  <c r="AI2343" i="5"/>
  <c r="T2344" i="5"/>
  <c r="W2344" i="5" s="1"/>
  <c r="AH2343" i="5" l="1"/>
  <c r="G2345" i="5"/>
  <c r="N2345" i="5" s="1"/>
  <c r="Z2344" i="5"/>
  <c r="AG2344" i="5" l="1"/>
  <c r="AI2344" i="5"/>
  <c r="T2345" i="5"/>
  <c r="W2345" i="5" s="1"/>
  <c r="AH2344" i="5" l="1"/>
  <c r="Z2345" i="5"/>
  <c r="G2346" i="5"/>
  <c r="N2346" i="5" s="1"/>
  <c r="AG2345" i="5" l="1"/>
  <c r="AI2345" i="5"/>
  <c r="T2346" i="5"/>
  <c r="W2346" i="5" s="1"/>
  <c r="AH2345" i="5" l="1"/>
  <c r="G2347" i="5"/>
  <c r="N2347" i="5" s="1"/>
  <c r="Z2346" i="5"/>
  <c r="AG2346" i="5" l="1"/>
  <c r="AI2346" i="5"/>
  <c r="T2347" i="5"/>
  <c r="W2347" i="5" s="1"/>
  <c r="AH2346" i="5" l="1"/>
  <c r="Z2347" i="5"/>
  <c r="G2348" i="5"/>
  <c r="N2348" i="5" s="1"/>
  <c r="AG2347" i="5" l="1"/>
  <c r="AI2347" i="5"/>
  <c r="T2348" i="5"/>
  <c r="W2348" i="5" s="1"/>
  <c r="AH2347" i="5" l="1"/>
  <c r="G2349" i="5"/>
  <c r="N2349" i="5" s="1"/>
  <c r="Z2348" i="5"/>
  <c r="AG2348" i="5" l="1"/>
  <c r="AI2348" i="5"/>
  <c r="T2349" i="5"/>
  <c r="W2349" i="5" s="1"/>
  <c r="AH2348" i="5" l="1"/>
  <c r="Z2349" i="5"/>
  <c r="G2350" i="5"/>
  <c r="N2350" i="5" s="1"/>
  <c r="AG2349" i="5" l="1"/>
  <c r="AI2349" i="5"/>
  <c r="T2350" i="5"/>
  <c r="W2350" i="5" s="1"/>
  <c r="AH2349" i="5" l="1"/>
  <c r="G2351" i="5"/>
  <c r="Z2350" i="5"/>
  <c r="AG2350" i="5" l="1"/>
  <c r="AI2350" i="5"/>
  <c r="N2351" i="5"/>
  <c r="T2351" i="5" s="1"/>
  <c r="W2351" i="5" s="1"/>
  <c r="AH2350" i="5" l="1"/>
  <c r="G2352" i="5"/>
  <c r="N2352" i="5" s="1"/>
  <c r="Z2351" i="5"/>
  <c r="AG2351" i="5" l="1"/>
  <c r="AI2351" i="5"/>
  <c r="T2352" i="5"/>
  <c r="W2352" i="5" s="1"/>
  <c r="AH2351" i="5" l="1"/>
  <c r="Z2352" i="5"/>
  <c r="G2353" i="5"/>
  <c r="N2353" i="5" s="1"/>
  <c r="AG2352" i="5" l="1"/>
  <c r="AI2352" i="5"/>
  <c r="T2353" i="5"/>
  <c r="W2353" i="5" s="1"/>
  <c r="AH2352" i="5" l="1"/>
  <c r="Z2353" i="5"/>
  <c r="G2354" i="5"/>
  <c r="N2354" i="5" s="1"/>
  <c r="AG2353" i="5" l="1"/>
  <c r="AI2353" i="5"/>
  <c r="T2354" i="5"/>
  <c r="W2354" i="5" s="1"/>
  <c r="AH2353" i="5" l="1"/>
  <c r="G2355" i="5"/>
  <c r="N2355" i="5" s="1"/>
  <c r="Z2354" i="5"/>
  <c r="AG2354" i="5" l="1"/>
  <c r="AI2354" i="5"/>
  <c r="T2355" i="5"/>
  <c r="W2355" i="5" s="1"/>
  <c r="AH2354" i="5" l="1"/>
  <c r="Z2355" i="5"/>
  <c r="G2356" i="5"/>
  <c r="N2356" i="5" s="1"/>
  <c r="AG2355" i="5" l="1"/>
  <c r="AI2355" i="5"/>
  <c r="T2356" i="5"/>
  <c r="W2356" i="5" s="1"/>
  <c r="AH2355" i="5" l="1"/>
  <c r="G2357" i="5"/>
  <c r="Z2356" i="5"/>
  <c r="AG2356" i="5" l="1"/>
  <c r="AI2356" i="5"/>
  <c r="N2357" i="5"/>
  <c r="T2357" i="5" s="1"/>
  <c r="W2357" i="5" s="1"/>
  <c r="AH2356" i="5" l="1"/>
  <c r="G2358" i="5"/>
  <c r="N2358" i="5" s="1"/>
  <c r="Z2357" i="5"/>
  <c r="AG2357" i="5" l="1"/>
  <c r="AI2357" i="5"/>
  <c r="T2358" i="5"/>
  <c r="W2358" i="5" s="1"/>
  <c r="AH2357" i="5" l="1"/>
  <c r="G2359" i="5"/>
  <c r="N2359" i="5" s="1"/>
  <c r="Z2358" i="5"/>
  <c r="AG2358" i="5" l="1"/>
  <c r="AI2358" i="5"/>
  <c r="T2359" i="5"/>
  <c r="W2359" i="5" s="1"/>
  <c r="AH2358" i="5" l="1"/>
  <c r="Z2359" i="5"/>
  <c r="G2360" i="5"/>
  <c r="N2360" i="5" s="1"/>
  <c r="AG2359" i="5" l="1"/>
  <c r="AI2359" i="5"/>
  <c r="T2360" i="5"/>
  <c r="W2360" i="5" s="1"/>
  <c r="AH2359" i="5" l="1"/>
  <c r="G2361" i="5"/>
  <c r="N2361" i="5" s="1"/>
  <c r="Z2360" i="5"/>
  <c r="AG2360" i="5" l="1"/>
  <c r="AI2360" i="5"/>
  <c r="T2361" i="5"/>
  <c r="W2361" i="5" s="1"/>
  <c r="AH2360" i="5" l="1"/>
  <c r="Z2361" i="5"/>
  <c r="G2362" i="5"/>
  <c r="N2362" i="5" s="1"/>
  <c r="AG2361" i="5" l="1"/>
  <c r="AI2361" i="5"/>
  <c r="T2362" i="5"/>
  <c r="W2362" i="5" s="1"/>
  <c r="AH2361" i="5" l="1"/>
  <c r="G2363" i="5"/>
  <c r="N2363" i="5" s="1"/>
  <c r="Z2362" i="5"/>
  <c r="AG2362" i="5" l="1"/>
  <c r="AI2362" i="5"/>
  <c r="T2363" i="5"/>
  <c r="W2363" i="5" s="1"/>
  <c r="AH2362" i="5" l="1"/>
  <c r="Z2363" i="5"/>
  <c r="G2364" i="5"/>
  <c r="N2364" i="5" s="1"/>
  <c r="AG2363" i="5" l="1"/>
  <c r="AI2363" i="5"/>
  <c r="T2364" i="5"/>
  <c r="W2364" i="5" s="1"/>
  <c r="AH2363" i="5" l="1"/>
  <c r="G2365" i="5"/>
  <c r="N2365" i="5" s="1"/>
  <c r="Z2364" i="5"/>
  <c r="AG2364" i="5" l="1"/>
  <c r="AI2364" i="5"/>
  <c r="T2365" i="5"/>
  <c r="W2365" i="5" s="1"/>
  <c r="AH2364" i="5" l="1"/>
  <c r="Z2365" i="5"/>
  <c r="G2366" i="5"/>
  <c r="N2366" i="5" s="1"/>
  <c r="AG2365" i="5" l="1"/>
  <c r="AI2365" i="5"/>
  <c r="T2366" i="5"/>
  <c r="W2366" i="5" s="1"/>
  <c r="AH2365" i="5" l="1"/>
  <c r="G2367" i="5"/>
  <c r="N2367" i="5" s="1"/>
  <c r="Z2366" i="5"/>
  <c r="AG2366" i="5" l="1"/>
  <c r="AI2366" i="5"/>
  <c r="T2367" i="5"/>
  <c r="W2367" i="5" s="1"/>
  <c r="AH2366" i="5" l="1"/>
  <c r="Z2367" i="5"/>
  <c r="G2368" i="5"/>
  <c r="N2368" i="5" s="1"/>
  <c r="AG2367" i="5" l="1"/>
  <c r="AI2367" i="5"/>
  <c r="T2368" i="5"/>
  <c r="W2368" i="5" s="1"/>
  <c r="AH2367" i="5" l="1"/>
  <c r="G2369" i="5"/>
  <c r="Z2368" i="5"/>
  <c r="AG2368" i="5" l="1"/>
  <c r="AI2368" i="5"/>
  <c r="N2369" i="5"/>
  <c r="T2369" i="5" s="1"/>
  <c r="W2369" i="5" s="1"/>
  <c r="AH2368" i="5" l="1"/>
  <c r="G2370" i="5"/>
  <c r="N2370" i="5" s="1"/>
  <c r="Z2369" i="5"/>
  <c r="AG2369" i="5" l="1"/>
  <c r="AI2369" i="5"/>
  <c r="T2370" i="5"/>
  <c r="W2370" i="5" s="1"/>
  <c r="AH2369" i="5" l="1"/>
  <c r="Z2370" i="5"/>
  <c r="G2371" i="5"/>
  <c r="N2371" i="5" s="1"/>
  <c r="AG2370" i="5" l="1"/>
  <c r="AI2370" i="5"/>
  <c r="T2371" i="5"/>
  <c r="W2371" i="5" s="1"/>
  <c r="AH2370" i="5" l="1"/>
  <c r="Z2371" i="5"/>
  <c r="G2372" i="5"/>
  <c r="N2372" i="5" s="1"/>
  <c r="AG2371" i="5" l="1"/>
  <c r="AI2371" i="5"/>
  <c r="T2372" i="5"/>
  <c r="W2372" i="5" s="1"/>
  <c r="AH2371" i="5" l="1"/>
  <c r="Z2372" i="5"/>
  <c r="G2373" i="5"/>
  <c r="N2373" i="5" s="1"/>
  <c r="AG2372" i="5" l="1"/>
  <c r="AI2372" i="5"/>
  <c r="T2373" i="5"/>
  <c r="W2373" i="5" s="1"/>
  <c r="AH2372" i="5" l="1"/>
  <c r="Z2373" i="5"/>
  <c r="G2374" i="5"/>
  <c r="AG2373" i="5" l="1"/>
  <c r="AI2373" i="5"/>
  <c r="N2374" i="5"/>
  <c r="T2374" i="5" s="1"/>
  <c r="W2374" i="5" s="1"/>
  <c r="AH2373" i="5" l="1"/>
  <c r="Z2374" i="5"/>
  <c r="G2375" i="5"/>
  <c r="N2375" i="5" s="1"/>
  <c r="AG2374" i="5" l="1"/>
  <c r="AI2374" i="5"/>
  <c r="T2375" i="5"/>
  <c r="W2375" i="5" s="1"/>
  <c r="AH2374" i="5" l="1"/>
  <c r="Z2375" i="5"/>
  <c r="G2376" i="5"/>
  <c r="N2376" i="5" s="1"/>
  <c r="AG2375" i="5" l="1"/>
  <c r="AI2375" i="5"/>
  <c r="T2376" i="5"/>
  <c r="W2376" i="5" s="1"/>
  <c r="AH2375" i="5" l="1"/>
  <c r="G2377" i="5"/>
  <c r="N2377" i="5" s="1"/>
  <c r="Z2376" i="5"/>
  <c r="AG2376" i="5" l="1"/>
  <c r="AI2376" i="5"/>
  <c r="T2377" i="5"/>
  <c r="W2377" i="5" s="1"/>
  <c r="AH2376" i="5" l="1"/>
  <c r="Z2377" i="5"/>
  <c r="G2378" i="5"/>
  <c r="N2378" i="5" s="1"/>
  <c r="AG2377" i="5" l="1"/>
  <c r="AI2377" i="5"/>
  <c r="T2378" i="5"/>
  <c r="W2378" i="5" s="1"/>
  <c r="AH2377" i="5" l="1"/>
  <c r="Z2378" i="5"/>
  <c r="G2379" i="5"/>
  <c r="N2379" i="5" s="1"/>
  <c r="AG2378" i="5" l="1"/>
  <c r="AI2378" i="5"/>
  <c r="T2379" i="5"/>
  <c r="W2379" i="5" s="1"/>
  <c r="AH2378" i="5" l="1"/>
  <c r="Z2379" i="5"/>
  <c r="G2380" i="5"/>
  <c r="N2380" i="5" s="1"/>
  <c r="AG2379" i="5" l="1"/>
  <c r="AI2379" i="5"/>
  <c r="T2380" i="5"/>
  <c r="W2380" i="5" s="1"/>
  <c r="AH2379" i="5" l="1"/>
  <c r="Z2380" i="5"/>
  <c r="G2381" i="5"/>
  <c r="N2381" i="5" s="1"/>
  <c r="AG2380" i="5" l="1"/>
  <c r="AI2380" i="5"/>
  <c r="T2381" i="5"/>
  <c r="W2381" i="5" s="1"/>
  <c r="AH2380" i="5" l="1"/>
  <c r="Z2381" i="5"/>
  <c r="G2382" i="5"/>
  <c r="N2382" i="5" s="1"/>
  <c r="AG2381" i="5" l="1"/>
  <c r="AI2381" i="5"/>
  <c r="T2382" i="5"/>
  <c r="W2382" i="5" s="1"/>
  <c r="AH2381" i="5" l="1"/>
  <c r="G2383" i="5"/>
  <c r="N2383" i="5" s="1"/>
  <c r="Z2382" i="5"/>
  <c r="AG2382" i="5" l="1"/>
  <c r="AI2382" i="5"/>
  <c r="T2383" i="5"/>
  <c r="W2383" i="5" s="1"/>
  <c r="AH2382" i="5" l="1"/>
  <c r="Z2383" i="5"/>
  <c r="G2384" i="5"/>
  <c r="N2384" i="5" s="1"/>
  <c r="AG2383" i="5" l="1"/>
  <c r="AI2383" i="5"/>
  <c r="T2384" i="5"/>
  <c r="W2384" i="5" s="1"/>
  <c r="AH2383" i="5" l="1"/>
  <c r="G2385" i="5"/>
  <c r="N2385" i="5" s="1"/>
  <c r="Z2384" i="5"/>
  <c r="AG2384" i="5" l="1"/>
  <c r="AI2384" i="5"/>
  <c r="T2385" i="5"/>
  <c r="W2385" i="5" s="1"/>
  <c r="AH2384" i="5" l="1"/>
  <c r="G2386" i="5"/>
  <c r="N2386" i="5" s="1"/>
  <c r="Z2385" i="5"/>
  <c r="AG2385" i="5" l="1"/>
  <c r="AI2385" i="5"/>
  <c r="T2386" i="5"/>
  <c r="W2386" i="5" s="1"/>
  <c r="AH2385" i="5" l="1"/>
  <c r="G2387" i="5"/>
  <c r="N2387" i="5" s="1"/>
  <c r="Z2386" i="5"/>
  <c r="AG2386" i="5" l="1"/>
  <c r="AI2386" i="5"/>
  <c r="T2387" i="5"/>
  <c r="W2387" i="5" s="1"/>
  <c r="AH2386" i="5" l="1"/>
  <c r="Z2387" i="5"/>
  <c r="G2388" i="5"/>
  <c r="N2388" i="5" s="1"/>
  <c r="AG2387" i="5" l="1"/>
  <c r="AI2387" i="5"/>
  <c r="T2388" i="5"/>
  <c r="W2388" i="5" s="1"/>
  <c r="AH2387" i="5" l="1"/>
  <c r="G2389" i="5"/>
  <c r="N2389" i="5" s="1"/>
  <c r="Z2388" i="5"/>
  <c r="AG2388" i="5" l="1"/>
  <c r="AI2388" i="5"/>
  <c r="T2389" i="5"/>
  <c r="W2389" i="5" s="1"/>
  <c r="AH2388" i="5" l="1"/>
  <c r="Z2389" i="5"/>
  <c r="G2390" i="5"/>
  <c r="N2390" i="5" s="1"/>
  <c r="AG2389" i="5" l="1"/>
  <c r="AI2389" i="5"/>
  <c r="T2390" i="5"/>
  <c r="W2390" i="5" s="1"/>
  <c r="AH2389" i="5" l="1"/>
  <c r="G2391" i="5"/>
  <c r="N2391" i="5" s="1"/>
  <c r="Z2390" i="5"/>
  <c r="AG2390" i="5" l="1"/>
  <c r="AI2390" i="5"/>
  <c r="T2391" i="5"/>
  <c r="W2391" i="5" s="1"/>
  <c r="AH2390" i="5" l="1"/>
  <c r="Z2391" i="5"/>
  <c r="G2392" i="5"/>
  <c r="N2392" i="5" s="1"/>
  <c r="AG2391" i="5" l="1"/>
  <c r="AI2391" i="5"/>
  <c r="T2392" i="5"/>
  <c r="W2392" i="5" s="1"/>
  <c r="AH2391" i="5" l="1"/>
  <c r="G2393" i="5"/>
  <c r="N2393" i="5" s="1"/>
  <c r="Z2392" i="5"/>
  <c r="AG2392" i="5" l="1"/>
  <c r="AI2392" i="5"/>
  <c r="T2393" i="5"/>
  <c r="W2393" i="5" s="1"/>
  <c r="AH2392" i="5" l="1"/>
  <c r="Z2393" i="5"/>
  <c r="G2394" i="5"/>
  <c r="N2394" i="5" s="1"/>
  <c r="AG2393" i="5" l="1"/>
  <c r="AI2393" i="5"/>
  <c r="T2394" i="5"/>
  <c r="W2394" i="5" s="1"/>
  <c r="AH2393" i="5" l="1"/>
  <c r="G2395" i="5"/>
  <c r="N2395" i="5" s="1"/>
  <c r="Z2394" i="5"/>
  <c r="AG2394" i="5" l="1"/>
  <c r="AI2394" i="5"/>
  <c r="T2395" i="5"/>
  <c r="W2395" i="5" s="1"/>
  <c r="AH2394" i="5" l="1"/>
  <c r="Z2395" i="5"/>
  <c r="G2396" i="5"/>
  <c r="N2396" i="5" s="1"/>
  <c r="AG2395" i="5" l="1"/>
  <c r="AI2395" i="5"/>
  <c r="T2396" i="5"/>
  <c r="W2396" i="5" s="1"/>
  <c r="AH2395" i="5" l="1"/>
  <c r="Z2396" i="5"/>
  <c r="G2397" i="5"/>
  <c r="N2397" i="5" s="1"/>
  <c r="AG2396" i="5" l="1"/>
  <c r="AI2396" i="5"/>
  <c r="T2397" i="5"/>
  <c r="W2397" i="5" s="1"/>
  <c r="AH2396" i="5" l="1"/>
  <c r="Z2397" i="5"/>
  <c r="G2398" i="5"/>
  <c r="N2398" i="5" s="1"/>
  <c r="AG2397" i="5" l="1"/>
  <c r="AI2397" i="5"/>
  <c r="T2398" i="5"/>
  <c r="W2398" i="5" s="1"/>
  <c r="AH2397" i="5" l="1"/>
  <c r="G2399" i="5"/>
  <c r="N2399" i="5" s="1"/>
  <c r="Z2398" i="5"/>
  <c r="AG2398" i="5" l="1"/>
  <c r="AI2398" i="5"/>
  <c r="T2399" i="5"/>
  <c r="W2399" i="5" s="1"/>
  <c r="AH2398" i="5" l="1"/>
  <c r="Z2399" i="5"/>
  <c r="G2400" i="5"/>
  <c r="N2400" i="5" s="1"/>
  <c r="AG2399" i="5" l="1"/>
  <c r="AI2399" i="5"/>
  <c r="T2400" i="5"/>
  <c r="W2400" i="5" s="1"/>
  <c r="AH2399" i="5" l="1"/>
  <c r="Z2400" i="5"/>
  <c r="G2401" i="5"/>
  <c r="N2401" i="5" s="1"/>
  <c r="AG2400" i="5" l="1"/>
  <c r="AI2400" i="5"/>
  <c r="T2401" i="5"/>
  <c r="W2401" i="5" s="1"/>
  <c r="AH2400" i="5" l="1"/>
  <c r="Z2401" i="5"/>
  <c r="G2402" i="5"/>
  <c r="N2402" i="5" s="1"/>
  <c r="AG2401" i="5" l="1"/>
  <c r="AI2401" i="5"/>
  <c r="T2402" i="5"/>
  <c r="W2402" i="5" s="1"/>
  <c r="AH2401" i="5" l="1"/>
  <c r="G2403" i="5"/>
  <c r="Z2402" i="5"/>
  <c r="AG2402" i="5" l="1"/>
  <c r="AI2402" i="5"/>
  <c r="N2403" i="5"/>
  <c r="T2403" i="5" s="1"/>
  <c r="W2403" i="5" s="1"/>
  <c r="AH2402" i="5" l="1"/>
  <c r="Z2403" i="5"/>
  <c r="G2404" i="5"/>
  <c r="N2404" i="5" s="1"/>
  <c r="AG2403" i="5" l="1"/>
  <c r="AI2403" i="5"/>
  <c r="T2404" i="5"/>
  <c r="W2404" i="5" s="1"/>
  <c r="AH2403" i="5" l="1"/>
  <c r="G2405" i="5"/>
  <c r="N2405" i="5" s="1"/>
  <c r="Z2404" i="5"/>
  <c r="AG2404" i="5" l="1"/>
  <c r="AI2404" i="5"/>
  <c r="T2405" i="5"/>
  <c r="W2405" i="5" s="1"/>
  <c r="AH2404" i="5" l="1"/>
  <c r="Z2405" i="5"/>
  <c r="G2406" i="5"/>
  <c r="N2406" i="5" s="1"/>
  <c r="AG2405" i="5" l="1"/>
  <c r="AI2405" i="5"/>
  <c r="T2406" i="5"/>
  <c r="W2406" i="5" s="1"/>
  <c r="AH2405" i="5" l="1"/>
  <c r="G2407" i="5"/>
  <c r="N2407" i="5" s="1"/>
  <c r="Z2406" i="5"/>
  <c r="AG2406" i="5" l="1"/>
  <c r="AI2406" i="5"/>
  <c r="T2407" i="5"/>
  <c r="W2407" i="5" s="1"/>
  <c r="AH2406" i="5" l="1"/>
  <c r="Z2407" i="5"/>
  <c r="G2408" i="5"/>
  <c r="N2408" i="5" s="1"/>
  <c r="AG2407" i="5" l="1"/>
  <c r="AI2407" i="5"/>
  <c r="T2408" i="5"/>
  <c r="W2408" i="5" s="1"/>
  <c r="AH2407" i="5" l="1"/>
  <c r="G2409" i="5"/>
  <c r="N2409" i="5" s="1"/>
  <c r="Z2408" i="5"/>
  <c r="AG2408" i="5" l="1"/>
  <c r="AI2408" i="5"/>
  <c r="T2409" i="5"/>
  <c r="W2409" i="5" s="1"/>
  <c r="AH2408" i="5" l="1"/>
  <c r="Z2409" i="5"/>
  <c r="G2410" i="5"/>
  <c r="N2410" i="5" s="1"/>
  <c r="AG2409" i="5" l="1"/>
  <c r="AI2409" i="5"/>
  <c r="T2410" i="5"/>
  <c r="W2410" i="5" s="1"/>
  <c r="AH2409" i="5" l="1"/>
  <c r="Z2410" i="5"/>
  <c r="G2411" i="5"/>
  <c r="N2411" i="5" s="1"/>
  <c r="AG2410" i="5" l="1"/>
  <c r="AI2410" i="5"/>
  <c r="T2411" i="5"/>
  <c r="W2411" i="5" s="1"/>
  <c r="AH2410" i="5" l="1"/>
  <c r="Z2411" i="5"/>
  <c r="G2412" i="5"/>
  <c r="N2412" i="5" s="1"/>
  <c r="AG2411" i="5" l="1"/>
  <c r="AI2411" i="5"/>
  <c r="T2412" i="5"/>
  <c r="W2412" i="5" s="1"/>
  <c r="AH2411" i="5" l="1"/>
  <c r="G2413" i="5"/>
  <c r="N2413" i="5" s="1"/>
  <c r="Z2412" i="5"/>
  <c r="AG2412" i="5" l="1"/>
  <c r="AI2412" i="5"/>
  <c r="T2413" i="5"/>
  <c r="W2413" i="5" s="1"/>
  <c r="AH2412" i="5" l="1"/>
  <c r="Z2413" i="5"/>
  <c r="G2414" i="5"/>
  <c r="N2414" i="5" s="1"/>
  <c r="AG2413" i="5" l="1"/>
  <c r="AI2413" i="5"/>
  <c r="T2414" i="5"/>
  <c r="W2414" i="5" s="1"/>
  <c r="AH2413" i="5" l="1"/>
  <c r="G2415" i="5"/>
  <c r="N2415" i="5" s="1"/>
  <c r="Z2414" i="5"/>
  <c r="AG2414" i="5" l="1"/>
  <c r="AI2414" i="5"/>
  <c r="T2415" i="5"/>
  <c r="W2415" i="5" s="1"/>
  <c r="AH2414" i="5" l="1"/>
  <c r="Z2415" i="5"/>
  <c r="G2416" i="5"/>
  <c r="N2416" i="5" s="1"/>
  <c r="AG2415" i="5" l="1"/>
  <c r="AI2415" i="5"/>
  <c r="T2416" i="5"/>
  <c r="W2416" i="5" s="1"/>
  <c r="AH2415" i="5" l="1"/>
  <c r="G2417" i="5"/>
  <c r="N2417" i="5" s="1"/>
  <c r="Z2416" i="5"/>
  <c r="AG2416" i="5" l="1"/>
  <c r="AI2416" i="5"/>
  <c r="T2417" i="5"/>
  <c r="W2417" i="5" s="1"/>
  <c r="AH2416" i="5" l="1"/>
  <c r="Z2417" i="5"/>
  <c r="G2418" i="5"/>
  <c r="N2418" i="5" s="1"/>
  <c r="AG2417" i="5" l="1"/>
  <c r="AI2417" i="5"/>
  <c r="T2418" i="5"/>
  <c r="W2418" i="5" s="1"/>
  <c r="AH2417" i="5" l="1"/>
  <c r="G2419" i="5"/>
  <c r="N2419" i="5" s="1"/>
  <c r="Z2418" i="5"/>
  <c r="AG2418" i="5" l="1"/>
  <c r="AI2418" i="5"/>
  <c r="T2419" i="5"/>
  <c r="W2419" i="5" s="1"/>
  <c r="AH2418" i="5" l="1"/>
  <c r="Z2419" i="5"/>
  <c r="G2420" i="5"/>
  <c r="AG2419" i="5" l="1"/>
  <c r="AI2419" i="5"/>
  <c r="N2420" i="5"/>
  <c r="T2420" i="5" s="1"/>
  <c r="W2420" i="5" s="1"/>
  <c r="AH2419" i="5" l="1"/>
  <c r="Z2420" i="5"/>
  <c r="G2421" i="5"/>
  <c r="N2421" i="5" s="1"/>
  <c r="AG2420" i="5" l="1"/>
  <c r="AI2420" i="5"/>
  <c r="T2421" i="5"/>
  <c r="W2421" i="5" s="1"/>
  <c r="AH2420" i="5" l="1"/>
  <c r="G2422" i="5"/>
  <c r="N2422" i="5" s="1"/>
  <c r="Z2421" i="5"/>
  <c r="AG2421" i="5" l="1"/>
  <c r="AI2421" i="5"/>
  <c r="T2422" i="5"/>
  <c r="W2422" i="5" s="1"/>
  <c r="AH2421" i="5" l="1"/>
  <c r="G2423" i="5"/>
  <c r="N2423" i="5" s="1"/>
  <c r="Z2422" i="5"/>
  <c r="AG2422" i="5" l="1"/>
  <c r="AI2422" i="5"/>
  <c r="T2423" i="5"/>
  <c r="W2423" i="5" s="1"/>
  <c r="AH2422" i="5" l="1"/>
  <c r="G2424" i="5"/>
  <c r="N2424" i="5" s="1"/>
  <c r="Z2423" i="5"/>
  <c r="AG2423" i="5" l="1"/>
  <c r="AI2423" i="5"/>
  <c r="T2424" i="5"/>
  <c r="W2424" i="5" s="1"/>
  <c r="AH2423" i="5" l="1"/>
  <c r="G2425" i="5"/>
  <c r="N2425" i="5" s="1"/>
  <c r="Z2424" i="5"/>
  <c r="AG2424" i="5" l="1"/>
  <c r="AI2424" i="5"/>
  <c r="T2425" i="5"/>
  <c r="W2425" i="5" s="1"/>
  <c r="AH2424" i="5" l="1"/>
  <c r="Z2425" i="5"/>
  <c r="G2426" i="5"/>
  <c r="N2426" i="5" s="1"/>
  <c r="AG2425" i="5" l="1"/>
  <c r="AI2425" i="5"/>
  <c r="T2426" i="5"/>
  <c r="W2426" i="5" s="1"/>
  <c r="AH2425" i="5" l="1"/>
  <c r="G2427" i="5"/>
  <c r="N2427" i="5" s="1"/>
  <c r="Z2426" i="5"/>
  <c r="AG2426" i="5" l="1"/>
  <c r="AI2426" i="5"/>
  <c r="T2427" i="5"/>
  <c r="W2427" i="5" s="1"/>
  <c r="AH2426" i="5" l="1"/>
  <c r="Z2427" i="5"/>
  <c r="G2428" i="5"/>
  <c r="N2428" i="5" s="1"/>
  <c r="AG2427" i="5" l="1"/>
  <c r="AI2427" i="5"/>
  <c r="T2428" i="5"/>
  <c r="W2428" i="5" s="1"/>
  <c r="AH2427" i="5" l="1"/>
  <c r="G2429" i="5"/>
  <c r="Z2428" i="5"/>
  <c r="AG2428" i="5" l="1"/>
  <c r="AI2428" i="5"/>
  <c r="N2429" i="5"/>
  <c r="T2429" i="5" s="1"/>
  <c r="W2429" i="5" s="1"/>
  <c r="AH2428" i="5" l="1"/>
  <c r="G2430" i="5"/>
  <c r="N2430" i="5" s="1"/>
  <c r="Z2429" i="5"/>
  <c r="AG2429" i="5" l="1"/>
  <c r="AI2429" i="5"/>
  <c r="T2430" i="5"/>
  <c r="W2430" i="5" s="1"/>
  <c r="AH2429" i="5" l="1"/>
  <c r="G2431" i="5"/>
  <c r="N2431" i="5" s="1"/>
  <c r="Z2430" i="5"/>
  <c r="AG2430" i="5" l="1"/>
  <c r="AI2430" i="5"/>
  <c r="T2431" i="5"/>
  <c r="W2431" i="5" s="1"/>
  <c r="AH2430" i="5" l="1"/>
  <c r="Z2431" i="5"/>
  <c r="G2432" i="5"/>
  <c r="N2432" i="5" s="1"/>
  <c r="AG2431" i="5" l="1"/>
  <c r="AI2431" i="5"/>
  <c r="T2432" i="5"/>
  <c r="W2432" i="5" s="1"/>
  <c r="AH2431" i="5" l="1"/>
  <c r="Z2432" i="5"/>
  <c r="G2433" i="5"/>
  <c r="N2433" i="5" s="1"/>
  <c r="AG2432" i="5" l="1"/>
  <c r="AI2432" i="5"/>
  <c r="T2433" i="5"/>
  <c r="W2433" i="5" s="1"/>
  <c r="AH2432" i="5" l="1"/>
  <c r="Z2433" i="5"/>
  <c r="G2434" i="5"/>
  <c r="N2434" i="5" s="1"/>
  <c r="AG2433" i="5" l="1"/>
  <c r="AI2433" i="5"/>
  <c r="T2434" i="5"/>
  <c r="W2434" i="5" s="1"/>
  <c r="AH2433" i="5" l="1"/>
  <c r="G2435" i="5"/>
  <c r="N2435" i="5" s="1"/>
  <c r="Z2434" i="5"/>
  <c r="AG2434" i="5" l="1"/>
  <c r="AI2434" i="5"/>
  <c r="T2435" i="5"/>
  <c r="W2435" i="5" s="1"/>
  <c r="AH2434" i="5" l="1"/>
  <c r="Z2435" i="5"/>
  <c r="G2436" i="5"/>
  <c r="N2436" i="5" s="1"/>
  <c r="AG2435" i="5" l="1"/>
  <c r="AI2435" i="5"/>
  <c r="T2436" i="5"/>
  <c r="W2436" i="5" s="1"/>
  <c r="AH2435" i="5" l="1"/>
  <c r="G2437" i="5"/>
  <c r="N2437" i="5" s="1"/>
  <c r="Z2436" i="5"/>
  <c r="AG2436" i="5" l="1"/>
  <c r="AI2436" i="5"/>
  <c r="T2437" i="5"/>
  <c r="W2437" i="5" s="1"/>
  <c r="AH2436" i="5" l="1"/>
  <c r="Z2437" i="5"/>
  <c r="G2438" i="5"/>
  <c r="AG2437" i="5" l="1"/>
  <c r="AI2437" i="5"/>
  <c r="N2438" i="5"/>
  <c r="T2438" i="5" s="1"/>
  <c r="W2438" i="5" s="1"/>
  <c r="AH2437" i="5" l="1"/>
  <c r="G2439" i="5"/>
  <c r="Z2438" i="5"/>
  <c r="AG2438" i="5" l="1"/>
  <c r="AI2438" i="5"/>
  <c r="N2439" i="5"/>
  <c r="T2439" i="5" s="1"/>
  <c r="W2439" i="5" s="1"/>
  <c r="AH2438" i="5" l="1"/>
  <c r="G2440" i="5"/>
  <c r="N2440" i="5" s="1"/>
  <c r="Z2439" i="5"/>
  <c r="AG2439" i="5" l="1"/>
  <c r="AI2439" i="5"/>
  <c r="T2440" i="5"/>
  <c r="W2440" i="5" s="1"/>
  <c r="AH2439" i="5" l="1"/>
  <c r="G2441" i="5"/>
  <c r="N2441" i="5" s="1"/>
  <c r="Z2440" i="5"/>
  <c r="AG2440" i="5" l="1"/>
  <c r="AI2440" i="5"/>
  <c r="T2441" i="5"/>
  <c r="W2441" i="5" s="1"/>
  <c r="AH2440" i="5" l="1"/>
  <c r="Z2441" i="5"/>
  <c r="G2442" i="5"/>
  <c r="N2442" i="5" s="1"/>
  <c r="AG2441" i="5" l="1"/>
  <c r="AI2441" i="5"/>
  <c r="T2442" i="5"/>
  <c r="W2442" i="5" s="1"/>
  <c r="AH2441" i="5" l="1"/>
  <c r="G2443" i="5"/>
  <c r="N2443" i="5" s="1"/>
  <c r="Z2442" i="5"/>
  <c r="AG2442" i="5" l="1"/>
  <c r="AI2442" i="5"/>
  <c r="T2443" i="5"/>
  <c r="W2443" i="5" s="1"/>
  <c r="AH2442" i="5" l="1"/>
  <c r="Z2443" i="5"/>
  <c r="G2444" i="5"/>
  <c r="N2444" i="5" s="1"/>
  <c r="AG2443" i="5" l="1"/>
  <c r="AI2443" i="5"/>
  <c r="T2444" i="5"/>
  <c r="W2444" i="5" s="1"/>
  <c r="AH2443" i="5" l="1"/>
  <c r="G2445" i="5"/>
  <c r="Z2444" i="5"/>
  <c r="AG2444" i="5" l="1"/>
  <c r="AI2444" i="5"/>
  <c r="N2445" i="5"/>
  <c r="T2445" i="5" s="1"/>
  <c r="W2445" i="5" s="1"/>
  <c r="AH2444" i="5" l="1"/>
  <c r="G2446" i="5"/>
  <c r="N2446" i="5" s="1"/>
  <c r="Z2445" i="5"/>
  <c r="AG2445" i="5" l="1"/>
  <c r="AI2445" i="5"/>
  <c r="T2446" i="5"/>
  <c r="W2446" i="5" s="1"/>
  <c r="AH2445" i="5" l="1"/>
  <c r="G2447" i="5"/>
  <c r="N2447" i="5" s="1"/>
  <c r="Z2446" i="5"/>
  <c r="AG2446" i="5" l="1"/>
  <c r="AI2446" i="5"/>
  <c r="T2447" i="5"/>
  <c r="W2447" i="5" s="1"/>
  <c r="AH2446" i="5" l="1"/>
  <c r="Z2447" i="5"/>
  <c r="G2448" i="5"/>
  <c r="N2448" i="5" s="1"/>
  <c r="AG2447" i="5" l="1"/>
  <c r="AI2447" i="5"/>
  <c r="T2448" i="5"/>
  <c r="W2448" i="5" s="1"/>
  <c r="AH2447" i="5" l="1"/>
  <c r="Z2448" i="5"/>
  <c r="G2449" i="5"/>
  <c r="N2449" i="5" s="1"/>
  <c r="AG2448" i="5" l="1"/>
  <c r="AI2448" i="5"/>
  <c r="T2449" i="5"/>
  <c r="W2449" i="5" s="1"/>
  <c r="AH2448" i="5" l="1"/>
  <c r="Z2449" i="5"/>
  <c r="G2450" i="5"/>
  <c r="N2450" i="5" s="1"/>
  <c r="AG2449" i="5" l="1"/>
  <c r="AI2449" i="5"/>
  <c r="T2450" i="5"/>
  <c r="W2450" i="5" s="1"/>
  <c r="AH2449" i="5" l="1"/>
  <c r="G2451" i="5"/>
  <c r="N2451" i="5" s="1"/>
  <c r="Z2450" i="5"/>
  <c r="AG2450" i="5" l="1"/>
  <c r="AI2450" i="5"/>
  <c r="T2451" i="5"/>
  <c r="W2451" i="5" s="1"/>
  <c r="AH2450" i="5" l="1"/>
  <c r="Z2451" i="5"/>
  <c r="G2452" i="5"/>
  <c r="N2452" i="5" s="1"/>
  <c r="AG2451" i="5" l="1"/>
  <c r="AI2451" i="5"/>
  <c r="T2452" i="5"/>
  <c r="W2452" i="5" s="1"/>
  <c r="AH2451" i="5" l="1"/>
  <c r="G2453" i="5"/>
  <c r="N2453" i="5" s="1"/>
  <c r="Z2452" i="5"/>
  <c r="AG2452" i="5" l="1"/>
  <c r="AI2452" i="5"/>
  <c r="T2453" i="5"/>
  <c r="W2453" i="5" s="1"/>
  <c r="AH2452" i="5" l="1"/>
  <c r="Z2453" i="5"/>
  <c r="G2454" i="5"/>
  <c r="N2454" i="5" s="1"/>
  <c r="AG2453" i="5" l="1"/>
  <c r="AI2453" i="5"/>
  <c r="T2454" i="5"/>
  <c r="W2454" i="5" s="1"/>
  <c r="AH2453" i="5" l="1"/>
  <c r="G2455" i="5"/>
  <c r="N2455" i="5" s="1"/>
  <c r="Z2454" i="5"/>
  <c r="AG2454" i="5" l="1"/>
  <c r="AI2454" i="5"/>
  <c r="T2455" i="5"/>
  <c r="W2455" i="5" s="1"/>
  <c r="AH2454" i="5" l="1"/>
  <c r="Z2455" i="5"/>
  <c r="G2456" i="5"/>
  <c r="N2456" i="5" s="1"/>
  <c r="AG2455" i="5" l="1"/>
  <c r="AI2455" i="5"/>
  <c r="T2456" i="5"/>
  <c r="W2456" i="5" s="1"/>
  <c r="AH2455" i="5" l="1"/>
  <c r="G2457" i="5"/>
  <c r="N2457" i="5" s="1"/>
  <c r="Z2456" i="5"/>
  <c r="AG2456" i="5" l="1"/>
  <c r="AI2456" i="5"/>
  <c r="T2457" i="5"/>
  <c r="W2457" i="5" s="1"/>
  <c r="AH2456" i="5" l="1"/>
  <c r="Z2457" i="5"/>
  <c r="G2458" i="5"/>
  <c r="N2458" i="5" s="1"/>
  <c r="AG2457" i="5" l="1"/>
  <c r="AI2457" i="5"/>
  <c r="T2458" i="5"/>
  <c r="W2458" i="5" s="1"/>
  <c r="AH2457" i="5" l="1"/>
  <c r="G2459" i="5"/>
  <c r="N2459" i="5" s="1"/>
  <c r="Z2458" i="5"/>
  <c r="AG2458" i="5" l="1"/>
  <c r="AI2458" i="5"/>
  <c r="T2459" i="5"/>
  <c r="W2459" i="5" s="1"/>
  <c r="AH2458" i="5" l="1"/>
  <c r="Z2459" i="5"/>
  <c r="G2460" i="5"/>
  <c r="N2460" i="5" s="1"/>
  <c r="AG2459" i="5" l="1"/>
  <c r="AI2459" i="5"/>
  <c r="T2460" i="5"/>
  <c r="W2460" i="5" s="1"/>
  <c r="AH2459" i="5" l="1"/>
  <c r="G2461" i="5"/>
  <c r="Z2460" i="5"/>
  <c r="AG2460" i="5" l="1"/>
  <c r="AI2460" i="5"/>
  <c r="N2461" i="5"/>
  <c r="T2461" i="5" s="1"/>
  <c r="W2461" i="5" s="1"/>
  <c r="AH2460" i="5" l="1"/>
  <c r="Z2461" i="5"/>
  <c r="G2462" i="5"/>
  <c r="N2462" i="5" s="1"/>
  <c r="AG2461" i="5" l="1"/>
  <c r="AI2461" i="5"/>
  <c r="T2462" i="5"/>
  <c r="W2462" i="5" s="1"/>
  <c r="AH2461" i="5" l="1"/>
  <c r="G2463" i="5"/>
  <c r="N2463" i="5" s="1"/>
  <c r="Z2462" i="5"/>
  <c r="AG2462" i="5" l="1"/>
  <c r="AI2462" i="5"/>
  <c r="T2463" i="5"/>
  <c r="W2463" i="5" s="1"/>
  <c r="AH2462" i="5" l="1"/>
  <c r="Z2463" i="5"/>
  <c r="G2464" i="5"/>
  <c r="N2464" i="5" s="1"/>
  <c r="AG2463" i="5" l="1"/>
  <c r="AI2463" i="5"/>
  <c r="T2464" i="5"/>
  <c r="W2464" i="5" s="1"/>
  <c r="AH2463" i="5" l="1"/>
  <c r="G2465" i="5"/>
  <c r="N2465" i="5" s="1"/>
  <c r="Z2464" i="5"/>
  <c r="AG2464" i="5" l="1"/>
  <c r="AI2464" i="5"/>
  <c r="T2465" i="5"/>
  <c r="W2465" i="5" s="1"/>
  <c r="AH2464" i="5" l="1"/>
  <c r="Z2465" i="5"/>
  <c r="G2466" i="5"/>
  <c r="N2466" i="5" s="1"/>
  <c r="AG2465" i="5" l="1"/>
  <c r="AI2465" i="5"/>
  <c r="T2466" i="5"/>
  <c r="W2466" i="5" s="1"/>
  <c r="AH2465" i="5" l="1"/>
  <c r="Z2466" i="5"/>
  <c r="G2467" i="5"/>
  <c r="N2467" i="5" s="1"/>
  <c r="AG2466" i="5" l="1"/>
  <c r="AI2466" i="5"/>
  <c r="T2467" i="5"/>
  <c r="W2467" i="5" s="1"/>
  <c r="AH2466" i="5" l="1"/>
  <c r="Z2467" i="5"/>
  <c r="G2468" i="5"/>
  <c r="N2468" i="5" s="1"/>
  <c r="AG2467" i="5" l="1"/>
  <c r="AI2467" i="5"/>
  <c r="T2468" i="5"/>
  <c r="W2468" i="5" s="1"/>
  <c r="AK2467" i="5" l="1"/>
  <c r="AJ2467" i="5"/>
  <c r="AI2477" i="5"/>
  <c r="AH2467" i="5"/>
  <c r="G2469" i="5"/>
  <c r="N2469" i="5" s="1"/>
  <c r="Z2468" i="5"/>
  <c r="AG2468" i="5" l="1"/>
  <c r="AI2468" i="5"/>
  <c r="T2469" i="5"/>
  <c r="W2469" i="5" s="1"/>
  <c r="AK2468" i="5" l="1"/>
  <c r="AJ2468" i="5"/>
  <c r="AI2478" i="5"/>
  <c r="AH2468" i="5"/>
  <c r="Z2469" i="5"/>
  <c r="G2470" i="5"/>
  <c r="N2470" i="5" s="1"/>
  <c r="AG2469" i="5" l="1"/>
  <c r="AI2469" i="5"/>
  <c r="T2470" i="5"/>
  <c r="W2470" i="5" s="1"/>
  <c r="AK2469" i="5" l="1"/>
  <c r="AJ2469" i="5"/>
  <c r="AI2479" i="5"/>
  <c r="AH2469" i="5"/>
  <c r="G2471" i="5"/>
  <c r="N2471" i="5" s="1"/>
  <c r="Z2470" i="5"/>
  <c r="AG2470" i="5" l="1"/>
  <c r="AI2470" i="5"/>
  <c r="T2471" i="5"/>
  <c r="W2471" i="5" s="1"/>
  <c r="AK2470" i="5" l="1"/>
  <c r="AJ2470" i="5"/>
  <c r="AI2480" i="5"/>
  <c r="AH2470" i="5"/>
  <c r="Z2471" i="5"/>
  <c r="G2472" i="5"/>
  <c r="N2472" i="5" s="1"/>
  <c r="AG2471" i="5" l="1"/>
  <c r="AI2471" i="5"/>
  <c r="T2472" i="5"/>
  <c r="W2472" i="5" s="1"/>
  <c r="AK2471" i="5" l="1"/>
  <c r="AJ2471" i="5"/>
  <c r="AI2481" i="5"/>
  <c r="AH2471" i="5"/>
  <c r="G2473" i="5"/>
  <c r="N2473" i="5" s="1"/>
  <c r="Z2472" i="5"/>
  <c r="AG2472" i="5" l="1"/>
  <c r="AI2472" i="5"/>
  <c r="T2473" i="5"/>
  <c r="W2473" i="5" s="1"/>
  <c r="AK2472" i="5" l="1"/>
  <c r="AJ2472" i="5"/>
  <c r="AI2482" i="5"/>
  <c r="AH2472" i="5"/>
  <c r="Z2473" i="5"/>
  <c r="G2474" i="5"/>
  <c r="N2474" i="5" s="1"/>
  <c r="AG2473" i="5" l="1"/>
  <c r="AI2473" i="5"/>
  <c r="T2474" i="5"/>
  <c r="W2474" i="5" s="1"/>
  <c r="AK2473" i="5" l="1"/>
  <c r="AJ2473" i="5"/>
  <c r="AI2483" i="5"/>
  <c r="AH2473" i="5"/>
  <c r="G2475" i="5"/>
  <c r="N2475" i="5" s="1"/>
  <c r="Z2474" i="5"/>
  <c r="AG2474" i="5" l="1"/>
  <c r="AI2474" i="5"/>
  <c r="T2475" i="5"/>
  <c r="W2475" i="5" s="1"/>
  <c r="AK2474" i="5" l="1"/>
  <c r="AJ2474" i="5"/>
  <c r="AI2484" i="5"/>
  <c r="AH2474" i="5"/>
  <c r="Z2475" i="5"/>
  <c r="G2476" i="5"/>
  <c r="N2476" i="5" s="1"/>
  <c r="AG2475" i="5" l="1"/>
  <c r="AI2475" i="5"/>
  <c r="T2476" i="5"/>
  <c r="W2476" i="5" s="1"/>
  <c r="AK2475" i="5" l="1"/>
  <c r="AJ2475" i="5"/>
  <c r="AI2485" i="5"/>
  <c r="AH2475" i="5"/>
  <c r="G2477" i="5"/>
  <c r="N2477" i="5" s="1"/>
  <c r="Z2476" i="5"/>
  <c r="AG2476" i="5" l="1"/>
  <c r="AI2476" i="5"/>
  <c r="T2477" i="5"/>
  <c r="W2477" i="5" s="1"/>
  <c r="AK2476" i="5" l="1"/>
  <c r="AJ2476" i="5"/>
  <c r="AI2486" i="5"/>
  <c r="AH2476" i="5"/>
  <c r="Z2477" i="5"/>
  <c r="AG2477" i="5" s="1"/>
  <c r="G2478" i="5"/>
  <c r="N2478" i="5" s="1"/>
  <c r="AK2477" i="5" l="1"/>
  <c r="AJ2477" i="5"/>
  <c r="AI2487" i="5"/>
  <c r="AH2477" i="5"/>
  <c r="T2478" i="5"/>
  <c r="W2478" i="5" s="1"/>
  <c r="G2479" i="5" l="1"/>
  <c r="N2479" i="5" s="1"/>
  <c r="Z2478" i="5"/>
  <c r="AG2478" i="5" s="1"/>
  <c r="AK2478" i="5" l="1"/>
  <c r="AJ2478" i="5"/>
  <c r="AI2488" i="5"/>
  <c r="AH2478" i="5"/>
  <c r="T2479" i="5"/>
  <c r="W2479" i="5" s="1"/>
  <c r="Z2479" i="5" l="1"/>
  <c r="AG2479" i="5" s="1"/>
  <c r="G2480" i="5"/>
  <c r="N2480" i="5" s="1"/>
  <c r="AK2479" i="5" l="1"/>
  <c r="AJ2479" i="5"/>
  <c r="AI2489" i="5"/>
  <c r="AH2479" i="5"/>
  <c r="T2480" i="5"/>
  <c r="W2480" i="5" s="1"/>
  <c r="G2481" i="5" l="1"/>
  <c r="N2481" i="5" s="1"/>
  <c r="Z2480" i="5"/>
  <c r="AG2480" i="5" s="1"/>
  <c r="AK2480" i="5" l="1"/>
  <c r="AJ2480" i="5"/>
  <c r="AI2490" i="5"/>
  <c r="AH2480" i="5"/>
  <c r="T2481" i="5"/>
  <c r="W2481" i="5" s="1"/>
  <c r="Z2481" i="5" l="1"/>
  <c r="AG2481" i="5" s="1"/>
  <c r="G2482" i="5"/>
  <c r="N2482" i="5" s="1"/>
  <c r="AK2481" i="5" l="1"/>
  <c r="AJ2481" i="5"/>
  <c r="AI2491" i="5"/>
  <c r="AH2481" i="5"/>
  <c r="T2482" i="5"/>
  <c r="W2482" i="5" s="1"/>
  <c r="G2483" i="5" l="1"/>
  <c r="N2483" i="5" s="1"/>
  <c r="Z2482" i="5"/>
  <c r="AG2482" i="5" s="1"/>
  <c r="AK2482" i="5" l="1"/>
  <c r="AJ2482" i="5"/>
  <c r="AI2492" i="5"/>
  <c r="AH2482" i="5"/>
  <c r="T2483" i="5"/>
  <c r="W2483" i="5" s="1"/>
  <c r="Z2483" i="5" l="1"/>
  <c r="AG2483" i="5" s="1"/>
  <c r="G2484" i="5"/>
  <c r="N2484" i="5" s="1"/>
  <c r="AK2483" i="5" l="1"/>
  <c r="AJ2483" i="5"/>
  <c r="AI2493" i="5"/>
  <c r="AH2483" i="5"/>
  <c r="T2484" i="5"/>
  <c r="W2484" i="5" s="1"/>
  <c r="G2485" i="5" l="1"/>
  <c r="Z2484" i="5"/>
  <c r="AG2484" i="5" s="1"/>
  <c r="AK2484" i="5" l="1"/>
  <c r="AJ2484" i="5"/>
  <c r="AI2494" i="5"/>
  <c r="AH2484" i="5"/>
  <c r="N2485" i="5"/>
  <c r="T2485" i="5" s="1"/>
  <c r="W2485" i="5" s="1"/>
  <c r="Z2485" i="5" l="1"/>
  <c r="AG2485" i="5" s="1"/>
  <c r="G2486" i="5"/>
  <c r="AK2485" i="5" l="1"/>
  <c r="AJ2485" i="5"/>
  <c r="AI2495" i="5"/>
  <c r="AH2485" i="5"/>
  <c r="N2486" i="5"/>
  <c r="T2486" i="5" s="1"/>
  <c r="W2486" i="5" s="1"/>
  <c r="G2487" i="5" l="1"/>
  <c r="Z2486" i="5"/>
  <c r="AG2486" i="5" s="1"/>
  <c r="AK2486" i="5" l="1"/>
  <c r="AJ2486" i="5"/>
  <c r="AI2496" i="5"/>
  <c r="AH2486" i="5"/>
  <c r="N2487" i="5"/>
  <c r="T2487" i="5" s="1"/>
  <c r="W2487" i="5" s="1"/>
  <c r="Z2487" i="5" l="1"/>
  <c r="AG2487" i="5" s="1"/>
  <c r="G2488" i="5"/>
  <c r="N2488" i="5" s="1"/>
  <c r="AK2487" i="5" l="1"/>
  <c r="AJ2487" i="5"/>
  <c r="AI2497" i="5"/>
  <c r="AH2487" i="5"/>
  <c r="T2488" i="5"/>
  <c r="W2488" i="5" s="1"/>
  <c r="G2489" i="5" l="1"/>
  <c r="Z2488" i="5"/>
  <c r="AG2488" i="5" s="1"/>
  <c r="AK2488" i="5" l="1"/>
  <c r="AJ2488" i="5"/>
  <c r="AI2498" i="5"/>
  <c r="AH2488" i="5"/>
  <c r="N2489" i="5"/>
  <c r="T2489" i="5" s="1"/>
  <c r="W2489" i="5" s="1"/>
  <c r="Z2489" i="5" l="1"/>
  <c r="AG2489" i="5" s="1"/>
  <c r="G2490" i="5"/>
  <c r="AK2489" i="5" l="1"/>
  <c r="AJ2489" i="5"/>
  <c r="AI2499" i="5"/>
  <c r="AH2489" i="5"/>
  <c r="N2490" i="5"/>
  <c r="T2490" i="5" s="1"/>
  <c r="W2490" i="5" s="1"/>
  <c r="G2491" i="5" l="1"/>
  <c r="Z2490" i="5"/>
  <c r="AG2490" i="5" s="1"/>
  <c r="AK2490" i="5" l="1"/>
  <c r="AJ2490" i="5"/>
  <c r="AI2500" i="5"/>
  <c r="AH2490" i="5"/>
  <c r="N2491" i="5"/>
  <c r="T2491" i="5" s="1"/>
  <c r="W2491" i="5" s="1"/>
  <c r="Z2491" i="5" l="1"/>
  <c r="AG2491" i="5" s="1"/>
  <c r="G2492" i="5"/>
  <c r="AK2491" i="5" l="1"/>
  <c r="AJ2491" i="5"/>
  <c r="AI2501" i="5"/>
  <c r="AH2491" i="5"/>
  <c r="N2492" i="5"/>
  <c r="T2492" i="5" s="1"/>
  <c r="W2492" i="5" s="1"/>
  <c r="G2493" i="5" l="1"/>
  <c r="N2493" i="5" s="1"/>
  <c r="Z2492" i="5"/>
  <c r="AG2492" i="5" s="1"/>
  <c r="AK2492" i="5" l="1"/>
  <c r="AJ2492" i="5"/>
  <c r="AI2502" i="5"/>
  <c r="AH2492" i="5"/>
  <c r="T2493" i="5"/>
  <c r="W2493" i="5" s="1"/>
  <c r="Z2493" i="5" l="1"/>
  <c r="AG2493" i="5" s="1"/>
  <c r="G2494" i="5"/>
  <c r="AK2493" i="5" l="1"/>
  <c r="AJ2493" i="5"/>
  <c r="AI2503" i="5"/>
  <c r="AH2493" i="5"/>
  <c r="N2494" i="5"/>
  <c r="T2494" i="5" s="1"/>
  <c r="W2494" i="5" s="1"/>
  <c r="G2495" i="5" l="1"/>
  <c r="N2495" i="5" s="1"/>
  <c r="Z2494" i="5"/>
  <c r="AG2494" i="5" s="1"/>
  <c r="AK2494" i="5" l="1"/>
  <c r="AJ2494" i="5"/>
  <c r="AI2504" i="5"/>
  <c r="AH2494" i="5"/>
  <c r="T2495" i="5"/>
  <c r="W2495" i="5" s="1"/>
  <c r="Z2495" i="5" l="1"/>
  <c r="AG2495" i="5" s="1"/>
  <c r="G2496" i="5"/>
  <c r="N2496" i="5" s="1"/>
  <c r="AK2495" i="5" l="1"/>
  <c r="AJ2495" i="5"/>
  <c r="AI2505" i="5"/>
  <c r="AH2495" i="5"/>
  <c r="T2496" i="5"/>
  <c r="W2496" i="5" s="1"/>
  <c r="G2497" i="5" l="1"/>
  <c r="N2497" i="5" s="1"/>
  <c r="Z2496" i="5"/>
  <c r="AG2496" i="5" s="1"/>
  <c r="AK2496" i="5" l="1"/>
  <c r="AJ2496" i="5"/>
  <c r="AI2506" i="5"/>
  <c r="AH2496" i="5"/>
  <c r="T2497" i="5"/>
  <c r="W2497" i="5" s="1"/>
  <c r="Z2497" i="5" l="1"/>
  <c r="AG2497" i="5" s="1"/>
  <c r="G2498" i="5"/>
  <c r="AK2497" i="5" l="1"/>
  <c r="AJ2497" i="5"/>
  <c r="AI2507" i="5"/>
  <c r="AH2497" i="5"/>
  <c r="N2498" i="5"/>
  <c r="T2498" i="5" s="1"/>
  <c r="W2498" i="5" s="1"/>
  <c r="G2499" i="5" l="1"/>
  <c r="Z2498" i="5"/>
  <c r="AG2498" i="5" s="1"/>
  <c r="AK2498" i="5" l="1"/>
  <c r="AJ2498" i="5"/>
  <c r="AI2508" i="5"/>
  <c r="AH2498" i="5"/>
  <c r="N2499" i="5"/>
  <c r="T2499" i="5" s="1"/>
  <c r="W2499" i="5" s="1"/>
  <c r="Z2499" i="5" l="1"/>
  <c r="AG2499" i="5" s="1"/>
  <c r="G2500" i="5"/>
  <c r="AK2499" i="5" l="1"/>
  <c r="AJ2499" i="5"/>
  <c r="AI2509" i="5"/>
  <c r="AH2499" i="5"/>
  <c r="N2500" i="5"/>
  <c r="T2500" i="5" s="1"/>
  <c r="W2500" i="5" s="1"/>
  <c r="Z2500" i="5" l="1"/>
  <c r="AG2500" i="5" s="1"/>
  <c r="G2501" i="5"/>
  <c r="N2501" i="5" s="1"/>
  <c r="AK2500" i="5" l="1"/>
  <c r="AJ2500" i="5"/>
  <c r="AI2510" i="5"/>
  <c r="AH2500" i="5"/>
  <c r="T2501" i="5"/>
  <c r="W2501" i="5" s="1"/>
  <c r="Z2501" i="5" l="1"/>
  <c r="AG2501" i="5" s="1"/>
  <c r="G2502" i="5"/>
  <c r="N2502" i="5" s="1"/>
  <c r="AK2501" i="5" l="1"/>
  <c r="AJ2501" i="5"/>
  <c r="AI2511" i="5"/>
  <c r="AH2501" i="5"/>
  <c r="T2502" i="5"/>
  <c r="W2502" i="5" s="1"/>
  <c r="G2503" i="5" l="1"/>
  <c r="N2503" i="5" s="1"/>
  <c r="Z2502" i="5"/>
  <c r="AG2502" i="5" s="1"/>
  <c r="AK2502" i="5" l="1"/>
  <c r="AJ2502" i="5"/>
  <c r="AI2512" i="5"/>
  <c r="AH2502" i="5"/>
  <c r="T2503" i="5"/>
  <c r="W2503" i="5" s="1"/>
  <c r="Z2503" i="5" l="1"/>
  <c r="AG2503" i="5" s="1"/>
  <c r="G2504" i="5"/>
  <c r="N2504" i="5" s="1"/>
  <c r="AK2503" i="5" l="1"/>
  <c r="AJ2503" i="5"/>
  <c r="AI2513" i="5"/>
  <c r="AH2503" i="5"/>
  <c r="T2504" i="5"/>
  <c r="W2504" i="5" s="1"/>
  <c r="G2505" i="5" l="1"/>
  <c r="N2505" i="5" s="1"/>
  <c r="Z2504" i="5"/>
  <c r="AG2504" i="5" s="1"/>
  <c r="AK2504" i="5" l="1"/>
  <c r="AJ2504" i="5"/>
  <c r="AI2514" i="5"/>
  <c r="AH2504" i="5"/>
  <c r="T2505" i="5"/>
  <c r="W2505" i="5" s="1"/>
  <c r="Z2505" i="5" l="1"/>
  <c r="AG2505" i="5" s="1"/>
  <c r="G2506" i="5"/>
  <c r="AK2505" i="5" l="1"/>
  <c r="AJ2505" i="5"/>
  <c r="AI2515" i="5"/>
  <c r="AH2505" i="5"/>
  <c r="N2506" i="5"/>
  <c r="T2506" i="5" s="1"/>
  <c r="W2506" i="5" s="1"/>
  <c r="G2507" i="5" l="1"/>
  <c r="N2507" i="5" s="1"/>
  <c r="Z2506" i="5"/>
  <c r="AG2506" i="5" s="1"/>
  <c r="AK2506" i="5" l="1"/>
  <c r="AJ2506" i="5"/>
  <c r="AI2516" i="5"/>
  <c r="AH2506" i="5"/>
  <c r="T2507" i="5"/>
  <c r="W2507" i="5" s="1"/>
  <c r="Z2507" i="5" l="1"/>
  <c r="AG2507" i="5" s="1"/>
  <c r="G2508" i="5"/>
  <c r="N2508" i="5" s="1"/>
  <c r="AK2507" i="5" l="1"/>
  <c r="AJ2507" i="5"/>
  <c r="AI2517" i="5"/>
  <c r="AH2507" i="5"/>
  <c r="T2508" i="5"/>
  <c r="W2508" i="5" s="1"/>
  <c r="G2509" i="5" l="1"/>
  <c r="N2509" i="5" s="1"/>
  <c r="Z2508" i="5"/>
  <c r="AG2508" i="5" s="1"/>
  <c r="AK2508" i="5" l="1"/>
  <c r="AJ2508" i="5"/>
  <c r="AI2518" i="5"/>
  <c r="AH2508" i="5"/>
  <c r="T2509" i="5"/>
  <c r="W2509" i="5" s="1"/>
  <c r="Z2509" i="5" l="1"/>
  <c r="AG2509" i="5" s="1"/>
  <c r="G2510" i="5"/>
  <c r="N2510" i="5" s="1"/>
  <c r="AK2509" i="5" l="1"/>
  <c r="AJ2509" i="5"/>
  <c r="AI2519" i="5"/>
  <c r="AH2509" i="5"/>
  <c r="T2510" i="5"/>
  <c r="W2510" i="5" s="1"/>
  <c r="G2511" i="5" l="1"/>
  <c r="N2511" i="5" s="1"/>
  <c r="Z2510" i="5"/>
  <c r="AG2510" i="5" s="1"/>
  <c r="AK2510" i="5" l="1"/>
  <c r="AJ2510" i="5"/>
  <c r="AI2520" i="5"/>
  <c r="AH2510" i="5"/>
  <c r="T2511" i="5"/>
  <c r="W2511" i="5" s="1"/>
  <c r="Z2511" i="5" l="1"/>
  <c r="AG2511" i="5" s="1"/>
  <c r="G2512" i="5"/>
  <c r="N2512" i="5" s="1"/>
  <c r="AK2511" i="5" l="1"/>
  <c r="AJ2511" i="5"/>
  <c r="AI2521" i="5"/>
  <c r="AH2511" i="5"/>
  <c r="T2512" i="5"/>
  <c r="W2512" i="5" s="1"/>
  <c r="G2513" i="5" l="1"/>
  <c r="N2513" i="5" s="1"/>
  <c r="Z2512" i="5"/>
  <c r="AG2512" i="5" s="1"/>
  <c r="AK2512" i="5" l="1"/>
  <c r="AJ2512" i="5"/>
  <c r="AI2522" i="5"/>
  <c r="AH2512" i="5"/>
  <c r="T2513" i="5"/>
  <c r="W2513" i="5" s="1"/>
  <c r="Z2513" i="5" l="1"/>
  <c r="AG2513" i="5" s="1"/>
  <c r="G2514" i="5"/>
  <c r="N2514" i="5" s="1"/>
  <c r="AK2513" i="5" l="1"/>
  <c r="AJ2513" i="5"/>
  <c r="AI2523" i="5"/>
  <c r="AH2513" i="5"/>
  <c r="T2514" i="5"/>
  <c r="W2514" i="5" s="1"/>
  <c r="G2515" i="5" l="1"/>
  <c r="N2515" i="5" s="1"/>
  <c r="Z2514" i="5"/>
  <c r="AG2514" i="5" s="1"/>
  <c r="AK2514" i="5" l="1"/>
  <c r="AJ2514" i="5"/>
  <c r="AI2524" i="5"/>
  <c r="AH2514" i="5"/>
  <c r="T2515" i="5"/>
  <c r="W2515" i="5" s="1"/>
  <c r="Z2515" i="5" l="1"/>
  <c r="AG2515" i="5" s="1"/>
  <c r="G2516" i="5"/>
  <c r="N2516" i="5" s="1"/>
  <c r="AK2515" i="5" l="1"/>
  <c r="AJ2515" i="5"/>
  <c r="AI2525" i="5"/>
  <c r="AH2515" i="5"/>
  <c r="T2516" i="5"/>
  <c r="W2516" i="5" s="1"/>
  <c r="Z2516" i="5" l="1"/>
  <c r="AG2516" i="5" s="1"/>
  <c r="G2517" i="5"/>
  <c r="N2517" i="5" s="1"/>
  <c r="AK2516" i="5" l="1"/>
  <c r="AJ2516" i="5"/>
  <c r="AI2526" i="5"/>
  <c r="AH2516" i="5"/>
  <c r="T2517" i="5"/>
  <c r="W2517" i="5" s="1"/>
  <c r="Z2517" i="5" l="1"/>
  <c r="AG2517" i="5" s="1"/>
  <c r="G2518" i="5"/>
  <c r="N2518" i="5" s="1"/>
  <c r="AK2517" i="5" l="1"/>
  <c r="AJ2517" i="5"/>
  <c r="AI2527" i="5"/>
  <c r="AH2517" i="5"/>
  <c r="T2518" i="5"/>
  <c r="W2518" i="5" s="1"/>
  <c r="G2519" i="5" l="1"/>
  <c r="Z2518" i="5"/>
  <c r="AG2518" i="5" s="1"/>
  <c r="AK2518" i="5" l="1"/>
  <c r="AJ2518" i="5"/>
  <c r="AI2528" i="5"/>
  <c r="AH2518" i="5"/>
  <c r="N2519" i="5"/>
  <c r="T2519" i="5" s="1"/>
  <c r="W2519" i="5" s="1"/>
  <c r="Z2519" i="5" l="1"/>
  <c r="AG2519" i="5" s="1"/>
  <c r="G2520" i="5"/>
  <c r="N2520" i="5" s="1"/>
  <c r="AK2519" i="5" l="1"/>
  <c r="AJ2519" i="5"/>
  <c r="AI2529" i="5"/>
  <c r="AH2519" i="5"/>
  <c r="T2520" i="5"/>
  <c r="W2520" i="5" s="1"/>
  <c r="G2521" i="5" l="1"/>
  <c r="N2521" i="5" s="1"/>
  <c r="Z2520" i="5"/>
  <c r="AG2520" i="5" s="1"/>
  <c r="AK2520" i="5" l="1"/>
  <c r="AJ2520" i="5"/>
  <c r="AI2530" i="5"/>
  <c r="AH2520" i="5"/>
  <c r="T2521" i="5"/>
  <c r="W2521" i="5" s="1"/>
  <c r="Z2521" i="5" l="1"/>
  <c r="AG2521" i="5" s="1"/>
  <c r="G2522" i="5"/>
  <c r="AK2521" i="5" l="1"/>
  <c r="AJ2521" i="5"/>
  <c r="AI2531" i="5"/>
  <c r="AH2521" i="5"/>
  <c r="N2522" i="5"/>
  <c r="T2522" i="5" s="1"/>
  <c r="W2522" i="5" s="1"/>
  <c r="G2523" i="5" l="1"/>
  <c r="N2523" i="5" s="1"/>
  <c r="Z2522" i="5"/>
  <c r="AG2522" i="5" s="1"/>
  <c r="AK2522" i="5" l="1"/>
  <c r="AJ2522" i="5"/>
  <c r="AI2532" i="5"/>
  <c r="AH2522" i="5"/>
  <c r="T2523" i="5"/>
  <c r="W2523" i="5" s="1"/>
  <c r="Z2523" i="5" l="1"/>
  <c r="AG2523" i="5" s="1"/>
  <c r="G2524" i="5"/>
  <c r="N2524" i="5" s="1"/>
  <c r="AK2523" i="5" l="1"/>
  <c r="AJ2523" i="5"/>
  <c r="AI2533" i="5"/>
  <c r="AH2523" i="5"/>
  <c r="T2524" i="5"/>
  <c r="W2524" i="5" s="1"/>
  <c r="G2525" i="5" l="1"/>
  <c r="N2525" i="5" s="1"/>
  <c r="Z2524" i="5"/>
  <c r="AG2524" i="5" s="1"/>
  <c r="AK2524" i="5" l="1"/>
  <c r="AJ2524" i="5"/>
  <c r="AI2534" i="5"/>
  <c r="AH2524" i="5"/>
  <c r="T2525" i="5"/>
  <c r="W2525" i="5" s="1"/>
  <c r="Z2525" i="5" l="1"/>
  <c r="AG2525" i="5" s="1"/>
  <c r="G2526" i="5"/>
  <c r="AK2525" i="5" l="1"/>
  <c r="AJ2525" i="5"/>
  <c r="AI2535" i="5"/>
  <c r="AH2525" i="5"/>
  <c r="N2526" i="5"/>
  <c r="T2526" i="5" s="1"/>
  <c r="W2526" i="5" s="1"/>
  <c r="G2527" i="5" l="1"/>
  <c r="N2527" i="5" s="1"/>
  <c r="Z2526" i="5"/>
  <c r="AG2526" i="5" s="1"/>
  <c r="AK2526" i="5" l="1"/>
  <c r="AJ2526" i="5"/>
  <c r="AI2536" i="5"/>
  <c r="AH2526" i="5"/>
  <c r="T2527" i="5"/>
  <c r="W2527" i="5" s="1"/>
  <c r="Z2527" i="5" l="1"/>
  <c r="AG2527" i="5" s="1"/>
  <c r="G2528" i="5"/>
  <c r="N2528" i="5" s="1"/>
  <c r="AK2527" i="5" l="1"/>
  <c r="AJ2527" i="5"/>
  <c r="AI2537" i="5"/>
  <c r="AH2527" i="5"/>
  <c r="T2528" i="5"/>
  <c r="W2528" i="5" s="1"/>
  <c r="G2529" i="5" l="1"/>
  <c r="Z2528" i="5"/>
  <c r="AG2528" i="5" s="1"/>
  <c r="AK2528" i="5" l="1"/>
  <c r="AJ2528" i="5"/>
  <c r="AI2538" i="5"/>
  <c r="AH2528" i="5"/>
  <c r="N2529" i="5"/>
  <c r="T2529" i="5" s="1"/>
  <c r="W2529" i="5" s="1"/>
  <c r="Z2529" i="5" l="1"/>
  <c r="AG2529" i="5" s="1"/>
  <c r="G2530" i="5"/>
  <c r="N2530" i="5" s="1"/>
  <c r="AK2529" i="5" l="1"/>
  <c r="AJ2529" i="5"/>
  <c r="AI2539" i="5"/>
  <c r="AH2529" i="5"/>
  <c r="T2530" i="5"/>
  <c r="W2530" i="5" s="1"/>
  <c r="G2531" i="5" l="1"/>
  <c r="N2531" i="5" s="1"/>
  <c r="Z2530" i="5"/>
  <c r="AG2530" i="5" s="1"/>
  <c r="AK2530" i="5" l="1"/>
  <c r="AJ2530" i="5"/>
  <c r="AI2540" i="5"/>
  <c r="AH2530" i="5"/>
  <c r="T2531" i="5"/>
  <c r="W2531" i="5" s="1"/>
  <c r="Z2531" i="5" l="1"/>
  <c r="AG2531" i="5" s="1"/>
  <c r="G2532" i="5"/>
  <c r="N2532" i="5" s="1"/>
  <c r="AK2531" i="5" l="1"/>
  <c r="AJ2531" i="5"/>
  <c r="AI2541" i="5"/>
  <c r="AH2531" i="5"/>
  <c r="T2532" i="5"/>
  <c r="W2532" i="5" s="1"/>
  <c r="G2533" i="5" l="1"/>
  <c r="N2533" i="5" s="1"/>
  <c r="Z2532" i="5"/>
  <c r="AG2532" i="5" s="1"/>
  <c r="AK2532" i="5" l="1"/>
  <c r="AJ2532" i="5"/>
  <c r="AI2542" i="5"/>
  <c r="AH2532" i="5"/>
  <c r="T2533" i="5"/>
  <c r="W2533" i="5" s="1"/>
  <c r="Z2533" i="5" l="1"/>
  <c r="AG2533" i="5" s="1"/>
  <c r="G2534" i="5"/>
  <c r="N2534" i="5" s="1"/>
  <c r="AK2533" i="5" l="1"/>
  <c r="AJ2533" i="5"/>
  <c r="AI2543" i="5"/>
  <c r="AH2533" i="5"/>
  <c r="T2534" i="5"/>
  <c r="W2534" i="5" s="1"/>
  <c r="Z2534" i="5" l="1"/>
  <c r="AG2534" i="5" s="1"/>
  <c r="G2535" i="5"/>
  <c r="N2535" i="5" s="1"/>
  <c r="AK2534" i="5" l="1"/>
  <c r="AJ2534" i="5"/>
  <c r="AI2544" i="5"/>
  <c r="AH2534" i="5"/>
  <c r="T2535" i="5"/>
  <c r="W2535" i="5" s="1"/>
  <c r="Z2535" i="5" l="1"/>
  <c r="AG2535" i="5" s="1"/>
  <c r="G2536" i="5"/>
  <c r="N2536" i="5" s="1"/>
  <c r="AK2535" i="5" l="1"/>
  <c r="AJ2535" i="5"/>
  <c r="AI2545" i="5"/>
  <c r="AH2535" i="5"/>
  <c r="T2536" i="5"/>
  <c r="W2536" i="5" s="1"/>
  <c r="Z2536" i="5" l="1"/>
  <c r="AG2536" i="5" s="1"/>
  <c r="G2537" i="5"/>
  <c r="N2537" i="5" s="1"/>
  <c r="AK2536" i="5" l="1"/>
  <c r="AJ2536" i="5"/>
  <c r="AI2546" i="5"/>
  <c r="AH2536" i="5"/>
  <c r="T2537" i="5"/>
  <c r="W2537" i="5" s="1"/>
  <c r="Z2537" i="5" l="1"/>
  <c r="AG2537" i="5" s="1"/>
  <c r="G2538" i="5"/>
  <c r="N2538" i="5" s="1"/>
  <c r="AK2537" i="5" l="1"/>
  <c r="AJ2537" i="5"/>
  <c r="AI2547" i="5"/>
  <c r="AH2537" i="5"/>
  <c r="T2538" i="5"/>
  <c r="W2538" i="5" s="1"/>
  <c r="Z2538" i="5" l="1"/>
  <c r="AG2538" i="5" s="1"/>
  <c r="G2539" i="5"/>
  <c r="N2539" i="5" s="1"/>
  <c r="AK2538" i="5" l="1"/>
  <c r="AJ2538" i="5"/>
  <c r="AI2548" i="5"/>
  <c r="AH2538" i="5"/>
  <c r="T2539" i="5"/>
  <c r="W2539" i="5" s="1"/>
  <c r="Z2539" i="5" l="1"/>
  <c r="AG2539" i="5" s="1"/>
  <c r="G2540" i="5"/>
  <c r="N2540" i="5" s="1"/>
  <c r="AK2539" i="5" l="1"/>
  <c r="AJ2539" i="5"/>
  <c r="AI2549" i="5"/>
  <c r="AH2539" i="5"/>
  <c r="T2540" i="5"/>
  <c r="W2540" i="5" s="1"/>
  <c r="G2541" i="5" l="1"/>
  <c r="N2541" i="5" s="1"/>
  <c r="Z2540" i="5"/>
  <c r="AG2540" i="5" s="1"/>
  <c r="AK2540" i="5" l="1"/>
  <c r="AJ2540" i="5"/>
  <c r="AI2550" i="5"/>
  <c r="AH2540" i="5"/>
  <c r="T2541" i="5"/>
  <c r="W2541" i="5" s="1"/>
  <c r="Z2541" i="5" l="1"/>
  <c r="AG2541" i="5" s="1"/>
  <c r="G2542" i="5"/>
  <c r="N2542" i="5" s="1"/>
  <c r="AK2541" i="5" l="1"/>
  <c r="AJ2541" i="5"/>
  <c r="AI2551" i="5"/>
  <c r="AH2541" i="5"/>
  <c r="T2542" i="5"/>
  <c r="W2542" i="5" s="1"/>
  <c r="Z2542" i="5" l="1"/>
  <c r="AG2542" i="5" s="1"/>
  <c r="G2543" i="5"/>
  <c r="N2543" i="5" s="1"/>
  <c r="AK2542" i="5" l="1"/>
  <c r="AJ2542" i="5"/>
  <c r="AI2552" i="5"/>
  <c r="AH2542" i="5"/>
  <c r="T2543" i="5"/>
  <c r="W2543" i="5" s="1"/>
  <c r="Z2543" i="5" l="1"/>
  <c r="AG2543" i="5" s="1"/>
  <c r="G2544" i="5"/>
  <c r="N2544" i="5" s="1"/>
  <c r="AK2543" i="5" l="1"/>
  <c r="AJ2543" i="5"/>
  <c r="AI2553" i="5"/>
  <c r="AH2543" i="5"/>
  <c r="T2544" i="5"/>
  <c r="W2544" i="5" s="1"/>
  <c r="G2545" i="5" l="1"/>
  <c r="N2545" i="5" s="1"/>
  <c r="Z2544" i="5"/>
  <c r="AG2544" i="5" s="1"/>
  <c r="AK2544" i="5" l="1"/>
  <c r="AJ2544" i="5"/>
  <c r="AI2554" i="5"/>
  <c r="AH2544" i="5"/>
  <c r="T2545" i="5"/>
  <c r="W2545" i="5" s="1"/>
  <c r="G2546" i="5" l="1"/>
  <c r="N2546" i="5" s="1"/>
  <c r="Z2545" i="5"/>
  <c r="AG2545" i="5" s="1"/>
  <c r="AK2545" i="5" l="1"/>
  <c r="AJ2545" i="5"/>
  <c r="AI2555" i="5"/>
  <c r="AH2545" i="5"/>
  <c r="T2546" i="5"/>
  <c r="W2546" i="5" s="1"/>
  <c r="Z2546" i="5" l="1"/>
  <c r="AG2546" i="5" s="1"/>
  <c r="G2547" i="5"/>
  <c r="AK2546" i="5" l="1"/>
  <c r="AJ2546" i="5"/>
  <c r="AI2556" i="5"/>
  <c r="AH2546" i="5"/>
  <c r="N2547" i="5"/>
  <c r="T2547" i="5" s="1"/>
  <c r="W2547" i="5" s="1"/>
  <c r="Z2547" i="5" l="1"/>
  <c r="AG2547" i="5" s="1"/>
  <c r="G2548" i="5"/>
  <c r="N2548" i="5" s="1"/>
  <c r="AK2547" i="5" l="1"/>
  <c r="AJ2547" i="5"/>
  <c r="AI2557" i="5"/>
  <c r="AH2547" i="5"/>
  <c r="T2548" i="5"/>
  <c r="W2548" i="5" s="1"/>
  <c r="G2549" i="5" l="1"/>
  <c r="N2549" i="5" s="1"/>
  <c r="Z2548" i="5"/>
  <c r="AG2548" i="5" s="1"/>
  <c r="AK2548" i="5" l="1"/>
  <c r="AJ2548" i="5"/>
  <c r="AI2558" i="5"/>
  <c r="AH2548" i="5"/>
  <c r="T2549" i="5"/>
  <c r="W2549" i="5" s="1"/>
  <c r="Z2549" i="5" l="1"/>
  <c r="AG2549" i="5" s="1"/>
  <c r="G2550" i="5"/>
  <c r="N2550" i="5" s="1"/>
  <c r="AK2549" i="5" l="1"/>
  <c r="AJ2549" i="5"/>
  <c r="AI2559" i="5"/>
  <c r="AH2549" i="5"/>
  <c r="T2550" i="5"/>
  <c r="W2550" i="5" s="1"/>
  <c r="Z2550" i="5" l="1"/>
  <c r="AG2550" i="5" s="1"/>
  <c r="G2551" i="5"/>
  <c r="N2551" i="5" s="1"/>
  <c r="AK2550" i="5" l="1"/>
  <c r="AJ2550" i="5"/>
  <c r="AI2560" i="5"/>
  <c r="AH2550" i="5"/>
  <c r="T2551" i="5"/>
  <c r="W2551" i="5" s="1"/>
  <c r="Z2551" i="5" l="1"/>
  <c r="AG2551" i="5" s="1"/>
  <c r="G2552" i="5"/>
  <c r="N2552" i="5" s="1"/>
  <c r="AK2551" i="5" l="1"/>
  <c r="AJ2551" i="5"/>
  <c r="AI2561" i="5"/>
  <c r="AH2551" i="5"/>
  <c r="T2552" i="5"/>
  <c r="W2552" i="5" s="1"/>
  <c r="G2553" i="5" l="1"/>
  <c r="N2553" i="5" s="1"/>
  <c r="Z2552" i="5"/>
  <c r="AG2552" i="5" s="1"/>
  <c r="AK2552" i="5" l="1"/>
  <c r="AJ2552" i="5"/>
  <c r="AI2562" i="5"/>
  <c r="AH2552" i="5"/>
  <c r="T2553" i="5"/>
  <c r="W2553" i="5" s="1"/>
  <c r="Z2553" i="5" l="1"/>
  <c r="AG2553" i="5" s="1"/>
  <c r="G2554" i="5"/>
  <c r="N2554" i="5" s="1"/>
  <c r="AK2553" i="5" l="1"/>
  <c r="AJ2553" i="5"/>
  <c r="AI2563" i="5"/>
  <c r="AH2553" i="5"/>
  <c r="T2554" i="5"/>
  <c r="W2554" i="5" s="1"/>
  <c r="G2555" i="5" l="1"/>
  <c r="N2555" i="5" s="1"/>
  <c r="Z2554" i="5"/>
  <c r="AG2554" i="5" s="1"/>
  <c r="AK2554" i="5" l="1"/>
  <c r="AJ2554" i="5"/>
  <c r="AI2564" i="5"/>
  <c r="AH2554" i="5"/>
  <c r="T2555" i="5"/>
  <c r="W2555" i="5" s="1"/>
  <c r="Z2555" i="5" l="1"/>
  <c r="AG2555" i="5" s="1"/>
  <c r="G2556" i="5"/>
  <c r="AK2555" i="5" l="1"/>
  <c r="AJ2555" i="5"/>
  <c r="AI2565" i="5"/>
  <c r="AH2555" i="5"/>
  <c r="N2556" i="5"/>
  <c r="T2556" i="5" s="1"/>
  <c r="W2556" i="5" s="1"/>
  <c r="G2557" i="5" l="1"/>
  <c r="Z2556" i="5"/>
  <c r="AG2556" i="5" s="1"/>
  <c r="AK2556" i="5" l="1"/>
  <c r="AJ2556" i="5"/>
  <c r="AI2566" i="5"/>
  <c r="AH2556" i="5"/>
  <c r="N2557" i="5"/>
  <c r="T2557" i="5" s="1"/>
  <c r="W2557" i="5" s="1"/>
  <c r="Z2557" i="5" l="1"/>
  <c r="AG2557" i="5" s="1"/>
  <c r="G2558" i="5"/>
  <c r="N2558" i="5" s="1"/>
  <c r="AK2557" i="5" l="1"/>
  <c r="AJ2557" i="5"/>
  <c r="AI2567" i="5"/>
  <c r="AH2557" i="5"/>
  <c r="T2558" i="5"/>
  <c r="W2558" i="5" s="1"/>
  <c r="G2559" i="5" l="1"/>
  <c r="N2559" i="5" s="1"/>
  <c r="Z2558" i="5"/>
  <c r="AG2558" i="5" s="1"/>
  <c r="AK2558" i="5" l="1"/>
  <c r="AJ2558" i="5"/>
  <c r="AI2568" i="5"/>
  <c r="AH2558" i="5"/>
  <c r="T2559" i="5"/>
  <c r="W2559" i="5" s="1"/>
  <c r="Z2559" i="5" l="1"/>
  <c r="AG2559" i="5" s="1"/>
  <c r="G2560" i="5"/>
  <c r="N2560" i="5" s="1"/>
  <c r="AK2559" i="5" l="1"/>
  <c r="AJ2559" i="5"/>
  <c r="AI2569" i="5"/>
  <c r="AH2559" i="5"/>
  <c r="T2560" i="5"/>
  <c r="W2560" i="5" s="1"/>
  <c r="G2561" i="5" l="1"/>
  <c r="N2561" i="5" s="1"/>
  <c r="Z2560" i="5"/>
  <c r="AG2560" i="5" s="1"/>
  <c r="AK2560" i="5" l="1"/>
  <c r="AJ2560" i="5"/>
  <c r="AI2570" i="5"/>
  <c r="AH2560" i="5"/>
  <c r="T2561" i="5"/>
  <c r="W2561" i="5" s="1"/>
  <c r="Z2561" i="5" l="1"/>
  <c r="AG2561" i="5" s="1"/>
  <c r="G2562" i="5"/>
  <c r="AK2561" i="5" l="1"/>
  <c r="AJ2561" i="5"/>
  <c r="AI2571" i="5"/>
  <c r="AH2561" i="5"/>
  <c r="N2562" i="5"/>
  <c r="T2562" i="5" s="1"/>
  <c r="W2562" i="5" s="1"/>
  <c r="Z2562" i="5" l="1"/>
  <c r="AG2562" i="5" s="1"/>
  <c r="G2563" i="5"/>
  <c r="N2563" i="5" s="1"/>
  <c r="AK2562" i="5" l="1"/>
  <c r="AJ2562" i="5"/>
  <c r="AI2572" i="5"/>
  <c r="AH2562" i="5"/>
  <c r="T2563" i="5"/>
  <c r="W2563" i="5" s="1"/>
  <c r="Z2563" i="5" l="1"/>
  <c r="AG2563" i="5" s="1"/>
  <c r="G2564" i="5"/>
  <c r="N2564" i="5" s="1"/>
  <c r="AK2563" i="5" l="1"/>
  <c r="AJ2563" i="5"/>
  <c r="AI2573" i="5"/>
  <c r="AH2563" i="5"/>
  <c r="T2564" i="5"/>
  <c r="W2564" i="5" s="1"/>
  <c r="G2565" i="5" l="1"/>
  <c r="N2565" i="5" s="1"/>
  <c r="Z2564" i="5"/>
  <c r="AG2564" i="5" s="1"/>
  <c r="AK2564" i="5" l="1"/>
  <c r="AJ2564" i="5"/>
  <c r="AI2574" i="5"/>
  <c r="AH2564" i="5"/>
  <c r="T2565" i="5"/>
  <c r="W2565" i="5" s="1"/>
  <c r="Z2565" i="5" l="1"/>
  <c r="AG2565" i="5" s="1"/>
  <c r="G2566" i="5"/>
  <c r="N2566" i="5" s="1"/>
  <c r="AK2565" i="5" l="1"/>
  <c r="AJ2565" i="5"/>
  <c r="AI2575" i="5"/>
  <c r="AH2565" i="5"/>
  <c r="T2566" i="5"/>
  <c r="W2566" i="5" s="1"/>
  <c r="G2567" i="5" l="1"/>
  <c r="Z2566" i="5"/>
  <c r="AG2566" i="5" s="1"/>
  <c r="AK2566" i="5" l="1"/>
  <c r="AJ2566" i="5"/>
  <c r="AI2576" i="5"/>
  <c r="AH2566" i="5"/>
  <c r="N2567" i="5"/>
  <c r="T2567" i="5" s="1"/>
  <c r="W2567" i="5" s="1"/>
  <c r="Z2567" i="5" l="1"/>
  <c r="AG2567" i="5" s="1"/>
  <c r="G2568" i="5"/>
  <c r="N2568" i="5" s="1"/>
  <c r="AK2567" i="5" l="1"/>
  <c r="AJ2567" i="5"/>
  <c r="AI2577" i="5"/>
  <c r="AH2567" i="5"/>
  <c r="T2568" i="5"/>
  <c r="W2568" i="5" s="1"/>
  <c r="G2569" i="5" l="1"/>
  <c r="N2569" i="5" s="1"/>
  <c r="Z2568" i="5"/>
  <c r="AG2568" i="5" s="1"/>
  <c r="AK2568" i="5" l="1"/>
  <c r="AJ2568" i="5"/>
  <c r="AI2578" i="5"/>
  <c r="AH2568" i="5"/>
  <c r="T2569" i="5"/>
  <c r="W2569" i="5" s="1"/>
  <c r="Z2569" i="5" l="1"/>
  <c r="AG2569" i="5" s="1"/>
  <c r="G2570" i="5"/>
  <c r="N2570" i="5" s="1"/>
  <c r="AK2569" i="5" l="1"/>
  <c r="AJ2569" i="5"/>
  <c r="AI2579" i="5"/>
  <c r="AH2569" i="5"/>
  <c r="T2570" i="5"/>
  <c r="W2570" i="5" s="1"/>
  <c r="G2571" i="5" l="1"/>
  <c r="N2571" i="5" s="1"/>
  <c r="Z2570" i="5"/>
  <c r="AG2570" i="5" s="1"/>
  <c r="AK2570" i="5" l="1"/>
  <c r="AJ2570" i="5"/>
  <c r="AI2580" i="5"/>
  <c r="AH2570" i="5"/>
  <c r="T2571" i="5"/>
  <c r="W2571" i="5" s="1"/>
  <c r="Z2571" i="5" l="1"/>
  <c r="AG2571" i="5" s="1"/>
  <c r="G2572" i="5"/>
  <c r="N2572" i="5" s="1"/>
  <c r="AK2571" i="5" l="1"/>
  <c r="AJ2571" i="5"/>
  <c r="AI2581" i="5"/>
  <c r="AH2571" i="5"/>
  <c r="T2572" i="5"/>
  <c r="W2572" i="5" s="1"/>
  <c r="G2573" i="5" l="1"/>
  <c r="N2573" i="5" s="1"/>
  <c r="Z2572" i="5"/>
  <c r="AG2572" i="5" s="1"/>
  <c r="AK2572" i="5" l="1"/>
  <c r="AJ2572" i="5"/>
  <c r="AI2582" i="5"/>
  <c r="AH2572" i="5"/>
  <c r="T2573" i="5"/>
  <c r="W2573" i="5" s="1"/>
  <c r="Z2573" i="5" l="1"/>
  <c r="AG2573" i="5" s="1"/>
  <c r="G2574" i="5"/>
  <c r="AK2573" i="5" l="1"/>
  <c r="AJ2573" i="5"/>
  <c r="AI2583" i="5"/>
  <c r="AH2573" i="5"/>
  <c r="N2574" i="5"/>
  <c r="T2574" i="5" s="1"/>
  <c r="W2574" i="5" s="1"/>
  <c r="Z2574" i="5" l="1"/>
  <c r="AG2574" i="5" s="1"/>
  <c r="G2575" i="5"/>
  <c r="N2575" i="5" s="1"/>
  <c r="AK2574" i="5" l="1"/>
  <c r="AJ2574" i="5"/>
  <c r="AI2584" i="5"/>
  <c r="AH2574" i="5"/>
  <c r="T2575" i="5"/>
  <c r="W2575" i="5" s="1"/>
  <c r="Z2575" i="5" l="1"/>
  <c r="AG2575" i="5" s="1"/>
  <c r="G2576" i="5"/>
  <c r="N2576" i="5" s="1"/>
  <c r="AK2575" i="5" l="1"/>
  <c r="AJ2575" i="5"/>
  <c r="AI2585" i="5"/>
  <c r="AH2575" i="5"/>
  <c r="T2576" i="5"/>
  <c r="W2576" i="5" s="1"/>
  <c r="G2577" i="5" l="1"/>
  <c r="N2577" i="5" s="1"/>
  <c r="Z2576" i="5"/>
  <c r="AG2576" i="5" s="1"/>
  <c r="AK2576" i="5" l="1"/>
  <c r="AJ2576" i="5"/>
  <c r="AI2586" i="5"/>
  <c r="AH2576" i="5"/>
  <c r="T2577" i="5"/>
  <c r="W2577" i="5" s="1"/>
  <c r="Z2577" i="5" l="1"/>
  <c r="AG2577" i="5" s="1"/>
  <c r="G2578" i="5"/>
  <c r="N2578" i="5" s="1"/>
  <c r="AK2577" i="5" l="1"/>
  <c r="AJ2577" i="5"/>
  <c r="AI2587" i="5"/>
  <c r="AH2577" i="5"/>
  <c r="T2578" i="5"/>
  <c r="W2578" i="5" s="1"/>
  <c r="G2579" i="5" l="1"/>
  <c r="N2579" i="5" s="1"/>
  <c r="Z2578" i="5"/>
  <c r="AG2578" i="5" s="1"/>
  <c r="AK2578" i="5" l="1"/>
  <c r="AJ2578" i="5"/>
  <c r="AI2588" i="5"/>
  <c r="AH2578" i="5"/>
  <c r="T2579" i="5"/>
  <c r="W2579" i="5" s="1"/>
  <c r="Z2579" i="5" l="1"/>
  <c r="AG2579" i="5" s="1"/>
  <c r="G2580" i="5"/>
  <c r="AK2579" i="5" l="1"/>
  <c r="AJ2579" i="5"/>
  <c r="AI2589" i="5"/>
  <c r="AH2579" i="5"/>
  <c r="N2580" i="5"/>
  <c r="T2580" i="5" s="1"/>
  <c r="W2580" i="5" s="1"/>
  <c r="G2581" i="5" l="1"/>
  <c r="N2581" i="5" s="1"/>
  <c r="Z2580" i="5"/>
  <c r="AG2580" i="5" s="1"/>
  <c r="AH2580" i="5" l="1"/>
  <c r="T2581" i="5"/>
  <c r="W2581" i="5" s="1"/>
  <c r="Z2581" i="5" l="1"/>
  <c r="AG2581" i="5" s="1"/>
  <c r="G2582" i="5"/>
  <c r="N2582" i="5" s="1"/>
  <c r="AH2581" i="5" l="1"/>
  <c r="T2582" i="5"/>
  <c r="W2582" i="5" s="1"/>
  <c r="G2583" i="5" l="1"/>
  <c r="N2583" i="5" s="1"/>
  <c r="Z2582" i="5"/>
  <c r="AG2582" i="5" s="1"/>
  <c r="AK2582" i="5" l="1"/>
  <c r="AJ2582" i="5"/>
  <c r="AI2592" i="5"/>
  <c r="AH2582" i="5"/>
  <c r="T2583" i="5"/>
  <c r="W2583" i="5" s="1"/>
  <c r="Z2583" i="5" l="1"/>
  <c r="AG2583" i="5" s="1"/>
  <c r="G2584" i="5"/>
  <c r="N2584" i="5" s="1"/>
  <c r="AK2583" i="5" l="1"/>
  <c r="AJ2583" i="5"/>
  <c r="AI2593" i="5"/>
  <c r="AH2583" i="5"/>
  <c r="T2584" i="5"/>
  <c r="W2584" i="5" s="1"/>
  <c r="G2585" i="5" l="1"/>
  <c r="N2585" i="5" s="1"/>
  <c r="Z2584" i="5"/>
  <c r="AG2584" i="5" s="1"/>
  <c r="AK2584" i="5" l="1"/>
  <c r="AJ2584" i="5"/>
  <c r="AI2594" i="5"/>
  <c r="AH2584" i="5"/>
  <c r="T2585" i="5"/>
  <c r="W2585" i="5" s="1"/>
  <c r="Z2585" i="5" l="1"/>
  <c r="AG2585" i="5" s="1"/>
  <c r="G2586" i="5"/>
  <c r="N2586" i="5" s="1"/>
  <c r="AK2585" i="5" l="1"/>
  <c r="AJ2585" i="5"/>
  <c r="AI2595" i="5"/>
  <c r="AH2585" i="5"/>
  <c r="T2586" i="5"/>
  <c r="W2586" i="5" s="1"/>
  <c r="G2587" i="5" l="1"/>
  <c r="N2587" i="5" s="1"/>
  <c r="Z2586" i="5"/>
  <c r="AG2586" i="5" s="1"/>
  <c r="AK2586" i="5" l="1"/>
  <c r="AJ2586" i="5"/>
  <c r="AI2596" i="5"/>
  <c r="AH2586" i="5"/>
  <c r="T2587" i="5"/>
  <c r="W2587" i="5" s="1"/>
  <c r="Z2587" i="5" l="1"/>
  <c r="AG2587" i="5" s="1"/>
  <c r="G2588" i="5"/>
  <c r="N2588" i="5" s="1"/>
  <c r="AK2587" i="5" l="1"/>
  <c r="AJ2587" i="5"/>
  <c r="AI2597" i="5"/>
  <c r="AH2587" i="5"/>
  <c r="T2588" i="5"/>
  <c r="W2588" i="5" s="1"/>
  <c r="G2589" i="5" l="1"/>
  <c r="N2589" i="5" s="1"/>
  <c r="Z2588" i="5"/>
  <c r="AG2588" i="5" s="1"/>
  <c r="AK2588" i="5" l="1"/>
  <c r="AJ2588" i="5"/>
  <c r="AI2598" i="5"/>
  <c r="AH2588" i="5"/>
  <c r="T2589" i="5"/>
  <c r="W2589" i="5" s="1"/>
  <c r="Z2589" i="5" l="1"/>
  <c r="AG2589" i="5" s="1"/>
  <c r="G2590" i="5"/>
  <c r="AK2589" i="5" l="1"/>
  <c r="AJ2589" i="5"/>
  <c r="AI2599" i="5"/>
  <c r="AH2589" i="5"/>
  <c r="N2590" i="5"/>
  <c r="T2590" i="5" s="1"/>
  <c r="W2590" i="5" s="1"/>
  <c r="Z2590" i="5" l="1"/>
  <c r="G2591" i="5"/>
  <c r="N2591" i="5" s="1"/>
  <c r="AG2590" i="5" l="1"/>
  <c r="AJ2590" i="5" s="1"/>
  <c r="AI2590" i="5"/>
  <c r="T2591" i="5"/>
  <c r="W2591" i="5" s="1"/>
  <c r="AI2600" i="5" l="1"/>
  <c r="AH2590" i="5"/>
  <c r="AK2590" i="5"/>
  <c r="Z2591" i="5"/>
  <c r="G2592" i="5"/>
  <c r="N2592" i="5" s="1"/>
  <c r="AG2591" i="5" l="1"/>
  <c r="AK2591" i="5" s="1"/>
  <c r="AI2591" i="5"/>
  <c r="T2592" i="5"/>
  <c r="W2592" i="5" s="1"/>
  <c r="AJ2591" i="5" l="1"/>
  <c r="AH2591" i="5"/>
  <c r="AI2601" i="5"/>
  <c r="G2593" i="5"/>
  <c r="Z2592" i="5"/>
  <c r="AG2592" i="5" s="1"/>
  <c r="AK2592" i="5" l="1"/>
  <c r="AJ2592" i="5"/>
  <c r="AI2602" i="5"/>
  <c r="AH2592" i="5"/>
  <c r="N2593" i="5"/>
  <c r="T2593" i="5" s="1"/>
  <c r="W2593" i="5" s="1"/>
  <c r="Z2593" i="5" l="1"/>
  <c r="AG2593" i="5" s="1"/>
  <c r="G2594" i="5"/>
  <c r="N2594" i="5" s="1"/>
  <c r="AK2593" i="5" l="1"/>
  <c r="AJ2593" i="5"/>
  <c r="AI2603" i="5"/>
  <c r="AH2593" i="5"/>
  <c r="T2594" i="5"/>
  <c r="W2594" i="5" s="1"/>
  <c r="G2595" i="5" l="1"/>
  <c r="N2595" i="5" s="1"/>
  <c r="Z2594" i="5"/>
  <c r="AG2594" i="5" s="1"/>
  <c r="AK2594" i="5" l="1"/>
  <c r="AJ2594" i="5"/>
  <c r="AI2604" i="5"/>
  <c r="AH2594" i="5"/>
  <c r="T2595" i="5"/>
  <c r="W2595" i="5" s="1"/>
  <c r="Z2595" i="5" l="1"/>
  <c r="AG2595" i="5" s="1"/>
  <c r="G2596" i="5"/>
  <c r="N2596" i="5" s="1"/>
  <c r="AK2595" i="5" l="1"/>
  <c r="AJ2595" i="5"/>
  <c r="AI2605" i="5"/>
  <c r="AH2595" i="5"/>
  <c r="T2596" i="5"/>
  <c r="W2596" i="5" s="1"/>
  <c r="G2597" i="5" l="1"/>
  <c r="Z2596" i="5"/>
  <c r="AG2596" i="5" s="1"/>
  <c r="AK2596" i="5" l="1"/>
  <c r="AJ2596" i="5"/>
  <c r="AI2606" i="5"/>
  <c r="AH2596" i="5"/>
  <c r="N2597" i="5"/>
  <c r="T2597" i="5" s="1"/>
  <c r="W2597" i="5" s="1"/>
  <c r="Z2597" i="5" l="1"/>
  <c r="AG2597" i="5" s="1"/>
  <c r="G2598" i="5"/>
  <c r="N2598" i="5" s="1"/>
  <c r="AK2597" i="5" l="1"/>
  <c r="AJ2597" i="5"/>
  <c r="AI2607" i="5"/>
  <c r="AH2597" i="5"/>
  <c r="T2598" i="5"/>
  <c r="W2598" i="5" s="1"/>
  <c r="G2599" i="5" l="1"/>
  <c r="Z2598" i="5"/>
  <c r="AG2598" i="5" s="1"/>
  <c r="AK2598" i="5" l="1"/>
  <c r="AJ2598" i="5"/>
  <c r="AI2608" i="5"/>
  <c r="AH2598" i="5"/>
  <c r="N2599" i="5"/>
  <c r="T2599" i="5" s="1"/>
  <c r="W2599" i="5" s="1"/>
  <c r="G2600" i="5" l="1"/>
  <c r="N2600" i="5" s="1"/>
  <c r="Z2599" i="5"/>
  <c r="AG2599" i="5" s="1"/>
  <c r="AK2599" i="5" l="1"/>
  <c r="AJ2599" i="5"/>
  <c r="AI2609" i="5"/>
  <c r="AH2599" i="5"/>
  <c r="T2600" i="5"/>
  <c r="W2600" i="5" s="1"/>
  <c r="G2601" i="5" l="1"/>
  <c r="Z2600" i="5"/>
  <c r="AG2600" i="5" s="1"/>
  <c r="AK2600" i="5" l="1"/>
  <c r="AJ2600" i="5"/>
  <c r="AI2610" i="5"/>
  <c r="AH2600" i="5"/>
  <c r="N2601" i="5"/>
  <c r="T2601" i="5" s="1"/>
  <c r="W2601" i="5" s="1"/>
  <c r="Z2601" i="5" l="1"/>
  <c r="AG2601" i="5" s="1"/>
  <c r="G2602" i="5"/>
  <c r="AK2601" i="5" l="1"/>
  <c r="AJ2601" i="5"/>
  <c r="AI2611" i="5"/>
  <c r="AH2601" i="5"/>
  <c r="N2602" i="5"/>
  <c r="T2602" i="5" s="1"/>
  <c r="W2602" i="5" s="1"/>
  <c r="G2603" i="5" l="1"/>
  <c r="N2603" i="5" s="1"/>
  <c r="Z2602" i="5"/>
  <c r="AG2602" i="5" s="1"/>
  <c r="AK2602" i="5" l="1"/>
  <c r="AJ2602" i="5"/>
  <c r="AI2612" i="5"/>
  <c r="AH2602" i="5"/>
  <c r="T2603" i="5"/>
  <c r="W2603" i="5" s="1"/>
  <c r="Z2603" i="5" l="1"/>
  <c r="AG2603" i="5" s="1"/>
  <c r="G2604" i="5"/>
  <c r="N2604" i="5" s="1"/>
  <c r="AK2603" i="5" l="1"/>
  <c r="AJ2603" i="5"/>
  <c r="AI2613" i="5"/>
  <c r="AH2603" i="5"/>
  <c r="T2604" i="5"/>
  <c r="W2604" i="5" s="1"/>
  <c r="G2605" i="5" l="1"/>
  <c r="N2605" i="5" s="1"/>
  <c r="Z2604" i="5"/>
  <c r="AG2604" i="5" s="1"/>
  <c r="AK2604" i="5" l="1"/>
  <c r="AJ2604" i="5"/>
  <c r="AI2614" i="5"/>
  <c r="AH2604" i="5"/>
  <c r="T2605" i="5"/>
  <c r="W2605" i="5" s="1"/>
  <c r="Z2605" i="5" l="1"/>
  <c r="AG2605" i="5" s="1"/>
  <c r="G2606" i="5"/>
  <c r="N2606" i="5" s="1"/>
  <c r="AK2605" i="5" l="1"/>
  <c r="AJ2605" i="5"/>
  <c r="AI2615" i="5"/>
  <c r="AH2605" i="5"/>
  <c r="T2606" i="5"/>
  <c r="W2606" i="5" s="1"/>
  <c r="G2607" i="5" l="1"/>
  <c r="N2607" i="5" s="1"/>
  <c r="Z2606" i="5"/>
  <c r="AG2606" i="5" s="1"/>
  <c r="AH2606" i="5" l="1"/>
  <c r="T2607" i="5"/>
  <c r="W2607" i="5" s="1"/>
  <c r="Z2607" i="5" l="1"/>
  <c r="AG2607" i="5" s="1"/>
  <c r="G2608" i="5"/>
  <c r="N2608" i="5" s="1"/>
  <c r="AH2607" i="5" l="1"/>
  <c r="T2608" i="5"/>
  <c r="W2608" i="5" s="1"/>
  <c r="G2609" i="5" l="1"/>
  <c r="N2609" i="5" s="1"/>
  <c r="Z2608" i="5"/>
  <c r="AG2608" i="5" s="1"/>
  <c r="AH2608" i="5" l="1"/>
  <c r="T2609" i="5"/>
  <c r="W2609" i="5" s="1"/>
  <c r="Z2609" i="5" l="1"/>
  <c r="AG2609" i="5" s="1"/>
  <c r="G2610" i="5"/>
  <c r="N2610" i="5" s="1"/>
  <c r="AH2609" i="5" l="1"/>
  <c r="T2610" i="5"/>
  <c r="W2610" i="5" s="1"/>
  <c r="G2611" i="5" l="1"/>
  <c r="N2611" i="5" s="1"/>
  <c r="Z2610" i="5"/>
  <c r="AG2610" i="5" s="1"/>
  <c r="AK2610" i="5" l="1"/>
  <c r="AJ2610" i="5"/>
  <c r="AI2620" i="5"/>
  <c r="AH2610" i="5"/>
  <c r="T2611" i="5"/>
  <c r="W2611" i="5" s="1"/>
  <c r="Z2611" i="5" l="1"/>
  <c r="AG2611" i="5" s="1"/>
  <c r="G2612" i="5"/>
  <c r="N2612" i="5" s="1"/>
  <c r="AH2611" i="5" l="1"/>
  <c r="T2612" i="5"/>
  <c r="W2612" i="5" s="1"/>
  <c r="G2613" i="5" l="1"/>
  <c r="N2613" i="5" s="1"/>
  <c r="Z2612" i="5"/>
  <c r="AG2612" i="5" s="1"/>
  <c r="AH2612" i="5" l="1"/>
  <c r="T2613" i="5"/>
  <c r="W2613" i="5" s="1"/>
  <c r="Z2613" i="5" l="1"/>
  <c r="AG2613" i="5" s="1"/>
  <c r="G2614" i="5"/>
  <c r="N2614" i="5" s="1"/>
  <c r="AH2613" i="5" l="1"/>
  <c r="T2614" i="5"/>
  <c r="W2614" i="5" s="1"/>
  <c r="G2615" i="5" l="1"/>
  <c r="Z2614" i="5"/>
  <c r="AG2614" i="5" s="1"/>
  <c r="AH2614" i="5" l="1"/>
  <c r="N2615" i="5"/>
  <c r="T2615" i="5" s="1"/>
  <c r="W2615" i="5" s="1"/>
  <c r="Z2615" i="5" l="1"/>
  <c r="AG2615" i="5" s="1"/>
  <c r="G2616" i="5"/>
  <c r="N2616" i="5" s="1"/>
  <c r="AH2615" i="5" l="1"/>
  <c r="T2616" i="5"/>
  <c r="W2616" i="5" s="1"/>
  <c r="G2617" i="5" l="1"/>
  <c r="N2617" i="5" s="1"/>
  <c r="Z2616" i="5"/>
  <c r="AG2616" i="5" l="1"/>
  <c r="AI2616" i="5"/>
  <c r="T2617" i="5"/>
  <c r="W2617" i="5" s="1"/>
  <c r="AK2616" i="5" l="1"/>
  <c r="AJ2616" i="5"/>
  <c r="AI2626" i="5"/>
  <c r="AH2616" i="5"/>
  <c r="Z2617" i="5"/>
  <c r="G2618" i="5"/>
  <c r="N2618" i="5" s="1"/>
  <c r="AG2617" i="5" l="1"/>
  <c r="AI2617" i="5"/>
  <c r="T2618" i="5"/>
  <c r="W2618" i="5" s="1"/>
  <c r="AK2617" i="5" l="1"/>
  <c r="AJ2617" i="5"/>
  <c r="AI2627" i="5"/>
  <c r="AH2617" i="5"/>
  <c r="G2619" i="5"/>
  <c r="N2619" i="5" s="1"/>
  <c r="Z2618" i="5"/>
  <c r="AG2618" i="5" l="1"/>
  <c r="AI2618" i="5"/>
  <c r="T2619" i="5"/>
  <c r="W2619" i="5" s="1"/>
  <c r="AH2618" i="5" l="1"/>
  <c r="Z2619" i="5"/>
  <c r="G2620" i="5"/>
  <c r="N2620" i="5" s="1"/>
  <c r="AG2619" i="5" l="1"/>
  <c r="AI2619" i="5"/>
  <c r="T2620" i="5"/>
  <c r="W2620" i="5" s="1"/>
  <c r="AH2619" i="5" l="1"/>
  <c r="G2621" i="5"/>
  <c r="N2621" i="5" s="1"/>
  <c r="Z2620" i="5"/>
  <c r="AG2620" i="5" s="1"/>
  <c r="AH2620" i="5" l="1"/>
  <c r="T2621" i="5"/>
  <c r="W2621" i="5" s="1"/>
  <c r="Z2621" i="5" l="1"/>
  <c r="G2622" i="5"/>
  <c r="N2622" i="5" s="1"/>
  <c r="AG2621" i="5" l="1"/>
  <c r="AI2621" i="5"/>
  <c r="T2622" i="5"/>
  <c r="W2622" i="5" s="1"/>
  <c r="AH2621" i="5" l="1"/>
  <c r="G2623" i="5"/>
  <c r="N2623" i="5" s="1"/>
  <c r="Z2622" i="5"/>
  <c r="AG2622" i="5" l="1"/>
  <c r="AI2622" i="5"/>
  <c r="T2623" i="5"/>
  <c r="W2623" i="5" s="1"/>
  <c r="AH2622" i="5" l="1"/>
  <c r="Z2623" i="5"/>
  <c r="G2624" i="5"/>
  <c r="N2624" i="5" s="1"/>
  <c r="AG2623" i="5" l="1"/>
  <c r="AI2623" i="5"/>
  <c r="T2624" i="5"/>
  <c r="W2624" i="5" s="1"/>
  <c r="AH2623" i="5" l="1"/>
  <c r="G2625" i="5"/>
  <c r="N2625" i="5" s="1"/>
  <c r="Z2624" i="5"/>
  <c r="AG2624" i="5" l="1"/>
  <c r="AI2624" i="5"/>
  <c r="T2625" i="5"/>
  <c r="W2625" i="5" s="1"/>
  <c r="AH2624" i="5" l="1"/>
  <c r="Z2625" i="5"/>
  <c r="G2626" i="5"/>
  <c r="N2626" i="5" s="1"/>
  <c r="AG2625" i="5" l="1"/>
  <c r="AI2625" i="5"/>
  <c r="T2626" i="5"/>
  <c r="W2626" i="5" s="1"/>
  <c r="AH2625" i="5" l="1"/>
  <c r="Z2626" i="5"/>
  <c r="AG2626" i="5" s="1"/>
  <c r="G2627" i="5"/>
  <c r="N2627" i="5" s="1"/>
  <c r="AK2626" i="5" l="1"/>
  <c r="AJ2626" i="5"/>
  <c r="AI2636" i="5"/>
  <c r="AH2626" i="5"/>
  <c r="T2627" i="5"/>
  <c r="W2627" i="5" s="1"/>
  <c r="Z2627" i="5" l="1"/>
  <c r="AG2627" i="5" s="1"/>
  <c r="G2628" i="5"/>
  <c r="N2628" i="5" s="1"/>
  <c r="AH2627" i="5" l="1"/>
  <c r="T2628" i="5"/>
  <c r="W2628" i="5" s="1"/>
  <c r="G2629" i="5" l="1"/>
  <c r="N2629" i="5" s="1"/>
  <c r="Z2628" i="5"/>
  <c r="AG2628" i="5" l="1"/>
  <c r="AI2628" i="5"/>
  <c r="T2629" i="5"/>
  <c r="W2629" i="5" s="1"/>
  <c r="AH2628" i="5" l="1"/>
  <c r="Z2629" i="5"/>
  <c r="G2630" i="5"/>
  <c r="N2630" i="5" s="1"/>
  <c r="AG2629" i="5" l="1"/>
  <c r="AI2629" i="5"/>
  <c r="T2630" i="5"/>
  <c r="W2630" i="5" s="1"/>
  <c r="AH2629" i="5" l="1"/>
  <c r="G2631" i="5"/>
  <c r="N2631" i="5" s="1"/>
  <c r="Z2630" i="5"/>
  <c r="AG2630" i="5" l="1"/>
  <c r="AI2630" i="5"/>
  <c r="T2631" i="5"/>
  <c r="W2631" i="5" s="1"/>
  <c r="AH2630" i="5" l="1"/>
  <c r="Z2631" i="5"/>
  <c r="G2632" i="5"/>
  <c r="N2632" i="5" s="1"/>
  <c r="AG2631" i="5" l="1"/>
  <c r="AI2631" i="5"/>
  <c r="T2632" i="5"/>
  <c r="W2632" i="5" s="1"/>
  <c r="AH2631" i="5" l="1"/>
  <c r="G2633" i="5"/>
  <c r="Z2632" i="5"/>
  <c r="AG2632" i="5" l="1"/>
  <c r="AI2632" i="5"/>
  <c r="N2633" i="5"/>
  <c r="T2633" i="5" s="1"/>
  <c r="W2633" i="5" s="1"/>
  <c r="AH2632" i="5" l="1"/>
  <c r="Z2633" i="5"/>
  <c r="G2634" i="5"/>
  <c r="N2634" i="5" s="1"/>
  <c r="AG2633" i="5" l="1"/>
  <c r="AI2633" i="5"/>
  <c r="T2634" i="5"/>
  <c r="W2634" i="5" s="1"/>
  <c r="AH2633" i="5" l="1"/>
  <c r="G2635" i="5"/>
  <c r="N2635" i="5" s="1"/>
  <c r="Z2634" i="5"/>
  <c r="AG2634" i="5" l="1"/>
  <c r="AI2634" i="5"/>
  <c r="T2635" i="5"/>
  <c r="W2635" i="5" s="1"/>
  <c r="AH2634" i="5" l="1"/>
  <c r="Z2635" i="5"/>
  <c r="G2636" i="5"/>
  <c r="N2636" i="5" s="1"/>
  <c r="AG2635" i="5" l="1"/>
  <c r="AI2635" i="5"/>
  <c r="T2636" i="5"/>
  <c r="W2636" i="5" s="1"/>
  <c r="AH2635" i="5" l="1"/>
  <c r="G2637" i="5"/>
  <c r="N2637" i="5" s="1"/>
  <c r="Z2636" i="5"/>
  <c r="AG2636" i="5" s="1"/>
  <c r="AH2636" i="5" l="1"/>
  <c r="T2637" i="5"/>
  <c r="W2637" i="5" s="1"/>
  <c r="Z2637" i="5" l="1"/>
  <c r="G2638" i="5"/>
  <c r="N2638" i="5" s="1"/>
  <c r="AG2637" i="5" l="1"/>
  <c r="AI2637" i="5"/>
  <c r="T2638" i="5"/>
  <c r="W2638" i="5" s="1"/>
  <c r="AH2637" i="5" l="1"/>
  <c r="G2639" i="5"/>
  <c r="N2639" i="5" s="1"/>
  <c r="Z2638" i="5"/>
  <c r="AG2638" i="5" l="1"/>
  <c r="AI2638" i="5"/>
  <c r="T2639" i="5"/>
  <c r="W2639" i="5" s="1"/>
  <c r="AH2638" i="5" l="1"/>
  <c r="Z2639" i="5"/>
  <c r="G2640" i="5"/>
  <c r="N2640" i="5" s="1"/>
  <c r="AG2639" i="5" l="1"/>
  <c r="AI2639" i="5"/>
  <c r="T2640" i="5"/>
  <c r="W2640" i="5" s="1"/>
  <c r="AH2639" i="5" l="1"/>
  <c r="G2641" i="5"/>
  <c r="N2641" i="5" s="1"/>
  <c r="Z2640" i="5"/>
  <c r="AG2640" i="5" l="1"/>
  <c r="AI2640" i="5"/>
  <c r="T2641" i="5"/>
  <c r="W2641" i="5" s="1"/>
  <c r="AH2640" i="5" l="1"/>
  <c r="Z2641" i="5"/>
  <c r="G2642" i="5"/>
  <c r="N2642" i="5" s="1"/>
  <c r="AG2641" i="5" l="1"/>
  <c r="AI2641" i="5"/>
  <c r="T2642" i="5"/>
  <c r="W2642" i="5" s="1"/>
  <c r="AH2641" i="5" l="1"/>
  <c r="G2643" i="5"/>
  <c r="N2643" i="5" s="1"/>
  <c r="Z2642" i="5"/>
  <c r="AG2642" i="5" l="1"/>
  <c r="AI2642" i="5"/>
  <c r="T2643" i="5"/>
  <c r="W2643" i="5" s="1"/>
  <c r="AH2642" i="5" l="1"/>
  <c r="Z2643" i="5"/>
  <c r="G2644" i="5"/>
  <c r="N2644" i="5" s="1"/>
  <c r="AG2643" i="5" l="1"/>
  <c r="AI2643" i="5"/>
  <c r="T2644" i="5"/>
  <c r="W2644" i="5" s="1"/>
  <c r="AH2643" i="5" l="1"/>
  <c r="G2645" i="5"/>
  <c r="N2645" i="5" s="1"/>
  <c r="Z2644" i="5"/>
  <c r="AG2644" i="5" l="1"/>
  <c r="AI2644" i="5"/>
  <c r="T2645" i="5"/>
  <c r="W2645" i="5" s="1"/>
  <c r="AH2644" i="5" l="1"/>
  <c r="Z2645" i="5"/>
  <c r="G2646" i="5"/>
  <c r="N2646" i="5" s="1"/>
  <c r="AG2645" i="5" l="1"/>
  <c r="AI2645" i="5"/>
  <c r="T2646" i="5"/>
  <c r="W2646" i="5" s="1"/>
  <c r="AH2645" i="5" l="1"/>
  <c r="G2647" i="5"/>
  <c r="N2647" i="5" s="1"/>
  <c r="Z2646" i="5"/>
  <c r="AG2646" i="5" l="1"/>
  <c r="AI2646" i="5"/>
  <c r="T2647" i="5"/>
  <c r="W2647" i="5" s="1"/>
  <c r="AH2646" i="5" l="1"/>
  <c r="Z2647" i="5"/>
  <c r="G2648" i="5"/>
  <c r="N2648" i="5" s="1"/>
  <c r="AG2647" i="5" l="1"/>
  <c r="AI2647" i="5"/>
  <c r="T2648" i="5"/>
  <c r="W2648" i="5" s="1"/>
  <c r="AH2647" i="5" l="1"/>
  <c r="G2649" i="5"/>
  <c r="N2649" i="5" s="1"/>
  <c r="Z2648" i="5"/>
  <c r="AG2648" i="5" l="1"/>
  <c r="AI2648" i="5"/>
  <c r="T2649" i="5"/>
  <c r="W2649" i="5" s="1"/>
  <c r="AH2648" i="5" l="1"/>
  <c r="Z2649" i="5"/>
  <c r="G2650" i="5"/>
  <c r="N2650" i="5" s="1"/>
  <c r="AG2649" i="5" l="1"/>
  <c r="AI2649" i="5"/>
  <c r="T2650" i="5"/>
  <c r="W2650" i="5" s="1"/>
  <c r="AH2649" i="5" l="1"/>
  <c r="G2651" i="5"/>
  <c r="N2651" i="5" s="1"/>
  <c r="Z2650" i="5"/>
  <c r="AG2650" i="5" l="1"/>
  <c r="AI2650" i="5"/>
  <c r="T2651" i="5"/>
  <c r="W2651" i="5" s="1"/>
  <c r="AH2650" i="5" l="1"/>
  <c r="Z2651" i="5"/>
  <c r="G2652" i="5"/>
  <c r="AG2651" i="5" l="1"/>
  <c r="AI2651" i="5"/>
  <c r="N2652" i="5"/>
  <c r="T2652" i="5" s="1"/>
  <c r="W2652" i="5" s="1"/>
  <c r="AH2651" i="5" l="1"/>
  <c r="G2653" i="5"/>
  <c r="N2653" i="5" s="1"/>
  <c r="Z2652" i="5"/>
  <c r="AG2652" i="5" l="1"/>
  <c r="AI2652" i="5"/>
  <c r="T2653" i="5"/>
  <c r="W2653" i="5" s="1"/>
  <c r="AH2652" i="5" l="1"/>
  <c r="Z2653" i="5"/>
  <c r="G2654" i="5"/>
  <c r="N2654" i="5" s="1"/>
  <c r="AG2653" i="5" l="1"/>
  <c r="AI2653" i="5"/>
  <c r="T2654" i="5"/>
  <c r="W2654" i="5" s="1"/>
  <c r="AH2653" i="5" l="1"/>
  <c r="G2655" i="5"/>
  <c r="N2655" i="5" s="1"/>
  <c r="Z2654" i="5"/>
  <c r="AG2654" i="5" l="1"/>
  <c r="AI2654" i="5"/>
  <c r="T2655" i="5"/>
  <c r="W2655" i="5" s="1"/>
  <c r="AH2654" i="5" l="1"/>
  <c r="Z2655" i="5"/>
  <c r="G2656" i="5"/>
  <c r="AG2655" i="5" l="1"/>
  <c r="AI2655" i="5"/>
  <c r="N2656" i="5"/>
  <c r="T2656" i="5" s="1"/>
  <c r="W2656" i="5" s="1"/>
  <c r="AH2655" i="5" l="1"/>
  <c r="Z2656" i="5"/>
  <c r="G2657" i="5"/>
  <c r="N2657" i="5" s="1"/>
  <c r="AG2656" i="5" l="1"/>
  <c r="AI2656" i="5"/>
  <c r="T2657" i="5"/>
  <c r="W2657" i="5" s="1"/>
  <c r="AH2656" i="5" l="1"/>
  <c r="Z2657" i="5"/>
  <c r="G2658" i="5"/>
  <c r="N2658" i="5" s="1"/>
  <c r="AG2657" i="5" l="1"/>
  <c r="AI2657" i="5"/>
  <c r="T2658" i="5"/>
  <c r="W2658" i="5" s="1"/>
  <c r="AH2657" i="5" l="1"/>
  <c r="G2659" i="5"/>
  <c r="N2659" i="5" s="1"/>
  <c r="Z2658" i="5"/>
  <c r="AG2658" i="5" l="1"/>
  <c r="AI2658" i="5"/>
  <c r="T2659" i="5"/>
  <c r="W2659" i="5" s="1"/>
  <c r="AH2658" i="5" l="1"/>
  <c r="Z2659" i="5"/>
  <c r="G2660" i="5"/>
  <c r="N2660" i="5" s="1"/>
  <c r="AG2659" i="5" l="1"/>
  <c r="AI2659" i="5"/>
  <c r="T2660" i="5"/>
  <c r="W2660" i="5" s="1"/>
  <c r="AH2659" i="5" l="1"/>
  <c r="G2661" i="5"/>
  <c r="Z2660" i="5"/>
  <c r="AG2660" i="5" l="1"/>
  <c r="AI2660" i="5"/>
  <c r="N2661" i="5"/>
  <c r="T2661" i="5" s="1"/>
  <c r="W2661" i="5" s="1"/>
  <c r="AH2660" i="5" l="1"/>
  <c r="Z2661" i="5"/>
  <c r="G2662" i="5"/>
  <c r="N2662" i="5" s="1"/>
  <c r="AG2661" i="5" l="1"/>
  <c r="AI2661" i="5"/>
  <c r="T2662" i="5"/>
  <c r="W2662" i="5" s="1"/>
  <c r="AH2661" i="5" l="1"/>
  <c r="G2663" i="5"/>
  <c r="Z2662" i="5"/>
  <c r="AG2662" i="5" l="1"/>
  <c r="AI2662" i="5"/>
  <c r="N2663" i="5"/>
  <c r="T2663" i="5" s="1"/>
  <c r="W2663" i="5" s="1"/>
  <c r="AH2662" i="5" l="1"/>
  <c r="G2664" i="5"/>
  <c r="N2664" i="5" s="1"/>
  <c r="Z2663" i="5"/>
  <c r="AG2663" i="5" l="1"/>
  <c r="AI2663" i="5"/>
  <c r="T2664" i="5"/>
  <c r="W2664" i="5" s="1"/>
  <c r="AH2663" i="5" l="1"/>
  <c r="G2665" i="5"/>
  <c r="N2665" i="5" s="1"/>
  <c r="Z2664" i="5"/>
  <c r="AG2664" i="5" l="1"/>
  <c r="AI2664" i="5"/>
  <c r="T2665" i="5"/>
  <c r="W2665" i="5" s="1"/>
  <c r="AH2664" i="5" l="1"/>
  <c r="Z2665" i="5"/>
  <c r="G2666" i="5"/>
  <c r="N2666" i="5" s="1"/>
  <c r="AG2665" i="5" l="1"/>
  <c r="AI2665" i="5"/>
  <c r="T2666" i="5"/>
  <c r="W2666" i="5" s="1"/>
  <c r="AH2665" i="5" l="1"/>
  <c r="G2667" i="5"/>
  <c r="N2667" i="5" s="1"/>
  <c r="Z2666" i="5"/>
  <c r="AG2666" i="5" l="1"/>
  <c r="AI2666" i="5"/>
  <c r="T2667" i="5"/>
  <c r="W2667" i="5" s="1"/>
  <c r="AH2666" i="5" l="1"/>
  <c r="Z2667" i="5"/>
  <c r="G2668" i="5"/>
  <c r="N2668" i="5" s="1"/>
  <c r="AG2667" i="5" l="1"/>
  <c r="AI2667" i="5"/>
  <c r="T2668" i="5"/>
  <c r="W2668" i="5" s="1"/>
  <c r="AK2667" i="5" l="1"/>
  <c r="AJ2667" i="5"/>
  <c r="AI2677" i="5"/>
  <c r="AH2667" i="5"/>
  <c r="G2669" i="5"/>
  <c r="Z2668" i="5"/>
  <c r="AG2668" i="5" l="1"/>
  <c r="AI2668" i="5"/>
  <c r="N2669" i="5"/>
  <c r="T2669" i="5" s="1"/>
  <c r="W2669" i="5" s="1"/>
  <c r="AH2668" i="5" l="1"/>
  <c r="G2670" i="5"/>
  <c r="N2670" i="5" s="1"/>
  <c r="Z2669" i="5"/>
  <c r="AG2669" i="5" l="1"/>
  <c r="AI2669" i="5"/>
  <c r="T2670" i="5"/>
  <c r="W2670" i="5" s="1"/>
  <c r="AH2669" i="5" l="1"/>
  <c r="G2671" i="5"/>
  <c r="N2671" i="5" s="1"/>
  <c r="Z2670" i="5"/>
  <c r="AG2670" i="5" l="1"/>
  <c r="AI2670" i="5"/>
  <c r="T2671" i="5"/>
  <c r="W2671" i="5" s="1"/>
  <c r="AH2670" i="5" l="1"/>
  <c r="Z2671" i="5"/>
  <c r="G2672" i="5"/>
  <c r="N2672" i="5" s="1"/>
  <c r="AG2671" i="5" l="1"/>
  <c r="AI2671" i="5"/>
  <c r="T2672" i="5"/>
  <c r="W2672" i="5" s="1"/>
  <c r="AH2671" i="5" l="1"/>
  <c r="G2673" i="5"/>
  <c r="N2673" i="5" s="1"/>
  <c r="Z2672" i="5"/>
  <c r="AG2672" i="5" l="1"/>
  <c r="AI2672" i="5"/>
  <c r="T2673" i="5"/>
  <c r="W2673" i="5" s="1"/>
  <c r="AH2672" i="5" l="1"/>
  <c r="Z2673" i="5"/>
  <c r="G2674" i="5"/>
  <c r="N2674" i="5" s="1"/>
  <c r="AG2673" i="5" l="1"/>
  <c r="AI2673" i="5"/>
  <c r="T2674" i="5"/>
  <c r="W2674" i="5" s="1"/>
  <c r="AH2673" i="5" l="1"/>
  <c r="G2675" i="5"/>
  <c r="N2675" i="5" s="1"/>
  <c r="Z2674" i="5"/>
  <c r="AG2674" i="5" l="1"/>
  <c r="AI2674" i="5"/>
  <c r="T2675" i="5"/>
  <c r="W2675" i="5" s="1"/>
  <c r="AH2674" i="5" l="1"/>
  <c r="Z2675" i="5"/>
  <c r="G2676" i="5"/>
  <c r="N2676" i="5" s="1"/>
  <c r="AG2675" i="5" l="1"/>
  <c r="AI2675" i="5"/>
  <c r="T2676" i="5"/>
  <c r="W2676" i="5" s="1"/>
  <c r="AH2675" i="5" l="1"/>
  <c r="G2677" i="5"/>
  <c r="N2677" i="5" s="1"/>
  <c r="Z2676" i="5"/>
  <c r="AG2676" i="5" l="1"/>
  <c r="AI2676" i="5"/>
  <c r="T2677" i="5"/>
  <c r="W2677" i="5" s="1"/>
  <c r="AH2676" i="5" l="1"/>
  <c r="Z2677" i="5"/>
  <c r="AG2677" i="5" s="1"/>
  <c r="G2678" i="5"/>
  <c r="N2678" i="5" s="1"/>
  <c r="AH2677" i="5" l="1"/>
  <c r="T2678" i="5"/>
  <c r="W2678" i="5" s="1"/>
  <c r="G2679" i="5" l="1"/>
  <c r="N2679" i="5" s="1"/>
  <c r="Z2678" i="5"/>
  <c r="AG2678" i="5" l="1"/>
  <c r="AI2678" i="5"/>
  <c r="T2679" i="5"/>
  <c r="W2679" i="5" s="1"/>
  <c r="AH2678" i="5" l="1"/>
  <c r="Z2679" i="5"/>
  <c r="G2680" i="5"/>
  <c r="N2680" i="5" s="1"/>
  <c r="AG2679" i="5" l="1"/>
  <c r="AI2679" i="5"/>
  <c r="T2680" i="5"/>
  <c r="W2680" i="5" s="1"/>
  <c r="AH2679" i="5" l="1"/>
  <c r="G2681" i="5"/>
  <c r="Z2680" i="5"/>
  <c r="AG2680" i="5" l="1"/>
  <c r="AI2680" i="5"/>
  <c r="N2681" i="5"/>
  <c r="T2681" i="5" s="1"/>
  <c r="W2681" i="5" s="1"/>
  <c r="AH2680" i="5" l="1"/>
  <c r="G2682" i="5"/>
  <c r="N2682" i="5" s="1"/>
  <c r="Z2681" i="5"/>
  <c r="AG2681" i="5" l="1"/>
  <c r="AI2681" i="5"/>
  <c r="T2682" i="5"/>
  <c r="W2682" i="5" s="1"/>
  <c r="AH2681" i="5" l="1"/>
  <c r="G2683" i="5"/>
  <c r="N2683" i="5" s="1"/>
  <c r="Z2682" i="5"/>
  <c r="AG2682" i="5" l="1"/>
  <c r="AI2682" i="5"/>
  <c r="T2683" i="5"/>
  <c r="W2683" i="5" s="1"/>
  <c r="AH2682" i="5" l="1"/>
  <c r="Z2683" i="5"/>
  <c r="G2684" i="5"/>
  <c r="AG2683" i="5" l="1"/>
  <c r="AI2683" i="5"/>
  <c r="N2684" i="5"/>
  <c r="T2684" i="5" s="1"/>
  <c r="W2684" i="5" s="1"/>
  <c r="AH2683" i="5" l="1"/>
  <c r="G2685" i="5"/>
  <c r="N2685" i="5" s="1"/>
  <c r="Z2684" i="5"/>
  <c r="AG2684" i="5" l="1"/>
  <c r="AI2684" i="5"/>
  <c r="T2685" i="5"/>
  <c r="W2685" i="5" s="1"/>
  <c r="AH2684" i="5" l="1"/>
  <c r="Z2685" i="5"/>
  <c r="G2686" i="5"/>
  <c r="N2686" i="5" s="1"/>
  <c r="AG2685" i="5" l="1"/>
  <c r="AI2685" i="5"/>
  <c r="T2686" i="5"/>
  <c r="W2686" i="5" s="1"/>
  <c r="AH2685" i="5" l="1"/>
  <c r="G2687" i="5"/>
  <c r="N2687" i="5" s="1"/>
  <c r="Z2686" i="5"/>
  <c r="AG2686" i="5" l="1"/>
  <c r="AI2686" i="5"/>
  <c r="T2687" i="5"/>
  <c r="W2687" i="5" s="1"/>
  <c r="AH2686" i="5" l="1"/>
  <c r="Z2687" i="5"/>
  <c r="G2688" i="5"/>
  <c r="N2688" i="5" s="1"/>
  <c r="AG2687" i="5" l="1"/>
  <c r="AI2687" i="5"/>
  <c r="T2688" i="5"/>
  <c r="W2688" i="5" s="1"/>
  <c r="AH2687" i="5" l="1"/>
  <c r="G2689" i="5"/>
  <c r="N2689" i="5" s="1"/>
  <c r="Z2688" i="5"/>
  <c r="AG2688" i="5" l="1"/>
  <c r="AI2688" i="5"/>
  <c r="T2689" i="5"/>
  <c r="W2689" i="5" s="1"/>
  <c r="AH2688" i="5" l="1"/>
  <c r="Z2689" i="5"/>
  <c r="G2690" i="5"/>
  <c r="N2690" i="5" s="1"/>
  <c r="AG2689" i="5" l="1"/>
  <c r="AI2689" i="5"/>
  <c r="T2690" i="5"/>
  <c r="W2690" i="5" s="1"/>
  <c r="AH2689" i="5" l="1"/>
  <c r="G2691" i="5"/>
  <c r="N2691" i="5" s="1"/>
  <c r="Z2690" i="5"/>
  <c r="AG2690" i="5" l="1"/>
  <c r="AI2690" i="5"/>
  <c r="T2691" i="5"/>
  <c r="W2691" i="5" s="1"/>
  <c r="AH2690" i="5" l="1"/>
  <c r="Z2691" i="5"/>
  <c r="G2692" i="5"/>
  <c r="N2692" i="5" s="1"/>
  <c r="AG2691" i="5" l="1"/>
  <c r="AI2691" i="5"/>
  <c r="T2692" i="5"/>
  <c r="W2692" i="5" s="1"/>
  <c r="AH2691" i="5" l="1"/>
  <c r="G2693" i="5"/>
  <c r="N2693" i="5" s="1"/>
  <c r="Z2692" i="5"/>
  <c r="AG2692" i="5" l="1"/>
  <c r="AI2692" i="5"/>
  <c r="T2693" i="5"/>
  <c r="W2693" i="5" s="1"/>
  <c r="AH2692" i="5" l="1"/>
  <c r="Z2693" i="5"/>
  <c r="G2694" i="5"/>
  <c r="N2694" i="5" s="1"/>
  <c r="AG2693" i="5" l="1"/>
  <c r="AI2693" i="5"/>
  <c r="T2694" i="5"/>
  <c r="W2694" i="5" s="1"/>
  <c r="AH2693" i="5" l="1"/>
  <c r="G2695" i="5"/>
  <c r="N2695" i="5" s="1"/>
  <c r="Z2694" i="5"/>
  <c r="AG2694" i="5" l="1"/>
  <c r="AI2694" i="5"/>
  <c r="T2695" i="5"/>
  <c r="W2695" i="5" s="1"/>
  <c r="AH2694" i="5" l="1"/>
  <c r="Z2695" i="5"/>
  <c r="G2696" i="5"/>
  <c r="AG2695" i="5" l="1"/>
  <c r="AI2695" i="5"/>
  <c r="N2696" i="5"/>
  <c r="T2696" i="5" s="1"/>
  <c r="W2696" i="5" s="1"/>
  <c r="AH2695" i="5" l="1"/>
  <c r="Z2696" i="5"/>
  <c r="G2697" i="5"/>
  <c r="AG2696" i="5" l="1"/>
  <c r="AI2696" i="5"/>
  <c r="N2697" i="5"/>
  <c r="T2697" i="5" s="1"/>
  <c r="W2697" i="5" s="1"/>
  <c r="AH2696" i="5" l="1"/>
  <c r="Z2697" i="5"/>
  <c r="G2698" i="5"/>
  <c r="N2698" i="5" s="1"/>
  <c r="AG2697" i="5" l="1"/>
  <c r="AI2697" i="5"/>
  <c r="T2698" i="5"/>
  <c r="W2698" i="5" s="1"/>
  <c r="AH2697" i="5" l="1"/>
  <c r="G2699" i="5"/>
  <c r="N2699" i="5" s="1"/>
  <c r="Z2698" i="5"/>
  <c r="AG2698" i="5" l="1"/>
  <c r="AI2698" i="5"/>
  <c r="T2699" i="5"/>
  <c r="W2699" i="5" s="1"/>
  <c r="AH2698" i="5" l="1"/>
  <c r="Z2699" i="5"/>
  <c r="G2700" i="5"/>
  <c r="AG2699" i="5" l="1"/>
  <c r="AI2699" i="5"/>
  <c r="N2700" i="5"/>
  <c r="T2700" i="5" s="1"/>
  <c r="W2700" i="5" s="1"/>
  <c r="AH2699" i="5" l="1"/>
  <c r="G2701" i="5"/>
  <c r="N2701" i="5" s="1"/>
  <c r="Z2700" i="5"/>
  <c r="AG2700" i="5" l="1"/>
  <c r="AI2700" i="5"/>
  <c r="T2701" i="5"/>
  <c r="W2701" i="5" s="1"/>
  <c r="AH2700" i="5" l="1"/>
  <c r="Z2701" i="5"/>
  <c r="G2702" i="5"/>
  <c r="N2702" i="5" s="1"/>
  <c r="AG2701" i="5" l="1"/>
  <c r="AI2701" i="5"/>
  <c r="T2702" i="5"/>
  <c r="W2702" i="5" s="1"/>
  <c r="AH2701" i="5" l="1"/>
  <c r="G2703" i="5"/>
  <c r="Z2702" i="5"/>
  <c r="AG2702" i="5" l="1"/>
  <c r="AI2702" i="5"/>
  <c r="N2703" i="5"/>
  <c r="T2703" i="5" s="1"/>
  <c r="W2703" i="5" s="1"/>
  <c r="AH2702" i="5" l="1"/>
  <c r="Z2703" i="5"/>
  <c r="G2704" i="5"/>
  <c r="N2704" i="5" s="1"/>
  <c r="AG2703" i="5" l="1"/>
  <c r="AI2703" i="5"/>
  <c r="T2704" i="5"/>
  <c r="W2704" i="5" s="1"/>
  <c r="AH2703" i="5" l="1"/>
  <c r="G2705" i="5"/>
  <c r="N2705" i="5" s="1"/>
  <c r="Z2704" i="5"/>
  <c r="AG2704" i="5" l="1"/>
  <c r="AI2704" i="5"/>
  <c r="T2705" i="5"/>
  <c r="W2705" i="5" s="1"/>
  <c r="AH2704" i="5" l="1"/>
  <c r="Z2705" i="5"/>
  <c r="G2706" i="5"/>
  <c r="N2706" i="5" s="1"/>
  <c r="AG2705" i="5" l="1"/>
  <c r="AI2705" i="5"/>
  <c r="T2706" i="5"/>
  <c r="W2706" i="5" s="1"/>
  <c r="AH2705" i="5" l="1"/>
  <c r="G2707" i="5"/>
  <c r="N2707" i="5" s="1"/>
  <c r="Z2706" i="5"/>
  <c r="AG2706" i="5" l="1"/>
  <c r="AI2706" i="5"/>
  <c r="T2707" i="5"/>
  <c r="W2707" i="5" s="1"/>
  <c r="AH2706" i="5" l="1"/>
  <c r="Z2707" i="5"/>
  <c r="G2708" i="5"/>
  <c r="N2708" i="5" s="1"/>
  <c r="AG2707" i="5" l="1"/>
  <c r="AI2707" i="5"/>
  <c r="T2708" i="5"/>
  <c r="W2708" i="5" s="1"/>
  <c r="AH2707" i="5" l="1"/>
  <c r="G2709" i="5"/>
  <c r="N2709" i="5" s="1"/>
  <c r="Z2708" i="5"/>
  <c r="AG2708" i="5" l="1"/>
  <c r="AI2708" i="5"/>
  <c r="T2709" i="5"/>
  <c r="W2709" i="5" s="1"/>
  <c r="AH2708" i="5" l="1"/>
  <c r="Z2709" i="5"/>
  <c r="G2710" i="5"/>
  <c r="N2710" i="5" s="1"/>
  <c r="AG2709" i="5" l="1"/>
  <c r="AI2709" i="5"/>
  <c r="T2710" i="5"/>
  <c r="W2710" i="5" s="1"/>
  <c r="AH2709" i="5" l="1"/>
  <c r="G2711" i="5"/>
  <c r="N2711" i="5" s="1"/>
  <c r="Z2710" i="5"/>
  <c r="AG2710" i="5" l="1"/>
  <c r="AI2710" i="5"/>
  <c r="T2711" i="5"/>
  <c r="W2711" i="5" s="1"/>
  <c r="AH2710" i="5" l="1"/>
  <c r="Z2711" i="5"/>
  <c r="G2712" i="5"/>
  <c r="N2712" i="5" s="1"/>
  <c r="AG2711" i="5" l="1"/>
  <c r="AI2711" i="5"/>
  <c r="T2712" i="5"/>
  <c r="W2712" i="5" s="1"/>
  <c r="AH2711" i="5" l="1"/>
  <c r="G2713" i="5"/>
  <c r="N2713" i="5" s="1"/>
  <c r="Z2712" i="5"/>
  <c r="AG2712" i="5" l="1"/>
  <c r="AI2712" i="5"/>
  <c r="T2713" i="5"/>
  <c r="W2713" i="5" s="1"/>
  <c r="AH2712" i="5" l="1"/>
  <c r="Z2713" i="5"/>
  <c r="G2714" i="5"/>
  <c r="N2714" i="5" s="1"/>
  <c r="AG2713" i="5" l="1"/>
  <c r="AI2713" i="5"/>
  <c r="T2714" i="5"/>
  <c r="W2714" i="5" s="1"/>
  <c r="AH2713" i="5" l="1"/>
  <c r="G2715" i="5"/>
  <c r="N2715" i="5" s="1"/>
  <c r="Z2714" i="5"/>
  <c r="AG2714" i="5" l="1"/>
  <c r="AI2714" i="5"/>
  <c r="T2715" i="5"/>
  <c r="W2715" i="5" s="1"/>
  <c r="AH2714" i="5" l="1"/>
  <c r="Z2715" i="5"/>
  <c r="G2716" i="5"/>
  <c r="N2716" i="5" s="1"/>
  <c r="AG2715" i="5" l="1"/>
  <c r="AI2715" i="5"/>
  <c r="T2716" i="5"/>
  <c r="W2716" i="5" s="1"/>
  <c r="AH2715" i="5" l="1"/>
  <c r="G2717" i="5"/>
  <c r="N2717" i="5" s="1"/>
  <c r="Z2716" i="5"/>
  <c r="AG2716" i="5" l="1"/>
  <c r="AI2716" i="5"/>
  <c r="T2717" i="5"/>
  <c r="W2717" i="5" s="1"/>
  <c r="AH2716" i="5" l="1"/>
  <c r="Z2717" i="5"/>
  <c r="G2718" i="5"/>
  <c r="N2718" i="5" s="1"/>
  <c r="AG2717" i="5" l="1"/>
  <c r="AI2717" i="5"/>
  <c r="T2718" i="5"/>
  <c r="W2718" i="5" s="1"/>
  <c r="AH2717" i="5" l="1"/>
  <c r="G2719" i="5"/>
  <c r="N2719" i="5" s="1"/>
  <c r="Z2718" i="5"/>
  <c r="AG2718" i="5" l="1"/>
  <c r="AI2718" i="5"/>
  <c r="T2719" i="5"/>
  <c r="W2719" i="5" s="1"/>
  <c r="AH2718" i="5" l="1"/>
  <c r="Z2719" i="5"/>
  <c r="G2720" i="5"/>
  <c r="AG2719" i="5" l="1"/>
  <c r="AI2719" i="5"/>
  <c r="N2720" i="5"/>
  <c r="T2720" i="5" s="1"/>
  <c r="W2720" i="5" s="1"/>
  <c r="AH2719" i="5" l="1"/>
  <c r="G2721" i="5"/>
  <c r="Z2720" i="5"/>
  <c r="AG2720" i="5" l="1"/>
  <c r="AI2720" i="5"/>
  <c r="N2721" i="5"/>
  <c r="T2721" i="5" s="1"/>
  <c r="W2721" i="5" s="1"/>
  <c r="AH2720" i="5" l="1"/>
  <c r="G2722" i="5"/>
  <c r="N2722" i="5" s="1"/>
  <c r="Z2721" i="5"/>
  <c r="AG2721" i="5" l="1"/>
  <c r="AI2721" i="5"/>
  <c r="T2722" i="5"/>
  <c r="W2722" i="5" s="1"/>
  <c r="AH2721" i="5" l="1"/>
  <c r="Z2722" i="5"/>
  <c r="G2723" i="5"/>
  <c r="N2723" i="5" s="1"/>
  <c r="AG2722" i="5" l="1"/>
  <c r="AI2722" i="5"/>
  <c r="T2723" i="5"/>
  <c r="W2723" i="5" s="1"/>
  <c r="AH2722" i="5" l="1"/>
  <c r="Z2723" i="5"/>
  <c r="G2724" i="5"/>
  <c r="N2724" i="5" s="1"/>
  <c r="AG2723" i="5" l="1"/>
  <c r="AI2723" i="5"/>
  <c r="T2724" i="5"/>
  <c r="W2724" i="5" s="1"/>
  <c r="AH2723" i="5" l="1"/>
  <c r="G2725" i="5"/>
  <c r="N2725" i="5" s="1"/>
  <c r="Z2724" i="5"/>
  <c r="AG2724" i="5" l="1"/>
  <c r="AI2724" i="5"/>
  <c r="T2725" i="5"/>
  <c r="W2725" i="5" s="1"/>
  <c r="AH2724" i="5" l="1"/>
  <c r="Z2725" i="5"/>
  <c r="G2726" i="5"/>
  <c r="N2726" i="5" s="1"/>
  <c r="AG2725" i="5" l="1"/>
  <c r="AI2725" i="5"/>
  <c r="T2726" i="5"/>
  <c r="W2726" i="5" s="1"/>
  <c r="AK2725" i="5" l="1"/>
  <c r="AJ2725" i="5"/>
  <c r="AI2735" i="5"/>
  <c r="AH2725" i="5"/>
  <c r="G2727" i="5"/>
  <c r="N2727" i="5" s="1"/>
  <c r="Z2726" i="5"/>
  <c r="AG2726" i="5" l="1"/>
  <c r="AI2726" i="5"/>
  <c r="T2727" i="5"/>
  <c r="W2727" i="5" s="1"/>
  <c r="AH2726" i="5" l="1"/>
  <c r="Z2727" i="5"/>
  <c r="G2728" i="5"/>
  <c r="N2728" i="5" s="1"/>
  <c r="AG2727" i="5" l="1"/>
  <c r="AI2727" i="5"/>
  <c r="T2728" i="5"/>
  <c r="W2728" i="5" s="1"/>
  <c r="AH2727" i="5" l="1"/>
  <c r="G2729" i="5"/>
  <c r="N2729" i="5" s="1"/>
  <c r="Z2728" i="5"/>
  <c r="AG2728" i="5" l="1"/>
  <c r="AI2728" i="5"/>
  <c r="T2729" i="5"/>
  <c r="W2729" i="5" s="1"/>
  <c r="AH2728" i="5" l="1"/>
  <c r="Z2729" i="5"/>
  <c r="G2730" i="5"/>
  <c r="N2730" i="5" s="1"/>
  <c r="AG2729" i="5" l="1"/>
  <c r="AI2729" i="5"/>
  <c r="T2730" i="5"/>
  <c r="W2730" i="5" s="1"/>
  <c r="AH2729" i="5" l="1"/>
  <c r="G2731" i="5"/>
  <c r="N2731" i="5" s="1"/>
  <c r="Z2730" i="5"/>
  <c r="AG2730" i="5" l="1"/>
  <c r="AI2730" i="5"/>
  <c r="T2731" i="5"/>
  <c r="W2731" i="5" s="1"/>
  <c r="AH2730" i="5" l="1"/>
  <c r="Z2731" i="5"/>
  <c r="G2732" i="5"/>
  <c r="N2732" i="5" s="1"/>
  <c r="AG2731" i="5" l="1"/>
  <c r="AI2731" i="5"/>
  <c r="T2732" i="5"/>
  <c r="W2732" i="5" s="1"/>
  <c r="AH2731" i="5" l="1"/>
  <c r="G2733" i="5"/>
  <c r="N2733" i="5" s="1"/>
  <c r="Z2732" i="5"/>
  <c r="AG2732" i="5" l="1"/>
  <c r="AI2732" i="5"/>
  <c r="T2733" i="5"/>
  <c r="W2733" i="5" s="1"/>
  <c r="AH2732" i="5" l="1"/>
  <c r="Z2733" i="5"/>
  <c r="G2734" i="5"/>
  <c r="N2734" i="5" s="1"/>
  <c r="AG2733" i="5" l="1"/>
  <c r="AI2733" i="5"/>
  <c r="T2734" i="5"/>
  <c r="W2734" i="5" s="1"/>
  <c r="AH2733" i="5" l="1"/>
  <c r="G2735" i="5"/>
  <c r="N2735" i="5" s="1"/>
  <c r="Z2734" i="5"/>
  <c r="AG2734" i="5" l="1"/>
  <c r="AI2734" i="5"/>
  <c r="T2735" i="5"/>
  <c r="W2735" i="5" s="1"/>
  <c r="AK2734" i="5" l="1"/>
  <c r="AJ2734" i="5"/>
  <c r="AI2744" i="5"/>
  <c r="AH2734" i="5"/>
  <c r="Z2735" i="5"/>
  <c r="AG2735" i="5" s="1"/>
  <c r="G2736" i="5"/>
  <c r="N2736" i="5" s="1"/>
  <c r="AH2735" i="5" l="1"/>
  <c r="T2736" i="5"/>
  <c r="W2736" i="5" l="1"/>
  <c r="G2737" i="5" s="1"/>
  <c r="Z2736" i="5" l="1"/>
  <c r="N2737" i="5"/>
  <c r="T2737" i="5" s="1"/>
  <c r="W2737" i="5" s="1"/>
  <c r="AG2736" i="5" l="1"/>
  <c r="AI2736" i="5"/>
  <c r="Z2737" i="5"/>
  <c r="G2738" i="5"/>
  <c r="N2738" i="5" s="1"/>
  <c r="AG2737" i="5" l="1"/>
  <c r="AI2737" i="5"/>
  <c r="AH2736" i="5"/>
  <c r="T2738" i="5"/>
  <c r="W2738" i="5" s="1"/>
  <c r="AH2737" i="5" l="1"/>
  <c r="G2739" i="5"/>
  <c r="N2739" i="5" s="1"/>
  <c r="Z2738" i="5"/>
  <c r="AG2738" i="5" l="1"/>
  <c r="AI2738" i="5"/>
  <c r="T2739" i="5"/>
  <c r="W2739" i="5" s="1"/>
  <c r="AH2738" i="5" l="1"/>
  <c r="Z2739" i="5"/>
  <c r="G2740" i="5"/>
  <c r="AG2739" i="5" l="1"/>
  <c r="AI2739" i="5"/>
  <c r="N2740" i="5"/>
  <c r="T2740" i="5" s="1"/>
  <c r="W2740" i="5" s="1"/>
  <c r="AH2739" i="5" l="1"/>
  <c r="G2741" i="5"/>
  <c r="N2741" i="5" s="1"/>
  <c r="Z2740" i="5"/>
  <c r="AG2740" i="5" l="1"/>
  <c r="AI2740" i="5"/>
  <c r="T2741" i="5"/>
  <c r="W2741" i="5" s="1"/>
  <c r="AH2740" i="5" l="1"/>
  <c r="Z2741" i="5"/>
  <c r="G2742" i="5"/>
  <c r="N2742" i="5" s="1"/>
  <c r="AG2741" i="5" l="1"/>
  <c r="AI2741" i="5"/>
  <c r="T2742" i="5"/>
  <c r="W2742" i="5" s="1"/>
  <c r="AH2741" i="5" l="1"/>
  <c r="G2743" i="5"/>
  <c r="N2743" i="5" s="1"/>
  <c r="Z2742" i="5"/>
  <c r="AG2742" i="5" l="1"/>
  <c r="AI2742" i="5"/>
  <c r="T2743" i="5"/>
  <c r="W2743" i="5" s="1"/>
  <c r="AH2742" i="5" l="1"/>
  <c r="Z2743" i="5"/>
  <c r="G2744" i="5"/>
  <c r="N2744" i="5" s="1"/>
  <c r="AG2743" i="5" l="1"/>
  <c r="AI2743" i="5"/>
  <c r="T2744" i="5"/>
  <c r="W2744" i="5" s="1"/>
  <c r="AH2743" i="5" l="1"/>
  <c r="G2745" i="5"/>
  <c r="N2745" i="5" s="1"/>
  <c r="Z2744" i="5"/>
  <c r="AG2744" i="5" s="1"/>
  <c r="AH2744" i="5" l="1"/>
  <c r="T2745" i="5"/>
  <c r="W2745" i="5" s="1"/>
  <c r="Z2745" i="5" l="1"/>
  <c r="G2746" i="5"/>
  <c r="N2746" i="5" s="1"/>
  <c r="AG2745" i="5" l="1"/>
  <c r="AI2745" i="5"/>
  <c r="T2746" i="5"/>
  <c r="W2746" i="5" s="1"/>
  <c r="AH2745" i="5" l="1"/>
  <c r="G2747" i="5"/>
  <c r="N2747" i="5" s="1"/>
  <c r="Z2746" i="5"/>
  <c r="AG2746" i="5" l="1"/>
  <c r="AI2746" i="5"/>
  <c r="T2747" i="5"/>
  <c r="W2747" i="5" s="1"/>
  <c r="AH2746" i="5" l="1"/>
  <c r="Z2747" i="5"/>
  <c r="G2748" i="5"/>
  <c r="N2748" i="5" s="1"/>
  <c r="AG2747" i="5" l="1"/>
  <c r="AI2747" i="5"/>
  <c r="T2748" i="5"/>
  <c r="W2748" i="5" s="1"/>
  <c r="AH2747" i="5" l="1"/>
  <c r="G2749" i="5"/>
  <c r="N2749" i="5" s="1"/>
  <c r="Z2748" i="5"/>
  <c r="AG2748" i="5" l="1"/>
  <c r="AI2748" i="5"/>
  <c r="T2749" i="5"/>
  <c r="W2749" i="5" s="1"/>
  <c r="AH2748" i="5" l="1"/>
  <c r="Z2749" i="5"/>
  <c r="G2750" i="5"/>
  <c r="N2750" i="5" s="1"/>
  <c r="AG2749" i="5" l="1"/>
  <c r="AI2749" i="5"/>
  <c r="T2750" i="5"/>
  <c r="W2750" i="5" s="1"/>
  <c r="AH2749" i="5" l="1"/>
  <c r="G2751" i="5"/>
  <c r="N2751" i="5" s="1"/>
  <c r="Z2750" i="5"/>
  <c r="AG2750" i="5" l="1"/>
  <c r="AI2750" i="5"/>
  <c r="T2751" i="5"/>
  <c r="W2751" i="5" s="1"/>
  <c r="AH2750" i="5" l="1"/>
  <c r="Z2751" i="5"/>
  <c r="G2752" i="5"/>
  <c r="N2752" i="5" s="1"/>
  <c r="AG2751" i="5" l="1"/>
  <c r="AI2751" i="5"/>
  <c r="T2752" i="5"/>
  <c r="W2752" i="5" s="1"/>
  <c r="AH2751" i="5" l="1"/>
  <c r="G2753" i="5"/>
  <c r="Z2752" i="5"/>
  <c r="AG2752" i="5" l="1"/>
  <c r="AI2752" i="5"/>
  <c r="N2753" i="5"/>
  <c r="T2753" i="5" s="1"/>
  <c r="W2753" i="5" s="1"/>
  <c r="AH2752" i="5" l="1"/>
  <c r="G2754" i="5"/>
  <c r="N2754" i="5" s="1"/>
  <c r="Z2753" i="5"/>
  <c r="AG2753" i="5" l="1"/>
  <c r="AI2753" i="5"/>
  <c r="T2754" i="5"/>
  <c r="W2754" i="5" s="1"/>
  <c r="AH2753" i="5" l="1"/>
  <c r="G2755" i="5"/>
  <c r="N2755" i="5" s="1"/>
  <c r="Z2754" i="5"/>
  <c r="AG2754" i="5" l="1"/>
  <c r="AI2754" i="5"/>
  <c r="T2755" i="5"/>
  <c r="W2755" i="5" s="1"/>
  <c r="AH2754" i="5" l="1"/>
  <c r="Z2755" i="5"/>
  <c r="G2756" i="5"/>
  <c r="N2756" i="5" s="1"/>
  <c r="AG2755" i="5" l="1"/>
  <c r="AI2755" i="5"/>
  <c r="T2756" i="5"/>
  <c r="W2756" i="5" s="1"/>
  <c r="AH2755" i="5" l="1"/>
  <c r="G2757" i="5"/>
  <c r="N2757" i="5" s="1"/>
  <c r="Z2756" i="5"/>
  <c r="AG2756" i="5" l="1"/>
  <c r="AI2756" i="5"/>
  <c r="T2757" i="5"/>
  <c r="W2757" i="5" s="1"/>
  <c r="AH2756" i="5" l="1"/>
  <c r="Z2757" i="5"/>
  <c r="G2758" i="5"/>
  <c r="N2758" i="5" s="1"/>
  <c r="AG2757" i="5" l="1"/>
  <c r="AI2757" i="5"/>
  <c r="T2758" i="5"/>
  <c r="W2758" i="5" s="1"/>
  <c r="AH2757" i="5" l="1"/>
  <c r="G2759" i="5"/>
  <c r="N2759" i="5" s="1"/>
  <c r="Z2758" i="5"/>
  <c r="AG2758" i="5" l="1"/>
  <c r="AI2758" i="5"/>
  <c r="T2759" i="5"/>
  <c r="W2759" i="5" s="1"/>
  <c r="AH2758" i="5" l="1"/>
  <c r="Z2759" i="5"/>
  <c r="G2760" i="5"/>
  <c r="N2760" i="5" s="1"/>
  <c r="AG2759" i="5" l="1"/>
  <c r="AI2759" i="5"/>
  <c r="T2760" i="5"/>
  <c r="W2760" i="5" s="1"/>
  <c r="AH2759" i="5" l="1"/>
  <c r="G2761" i="5"/>
  <c r="N2761" i="5" s="1"/>
  <c r="Z2760" i="5"/>
  <c r="AG2760" i="5" l="1"/>
  <c r="AI2760" i="5"/>
  <c r="T2761" i="5"/>
  <c r="W2761" i="5" s="1"/>
  <c r="AH2760" i="5" l="1"/>
  <c r="Z2761" i="5"/>
  <c r="G2762" i="5"/>
  <c r="N2762" i="5" s="1"/>
  <c r="AG2761" i="5" l="1"/>
  <c r="AI2761" i="5"/>
  <c r="T2762" i="5"/>
  <c r="W2762" i="5" s="1"/>
  <c r="AH2761" i="5" l="1"/>
  <c r="G2763" i="5"/>
  <c r="N2763" i="5" s="1"/>
  <c r="Z2762" i="5"/>
  <c r="AG2762" i="5" l="1"/>
  <c r="AI2762" i="5"/>
  <c r="T2763" i="5"/>
  <c r="W2763" i="5" s="1"/>
  <c r="AH2762" i="5" l="1"/>
  <c r="Z2763" i="5"/>
  <c r="G2764" i="5"/>
  <c r="AG2763" i="5" l="1"/>
  <c r="AI2763" i="5"/>
  <c r="N2764" i="5"/>
  <c r="T2764" i="5" s="1"/>
  <c r="W2764" i="5" s="1"/>
  <c r="AH2763" i="5" l="1"/>
  <c r="G2765" i="5"/>
  <c r="N2765" i="5" s="1"/>
  <c r="Z2764" i="5"/>
  <c r="AG2764" i="5" l="1"/>
  <c r="AI2764" i="5"/>
  <c r="T2765" i="5"/>
  <c r="W2765" i="5" s="1"/>
  <c r="AH2764" i="5" l="1"/>
  <c r="Z2765" i="5"/>
  <c r="G2766" i="5"/>
  <c r="N2766" i="5" s="1"/>
  <c r="AG2765" i="5" l="1"/>
  <c r="AI2765" i="5"/>
  <c r="T2766" i="5"/>
  <c r="W2766" i="5" s="1"/>
  <c r="AH2765" i="5" l="1"/>
  <c r="G2767" i="5"/>
  <c r="N2767" i="5" s="1"/>
  <c r="Z2766" i="5"/>
  <c r="AG2766" i="5" l="1"/>
  <c r="AI2766" i="5"/>
  <c r="T2767" i="5"/>
  <c r="W2767" i="5" s="1"/>
  <c r="AH2766" i="5" l="1"/>
  <c r="Z2767" i="5"/>
  <c r="G2768" i="5"/>
  <c r="N2768" i="5" s="1"/>
  <c r="AG2767" i="5" l="1"/>
  <c r="AI2767" i="5"/>
  <c r="T2768" i="5"/>
  <c r="W2768" i="5" s="1"/>
  <c r="AH2767" i="5" l="1"/>
  <c r="Z2768" i="5"/>
  <c r="G2769" i="5"/>
  <c r="N2769" i="5" s="1"/>
  <c r="AG2768" i="5" l="1"/>
  <c r="AI2768" i="5"/>
  <c r="T2769" i="5"/>
  <c r="W2769" i="5" s="1"/>
  <c r="AH2768" i="5" l="1"/>
  <c r="Z2769" i="5"/>
  <c r="G2770" i="5"/>
  <c r="N2770" i="5" s="1"/>
  <c r="AG2769" i="5" l="1"/>
  <c r="AI2769" i="5"/>
  <c r="T2770" i="5"/>
  <c r="W2770" i="5" s="1"/>
  <c r="AH2769" i="5" l="1"/>
  <c r="G2771" i="5"/>
  <c r="N2771" i="5" s="1"/>
  <c r="Z2770" i="5"/>
  <c r="AG2770" i="5" l="1"/>
  <c r="AI2770" i="5"/>
  <c r="T2771" i="5"/>
  <c r="W2771" i="5" s="1"/>
  <c r="AH2770" i="5" l="1"/>
  <c r="Z2771" i="5"/>
  <c r="G2772" i="5"/>
  <c r="N2772" i="5" s="1"/>
  <c r="AG2771" i="5" l="1"/>
  <c r="AI2771" i="5"/>
  <c r="T2772" i="5"/>
  <c r="W2772" i="5" s="1"/>
  <c r="AH2771" i="5" l="1"/>
  <c r="Z2772" i="5"/>
  <c r="G2773" i="5"/>
  <c r="N2773" i="5" s="1"/>
  <c r="AG2772" i="5" l="1"/>
  <c r="AI2772" i="5"/>
  <c r="T2773" i="5"/>
  <c r="W2773" i="5" s="1"/>
  <c r="AH2772" i="5" l="1"/>
  <c r="Z2773" i="5"/>
  <c r="G2774" i="5"/>
  <c r="N2774" i="5" s="1"/>
  <c r="AG2773" i="5" l="1"/>
  <c r="AI2773" i="5"/>
  <c r="T2774" i="5"/>
  <c r="W2774" i="5" s="1"/>
  <c r="AH2773" i="5" l="1"/>
  <c r="G2775" i="5"/>
  <c r="N2775" i="5" s="1"/>
  <c r="Z2774" i="5"/>
  <c r="AG2774" i="5" l="1"/>
  <c r="AI2774" i="5"/>
  <c r="T2775" i="5"/>
  <c r="W2775" i="5" s="1"/>
  <c r="AH2774" i="5" l="1"/>
  <c r="Z2775" i="5"/>
  <c r="G2776" i="5"/>
  <c r="N2776" i="5" s="1"/>
  <c r="AG2775" i="5" l="1"/>
  <c r="AI2775" i="5"/>
  <c r="T2776" i="5"/>
  <c r="W2776" i="5" s="1"/>
  <c r="AH2775" i="5" l="1"/>
  <c r="G2777" i="5"/>
  <c r="N2777" i="5" s="1"/>
  <c r="Z2776" i="5"/>
  <c r="AG2776" i="5" l="1"/>
  <c r="AI2776" i="5"/>
  <c r="T2777" i="5"/>
  <c r="W2777" i="5" s="1"/>
  <c r="AH2776" i="5" l="1"/>
  <c r="Z2777" i="5"/>
  <c r="G2778" i="5"/>
  <c r="N2778" i="5" s="1"/>
  <c r="AG2777" i="5" l="1"/>
  <c r="AI2777" i="5"/>
  <c r="T2778" i="5"/>
  <c r="W2778" i="5" s="1"/>
  <c r="AH2777" i="5" l="1"/>
  <c r="G2779" i="5"/>
  <c r="N2779" i="5" s="1"/>
  <c r="Z2778" i="5"/>
  <c r="AG2778" i="5" l="1"/>
  <c r="AI2778" i="5"/>
  <c r="T2779" i="5"/>
  <c r="W2779" i="5" s="1"/>
  <c r="AH2778" i="5" l="1"/>
  <c r="Z2779" i="5"/>
  <c r="G2780" i="5"/>
  <c r="N2780" i="5" s="1"/>
  <c r="AG2779" i="5" l="1"/>
  <c r="AI2779" i="5"/>
  <c r="T2780" i="5"/>
  <c r="W2780" i="5" s="1"/>
  <c r="AH2779" i="5" l="1"/>
  <c r="G2781" i="5"/>
  <c r="N2781" i="5" s="1"/>
  <c r="Z2780" i="5"/>
  <c r="AG2780" i="5" l="1"/>
  <c r="AI2780" i="5"/>
  <c r="T2781" i="5"/>
  <c r="W2781" i="5" s="1"/>
  <c r="AH2780" i="5" l="1"/>
  <c r="Z2781" i="5"/>
  <c r="G2782" i="5"/>
  <c r="N2782" i="5" s="1"/>
  <c r="AG2781" i="5" l="1"/>
  <c r="AI2781" i="5"/>
  <c r="T2782" i="5"/>
  <c r="W2782" i="5" s="1"/>
  <c r="AH2781" i="5" l="1"/>
  <c r="G2783" i="5"/>
  <c r="N2783" i="5" s="1"/>
  <c r="Z2782" i="5"/>
  <c r="AG2782" i="5" l="1"/>
  <c r="AI2782" i="5"/>
  <c r="T2783" i="5"/>
  <c r="W2783" i="5" s="1"/>
  <c r="AH2782" i="5" l="1"/>
  <c r="Z2783" i="5"/>
  <c r="G2784" i="5"/>
  <c r="N2784" i="5" s="1"/>
  <c r="AG2783" i="5" l="1"/>
  <c r="AI2783" i="5"/>
  <c r="T2784" i="5"/>
  <c r="W2784" i="5" s="1"/>
  <c r="AH2783" i="5" l="1"/>
  <c r="G2785" i="5"/>
  <c r="N2785" i="5" s="1"/>
  <c r="Z2784" i="5"/>
  <c r="AG2784" i="5" l="1"/>
  <c r="AI2784" i="5"/>
  <c r="T2785" i="5"/>
  <c r="W2785" i="5" s="1"/>
  <c r="AH2784" i="5" l="1"/>
  <c r="Z2785" i="5"/>
  <c r="G2786" i="5"/>
  <c r="N2786" i="5" s="1"/>
  <c r="AG2785" i="5" l="1"/>
  <c r="AI2785" i="5"/>
  <c r="T2786" i="5"/>
  <c r="W2786" i="5" s="1"/>
  <c r="AH2785" i="5" l="1"/>
  <c r="Z2786" i="5"/>
  <c r="G2787" i="5"/>
  <c r="N2787" i="5" s="1"/>
  <c r="AG2786" i="5" l="1"/>
  <c r="AI2786" i="5"/>
  <c r="T2787" i="5"/>
  <c r="W2787" i="5" s="1"/>
  <c r="AH2786" i="5" l="1"/>
  <c r="Z2787" i="5"/>
  <c r="G2788" i="5"/>
  <c r="N2788" i="5" s="1"/>
  <c r="AG2787" i="5" l="1"/>
  <c r="AI2787" i="5"/>
  <c r="T2788" i="5"/>
  <c r="W2788" i="5" s="1"/>
  <c r="AH2787" i="5" l="1"/>
  <c r="G2789" i="5"/>
  <c r="N2789" i="5" s="1"/>
  <c r="Z2788" i="5"/>
  <c r="AG2788" i="5" l="1"/>
  <c r="AI2788" i="5"/>
  <c r="T2789" i="5"/>
  <c r="W2789" i="5" s="1"/>
  <c r="AH2788" i="5" l="1"/>
  <c r="Z2789" i="5"/>
  <c r="G2790" i="5"/>
  <c r="N2790" i="5" s="1"/>
  <c r="AG2789" i="5" l="1"/>
  <c r="AI2789" i="5"/>
  <c r="T2790" i="5"/>
  <c r="W2790" i="5" s="1"/>
  <c r="AH2789" i="5" l="1"/>
  <c r="G2791" i="5"/>
  <c r="Z2790" i="5"/>
  <c r="AG2790" i="5" l="1"/>
  <c r="AI2790" i="5"/>
  <c r="N2791" i="5"/>
  <c r="T2791" i="5" s="1"/>
  <c r="W2791" i="5" s="1"/>
  <c r="AH2790" i="5" l="1"/>
  <c r="G2792" i="5"/>
  <c r="N2792" i="5" s="1"/>
  <c r="Z2791" i="5"/>
  <c r="AG2791" i="5" l="1"/>
  <c r="AI2791" i="5"/>
  <c r="T2792" i="5"/>
  <c r="W2792" i="5" s="1"/>
  <c r="AH2791" i="5" l="1"/>
  <c r="G2793" i="5"/>
  <c r="N2793" i="5" s="1"/>
  <c r="Z2792" i="5"/>
  <c r="AG2792" i="5" l="1"/>
  <c r="AI2792" i="5"/>
  <c r="T2793" i="5"/>
  <c r="W2793" i="5" s="1"/>
  <c r="AH2792" i="5" l="1"/>
  <c r="Z2793" i="5"/>
  <c r="G2794" i="5"/>
  <c r="N2794" i="5" s="1"/>
  <c r="AG2793" i="5" l="1"/>
  <c r="AI2793" i="5"/>
  <c r="T2794" i="5"/>
  <c r="W2794" i="5" s="1"/>
  <c r="AH2793" i="5" l="1"/>
  <c r="G2795" i="5"/>
  <c r="N2795" i="5" s="1"/>
  <c r="Z2794" i="5"/>
  <c r="AG2794" i="5" l="1"/>
  <c r="AI2794" i="5"/>
  <c r="T2795" i="5"/>
  <c r="W2795" i="5" s="1"/>
  <c r="AH2794" i="5" l="1"/>
  <c r="Z2795" i="5"/>
  <c r="G2796" i="5"/>
  <c r="N2796" i="5" s="1"/>
  <c r="AG2795" i="5" l="1"/>
  <c r="AI2795" i="5"/>
  <c r="T2796" i="5"/>
  <c r="W2796" i="5" s="1"/>
  <c r="AH2795" i="5" l="1"/>
  <c r="G2797" i="5"/>
  <c r="N2797" i="5" s="1"/>
  <c r="Z2796" i="5"/>
  <c r="AG2796" i="5" l="1"/>
  <c r="AI2796" i="5"/>
  <c r="T2797" i="5"/>
  <c r="W2797" i="5" s="1"/>
  <c r="AH2796" i="5" l="1"/>
  <c r="Z2797" i="5"/>
  <c r="G2798" i="5"/>
  <c r="N2798" i="5" s="1"/>
  <c r="AG2797" i="5" l="1"/>
  <c r="AI2797" i="5"/>
  <c r="T2798" i="5"/>
  <c r="W2798" i="5" s="1"/>
  <c r="AH2797" i="5" l="1"/>
  <c r="G2799" i="5"/>
  <c r="N2799" i="5" s="1"/>
  <c r="Z2798" i="5"/>
  <c r="AG2798" i="5" l="1"/>
  <c r="AI2798" i="5"/>
  <c r="T2799" i="5"/>
  <c r="W2799" i="5" s="1"/>
  <c r="AH2798" i="5" l="1"/>
  <c r="Z2799" i="5"/>
  <c r="G2800" i="5"/>
  <c r="N2800" i="5" s="1"/>
  <c r="AG2799" i="5" l="1"/>
  <c r="AI2799" i="5"/>
  <c r="T2800" i="5"/>
  <c r="W2800" i="5" s="1"/>
  <c r="AH2799" i="5" l="1"/>
  <c r="G2801" i="5"/>
  <c r="N2801" i="5" s="1"/>
  <c r="Z2800" i="5"/>
  <c r="AG2800" i="5" l="1"/>
  <c r="AI2800" i="5"/>
  <c r="T2801" i="5"/>
  <c r="W2801" i="5" s="1"/>
  <c r="AH2800" i="5" l="1"/>
  <c r="Z2801" i="5"/>
  <c r="G2802" i="5"/>
  <c r="N2802" i="5" s="1"/>
  <c r="AG2801" i="5" l="1"/>
  <c r="AI2801" i="5"/>
  <c r="T2802" i="5"/>
  <c r="W2802" i="5" s="1"/>
  <c r="AH2801" i="5" l="1"/>
  <c r="G2803" i="5"/>
  <c r="N2803" i="5" s="1"/>
  <c r="Z2802" i="5"/>
  <c r="AG2802" i="5" l="1"/>
  <c r="AI2802" i="5"/>
  <c r="T2803" i="5"/>
  <c r="W2803" i="5" s="1"/>
  <c r="AH2802" i="5" l="1"/>
  <c r="Z2803" i="5"/>
  <c r="G2804" i="5"/>
  <c r="N2804" i="5" s="1"/>
  <c r="AG2803" i="5" l="1"/>
  <c r="AI2803" i="5"/>
  <c r="T2804" i="5"/>
  <c r="W2804" i="5" s="1"/>
  <c r="AH2803" i="5" l="1"/>
  <c r="G2805" i="5"/>
  <c r="N2805" i="5" s="1"/>
  <c r="Z2804" i="5"/>
  <c r="AG2804" i="5" l="1"/>
  <c r="AI2804" i="5"/>
  <c r="T2805" i="5"/>
  <c r="W2805" i="5" s="1"/>
  <c r="AH2804" i="5" l="1"/>
  <c r="Z2805" i="5"/>
  <c r="G2806" i="5"/>
  <c r="N2806" i="5" s="1"/>
  <c r="AG2805" i="5" l="1"/>
  <c r="AI2805" i="5"/>
  <c r="T2806" i="5"/>
  <c r="W2806" i="5" s="1"/>
  <c r="AH2805" i="5" l="1"/>
  <c r="G2807" i="5"/>
  <c r="N2807" i="5" s="1"/>
  <c r="Z2806" i="5"/>
  <c r="AG2806" i="5" l="1"/>
  <c r="AI2806" i="5"/>
  <c r="T2807" i="5"/>
  <c r="W2807" i="5" s="1"/>
  <c r="AH2806" i="5" l="1"/>
  <c r="Z2807" i="5"/>
  <c r="G2808" i="5"/>
  <c r="N2808" i="5" s="1"/>
  <c r="AG2807" i="5" l="1"/>
  <c r="AI2807" i="5"/>
  <c r="T2808" i="5"/>
  <c r="W2808" i="5" s="1"/>
  <c r="AH2807" i="5" l="1"/>
  <c r="Z2808" i="5"/>
  <c r="G2809" i="5"/>
  <c r="N2809" i="5" s="1"/>
  <c r="AG2808" i="5" l="1"/>
  <c r="AI2808" i="5"/>
  <c r="T2809" i="5"/>
  <c r="W2809" i="5" s="1"/>
  <c r="AH2808" i="5" l="1"/>
  <c r="Z2809" i="5"/>
  <c r="G2810" i="5"/>
  <c r="N2810" i="5" s="1"/>
  <c r="AG2809" i="5" l="1"/>
  <c r="AI2809" i="5"/>
  <c r="T2810" i="5"/>
  <c r="W2810" i="5" s="1"/>
  <c r="AK2809" i="5" l="1"/>
  <c r="AJ2809" i="5"/>
  <c r="AI2819" i="5"/>
  <c r="AH2809" i="5"/>
  <c r="G2811" i="5"/>
  <c r="N2811" i="5" s="1"/>
  <c r="Z2810" i="5"/>
  <c r="AG2810" i="5" l="1"/>
  <c r="AI2810" i="5"/>
  <c r="T2811" i="5"/>
  <c r="W2811" i="5" s="1"/>
  <c r="AK2810" i="5" l="1"/>
  <c r="AJ2810" i="5"/>
  <c r="AI2820" i="5"/>
  <c r="AH2810" i="5"/>
  <c r="Z2811" i="5"/>
  <c r="G2812" i="5"/>
  <c r="N2812" i="5" s="1"/>
  <c r="AG2811" i="5" l="1"/>
  <c r="AI2811" i="5"/>
  <c r="T2812" i="5"/>
  <c r="W2812" i="5" s="1"/>
  <c r="AK2811" i="5" l="1"/>
  <c r="AJ2811" i="5"/>
  <c r="AI2821" i="5"/>
  <c r="AH2811" i="5"/>
  <c r="G2813" i="5"/>
  <c r="Z2812" i="5"/>
  <c r="AG2812" i="5" l="1"/>
  <c r="AI2812" i="5"/>
  <c r="N2813" i="5"/>
  <c r="T2813" i="5" s="1"/>
  <c r="W2813" i="5" s="1"/>
  <c r="AH2812" i="5" l="1"/>
  <c r="G2814" i="5"/>
  <c r="N2814" i="5" s="1"/>
  <c r="Z2813" i="5"/>
  <c r="AG2813" i="5" l="1"/>
  <c r="AI2813" i="5"/>
  <c r="T2814" i="5"/>
  <c r="W2814" i="5" s="1"/>
  <c r="AH2813" i="5" l="1"/>
  <c r="G2815" i="5"/>
  <c r="N2815" i="5" s="1"/>
  <c r="Z2814" i="5"/>
  <c r="AG2814" i="5" l="1"/>
  <c r="AI2814" i="5"/>
  <c r="T2815" i="5"/>
  <c r="W2815" i="5" s="1"/>
  <c r="AK2814" i="5" l="1"/>
  <c r="AJ2814" i="5"/>
  <c r="AI2824" i="5"/>
  <c r="AH2814" i="5"/>
  <c r="Z2815" i="5"/>
  <c r="G2816" i="5"/>
  <c r="N2816" i="5" s="1"/>
  <c r="AG2815" i="5" l="1"/>
  <c r="AI2815" i="5"/>
  <c r="T2816" i="5"/>
  <c r="W2816" i="5" s="1"/>
  <c r="AK2815" i="5" l="1"/>
  <c r="AJ2815" i="5"/>
  <c r="AI2825" i="5"/>
  <c r="AH2815" i="5"/>
  <c r="G2817" i="5"/>
  <c r="N2817" i="5" s="1"/>
  <c r="Z2816" i="5"/>
  <c r="AG2816" i="5" l="1"/>
  <c r="AI2816" i="5"/>
  <c r="T2817" i="5"/>
  <c r="W2817" i="5" s="1"/>
  <c r="AK2816" i="5" l="1"/>
  <c r="AJ2816" i="5"/>
  <c r="AI2826" i="5"/>
  <c r="AH2816" i="5"/>
  <c r="Z2817" i="5"/>
  <c r="G2818" i="5"/>
  <c r="N2818" i="5" s="1"/>
  <c r="AG2817" i="5" l="1"/>
  <c r="AI2817" i="5"/>
  <c r="T2818" i="5"/>
  <c r="W2818" i="5" s="1"/>
  <c r="AK2817" i="5" l="1"/>
  <c r="AJ2817" i="5"/>
  <c r="AI2827" i="5"/>
  <c r="AH2817" i="5"/>
  <c r="G2819" i="5"/>
  <c r="N2819" i="5" s="1"/>
  <c r="Z2818" i="5"/>
  <c r="AG2818" i="5" l="1"/>
  <c r="AI2818" i="5"/>
  <c r="T2819" i="5"/>
  <c r="W2819" i="5" s="1"/>
  <c r="AK2818" i="5" l="1"/>
  <c r="AJ2818" i="5"/>
  <c r="AI2828" i="5"/>
  <c r="AH2818" i="5"/>
  <c r="G2820" i="5"/>
  <c r="N2820" i="5" s="1"/>
  <c r="Z2819" i="5"/>
  <c r="AG2819" i="5" s="1"/>
  <c r="AK2819" i="5" l="1"/>
  <c r="AJ2819" i="5"/>
  <c r="AI2829" i="5"/>
  <c r="AH2819" i="5"/>
  <c r="T2820" i="5"/>
  <c r="W2820" i="5" s="1"/>
  <c r="Z2820" i="5" l="1"/>
  <c r="AG2820" i="5" s="1"/>
  <c r="G2821" i="5"/>
  <c r="N2821" i="5" s="1"/>
  <c r="AK2820" i="5" l="1"/>
  <c r="AJ2820" i="5"/>
  <c r="AI2830" i="5"/>
  <c r="AH2820" i="5"/>
  <c r="T2821" i="5"/>
  <c r="W2821" i="5" s="1"/>
  <c r="Z2821" i="5" l="1"/>
  <c r="AG2821" i="5" s="1"/>
  <c r="G2822" i="5"/>
  <c r="N2822" i="5" s="1"/>
  <c r="AK2821" i="5" l="1"/>
  <c r="AJ2821" i="5"/>
  <c r="AI2831" i="5"/>
  <c r="AH2821" i="5"/>
  <c r="T2822" i="5"/>
  <c r="W2822" i="5" s="1"/>
  <c r="G2823" i="5" l="1"/>
  <c r="N2823" i="5" s="1"/>
  <c r="Z2822" i="5"/>
  <c r="AG2822" i="5" l="1"/>
  <c r="AI2822" i="5"/>
  <c r="T2823" i="5"/>
  <c r="W2823" i="5" s="1"/>
  <c r="AK2822" i="5" l="1"/>
  <c r="AJ2822" i="5"/>
  <c r="AI2832" i="5"/>
  <c r="AH2822" i="5"/>
  <c r="Z2823" i="5"/>
  <c r="G2824" i="5"/>
  <c r="N2824" i="5" s="1"/>
  <c r="AG2823" i="5" l="1"/>
  <c r="AI2823" i="5"/>
  <c r="T2824" i="5"/>
  <c r="W2824" i="5" s="1"/>
  <c r="AK2823" i="5" l="1"/>
  <c r="AJ2823" i="5"/>
  <c r="AI2833" i="5"/>
  <c r="AH2823" i="5"/>
  <c r="G2825" i="5"/>
  <c r="N2825" i="5" s="1"/>
  <c r="Z2824" i="5"/>
  <c r="AG2824" i="5" s="1"/>
  <c r="AK2824" i="5" l="1"/>
  <c r="AJ2824" i="5"/>
  <c r="AI2834" i="5"/>
  <c r="AH2824" i="5"/>
  <c r="T2825" i="5"/>
  <c r="W2825" i="5" s="1"/>
  <c r="Z2825" i="5" l="1"/>
  <c r="AG2825" i="5" s="1"/>
  <c r="G2826" i="5"/>
  <c r="N2826" i="5" s="1"/>
  <c r="AK2825" i="5" l="1"/>
  <c r="AJ2825" i="5"/>
  <c r="AI2835" i="5"/>
  <c r="AH2825" i="5"/>
  <c r="T2826" i="5"/>
  <c r="W2826" i="5" s="1"/>
  <c r="G2827" i="5" l="1"/>
  <c r="N2827" i="5" s="1"/>
  <c r="Z2826" i="5"/>
  <c r="AG2826" i="5" s="1"/>
  <c r="AK2826" i="5" l="1"/>
  <c r="AJ2826" i="5"/>
  <c r="AI2836" i="5"/>
  <c r="AH2826" i="5"/>
  <c r="T2827" i="5"/>
  <c r="W2827" i="5" s="1"/>
  <c r="Z2827" i="5" l="1"/>
  <c r="AG2827" i="5" s="1"/>
  <c r="G2828" i="5"/>
  <c r="N2828" i="5" s="1"/>
  <c r="AK2827" i="5" l="1"/>
  <c r="AJ2827" i="5"/>
  <c r="AI2837" i="5"/>
  <c r="AH2827" i="5"/>
  <c r="T2828" i="5"/>
  <c r="W2828" i="5" s="1"/>
  <c r="G2829" i="5" l="1"/>
  <c r="Z2828" i="5"/>
  <c r="AG2828" i="5" s="1"/>
  <c r="AK2828" i="5" l="1"/>
  <c r="AJ2828" i="5"/>
  <c r="AI2838" i="5"/>
  <c r="AH2828" i="5"/>
  <c r="N2829" i="5"/>
  <c r="T2829" i="5" s="1"/>
  <c r="W2829" i="5" s="1"/>
  <c r="G2830" i="5" l="1"/>
  <c r="N2830" i="5" s="1"/>
  <c r="Z2829" i="5"/>
  <c r="AG2829" i="5" s="1"/>
  <c r="AK2829" i="5" l="1"/>
  <c r="AJ2829" i="5"/>
  <c r="AI2839" i="5"/>
  <c r="AH2829" i="5"/>
  <c r="T2830" i="5"/>
  <c r="W2830" i="5" s="1"/>
  <c r="G2831" i="5" l="1"/>
  <c r="N2831" i="5" s="1"/>
  <c r="Z2830" i="5"/>
  <c r="AG2830" i="5" s="1"/>
  <c r="AK2830" i="5" l="1"/>
  <c r="AJ2830" i="5"/>
  <c r="AI2840" i="5"/>
  <c r="AH2830" i="5"/>
  <c r="T2831" i="5"/>
  <c r="W2831" i="5" s="1"/>
  <c r="Z2831" i="5" l="1"/>
  <c r="AG2831" i="5" s="1"/>
  <c r="G2832" i="5"/>
  <c r="N2832" i="5" s="1"/>
  <c r="AK2831" i="5" l="1"/>
  <c r="AJ2831" i="5"/>
  <c r="AI2841" i="5"/>
  <c r="AH2831" i="5"/>
  <c r="T2832" i="5"/>
  <c r="W2832" i="5" s="1"/>
  <c r="G2833" i="5" l="1"/>
  <c r="N2833" i="5" s="1"/>
  <c r="Z2832" i="5"/>
  <c r="AG2832" i="5" s="1"/>
  <c r="AK2832" i="5" l="1"/>
  <c r="AJ2832" i="5"/>
  <c r="AI2842" i="5"/>
  <c r="AH2832" i="5"/>
  <c r="T2833" i="5"/>
  <c r="W2833" i="5" s="1"/>
  <c r="Z2833" i="5" l="1"/>
  <c r="AG2833" i="5" s="1"/>
  <c r="G2834" i="5"/>
  <c r="N2834" i="5" s="1"/>
  <c r="AK2833" i="5" l="1"/>
  <c r="AJ2833" i="5"/>
  <c r="AI2843" i="5"/>
  <c r="AH2833" i="5"/>
  <c r="T2834" i="5"/>
  <c r="W2834" i="5" s="1"/>
  <c r="G2835" i="5" l="1"/>
  <c r="N2835" i="5" s="1"/>
  <c r="Z2834" i="5"/>
  <c r="AG2834" i="5" s="1"/>
  <c r="AK2834" i="5" l="1"/>
  <c r="AJ2834" i="5"/>
  <c r="AI2844" i="5"/>
  <c r="AH2834" i="5"/>
  <c r="T2835" i="5"/>
  <c r="W2835" i="5" s="1"/>
  <c r="Z2835" i="5" l="1"/>
  <c r="AG2835" i="5" s="1"/>
  <c r="G2836" i="5"/>
  <c r="N2836" i="5" s="1"/>
  <c r="AK2835" i="5" l="1"/>
  <c r="AJ2835" i="5"/>
  <c r="AI2845" i="5"/>
  <c r="AH2835" i="5"/>
  <c r="T2836" i="5"/>
  <c r="W2836" i="5" s="1"/>
  <c r="G2837" i="5" l="1"/>
  <c r="N2837" i="5" s="1"/>
  <c r="Z2836" i="5"/>
  <c r="AG2836" i="5" s="1"/>
  <c r="AK2836" i="5" l="1"/>
  <c r="AJ2836" i="5"/>
  <c r="AI2846" i="5"/>
  <c r="AH2836" i="5"/>
  <c r="T2837" i="5"/>
  <c r="W2837" i="5" s="1"/>
  <c r="Z2837" i="5" l="1"/>
  <c r="AG2837" i="5" s="1"/>
  <c r="G2838" i="5"/>
  <c r="N2838" i="5" s="1"/>
  <c r="AK2837" i="5" l="1"/>
  <c r="AJ2837" i="5"/>
  <c r="AI2847" i="5"/>
  <c r="AH2837" i="5"/>
  <c r="T2838" i="5"/>
  <c r="W2838" i="5" s="1"/>
  <c r="G2839" i="5" l="1"/>
  <c r="N2839" i="5" s="1"/>
  <c r="Z2838" i="5"/>
  <c r="AG2838" i="5" s="1"/>
  <c r="AK2838" i="5" l="1"/>
  <c r="AJ2838" i="5"/>
  <c r="AI2848" i="5"/>
  <c r="AH2838" i="5"/>
  <c r="T2839" i="5"/>
  <c r="W2839" i="5" s="1"/>
  <c r="Z2839" i="5" l="1"/>
  <c r="AG2839" i="5" s="1"/>
  <c r="G2840" i="5"/>
  <c r="N2840" i="5" s="1"/>
  <c r="AK2839" i="5" l="1"/>
  <c r="AJ2839" i="5"/>
  <c r="AI2849" i="5"/>
  <c r="AH2839" i="5"/>
  <c r="T2840" i="5"/>
  <c r="W2840" i="5" s="1"/>
  <c r="G2841" i="5" l="1"/>
  <c r="N2841" i="5" s="1"/>
  <c r="Z2840" i="5"/>
  <c r="AG2840" i="5" s="1"/>
  <c r="AK2840" i="5" l="1"/>
  <c r="AJ2840" i="5"/>
  <c r="AI2850" i="5"/>
  <c r="AH2840" i="5"/>
  <c r="T2841" i="5"/>
  <c r="W2841" i="5" s="1"/>
  <c r="Z2841" i="5" l="1"/>
  <c r="AG2841" i="5" s="1"/>
  <c r="G2842" i="5"/>
  <c r="N2842" i="5" s="1"/>
  <c r="AK2841" i="5" l="1"/>
  <c r="AJ2841" i="5"/>
  <c r="AI2851" i="5"/>
  <c r="AH2841" i="5"/>
  <c r="T2842" i="5"/>
  <c r="W2842" i="5" s="1"/>
  <c r="G2843" i="5" l="1"/>
  <c r="N2843" i="5" s="1"/>
  <c r="Z2842" i="5"/>
  <c r="AG2842" i="5" s="1"/>
  <c r="AK2842" i="5" l="1"/>
  <c r="AJ2842" i="5"/>
  <c r="AI2852" i="5"/>
  <c r="AH2842" i="5"/>
  <c r="T2843" i="5"/>
  <c r="W2843" i="5" s="1"/>
  <c r="Z2843" i="5" l="1"/>
  <c r="AG2843" i="5" s="1"/>
  <c r="G2844" i="5"/>
  <c r="N2844" i="5" s="1"/>
  <c r="AK2843" i="5" l="1"/>
  <c r="AJ2843" i="5"/>
  <c r="AI2853" i="5"/>
  <c r="AH2843" i="5"/>
  <c r="T2844" i="5"/>
  <c r="W2844" i="5" s="1"/>
  <c r="G2845" i="5" l="1"/>
  <c r="N2845" i="5" s="1"/>
  <c r="Z2844" i="5"/>
  <c r="AG2844" i="5" s="1"/>
  <c r="AK2844" i="5" l="1"/>
  <c r="AJ2844" i="5"/>
  <c r="AI2854" i="5"/>
  <c r="AH2844" i="5"/>
  <c r="T2845" i="5"/>
  <c r="W2845" i="5" s="1"/>
  <c r="Z2845" i="5" l="1"/>
  <c r="AG2845" i="5" s="1"/>
  <c r="G2846" i="5"/>
  <c r="N2846" i="5" s="1"/>
  <c r="AK2845" i="5" l="1"/>
  <c r="AJ2845" i="5"/>
  <c r="AI2855" i="5"/>
  <c r="AH2845" i="5"/>
  <c r="T2846" i="5"/>
  <c r="W2846" i="5" s="1"/>
  <c r="G2847" i="5" l="1"/>
  <c r="N2847" i="5" s="1"/>
  <c r="Z2846" i="5"/>
  <c r="AG2846" i="5" s="1"/>
  <c r="AK2846" i="5" l="1"/>
  <c r="AJ2846" i="5"/>
  <c r="AI2856" i="5"/>
  <c r="AH2846" i="5"/>
  <c r="T2847" i="5"/>
  <c r="W2847" i="5" s="1"/>
  <c r="Z2847" i="5" l="1"/>
  <c r="AG2847" i="5" s="1"/>
  <c r="G2848" i="5"/>
  <c r="N2848" i="5" s="1"/>
  <c r="AK2847" i="5" l="1"/>
  <c r="AJ2847" i="5"/>
  <c r="AI2857" i="5"/>
  <c r="AH2847" i="5"/>
  <c r="T2848" i="5"/>
  <c r="W2848" i="5" s="1"/>
  <c r="G2849" i="5" l="1"/>
  <c r="N2849" i="5" s="1"/>
  <c r="Z2848" i="5"/>
  <c r="AG2848" i="5" s="1"/>
  <c r="AK2848" i="5" l="1"/>
  <c r="AJ2848" i="5"/>
  <c r="AI2858" i="5"/>
  <c r="AH2848" i="5"/>
  <c r="T2849" i="5"/>
  <c r="W2849" i="5" s="1"/>
  <c r="Z2849" i="5" l="1"/>
  <c r="AG2849" i="5" s="1"/>
  <c r="G2850" i="5"/>
  <c r="N2850" i="5" s="1"/>
  <c r="AK2849" i="5" l="1"/>
  <c r="AJ2849" i="5"/>
  <c r="AI2859" i="5"/>
  <c r="AH2849" i="5"/>
  <c r="T2850" i="5"/>
  <c r="W2850" i="5" s="1"/>
  <c r="G2851" i="5" l="1"/>
  <c r="N2851" i="5" s="1"/>
  <c r="Z2850" i="5"/>
  <c r="AG2850" i="5" s="1"/>
  <c r="AK2850" i="5" l="1"/>
  <c r="AJ2850" i="5"/>
  <c r="AI2860" i="5"/>
  <c r="AH2850" i="5"/>
  <c r="T2851" i="5"/>
  <c r="W2851" i="5" s="1"/>
  <c r="Z2851" i="5" l="1"/>
  <c r="AG2851" i="5" s="1"/>
  <c r="G2852" i="5"/>
  <c r="N2852" i="5" s="1"/>
  <c r="AK2851" i="5" l="1"/>
  <c r="AJ2851" i="5"/>
  <c r="AI2861" i="5"/>
  <c r="AH2851" i="5"/>
  <c r="T2852" i="5"/>
  <c r="W2852" i="5" s="1"/>
  <c r="G2853" i="5" l="1"/>
  <c r="N2853" i="5" s="1"/>
  <c r="Z2852" i="5"/>
  <c r="AG2852" i="5" s="1"/>
  <c r="AK2852" i="5" l="1"/>
  <c r="AJ2852" i="5"/>
  <c r="AI2862" i="5"/>
  <c r="AH2852" i="5"/>
  <c r="T2853" i="5"/>
  <c r="W2853" i="5" s="1"/>
  <c r="Z2853" i="5" l="1"/>
  <c r="AG2853" i="5" s="1"/>
  <c r="G2854" i="5"/>
  <c r="N2854" i="5" s="1"/>
  <c r="AK2853" i="5" l="1"/>
  <c r="AJ2853" i="5"/>
  <c r="AI2863" i="5"/>
  <c r="AH2853" i="5"/>
  <c r="T2854" i="5"/>
  <c r="W2854" i="5" s="1"/>
  <c r="G2855" i="5" l="1"/>
  <c r="N2855" i="5" s="1"/>
  <c r="Z2854" i="5"/>
  <c r="AG2854" i="5" s="1"/>
  <c r="AK2854" i="5" l="1"/>
  <c r="AJ2854" i="5"/>
  <c r="AI2864" i="5"/>
  <c r="AH2854" i="5"/>
  <c r="T2855" i="5"/>
  <c r="W2855" i="5" s="1"/>
  <c r="Z2855" i="5" l="1"/>
  <c r="AG2855" i="5" s="1"/>
  <c r="G2856" i="5"/>
  <c r="N2856" i="5" s="1"/>
  <c r="AK2855" i="5" l="1"/>
  <c r="AJ2855" i="5"/>
  <c r="AI2865" i="5"/>
  <c r="AH2855" i="5"/>
  <c r="T2856" i="5"/>
  <c r="W2856" i="5" s="1"/>
  <c r="G2857" i="5" l="1"/>
  <c r="N2857" i="5" s="1"/>
  <c r="Z2856" i="5"/>
  <c r="AG2856" i="5" s="1"/>
  <c r="AK2856" i="5" l="1"/>
  <c r="AJ2856" i="5"/>
  <c r="AI2866" i="5"/>
  <c r="AH2856" i="5"/>
  <c r="T2857" i="5"/>
  <c r="W2857" i="5" s="1"/>
  <c r="Z2857" i="5" l="1"/>
  <c r="AG2857" i="5" s="1"/>
  <c r="G2858" i="5"/>
  <c r="AK2857" i="5" l="1"/>
  <c r="AJ2857" i="5"/>
  <c r="AI2867" i="5"/>
  <c r="AH2857" i="5"/>
  <c r="N2858" i="5"/>
  <c r="T2858" i="5" s="1"/>
  <c r="W2858" i="5" s="1"/>
  <c r="G2859" i="5" l="1"/>
  <c r="N2859" i="5" s="1"/>
  <c r="Z2858" i="5"/>
  <c r="AG2858" i="5" s="1"/>
  <c r="AK2858" i="5" l="1"/>
  <c r="AJ2858" i="5"/>
  <c r="AI2868" i="5"/>
  <c r="AH2858" i="5"/>
  <c r="T2859" i="5"/>
  <c r="W2859" i="5" s="1"/>
  <c r="Z2859" i="5" l="1"/>
  <c r="AG2859" i="5" s="1"/>
  <c r="G2860" i="5"/>
  <c r="AK2859" i="5" l="1"/>
  <c r="AJ2859" i="5"/>
  <c r="AI2869" i="5"/>
  <c r="AH2859" i="5"/>
  <c r="N2860" i="5"/>
  <c r="T2860" i="5" s="1"/>
  <c r="W2860" i="5" s="1"/>
  <c r="G2861" i="5" l="1"/>
  <c r="N2861" i="5" s="1"/>
  <c r="Z2860" i="5"/>
  <c r="AG2860" i="5" s="1"/>
  <c r="AK2860" i="5" l="1"/>
  <c r="AJ2860" i="5"/>
  <c r="AI2870" i="5"/>
  <c r="AH2860" i="5"/>
  <c r="T2861" i="5"/>
  <c r="W2861" i="5" s="1"/>
  <c r="Z2861" i="5" l="1"/>
  <c r="AG2861" i="5" s="1"/>
  <c r="G2862" i="5"/>
  <c r="N2862" i="5" s="1"/>
  <c r="AK2861" i="5" l="1"/>
  <c r="AJ2861" i="5"/>
  <c r="AI2871" i="5"/>
  <c r="AH2861" i="5"/>
  <c r="T2862" i="5"/>
  <c r="W2862" i="5" s="1"/>
  <c r="G2863" i="5" l="1"/>
  <c r="N2863" i="5" s="1"/>
  <c r="Z2862" i="5"/>
  <c r="AG2862" i="5" s="1"/>
  <c r="AK2862" i="5" l="1"/>
  <c r="AJ2862" i="5"/>
  <c r="AI2872" i="5"/>
  <c r="AH2862" i="5"/>
  <c r="T2863" i="5"/>
  <c r="W2863" i="5" s="1"/>
  <c r="Z2863" i="5" l="1"/>
  <c r="AG2863" i="5" s="1"/>
  <c r="G2864" i="5"/>
  <c r="N2864" i="5" s="1"/>
  <c r="AK2863" i="5" l="1"/>
  <c r="AJ2863" i="5"/>
  <c r="AI2873" i="5"/>
  <c r="AH2863" i="5"/>
  <c r="T2864" i="5"/>
  <c r="W2864" i="5" s="1"/>
  <c r="G2865" i="5" l="1"/>
  <c r="N2865" i="5" s="1"/>
  <c r="Z2864" i="5"/>
  <c r="AG2864" i="5" s="1"/>
  <c r="AK2864" i="5" l="1"/>
  <c r="AJ2864" i="5"/>
  <c r="AI2874" i="5"/>
  <c r="AH2864" i="5"/>
  <c r="T2865" i="5"/>
  <c r="W2865" i="5" s="1"/>
  <c r="Z2865" i="5" l="1"/>
  <c r="AG2865" i="5" s="1"/>
  <c r="G2866" i="5"/>
  <c r="N2866" i="5" s="1"/>
  <c r="AK2865" i="5" l="1"/>
  <c r="AJ2865" i="5"/>
  <c r="AI2875" i="5"/>
  <c r="AH2865" i="5"/>
  <c r="T2866" i="5"/>
  <c r="W2866" i="5" s="1"/>
  <c r="G2867" i="5" l="1"/>
  <c r="N2867" i="5" s="1"/>
  <c r="Z2866" i="5"/>
  <c r="AG2866" i="5" s="1"/>
  <c r="AK2866" i="5" l="1"/>
  <c r="AJ2866" i="5"/>
  <c r="AI2876" i="5"/>
  <c r="AH2866" i="5"/>
  <c r="T2867" i="5"/>
  <c r="W2867" i="5" l="1"/>
  <c r="Z2867" i="5" s="1"/>
  <c r="AG2867" i="5" s="1"/>
  <c r="AK2867" i="5" l="1"/>
  <c r="AJ2867" i="5"/>
  <c r="AI2877" i="5"/>
  <c r="AH2867" i="5"/>
  <c r="G2868" i="5"/>
  <c r="N2868" i="5" s="1"/>
  <c r="T2868" i="5" s="1"/>
  <c r="W2868" i="5" s="1"/>
  <c r="Z2868" i="5" l="1"/>
  <c r="AG2868" i="5" s="1"/>
  <c r="G2869" i="5"/>
  <c r="N2869" i="5" s="1"/>
  <c r="AK2868" i="5" l="1"/>
  <c r="AJ2868" i="5"/>
  <c r="AI2878" i="5"/>
  <c r="AH2868" i="5"/>
  <c r="T2869" i="5"/>
  <c r="W2869" i="5" s="1"/>
  <c r="G2870" i="5" l="1"/>
  <c r="N2870" i="5" s="1"/>
  <c r="Z2869" i="5"/>
  <c r="AG2869" i="5" s="1"/>
  <c r="AK2869" i="5" l="1"/>
  <c r="AJ2869" i="5"/>
  <c r="AI2879" i="5"/>
  <c r="AH2869" i="5"/>
  <c r="T2870" i="5"/>
  <c r="W2870" i="5" s="1"/>
  <c r="G2871" i="5" l="1"/>
  <c r="N2871" i="5" s="1"/>
  <c r="Z2870" i="5"/>
  <c r="AG2870" i="5" s="1"/>
  <c r="AK2870" i="5" l="1"/>
  <c r="AJ2870" i="5"/>
  <c r="AI2880" i="5"/>
  <c r="AH2870" i="5"/>
  <c r="T2871" i="5"/>
  <c r="W2871" i="5" s="1"/>
  <c r="Z2871" i="5" l="1"/>
  <c r="AG2871" i="5" s="1"/>
  <c r="G2872" i="5"/>
  <c r="N2872" i="5" s="1"/>
  <c r="AK2871" i="5" l="1"/>
  <c r="AJ2871" i="5"/>
  <c r="AI2881" i="5"/>
  <c r="AH2871" i="5"/>
  <c r="T2872" i="5"/>
  <c r="W2872" i="5" s="1"/>
  <c r="G2873" i="5" l="1"/>
  <c r="N2873" i="5" s="1"/>
  <c r="Z2872" i="5"/>
  <c r="AG2872" i="5" s="1"/>
  <c r="AK2872" i="5" l="1"/>
  <c r="AJ2872" i="5"/>
  <c r="AI2882" i="5"/>
  <c r="AH2872" i="5"/>
  <c r="T2873" i="5"/>
  <c r="W2873" i="5" s="1"/>
  <c r="Z2873" i="5" l="1"/>
  <c r="AG2873" i="5" s="1"/>
  <c r="G2874" i="5"/>
  <c r="AK2873" i="5" l="1"/>
  <c r="AJ2873" i="5"/>
  <c r="AI2883" i="5"/>
  <c r="AH2873" i="5"/>
  <c r="N2874" i="5"/>
  <c r="T2874" i="5" s="1"/>
  <c r="W2874" i="5" s="1"/>
  <c r="G2875" i="5" l="1"/>
  <c r="N2875" i="5" s="1"/>
  <c r="Z2874" i="5"/>
  <c r="AG2874" i="5" s="1"/>
  <c r="AK2874" i="5" l="1"/>
  <c r="AJ2874" i="5"/>
  <c r="AI2884" i="5"/>
  <c r="AH2874" i="5"/>
  <c r="T2875" i="5"/>
  <c r="W2875" i="5" s="1"/>
  <c r="Z2875" i="5" l="1"/>
  <c r="AG2875" i="5" s="1"/>
  <c r="G2876" i="5"/>
  <c r="N2876" i="5" s="1"/>
  <c r="AK2875" i="5" l="1"/>
  <c r="AJ2875" i="5"/>
  <c r="AI2885" i="5"/>
  <c r="AH2875" i="5"/>
  <c r="T2876" i="5"/>
  <c r="W2876" i="5" s="1"/>
  <c r="G2877" i="5" l="1"/>
  <c r="N2877" i="5" s="1"/>
  <c r="Z2876" i="5"/>
  <c r="AG2876" i="5" s="1"/>
  <c r="AK2876" i="5" l="1"/>
  <c r="AJ2876" i="5"/>
  <c r="AI2886" i="5"/>
  <c r="AH2876" i="5"/>
  <c r="T2877" i="5"/>
  <c r="W2877" i="5" s="1"/>
  <c r="Z2877" i="5" l="1"/>
  <c r="AG2877" i="5" s="1"/>
  <c r="G2878" i="5"/>
  <c r="N2878" i="5" s="1"/>
  <c r="AK2877" i="5" l="1"/>
  <c r="AJ2877" i="5"/>
  <c r="AI2887" i="5"/>
  <c r="AH2877" i="5"/>
  <c r="T2878" i="5"/>
  <c r="W2878" i="5" s="1"/>
  <c r="G2879" i="5" l="1"/>
  <c r="N2879" i="5" s="1"/>
  <c r="Z2878" i="5"/>
  <c r="AG2878" i="5" s="1"/>
  <c r="AK2878" i="5" l="1"/>
  <c r="AJ2878" i="5"/>
  <c r="AI2888" i="5"/>
  <c r="AH2878" i="5"/>
  <c r="T2879" i="5"/>
  <c r="W2879" i="5" s="1"/>
  <c r="Z2879" i="5" l="1"/>
  <c r="AG2879" i="5" s="1"/>
  <c r="G2880" i="5"/>
  <c r="N2880" i="5" s="1"/>
  <c r="AK2879" i="5" l="1"/>
  <c r="AJ2879" i="5"/>
  <c r="AI2889" i="5"/>
  <c r="AH2879" i="5"/>
  <c r="T2880" i="5"/>
  <c r="W2880" i="5" s="1"/>
  <c r="G2881" i="5" l="1"/>
  <c r="N2881" i="5" s="1"/>
  <c r="Z2880" i="5"/>
  <c r="AG2880" i="5" s="1"/>
  <c r="AK2880" i="5" l="1"/>
  <c r="AJ2880" i="5"/>
  <c r="AI2890" i="5"/>
  <c r="AH2880" i="5"/>
  <c r="T2881" i="5"/>
  <c r="W2881" i="5" s="1"/>
  <c r="Z2881" i="5" l="1"/>
  <c r="AG2881" i="5" s="1"/>
  <c r="G2882" i="5"/>
  <c r="N2882" i="5" s="1"/>
  <c r="AK2881" i="5" l="1"/>
  <c r="AJ2881" i="5"/>
  <c r="AI2891" i="5"/>
  <c r="AH2881" i="5"/>
  <c r="T2882" i="5"/>
  <c r="W2882" i="5" s="1"/>
  <c r="G2883" i="5" l="1"/>
  <c r="N2883" i="5" s="1"/>
  <c r="Z2882" i="5"/>
  <c r="AG2882" i="5" s="1"/>
  <c r="AK2882" i="5" l="1"/>
  <c r="AJ2882" i="5"/>
  <c r="AI2892" i="5"/>
  <c r="AH2882" i="5"/>
  <c r="T2883" i="5"/>
  <c r="W2883" i="5" s="1"/>
  <c r="Z2883" i="5" l="1"/>
  <c r="AG2883" i="5" s="1"/>
  <c r="G2884" i="5"/>
  <c r="N2884" i="5" s="1"/>
  <c r="AK2883" i="5" l="1"/>
  <c r="AJ2883" i="5"/>
  <c r="AI2893" i="5"/>
  <c r="AH2883" i="5"/>
  <c r="T2884" i="5"/>
  <c r="W2884" i="5" s="1"/>
  <c r="G2885" i="5" l="1"/>
  <c r="N2885" i="5" s="1"/>
  <c r="Z2884" i="5"/>
  <c r="AG2884" i="5" s="1"/>
  <c r="AK2884" i="5" l="1"/>
  <c r="AJ2884" i="5"/>
  <c r="AI2894" i="5"/>
  <c r="AH2884" i="5"/>
  <c r="T2885" i="5"/>
  <c r="W2885" i="5" s="1"/>
  <c r="Z2885" i="5" l="1"/>
  <c r="AG2885" i="5" s="1"/>
  <c r="G2886" i="5"/>
  <c r="N2886" i="5" s="1"/>
  <c r="AK2885" i="5" l="1"/>
  <c r="AJ2885" i="5"/>
  <c r="AI2895" i="5"/>
  <c r="AH2885" i="5"/>
  <c r="T2886" i="5"/>
  <c r="W2886" i="5" s="1"/>
  <c r="G2887" i="5" l="1"/>
  <c r="N2887" i="5" s="1"/>
  <c r="Z2886" i="5"/>
  <c r="AG2886" i="5" s="1"/>
  <c r="AK2886" i="5" l="1"/>
  <c r="AJ2886" i="5"/>
  <c r="AI2896" i="5"/>
  <c r="AH2886" i="5"/>
  <c r="T2887" i="5"/>
  <c r="W2887" i="5" s="1"/>
  <c r="Z2887" i="5" l="1"/>
  <c r="AG2887" i="5" s="1"/>
  <c r="G2888" i="5"/>
  <c r="N2888" i="5" s="1"/>
  <c r="AK2887" i="5" l="1"/>
  <c r="AJ2887" i="5"/>
  <c r="AI2897" i="5"/>
  <c r="AH2887" i="5"/>
  <c r="T2888" i="5"/>
  <c r="W2888" i="5" s="1"/>
  <c r="G2889" i="5" l="1"/>
  <c r="N2889" i="5" s="1"/>
  <c r="Z2888" i="5"/>
  <c r="AG2888" i="5" s="1"/>
  <c r="AK2888" i="5" l="1"/>
  <c r="AJ2888" i="5"/>
  <c r="AI2898" i="5"/>
  <c r="AH2888" i="5"/>
  <c r="T2889" i="5"/>
  <c r="W2889" i="5" s="1"/>
  <c r="Z2889" i="5" l="1"/>
  <c r="AG2889" i="5" s="1"/>
  <c r="G2890" i="5"/>
  <c r="N2890" i="5" s="1"/>
  <c r="AK2889" i="5" l="1"/>
  <c r="AJ2889" i="5"/>
  <c r="AI2899" i="5"/>
  <c r="AH2889" i="5"/>
  <c r="T2890" i="5"/>
  <c r="W2890" i="5" s="1"/>
  <c r="G2891" i="5" l="1"/>
  <c r="N2891" i="5" s="1"/>
  <c r="Z2890" i="5"/>
  <c r="AG2890" i="5" s="1"/>
  <c r="AK2890" i="5" l="1"/>
  <c r="AJ2890" i="5"/>
  <c r="AI2900" i="5"/>
  <c r="AH2890" i="5"/>
  <c r="T2891" i="5"/>
  <c r="W2891" i="5" s="1"/>
  <c r="G2892" i="5" l="1"/>
  <c r="N2892" i="5" s="1"/>
  <c r="Z2891" i="5"/>
  <c r="AG2891" i="5" s="1"/>
  <c r="AK2891" i="5" l="1"/>
  <c r="AJ2891" i="5"/>
  <c r="AI2901" i="5"/>
  <c r="AH2891" i="5"/>
  <c r="T2892" i="5"/>
  <c r="W2892" i="5" s="1"/>
  <c r="G2893" i="5" l="1"/>
  <c r="N2893" i="5" s="1"/>
  <c r="Z2892" i="5"/>
  <c r="AG2892" i="5" s="1"/>
  <c r="AK2892" i="5" l="1"/>
  <c r="AJ2892" i="5"/>
  <c r="AI2902" i="5"/>
  <c r="AH2892" i="5"/>
  <c r="T2893" i="5"/>
  <c r="W2893" i="5" s="1"/>
  <c r="Z2893" i="5" l="1"/>
  <c r="AG2893" i="5" s="1"/>
  <c r="G2894" i="5"/>
  <c r="N2894" i="5" s="1"/>
  <c r="AK2893" i="5" l="1"/>
  <c r="AJ2893" i="5"/>
  <c r="AI2903" i="5"/>
  <c r="AH2893" i="5"/>
  <c r="T2894" i="5"/>
  <c r="W2894" i="5" s="1"/>
  <c r="G2895" i="5" l="1"/>
  <c r="N2895" i="5" s="1"/>
  <c r="Z2894" i="5"/>
  <c r="AG2894" i="5" s="1"/>
  <c r="AK2894" i="5" l="1"/>
  <c r="AJ2894" i="5"/>
  <c r="AI2904" i="5"/>
  <c r="AH2894" i="5"/>
  <c r="T2895" i="5"/>
  <c r="W2895" i="5" s="1"/>
  <c r="Z2895" i="5" l="1"/>
  <c r="AG2895" i="5" s="1"/>
  <c r="G2896" i="5"/>
  <c r="N2896" i="5" s="1"/>
  <c r="AK2895" i="5" l="1"/>
  <c r="AJ2895" i="5"/>
  <c r="AI2905" i="5"/>
  <c r="AH2895" i="5"/>
  <c r="T2896" i="5"/>
  <c r="W2896" i="5" s="1"/>
  <c r="G2897" i="5" l="1"/>
  <c r="N2897" i="5" s="1"/>
  <c r="Z2896" i="5"/>
  <c r="AG2896" i="5" s="1"/>
  <c r="AK2896" i="5" l="1"/>
  <c r="AJ2896" i="5"/>
  <c r="AI2906" i="5"/>
  <c r="AH2896" i="5"/>
  <c r="T2897" i="5"/>
  <c r="W2897" i="5" s="1"/>
  <c r="Z2897" i="5" l="1"/>
  <c r="AG2897" i="5" s="1"/>
  <c r="G2898" i="5"/>
  <c r="N2898" i="5" s="1"/>
  <c r="AK2897" i="5" l="1"/>
  <c r="AJ2897" i="5"/>
  <c r="AI2907" i="5"/>
  <c r="AH2897" i="5"/>
  <c r="T2898" i="5"/>
  <c r="W2898" i="5" s="1"/>
  <c r="G2899" i="5" l="1"/>
  <c r="N2899" i="5" s="1"/>
  <c r="Z2898" i="5"/>
  <c r="AG2898" i="5" s="1"/>
  <c r="AK2898" i="5" l="1"/>
  <c r="AJ2898" i="5"/>
  <c r="AI2908" i="5"/>
  <c r="AH2898" i="5"/>
  <c r="T2899" i="5"/>
  <c r="W2899" i="5" s="1"/>
  <c r="Z2899" i="5" l="1"/>
  <c r="AG2899" i="5" s="1"/>
  <c r="G2900" i="5"/>
  <c r="N2900" i="5" s="1"/>
  <c r="AK2899" i="5" l="1"/>
  <c r="AJ2899" i="5"/>
  <c r="AI2909" i="5"/>
  <c r="AH2899" i="5"/>
  <c r="T2900" i="5"/>
  <c r="W2900" i="5" s="1"/>
  <c r="G2901" i="5" l="1"/>
  <c r="N2901" i="5" s="1"/>
  <c r="Z2900" i="5"/>
  <c r="AG2900" i="5" s="1"/>
  <c r="AK2900" i="5" l="1"/>
  <c r="AJ2900" i="5"/>
  <c r="AI2910" i="5"/>
  <c r="AH2900" i="5"/>
  <c r="T2901" i="5"/>
  <c r="W2901" i="5" s="1"/>
  <c r="Z2901" i="5" l="1"/>
  <c r="AG2901" i="5" s="1"/>
  <c r="G2902" i="5"/>
  <c r="N2902" i="5" s="1"/>
  <c r="AK2901" i="5" l="1"/>
  <c r="AJ2901" i="5"/>
  <c r="AI2911" i="5"/>
  <c r="AH2901" i="5"/>
  <c r="T2902" i="5"/>
  <c r="W2902" i="5" s="1"/>
  <c r="G2903" i="5" l="1"/>
  <c r="Z2902" i="5"/>
  <c r="AG2902" i="5" s="1"/>
  <c r="AK2902" i="5" l="1"/>
  <c r="AJ2902" i="5"/>
  <c r="AI2912" i="5"/>
  <c r="AH2902" i="5"/>
  <c r="N2903" i="5"/>
  <c r="T2903" i="5" s="1"/>
  <c r="W2903" i="5" s="1"/>
  <c r="G2904" i="5" l="1"/>
  <c r="N2904" i="5" s="1"/>
  <c r="Z2903" i="5"/>
  <c r="AG2903" i="5" s="1"/>
  <c r="AK2903" i="5" l="1"/>
  <c r="AJ2903" i="5"/>
  <c r="AI2913" i="5"/>
  <c r="AH2903" i="5"/>
  <c r="T2904" i="5"/>
  <c r="W2904" i="5" s="1"/>
  <c r="G2905" i="5" l="1"/>
  <c r="Z2904" i="5"/>
  <c r="AG2904" i="5" s="1"/>
  <c r="AK2904" i="5" l="1"/>
  <c r="AJ2904" i="5"/>
  <c r="AI2914" i="5"/>
  <c r="AH2904" i="5"/>
  <c r="N2905" i="5"/>
  <c r="T2905" i="5" s="1"/>
  <c r="W2905" i="5" s="1"/>
  <c r="Z2905" i="5" l="1"/>
  <c r="AG2905" i="5" s="1"/>
  <c r="G2906" i="5"/>
  <c r="N2906" i="5" s="1"/>
  <c r="AK2905" i="5" l="1"/>
  <c r="AJ2905" i="5"/>
  <c r="AI2915" i="5"/>
  <c r="AH2905" i="5"/>
  <c r="T2906" i="5"/>
  <c r="W2906" i="5" s="1"/>
  <c r="G2907" i="5" l="1"/>
  <c r="N2907" i="5" s="1"/>
  <c r="Z2906" i="5"/>
  <c r="AG2906" i="5" s="1"/>
  <c r="AK2906" i="5" l="1"/>
  <c r="AJ2906" i="5"/>
  <c r="AI2916" i="5"/>
  <c r="AH2906" i="5"/>
  <c r="T2907" i="5"/>
  <c r="W2907" i="5" s="1"/>
  <c r="Z2907" i="5" l="1"/>
  <c r="AG2907" i="5" s="1"/>
  <c r="G2908" i="5"/>
  <c r="N2908" i="5" s="1"/>
  <c r="AK2907" i="5" l="1"/>
  <c r="AJ2907" i="5"/>
  <c r="AI2917" i="5"/>
  <c r="AH2907" i="5"/>
  <c r="T2908" i="5"/>
  <c r="W2908" i="5" s="1"/>
  <c r="G2909" i="5" l="1"/>
  <c r="N2909" i="5" s="1"/>
  <c r="Z2908" i="5"/>
  <c r="AG2908" i="5" s="1"/>
  <c r="AK2908" i="5" l="1"/>
  <c r="AJ2908" i="5"/>
  <c r="AI2918" i="5"/>
  <c r="AH2908" i="5"/>
  <c r="T2909" i="5"/>
  <c r="W2909" i="5" s="1"/>
  <c r="Z2909" i="5" l="1"/>
  <c r="AG2909" i="5" s="1"/>
  <c r="G2910" i="5"/>
  <c r="N2910" i="5" s="1"/>
  <c r="AK2909" i="5" l="1"/>
  <c r="AJ2909" i="5"/>
  <c r="AI2919" i="5"/>
  <c r="AH2909" i="5"/>
  <c r="T2910" i="5"/>
  <c r="W2910" i="5" s="1"/>
  <c r="G2911" i="5" l="1"/>
  <c r="N2911" i="5" s="1"/>
  <c r="Z2910" i="5"/>
  <c r="AG2910" i="5" s="1"/>
  <c r="AK2910" i="5" l="1"/>
  <c r="AJ2910" i="5"/>
  <c r="AI2920" i="5"/>
  <c r="AH2910" i="5"/>
  <c r="T2911" i="5"/>
  <c r="W2911" i="5" s="1"/>
  <c r="G2912" i="5" l="1"/>
  <c r="N2912" i="5" s="1"/>
  <c r="Z2911" i="5"/>
  <c r="AG2911" i="5" s="1"/>
  <c r="AK2911" i="5" l="1"/>
  <c r="AJ2911" i="5"/>
  <c r="AI2921" i="5"/>
  <c r="AH2911" i="5"/>
  <c r="T2912" i="5"/>
  <c r="W2912" i="5" s="1"/>
  <c r="G2913" i="5" l="1"/>
  <c r="N2913" i="5" s="1"/>
  <c r="Z2912" i="5"/>
  <c r="AG2912" i="5" s="1"/>
  <c r="AK2912" i="5" l="1"/>
  <c r="AJ2912" i="5"/>
  <c r="AI2922" i="5"/>
  <c r="AH2912" i="5"/>
  <c r="T2913" i="5"/>
  <c r="W2913" i="5" s="1"/>
  <c r="Z2913" i="5" l="1"/>
  <c r="AG2913" i="5" s="1"/>
  <c r="G2914" i="5"/>
  <c r="N2914" i="5" s="1"/>
  <c r="AK2913" i="5" l="1"/>
  <c r="AJ2913" i="5"/>
  <c r="AI2923" i="5"/>
  <c r="AH2913" i="5"/>
  <c r="T2914" i="5"/>
  <c r="W2914" i="5" s="1"/>
  <c r="G2915" i="5" l="1"/>
  <c r="N2915" i="5" s="1"/>
  <c r="Z2914" i="5"/>
  <c r="AG2914" i="5" s="1"/>
  <c r="AK2914" i="5" l="1"/>
  <c r="AJ2914" i="5"/>
  <c r="AI2924" i="5"/>
  <c r="AH2914" i="5"/>
  <c r="T2915" i="5"/>
  <c r="W2915" i="5" s="1"/>
  <c r="Z2915" i="5" l="1"/>
  <c r="AG2915" i="5" s="1"/>
  <c r="G2916" i="5"/>
  <c r="N2916" i="5" s="1"/>
  <c r="AK2915" i="5" l="1"/>
  <c r="AJ2915" i="5"/>
  <c r="AI2925" i="5"/>
  <c r="AH2915" i="5"/>
  <c r="T2916" i="5"/>
  <c r="W2916" i="5" s="1"/>
  <c r="G2917" i="5" l="1"/>
  <c r="N2917" i="5" s="1"/>
  <c r="Z2916" i="5"/>
  <c r="AG2916" i="5" s="1"/>
  <c r="AK2916" i="5" l="1"/>
  <c r="AJ2916" i="5"/>
  <c r="AI2926" i="5"/>
  <c r="AH2916" i="5"/>
  <c r="T2917" i="5"/>
  <c r="W2917" i="5" s="1"/>
  <c r="Z2917" i="5" l="1"/>
  <c r="AG2917" i="5" s="1"/>
  <c r="G2918" i="5"/>
  <c r="N2918" i="5" s="1"/>
  <c r="AK2917" i="5" l="1"/>
  <c r="AJ2917" i="5"/>
  <c r="AI2927" i="5"/>
  <c r="AH2917" i="5"/>
  <c r="T2918" i="5"/>
  <c r="W2918" i="5" s="1"/>
  <c r="G2919" i="5" l="1"/>
  <c r="N2919" i="5" s="1"/>
  <c r="Z2918" i="5"/>
  <c r="AG2918" i="5" s="1"/>
  <c r="AK2918" i="5" l="1"/>
  <c r="AJ2918" i="5"/>
  <c r="AI2928" i="5"/>
  <c r="AH2918" i="5"/>
  <c r="T2919" i="5"/>
  <c r="W2919" i="5" s="1"/>
  <c r="Z2919" i="5" l="1"/>
  <c r="AG2919" i="5" s="1"/>
  <c r="G2920" i="5"/>
  <c r="N2920" i="5" s="1"/>
  <c r="AK2919" i="5" l="1"/>
  <c r="AJ2919" i="5"/>
  <c r="AI2929" i="5"/>
  <c r="AH2919" i="5"/>
  <c r="T2920" i="5"/>
  <c r="W2920" i="5" s="1"/>
  <c r="G2921" i="5" l="1"/>
  <c r="N2921" i="5" s="1"/>
  <c r="Z2920" i="5"/>
  <c r="AG2920" i="5" s="1"/>
  <c r="AK2920" i="5" l="1"/>
  <c r="AJ2920" i="5"/>
  <c r="AI2930" i="5"/>
  <c r="AH2920" i="5"/>
  <c r="T2921" i="5"/>
  <c r="W2921" i="5" s="1"/>
  <c r="G2922" i="5" l="1"/>
  <c r="N2922" i="5" s="1"/>
  <c r="Z2921" i="5"/>
  <c r="AG2921" i="5" s="1"/>
  <c r="AK2921" i="5" l="1"/>
  <c r="AJ2921" i="5"/>
  <c r="AI2931" i="5"/>
  <c r="AH2921" i="5"/>
  <c r="T2922" i="5"/>
  <c r="W2922" i="5" s="1"/>
  <c r="G2923" i="5" l="1"/>
  <c r="N2923" i="5" s="1"/>
  <c r="Z2922" i="5"/>
  <c r="AG2922" i="5" s="1"/>
  <c r="AK2922" i="5" l="1"/>
  <c r="AJ2922" i="5"/>
  <c r="AI2932" i="5"/>
  <c r="AH2922" i="5"/>
  <c r="T2923" i="5"/>
  <c r="W2923" i="5" s="1"/>
  <c r="Z2923" i="5" l="1"/>
  <c r="AG2923" i="5" s="1"/>
  <c r="G2924" i="5"/>
  <c r="N2924" i="5" s="1"/>
  <c r="AK2923" i="5" l="1"/>
  <c r="AJ2923" i="5"/>
  <c r="AI2933" i="5"/>
  <c r="AH2923" i="5"/>
  <c r="T2924" i="5"/>
  <c r="W2924" i="5" s="1"/>
  <c r="G2925" i="5" l="1"/>
  <c r="N2925" i="5" s="1"/>
  <c r="Z2924" i="5"/>
  <c r="AG2924" i="5" s="1"/>
  <c r="AK2924" i="5" l="1"/>
  <c r="AJ2924" i="5"/>
  <c r="AI2934" i="5"/>
  <c r="AH2924" i="5"/>
  <c r="T2925" i="5"/>
  <c r="W2925" i="5" s="1"/>
  <c r="Z2925" i="5" l="1"/>
  <c r="AG2925" i="5" s="1"/>
  <c r="G2926" i="5"/>
  <c r="N2926" i="5" s="1"/>
  <c r="AK2925" i="5" l="1"/>
  <c r="AJ2925" i="5"/>
  <c r="AI2935" i="5"/>
  <c r="AH2925" i="5"/>
  <c r="T2926" i="5"/>
  <c r="W2926" i="5" s="1"/>
  <c r="G2927" i="5" l="1"/>
  <c r="N2927" i="5" s="1"/>
  <c r="Z2926" i="5"/>
  <c r="AG2926" i="5" s="1"/>
  <c r="AK2926" i="5" l="1"/>
  <c r="AJ2926" i="5"/>
  <c r="AI2936" i="5"/>
  <c r="AH2926" i="5"/>
  <c r="T2927" i="5"/>
  <c r="W2927" i="5" s="1"/>
  <c r="G2928" i="5" l="1"/>
  <c r="Z2927" i="5"/>
  <c r="AG2927" i="5" s="1"/>
  <c r="AK2927" i="5" l="1"/>
  <c r="AJ2927" i="5"/>
  <c r="AI2937" i="5"/>
  <c r="AH2927" i="5"/>
  <c r="N2928" i="5"/>
  <c r="T2928" i="5" s="1"/>
  <c r="W2928" i="5" s="1"/>
  <c r="Z2928" i="5" l="1"/>
  <c r="AG2928" i="5" s="1"/>
  <c r="G2929" i="5"/>
  <c r="N2929" i="5" s="1"/>
  <c r="AK2928" i="5" l="1"/>
  <c r="AJ2928" i="5"/>
  <c r="AI2938" i="5"/>
  <c r="AH2928" i="5"/>
  <c r="T2929" i="5"/>
  <c r="W2929" i="5" s="1"/>
  <c r="Z2929" i="5" l="1"/>
  <c r="AG2929" i="5" s="1"/>
  <c r="G2930" i="5"/>
  <c r="N2930" i="5" s="1"/>
  <c r="AK2929" i="5" l="1"/>
  <c r="AJ2929" i="5"/>
  <c r="AI2939" i="5"/>
  <c r="AH2929" i="5"/>
  <c r="T2930" i="5"/>
  <c r="W2930" i="5" s="1"/>
  <c r="G2931" i="5" l="1"/>
  <c r="N2931" i="5" s="1"/>
  <c r="Z2930" i="5"/>
  <c r="AG2930" i="5" s="1"/>
  <c r="AK2930" i="5" l="1"/>
  <c r="AJ2930" i="5"/>
  <c r="AI2940" i="5"/>
  <c r="AH2930" i="5"/>
  <c r="T2931" i="5"/>
  <c r="W2931" i="5" s="1"/>
  <c r="Z2931" i="5" l="1"/>
  <c r="AG2931" i="5" s="1"/>
  <c r="G2932" i="5"/>
  <c r="N2932" i="5" s="1"/>
  <c r="AK2931" i="5" l="1"/>
  <c r="AJ2931" i="5"/>
  <c r="AI2941" i="5"/>
  <c r="AH2931" i="5"/>
  <c r="T2932" i="5"/>
  <c r="W2932" i="5" s="1"/>
  <c r="G2933" i="5" l="1"/>
  <c r="N2933" i="5" s="1"/>
  <c r="Z2932" i="5"/>
  <c r="AG2932" i="5" s="1"/>
  <c r="AK2932" i="5" l="1"/>
  <c r="AJ2932" i="5"/>
  <c r="AI2942" i="5"/>
  <c r="AH2932" i="5"/>
  <c r="T2933" i="5"/>
  <c r="W2933" i="5" s="1"/>
  <c r="Z2933" i="5" l="1"/>
  <c r="AG2933" i="5" s="1"/>
  <c r="G2934" i="5"/>
  <c r="N2934" i="5" s="1"/>
  <c r="AK2933" i="5" l="1"/>
  <c r="AJ2933" i="5"/>
  <c r="AI2943" i="5"/>
  <c r="AH2933" i="5"/>
  <c r="T2934" i="5"/>
  <c r="W2934" i="5" s="1"/>
  <c r="G2935" i="5" l="1"/>
  <c r="N2935" i="5" s="1"/>
  <c r="Z2934" i="5"/>
  <c r="AG2934" i="5" s="1"/>
  <c r="AK2934" i="5" l="1"/>
  <c r="AJ2934" i="5"/>
  <c r="AI2944" i="5"/>
  <c r="AH2934" i="5"/>
  <c r="T2935" i="5"/>
  <c r="W2935" i="5" s="1"/>
  <c r="G2936" i="5" l="1"/>
  <c r="N2936" i="5" s="1"/>
  <c r="Z2935" i="5"/>
  <c r="AG2935" i="5" s="1"/>
  <c r="AK2935" i="5" l="1"/>
  <c r="AJ2935" i="5"/>
  <c r="AI2945" i="5"/>
  <c r="AH2935" i="5"/>
  <c r="T2936" i="5"/>
  <c r="W2936" i="5" s="1"/>
  <c r="G2937" i="5" l="1"/>
  <c r="N2937" i="5" s="1"/>
  <c r="Z2936" i="5"/>
  <c r="AG2936" i="5" s="1"/>
  <c r="AK2936" i="5" l="1"/>
  <c r="AJ2936" i="5"/>
  <c r="AI2946" i="5"/>
  <c r="AH2936" i="5"/>
  <c r="T2937" i="5"/>
  <c r="W2937" i="5" s="1"/>
  <c r="Z2937" i="5" l="1"/>
  <c r="AG2937" i="5" s="1"/>
  <c r="G2938" i="5"/>
  <c r="N2938" i="5" s="1"/>
  <c r="AK2937" i="5" l="1"/>
  <c r="AJ2937" i="5"/>
  <c r="AI2947" i="5"/>
  <c r="AH2937" i="5"/>
  <c r="T2938" i="5"/>
  <c r="W2938" i="5" s="1"/>
  <c r="G2939" i="5" l="1"/>
  <c r="N2939" i="5" s="1"/>
  <c r="Z2938" i="5"/>
  <c r="AG2938" i="5" s="1"/>
  <c r="AK2938" i="5" l="1"/>
  <c r="AJ2938" i="5"/>
  <c r="AI2948" i="5"/>
  <c r="AH2938" i="5"/>
  <c r="T2939" i="5"/>
  <c r="W2939" i="5" s="1"/>
  <c r="Z2939" i="5" l="1"/>
  <c r="AG2939" i="5" s="1"/>
  <c r="G2940" i="5"/>
  <c r="N2940" i="5" s="1"/>
  <c r="AK2939" i="5" l="1"/>
  <c r="AJ2939" i="5"/>
  <c r="AI2949" i="5"/>
  <c r="AH2939" i="5"/>
  <c r="T2940" i="5"/>
  <c r="W2940" i="5" s="1"/>
  <c r="Z2940" i="5" l="1"/>
  <c r="AG2940" i="5" s="1"/>
  <c r="G2941" i="5"/>
  <c r="N2941" i="5" s="1"/>
  <c r="AK2940" i="5" l="1"/>
  <c r="AJ2940" i="5"/>
  <c r="AI2950" i="5"/>
  <c r="AH2940" i="5"/>
  <c r="T2941" i="5"/>
  <c r="W2941" i="5" s="1"/>
  <c r="Z2941" i="5" l="1"/>
  <c r="AG2941" i="5" s="1"/>
  <c r="G2942" i="5"/>
  <c r="N2942" i="5" s="1"/>
  <c r="AK2941" i="5" l="1"/>
  <c r="AJ2941" i="5"/>
  <c r="AI2951" i="5"/>
  <c r="AH2941" i="5"/>
  <c r="T2942" i="5"/>
  <c r="W2942" i="5" s="1"/>
  <c r="Z2942" i="5" l="1"/>
  <c r="AG2942" i="5" s="1"/>
  <c r="G2943" i="5"/>
  <c r="N2943" i="5" s="1"/>
  <c r="AK2942" i="5" l="1"/>
  <c r="AJ2942" i="5"/>
  <c r="AI2952" i="5"/>
  <c r="AH2942" i="5"/>
  <c r="T2943" i="5"/>
  <c r="W2943" i="5" s="1"/>
  <c r="Z2943" i="5" l="1"/>
  <c r="AG2943" i="5" s="1"/>
  <c r="G2944" i="5"/>
  <c r="N2944" i="5" s="1"/>
  <c r="AK2943" i="5" l="1"/>
  <c r="AJ2943" i="5"/>
  <c r="AI2953" i="5"/>
  <c r="AH2943" i="5"/>
  <c r="T2944" i="5"/>
  <c r="W2944" i="5" s="1"/>
  <c r="Z2944" i="5" l="1"/>
  <c r="AG2944" i="5" s="1"/>
  <c r="G2945" i="5"/>
  <c r="N2945" i="5" s="1"/>
  <c r="AK2944" i="5" l="1"/>
  <c r="AJ2944" i="5"/>
  <c r="AI2954" i="5"/>
  <c r="AH2944" i="5"/>
  <c r="T2945" i="5"/>
  <c r="W2945" i="5" s="1"/>
  <c r="G2946" i="5" l="1"/>
  <c r="N2946" i="5" s="1"/>
  <c r="Z2945" i="5"/>
  <c r="AG2945" i="5" s="1"/>
  <c r="AK2945" i="5" l="1"/>
  <c r="AJ2945" i="5"/>
  <c r="AI2955" i="5"/>
  <c r="AH2945" i="5"/>
  <c r="T2946" i="5"/>
  <c r="W2946" i="5" s="1"/>
  <c r="G2947" i="5" l="1"/>
  <c r="N2947" i="5" s="1"/>
  <c r="Z2946" i="5"/>
  <c r="AG2946" i="5" s="1"/>
  <c r="AK2946" i="5" l="1"/>
  <c r="AJ2946" i="5"/>
  <c r="AI2956" i="5"/>
  <c r="AH2946" i="5"/>
  <c r="T2947" i="5"/>
  <c r="W2947" i="5" s="1"/>
  <c r="Z2947" i="5" l="1"/>
  <c r="AG2947" i="5" s="1"/>
  <c r="G2948" i="5"/>
  <c r="N2948" i="5" s="1"/>
  <c r="AK2947" i="5" l="1"/>
  <c r="AJ2947" i="5"/>
  <c r="AI2957" i="5"/>
  <c r="AH2947" i="5"/>
  <c r="T2948" i="5"/>
  <c r="W2948" i="5" s="1"/>
  <c r="Z2948" i="5" l="1"/>
  <c r="AG2948" i="5" s="1"/>
  <c r="G2949" i="5"/>
  <c r="N2949" i="5" s="1"/>
  <c r="AK2948" i="5" l="1"/>
  <c r="AJ2948" i="5"/>
  <c r="AI2958" i="5"/>
  <c r="AH2948" i="5"/>
  <c r="T2949" i="5"/>
  <c r="W2949" i="5" s="1"/>
  <c r="Z2949" i="5" l="1"/>
  <c r="AG2949" i="5" s="1"/>
  <c r="G2950" i="5"/>
  <c r="AK2949" i="5" l="1"/>
  <c r="AJ2949" i="5"/>
  <c r="AI2959" i="5"/>
  <c r="AH2949" i="5"/>
  <c r="N2950" i="5"/>
  <c r="T2950" i="5" s="1"/>
  <c r="W2950" i="5" s="1"/>
  <c r="Z2950" i="5" l="1"/>
  <c r="AG2950" i="5" s="1"/>
  <c r="G2951" i="5"/>
  <c r="N2951" i="5" s="1"/>
  <c r="AK2950" i="5" l="1"/>
  <c r="AJ2950" i="5"/>
  <c r="AI2960" i="5"/>
  <c r="AH2950" i="5"/>
  <c r="T2951" i="5"/>
  <c r="W2951" i="5" s="1"/>
  <c r="G2952" i="5" l="1"/>
  <c r="N2952" i="5" s="1"/>
  <c r="Z2951" i="5"/>
  <c r="AG2951" i="5" s="1"/>
  <c r="AK2951" i="5" l="1"/>
  <c r="AJ2951" i="5"/>
  <c r="AI2961" i="5"/>
  <c r="AH2951" i="5"/>
  <c r="T2952" i="5"/>
  <c r="W2952" i="5" s="1"/>
  <c r="Z2952" i="5" l="1"/>
  <c r="AG2952" i="5" s="1"/>
  <c r="G2953" i="5"/>
  <c r="N2953" i="5" s="1"/>
  <c r="AK2952" i="5" l="1"/>
  <c r="AJ2952" i="5"/>
  <c r="AI2962" i="5"/>
  <c r="AH2952" i="5"/>
  <c r="T2953" i="5"/>
  <c r="W2953" i="5" s="1"/>
  <c r="Z2953" i="5" l="1"/>
  <c r="AG2953" i="5" s="1"/>
  <c r="G2954" i="5"/>
  <c r="AK2953" i="5" l="1"/>
  <c r="AJ2953" i="5"/>
  <c r="AI2963" i="5"/>
  <c r="AH2953" i="5"/>
  <c r="N2954" i="5"/>
  <c r="T2954" i="5" s="1"/>
  <c r="W2954" i="5" s="1"/>
  <c r="G2955" i="5" l="1"/>
  <c r="N2955" i="5" s="1"/>
  <c r="Z2954" i="5"/>
  <c r="AG2954" i="5" s="1"/>
  <c r="AK2954" i="5" l="1"/>
  <c r="AJ2954" i="5"/>
  <c r="AI2964" i="5"/>
  <c r="AH2954" i="5"/>
  <c r="T2955" i="5"/>
  <c r="W2955" i="5" s="1"/>
  <c r="G2956" i="5" l="1"/>
  <c r="N2956" i="5" s="1"/>
  <c r="Z2955" i="5"/>
  <c r="AG2955" i="5" s="1"/>
  <c r="AK2955" i="5" l="1"/>
  <c r="AJ2955" i="5"/>
  <c r="AI2965" i="5"/>
  <c r="AH2955" i="5"/>
  <c r="T2956" i="5"/>
  <c r="W2956" i="5" s="1"/>
  <c r="G2957" i="5" l="1"/>
  <c r="N2957" i="5" s="1"/>
  <c r="Z2956" i="5"/>
  <c r="AG2956" i="5" s="1"/>
  <c r="AK2956" i="5" l="1"/>
  <c r="AJ2956" i="5"/>
  <c r="AI2966" i="5"/>
  <c r="AH2956" i="5"/>
  <c r="T2957" i="5"/>
  <c r="W2957" i="5" s="1"/>
  <c r="Z2957" i="5" l="1"/>
  <c r="AG2957" i="5" s="1"/>
  <c r="G2958" i="5"/>
  <c r="N2958" i="5" s="1"/>
  <c r="AK2957" i="5" l="1"/>
  <c r="AJ2957" i="5"/>
  <c r="AI2967" i="5"/>
  <c r="AH2957" i="5"/>
  <c r="T2958" i="5"/>
  <c r="W2958" i="5" s="1"/>
  <c r="Z2958" i="5" l="1"/>
  <c r="AG2958" i="5" s="1"/>
  <c r="G2959" i="5"/>
  <c r="N2959" i="5" s="1"/>
  <c r="AK2958" i="5" l="1"/>
  <c r="AJ2958" i="5"/>
  <c r="AI2968" i="5"/>
  <c r="AH2958" i="5"/>
  <c r="T2959" i="5"/>
  <c r="W2959" i="5" s="1"/>
  <c r="G2960" i="5" l="1"/>
  <c r="Z2959" i="5"/>
  <c r="AG2959" i="5" s="1"/>
  <c r="AK2959" i="5" l="1"/>
  <c r="AJ2959" i="5"/>
  <c r="AI2969" i="5"/>
  <c r="AH2959" i="5"/>
  <c r="N2960" i="5"/>
  <c r="T2960" i="5" s="1"/>
  <c r="W2960" i="5" s="1"/>
  <c r="G2961" i="5" l="1"/>
  <c r="N2961" i="5" s="1"/>
  <c r="Z2960" i="5"/>
  <c r="AG2960" i="5" s="1"/>
  <c r="AK2960" i="5" l="1"/>
  <c r="AJ2960" i="5"/>
  <c r="AI2970" i="5"/>
  <c r="AH2960" i="5"/>
  <c r="T2961" i="5"/>
  <c r="W2961" i="5" s="1"/>
  <c r="G2962" i="5" l="1"/>
  <c r="N2962" i="5" s="1"/>
  <c r="Z2961" i="5"/>
  <c r="AG2961" i="5" s="1"/>
  <c r="AK2961" i="5" l="1"/>
  <c r="AJ2961" i="5"/>
  <c r="AI2971" i="5"/>
  <c r="AH2961" i="5"/>
  <c r="T2962" i="5"/>
  <c r="W2962" i="5" s="1"/>
  <c r="Z2962" i="5" l="1"/>
  <c r="AG2962" i="5" s="1"/>
  <c r="G2963" i="5"/>
  <c r="N2963" i="5" s="1"/>
  <c r="AH2962" i="5" l="1"/>
  <c r="T2963" i="5"/>
  <c r="W2963" i="5" s="1"/>
  <c r="G2964" i="5" l="1"/>
  <c r="N2964" i="5" s="1"/>
  <c r="Z2963" i="5"/>
  <c r="AG2963" i="5" s="1"/>
  <c r="AH2963" i="5" l="1"/>
  <c r="T2964" i="5"/>
  <c r="W2964" i="5" s="1"/>
  <c r="Z2964" i="5" l="1"/>
  <c r="AG2964" i="5" s="1"/>
  <c r="G2965" i="5"/>
  <c r="N2965" i="5" s="1"/>
  <c r="AH2964" i="5" l="1"/>
  <c r="T2965" i="5"/>
  <c r="W2965" i="5" s="1"/>
  <c r="G2966" i="5" l="1"/>
  <c r="N2966" i="5" s="1"/>
  <c r="Z2965" i="5"/>
  <c r="AG2965" i="5" s="1"/>
  <c r="AH2965" i="5" l="1"/>
  <c r="T2966" i="5"/>
  <c r="W2966" i="5" s="1"/>
  <c r="G2967" i="5" l="1"/>
  <c r="N2967" i="5" s="1"/>
  <c r="Z2966" i="5"/>
  <c r="AG2966" i="5" s="1"/>
  <c r="AH2966" i="5" l="1"/>
  <c r="T2967" i="5"/>
  <c r="W2967" i="5" s="1"/>
  <c r="Z2967" i="5" l="1"/>
  <c r="AG2967" i="5" s="1"/>
  <c r="G2968" i="5"/>
  <c r="N2968" i="5" s="1"/>
  <c r="AH2967" i="5" l="1"/>
  <c r="T2968" i="5"/>
  <c r="W2968" i="5" s="1"/>
  <c r="G2969" i="5" l="1"/>
  <c r="Z2968" i="5"/>
  <c r="AG2968" i="5" s="1"/>
  <c r="AH2968" i="5" l="1"/>
  <c r="N2969" i="5"/>
  <c r="T2969" i="5" s="1"/>
  <c r="W2969" i="5" s="1"/>
  <c r="Z2969" i="5" l="1"/>
  <c r="AG2969" i="5" s="1"/>
  <c r="G2970" i="5"/>
  <c r="N2970" i="5" s="1"/>
  <c r="AH2969" i="5" l="1"/>
  <c r="T2970" i="5"/>
  <c r="W2970" i="5" s="1"/>
  <c r="Z2970" i="5" l="1"/>
  <c r="AG2970" i="5" s="1"/>
  <c r="G2971" i="5"/>
  <c r="N2971" i="5" s="1"/>
  <c r="AK2970" i="5" l="1"/>
  <c r="AJ2970" i="5"/>
  <c r="AI2980" i="5"/>
  <c r="AH2970" i="5"/>
  <c r="T2971" i="5"/>
  <c r="W2971" i="5" s="1"/>
  <c r="G2972" i="5" l="1"/>
  <c r="N2972" i="5" s="1"/>
  <c r="Z2971" i="5"/>
  <c r="AG2971" i="5" s="1"/>
  <c r="AK2971" i="5" l="1"/>
  <c r="AJ2971" i="5"/>
  <c r="AI2981" i="5"/>
  <c r="AH2971" i="5"/>
  <c r="T2972" i="5"/>
  <c r="W2972" i="5" s="1"/>
  <c r="G2973" i="5" l="1"/>
  <c r="N2973" i="5" s="1"/>
  <c r="Z2972" i="5"/>
  <c r="AG2972" i="5" l="1"/>
  <c r="AI2972" i="5"/>
  <c r="T2973" i="5"/>
  <c r="W2973" i="5" s="1"/>
  <c r="AK2972" i="5" l="1"/>
  <c r="AJ2972" i="5"/>
  <c r="AI2982" i="5"/>
  <c r="AH2972" i="5"/>
  <c r="G2974" i="5"/>
  <c r="Z2973" i="5"/>
  <c r="AG2973" i="5" l="1"/>
  <c r="AI2973" i="5"/>
  <c r="N2974" i="5"/>
  <c r="T2974" i="5" s="1"/>
  <c r="W2974" i="5" s="1"/>
  <c r="AK2973" i="5" l="1"/>
  <c r="AJ2973" i="5"/>
  <c r="AI2983" i="5"/>
  <c r="AH2973" i="5"/>
  <c r="Z2974" i="5"/>
  <c r="G2975" i="5"/>
  <c r="N2975" i="5" s="1"/>
  <c r="AG2974" i="5" l="1"/>
  <c r="AI2974" i="5"/>
  <c r="T2975" i="5"/>
  <c r="W2975" i="5" s="1"/>
  <c r="AK2974" i="5" l="1"/>
  <c r="AJ2974" i="5"/>
  <c r="AI2984" i="5"/>
  <c r="AH2974" i="5"/>
  <c r="G2976" i="5"/>
  <c r="N2976" i="5" s="1"/>
  <c r="Z2975" i="5"/>
  <c r="AG2975" i="5" l="1"/>
  <c r="AI2975" i="5"/>
  <c r="T2976" i="5"/>
  <c r="W2976" i="5" s="1"/>
  <c r="AK2975" i="5" l="1"/>
  <c r="AJ2975" i="5"/>
  <c r="AI2985" i="5"/>
  <c r="AH2975" i="5"/>
  <c r="G2977" i="5"/>
  <c r="N2977" i="5" s="1"/>
  <c r="Z2976" i="5"/>
  <c r="AG2976" i="5" l="1"/>
  <c r="AI2976" i="5"/>
  <c r="T2977" i="5"/>
  <c r="W2977" i="5" s="1"/>
  <c r="AK2976" i="5" l="1"/>
  <c r="AJ2976" i="5"/>
  <c r="AI2986" i="5"/>
  <c r="AH2976" i="5"/>
  <c r="G2978" i="5"/>
  <c r="N2978" i="5" s="1"/>
  <c r="Z2977" i="5"/>
  <c r="AG2977" i="5" l="1"/>
  <c r="AI2977" i="5"/>
  <c r="T2978" i="5"/>
  <c r="W2978" i="5" s="1"/>
  <c r="AK2977" i="5" l="1"/>
  <c r="AJ2977" i="5"/>
  <c r="AI2987" i="5"/>
  <c r="AH2977" i="5"/>
  <c r="G2979" i="5"/>
  <c r="N2979" i="5" s="1"/>
  <c r="Z2978" i="5"/>
  <c r="AG2978" i="5" l="1"/>
  <c r="AI2978" i="5"/>
  <c r="T2979" i="5"/>
  <c r="W2979" i="5" s="1"/>
  <c r="AK2978" i="5" l="1"/>
  <c r="AJ2978" i="5"/>
  <c r="AI2988" i="5"/>
  <c r="AH2978" i="5"/>
  <c r="Z2979" i="5"/>
  <c r="G2980" i="5"/>
  <c r="N2980" i="5" s="1"/>
  <c r="AG2979" i="5" l="1"/>
  <c r="AI2979" i="5"/>
  <c r="T2980" i="5"/>
  <c r="W2980" i="5" s="1"/>
  <c r="AK2979" i="5" l="1"/>
  <c r="AJ2979" i="5"/>
  <c r="AI2989" i="5"/>
  <c r="AH2979" i="5"/>
  <c r="G2981" i="5"/>
  <c r="N2981" i="5" s="1"/>
  <c r="Z2980" i="5"/>
  <c r="AG2980" i="5" s="1"/>
  <c r="AH2980" i="5" l="1"/>
  <c r="T2981" i="5"/>
  <c r="W2981" i="5" s="1"/>
  <c r="G2982" i="5" l="1"/>
  <c r="N2982" i="5" s="1"/>
  <c r="Z2981" i="5"/>
  <c r="AG2981" i="5" s="1"/>
  <c r="AH2981" i="5" l="1"/>
  <c r="T2982" i="5"/>
  <c r="W2982" i="5" s="1"/>
  <c r="G2983" i="5" l="1"/>
  <c r="N2983" i="5" s="1"/>
  <c r="Z2982" i="5"/>
  <c r="AG2982" i="5" s="1"/>
  <c r="AK2982" i="5" l="1"/>
  <c r="AJ2982" i="5"/>
  <c r="AI2992" i="5"/>
  <c r="AH2982" i="5"/>
  <c r="T2983" i="5"/>
  <c r="W2983" i="5" s="1"/>
  <c r="G2984" i="5" l="1"/>
  <c r="Z2983" i="5"/>
  <c r="AG2983" i="5" s="1"/>
  <c r="AH2983" i="5" l="1"/>
  <c r="N2984" i="5"/>
  <c r="T2984" i="5" s="1"/>
  <c r="W2984" i="5" s="1"/>
  <c r="Z2984" i="5" l="1"/>
  <c r="AG2984" i="5" s="1"/>
  <c r="G2985" i="5"/>
  <c r="N2985" i="5" s="1"/>
  <c r="AH2984" i="5" l="1"/>
  <c r="T2985" i="5"/>
  <c r="W2985" i="5" s="1"/>
  <c r="G2986" i="5" l="1"/>
  <c r="N2986" i="5" s="1"/>
  <c r="Z2985" i="5"/>
  <c r="AG2985" i="5" s="1"/>
  <c r="AH2985" i="5" l="1"/>
  <c r="T2986" i="5"/>
  <c r="W2986" i="5" s="1"/>
  <c r="G2987" i="5" l="1"/>
  <c r="N2987" i="5" s="1"/>
  <c r="Z2986" i="5"/>
  <c r="AG2986" i="5" s="1"/>
  <c r="AH2986" i="5" l="1"/>
  <c r="T2987" i="5"/>
  <c r="W2987" i="5" s="1"/>
  <c r="Z2987" i="5" l="1"/>
  <c r="AG2987" i="5" s="1"/>
  <c r="G2988" i="5"/>
  <c r="N2988" i="5" s="1"/>
  <c r="AH2987" i="5" l="1"/>
  <c r="T2988" i="5"/>
  <c r="W2988" i="5" s="1"/>
  <c r="G2989" i="5" l="1"/>
  <c r="N2989" i="5" s="1"/>
  <c r="Z2988" i="5"/>
  <c r="AG2988" i="5" s="1"/>
  <c r="AH2988" i="5" l="1"/>
  <c r="T2989" i="5"/>
  <c r="W2989" i="5" s="1"/>
  <c r="Z2989" i="5" l="1"/>
  <c r="AG2989" i="5" s="1"/>
  <c r="G2990" i="5"/>
  <c r="N2990" i="5" s="1"/>
  <c r="AH2989" i="5" l="1"/>
  <c r="T2990" i="5"/>
  <c r="W2990" i="5" s="1"/>
  <c r="Z2990" i="5" l="1"/>
  <c r="G2991" i="5"/>
  <c r="N2991" i="5" s="1"/>
  <c r="AG2990" i="5" l="1"/>
  <c r="AI2990" i="5"/>
  <c r="T2991" i="5"/>
  <c r="W2991" i="5" s="1"/>
  <c r="AH2990" i="5" l="1"/>
  <c r="G2992" i="5"/>
  <c r="N2992" i="5" s="1"/>
  <c r="Z2991" i="5"/>
  <c r="AG2991" i="5" l="1"/>
  <c r="AI2991" i="5"/>
  <c r="T2992" i="5"/>
  <c r="W2992" i="5" s="1"/>
  <c r="AH2991" i="5" l="1"/>
  <c r="Z2992" i="5"/>
  <c r="AG2992" i="5" s="1"/>
  <c r="G2993" i="5"/>
  <c r="AH2992" i="5" l="1"/>
  <c r="N2993" i="5"/>
  <c r="T2993" i="5" s="1"/>
  <c r="W2993" i="5" s="1"/>
  <c r="Z2993" i="5" l="1"/>
  <c r="G2994" i="5"/>
  <c r="N2994" i="5" s="1"/>
  <c r="AG2993" i="5" l="1"/>
  <c r="AI2993" i="5"/>
  <c r="T2994" i="5"/>
  <c r="W2994" i="5" s="1"/>
  <c r="AH2993" i="5" l="1"/>
  <c r="G2995" i="5"/>
  <c r="N2995" i="5" s="1"/>
  <c r="Z2994" i="5"/>
  <c r="AG2994" i="5" l="1"/>
  <c r="AI2994" i="5"/>
  <c r="T2995" i="5"/>
  <c r="W2995" i="5" s="1"/>
  <c r="AH2994" i="5" l="1"/>
  <c r="Z2995" i="5"/>
  <c r="G2996" i="5"/>
  <c r="N2996" i="5" s="1"/>
  <c r="AG2995" i="5" l="1"/>
  <c r="AI2995" i="5"/>
  <c r="T2996" i="5"/>
  <c r="W2996" i="5" s="1"/>
  <c r="AH2995" i="5" l="1"/>
  <c r="G2997" i="5"/>
  <c r="N2997" i="5" s="1"/>
  <c r="Z2996" i="5"/>
  <c r="AG2996" i="5" l="1"/>
  <c r="AI2996" i="5"/>
  <c r="T2997" i="5"/>
  <c r="W2997" i="5" s="1"/>
  <c r="AH2996" i="5" l="1"/>
  <c r="Z2997" i="5"/>
  <c r="G2998" i="5"/>
  <c r="N2998" i="5" s="1"/>
  <c r="AG2997" i="5" l="1"/>
  <c r="AI2997" i="5"/>
  <c r="T2998" i="5"/>
  <c r="W2998" i="5" s="1"/>
  <c r="AH2997" i="5" l="1"/>
  <c r="Z2998" i="5"/>
  <c r="G2999" i="5"/>
  <c r="AG2998" i="5" l="1"/>
  <c r="AI2998" i="5"/>
  <c r="N2999" i="5"/>
  <c r="T2999" i="5" s="1"/>
  <c r="W2999" i="5" s="1"/>
  <c r="AH2998" i="5" l="1"/>
  <c r="Z2999" i="5"/>
  <c r="G3000" i="5"/>
  <c r="N3000" i="5" s="1"/>
  <c r="AG2999" i="5" l="1"/>
  <c r="AI2999" i="5"/>
  <c r="T3000" i="5"/>
  <c r="W3000" i="5" s="1"/>
  <c r="AH2999" i="5" l="1"/>
  <c r="Z3000" i="5"/>
  <c r="G3001" i="5"/>
  <c r="N3001" i="5" s="1"/>
  <c r="AG3000" i="5" l="1"/>
  <c r="AI3000" i="5"/>
  <c r="T3001" i="5"/>
  <c r="W3001" i="5" s="1"/>
  <c r="AH3000" i="5" l="1"/>
  <c r="G3002" i="5"/>
  <c r="N3002" i="5" s="1"/>
  <c r="Z3001" i="5"/>
  <c r="AG3001" i="5" l="1"/>
  <c r="AI3001" i="5"/>
  <c r="T3002" i="5"/>
  <c r="W3002" i="5" s="1"/>
  <c r="AH3001" i="5" l="1"/>
  <c r="Z3002" i="5"/>
  <c r="G3003" i="5"/>
  <c r="N3003" i="5" s="1"/>
  <c r="AG3002" i="5" l="1"/>
  <c r="AI3002" i="5"/>
  <c r="T3003" i="5"/>
  <c r="W3003" i="5" s="1"/>
  <c r="AH3002" i="5" l="1"/>
  <c r="Z3003" i="5"/>
  <c r="G3004" i="5"/>
  <c r="N3004" i="5" s="1"/>
  <c r="AG3003" i="5" l="1"/>
  <c r="AI3003" i="5"/>
  <c r="T3004" i="5"/>
  <c r="W3004" i="5" s="1"/>
  <c r="AH3003" i="5" l="1"/>
  <c r="G3005" i="5"/>
  <c r="N3005" i="5" s="1"/>
  <c r="Z3004" i="5"/>
  <c r="AG3004" i="5" l="1"/>
  <c r="AI3004" i="5"/>
  <c r="T3005" i="5"/>
  <c r="W3005" i="5" s="1"/>
  <c r="AH3004" i="5" l="1"/>
  <c r="G3006" i="5"/>
  <c r="Z3005" i="5"/>
  <c r="AG3005" i="5" l="1"/>
  <c r="AI3005" i="5"/>
  <c r="N3006" i="5"/>
  <c r="T3006" i="5" s="1"/>
  <c r="W3006" i="5" s="1"/>
  <c r="AH3005" i="5" l="1"/>
  <c r="Z3006" i="5"/>
  <c r="G3007" i="5"/>
  <c r="N3007" i="5" s="1"/>
  <c r="AG3006" i="5" l="1"/>
  <c r="AI3006" i="5"/>
  <c r="T3007" i="5"/>
  <c r="W3007" i="5" s="1"/>
  <c r="AH3006" i="5" l="1"/>
  <c r="Z3007" i="5"/>
  <c r="G3008" i="5"/>
  <c r="N3008" i="5" s="1"/>
  <c r="AG3007" i="5" l="1"/>
  <c r="AI3007" i="5"/>
  <c r="T3008" i="5"/>
  <c r="W3008" i="5" s="1"/>
  <c r="AH3007" i="5" l="1"/>
  <c r="Z3008" i="5"/>
  <c r="G3009" i="5"/>
  <c r="N3009" i="5" s="1"/>
  <c r="AG3008" i="5" l="1"/>
  <c r="AI3008" i="5"/>
  <c r="T3009" i="5"/>
  <c r="W3009" i="5" s="1"/>
  <c r="AH3008" i="5" l="1"/>
  <c r="G3010" i="5"/>
  <c r="N3010" i="5" s="1"/>
  <c r="Z3009" i="5"/>
  <c r="AG3009" i="5" l="1"/>
  <c r="AI3009" i="5"/>
  <c r="T3010" i="5"/>
  <c r="W3010" i="5" s="1"/>
  <c r="AH3009" i="5" l="1"/>
  <c r="Z3010" i="5"/>
  <c r="G3011" i="5"/>
  <c r="AG3010" i="5" l="1"/>
  <c r="AI3010" i="5"/>
  <c r="N3011" i="5"/>
  <c r="T3011" i="5" s="1"/>
  <c r="W3011" i="5" s="1"/>
  <c r="AH3010" i="5" l="1"/>
  <c r="Z3011" i="5"/>
  <c r="G3012" i="5"/>
  <c r="N3012" i="5" s="1"/>
  <c r="AG3011" i="5" l="1"/>
  <c r="AI3011" i="5"/>
  <c r="T3012" i="5"/>
  <c r="W3012" i="5" s="1"/>
  <c r="AH3011" i="5" l="1"/>
  <c r="Z3012" i="5"/>
  <c r="G3013" i="5"/>
  <c r="N3013" i="5" s="1"/>
  <c r="AG3012" i="5" l="1"/>
  <c r="AI3012" i="5"/>
  <c r="T3013" i="5"/>
  <c r="W3013" i="5" s="1"/>
  <c r="AH3012" i="5" l="1"/>
  <c r="G3014" i="5"/>
  <c r="N3014" i="5" s="1"/>
  <c r="Z3013" i="5"/>
  <c r="AG3013" i="5" l="1"/>
  <c r="AI3013" i="5"/>
  <c r="T3014" i="5"/>
  <c r="W3014" i="5" s="1"/>
  <c r="AH3013" i="5" l="1"/>
  <c r="Z3014" i="5"/>
  <c r="G3015" i="5"/>
  <c r="N3015" i="5" s="1"/>
  <c r="AG3014" i="5" l="1"/>
  <c r="AI3014" i="5"/>
  <c r="T3015" i="5"/>
  <c r="W3015" i="5" s="1"/>
  <c r="AH3014" i="5" l="1"/>
  <c r="Z3015" i="5"/>
  <c r="G3016" i="5"/>
  <c r="N3016" i="5" s="1"/>
  <c r="AG3015" i="5" l="1"/>
  <c r="AI3015" i="5"/>
  <c r="T3016" i="5"/>
  <c r="W3016" i="5" s="1"/>
  <c r="AK3015" i="5" l="1"/>
  <c r="AJ3015" i="5"/>
  <c r="AI3025" i="5"/>
  <c r="AH3015" i="5"/>
  <c r="G3017" i="5"/>
  <c r="N3017" i="5" s="1"/>
  <c r="Z3016" i="5"/>
  <c r="AG3016" i="5" l="1"/>
  <c r="AI3016" i="5"/>
  <c r="T3017" i="5"/>
  <c r="W3017" i="5" s="1"/>
  <c r="AH3016" i="5" l="1"/>
  <c r="G3018" i="5"/>
  <c r="N3018" i="5" s="1"/>
  <c r="Z3017" i="5"/>
  <c r="AG3017" i="5" l="1"/>
  <c r="AI3017" i="5"/>
  <c r="T3018" i="5"/>
  <c r="W3018" i="5" s="1"/>
  <c r="AH3017" i="5" l="1"/>
  <c r="Z3018" i="5"/>
  <c r="G3019" i="5"/>
  <c r="N3019" i="5" s="1"/>
  <c r="AG3018" i="5" l="1"/>
  <c r="AI3018" i="5"/>
  <c r="T3019" i="5"/>
  <c r="W3019" i="5" s="1"/>
  <c r="AH3018" i="5" l="1"/>
  <c r="Z3019" i="5"/>
  <c r="G3020" i="5"/>
  <c r="N3020" i="5" s="1"/>
  <c r="AG3019" i="5" l="1"/>
  <c r="AI3019" i="5"/>
  <c r="T3020" i="5"/>
  <c r="W3020" i="5" s="1"/>
  <c r="AH3019" i="5" l="1"/>
  <c r="G3021" i="5"/>
  <c r="N3021" i="5" s="1"/>
  <c r="Z3020" i="5"/>
  <c r="AG3020" i="5" l="1"/>
  <c r="AI3020" i="5"/>
  <c r="T3021" i="5"/>
  <c r="W3021" i="5" s="1"/>
  <c r="AH3020" i="5" l="1"/>
  <c r="Z3021" i="5"/>
  <c r="G3022" i="5"/>
  <c r="N3022" i="5" s="1"/>
  <c r="AG3021" i="5" l="1"/>
  <c r="AI3021" i="5"/>
  <c r="T3022" i="5"/>
  <c r="W3022" i="5" s="1"/>
  <c r="AH3021" i="5" l="1"/>
  <c r="Z3022" i="5"/>
  <c r="G3023" i="5"/>
  <c r="N3023" i="5" s="1"/>
  <c r="AG3022" i="5" l="1"/>
  <c r="AI3022" i="5"/>
  <c r="T3023" i="5"/>
  <c r="W3023" i="5" s="1"/>
  <c r="AH3022" i="5" l="1"/>
  <c r="Z3023" i="5"/>
  <c r="G3024" i="5"/>
  <c r="N3024" i="5" s="1"/>
  <c r="AG3023" i="5" l="1"/>
  <c r="AI3023" i="5"/>
  <c r="T3024" i="5"/>
  <c r="W3024" i="5" s="1"/>
  <c r="AH3023" i="5" l="1"/>
  <c r="Z3024" i="5"/>
  <c r="G3025" i="5"/>
  <c r="N3025" i="5" s="1"/>
  <c r="AG3024" i="5" l="1"/>
  <c r="AI3024" i="5"/>
  <c r="T3025" i="5"/>
  <c r="W3025" i="5" s="1"/>
  <c r="AH3024" i="5" l="1"/>
  <c r="G3026" i="5"/>
  <c r="N3026" i="5" s="1"/>
  <c r="Z3025" i="5"/>
  <c r="AG3025" i="5" s="1"/>
  <c r="AH3025" i="5" l="1"/>
  <c r="T3026" i="5"/>
  <c r="W3026" i="5" s="1"/>
  <c r="Z3026" i="5" l="1"/>
  <c r="G3027" i="5"/>
  <c r="N3027" i="5" s="1"/>
  <c r="AG3026" i="5" l="1"/>
  <c r="AI3026" i="5"/>
  <c r="T3027" i="5"/>
  <c r="W3027" i="5" s="1"/>
  <c r="AH3026" i="5" l="1"/>
  <c r="Z3027" i="5"/>
  <c r="G3028" i="5"/>
  <c r="N3028" i="5" s="1"/>
  <c r="AG3027" i="5" l="1"/>
  <c r="AI3027" i="5"/>
  <c r="T3028" i="5"/>
  <c r="W3028" i="5" s="1"/>
  <c r="AH3027" i="5" l="1"/>
  <c r="G3029" i="5"/>
  <c r="N3029" i="5" s="1"/>
  <c r="Z3028" i="5"/>
  <c r="AG3028" i="5" l="1"/>
  <c r="AI3028" i="5"/>
  <c r="T3029" i="5"/>
  <c r="W3029" i="5" s="1"/>
  <c r="AH3028" i="5" l="1"/>
  <c r="Z3029" i="5"/>
  <c r="G3030" i="5"/>
  <c r="N3030" i="5" s="1"/>
  <c r="AG3029" i="5" l="1"/>
  <c r="AI3029" i="5"/>
  <c r="T3030" i="5"/>
  <c r="W3030" i="5" s="1"/>
  <c r="AH3029" i="5" l="1"/>
  <c r="Z3030" i="5"/>
  <c r="G3031" i="5"/>
  <c r="N3031" i="5" s="1"/>
  <c r="AG3030" i="5" l="1"/>
  <c r="AI3030" i="5"/>
  <c r="T3031" i="5"/>
  <c r="W3031" i="5" s="1"/>
  <c r="AK3030" i="5" l="1"/>
  <c r="AJ3030" i="5"/>
  <c r="AI3040" i="5"/>
  <c r="AH3030" i="5"/>
  <c r="Z3031" i="5"/>
  <c r="G3032" i="5"/>
  <c r="N3032" i="5" s="1"/>
  <c r="AG3031" i="5" l="1"/>
  <c r="AI3031" i="5"/>
  <c r="T3032" i="5"/>
  <c r="W3032" i="5" s="1"/>
  <c r="AK3031" i="5" l="1"/>
  <c r="AJ3031" i="5"/>
  <c r="AI3041" i="5"/>
  <c r="AH3031" i="5"/>
  <c r="Z3032" i="5"/>
  <c r="G3033" i="5"/>
  <c r="N3033" i="5" s="1"/>
  <c r="AG3032" i="5" l="1"/>
  <c r="AI3032" i="5"/>
  <c r="T3033" i="5"/>
  <c r="W3033" i="5" s="1"/>
  <c r="AK3032" i="5" l="1"/>
  <c r="AJ3032" i="5"/>
  <c r="AI3042" i="5"/>
  <c r="AH3032" i="5"/>
  <c r="Z3033" i="5"/>
  <c r="G3034" i="5"/>
  <c r="N3034" i="5" s="1"/>
  <c r="AG3033" i="5" l="1"/>
  <c r="AI3033" i="5"/>
  <c r="T3034" i="5"/>
  <c r="W3034" i="5" s="1"/>
  <c r="AH3033" i="5" l="1"/>
  <c r="Z3034" i="5"/>
  <c r="G3035" i="5"/>
  <c r="N3035" i="5" s="1"/>
  <c r="AG3034" i="5" l="1"/>
  <c r="AI3034" i="5"/>
  <c r="T3035" i="5"/>
  <c r="W3035" i="5" s="1"/>
  <c r="AK3034" i="5" l="1"/>
  <c r="AJ3034" i="5"/>
  <c r="AI3044" i="5"/>
  <c r="AH3034" i="5"/>
  <c r="G3036" i="5"/>
  <c r="N3036" i="5" s="1"/>
  <c r="Z3035" i="5"/>
  <c r="AG3035" i="5" l="1"/>
  <c r="AI3035" i="5"/>
  <c r="T3036" i="5"/>
  <c r="W3036" i="5" s="1"/>
  <c r="AH3035" i="5" l="1"/>
  <c r="G3037" i="5"/>
  <c r="N3037" i="5" s="1"/>
  <c r="Z3036" i="5"/>
  <c r="AG3036" i="5" l="1"/>
  <c r="AI3036" i="5"/>
  <c r="T3037" i="5"/>
  <c r="W3037" i="5" s="1"/>
  <c r="AH3036" i="5" l="1"/>
  <c r="Z3037" i="5"/>
  <c r="G3038" i="5"/>
  <c r="N3038" i="5" s="1"/>
  <c r="AG3037" i="5" l="1"/>
  <c r="AI3037" i="5"/>
  <c r="T3038" i="5"/>
  <c r="W3038" i="5" s="1"/>
  <c r="AH3037" i="5" l="1"/>
  <c r="Z3038" i="5"/>
  <c r="G3039" i="5"/>
  <c r="N3039" i="5" s="1"/>
  <c r="AG3038" i="5" l="1"/>
  <c r="AI3038" i="5"/>
  <c r="T3039" i="5"/>
  <c r="W3039" i="5" s="1"/>
  <c r="AH3038" i="5" l="1"/>
  <c r="Z3039" i="5"/>
  <c r="G3040" i="5"/>
  <c r="N3040" i="5" s="1"/>
  <c r="AG3039" i="5" l="1"/>
  <c r="AI3039" i="5"/>
  <c r="T3040" i="5"/>
  <c r="W3040" i="5" s="1"/>
  <c r="AH3039" i="5" l="1"/>
  <c r="Z3040" i="5"/>
  <c r="AG3040" i="5" s="1"/>
  <c r="G3041" i="5"/>
  <c r="N3041" i="5" s="1"/>
  <c r="AH3040" i="5" l="1"/>
  <c r="T3041" i="5"/>
  <c r="W3041" i="5" s="1"/>
  <c r="Z3041" i="5" l="1"/>
  <c r="AG3041" i="5" s="1"/>
  <c r="G3042" i="5"/>
  <c r="N3042" i="5" s="1"/>
  <c r="AH3041" i="5" l="1"/>
  <c r="T3042" i="5"/>
  <c r="W3042" i="5" s="1"/>
  <c r="Z3042" i="5" l="1"/>
  <c r="AG3042" i="5" s="1"/>
  <c r="G3043" i="5"/>
  <c r="N3043" i="5" s="1"/>
  <c r="AH3042" i="5" l="1"/>
  <c r="T3043" i="5"/>
  <c r="W3043" i="5" s="1"/>
  <c r="Z3043" i="5" l="1"/>
  <c r="G3044" i="5"/>
  <c r="N3044" i="5" s="1"/>
  <c r="AG3043" i="5" l="1"/>
  <c r="AI3043" i="5"/>
  <c r="T3044" i="5"/>
  <c r="W3044" i="5" s="1"/>
  <c r="AH3043" i="5" l="1"/>
  <c r="G3045" i="5"/>
  <c r="N3045" i="5" s="1"/>
  <c r="Z3044" i="5"/>
  <c r="AG3044" i="5" s="1"/>
  <c r="AH3044" i="5" l="1"/>
  <c r="T3045" i="5"/>
  <c r="W3045" i="5" s="1"/>
  <c r="Z3045" i="5" l="1"/>
  <c r="G3046" i="5"/>
  <c r="N3046" i="5" s="1"/>
  <c r="AG3045" i="5" l="1"/>
  <c r="AI3045" i="5"/>
  <c r="T3046" i="5"/>
  <c r="W3046" i="5" s="1"/>
  <c r="AH3045" i="5" l="1"/>
  <c r="Z3046" i="5"/>
  <c r="G3047" i="5"/>
  <c r="AG3046" i="5" l="1"/>
  <c r="AI3046" i="5"/>
  <c r="N3047" i="5"/>
  <c r="T3047" i="5" s="1"/>
  <c r="W3047" i="5" s="1"/>
  <c r="AK3046" i="5" l="1"/>
  <c r="AJ3046" i="5"/>
  <c r="AI3056" i="5"/>
  <c r="AH3046" i="5"/>
  <c r="G3048" i="5"/>
  <c r="N3048" i="5" s="1"/>
  <c r="Z3047" i="5"/>
  <c r="AG3047" i="5" l="1"/>
  <c r="AI3047" i="5"/>
  <c r="T3048" i="5"/>
  <c r="W3048" i="5" s="1"/>
  <c r="AH3047" i="5" l="1"/>
  <c r="Z3048" i="5"/>
  <c r="G3049" i="5"/>
  <c r="N3049" i="5" s="1"/>
  <c r="AG3048" i="5" l="1"/>
  <c r="AI3048" i="5"/>
  <c r="T3049" i="5"/>
  <c r="W3049" i="5" s="1"/>
  <c r="AH3048" i="5" l="1"/>
  <c r="G3050" i="5"/>
  <c r="Z3049" i="5"/>
  <c r="AG3049" i="5" l="1"/>
  <c r="AI3049" i="5"/>
  <c r="N3050" i="5"/>
  <c r="T3050" i="5" s="1"/>
  <c r="W3050" i="5" s="1"/>
  <c r="AH3049" i="5" l="1"/>
  <c r="G3051" i="5"/>
  <c r="N3051" i="5" s="1"/>
  <c r="Z3050" i="5"/>
  <c r="AG3050" i="5" l="1"/>
  <c r="AI3050" i="5"/>
  <c r="T3051" i="5"/>
  <c r="W3051" i="5" s="1"/>
  <c r="AH3050" i="5" l="1"/>
  <c r="Z3051" i="5"/>
  <c r="G3052" i="5"/>
  <c r="N3052" i="5" s="1"/>
  <c r="AG3051" i="5" l="1"/>
  <c r="AI3051" i="5"/>
  <c r="T3052" i="5"/>
  <c r="W3052" i="5" s="1"/>
  <c r="AH3051" i="5" l="1"/>
  <c r="G3053" i="5"/>
  <c r="N3053" i="5" s="1"/>
  <c r="Z3052" i="5"/>
  <c r="AG3052" i="5" l="1"/>
  <c r="AI3052" i="5"/>
  <c r="T3053" i="5"/>
  <c r="W3053" i="5" s="1"/>
  <c r="AH3052" i="5" l="1"/>
  <c r="Z3053" i="5"/>
  <c r="G3054" i="5"/>
  <c r="N3054" i="5" s="1"/>
  <c r="AG3053" i="5" l="1"/>
  <c r="AI3053" i="5"/>
  <c r="T3054" i="5"/>
  <c r="W3054" i="5" s="1"/>
  <c r="AH3053" i="5" l="1"/>
  <c r="Z3054" i="5"/>
  <c r="G3055" i="5"/>
  <c r="N3055" i="5" s="1"/>
  <c r="AG3054" i="5" l="1"/>
  <c r="AI3054" i="5"/>
  <c r="T3055" i="5"/>
  <c r="W3055" i="5" s="1"/>
  <c r="AH3054" i="5" l="1"/>
  <c r="G3056" i="5"/>
  <c r="N3056" i="5" s="1"/>
  <c r="Z3055" i="5"/>
  <c r="AG3055" i="5" l="1"/>
  <c r="AI3055" i="5"/>
  <c r="T3056" i="5"/>
  <c r="W3056" i="5" s="1"/>
  <c r="AH3055" i="5" l="1"/>
  <c r="Z3056" i="5"/>
  <c r="AG3056" i="5" s="1"/>
  <c r="G3057" i="5"/>
  <c r="N3057" i="5" s="1"/>
  <c r="AH3056" i="5" l="1"/>
  <c r="T3057" i="5"/>
  <c r="W3057" i="5" s="1"/>
  <c r="Z3057" i="5" l="1"/>
  <c r="G3058" i="5"/>
  <c r="N3058" i="5" s="1"/>
  <c r="AG3057" i="5" l="1"/>
  <c r="AI3057" i="5"/>
  <c r="T3058" i="5"/>
  <c r="W3058" i="5" s="1"/>
  <c r="AH3057" i="5" l="1"/>
  <c r="G3059" i="5"/>
  <c r="N3059" i="5" s="1"/>
  <c r="Z3058" i="5"/>
  <c r="AG3058" i="5" l="1"/>
  <c r="AI3058" i="5"/>
  <c r="T3059" i="5"/>
  <c r="W3059" i="5" s="1"/>
  <c r="AH3058" i="5" l="1"/>
  <c r="G3060" i="5"/>
  <c r="N3060" i="5" s="1"/>
  <c r="Z3059" i="5"/>
  <c r="AG3059" i="5" l="1"/>
  <c r="AI3059" i="5"/>
  <c r="T3060" i="5"/>
  <c r="W3060" i="5" s="1"/>
  <c r="AH3059" i="5" l="1"/>
  <c r="Z3060" i="5"/>
  <c r="G3061" i="5"/>
  <c r="N3061" i="5" s="1"/>
  <c r="AG3060" i="5" l="1"/>
  <c r="AI3060" i="5"/>
  <c r="T3061" i="5"/>
  <c r="W3061" i="5" s="1"/>
  <c r="AH3060" i="5" l="1"/>
  <c r="Z3061" i="5"/>
  <c r="G3062" i="5"/>
  <c r="N3062" i="5" s="1"/>
  <c r="AG3061" i="5" l="1"/>
  <c r="AI3061" i="5"/>
  <c r="T3062" i="5"/>
  <c r="W3062" i="5" s="1"/>
  <c r="AH3061" i="5" l="1"/>
  <c r="G3063" i="5"/>
  <c r="N3063" i="5" s="1"/>
  <c r="Z3062" i="5"/>
  <c r="AG3062" i="5" l="1"/>
  <c r="AI3062" i="5"/>
  <c r="T3063" i="5"/>
  <c r="W3063" i="5" s="1"/>
  <c r="AH3062" i="5" l="1"/>
  <c r="G3064" i="5"/>
  <c r="N3064" i="5" s="1"/>
  <c r="Z3063" i="5"/>
  <c r="AG3063" i="5" l="1"/>
  <c r="AI3063" i="5"/>
  <c r="T3064" i="5"/>
  <c r="W3064" i="5" s="1"/>
  <c r="AH3063" i="5" l="1"/>
  <c r="Z3064" i="5"/>
  <c r="G3065" i="5"/>
  <c r="N3065" i="5" s="1"/>
  <c r="AG3064" i="5" l="1"/>
  <c r="AI3064" i="5"/>
  <c r="T3065" i="5"/>
  <c r="W3065" i="5" s="1"/>
  <c r="AH3064" i="5" l="1"/>
  <c r="Z3065" i="5"/>
  <c r="G3066" i="5"/>
  <c r="AG3065" i="5" l="1"/>
  <c r="AI3065" i="5"/>
  <c r="N3066" i="5"/>
  <c r="T3066" i="5" s="1"/>
  <c r="W3066" i="5" s="1"/>
  <c r="AH3065" i="5" l="1"/>
  <c r="G3067" i="5"/>
  <c r="N3067" i="5" s="1"/>
  <c r="Z3066" i="5"/>
  <c r="AG3066" i="5" l="1"/>
  <c r="AI3066" i="5"/>
  <c r="T3067" i="5"/>
  <c r="W3067" i="5" s="1"/>
  <c r="AH3066" i="5" l="1"/>
  <c r="Z3067" i="5"/>
  <c r="G3068" i="5"/>
  <c r="N3068" i="5" s="1"/>
  <c r="AG3067" i="5" l="1"/>
  <c r="AI3067" i="5"/>
  <c r="T3068" i="5"/>
  <c r="W3068" i="5" s="1"/>
  <c r="AH3067" i="5" l="1"/>
  <c r="Z3068" i="5"/>
  <c r="G3069" i="5"/>
  <c r="N3069" i="5" s="1"/>
  <c r="AG3068" i="5" l="1"/>
  <c r="AI3068" i="5"/>
  <c r="T3069" i="5"/>
  <c r="W3069" i="5" s="1"/>
  <c r="AH3068" i="5" l="1"/>
  <c r="Z3069" i="5"/>
  <c r="G3070" i="5"/>
  <c r="AG3069" i="5" l="1"/>
  <c r="AI3069" i="5"/>
  <c r="N3070" i="5"/>
  <c r="T3070" i="5" s="1"/>
  <c r="W3070" i="5" s="1"/>
  <c r="AH3069" i="5" l="1"/>
  <c r="Z3070" i="5"/>
  <c r="G3071" i="5"/>
  <c r="N3071" i="5" s="1"/>
  <c r="AG3070" i="5" l="1"/>
  <c r="AI3070" i="5"/>
  <c r="T3071" i="5"/>
  <c r="W3071" i="5" s="1"/>
  <c r="AH3070" i="5" l="1"/>
  <c r="Z3071" i="5"/>
  <c r="G3072" i="5"/>
  <c r="N3072" i="5" s="1"/>
  <c r="AG3071" i="5" l="1"/>
  <c r="AI3071" i="5"/>
  <c r="T3072" i="5"/>
  <c r="W3072" i="5" s="1"/>
  <c r="AH3071" i="5" l="1"/>
  <c r="G3073" i="5"/>
  <c r="N3073" i="5" s="1"/>
  <c r="Z3072" i="5"/>
  <c r="AG3072" i="5" l="1"/>
  <c r="AI3072" i="5"/>
  <c r="T3073" i="5"/>
  <c r="W3073" i="5" s="1"/>
  <c r="AK3072" i="5" l="1"/>
  <c r="AJ3072" i="5"/>
  <c r="AI3082" i="5"/>
  <c r="AH3072" i="5"/>
  <c r="G3074" i="5"/>
  <c r="N3074" i="5" s="1"/>
  <c r="Z3073" i="5"/>
  <c r="AG3073" i="5" l="1"/>
  <c r="AI3073" i="5"/>
  <c r="T3074" i="5"/>
  <c r="W3074" i="5" s="1"/>
  <c r="AH3073" i="5" l="1"/>
  <c r="Z3074" i="5"/>
  <c r="G3075" i="5"/>
  <c r="N3075" i="5" s="1"/>
  <c r="AG3074" i="5" l="1"/>
  <c r="AI3074" i="5"/>
  <c r="T3075" i="5"/>
  <c r="W3075" i="5" s="1"/>
  <c r="AH3074" i="5" l="1"/>
  <c r="Z3075" i="5"/>
  <c r="G3076" i="5"/>
  <c r="N3076" i="5" s="1"/>
  <c r="AG3075" i="5" l="1"/>
  <c r="AI3075" i="5"/>
  <c r="T3076" i="5"/>
  <c r="W3076" i="5" s="1"/>
  <c r="AH3075" i="5" l="1"/>
  <c r="G3077" i="5"/>
  <c r="N3077" i="5" s="1"/>
  <c r="Z3076" i="5"/>
  <c r="AG3076" i="5" l="1"/>
  <c r="AI3076" i="5"/>
  <c r="T3077" i="5"/>
  <c r="W3077" i="5" s="1"/>
  <c r="AH3076" i="5" l="1"/>
  <c r="Z3077" i="5"/>
  <c r="G3078" i="5"/>
  <c r="AG3077" i="5" l="1"/>
  <c r="AI3077" i="5"/>
  <c r="N3078" i="5"/>
  <c r="T3078" i="5" s="1"/>
  <c r="W3078" i="5" s="1"/>
  <c r="AH3077" i="5" l="1"/>
  <c r="G3079" i="5"/>
  <c r="N3079" i="5" s="1"/>
  <c r="Z3078" i="5"/>
  <c r="AG3078" i="5" l="1"/>
  <c r="AI3078" i="5"/>
  <c r="T3079" i="5"/>
  <c r="W3079" i="5" s="1"/>
  <c r="AH3078" i="5" l="1"/>
  <c r="G3080" i="5"/>
  <c r="N3080" i="5" s="1"/>
  <c r="Z3079" i="5"/>
  <c r="AG3079" i="5" l="1"/>
  <c r="AI3079" i="5"/>
  <c r="T3080" i="5"/>
  <c r="W3080" i="5" s="1"/>
  <c r="AH3079" i="5" l="1"/>
  <c r="G3081" i="5"/>
  <c r="N3081" i="5" s="1"/>
  <c r="Z3080" i="5"/>
  <c r="AG3080" i="5" l="1"/>
  <c r="AI3080" i="5"/>
  <c r="T3081" i="5"/>
  <c r="W3081" i="5" s="1"/>
  <c r="AH3080" i="5" l="1"/>
  <c r="G3082" i="5"/>
  <c r="N3082" i="5" s="1"/>
  <c r="Z3081" i="5"/>
  <c r="AG3081" i="5" l="1"/>
  <c r="AI3081" i="5"/>
  <c r="T3082" i="5"/>
  <c r="W3082" i="5" s="1"/>
  <c r="AH3081" i="5" l="1"/>
  <c r="Z3082" i="5"/>
  <c r="AG3082" i="5" s="1"/>
  <c r="G3083" i="5"/>
  <c r="N3083" i="5" s="1"/>
  <c r="AH3082" i="5" l="1"/>
  <c r="T3083" i="5"/>
  <c r="W3083" i="5" s="1"/>
  <c r="Z3083" i="5" l="1"/>
  <c r="G3084" i="5"/>
  <c r="N3084" i="5" s="1"/>
  <c r="AG3083" i="5" l="1"/>
  <c r="AI3083" i="5"/>
  <c r="T3084" i="5"/>
  <c r="W3084" i="5" s="1"/>
  <c r="AH3083" i="5" l="1"/>
  <c r="G3085" i="5"/>
  <c r="N3085" i="5" s="1"/>
  <c r="Z3084" i="5"/>
  <c r="AG3084" i="5" l="1"/>
  <c r="AI3084" i="5"/>
  <c r="T3085" i="5"/>
  <c r="W3085" i="5" s="1"/>
  <c r="AH3084" i="5" l="1"/>
  <c r="G3086" i="5"/>
  <c r="N3086" i="5" s="1"/>
  <c r="Z3085" i="5"/>
  <c r="AG3085" i="5" l="1"/>
  <c r="AI3085" i="5"/>
  <c r="T3086" i="5"/>
  <c r="W3086" i="5" s="1"/>
  <c r="AH3085" i="5" l="1"/>
  <c r="Z3086" i="5"/>
  <c r="G3087" i="5"/>
  <c r="N3087" i="5" s="1"/>
  <c r="AG3086" i="5" l="1"/>
  <c r="AI3086" i="5"/>
  <c r="T3087" i="5"/>
  <c r="W3087" i="5" s="1"/>
  <c r="AH3086" i="5" l="1"/>
  <c r="G3088" i="5"/>
  <c r="N3088" i="5" s="1"/>
  <c r="Z3087" i="5"/>
  <c r="AG3087" i="5" l="1"/>
  <c r="AI3087" i="5"/>
  <c r="T3088" i="5"/>
  <c r="W3088" i="5" s="1"/>
  <c r="AH3087" i="5" l="1"/>
  <c r="G3089" i="5"/>
  <c r="N3089" i="5" s="1"/>
  <c r="Z3088" i="5"/>
  <c r="AG3088" i="5" l="1"/>
  <c r="AI3088" i="5"/>
  <c r="T3089" i="5"/>
  <c r="W3089" i="5" s="1"/>
  <c r="AH3088" i="5" l="1"/>
  <c r="Z3089" i="5"/>
  <c r="G3090" i="5"/>
  <c r="N3090" i="5" s="1"/>
  <c r="AG3089" i="5" l="1"/>
  <c r="AI3089" i="5"/>
  <c r="T3090" i="5"/>
  <c r="W3090" i="5" s="1"/>
  <c r="AH3089" i="5" l="1"/>
  <c r="Z3090" i="5"/>
  <c r="G3091" i="5"/>
  <c r="N3091" i="5" s="1"/>
  <c r="AG3090" i="5" l="1"/>
  <c r="AI3090" i="5"/>
  <c r="T3091" i="5"/>
  <c r="W3091" i="5" s="1"/>
  <c r="AH3090" i="5" l="1"/>
  <c r="Z3091" i="5"/>
  <c r="G3092" i="5"/>
  <c r="AG3091" i="5" l="1"/>
  <c r="AI3091" i="5"/>
  <c r="N3092" i="5"/>
  <c r="T3092" i="5" s="1"/>
  <c r="W3092" i="5" s="1"/>
  <c r="AH3091" i="5" l="1"/>
  <c r="G3093" i="5"/>
  <c r="N3093" i="5" s="1"/>
  <c r="Z3092" i="5"/>
  <c r="AG3092" i="5" l="1"/>
  <c r="AI3092" i="5"/>
  <c r="T3093" i="5"/>
  <c r="W3093" i="5" s="1"/>
  <c r="AH3092" i="5" l="1"/>
  <c r="G3094" i="5"/>
  <c r="N3094" i="5" s="1"/>
  <c r="Z3093" i="5"/>
  <c r="AG3093" i="5" l="1"/>
  <c r="AI3093" i="5"/>
  <c r="T3094" i="5"/>
  <c r="W3094" i="5" s="1"/>
  <c r="AH3093" i="5" l="1"/>
  <c r="G3095" i="5"/>
  <c r="N3095" i="5" s="1"/>
  <c r="Z3094" i="5"/>
  <c r="AG3094" i="5" l="1"/>
  <c r="AI3094" i="5"/>
  <c r="T3095" i="5"/>
  <c r="W3095" i="5" s="1"/>
  <c r="AH3094" i="5" l="1"/>
  <c r="Z3095" i="5"/>
  <c r="G3096" i="5"/>
  <c r="N3096" i="5" s="1"/>
  <c r="AG3095" i="5" l="1"/>
  <c r="AI3095" i="5"/>
  <c r="T3096" i="5"/>
  <c r="W3096" i="5" s="1"/>
  <c r="AH3095" i="5" l="1"/>
  <c r="G3097" i="5"/>
  <c r="N3097" i="5" s="1"/>
  <c r="Z3096" i="5"/>
  <c r="AG3096" i="5" l="1"/>
  <c r="AI3096" i="5"/>
  <c r="T3097" i="5"/>
  <c r="W3097" i="5" s="1"/>
  <c r="AH3096" i="5" l="1"/>
  <c r="G3098" i="5"/>
  <c r="N3098" i="5" s="1"/>
  <c r="Z3097" i="5"/>
  <c r="AG3097" i="5" l="1"/>
  <c r="AI3097" i="5"/>
  <c r="T3098" i="5"/>
  <c r="W3098" i="5" s="1"/>
  <c r="AH3097" i="5" l="1"/>
  <c r="Z3098" i="5"/>
  <c r="G3099" i="5"/>
  <c r="N3099" i="5" s="1"/>
  <c r="AG3098" i="5" l="1"/>
  <c r="AI3098" i="5"/>
  <c r="T3099" i="5"/>
  <c r="W3099" i="5" s="1"/>
  <c r="AH3098" i="5" l="1"/>
  <c r="Z3099" i="5"/>
  <c r="G3100" i="5"/>
  <c r="N3100" i="5" s="1"/>
  <c r="AG3099" i="5" l="1"/>
  <c r="AI3099" i="5"/>
  <c r="T3100" i="5"/>
  <c r="W3100" i="5" s="1"/>
  <c r="AH3099" i="5" l="1"/>
  <c r="Z3100" i="5"/>
  <c r="G3101" i="5"/>
  <c r="N3101" i="5" s="1"/>
  <c r="AG3100" i="5" l="1"/>
  <c r="AI3100" i="5"/>
  <c r="T3101" i="5"/>
  <c r="W3101" i="5" s="1"/>
  <c r="AH3100" i="5" l="1"/>
  <c r="Z3101" i="5"/>
  <c r="G3102" i="5"/>
  <c r="N3102" i="5" s="1"/>
  <c r="AG3101" i="5" l="1"/>
  <c r="AI3101" i="5"/>
  <c r="T3102" i="5"/>
  <c r="W3102" i="5" s="1"/>
  <c r="AH3101" i="5" l="1"/>
  <c r="Z3102" i="5"/>
  <c r="G3103" i="5"/>
  <c r="N3103" i="5" s="1"/>
  <c r="AG3102" i="5" l="1"/>
  <c r="AI3102" i="5"/>
  <c r="T3103" i="5"/>
  <c r="W3103" i="5" s="1"/>
  <c r="AH3102" i="5" l="1"/>
  <c r="Z3103" i="5"/>
  <c r="G3104" i="5"/>
  <c r="N3104" i="5" s="1"/>
  <c r="AG3103" i="5" l="1"/>
  <c r="AI3103" i="5"/>
  <c r="T3104" i="5"/>
  <c r="W3104" i="5" s="1"/>
  <c r="AH3103" i="5" l="1"/>
  <c r="Z3104" i="5"/>
  <c r="G3105" i="5"/>
  <c r="N3105" i="5" s="1"/>
  <c r="AG3104" i="5" l="1"/>
  <c r="AI3104" i="5"/>
  <c r="T3105" i="5"/>
  <c r="W3105" i="5" s="1"/>
  <c r="AH3104" i="5" l="1"/>
  <c r="Z3105" i="5"/>
  <c r="G3106" i="5"/>
  <c r="N3106" i="5" s="1"/>
  <c r="AG3105" i="5" l="1"/>
  <c r="AI3105" i="5"/>
  <c r="T3106" i="5"/>
  <c r="W3106" i="5" s="1"/>
  <c r="AH3105" i="5" l="1"/>
  <c r="Z3106" i="5"/>
  <c r="G3107" i="5"/>
  <c r="N3107" i="5" s="1"/>
  <c r="AG3106" i="5" l="1"/>
  <c r="AI3106" i="5"/>
  <c r="T3107" i="5"/>
  <c r="W3107" i="5" s="1"/>
  <c r="AH3106" i="5" l="1"/>
  <c r="Z3107" i="5"/>
  <c r="G3108" i="5"/>
  <c r="N3108" i="5" s="1"/>
  <c r="AG3107" i="5" l="1"/>
  <c r="AI3107" i="5"/>
  <c r="T3108" i="5"/>
  <c r="W3108" i="5" s="1"/>
  <c r="AH3107" i="5" l="1"/>
  <c r="G3109" i="5"/>
  <c r="N3109" i="5" s="1"/>
  <c r="Z3108" i="5"/>
  <c r="AG3108" i="5" l="1"/>
  <c r="AI3108" i="5"/>
  <c r="T3109" i="5"/>
  <c r="W3109" i="5" s="1"/>
  <c r="AH3108" i="5" l="1"/>
  <c r="G3110" i="5"/>
  <c r="N3110" i="5" s="1"/>
  <c r="Z3109" i="5"/>
  <c r="AG3109" i="5" l="1"/>
  <c r="AI3109" i="5"/>
  <c r="T3110" i="5"/>
  <c r="W3110" i="5" s="1"/>
  <c r="AH3109" i="5" l="1"/>
  <c r="Z3110" i="5"/>
  <c r="G3111" i="5"/>
  <c r="N3111" i="5" s="1"/>
  <c r="AG3110" i="5" l="1"/>
  <c r="AI3110" i="5"/>
  <c r="T3111" i="5"/>
  <c r="W3111" i="5" s="1"/>
  <c r="AH3110" i="5" l="1"/>
  <c r="Z3111" i="5"/>
  <c r="G3112" i="5"/>
  <c r="N3112" i="5" s="1"/>
  <c r="AG3111" i="5" l="1"/>
  <c r="AI3111" i="5"/>
  <c r="T3112" i="5"/>
  <c r="W3112" i="5" s="1"/>
  <c r="AH3111" i="5" l="1"/>
  <c r="Z3112" i="5"/>
  <c r="G3113" i="5"/>
  <c r="N3113" i="5" s="1"/>
  <c r="AG3112" i="5" l="1"/>
  <c r="AI3112" i="5"/>
  <c r="T3113" i="5"/>
  <c r="W3113" i="5" s="1"/>
  <c r="AH3112" i="5" l="1"/>
  <c r="Z3113" i="5"/>
  <c r="G3114" i="5"/>
  <c r="AG3113" i="5" l="1"/>
  <c r="AI3113" i="5"/>
  <c r="N3114" i="5"/>
  <c r="T3114" i="5" s="1"/>
  <c r="W3114" i="5" s="1"/>
  <c r="AH3113" i="5" l="1"/>
  <c r="Z3114" i="5"/>
  <c r="G3115" i="5"/>
  <c r="AG3114" i="5" l="1"/>
  <c r="AI3114" i="5"/>
  <c r="N3115" i="5"/>
  <c r="T3115" i="5" s="1"/>
  <c r="W3115" i="5" s="1"/>
  <c r="AH3114" i="5" l="1"/>
  <c r="G3116" i="5"/>
  <c r="N3116" i="5" s="1"/>
  <c r="Z3115" i="5"/>
  <c r="AG3115" i="5" l="1"/>
  <c r="AI3115" i="5"/>
  <c r="T3116" i="5"/>
  <c r="W3116" i="5" s="1"/>
  <c r="AH3115" i="5" l="1"/>
  <c r="Z3116" i="5"/>
  <c r="G3117" i="5"/>
  <c r="N3117" i="5" s="1"/>
  <c r="AG3116" i="5" l="1"/>
  <c r="AI3116" i="5"/>
  <c r="T3117" i="5"/>
  <c r="W3117" i="5" s="1"/>
  <c r="AH3116" i="5" l="1"/>
  <c r="G3118" i="5"/>
  <c r="N3118" i="5" s="1"/>
  <c r="Z3117" i="5"/>
  <c r="AG3117" i="5" l="1"/>
  <c r="AI3117" i="5"/>
  <c r="T3118" i="5"/>
  <c r="W3118" i="5" s="1"/>
  <c r="AH3117" i="5" l="1"/>
  <c r="Z3118" i="5"/>
  <c r="G3119" i="5"/>
  <c r="N3119" i="5" s="1"/>
  <c r="AG3118" i="5" l="1"/>
  <c r="AI3118" i="5"/>
  <c r="T3119" i="5"/>
  <c r="W3119" i="5" s="1"/>
  <c r="AH3118" i="5" l="1"/>
  <c r="G3120" i="5"/>
  <c r="N3120" i="5" s="1"/>
  <c r="Z3119" i="5"/>
  <c r="AG3119" i="5" l="1"/>
  <c r="AI3119" i="5"/>
  <c r="T3120" i="5"/>
  <c r="W3120" i="5" s="1"/>
  <c r="AH3119" i="5" l="1"/>
  <c r="Z3120" i="5"/>
  <c r="G3121" i="5"/>
  <c r="N3121" i="5" s="1"/>
  <c r="AG3120" i="5" l="1"/>
  <c r="AI3120" i="5"/>
  <c r="T3121" i="5"/>
  <c r="W3121" i="5" s="1"/>
  <c r="AH3120" i="5" l="1"/>
  <c r="G3122" i="5"/>
  <c r="N3122" i="5" s="1"/>
  <c r="Z3121" i="5"/>
  <c r="AG3121" i="5" l="1"/>
  <c r="AI3121" i="5"/>
  <c r="T3122" i="5"/>
  <c r="W3122" i="5" s="1"/>
  <c r="AH3121" i="5" l="1"/>
  <c r="G3123" i="5"/>
  <c r="N3123" i="5" s="1"/>
  <c r="Z3122" i="5"/>
  <c r="AG3122" i="5" l="1"/>
  <c r="AI3122" i="5"/>
  <c r="T3123" i="5"/>
  <c r="W3123" i="5" s="1"/>
  <c r="AH3122" i="5" l="1"/>
  <c r="Z3123" i="5"/>
  <c r="G3124" i="5"/>
  <c r="N3124" i="5" s="1"/>
  <c r="AG3123" i="5" l="1"/>
  <c r="AI3123" i="5"/>
  <c r="T3124" i="5"/>
  <c r="W3124" i="5" s="1"/>
  <c r="AH3123" i="5" l="1"/>
  <c r="G3125" i="5"/>
  <c r="N3125" i="5" s="1"/>
  <c r="Z3124" i="5"/>
  <c r="AG3124" i="5" l="1"/>
  <c r="AI3124" i="5"/>
  <c r="T3125" i="5"/>
  <c r="W3125" i="5" s="1"/>
  <c r="AH3124" i="5" l="1"/>
  <c r="G3126" i="5"/>
  <c r="N3126" i="5" s="1"/>
  <c r="Z3125" i="5"/>
  <c r="AG3125" i="5" l="1"/>
  <c r="AI3125" i="5"/>
  <c r="T3126" i="5"/>
  <c r="W3126" i="5" s="1"/>
  <c r="AH3125" i="5" l="1"/>
  <c r="Z3126" i="5"/>
  <c r="G3127" i="5"/>
  <c r="N3127" i="5" s="1"/>
  <c r="AG3126" i="5" l="1"/>
  <c r="AI3126" i="5"/>
  <c r="T3127" i="5"/>
  <c r="W3127" i="5" s="1"/>
  <c r="AH3126" i="5" l="1"/>
  <c r="G3128" i="5"/>
  <c r="N3128" i="5" s="1"/>
  <c r="Z3127" i="5"/>
  <c r="AG3127" i="5" l="1"/>
  <c r="AI3127" i="5"/>
  <c r="T3128" i="5"/>
  <c r="W3128" i="5" s="1"/>
  <c r="AH3127" i="5" l="1"/>
  <c r="Z3128" i="5"/>
  <c r="G3129" i="5"/>
  <c r="N3129" i="5" s="1"/>
  <c r="AG3128" i="5" l="1"/>
  <c r="AI3128" i="5"/>
  <c r="T3129" i="5"/>
  <c r="W3129" i="5" s="1"/>
  <c r="AH3128" i="5" l="1"/>
  <c r="Z3129" i="5"/>
  <c r="G3130" i="5"/>
  <c r="N3130" i="5" s="1"/>
  <c r="AG3129" i="5" l="1"/>
  <c r="AI3129" i="5"/>
  <c r="T3130" i="5"/>
  <c r="W3130" i="5" s="1"/>
  <c r="AH3129" i="5" l="1"/>
  <c r="G3131" i="5"/>
  <c r="N3131" i="5" s="1"/>
  <c r="Z3130" i="5"/>
  <c r="AG3130" i="5" l="1"/>
  <c r="AI3130" i="5"/>
  <c r="T3131" i="5"/>
  <c r="W3131" i="5" s="1"/>
  <c r="AH3130" i="5" l="1"/>
  <c r="G3132" i="5"/>
  <c r="N3132" i="5" s="1"/>
  <c r="Z3131" i="5"/>
  <c r="AG3131" i="5" l="1"/>
  <c r="AI3131" i="5"/>
  <c r="T3132" i="5"/>
  <c r="W3132" i="5" s="1"/>
  <c r="AH3131" i="5" l="1"/>
  <c r="Z3132" i="5"/>
  <c r="G3133" i="5"/>
  <c r="N3133" i="5" s="1"/>
  <c r="AG3132" i="5" l="1"/>
  <c r="AI3132" i="5"/>
  <c r="T3133" i="5"/>
  <c r="W3133" i="5" s="1"/>
  <c r="AH3132" i="5" l="1"/>
  <c r="G3134" i="5"/>
  <c r="N3134" i="5" s="1"/>
  <c r="Z3133" i="5"/>
  <c r="AG3133" i="5" l="1"/>
  <c r="AI3133" i="5"/>
  <c r="T3134" i="5"/>
  <c r="W3134" i="5" s="1"/>
  <c r="AH3133" i="5" l="1"/>
  <c r="G3135" i="5"/>
  <c r="N3135" i="5" s="1"/>
  <c r="Z3134" i="5"/>
  <c r="AG3134" i="5" l="1"/>
  <c r="AI3134" i="5"/>
  <c r="T3135" i="5"/>
  <c r="W3135" i="5" s="1"/>
  <c r="AH3134" i="5" l="1"/>
  <c r="Z3135" i="5"/>
  <c r="G3136" i="5"/>
  <c r="N3136" i="5" s="1"/>
  <c r="AG3135" i="5" l="1"/>
  <c r="AI3135" i="5"/>
  <c r="T3136" i="5"/>
  <c r="W3136" i="5" s="1"/>
  <c r="AH3135" i="5" l="1"/>
  <c r="Z3136" i="5"/>
  <c r="G3137" i="5"/>
  <c r="N3137" i="5" s="1"/>
  <c r="AG3136" i="5" l="1"/>
  <c r="AI3136" i="5"/>
  <c r="T3137" i="5"/>
  <c r="W3137" i="5" s="1"/>
  <c r="AH3136" i="5" l="1"/>
  <c r="Z3137" i="5"/>
  <c r="G3138" i="5"/>
  <c r="N3138" i="5" s="1"/>
  <c r="AG3137" i="5" l="1"/>
  <c r="AI3137" i="5"/>
  <c r="T3138" i="5"/>
  <c r="W3138" i="5" s="1"/>
  <c r="AH3137" i="5" l="1"/>
  <c r="Z3138" i="5"/>
  <c r="G3139" i="5"/>
  <c r="N3139" i="5" s="1"/>
  <c r="AG3138" i="5" l="1"/>
  <c r="AI3138" i="5"/>
  <c r="T3139" i="5"/>
  <c r="W3139" i="5" s="1"/>
  <c r="AH3138" i="5" l="1"/>
  <c r="Z3139" i="5"/>
  <c r="G3140" i="5"/>
  <c r="N3140" i="5" s="1"/>
  <c r="AG3139" i="5" l="1"/>
  <c r="AI3139" i="5"/>
  <c r="T3140" i="5"/>
  <c r="W3140" i="5" s="1"/>
  <c r="AH3139" i="5" l="1"/>
  <c r="G3141" i="5"/>
  <c r="N3141" i="5" s="1"/>
  <c r="Z3140" i="5"/>
  <c r="AG3140" i="5" l="1"/>
  <c r="AI3140" i="5"/>
  <c r="T3141" i="5"/>
  <c r="W3141" i="5" s="1"/>
  <c r="AH3140" i="5" l="1"/>
  <c r="Z3141" i="5"/>
  <c r="G3142" i="5"/>
  <c r="N3142" i="5" s="1"/>
  <c r="AG3141" i="5" l="1"/>
  <c r="AI3141" i="5"/>
  <c r="T3142" i="5"/>
  <c r="W3142" i="5" s="1"/>
  <c r="AH3141" i="5" l="1"/>
  <c r="Z3142" i="5"/>
  <c r="G3143" i="5"/>
  <c r="AG3142" i="5" l="1"/>
  <c r="AI3142" i="5"/>
  <c r="N3143" i="5"/>
  <c r="T3143" i="5" s="1"/>
  <c r="W3143" i="5" s="1"/>
  <c r="AH3142" i="5" l="1"/>
  <c r="Z3143" i="5"/>
  <c r="G3144" i="5"/>
  <c r="N3144" i="5" s="1"/>
  <c r="AG3143" i="5" l="1"/>
  <c r="AI3143" i="5"/>
  <c r="T3144" i="5"/>
  <c r="W3144" i="5" s="1"/>
  <c r="AH3143" i="5" l="1"/>
  <c r="Z3144" i="5"/>
  <c r="G3145" i="5"/>
  <c r="N3145" i="5" s="1"/>
  <c r="AG3144" i="5" l="1"/>
  <c r="AI3144" i="5"/>
  <c r="T3145" i="5"/>
  <c r="W3145" i="5" s="1"/>
  <c r="AH3144" i="5" l="1"/>
  <c r="Z3145" i="5"/>
  <c r="G3146" i="5"/>
  <c r="N3146" i="5" s="1"/>
  <c r="AG3145" i="5" l="1"/>
  <c r="AI3145" i="5"/>
  <c r="T3146" i="5"/>
  <c r="W3146" i="5" s="1"/>
  <c r="AH3145" i="5" l="1"/>
  <c r="Z3146" i="5"/>
  <c r="G3147" i="5"/>
  <c r="N3147" i="5" s="1"/>
  <c r="AG3146" i="5" l="1"/>
  <c r="AI3146" i="5"/>
  <c r="T3147" i="5"/>
  <c r="W3147" i="5" s="1"/>
  <c r="AH3146" i="5" l="1"/>
  <c r="G3148" i="5"/>
  <c r="N3148" i="5" s="1"/>
  <c r="Z3147" i="5"/>
  <c r="AG3147" i="5" l="1"/>
  <c r="AI3147" i="5"/>
  <c r="T3148" i="5"/>
  <c r="W3148" i="5" s="1"/>
  <c r="AH3147" i="5" l="1"/>
  <c r="Z3148" i="5"/>
  <c r="G3149" i="5"/>
  <c r="N3149" i="5" s="1"/>
  <c r="AG3148" i="5" l="1"/>
  <c r="AI3148" i="5"/>
  <c r="T3149" i="5"/>
  <c r="W3149" i="5" s="1"/>
  <c r="AH3148" i="5" l="1"/>
  <c r="G3150" i="5"/>
  <c r="N3150" i="5" s="1"/>
  <c r="Z3149" i="5"/>
  <c r="AG3149" i="5" l="1"/>
  <c r="AI3149" i="5"/>
  <c r="T3150" i="5"/>
  <c r="W3150" i="5" s="1"/>
  <c r="AH3149" i="5" l="1"/>
  <c r="Z3150" i="5"/>
  <c r="G3151" i="5"/>
  <c r="N3151" i="5" s="1"/>
  <c r="AG3150" i="5" l="1"/>
  <c r="AI3150" i="5"/>
  <c r="T3151" i="5"/>
  <c r="W3151" i="5" s="1"/>
  <c r="AH3150" i="5" l="1"/>
  <c r="G3152" i="5"/>
  <c r="N3152" i="5" s="1"/>
  <c r="Z3151" i="5"/>
  <c r="AG3151" i="5" l="1"/>
  <c r="AI3151" i="5"/>
  <c r="T3152" i="5"/>
  <c r="W3152" i="5" s="1"/>
  <c r="AH3151" i="5" l="1"/>
  <c r="G3153" i="5"/>
  <c r="N3153" i="5" s="1"/>
  <c r="Z3152" i="5"/>
  <c r="AG3152" i="5" l="1"/>
  <c r="AI3152" i="5"/>
  <c r="T3153" i="5"/>
  <c r="W3153" i="5" s="1"/>
  <c r="AH3152" i="5" l="1"/>
  <c r="Z3153" i="5"/>
  <c r="G3154" i="5"/>
  <c r="N3154" i="5" s="1"/>
  <c r="AG3153" i="5" l="1"/>
  <c r="AI3153" i="5"/>
  <c r="T3154" i="5"/>
  <c r="W3154" i="5" s="1"/>
  <c r="AH3153" i="5" l="1"/>
  <c r="Z3154" i="5"/>
  <c r="G3155" i="5"/>
  <c r="N3155" i="5" s="1"/>
  <c r="AG3154" i="5" l="1"/>
  <c r="AI3154" i="5"/>
  <c r="T3155" i="5"/>
  <c r="W3155" i="5" s="1"/>
  <c r="AH3154" i="5" l="1"/>
  <c r="Z3155" i="5"/>
  <c r="G3156" i="5"/>
  <c r="N3156" i="5" s="1"/>
  <c r="AG3155" i="5" l="1"/>
  <c r="AI3155" i="5"/>
  <c r="T3156" i="5"/>
  <c r="W3156" i="5" s="1"/>
  <c r="AH3155" i="5" l="1"/>
  <c r="G3157" i="5"/>
  <c r="N3157" i="5" s="1"/>
  <c r="Z3156" i="5"/>
  <c r="AG3156" i="5" l="1"/>
  <c r="AI3156" i="5"/>
  <c r="T3157" i="5"/>
  <c r="W3157" i="5" s="1"/>
  <c r="AH3156" i="5" l="1"/>
  <c r="Z3157" i="5"/>
  <c r="G3158" i="5"/>
  <c r="N3158" i="5" s="1"/>
  <c r="AG3157" i="5" l="1"/>
  <c r="AI3157" i="5"/>
  <c r="T3158" i="5"/>
  <c r="W3158" i="5" s="1"/>
  <c r="AH3157" i="5" l="1"/>
  <c r="Z3158" i="5"/>
  <c r="G3159" i="5"/>
  <c r="N3159" i="5" s="1"/>
  <c r="AG3158" i="5" l="1"/>
  <c r="AI3158" i="5"/>
  <c r="T3159" i="5"/>
  <c r="W3159" i="5" s="1"/>
  <c r="AH3158" i="5" l="1"/>
  <c r="G3160" i="5"/>
  <c r="N3160" i="5" s="1"/>
  <c r="Z3159" i="5"/>
  <c r="AG3159" i="5" l="1"/>
  <c r="AI3159" i="5"/>
  <c r="T3160" i="5"/>
  <c r="W3160" i="5" s="1"/>
  <c r="AK3159" i="5" l="1"/>
  <c r="AJ3159" i="5"/>
  <c r="AI3169" i="5"/>
  <c r="AH3159" i="5"/>
  <c r="Z3160" i="5"/>
  <c r="G3161" i="5"/>
  <c r="N3161" i="5" s="1"/>
  <c r="AG3160" i="5" l="1"/>
  <c r="AI3160" i="5"/>
  <c r="T3161" i="5"/>
  <c r="W3161" i="5" s="1"/>
  <c r="AK3160" i="5" l="1"/>
  <c r="AJ3160" i="5"/>
  <c r="AI3170" i="5"/>
  <c r="AH3160" i="5"/>
  <c r="Z3161" i="5"/>
  <c r="G3162" i="5"/>
  <c r="N3162" i="5" s="1"/>
  <c r="AG3161" i="5" l="1"/>
  <c r="AI3161" i="5"/>
  <c r="T3162" i="5"/>
  <c r="W3162" i="5" s="1"/>
  <c r="AK3161" i="5" l="1"/>
  <c r="AJ3161" i="5"/>
  <c r="AI3171" i="5"/>
  <c r="AH3161" i="5"/>
  <c r="Z3162" i="5"/>
  <c r="G3163" i="5"/>
  <c r="N3163" i="5" s="1"/>
  <c r="AG3162" i="5" l="1"/>
  <c r="AI3162" i="5"/>
  <c r="T3163" i="5"/>
  <c r="W3163" i="5" s="1"/>
  <c r="AK3162" i="5" l="1"/>
  <c r="AJ3162" i="5"/>
  <c r="AI3172" i="5"/>
  <c r="AH3162" i="5"/>
  <c r="Z3163" i="5"/>
  <c r="G3164" i="5"/>
  <c r="N3164" i="5" s="1"/>
  <c r="AG3163" i="5" l="1"/>
  <c r="AI3163" i="5"/>
  <c r="T3164" i="5"/>
  <c r="W3164" i="5" s="1"/>
  <c r="AK3163" i="5" l="1"/>
  <c r="AJ3163" i="5"/>
  <c r="AI3173" i="5"/>
  <c r="AH3163" i="5"/>
  <c r="Z3164" i="5"/>
  <c r="G3165" i="5"/>
  <c r="N3165" i="5" s="1"/>
  <c r="AG3164" i="5" l="1"/>
  <c r="AI3164" i="5"/>
  <c r="T3165" i="5"/>
  <c r="W3165" i="5" s="1"/>
  <c r="AK3164" i="5" l="1"/>
  <c r="AJ3164" i="5"/>
  <c r="AI3174" i="5"/>
  <c r="AH3164" i="5"/>
  <c r="Z3165" i="5"/>
  <c r="G3166" i="5"/>
  <c r="N3166" i="5" s="1"/>
  <c r="AG3165" i="5" l="1"/>
  <c r="AI3165" i="5"/>
  <c r="T3166" i="5"/>
  <c r="W3166" i="5" s="1"/>
  <c r="AK3165" i="5" l="1"/>
  <c r="AJ3165" i="5"/>
  <c r="AI3175" i="5"/>
  <c r="AH3165" i="5"/>
  <c r="G3167" i="5"/>
  <c r="N3167" i="5" s="1"/>
  <c r="Z3166" i="5"/>
  <c r="AG3166" i="5" l="1"/>
  <c r="AI3166" i="5"/>
  <c r="T3167" i="5"/>
  <c r="W3167" i="5" s="1"/>
  <c r="AK3166" i="5" l="1"/>
  <c r="AJ3166" i="5"/>
  <c r="AI3176" i="5"/>
  <c r="AH3166" i="5"/>
  <c r="Z3167" i="5"/>
  <c r="G3168" i="5"/>
  <c r="N3168" i="5" s="1"/>
  <c r="AG3167" i="5" l="1"/>
  <c r="AI3167" i="5"/>
  <c r="T3168" i="5"/>
  <c r="W3168" i="5" s="1"/>
  <c r="AK3167" i="5" l="1"/>
  <c r="AJ3167" i="5"/>
  <c r="AI3177" i="5"/>
  <c r="AH3167" i="5"/>
  <c r="Z3168" i="5"/>
  <c r="G3169" i="5"/>
  <c r="N3169" i="5" s="1"/>
  <c r="AG3168" i="5" l="1"/>
  <c r="AI3168" i="5"/>
  <c r="T3169" i="5"/>
  <c r="W3169" i="5" s="1"/>
  <c r="AK3168" i="5" l="1"/>
  <c r="AJ3168" i="5"/>
  <c r="AI3178" i="5"/>
  <c r="AH3168" i="5"/>
  <c r="Z3169" i="5"/>
  <c r="AG3169" i="5" s="1"/>
  <c r="G3170" i="5"/>
  <c r="N3170" i="5" s="1"/>
  <c r="AK3169" i="5" l="1"/>
  <c r="AJ3169" i="5"/>
  <c r="AI3179" i="5"/>
  <c r="AH3169" i="5"/>
  <c r="T3170" i="5"/>
  <c r="W3170" i="5" s="1"/>
  <c r="Z3170" i="5" l="1"/>
  <c r="AG3170" i="5" s="1"/>
  <c r="G3171" i="5"/>
  <c r="N3171" i="5" s="1"/>
  <c r="AK3170" i="5" l="1"/>
  <c r="AJ3170" i="5"/>
  <c r="AI3180" i="5"/>
  <c r="AH3170" i="5"/>
  <c r="T3171" i="5"/>
  <c r="W3171" i="5" s="1"/>
  <c r="G3172" i="5" l="1"/>
  <c r="N3172" i="5" s="1"/>
  <c r="Z3171" i="5"/>
  <c r="AG3171" i="5" s="1"/>
  <c r="AK3171" i="5" l="1"/>
  <c r="AJ3171" i="5"/>
  <c r="AI3181" i="5"/>
  <c r="AH3171" i="5"/>
  <c r="T3172" i="5"/>
  <c r="W3172" i="5" s="1"/>
  <c r="G3173" i="5" l="1"/>
  <c r="N3173" i="5" s="1"/>
  <c r="Z3172" i="5"/>
  <c r="AG3172" i="5" s="1"/>
  <c r="AK3172" i="5" l="1"/>
  <c r="AJ3172" i="5"/>
  <c r="AI3182" i="5"/>
  <c r="AH3172" i="5"/>
  <c r="T3173" i="5"/>
  <c r="W3173" i="5" s="1"/>
  <c r="Z3173" i="5" l="1"/>
  <c r="AG3173" i="5" s="1"/>
  <c r="G3174" i="5"/>
  <c r="N3174" i="5" s="1"/>
  <c r="AK3173" i="5" l="1"/>
  <c r="AJ3173" i="5"/>
  <c r="AI3183" i="5"/>
  <c r="AH3173" i="5"/>
  <c r="T3174" i="5"/>
  <c r="W3174" i="5" s="1"/>
  <c r="G3175" i="5" l="1"/>
  <c r="N3175" i="5" s="1"/>
  <c r="Z3174" i="5"/>
  <c r="AG3174" i="5" s="1"/>
  <c r="AH3174" i="5" l="1"/>
  <c r="T3175" i="5"/>
  <c r="W3175" i="5" s="1"/>
  <c r="G3176" i="5" l="1"/>
  <c r="N3176" i="5" s="1"/>
  <c r="Z3175" i="5"/>
  <c r="AG3175" i="5" s="1"/>
  <c r="AH3175" i="5" l="1"/>
  <c r="T3176" i="5"/>
  <c r="W3176" i="5" s="1"/>
  <c r="Z3176" i="5" l="1"/>
  <c r="AG3176" i="5" s="1"/>
  <c r="G3177" i="5"/>
  <c r="N3177" i="5" s="1"/>
  <c r="AH3176" i="5" l="1"/>
  <c r="T3177" i="5"/>
  <c r="W3177" i="5" s="1"/>
  <c r="G3178" i="5" l="1"/>
  <c r="N3178" i="5" s="1"/>
  <c r="Z3177" i="5"/>
  <c r="AG3177" i="5" s="1"/>
  <c r="AH3177" i="5" l="1"/>
  <c r="T3178" i="5"/>
  <c r="W3178" i="5" s="1"/>
  <c r="Z3178" i="5" l="1"/>
  <c r="AG3178" i="5" s="1"/>
  <c r="G3179" i="5"/>
  <c r="N3179" i="5" s="1"/>
  <c r="AK3178" i="5" l="1"/>
  <c r="AJ3178" i="5"/>
  <c r="AI3188" i="5"/>
  <c r="AH3178" i="5"/>
  <c r="T3179" i="5"/>
  <c r="W3179" i="5" s="1"/>
  <c r="G3180" i="5" l="1"/>
  <c r="Z3179" i="5"/>
  <c r="AG3179" i="5" s="1"/>
  <c r="AK3179" i="5" l="1"/>
  <c r="AJ3179" i="5"/>
  <c r="AI3189" i="5"/>
  <c r="AH3179" i="5"/>
  <c r="N3180" i="5"/>
  <c r="T3180" i="5" s="1"/>
  <c r="W3180" i="5" s="1"/>
  <c r="G3181" i="5" l="1"/>
  <c r="N3181" i="5" s="1"/>
  <c r="Z3180" i="5"/>
  <c r="AG3180" i="5" s="1"/>
  <c r="AK3180" i="5" l="1"/>
  <c r="AJ3180" i="5"/>
  <c r="AI3190" i="5"/>
  <c r="AH3180" i="5"/>
  <c r="T3181" i="5"/>
  <c r="W3181" i="5" s="1"/>
  <c r="G3182" i="5" l="1"/>
  <c r="N3182" i="5" s="1"/>
  <c r="Z3181" i="5"/>
  <c r="AG3181" i="5" s="1"/>
  <c r="AK3181" i="5" l="1"/>
  <c r="AJ3181" i="5"/>
  <c r="AI3191" i="5"/>
  <c r="AH3181" i="5"/>
  <c r="T3182" i="5"/>
  <c r="W3182" i="5" s="1"/>
  <c r="Z3182" i="5" l="1"/>
  <c r="AG3182" i="5" s="1"/>
  <c r="G3183" i="5"/>
  <c r="N3183" i="5" s="1"/>
  <c r="AK3182" i="5" l="1"/>
  <c r="AJ3182" i="5"/>
  <c r="AI3192" i="5"/>
  <c r="AH3182" i="5"/>
  <c r="T3183" i="5"/>
  <c r="W3183" i="5" s="1"/>
  <c r="Z3183" i="5" l="1"/>
  <c r="AG3183" i="5" s="1"/>
  <c r="G3184" i="5"/>
  <c r="N3184" i="5" s="1"/>
  <c r="AK3183" i="5" l="1"/>
  <c r="AJ3183" i="5"/>
  <c r="AI3193" i="5"/>
  <c r="AH3183" i="5"/>
  <c r="T3184" i="5"/>
  <c r="W3184" i="5" s="1"/>
  <c r="Z3184" i="5" l="1"/>
  <c r="G3185" i="5"/>
  <c r="N3185" i="5" s="1"/>
  <c r="AG3184" i="5" l="1"/>
  <c r="AK3184" i="5" s="1"/>
  <c r="AI3184" i="5"/>
  <c r="T3185" i="5"/>
  <c r="W3185" i="5" s="1"/>
  <c r="AH3184" i="5" l="1"/>
  <c r="AI3194" i="5"/>
  <c r="AJ3184" i="5"/>
  <c r="G3186" i="5"/>
  <c r="Z3185" i="5"/>
  <c r="AG3185" i="5" l="1"/>
  <c r="AI3185" i="5"/>
  <c r="N3186" i="5"/>
  <c r="T3186" i="5" s="1"/>
  <c r="W3186" i="5" s="1"/>
  <c r="AK3185" i="5" l="1"/>
  <c r="AJ3185" i="5"/>
  <c r="AI3195" i="5"/>
  <c r="AH3185" i="5"/>
  <c r="G3187" i="5"/>
  <c r="N3187" i="5" s="1"/>
  <c r="Z3186" i="5"/>
  <c r="AG3186" i="5" l="1"/>
  <c r="AI3186" i="5"/>
  <c r="T3187" i="5"/>
  <c r="W3187" i="5" s="1"/>
  <c r="AK3186" i="5" l="1"/>
  <c r="AJ3186" i="5"/>
  <c r="AI3196" i="5"/>
  <c r="AH3186" i="5"/>
  <c r="G3188" i="5"/>
  <c r="N3188" i="5" s="1"/>
  <c r="Z3187" i="5"/>
  <c r="AG3187" i="5" l="1"/>
  <c r="AI3187" i="5"/>
  <c r="T3188" i="5"/>
  <c r="W3188" i="5" s="1"/>
  <c r="AK3187" i="5" l="1"/>
  <c r="AJ3187" i="5"/>
  <c r="AI3197" i="5"/>
  <c r="AH3187" i="5"/>
  <c r="G3189" i="5"/>
  <c r="Z3188" i="5"/>
  <c r="AG3188" i="5" s="1"/>
  <c r="AK3188" i="5" l="1"/>
  <c r="AJ3188" i="5"/>
  <c r="AI3198" i="5"/>
  <c r="AH3188" i="5"/>
  <c r="N3189" i="5"/>
  <c r="T3189" i="5" s="1"/>
  <c r="W3189" i="5" s="1"/>
  <c r="G3190" i="5" l="1"/>
  <c r="N3190" i="5" s="1"/>
  <c r="Z3189" i="5"/>
  <c r="AG3189" i="5" s="1"/>
  <c r="AK3189" i="5" l="1"/>
  <c r="AJ3189" i="5"/>
  <c r="AI3199" i="5"/>
  <c r="AH3189" i="5"/>
  <c r="T3190" i="5"/>
  <c r="W3190" i="5" s="1"/>
  <c r="Z3190" i="5" l="1"/>
  <c r="AG3190" i="5" s="1"/>
  <c r="G3191" i="5"/>
  <c r="N3191" i="5" s="1"/>
  <c r="AK3190" i="5" l="1"/>
  <c r="AJ3190" i="5"/>
  <c r="AI3200" i="5"/>
  <c r="AH3190" i="5"/>
  <c r="T3191" i="5"/>
  <c r="W3191" i="5" s="1"/>
  <c r="G3192" i="5" l="1"/>
  <c r="N3192" i="5" s="1"/>
  <c r="Z3191" i="5"/>
  <c r="AG3191" i="5" s="1"/>
  <c r="AK3191" i="5" l="1"/>
  <c r="AJ3191" i="5"/>
  <c r="AI3201" i="5"/>
  <c r="AH3191" i="5"/>
  <c r="T3192" i="5"/>
  <c r="W3192" i="5" s="1"/>
  <c r="Z3192" i="5" l="1"/>
  <c r="AG3192" i="5" s="1"/>
  <c r="G3193" i="5"/>
  <c r="N3193" i="5" s="1"/>
  <c r="AK3192" i="5" l="1"/>
  <c r="AJ3192" i="5"/>
  <c r="AI3202" i="5"/>
  <c r="AH3192" i="5"/>
  <c r="T3193" i="5"/>
  <c r="W3193" i="5" s="1"/>
  <c r="G3194" i="5" l="1"/>
  <c r="N3194" i="5" s="1"/>
  <c r="Z3193" i="5"/>
  <c r="AG3193" i="5" s="1"/>
  <c r="AK3193" i="5" l="1"/>
  <c r="AJ3193" i="5"/>
  <c r="AI3203" i="5"/>
  <c r="AH3193" i="5"/>
  <c r="T3194" i="5"/>
  <c r="W3194" i="5" s="1"/>
  <c r="Z3194" i="5" l="1"/>
  <c r="AG3194" i="5" s="1"/>
  <c r="G3195" i="5"/>
  <c r="N3195" i="5" s="1"/>
  <c r="AK3194" i="5" l="1"/>
  <c r="AJ3194" i="5"/>
  <c r="AI3204" i="5"/>
  <c r="AH3194" i="5"/>
  <c r="T3195" i="5"/>
  <c r="W3195" i="5" s="1"/>
  <c r="Z3195" i="5" l="1"/>
  <c r="AG3195" i="5" s="1"/>
  <c r="G3196" i="5"/>
  <c r="N3196" i="5" s="1"/>
  <c r="AK3195" i="5" l="1"/>
  <c r="AJ3195" i="5"/>
  <c r="AI3205" i="5"/>
  <c r="AH3195" i="5"/>
  <c r="T3196" i="5"/>
  <c r="W3196" i="5" s="1"/>
  <c r="G3197" i="5" l="1"/>
  <c r="N3197" i="5" s="1"/>
  <c r="Z3196" i="5"/>
  <c r="AG3196" i="5" s="1"/>
  <c r="AK3196" i="5" l="1"/>
  <c r="AJ3196" i="5"/>
  <c r="AI3206" i="5"/>
  <c r="AH3196" i="5"/>
  <c r="T3197" i="5"/>
  <c r="W3197" i="5" s="1"/>
  <c r="G3198" i="5" l="1"/>
  <c r="Z3197" i="5"/>
  <c r="AG3197" i="5" s="1"/>
  <c r="AK3197" i="5" l="1"/>
  <c r="AJ3197" i="5"/>
  <c r="AI3207" i="5"/>
  <c r="AH3197" i="5"/>
  <c r="N3198" i="5"/>
  <c r="T3198" i="5" s="1"/>
  <c r="W3198" i="5" s="1"/>
  <c r="Z3198" i="5" l="1"/>
  <c r="AG3198" i="5" s="1"/>
  <c r="G3199" i="5"/>
  <c r="N3199" i="5" s="1"/>
  <c r="AK3198" i="5" l="1"/>
  <c r="AJ3198" i="5"/>
  <c r="AI3208" i="5"/>
  <c r="AH3198" i="5"/>
  <c r="T3199" i="5"/>
  <c r="W3199" i="5" s="1"/>
  <c r="G3200" i="5" l="1"/>
  <c r="N3200" i="5" s="1"/>
  <c r="Z3199" i="5"/>
  <c r="AG3199" i="5" s="1"/>
  <c r="AK3199" i="5" l="1"/>
  <c r="AJ3199" i="5"/>
  <c r="AI3209" i="5"/>
  <c r="AH3199" i="5"/>
  <c r="T3200" i="5"/>
  <c r="W3200" i="5" s="1"/>
  <c r="G3201" i="5" l="1"/>
  <c r="N3201" i="5" s="1"/>
  <c r="Z3200" i="5"/>
  <c r="AG3200" i="5" s="1"/>
  <c r="AK3200" i="5" l="1"/>
  <c r="AJ3200" i="5"/>
  <c r="AI3210" i="5"/>
  <c r="AH3200" i="5"/>
  <c r="T3201" i="5"/>
  <c r="W3201" i="5" s="1"/>
  <c r="Z3201" i="5" l="1"/>
  <c r="AG3201" i="5" s="1"/>
  <c r="G3202" i="5"/>
  <c r="N3202" i="5" s="1"/>
  <c r="AK3201" i="5" l="1"/>
  <c r="AJ3201" i="5"/>
  <c r="AI3211" i="5"/>
  <c r="AH3201" i="5"/>
  <c r="T3202" i="5"/>
  <c r="W3202" i="5" s="1"/>
  <c r="Z3202" i="5" l="1"/>
  <c r="AG3202" i="5" s="1"/>
  <c r="G3203" i="5"/>
  <c r="N3203" i="5" s="1"/>
  <c r="AK3202" i="5" l="1"/>
  <c r="AJ3202" i="5"/>
  <c r="AI3212" i="5"/>
  <c r="AH3202" i="5"/>
  <c r="T3203" i="5"/>
  <c r="W3203" i="5" s="1"/>
  <c r="Z3203" i="5" l="1"/>
  <c r="AG3203" i="5" s="1"/>
  <c r="G3204" i="5"/>
  <c r="N3204" i="5" s="1"/>
  <c r="AK3203" i="5" l="1"/>
  <c r="AJ3203" i="5"/>
  <c r="AI3213" i="5"/>
  <c r="AH3203" i="5"/>
  <c r="T3204" i="5"/>
  <c r="W3204" i="5" s="1"/>
  <c r="G3205" i="5" l="1"/>
  <c r="N3205" i="5" s="1"/>
  <c r="Z3204" i="5"/>
  <c r="AG3204" i="5" s="1"/>
  <c r="AK3204" i="5" l="1"/>
  <c r="AJ3204" i="5"/>
  <c r="AI3214" i="5"/>
  <c r="AH3204" i="5"/>
  <c r="T3205" i="5"/>
  <c r="W3205" i="5" s="1"/>
  <c r="Z3205" i="5" l="1"/>
  <c r="AG3205" i="5" s="1"/>
  <c r="G3206" i="5"/>
  <c r="N3206" i="5" s="1"/>
  <c r="AK3205" i="5" l="1"/>
  <c r="AJ3205" i="5"/>
  <c r="AI3215" i="5"/>
  <c r="AH3205" i="5"/>
  <c r="T3206" i="5"/>
  <c r="W3206" i="5" s="1"/>
  <c r="Z3206" i="5" l="1"/>
  <c r="AG3206" i="5" s="1"/>
  <c r="G3207" i="5"/>
  <c r="N3207" i="5" s="1"/>
  <c r="AK3206" i="5" l="1"/>
  <c r="AJ3206" i="5"/>
  <c r="AI3216" i="5"/>
  <c r="AH3206" i="5"/>
  <c r="T3207" i="5"/>
  <c r="W3207" i="5" s="1"/>
  <c r="Z3207" i="5" l="1"/>
  <c r="AG3207" i="5" s="1"/>
  <c r="G3208" i="5"/>
  <c r="N3208" i="5" s="1"/>
  <c r="AK3207" i="5" l="1"/>
  <c r="AJ3207" i="5"/>
  <c r="AI3217" i="5"/>
  <c r="AH3207" i="5"/>
  <c r="T3208" i="5"/>
  <c r="W3208" i="5" s="1"/>
  <c r="G3209" i="5" l="1"/>
  <c r="Z3208" i="5"/>
  <c r="AG3208" i="5" s="1"/>
  <c r="AK3208" i="5" l="1"/>
  <c r="AJ3208" i="5"/>
  <c r="AI3218" i="5"/>
  <c r="AH3208" i="5"/>
  <c r="N3209" i="5"/>
  <c r="T3209" i="5" s="1"/>
  <c r="W3209" i="5" s="1"/>
  <c r="Z3209" i="5" l="1"/>
  <c r="AG3209" i="5" s="1"/>
  <c r="G3210" i="5"/>
  <c r="N3210" i="5" s="1"/>
  <c r="AK3209" i="5" l="1"/>
  <c r="AJ3209" i="5"/>
  <c r="AI3219" i="5"/>
  <c r="AH3209" i="5"/>
  <c r="T3210" i="5"/>
  <c r="W3210" i="5" s="1"/>
  <c r="Z3210" i="5" l="1"/>
  <c r="AG3210" i="5" s="1"/>
  <c r="G3211" i="5"/>
  <c r="N3211" i="5" s="1"/>
  <c r="AK3210" i="5" l="1"/>
  <c r="AJ3210" i="5"/>
  <c r="AI3220" i="5"/>
  <c r="AH3210" i="5"/>
  <c r="T3211" i="5"/>
  <c r="W3211" i="5" s="1"/>
  <c r="Z3211" i="5" l="1"/>
  <c r="AG3211" i="5" s="1"/>
  <c r="G3212" i="5"/>
  <c r="N3212" i="5" s="1"/>
  <c r="AK3211" i="5" l="1"/>
  <c r="AJ3211" i="5"/>
  <c r="AI3221" i="5"/>
  <c r="AH3211" i="5"/>
  <c r="T3212" i="5"/>
  <c r="W3212" i="5" s="1"/>
  <c r="Z3212" i="5" l="1"/>
  <c r="AG3212" i="5" s="1"/>
  <c r="G3213" i="5"/>
  <c r="AK3212" i="5" l="1"/>
  <c r="AJ3212" i="5"/>
  <c r="AI3222" i="5"/>
  <c r="AH3212" i="5"/>
  <c r="N3213" i="5"/>
  <c r="T3213" i="5" s="1"/>
  <c r="W3213" i="5" s="1"/>
  <c r="G3214" i="5" l="1"/>
  <c r="Z3213" i="5"/>
  <c r="AG3213" i="5" s="1"/>
  <c r="AK3213" i="5" l="1"/>
  <c r="AJ3213" i="5"/>
  <c r="AI3223" i="5"/>
  <c r="AH3213" i="5"/>
  <c r="N3214" i="5"/>
  <c r="T3214" i="5" s="1"/>
  <c r="W3214" i="5" s="1"/>
  <c r="G3215" i="5" l="1"/>
  <c r="N3215" i="5" s="1"/>
  <c r="Z3214" i="5"/>
  <c r="AG3214" i="5" s="1"/>
  <c r="AK3214" i="5" l="1"/>
  <c r="AJ3214" i="5"/>
  <c r="AI3224" i="5"/>
  <c r="AH3214" i="5"/>
  <c r="T3215" i="5"/>
  <c r="W3215" i="5" s="1"/>
  <c r="G3216" i="5" l="1"/>
  <c r="Z3215" i="5"/>
  <c r="AG3215" i="5" s="1"/>
  <c r="AK3215" i="5" l="1"/>
  <c r="AJ3215" i="5"/>
  <c r="AI3225" i="5"/>
  <c r="AH3215" i="5"/>
  <c r="N3216" i="5"/>
  <c r="T3216" i="5" s="1"/>
  <c r="W3216" i="5" s="1"/>
  <c r="Z3216" i="5" l="1"/>
  <c r="AG3216" i="5" s="1"/>
  <c r="G3217" i="5"/>
  <c r="AK3216" i="5" l="1"/>
  <c r="AJ3216" i="5"/>
  <c r="AI3226" i="5"/>
  <c r="AH3216" i="5"/>
  <c r="N3217" i="5"/>
  <c r="T3217" i="5" s="1"/>
  <c r="W3217" i="5" s="1"/>
  <c r="G3218" i="5" l="1"/>
  <c r="Z3217" i="5"/>
  <c r="AG3217" i="5" s="1"/>
  <c r="AK3217" i="5" l="1"/>
  <c r="AJ3217" i="5"/>
  <c r="AI3227" i="5"/>
  <c r="AH3217" i="5"/>
  <c r="N3218" i="5"/>
  <c r="T3218" i="5" s="1"/>
  <c r="W3218" i="5" s="1"/>
  <c r="G3219" i="5" l="1"/>
  <c r="N3219" i="5" s="1"/>
  <c r="Z3218" i="5"/>
  <c r="AG3218" i="5" s="1"/>
  <c r="AK3218" i="5" l="1"/>
  <c r="AJ3218" i="5"/>
  <c r="AI3228" i="5"/>
  <c r="AH3218" i="5"/>
  <c r="T3219" i="5"/>
  <c r="W3219" i="5" s="1"/>
  <c r="G3220" i="5" l="1"/>
  <c r="N3220" i="5" s="1"/>
  <c r="Z3219" i="5"/>
  <c r="AG3219" i="5" s="1"/>
  <c r="AK3219" i="5" l="1"/>
  <c r="AJ3219" i="5"/>
  <c r="AI3229" i="5"/>
  <c r="AH3219" i="5"/>
  <c r="T3220" i="5"/>
  <c r="W3220" i="5" s="1"/>
  <c r="Z3220" i="5" l="1"/>
  <c r="AG3220" i="5" s="1"/>
  <c r="G3221" i="5"/>
  <c r="N3221" i="5" s="1"/>
  <c r="AK3220" i="5" l="1"/>
  <c r="AJ3220" i="5"/>
  <c r="AI3230" i="5"/>
  <c r="AH3220" i="5"/>
  <c r="T3221" i="5"/>
  <c r="W3221" i="5" s="1"/>
  <c r="G3222" i="5" l="1"/>
  <c r="N3222" i="5" s="1"/>
  <c r="Z3221" i="5"/>
  <c r="AG3221" i="5" s="1"/>
  <c r="AK3221" i="5" l="1"/>
  <c r="AJ3221" i="5"/>
  <c r="AI3231" i="5"/>
  <c r="AH3221" i="5"/>
  <c r="T3222" i="5"/>
  <c r="W3222" i="5" s="1"/>
  <c r="Z3222" i="5" l="1"/>
  <c r="AG3222" i="5" s="1"/>
  <c r="G3223" i="5"/>
  <c r="N3223" i="5" s="1"/>
  <c r="AK3222" i="5" l="1"/>
  <c r="AJ3222" i="5"/>
  <c r="AI3232" i="5"/>
  <c r="AH3222" i="5"/>
  <c r="T3223" i="5"/>
  <c r="W3223" i="5" s="1"/>
  <c r="Z3223" i="5" l="1"/>
  <c r="AG3223" i="5" s="1"/>
  <c r="G3224" i="5"/>
  <c r="N3224" i="5" s="1"/>
  <c r="AK3223" i="5" l="1"/>
  <c r="AJ3223" i="5"/>
  <c r="AI3233" i="5"/>
  <c r="AH3223" i="5"/>
  <c r="T3224" i="5"/>
  <c r="W3224" i="5" s="1"/>
  <c r="Z3224" i="5" l="1"/>
  <c r="AG3224" i="5" s="1"/>
  <c r="G3225" i="5"/>
  <c r="N3225" i="5" s="1"/>
  <c r="AK3224" i="5" l="1"/>
  <c r="AJ3224" i="5"/>
  <c r="AI3234" i="5"/>
  <c r="AH3224" i="5"/>
  <c r="T3225" i="5"/>
  <c r="W3225" i="5" s="1"/>
  <c r="G3226" i="5" l="1"/>
  <c r="N3226" i="5" s="1"/>
  <c r="Z3225" i="5"/>
  <c r="AG3225" i="5" s="1"/>
  <c r="AK3225" i="5" l="1"/>
  <c r="AJ3225" i="5"/>
  <c r="AI3235" i="5"/>
  <c r="AH3225" i="5"/>
  <c r="T3226" i="5"/>
  <c r="W3226" i="5" s="1"/>
  <c r="Z3226" i="5" l="1"/>
  <c r="AG3226" i="5" s="1"/>
  <c r="G3227" i="5"/>
  <c r="N3227" i="5" s="1"/>
  <c r="AK3226" i="5" l="1"/>
  <c r="AJ3226" i="5"/>
  <c r="AI3236" i="5"/>
  <c r="AH3226" i="5"/>
  <c r="T3227" i="5"/>
  <c r="W3227" i="5" s="1"/>
  <c r="G3228" i="5" l="1"/>
  <c r="N3228" i="5" s="1"/>
  <c r="Z3227" i="5"/>
  <c r="AG3227" i="5" s="1"/>
  <c r="AK3227" i="5" l="1"/>
  <c r="AJ3227" i="5"/>
  <c r="AI3237" i="5"/>
  <c r="AH3227" i="5"/>
  <c r="T3228" i="5"/>
  <c r="W3228" i="5" s="1"/>
  <c r="Z3228" i="5" l="1"/>
  <c r="AG3228" i="5" s="1"/>
  <c r="G3229" i="5"/>
  <c r="N3229" i="5" s="1"/>
  <c r="AK3228" i="5" l="1"/>
  <c r="AJ3228" i="5"/>
  <c r="AI3238" i="5"/>
  <c r="AH3228" i="5"/>
  <c r="T3229" i="5"/>
  <c r="W3229" i="5" s="1"/>
  <c r="Z3229" i="5" l="1"/>
  <c r="AG3229" i="5" s="1"/>
  <c r="G3230" i="5"/>
  <c r="N3230" i="5" s="1"/>
  <c r="AK3229" i="5" l="1"/>
  <c r="AJ3229" i="5"/>
  <c r="AI3239" i="5"/>
  <c r="AH3229" i="5"/>
  <c r="T3230" i="5"/>
  <c r="W3230" i="5" s="1"/>
  <c r="Z3230" i="5" l="1"/>
  <c r="AG3230" i="5" s="1"/>
  <c r="G3231" i="5"/>
  <c r="N3231" i="5" s="1"/>
  <c r="AK3230" i="5" l="1"/>
  <c r="AJ3230" i="5"/>
  <c r="AI3240" i="5"/>
  <c r="AH3230" i="5"/>
  <c r="T3231" i="5"/>
  <c r="W3231" i="5" s="1"/>
  <c r="Z3231" i="5" l="1"/>
  <c r="AG3231" i="5" s="1"/>
  <c r="G3232" i="5"/>
  <c r="N3232" i="5" s="1"/>
  <c r="AK3231" i="5" l="1"/>
  <c r="AJ3231" i="5"/>
  <c r="AI3241" i="5"/>
  <c r="AH3231" i="5"/>
  <c r="T3232" i="5"/>
  <c r="W3232" i="5" s="1"/>
  <c r="Z3232" i="5" l="1"/>
  <c r="AG3232" i="5" s="1"/>
  <c r="G3233" i="5"/>
  <c r="N3233" i="5" s="1"/>
  <c r="AK3232" i="5" l="1"/>
  <c r="AJ3232" i="5"/>
  <c r="AI3242" i="5"/>
  <c r="AH3232" i="5"/>
  <c r="T3233" i="5"/>
  <c r="W3233" i="5" s="1"/>
  <c r="G3234" i="5" l="1"/>
  <c r="N3234" i="5" s="1"/>
  <c r="Z3233" i="5"/>
  <c r="AG3233" i="5" s="1"/>
  <c r="AK3233" i="5" l="1"/>
  <c r="AJ3233" i="5"/>
  <c r="AI3243" i="5"/>
  <c r="AH3233" i="5"/>
  <c r="T3234" i="5"/>
  <c r="W3234" i="5" l="1"/>
  <c r="G3235" i="5" s="1"/>
  <c r="Z3234" i="5" l="1"/>
  <c r="AG3234" i="5" s="1"/>
  <c r="N3235" i="5"/>
  <c r="T3235" i="5" s="1"/>
  <c r="W3235" i="5" s="1"/>
  <c r="AK3234" i="5" l="1"/>
  <c r="AJ3234" i="5"/>
  <c r="AI3244" i="5"/>
  <c r="AH3234" i="5"/>
  <c r="G3236" i="5"/>
  <c r="N3236" i="5" s="1"/>
  <c r="Z3235" i="5"/>
  <c r="AG3235" i="5" s="1"/>
  <c r="AK3235" i="5" l="1"/>
  <c r="AJ3235" i="5"/>
  <c r="AI3245" i="5"/>
  <c r="AH3235" i="5"/>
  <c r="T3236" i="5"/>
  <c r="W3236" i="5" s="1"/>
  <c r="Z3236" i="5" l="1"/>
  <c r="AG3236" i="5" s="1"/>
  <c r="G3237" i="5"/>
  <c r="N3237" i="5" s="1"/>
  <c r="AK3236" i="5" l="1"/>
  <c r="AJ3236" i="5"/>
  <c r="AI3246" i="5"/>
  <c r="AH3236" i="5"/>
  <c r="T3237" i="5"/>
  <c r="W3237" i="5" s="1"/>
  <c r="Z3237" i="5" l="1"/>
  <c r="AG3237" i="5" s="1"/>
  <c r="G3238" i="5"/>
  <c r="N3238" i="5" s="1"/>
  <c r="AK3237" i="5" l="1"/>
  <c r="AJ3237" i="5"/>
  <c r="AI3247" i="5"/>
  <c r="AH3237" i="5"/>
  <c r="T3238" i="5"/>
  <c r="W3238" i="5" s="1"/>
  <c r="G3239" i="5" l="1"/>
  <c r="N3239" i="5" s="1"/>
  <c r="Z3238" i="5"/>
  <c r="AG3238" i="5" s="1"/>
  <c r="AK3238" i="5" l="1"/>
  <c r="AJ3238" i="5"/>
  <c r="AI3248" i="5"/>
  <c r="AH3238" i="5"/>
  <c r="T3239" i="5"/>
  <c r="W3239" i="5" s="1"/>
  <c r="Z3239" i="5" l="1"/>
  <c r="AG3239" i="5" s="1"/>
  <c r="G3240" i="5"/>
  <c r="N3240" i="5" s="1"/>
  <c r="AK3239" i="5" l="1"/>
  <c r="AJ3239" i="5"/>
  <c r="AI3249" i="5"/>
  <c r="AH3239" i="5"/>
  <c r="T3240" i="5"/>
  <c r="W3240" i="5" s="1"/>
  <c r="Z3240" i="5" l="1"/>
  <c r="AG3240" i="5" s="1"/>
  <c r="G3241" i="5"/>
  <c r="N3241" i="5" s="1"/>
  <c r="AK3240" i="5" l="1"/>
  <c r="AJ3240" i="5"/>
  <c r="AI3250" i="5"/>
  <c r="AH3240" i="5"/>
  <c r="T3241" i="5"/>
  <c r="W3241" i="5" s="1"/>
  <c r="Z3241" i="5" l="1"/>
  <c r="AG3241" i="5" s="1"/>
  <c r="G3242" i="5"/>
  <c r="N3242" i="5" s="1"/>
  <c r="AK3241" i="5" l="1"/>
  <c r="AJ3241" i="5"/>
  <c r="AI3251" i="5"/>
  <c r="AH3241" i="5"/>
  <c r="T3242" i="5"/>
  <c r="W3242" i="5" s="1"/>
  <c r="Z3242" i="5" l="1"/>
  <c r="AG3242" i="5" s="1"/>
  <c r="G3243" i="5"/>
  <c r="N3243" i="5" s="1"/>
  <c r="AK3242" i="5" l="1"/>
  <c r="AJ3242" i="5"/>
  <c r="AI3252" i="5"/>
  <c r="AH3242" i="5"/>
  <c r="T3243" i="5"/>
  <c r="W3243" i="5" s="1"/>
  <c r="G3244" i="5" l="1"/>
  <c r="Z3243" i="5"/>
  <c r="AG3243" i="5" s="1"/>
  <c r="AK3243" i="5" l="1"/>
  <c r="AJ3243" i="5"/>
  <c r="AI3253" i="5"/>
  <c r="AH3243" i="5"/>
  <c r="N3244" i="5"/>
  <c r="T3244" i="5" s="1"/>
  <c r="W3244" i="5" s="1"/>
  <c r="Z3244" i="5" l="1"/>
  <c r="AG3244" i="5" s="1"/>
  <c r="G3245" i="5"/>
  <c r="N3245" i="5" s="1"/>
  <c r="AK3244" i="5" l="1"/>
  <c r="AJ3244" i="5"/>
  <c r="AI3254" i="5"/>
  <c r="AH3244" i="5"/>
  <c r="T3245" i="5"/>
  <c r="W3245" i="5" s="1"/>
  <c r="G3246" i="5" l="1"/>
  <c r="N3246" i="5" s="1"/>
  <c r="Z3245" i="5"/>
  <c r="AG3245" i="5" s="1"/>
  <c r="AK3245" i="5" l="1"/>
  <c r="AJ3245" i="5"/>
  <c r="AI3255" i="5"/>
  <c r="AH3245" i="5"/>
  <c r="T3246" i="5"/>
  <c r="W3246" i="5" s="1"/>
  <c r="Z3246" i="5" l="1"/>
  <c r="AG3246" i="5" s="1"/>
  <c r="G3247" i="5"/>
  <c r="N3247" i="5" s="1"/>
  <c r="AK3246" i="5" l="1"/>
  <c r="AJ3246" i="5"/>
  <c r="AI3256" i="5"/>
  <c r="AH3246" i="5"/>
  <c r="T3247" i="5"/>
  <c r="W3247" i="5" s="1"/>
  <c r="Z3247" i="5" l="1"/>
  <c r="AG3247" i="5" s="1"/>
  <c r="G3248" i="5"/>
  <c r="N3248" i="5" s="1"/>
  <c r="AK3247" i="5" l="1"/>
  <c r="AJ3247" i="5"/>
  <c r="AI3257" i="5"/>
  <c r="AH3247" i="5"/>
  <c r="T3248" i="5"/>
  <c r="W3248" i="5" s="1"/>
  <c r="Z3248" i="5" l="1"/>
  <c r="AG3248" i="5" s="1"/>
  <c r="G3249" i="5"/>
  <c r="N3249" i="5" s="1"/>
  <c r="AK3248" i="5" l="1"/>
  <c r="AJ3248" i="5"/>
  <c r="AI3258" i="5"/>
  <c r="AH3248" i="5"/>
  <c r="T3249" i="5"/>
  <c r="W3249" i="5" s="1"/>
  <c r="G3250" i="5" l="1"/>
  <c r="N3250" i="5" s="1"/>
  <c r="Z3249" i="5"/>
  <c r="AG3249" i="5" s="1"/>
  <c r="AK3249" i="5" l="1"/>
  <c r="AJ3249" i="5"/>
  <c r="AI3259" i="5"/>
  <c r="AH3249" i="5"/>
  <c r="T3250" i="5"/>
  <c r="W3250" i="5" s="1"/>
  <c r="G3251" i="5" l="1"/>
  <c r="N3251" i="5" s="1"/>
  <c r="Z3250" i="5"/>
  <c r="AG3250" i="5" s="1"/>
  <c r="AK3250" i="5" l="1"/>
  <c r="AJ3250" i="5"/>
  <c r="AI3260" i="5"/>
  <c r="AH3250" i="5"/>
  <c r="T3251" i="5"/>
  <c r="W3251" i="5" s="1"/>
  <c r="G3252" i="5" l="1"/>
  <c r="N3252" i="5" s="1"/>
  <c r="Z3251" i="5"/>
  <c r="AG3251" i="5" s="1"/>
  <c r="AK3251" i="5" l="1"/>
  <c r="AJ3251" i="5"/>
  <c r="AI3261" i="5"/>
  <c r="AH3251" i="5"/>
  <c r="T3252" i="5"/>
  <c r="W3252" i="5" s="1"/>
  <c r="G3253" i="5" l="1"/>
  <c r="Z3252" i="5"/>
  <c r="AG3252" i="5" s="1"/>
  <c r="AK3252" i="5" l="1"/>
  <c r="AJ3252" i="5"/>
  <c r="AI3262" i="5"/>
  <c r="AH3252" i="5"/>
  <c r="N3253" i="5"/>
  <c r="T3253" i="5" s="1"/>
  <c r="W3253" i="5" s="1"/>
  <c r="G3254" i="5" l="1"/>
  <c r="N3254" i="5" s="1"/>
  <c r="Z3253" i="5"/>
  <c r="AG3253" i="5" s="1"/>
  <c r="AK3253" i="5" l="1"/>
  <c r="AJ3253" i="5"/>
  <c r="AI3263" i="5"/>
  <c r="AH3253" i="5"/>
  <c r="T3254" i="5"/>
  <c r="W3254" i="5" s="1"/>
  <c r="Z3254" i="5" l="1"/>
  <c r="AG3254" i="5" s="1"/>
  <c r="G3255" i="5"/>
  <c r="AK3254" i="5" l="1"/>
  <c r="AJ3254" i="5"/>
  <c r="AI3264" i="5"/>
  <c r="AH3254" i="5"/>
  <c r="N3255" i="5"/>
  <c r="T3255" i="5" s="1"/>
  <c r="W3255" i="5" s="1"/>
  <c r="G3256" i="5" l="1"/>
  <c r="N3256" i="5" s="1"/>
  <c r="Z3255" i="5"/>
  <c r="AG3255" i="5" s="1"/>
  <c r="AK3255" i="5" l="1"/>
  <c r="AJ3255" i="5"/>
  <c r="AI3265" i="5"/>
  <c r="AH3255" i="5"/>
  <c r="T3256" i="5"/>
  <c r="W3256" i="5" s="1"/>
  <c r="Z3256" i="5" l="1"/>
  <c r="AG3256" i="5" s="1"/>
  <c r="G3257" i="5"/>
  <c r="N3257" i="5" s="1"/>
  <c r="AK3256" i="5" l="1"/>
  <c r="AJ3256" i="5"/>
  <c r="AI3266" i="5"/>
  <c r="AH3256" i="5"/>
  <c r="T3257" i="5"/>
  <c r="W3257" i="5" s="1"/>
  <c r="Z3257" i="5" l="1"/>
  <c r="AG3257" i="5" s="1"/>
  <c r="G3258" i="5"/>
  <c r="AK3257" i="5" l="1"/>
  <c r="AJ3257" i="5"/>
  <c r="AI3267" i="5"/>
  <c r="AH3257" i="5"/>
  <c r="N3258" i="5"/>
  <c r="T3258" i="5" s="1"/>
  <c r="W3258" i="5" s="1"/>
  <c r="Z3258" i="5" l="1"/>
  <c r="AG3258" i="5" s="1"/>
  <c r="G3259" i="5"/>
  <c r="N3259" i="5" s="1"/>
  <c r="AK3258" i="5" l="1"/>
  <c r="AJ3258" i="5"/>
  <c r="AI3268" i="5"/>
  <c r="AH3258" i="5"/>
  <c r="T3259" i="5"/>
  <c r="W3259" i="5" s="1"/>
  <c r="G3260" i="5" l="1"/>
  <c r="N3260" i="5" s="1"/>
  <c r="Z3259" i="5"/>
  <c r="AG3259" i="5" s="1"/>
  <c r="AK3259" i="5" l="1"/>
  <c r="AJ3259" i="5"/>
  <c r="AI3269" i="5"/>
  <c r="AH3259" i="5"/>
  <c r="T3260" i="5"/>
  <c r="W3260" i="5" s="1"/>
  <c r="Z3260" i="5" l="1"/>
  <c r="AG3260" i="5" s="1"/>
  <c r="G3261" i="5"/>
  <c r="N3261" i="5" s="1"/>
  <c r="AK3260" i="5" l="1"/>
  <c r="AJ3260" i="5"/>
  <c r="AI3270" i="5"/>
  <c r="AH3260" i="5"/>
  <c r="T3261" i="5"/>
  <c r="W3261" i="5" s="1"/>
  <c r="G3262" i="5" l="1"/>
  <c r="N3262" i="5" s="1"/>
  <c r="Z3261" i="5"/>
  <c r="AG3261" i="5" s="1"/>
  <c r="AK3261" i="5" l="1"/>
  <c r="AJ3261" i="5"/>
  <c r="AI3271" i="5"/>
  <c r="AH3261" i="5"/>
  <c r="T3262" i="5"/>
  <c r="W3262" i="5" s="1"/>
  <c r="Z3262" i="5" l="1"/>
  <c r="AG3262" i="5" s="1"/>
  <c r="G3263" i="5"/>
  <c r="N3263" i="5" s="1"/>
  <c r="AK3262" i="5" l="1"/>
  <c r="AJ3262" i="5"/>
  <c r="AI3272" i="5"/>
  <c r="AH3262" i="5"/>
  <c r="T3263" i="5"/>
  <c r="W3263" i="5" s="1"/>
  <c r="G3264" i="5" l="1"/>
  <c r="N3264" i="5" s="1"/>
  <c r="Z3263" i="5"/>
  <c r="AG3263" i="5" s="1"/>
  <c r="AK3263" i="5" l="1"/>
  <c r="AJ3263" i="5"/>
  <c r="AI3273" i="5"/>
  <c r="AH3263" i="5"/>
  <c r="T3264" i="5"/>
  <c r="W3264" i="5" s="1"/>
  <c r="G3265" i="5" l="1"/>
  <c r="N3265" i="5" s="1"/>
  <c r="Z3264" i="5"/>
  <c r="AG3264" i="5" s="1"/>
  <c r="AK3264" i="5" l="1"/>
  <c r="AJ3264" i="5"/>
  <c r="AI3274" i="5"/>
  <c r="AH3264" i="5"/>
  <c r="T3265" i="5"/>
  <c r="W3265" i="5" s="1"/>
  <c r="Z3265" i="5" l="1"/>
  <c r="AG3265" i="5" s="1"/>
  <c r="G3266" i="5"/>
  <c r="N3266" i="5" s="1"/>
  <c r="AK3265" i="5" l="1"/>
  <c r="AJ3265" i="5"/>
  <c r="AI3275" i="5"/>
  <c r="AH3265" i="5"/>
  <c r="T3266" i="5"/>
  <c r="W3266" i="5" s="1"/>
  <c r="Z3266" i="5" l="1"/>
  <c r="AG3266" i="5" s="1"/>
  <c r="G3267" i="5"/>
  <c r="N3267" i="5" s="1"/>
  <c r="AK3266" i="5" l="1"/>
  <c r="AJ3266" i="5"/>
  <c r="AI3276" i="5"/>
  <c r="AH3266" i="5"/>
  <c r="T3267" i="5"/>
  <c r="W3267" i="5" s="1"/>
  <c r="G3268" i="5" l="1"/>
  <c r="N3268" i="5" s="1"/>
  <c r="Z3267" i="5"/>
  <c r="AG3267" i="5" s="1"/>
  <c r="AK3267" i="5" l="1"/>
  <c r="AJ3267" i="5"/>
  <c r="AI3277" i="5"/>
  <c r="AH3267" i="5"/>
  <c r="T3268" i="5"/>
  <c r="W3268" i="5" s="1"/>
  <c r="G3269" i="5" l="1"/>
  <c r="N3269" i="5" s="1"/>
  <c r="Z3268" i="5"/>
  <c r="AG3268" i="5" s="1"/>
  <c r="AK3268" i="5" l="1"/>
  <c r="AJ3268" i="5"/>
  <c r="AI3278" i="5"/>
  <c r="AH3268" i="5"/>
  <c r="T3269" i="5"/>
  <c r="W3269" i="5" s="1"/>
  <c r="Z3269" i="5" l="1"/>
  <c r="AG3269" i="5" s="1"/>
  <c r="G3270" i="5"/>
  <c r="N3270" i="5" s="1"/>
  <c r="AK3269" i="5" l="1"/>
  <c r="AJ3269" i="5"/>
  <c r="AI3279" i="5"/>
  <c r="AH3269" i="5"/>
  <c r="T3270" i="5"/>
  <c r="W3270" i="5" s="1"/>
  <c r="Z3270" i="5" l="1"/>
  <c r="AG3270" i="5" s="1"/>
  <c r="G3271" i="5"/>
  <c r="N3271" i="5" s="1"/>
  <c r="AK3270" i="5" l="1"/>
  <c r="AJ3270" i="5"/>
  <c r="AI3280" i="5"/>
  <c r="AH3270" i="5"/>
  <c r="T3271" i="5"/>
  <c r="W3271" i="5" s="1"/>
  <c r="G3272" i="5" l="1"/>
  <c r="N3272" i="5" s="1"/>
  <c r="Z3271" i="5"/>
  <c r="AG3271" i="5" s="1"/>
  <c r="AK3271" i="5" l="1"/>
  <c r="AJ3271" i="5"/>
  <c r="AI3281" i="5"/>
  <c r="AH3271" i="5"/>
  <c r="T3272" i="5"/>
  <c r="W3272" i="5" s="1"/>
  <c r="G3273" i="5" l="1"/>
  <c r="N3273" i="5" s="1"/>
  <c r="Z3272" i="5"/>
  <c r="AG3272" i="5" s="1"/>
  <c r="AK3272" i="5" l="1"/>
  <c r="AJ3272" i="5"/>
  <c r="AI3282" i="5"/>
  <c r="AH3272" i="5"/>
  <c r="T3273" i="5"/>
  <c r="W3273" i="5" s="1"/>
  <c r="G3274" i="5" l="1"/>
  <c r="N3274" i="5" s="1"/>
  <c r="Z3273" i="5"/>
  <c r="AG3273" i="5" s="1"/>
  <c r="AK3273" i="5" l="1"/>
  <c r="AJ3273" i="5"/>
  <c r="AI3283" i="5"/>
  <c r="AH3273" i="5"/>
  <c r="T3274" i="5"/>
  <c r="W3274" i="5" s="1"/>
  <c r="Z3274" i="5" l="1"/>
  <c r="AG3274" i="5" s="1"/>
  <c r="G3275" i="5"/>
  <c r="N3275" i="5" s="1"/>
  <c r="AK3274" i="5" l="1"/>
  <c r="AJ3274" i="5"/>
  <c r="AI3284" i="5"/>
  <c r="AH3274" i="5"/>
  <c r="T3275" i="5"/>
  <c r="W3275" i="5" s="1"/>
  <c r="Z3275" i="5" l="1"/>
  <c r="AG3275" i="5" s="1"/>
  <c r="G3276" i="5"/>
  <c r="N3276" i="5" s="1"/>
  <c r="AK3275" i="5" l="1"/>
  <c r="AJ3275" i="5"/>
  <c r="AI3285" i="5"/>
  <c r="AH3275" i="5"/>
  <c r="T3276" i="5"/>
  <c r="W3276" i="5" s="1"/>
  <c r="Z3276" i="5" l="1"/>
  <c r="AG3276" i="5" s="1"/>
  <c r="G3277" i="5"/>
  <c r="N3277" i="5" s="1"/>
  <c r="AK3276" i="5" l="1"/>
  <c r="AJ3276" i="5"/>
  <c r="AI3286" i="5"/>
  <c r="AH3276" i="5"/>
  <c r="T3277" i="5"/>
  <c r="W3277" i="5" s="1"/>
  <c r="Z3277" i="5" l="1"/>
  <c r="AG3277" i="5" s="1"/>
  <c r="G3278" i="5"/>
  <c r="N3278" i="5" s="1"/>
  <c r="AK3277" i="5" l="1"/>
  <c r="AJ3277" i="5"/>
  <c r="AI3287" i="5"/>
  <c r="AH3277" i="5"/>
  <c r="T3278" i="5"/>
  <c r="W3278" i="5" s="1"/>
  <c r="G3279" i="5" l="1"/>
  <c r="N3279" i="5" s="1"/>
  <c r="Z3278" i="5"/>
  <c r="AG3278" i="5" s="1"/>
  <c r="AK3278" i="5" l="1"/>
  <c r="AJ3278" i="5"/>
  <c r="AI3288" i="5"/>
  <c r="AH3278" i="5"/>
  <c r="T3279" i="5"/>
  <c r="W3279" i="5" s="1"/>
  <c r="Z3279" i="5" l="1"/>
  <c r="AG3279" i="5" s="1"/>
  <c r="G3280" i="5"/>
  <c r="N3280" i="5" s="1"/>
  <c r="AK3279" i="5" l="1"/>
  <c r="AJ3279" i="5"/>
  <c r="AI3289" i="5"/>
  <c r="AH3279" i="5"/>
  <c r="T3280" i="5"/>
  <c r="W3280" i="5" s="1"/>
  <c r="Z3280" i="5" l="1"/>
  <c r="AG3280" i="5" s="1"/>
  <c r="G3281" i="5"/>
  <c r="N3281" i="5" s="1"/>
  <c r="AK3280" i="5" l="1"/>
  <c r="AJ3280" i="5"/>
  <c r="AI3290" i="5"/>
  <c r="AH3280" i="5"/>
  <c r="T3281" i="5"/>
  <c r="W3281" i="5" s="1"/>
  <c r="G3282" i="5" l="1"/>
  <c r="N3282" i="5" s="1"/>
  <c r="Z3281" i="5"/>
  <c r="AG3281" i="5" s="1"/>
  <c r="AK3281" i="5" l="1"/>
  <c r="AJ3281" i="5"/>
  <c r="AI3291" i="5"/>
  <c r="AH3281" i="5"/>
  <c r="T3282" i="5"/>
  <c r="W3282" i="5" s="1"/>
  <c r="G3283" i="5" l="1"/>
  <c r="N3283" i="5" s="1"/>
  <c r="Z3282" i="5"/>
  <c r="AG3282" i="5" s="1"/>
  <c r="AK3282" i="5" l="1"/>
  <c r="AJ3282" i="5"/>
  <c r="AI3292" i="5"/>
  <c r="AH3282" i="5"/>
  <c r="T3283" i="5"/>
  <c r="W3283" i="5" s="1"/>
  <c r="G3284" i="5" l="1"/>
  <c r="N3284" i="5" s="1"/>
  <c r="Z3283" i="5"/>
  <c r="AG3283" i="5" s="1"/>
  <c r="AK3283" i="5" l="1"/>
  <c r="AJ3283" i="5"/>
  <c r="AI3293" i="5"/>
  <c r="AH3283" i="5"/>
  <c r="T3284" i="5"/>
  <c r="W3284" i="5" s="1"/>
  <c r="G3285" i="5" l="1"/>
  <c r="N3285" i="5" s="1"/>
  <c r="Z3284" i="5"/>
  <c r="AG3284" i="5" s="1"/>
  <c r="AK3284" i="5" l="1"/>
  <c r="AJ3284" i="5"/>
  <c r="AI3294" i="5"/>
  <c r="AH3284" i="5"/>
  <c r="T3285" i="5"/>
  <c r="W3285" i="5" s="1"/>
  <c r="G3286" i="5" l="1"/>
  <c r="N3286" i="5" s="1"/>
  <c r="Z3285" i="5"/>
  <c r="AG3285" i="5" s="1"/>
  <c r="AK3285" i="5" l="1"/>
  <c r="AJ3285" i="5"/>
  <c r="AI3295" i="5"/>
  <c r="AH3285" i="5"/>
  <c r="T3286" i="5"/>
  <c r="W3286" i="5" s="1"/>
  <c r="G3287" i="5" l="1"/>
  <c r="Z3286" i="5"/>
  <c r="AG3286" i="5" s="1"/>
  <c r="AK3286" i="5" l="1"/>
  <c r="AJ3286" i="5"/>
  <c r="AI3296" i="5"/>
  <c r="AH3286" i="5"/>
  <c r="N3287" i="5"/>
  <c r="T3287" i="5" s="1"/>
  <c r="W3287" i="5" s="1"/>
  <c r="G3288" i="5" l="1"/>
  <c r="N3288" i="5" s="1"/>
  <c r="Z3287" i="5"/>
  <c r="AG3287" i="5" s="1"/>
  <c r="AK3287" i="5" l="1"/>
  <c r="AJ3287" i="5"/>
  <c r="AI3297" i="5"/>
  <c r="AH3287" i="5"/>
  <c r="T3288" i="5"/>
  <c r="W3288" i="5" s="1"/>
  <c r="Z3288" i="5" l="1"/>
  <c r="AG3288" i="5" s="1"/>
  <c r="G3289" i="5"/>
  <c r="N3289" i="5" s="1"/>
  <c r="AK3288" i="5" l="1"/>
  <c r="AJ3288" i="5"/>
  <c r="AI3298" i="5"/>
  <c r="AH3288" i="5"/>
  <c r="T3289" i="5"/>
  <c r="W3289" i="5" s="1"/>
  <c r="Z3289" i="5" l="1"/>
  <c r="AG3289" i="5" s="1"/>
  <c r="G3290" i="5"/>
  <c r="N3290" i="5" s="1"/>
  <c r="AK3289" i="5" l="1"/>
  <c r="AJ3289" i="5"/>
  <c r="AI3299" i="5"/>
  <c r="AH3289" i="5"/>
  <c r="T3290" i="5"/>
  <c r="W3290" i="5" s="1"/>
  <c r="G3291" i="5" l="1"/>
  <c r="N3291" i="5" s="1"/>
  <c r="Z3290" i="5"/>
  <c r="AG3290" i="5" s="1"/>
  <c r="AK3290" i="5" l="1"/>
  <c r="AJ3290" i="5"/>
  <c r="AI3300" i="5"/>
  <c r="AH3290" i="5"/>
  <c r="T3291" i="5"/>
  <c r="W3291" i="5" s="1"/>
  <c r="Z3291" i="5" l="1"/>
  <c r="AG3291" i="5" s="1"/>
  <c r="G3292" i="5"/>
  <c r="N3292" i="5" s="1"/>
  <c r="AK3291" i="5" l="1"/>
  <c r="AJ3291" i="5"/>
  <c r="AI3301" i="5"/>
  <c r="AH3291" i="5"/>
  <c r="T3292" i="5"/>
  <c r="W3292" i="5" s="1"/>
  <c r="G3293" i="5" l="1"/>
  <c r="N3293" i="5" s="1"/>
  <c r="Z3292" i="5"/>
  <c r="AG3292" i="5" s="1"/>
  <c r="AK3292" i="5" l="1"/>
  <c r="AJ3292" i="5"/>
  <c r="AI3302" i="5"/>
  <c r="AH3292" i="5"/>
  <c r="T3293" i="5"/>
  <c r="W3293" i="5" s="1"/>
  <c r="Z3293" i="5" l="1"/>
  <c r="AG3293" i="5" s="1"/>
  <c r="G3294" i="5"/>
  <c r="AK3293" i="5" l="1"/>
  <c r="AJ3293" i="5"/>
  <c r="AI3303" i="5"/>
  <c r="AH3293" i="5"/>
  <c r="N3294" i="5"/>
  <c r="T3294" i="5" s="1"/>
  <c r="W3294" i="5" s="1"/>
  <c r="G3295" i="5" l="1"/>
  <c r="N3295" i="5" s="1"/>
  <c r="Z3294" i="5"/>
  <c r="AG3294" i="5" s="1"/>
  <c r="AK3294" i="5" l="1"/>
  <c r="AJ3294" i="5"/>
  <c r="AI3304" i="5"/>
  <c r="AH3294" i="5"/>
  <c r="T3295" i="5"/>
  <c r="W3295" i="5" s="1"/>
  <c r="G3296" i="5" l="1"/>
  <c r="N3296" i="5" s="1"/>
  <c r="Z3295" i="5"/>
  <c r="AG3295" i="5" s="1"/>
  <c r="AK3295" i="5" l="1"/>
  <c r="AJ3295" i="5"/>
  <c r="AI3305" i="5"/>
  <c r="AI3306" i="5" s="1"/>
  <c r="M6" i="5" s="1"/>
  <c r="AH3295" i="5"/>
  <c r="T3296" i="5"/>
  <c r="W3296" i="5" s="1"/>
  <c r="G3297" i="5" l="1"/>
  <c r="Z3296" i="5"/>
  <c r="AG3296" i="5" s="1"/>
  <c r="AK3296" i="5" l="1"/>
  <c r="AJ3296" i="5"/>
  <c r="AH3296" i="5"/>
  <c r="N3297" i="5"/>
  <c r="T3297" i="5" s="1"/>
  <c r="W3297" i="5" s="1"/>
  <c r="Z3297" i="5" l="1"/>
  <c r="AG3297" i="5" s="1"/>
  <c r="G3298" i="5"/>
  <c r="AK3297" i="5" l="1"/>
  <c r="AJ3297" i="5"/>
  <c r="AH3297" i="5"/>
  <c r="N3298" i="5"/>
  <c r="T3298" i="5" s="1"/>
  <c r="W3298" i="5" s="1"/>
  <c r="G3299" i="5" l="1"/>
  <c r="Z3298" i="5"/>
  <c r="AG3298" i="5" s="1"/>
  <c r="AK3298" i="5" l="1"/>
  <c r="AJ3298" i="5"/>
  <c r="AH3298" i="5"/>
  <c r="N3299" i="5"/>
  <c r="T3299" i="5" s="1"/>
  <c r="W3299" i="5" s="1"/>
  <c r="Z3299" i="5" l="1"/>
  <c r="AG3299" i="5" s="1"/>
  <c r="G3300" i="5"/>
  <c r="N3300" i="5" s="1"/>
  <c r="AK3299" i="5" l="1"/>
  <c r="AJ3299" i="5"/>
  <c r="AH3299" i="5"/>
  <c r="T3300" i="5"/>
  <c r="W3300" i="5" s="1"/>
  <c r="G3301" i="5" l="1"/>
  <c r="Z3300" i="5"/>
  <c r="AG3300" i="5" s="1"/>
  <c r="AK3300" i="5" l="1"/>
  <c r="AJ3300" i="5"/>
  <c r="AH3300" i="5"/>
  <c r="N3301" i="5"/>
  <c r="T3301" i="5" s="1"/>
  <c r="W3301" i="5" s="1"/>
  <c r="G3302" i="5" l="1"/>
  <c r="Z3301" i="5"/>
  <c r="AG3301" i="5" s="1"/>
  <c r="AK3301" i="5" l="1"/>
  <c r="AJ3301" i="5"/>
  <c r="AH3301" i="5"/>
  <c r="N3302" i="5"/>
  <c r="T3302" i="5" s="1"/>
  <c r="W3302" i="5" s="1"/>
  <c r="G3303" i="5" l="1"/>
  <c r="N3303" i="5" s="1"/>
  <c r="Z3302" i="5"/>
  <c r="AG3302" i="5" s="1"/>
  <c r="AK3302" i="5" l="1"/>
  <c r="AJ3302" i="5"/>
  <c r="AH3302" i="5"/>
  <c r="T3303" i="5"/>
  <c r="W3303" i="5" s="1"/>
  <c r="Z3303" i="5" l="1"/>
  <c r="AG3303" i="5" s="1"/>
  <c r="G3304" i="5"/>
  <c r="N3304" i="5" s="1"/>
  <c r="AK3303" i="5" l="1"/>
  <c r="AJ3303" i="5"/>
  <c r="AH3303" i="5"/>
  <c r="T3304" i="5"/>
  <c r="W3304" i="5" s="1"/>
  <c r="G3305" i="5" l="1"/>
  <c r="N3305" i="5" s="1"/>
  <c r="Z3304" i="5"/>
  <c r="AG3304" i="5" s="1"/>
  <c r="AK3304" i="5" l="1"/>
  <c r="AJ3304" i="5"/>
  <c r="AH3304" i="5"/>
  <c r="T3305" i="5"/>
  <c r="W3305" i="5" l="1"/>
  <c r="Z3305" i="5" s="1"/>
  <c r="AG3305" i="5" s="1"/>
  <c r="AK3305" i="5" l="1"/>
  <c r="AJ3305" i="5"/>
  <c r="AH3305" i="5"/>
  <c r="AH3306" i="5" s="1"/>
  <c r="M4" i="5" s="1"/>
  <c r="H19" i="5" l="1"/>
  <c r="I19" i="5" s="1"/>
  <c r="J19" i="5" l="1"/>
  <c r="P19" i="5" s="1"/>
  <c r="O19" i="5" s="1"/>
  <c r="U19" i="5" s="1"/>
  <c r="X19" i="5" l="1"/>
  <c r="V19" i="5"/>
  <c r="Y19" i="5" s="1"/>
  <c r="AA19" i="5" l="1"/>
  <c r="H20" i="5"/>
  <c r="I20" i="5" s="1"/>
  <c r="J20" i="5" l="1"/>
  <c r="P20" i="5" s="1"/>
  <c r="O20" i="5" s="1"/>
  <c r="U20" i="5" s="1"/>
  <c r="X20" i="5" l="1"/>
  <c r="V20" i="5"/>
  <c r="Y20" i="5" s="1"/>
  <c r="AA20" i="5" l="1"/>
  <c r="H21" i="5"/>
  <c r="I21" i="5" s="1"/>
  <c r="J21" i="5" l="1"/>
  <c r="P21" i="5" s="1"/>
  <c r="O21" i="5" s="1"/>
  <c r="U21" i="5" s="1"/>
  <c r="X21" i="5" l="1"/>
  <c r="V21" i="5"/>
  <c r="Y21" i="5" s="1"/>
  <c r="AA21" i="5" l="1"/>
  <c r="H22" i="5"/>
  <c r="I22" i="5" s="1"/>
  <c r="J22" i="5" l="1"/>
  <c r="P22" i="5" s="1"/>
  <c r="O22" i="5" s="1"/>
  <c r="U22" i="5" s="1"/>
  <c r="X22" i="5" l="1"/>
  <c r="V22" i="5"/>
  <c r="Y22" i="5" s="1"/>
  <c r="AA22" i="5" l="1"/>
  <c r="H23" i="5"/>
  <c r="I23" i="5" s="1"/>
  <c r="J23" i="5" l="1"/>
  <c r="P23" i="5" s="1"/>
  <c r="O23" i="5" s="1"/>
  <c r="U23" i="5" s="1"/>
  <c r="X23" i="5" l="1"/>
  <c r="V23" i="5"/>
  <c r="Y23" i="5" s="1"/>
  <c r="AA23" i="5" l="1"/>
  <c r="H24" i="5"/>
  <c r="I24" i="5" s="1"/>
  <c r="J24" i="5" l="1"/>
  <c r="P24" i="5" s="1"/>
  <c r="O24" i="5" s="1"/>
  <c r="U24" i="5" s="1"/>
  <c r="X24" i="5" l="1"/>
  <c r="V24" i="5"/>
  <c r="Y24" i="5" s="1"/>
  <c r="AA24" i="5" l="1"/>
  <c r="H25" i="5"/>
  <c r="I25" i="5" s="1"/>
  <c r="J25" i="5" l="1"/>
  <c r="P25" i="5" s="1"/>
  <c r="O25" i="5" s="1"/>
  <c r="U25" i="5" s="1"/>
  <c r="X25" i="5" l="1"/>
  <c r="V25" i="5"/>
  <c r="Y25" i="5" s="1"/>
  <c r="AA25" i="5" l="1"/>
  <c r="H26" i="5"/>
  <c r="I26" i="5" s="1"/>
  <c r="J26" i="5" l="1"/>
  <c r="P26" i="5" s="1"/>
  <c r="O26" i="5" s="1"/>
  <c r="U26" i="5" s="1"/>
  <c r="X26" i="5" l="1"/>
  <c r="V26" i="5"/>
  <c r="Y26" i="5" s="1"/>
  <c r="AA26" i="5" l="1"/>
  <c r="H27" i="5"/>
  <c r="I27" i="5" s="1"/>
  <c r="J27" i="5" l="1"/>
  <c r="P27" i="5" s="1"/>
  <c r="O27" i="5" s="1"/>
  <c r="U27" i="5" s="1"/>
  <c r="X27" i="5" l="1"/>
  <c r="V27" i="5"/>
  <c r="Y27" i="5" s="1"/>
  <c r="AA27" i="5" l="1"/>
  <c r="H28" i="5"/>
  <c r="I28" i="5" s="1"/>
  <c r="J28" i="5" l="1"/>
  <c r="P28" i="5" s="1"/>
  <c r="O28" i="5" s="1"/>
  <c r="U28" i="5" s="1"/>
  <c r="X28" i="5" l="1"/>
  <c r="V28" i="5"/>
  <c r="Y28" i="5" s="1"/>
  <c r="AA28" i="5" l="1"/>
  <c r="H29" i="5"/>
  <c r="I29" i="5" s="1"/>
  <c r="J29" i="5" l="1"/>
  <c r="P29" i="5" s="1"/>
  <c r="O29" i="5" s="1"/>
  <c r="U29" i="5" s="1"/>
  <c r="X29" i="5" l="1"/>
  <c r="V29" i="5"/>
  <c r="Y29" i="5" s="1"/>
  <c r="AA29" i="5" l="1"/>
  <c r="H30" i="5"/>
  <c r="I30" i="5" s="1"/>
  <c r="J30" i="5" l="1"/>
  <c r="P30" i="5" s="1"/>
  <c r="O30" i="5" s="1"/>
  <c r="U30" i="5" s="1"/>
  <c r="X30" i="5" l="1"/>
  <c r="V30" i="5"/>
  <c r="Y30" i="5" s="1"/>
  <c r="AA30" i="5" l="1"/>
  <c r="H31" i="5"/>
  <c r="I31" i="5" s="1"/>
  <c r="J31" i="5" l="1"/>
  <c r="P31" i="5" s="1"/>
  <c r="O31" i="5" s="1"/>
  <c r="U31" i="5" s="1"/>
  <c r="X31" i="5" l="1"/>
  <c r="V31" i="5"/>
  <c r="Y31" i="5" s="1"/>
  <c r="AA31" i="5" l="1"/>
  <c r="H32" i="5"/>
  <c r="I32" i="5" s="1"/>
  <c r="J32" i="5" l="1"/>
  <c r="P32" i="5" s="1"/>
  <c r="O32" i="5" s="1"/>
  <c r="U32" i="5" s="1"/>
  <c r="X32" i="5" l="1"/>
  <c r="V32" i="5"/>
  <c r="Y32" i="5" s="1"/>
  <c r="AA32" i="5" l="1"/>
  <c r="H33" i="5"/>
  <c r="I33" i="5" s="1"/>
  <c r="J33" i="5" l="1"/>
  <c r="P33" i="5" s="1"/>
  <c r="O33" i="5" s="1"/>
  <c r="U33" i="5" s="1"/>
  <c r="X33" i="5" l="1"/>
  <c r="V33" i="5"/>
  <c r="Y33" i="5" s="1"/>
  <c r="AA33" i="5" l="1"/>
  <c r="H34" i="5"/>
  <c r="I34" i="5" s="1"/>
  <c r="J34" i="5" l="1"/>
  <c r="P34" i="5" s="1"/>
  <c r="O34" i="5" s="1"/>
  <c r="U34" i="5" s="1"/>
  <c r="X34" i="5" l="1"/>
  <c r="V34" i="5"/>
  <c r="Y34" i="5" s="1"/>
  <c r="AA34" i="5" l="1"/>
  <c r="H35" i="5"/>
  <c r="I35" i="5" s="1"/>
  <c r="J35" i="5" l="1"/>
  <c r="P35" i="5" s="1"/>
  <c r="O35" i="5" s="1"/>
  <c r="U35" i="5" s="1"/>
  <c r="X35" i="5" l="1"/>
  <c r="V35" i="5"/>
  <c r="Y35" i="5" s="1"/>
  <c r="AA35" i="5" l="1"/>
  <c r="H36" i="5"/>
  <c r="I36" i="5" s="1"/>
  <c r="J36" i="5" l="1"/>
  <c r="P36" i="5" s="1"/>
  <c r="O36" i="5" s="1"/>
  <c r="U36" i="5" s="1"/>
  <c r="X36" i="5" l="1"/>
  <c r="V36" i="5"/>
  <c r="Y36" i="5" s="1"/>
  <c r="AA36" i="5" l="1"/>
  <c r="H37" i="5"/>
  <c r="I37" i="5" s="1"/>
  <c r="AK36" i="5" l="1"/>
  <c r="AJ36" i="5"/>
  <c r="J37" i="5"/>
  <c r="P37" i="5" s="1"/>
  <c r="O37" i="5" s="1"/>
  <c r="U37" i="5" s="1"/>
  <c r="X37" i="5" l="1"/>
  <c r="V37" i="5"/>
  <c r="Y37" i="5" s="1"/>
  <c r="AA37" i="5" l="1"/>
  <c r="H38" i="5"/>
  <c r="I38" i="5" s="1"/>
  <c r="AK37" i="5" l="1"/>
  <c r="AJ37" i="5"/>
  <c r="J38" i="5"/>
  <c r="P38" i="5" s="1"/>
  <c r="O38" i="5" s="1"/>
  <c r="U38" i="5" s="1"/>
  <c r="X38" i="5" l="1"/>
  <c r="V38" i="5"/>
  <c r="Y38" i="5" s="1"/>
  <c r="AA38" i="5" l="1"/>
  <c r="H39" i="5"/>
  <c r="I39" i="5" s="1"/>
  <c r="AK38" i="5" l="1"/>
  <c r="AJ38" i="5"/>
  <c r="J39" i="5"/>
  <c r="P39" i="5" s="1"/>
  <c r="O39" i="5" s="1"/>
  <c r="U39" i="5" s="1"/>
  <c r="X39" i="5" l="1"/>
  <c r="V39" i="5"/>
  <c r="Y39" i="5" s="1"/>
  <c r="AA39" i="5" l="1"/>
  <c r="H40" i="5"/>
  <c r="I40" i="5" s="1"/>
  <c r="AK39" i="5" l="1"/>
  <c r="AJ39" i="5"/>
  <c r="J40" i="5"/>
  <c r="P40" i="5" s="1"/>
  <c r="O40" i="5" s="1"/>
  <c r="U40" i="5" s="1"/>
  <c r="X40" i="5" l="1"/>
  <c r="V40" i="5"/>
  <c r="Y40" i="5" s="1"/>
  <c r="AA40" i="5" l="1"/>
  <c r="H41" i="5"/>
  <c r="I41" i="5" s="1"/>
  <c r="AK40" i="5" l="1"/>
  <c r="AJ40" i="5"/>
  <c r="J41" i="5"/>
  <c r="P41" i="5" s="1"/>
  <c r="O41" i="5" s="1"/>
  <c r="U41" i="5" s="1"/>
  <c r="X41" i="5" l="1"/>
  <c r="V41" i="5"/>
  <c r="Y41" i="5" s="1"/>
  <c r="AA41" i="5" l="1"/>
  <c r="H42" i="5"/>
  <c r="I42" i="5" s="1"/>
  <c r="AK41" i="5" l="1"/>
  <c r="AJ41" i="5"/>
  <c r="J42" i="5"/>
  <c r="P42" i="5" s="1"/>
  <c r="O42" i="5" s="1"/>
  <c r="U42" i="5" s="1"/>
  <c r="X42" i="5" l="1"/>
  <c r="V42" i="5"/>
  <c r="Y42" i="5" s="1"/>
  <c r="AA42" i="5" l="1"/>
  <c r="H43" i="5"/>
  <c r="I43" i="5" s="1"/>
  <c r="AK42" i="5" l="1"/>
  <c r="AJ42" i="5"/>
  <c r="J43" i="5"/>
  <c r="P43" i="5" s="1"/>
  <c r="O43" i="5" s="1"/>
  <c r="U43" i="5" s="1"/>
  <c r="X43" i="5" l="1"/>
  <c r="V43" i="5"/>
  <c r="Y43" i="5" s="1"/>
  <c r="AA43" i="5" l="1"/>
  <c r="H44" i="5"/>
  <c r="I44" i="5" s="1"/>
  <c r="AK43" i="5" l="1"/>
  <c r="AJ43" i="5"/>
  <c r="J44" i="5"/>
  <c r="P44" i="5" s="1"/>
  <c r="O44" i="5" s="1"/>
  <c r="U44" i="5" s="1"/>
  <c r="X44" i="5" l="1"/>
  <c r="V44" i="5"/>
  <c r="Y44" i="5" s="1"/>
  <c r="AA44" i="5" l="1"/>
  <c r="H45" i="5"/>
  <c r="I45" i="5" s="1"/>
  <c r="AK44" i="5" l="1"/>
  <c r="AJ44" i="5"/>
  <c r="J45" i="5"/>
  <c r="P45" i="5" s="1"/>
  <c r="O45" i="5" s="1"/>
  <c r="U45" i="5" s="1"/>
  <c r="X45" i="5" l="1"/>
  <c r="V45" i="5"/>
  <c r="Y45" i="5" s="1"/>
  <c r="AA45" i="5" l="1"/>
  <c r="H46" i="5"/>
  <c r="I46" i="5" s="1"/>
  <c r="AK45" i="5" l="1"/>
  <c r="AJ45" i="5"/>
  <c r="J46" i="5"/>
  <c r="P46" i="5" s="1"/>
  <c r="O46" i="5" s="1"/>
  <c r="U46" i="5" s="1"/>
  <c r="X46" i="5" l="1"/>
  <c r="V46" i="5"/>
  <c r="Y46" i="5" s="1"/>
  <c r="AA46" i="5" l="1"/>
  <c r="H47" i="5"/>
  <c r="I47" i="5" s="1"/>
  <c r="AK46" i="5" l="1"/>
  <c r="AJ46" i="5"/>
  <c r="J47" i="5"/>
  <c r="P47" i="5" s="1"/>
  <c r="O47" i="5" s="1"/>
  <c r="U47" i="5" s="1"/>
  <c r="X47" i="5" l="1"/>
  <c r="V47" i="5"/>
  <c r="Y47" i="5" s="1"/>
  <c r="AA47" i="5" l="1"/>
  <c r="H48" i="5"/>
  <c r="I48" i="5" s="1"/>
  <c r="AK47" i="5" l="1"/>
  <c r="AJ47" i="5"/>
  <c r="J48" i="5"/>
  <c r="P48" i="5"/>
  <c r="O48" i="5" s="1"/>
  <c r="U48" i="5" s="1"/>
  <c r="X48" i="5" l="1"/>
  <c r="V48" i="5"/>
  <c r="Y48" i="5" s="1"/>
  <c r="AA48" i="5" l="1"/>
  <c r="H49" i="5"/>
  <c r="I49" i="5" s="1"/>
  <c r="AK48" i="5" l="1"/>
  <c r="AJ48" i="5"/>
  <c r="J49" i="5"/>
  <c r="P49" i="5" s="1"/>
  <c r="O49" i="5" s="1"/>
  <c r="U49" i="5" s="1"/>
  <c r="X49" i="5" l="1"/>
  <c r="V49" i="5"/>
  <c r="Y49" i="5" s="1"/>
  <c r="AA49" i="5" l="1"/>
  <c r="H50" i="5"/>
  <c r="I50" i="5" s="1"/>
  <c r="AK49" i="5" l="1"/>
  <c r="AJ49" i="5"/>
  <c r="J50" i="5"/>
  <c r="P50" i="5" s="1"/>
  <c r="O50" i="5" s="1"/>
  <c r="U50" i="5" s="1"/>
  <c r="X50" i="5" l="1"/>
  <c r="V50" i="5"/>
  <c r="Y50" i="5" s="1"/>
  <c r="AA50" i="5" l="1"/>
  <c r="H51" i="5"/>
  <c r="I51" i="5" s="1"/>
  <c r="AK50" i="5" l="1"/>
  <c r="AJ50" i="5"/>
  <c r="J51" i="5"/>
  <c r="P51" i="5" s="1"/>
  <c r="O51" i="5" s="1"/>
  <c r="U51" i="5" s="1"/>
  <c r="X51" i="5" l="1"/>
  <c r="V51" i="5"/>
  <c r="Y51" i="5" s="1"/>
  <c r="AA51" i="5" l="1"/>
  <c r="H52" i="5"/>
  <c r="I52" i="5" s="1"/>
  <c r="AK51" i="5" l="1"/>
  <c r="AJ51" i="5"/>
  <c r="J52" i="5"/>
  <c r="P52" i="5" s="1"/>
  <c r="O52" i="5" s="1"/>
  <c r="U52" i="5" s="1"/>
  <c r="X52" i="5" l="1"/>
  <c r="V52" i="5"/>
  <c r="Y52" i="5" s="1"/>
  <c r="AA52" i="5" l="1"/>
  <c r="H53" i="5"/>
  <c r="I53" i="5" s="1"/>
  <c r="AK52" i="5" l="1"/>
  <c r="AJ52" i="5"/>
  <c r="J53" i="5"/>
  <c r="P53" i="5" s="1"/>
  <c r="O53" i="5" s="1"/>
  <c r="U53" i="5" s="1"/>
  <c r="X53" i="5" l="1"/>
  <c r="V53" i="5"/>
  <c r="Y53" i="5" s="1"/>
  <c r="AA53" i="5" l="1"/>
  <c r="H54" i="5"/>
  <c r="I54" i="5" s="1"/>
  <c r="AK53" i="5" l="1"/>
  <c r="AJ53" i="5"/>
  <c r="J54" i="5"/>
  <c r="P54" i="5" s="1"/>
  <c r="O54" i="5" s="1"/>
  <c r="U54" i="5" s="1"/>
  <c r="X54" i="5" l="1"/>
  <c r="V54" i="5"/>
  <c r="Y54" i="5" s="1"/>
  <c r="AA54" i="5" l="1"/>
  <c r="H55" i="5"/>
  <c r="I55" i="5" s="1"/>
  <c r="AK54" i="5" l="1"/>
  <c r="AJ54" i="5"/>
  <c r="J55" i="5"/>
  <c r="P55" i="5" s="1"/>
  <c r="O55" i="5" s="1"/>
  <c r="U55" i="5" s="1"/>
  <c r="X55" i="5" l="1"/>
  <c r="V55" i="5"/>
  <c r="Y55" i="5" s="1"/>
  <c r="AA55" i="5" l="1"/>
  <c r="H56" i="5"/>
  <c r="I56" i="5" s="1"/>
  <c r="AJ55" i="5" l="1"/>
  <c r="AK55" i="5"/>
  <c r="J56" i="5"/>
  <c r="P56" i="5" s="1"/>
  <c r="O56" i="5" s="1"/>
  <c r="U56" i="5" s="1"/>
  <c r="X56" i="5" l="1"/>
  <c r="V56" i="5"/>
  <c r="Y56" i="5" s="1"/>
  <c r="AA56" i="5" l="1"/>
  <c r="H57" i="5"/>
  <c r="I57" i="5" s="1"/>
  <c r="AK56" i="5" l="1"/>
  <c r="AJ56" i="5"/>
  <c r="J57" i="5"/>
  <c r="P57" i="5" s="1"/>
  <c r="O57" i="5" s="1"/>
  <c r="U57" i="5" s="1"/>
  <c r="X57" i="5" l="1"/>
  <c r="V57" i="5"/>
  <c r="Y57" i="5" s="1"/>
  <c r="AA57" i="5" l="1"/>
  <c r="H58" i="5"/>
  <c r="I58" i="5" s="1"/>
  <c r="AJ57" i="5" l="1"/>
  <c r="AK57" i="5"/>
  <c r="J58" i="5"/>
  <c r="P58" i="5" s="1"/>
  <c r="O58" i="5" s="1"/>
  <c r="U58" i="5" s="1"/>
  <c r="X58" i="5" l="1"/>
  <c r="V58" i="5"/>
  <c r="Y58" i="5" s="1"/>
  <c r="AA58" i="5" l="1"/>
  <c r="H59" i="5"/>
  <c r="I59" i="5" s="1"/>
  <c r="AJ58" i="5" l="1"/>
  <c r="AK58" i="5"/>
  <c r="J59" i="5"/>
  <c r="P59" i="5" s="1"/>
  <c r="O59" i="5" s="1"/>
  <c r="U59" i="5" s="1"/>
  <c r="X59" i="5" l="1"/>
  <c r="V59" i="5"/>
  <c r="Y59" i="5" s="1"/>
  <c r="AA59" i="5" l="1"/>
  <c r="H60" i="5"/>
  <c r="I60" i="5" s="1"/>
  <c r="AK59" i="5" l="1"/>
  <c r="AJ59" i="5"/>
  <c r="J60" i="5"/>
  <c r="P60" i="5" s="1"/>
  <c r="O60" i="5" s="1"/>
  <c r="U60" i="5" s="1"/>
  <c r="X60" i="5" l="1"/>
  <c r="V60" i="5"/>
  <c r="Y60" i="5" s="1"/>
  <c r="AA60" i="5" l="1"/>
  <c r="H61" i="5"/>
  <c r="I61" i="5" s="1"/>
  <c r="AK60" i="5" l="1"/>
  <c r="AJ60" i="5"/>
  <c r="J61" i="5"/>
  <c r="P61" i="5" s="1"/>
  <c r="O61" i="5" s="1"/>
  <c r="U61" i="5" s="1"/>
  <c r="X61" i="5" l="1"/>
  <c r="V61" i="5"/>
  <c r="Y61" i="5" s="1"/>
  <c r="AA61" i="5" l="1"/>
  <c r="H62" i="5"/>
  <c r="I62" i="5" s="1"/>
  <c r="AK61" i="5" l="1"/>
  <c r="AJ61" i="5"/>
  <c r="J62" i="5"/>
  <c r="P62" i="5" s="1"/>
  <c r="O62" i="5" s="1"/>
  <c r="U62" i="5" s="1"/>
  <c r="X62" i="5" l="1"/>
  <c r="V62" i="5"/>
  <c r="Y62" i="5" s="1"/>
  <c r="AA62" i="5" l="1"/>
  <c r="H63" i="5"/>
  <c r="I63" i="5" s="1"/>
  <c r="AK62" i="5" l="1"/>
  <c r="AJ62" i="5"/>
  <c r="J63" i="5"/>
  <c r="P63" i="5" s="1"/>
  <c r="O63" i="5" s="1"/>
  <c r="U63" i="5" s="1"/>
  <c r="X63" i="5" l="1"/>
  <c r="V63" i="5"/>
  <c r="Y63" i="5" s="1"/>
  <c r="AA63" i="5" l="1"/>
  <c r="H64" i="5"/>
  <c r="I64" i="5" s="1"/>
  <c r="J64" i="5" l="1"/>
  <c r="P64" i="5" s="1"/>
  <c r="O64" i="5" s="1"/>
  <c r="U64" i="5" s="1"/>
  <c r="X64" i="5" l="1"/>
  <c r="V64" i="5"/>
  <c r="Y64" i="5" s="1"/>
  <c r="AA64" i="5" l="1"/>
  <c r="H65" i="5"/>
  <c r="I65" i="5" s="1"/>
  <c r="J65" i="5" l="1"/>
  <c r="P65" i="5" s="1"/>
  <c r="O65" i="5" s="1"/>
  <c r="U65" i="5" s="1"/>
  <c r="X65" i="5" l="1"/>
  <c r="V65" i="5"/>
  <c r="Y65" i="5" s="1"/>
  <c r="AA65" i="5" l="1"/>
  <c r="H66" i="5"/>
  <c r="I66" i="5" s="1"/>
  <c r="J66" i="5" l="1"/>
  <c r="P66" i="5" s="1"/>
  <c r="O66" i="5" s="1"/>
  <c r="U66" i="5" s="1"/>
  <c r="X66" i="5" l="1"/>
  <c r="V66" i="5"/>
  <c r="Y66" i="5" s="1"/>
  <c r="AA66" i="5" l="1"/>
  <c r="H67" i="5"/>
  <c r="I67" i="5" s="1"/>
  <c r="J67" i="5" l="1"/>
  <c r="P67" i="5" s="1"/>
  <c r="O67" i="5" s="1"/>
  <c r="U67" i="5" s="1"/>
  <c r="X67" i="5" l="1"/>
  <c r="V67" i="5"/>
  <c r="Y67" i="5" s="1"/>
  <c r="AA67" i="5" l="1"/>
  <c r="H68" i="5"/>
  <c r="I68" i="5" s="1"/>
  <c r="J68" i="5" l="1"/>
  <c r="P68" i="5" s="1"/>
  <c r="O68" i="5" s="1"/>
  <c r="U68" i="5" s="1"/>
  <c r="X68" i="5" l="1"/>
  <c r="V68" i="5"/>
  <c r="Y68" i="5" s="1"/>
  <c r="AA68" i="5" l="1"/>
  <c r="H69" i="5"/>
  <c r="I69" i="5" s="1"/>
  <c r="AK68" i="5" l="1"/>
  <c r="AJ68" i="5"/>
  <c r="J69" i="5"/>
  <c r="P69" i="5" s="1"/>
  <c r="O69" i="5" s="1"/>
  <c r="U69" i="5" s="1"/>
  <c r="X69" i="5" l="1"/>
  <c r="V69" i="5"/>
  <c r="Y69" i="5" s="1"/>
  <c r="AA69" i="5" l="1"/>
  <c r="H70" i="5"/>
  <c r="I70" i="5" s="1"/>
  <c r="J70" i="5" l="1"/>
  <c r="P70" i="5" s="1"/>
  <c r="O70" i="5" s="1"/>
  <c r="U70" i="5" s="1"/>
  <c r="X70" i="5" l="1"/>
  <c r="V70" i="5"/>
  <c r="Y70" i="5" s="1"/>
  <c r="AA70" i="5" l="1"/>
  <c r="H71" i="5"/>
  <c r="I71" i="5" s="1"/>
  <c r="J71" i="5" l="1"/>
  <c r="P71" i="5" s="1"/>
  <c r="O71" i="5" s="1"/>
  <c r="U71" i="5" s="1"/>
  <c r="X71" i="5" l="1"/>
  <c r="V71" i="5"/>
  <c r="Y71" i="5" s="1"/>
  <c r="AA71" i="5" l="1"/>
  <c r="H72" i="5"/>
  <c r="I72" i="5" s="1"/>
  <c r="AJ71" i="5" l="1"/>
  <c r="AK71" i="5"/>
  <c r="J72" i="5"/>
  <c r="P72" i="5" s="1"/>
  <c r="O72" i="5" s="1"/>
  <c r="U72" i="5" s="1"/>
  <c r="X72" i="5" l="1"/>
  <c r="V72" i="5"/>
  <c r="Y72" i="5" s="1"/>
  <c r="AA72" i="5" l="1"/>
  <c r="H73" i="5"/>
  <c r="I73" i="5" s="1"/>
  <c r="AJ72" i="5" l="1"/>
  <c r="AK72" i="5"/>
  <c r="J73" i="5"/>
  <c r="P73" i="5" s="1"/>
  <c r="O73" i="5" s="1"/>
  <c r="U73" i="5" s="1"/>
  <c r="X73" i="5" l="1"/>
  <c r="V73" i="5"/>
  <c r="Y73" i="5" s="1"/>
  <c r="AA73" i="5" l="1"/>
  <c r="H74" i="5"/>
  <c r="I74" i="5" s="1"/>
  <c r="AJ73" i="5" l="1"/>
  <c r="AK73" i="5"/>
  <c r="J74" i="5"/>
  <c r="P74" i="5" s="1"/>
  <c r="O74" i="5" s="1"/>
  <c r="U74" i="5" s="1"/>
  <c r="X74" i="5" l="1"/>
  <c r="V74" i="5"/>
  <c r="Y74" i="5" s="1"/>
  <c r="AA74" i="5" l="1"/>
  <c r="H75" i="5"/>
  <c r="I75" i="5" s="1"/>
  <c r="AK74" i="5" l="1"/>
  <c r="AJ74" i="5"/>
  <c r="J75" i="5"/>
  <c r="P75" i="5" s="1"/>
  <c r="O75" i="5" s="1"/>
  <c r="U75" i="5" s="1"/>
  <c r="X75" i="5" l="1"/>
  <c r="V75" i="5"/>
  <c r="Y75" i="5" s="1"/>
  <c r="AA75" i="5" l="1"/>
  <c r="H76" i="5"/>
  <c r="I76" i="5" s="1"/>
  <c r="AK75" i="5" l="1"/>
  <c r="AJ75" i="5"/>
  <c r="J76" i="5"/>
  <c r="P76" i="5" s="1"/>
  <c r="O76" i="5" s="1"/>
  <c r="U76" i="5" s="1"/>
  <c r="X76" i="5" l="1"/>
  <c r="V76" i="5"/>
  <c r="Y76" i="5" s="1"/>
  <c r="AA76" i="5" l="1"/>
  <c r="H77" i="5"/>
  <c r="I77" i="5" s="1"/>
  <c r="AK76" i="5" l="1"/>
  <c r="AJ76" i="5"/>
  <c r="J77" i="5"/>
  <c r="P77" i="5" s="1"/>
  <c r="O77" i="5" s="1"/>
  <c r="U77" i="5" s="1"/>
  <c r="X77" i="5" l="1"/>
  <c r="V77" i="5"/>
  <c r="Y77" i="5" s="1"/>
  <c r="AA77" i="5" l="1"/>
  <c r="H78" i="5"/>
  <c r="I78" i="5" s="1"/>
  <c r="J78" i="5" l="1"/>
  <c r="P78" i="5" s="1"/>
  <c r="O78" i="5" s="1"/>
  <c r="U78" i="5" s="1"/>
  <c r="X78" i="5" l="1"/>
  <c r="V78" i="5"/>
  <c r="Y78" i="5" s="1"/>
  <c r="AA78" i="5" l="1"/>
  <c r="H79" i="5"/>
  <c r="I79" i="5" s="1"/>
  <c r="J79" i="5" l="1"/>
  <c r="P79" i="5" s="1"/>
  <c r="O79" i="5" s="1"/>
  <c r="U79" i="5" s="1"/>
  <c r="X79" i="5" l="1"/>
  <c r="V79" i="5"/>
  <c r="Y79" i="5" s="1"/>
  <c r="AA79" i="5" l="1"/>
  <c r="H80" i="5"/>
  <c r="I80" i="5" s="1"/>
  <c r="AJ79" i="5" l="1"/>
  <c r="AK79" i="5"/>
  <c r="J80" i="5"/>
  <c r="P80" i="5" s="1"/>
  <c r="O80" i="5" s="1"/>
  <c r="U80" i="5" s="1"/>
  <c r="X80" i="5" l="1"/>
  <c r="V80" i="5"/>
  <c r="Y80" i="5" s="1"/>
  <c r="AA80" i="5" l="1"/>
  <c r="H81" i="5"/>
  <c r="I81" i="5" s="1"/>
  <c r="AK80" i="5" l="1"/>
  <c r="AJ80" i="5"/>
  <c r="J81" i="5"/>
  <c r="P81" i="5" s="1"/>
  <c r="O81" i="5" s="1"/>
  <c r="U81" i="5" s="1"/>
  <c r="X81" i="5" l="1"/>
  <c r="V81" i="5"/>
  <c r="Y81" i="5" s="1"/>
  <c r="AA81" i="5" l="1"/>
  <c r="H82" i="5"/>
  <c r="I82" i="5" s="1"/>
  <c r="AK81" i="5" l="1"/>
  <c r="AJ81" i="5"/>
  <c r="J82" i="5"/>
  <c r="P82" i="5" s="1"/>
  <c r="O82" i="5" s="1"/>
  <c r="U82" i="5" s="1"/>
  <c r="X82" i="5" l="1"/>
  <c r="V82" i="5"/>
  <c r="Y82" i="5" s="1"/>
  <c r="AA82" i="5" l="1"/>
  <c r="H83" i="5"/>
  <c r="I83" i="5" s="1"/>
  <c r="J83" i="5" l="1"/>
  <c r="P83" i="5" s="1"/>
  <c r="O83" i="5" s="1"/>
  <c r="U83" i="5" s="1"/>
  <c r="X83" i="5" l="1"/>
  <c r="V83" i="5"/>
  <c r="Y83" i="5" s="1"/>
  <c r="AA83" i="5" l="1"/>
  <c r="H84" i="5"/>
  <c r="I84" i="5" s="1"/>
  <c r="AK83" i="5" l="1"/>
  <c r="AJ83" i="5"/>
  <c r="J84" i="5"/>
  <c r="P84" i="5" s="1"/>
  <c r="O84" i="5" s="1"/>
  <c r="U84" i="5" s="1"/>
  <c r="X84" i="5" l="1"/>
  <c r="V84" i="5"/>
  <c r="Y84" i="5" s="1"/>
  <c r="AA84" i="5" l="1"/>
  <c r="H85" i="5"/>
  <c r="I85" i="5" s="1"/>
  <c r="AK84" i="5" l="1"/>
  <c r="AJ84" i="5"/>
  <c r="J85" i="5"/>
  <c r="P85" i="5" s="1"/>
  <c r="O85" i="5" s="1"/>
  <c r="U85" i="5" s="1"/>
  <c r="X85" i="5" l="1"/>
  <c r="V85" i="5"/>
  <c r="Y85" i="5" s="1"/>
  <c r="AA85" i="5" l="1"/>
  <c r="H86" i="5"/>
  <c r="I86" i="5" s="1"/>
  <c r="AK85" i="5" l="1"/>
  <c r="AJ85" i="5"/>
  <c r="J86" i="5"/>
  <c r="P86" i="5" s="1"/>
  <c r="O86" i="5" s="1"/>
  <c r="U86" i="5" s="1"/>
  <c r="X86" i="5" l="1"/>
  <c r="V86" i="5"/>
  <c r="Y86" i="5" s="1"/>
  <c r="AA86" i="5" l="1"/>
  <c r="H87" i="5"/>
  <c r="I87" i="5" s="1"/>
  <c r="AK86" i="5" l="1"/>
  <c r="AJ86" i="5"/>
  <c r="J87" i="5"/>
  <c r="P87" i="5" s="1"/>
  <c r="O87" i="5" s="1"/>
  <c r="U87" i="5" s="1"/>
  <c r="X87" i="5" l="1"/>
  <c r="V87" i="5"/>
  <c r="Y87" i="5" s="1"/>
  <c r="AA87" i="5" l="1"/>
  <c r="H88" i="5"/>
  <c r="I88" i="5" s="1"/>
  <c r="AK87" i="5" l="1"/>
  <c r="AJ87" i="5"/>
  <c r="J88" i="5"/>
  <c r="P88" i="5" s="1"/>
  <c r="O88" i="5" s="1"/>
  <c r="U88" i="5" s="1"/>
  <c r="X88" i="5" l="1"/>
  <c r="V88" i="5"/>
  <c r="Y88" i="5" s="1"/>
  <c r="AA88" i="5" l="1"/>
  <c r="H89" i="5"/>
  <c r="I89" i="5" s="1"/>
  <c r="AK88" i="5" l="1"/>
  <c r="AJ88" i="5"/>
  <c r="J89" i="5"/>
  <c r="P89" i="5" s="1"/>
  <c r="O89" i="5" s="1"/>
  <c r="U89" i="5" s="1"/>
  <c r="X89" i="5" l="1"/>
  <c r="V89" i="5"/>
  <c r="Y89" i="5" s="1"/>
  <c r="AA89" i="5" l="1"/>
  <c r="H90" i="5"/>
  <c r="I90" i="5" s="1"/>
  <c r="AK89" i="5" l="1"/>
  <c r="AJ89" i="5"/>
  <c r="J90" i="5"/>
  <c r="P90" i="5" s="1"/>
  <c r="O90" i="5" s="1"/>
  <c r="U90" i="5" s="1"/>
  <c r="X90" i="5" l="1"/>
  <c r="V90" i="5"/>
  <c r="Y90" i="5" s="1"/>
  <c r="AA90" i="5" l="1"/>
  <c r="H91" i="5"/>
  <c r="I91" i="5" s="1"/>
  <c r="AK90" i="5" l="1"/>
  <c r="AJ90" i="5"/>
  <c r="J91" i="5"/>
  <c r="P91" i="5" s="1"/>
  <c r="O91" i="5" s="1"/>
  <c r="U91" i="5" s="1"/>
  <c r="X91" i="5" l="1"/>
  <c r="V91" i="5"/>
  <c r="Y91" i="5" s="1"/>
  <c r="AA91" i="5" l="1"/>
  <c r="H92" i="5"/>
  <c r="I92" i="5" s="1"/>
  <c r="AJ91" i="5" l="1"/>
  <c r="AK91" i="5"/>
  <c r="J92" i="5"/>
  <c r="P92" i="5" s="1"/>
  <c r="O92" i="5" s="1"/>
  <c r="U92" i="5" s="1"/>
  <c r="X92" i="5" l="1"/>
  <c r="V92" i="5"/>
  <c r="Y92" i="5" s="1"/>
  <c r="AA92" i="5" l="1"/>
  <c r="H93" i="5"/>
  <c r="I93" i="5" s="1"/>
  <c r="AK92" i="5" l="1"/>
  <c r="AJ92" i="5"/>
  <c r="J93" i="5"/>
  <c r="P93" i="5" s="1"/>
  <c r="O93" i="5" s="1"/>
  <c r="U93" i="5" s="1"/>
  <c r="X93" i="5" l="1"/>
  <c r="V93" i="5"/>
  <c r="Y93" i="5" s="1"/>
  <c r="AA93" i="5" l="1"/>
  <c r="H94" i="5"/>
  <c r="I94" i="5" s="1"/>
  <c r="AK93" i="5" l="1"/>
  <c r="AJ93" i="5"/>
  <c r="J94" i="5"/>
  <c r="P94" i="5" s="1"/>
  <c r="O94" i="5" s="1"/>
  <c r="U94" i="5" s="1"/>
  <c r="X94" i="5" l="1"/>
  <c r="V94" i="5"/>
  <c r="Y94" i="5" s="1"/>
  <c r="AA94" i="5" l="1"/>
  <c r="H95" i="5"/>
  <c r="I95" i="5" s="1"/>
  <c r="AK94" i="5" l="1"/>
  <c r="AJ94" i="5"/>
  <c r="J95" i="5"/>
  <c r="P95" i="5" s="1"/>
  <c r="O95" i="5" s="1"/>
  <c r="U95" i="5" s="1"/>
  <c r="X95" i="5" l="1"/>
  <c r="V95" i="5"/>
  <c r="Y95" i="5" s="1"/>
  <c r="AA95" i="5" l="1"/>
  <c r="H96" i="5"/>
  <c r="I96" i="5" s="1"/>
  <c r="AK95" i="5" l="1"/>
  <c r="AJ95" i="5"/>
  <c r="J96" i="5"/>
  <c r="P96" i="5" s="1"/>
  <c r="O96" i="5" s="1"/>
  <c r="U96" i="5" s="1"/>
  <c r="X96" i="5" l="1"/>
  <c r="V96" i="5"/>
  <c r="Y96" i="5" s="1"/>
  <c r="AA96" i="5" l="1"/>
  <c r="H97" i="5"/>
  <c r="I97" i="5" s="1"/>
  <c r="AJ96" i="5" l="1"/>
  <c r="AK96" i="5"/>
  <c r="J97" i="5"/>
  <c r="P97" i="5" s="1"/>
  <c r="O97" i="5" s="1"/>
  <c r="U97" i="5" s="1"/>
  <c r="X97" i="5" l="1"/>
  <c r="V97" i="5"/>
  <c r="Y97" i="5" s="1"/>
  <c r="AA97" i="5" l="1"/>
  <c r="H98" i="5"/>
  <c r="I98" i="5" s="1"/>
  <c r="AJ97" i="5" l="1"/>
  <c r="AK97" i="5"/>
  <c r="J98" i="5"/>
  <c r="P98" i="5" s="1"/>
  <c r="O98" i="5" s="1"/>
  <c r="U98" i="5" s="1"/>
  <c r="X98" i="5" l="1"/>
  <c r="V98" i="5"/>
  <c r="Y98" i="5" s="1"/>
  <c r="AA98" i="5" l="1"/>
  <c r="H99" i="5"/>
  <c r="I99" i="5" s="1"/>
  <c r="AJ98" i="5" l="1"/>
  <c r="AK98" i="5"/>
  <c r="J99" i="5"/>
  <c r="P99" i="5" s="1"/>
  <c r="O99" i="5" s="1"/>
  <c r="U99" i="5" s="1"/>
  <c r="X99" i="5" l="1"/>
  <c r="V99" i="5"/>
  <c r="Y99" i="5" s="1"/>
  <c r="AA99" i="5" l="1"/>
  <c r="H100" i="5"/>
  <c r="I100" i="5" s="1"/>
  <c r="AK99" i="5" l="1"/>
  <c r="AJ99" i="5"/>
  <c r="J100" i="5"/>
  <c r="P100" i="5" s="1"/>
  <c r="O100" i="5" s="1"/>
  <c r="U100" i="5" s="1"/>
  <c r="X100" i="5" l="1"/>
  <c r="V100" i="5"/>
  <c r="Y100" i="5" s="1"/>
  <c r="AA100" i="5" l="1"/>
  <c r="H101" i="5"/>
  <c r="I101" i="5" s="1"/>
  <c r="J101" i="5" l="1"/>
  <c r="P101" i="5" s="1"/>
  <c r="O101" i="5" s="1"/>
  <c r="U101" i="5" s="1"/>
  <c r="X101" i="5" l="1"/>
  <c r="V101" i="5"/>
  <c r="Y101" i="5" s="1"/>
  <c r="AA101" i="5" l="1"/>
  <c r="H102" i="5"/>
  <c r="I102" i="5" s="1"/>
  <c r="J102" i="5" l="1"/>
  <c r="P102" i="5" s="1"/>
  <c r="O102" i="5" s="1"/>
  <c r="U102" i="5" s="1"/>
  <c r="X102" i="5" l="1"/>
  <c r="V102" i="5"/>
  <c r="Y102" i="5" s="1"/>
  <c r="AA102" i="5" l="1"/>
  <c r="H103" i="5"/>
  <c r="I103" i="5" s="1"/>
  <c r="AJ102" i="5" l="1"/>
  <c r="AK102" i="5"/>
  <c r="J103" i="5"/>
  <c r="P103" i="5" s="1"/>
  <c r="O103" i="5" s="1"/>
  <c r="U103" i="5" s="1"/>
  <c r="X103" i="5" l="1"/>
  <c r="V103" i="5"/>
  <c r="Y103" i="5" s="1"/>
  <c r="AA103" i="5" l="1"/>
  <c r="H104" i="5"/>
  <c r="I104" i="5" s="1"/>
  <c r="AK103" i="5" l="1"/>
  <c r="AJ103" i="5"/>
  <c r="J104" i="5"/>
  <c r="P104" i="5" s="1"/>
  <c r="O104" i="5" s="1"/>
  <c r="U104" i="5" s="1"/>
  <c r="X104" i="5" l="1"/>
  <c r="V104" i="5"/>
  <c r="Y104" i="5" s="1"/>
  <c r="AA104" i="5" l="1"/>
  <c r="H105" i="5"/>
  <c r="I105" i="5" s="1"/>
  <c r="AK104" i="5" l="1"/>
  <c r="AJ104" i="5"/>
  <c r="J105" i="5"/>
  <c r="P105" i="5" s="1"/>
  <c r="O105" i="5" s="1"/>
  <c r="U105" i="5" s="1"/>
  <c r="X105" i="5" l="1"/>
  <c r="V105" i="5"/>
  <c r="Y105" i="5" s="1"/>
  <c r="AA105" i="5" l="1"/>
  <c r="H106" i="5"/>
  <c r="I106" i="5" s="1"/>
  <c r="AK105" i="5" l="1"/>
  <c r="AJ105" i="5"/>
  <c r="J106" i="5"/>
  <c r="P106" i="5" s="1"/>
  <c r="O106" i="5" s="1"/>
  <c r="U106" i="5" s="1"/>
  <c r="X106" i="5" l="1"/>
  <c r="V106" i="5"/>
  <c r="Y106" i="5" s="1"/>
  <c r="AA106" i="5" l="1"/>
  <c r="H107" i="5"/>
  <c r="I107" i="5" s="1"/>
  <c r="AK106" i="5" l="1"/>
  <c r="AJ106" i="5"/>
  <c r="J107" i="5"/>
  <c r="P107" i="5" s="1"/>
  <c r="O107" i="5" s="1"/>
  <c r="U107" i="5" s="1"/>
  <c r="X107" i="5" l="1"/>
  <c r="V107" i="5"/>
  <c r="Y107" i="5" s="1"/>
  <c r="AA107" i="5" l="1"/>
  <c r="H108" i="5"/>
  <c r="I108" i="5" s="1"/>
  <c r="AK107" i="5" l="1"/>
  <c r="AJ107" i="5"/>
  <c r="J108" i="5"/>
  <c r="P108" i="5" s="1"/>
  <c r="O108" i="5" s="1"/>
  <c r="U108" i="5" s="1"/>
  <c r="X108" i="5" l="1"/>
  <c r="V108" i="5"/>
  <c r="Y108" i="5" s="1"/>
  <c r="AA108" i="5" l="1"/>
  <c r="H109" i="5"/>
  <c r="I109" i="5" s="1"/>
  <c r="AK108" i="5" l="1"/>
  <c r="AJ108" i="5"/>
  <c r="J109" i="5"/>
  <c r="P109" i="5" s="1"/>
  <c r="O109" i="5" s="1"/>
  <c r="U109" i="5" s="1"/>
  <c r="X109" i="5" l="1"/>
  <c r="V109" i="5"/>
  <c r="Y109" i="5" s="1"/>
  <c r="AA109" i="5" l="1"/>
  <c r="H110" i="5"/>
  <c r="I110" i="5" s="1"/>
  <c r="AK109" i="5" l="1"/>
  <c r="AJ109" i="5"/>
  <c r="J110" i="5"/>
  <c r="P110" i="5" s="1"/>
  <c r="O110" i="5" s="1"/>
  <c r="U110" i="5" s="1"/>
  <c r="X110" i="5" l="1"/>
  <c r="V110" i="5"/>
  <c r="Y110" i="5" s="1"/>
  <c r="AA110" i="5" l="1"/>
  <c r="H111" i="5"/>
  <c r="I111" i="5" s="1"/>
  <c r="AK110" i="5" l="1"/>
  <c r="AJ110" i="5"/>
  <c r="J111" i="5"/>
  <c r="P111" i="5" s="1"/>
  <c r="O111" i="5" s="1"/>
  <c r="U111" i="5" s="1"/>
  <c r="X111" i="5" l="1"/>
  <c r="V111" i="5"/>
  <c r="Y111" i="5" s="1"/>
  <c r="AA111" i="5" l="1"/>
  <c r="H112" i="5"/>
  <c r="I112" i="5" s="1"/>
  <c r="AK111" i="5" l="1"/>
  <c r="AJ111" i="5"/>
  <c r="J112" i="5"/>
  <c r="P112" i="5" s="1"/>
  <c r="O112" i="5" s="1"/>
  <c r="U112" i="5" s="1"/>
  <c r="X112" i="5" l="1"/>
  <c r="V112" i="5"/>
  <c r="Y112" i="5" s="1"/>
  <c r="AA112" i="5" l="1"/>
  <c r="H113" i="5"/>
  <c r="I113" i="5" s="1"/>
  <c r="AK112" i="5" l="1"/>
  <c r="AJ112" i="5"/>
  <c r="J113" i="5"/>
  <c r="P113" i="5" s="1"/>
  <c r="O113" i="5" s="1"/>
  <c r="U113" i="5" s="1"/>
  <c r="X113" i="5" l="1"/>
  <c r="V113" i="5"/>
  <c r="Y113" i="5" s="1"/>
  <c r="AA113" i="5" l="1"/>
  <c r="H114" i="5"/>
  <c r="I114" i="5" s="1"/>
  <c r="J114" i="5" l="1"/>
  <c r="P114" i="5" s="1"/>
  <c r="O114" i="5" s="1"/>
  <c r="U114" i="5" s="1"/>
  <c r="X114" i="5" l="1"/>
  <c r="V114" i="5"/>
  <c r="Y114" i="5" s="1"/>
  <c r="AA114" i="5" l="1"/>
  <c r="H115" i="5"/>
  <c r="I115" i="5" s="1"/>
  <c r="AK114" i="5" l="1"/>
  <c r="AJ114" i="5"/>
  <c r="J115" i="5"/>
  <c r="P115" i="5" s="1"/>
  <c r="O115" i="5" s="1"/>
  <c r="U115" i="5" s="1"/>
  <c r="X115" i="5" l="1"/>
  <c r="V115" i="5"/>
  <c r="Y115" i="5" s="1"/>
  <c r="AA115" i="5" l="1"/>
  <c r="H116" i="5"/>
  <c r="I116" i="5" s="1"/>
  <c r="AK115" i="5" l="1"/>
  <c r="AJ115" i="5"/>
  <c r="J116" i="5"/>
  <c r="P116" i="5" s="1"/>
  <c r="O116" i="5" s="1"/>
  <c r="U116" i="5" s="1"/>
  <c r="X116" i="5" l="1"/>
  <c r="V116" i="5"/>
  <c r="Y116" i="5" s="1"/>
  <c r="AA116" i="5" l="1"/>
  <c r="H117" i="5"/>
  <c r="I117" i="5" s="1"/>
  <c r="AK116" i="5" l="1"/>
  <c r="AJ116" i="5"/>
  <c r="J117" i="5"/>
  <c r="P117" i="5" s="1"/>
  <c r="O117" i="5" s="1"/>
  <c r="U117" i="5" s="1"/>
  <c r="X117" i="5" l="1"/>
  <c r="V117" i="5"/>
  <c r="Y117" i="5" s="1"/>
  <c r="AA117" i="5" l="1"/>
  <c r="H118" i="5"/>
  <c r="I118" i="5" s="1"/>
  <c r="AK117" i="5" l="1"/>
  <c r="AJ117" i="5"/>
  <c r="J118" i="5"/>
  <c r="P118" i="5" s="1"/>
  <c r="O118" i="5" s="1"/>
  <c r="U118" i="5" s="1"/>
  <c r="X118" i="5" l="1"/>
  <c r="V118" i="5"/>
  <c r="Y118" i="5" s="1"/>
  <c r="AA118" i="5" l="1"/>
  <c r="H119" i="5"/>
  <c r="I119" i="5" s="1"/>
  <c r="AK118" i="5" l="1"/>
  <c r="AJ118" i="5"/>
  <c r="J119" i="5"/>
  <c r="P119" i="5"/>
  <c r="O119" i="5" s="1"/>
  <c r="U119" i="5" s="1"/>
  <c r="X119" i="5" l="1"/>
  <c r="V119" i="5"/>
  <c r="Y119" i="5" s="1"/>
  <c r="AA119" i="5" l="1"/>
  <c r="H120" i="5"/>
  <c r="I120" i="5" s="1"/>
  <c r="AK119" i="5" l="1"/>
  <c r="AJ119" i="5"/>
  <c r="J120" i="5"/>
  <c r="P120" i="5" s="1"/>
  <c r="O120" i="5" s="1"/>
  <c r="U120" i="5" s="1"/>
  <c r="X120" i="5" l="1"/>
  <c r="V120" i="5"/>
  <c r="Y120" i="5" s="1"/>
  <c r="AA120" i="5" l="1"/>
  <c r="H121" i="5"/>
  <c r="I121" i="5" s="1"/>
  <c r="AK120" i="5" l="1"/>
  <c r="AJ120" i="5"/>
  <c r="J121" i="5"/>
  <c r="P121" i="5" s="1"/>
  <c r="O121" i="5" s="1"/>
  <c r="U121" i="5" s="1"/>
  <c r="X121" i="5" l="1"/>
  <c r="V121" i="5"/>
  <c r="Y121" i="5" s="1"/>
  <c r="AA121" i="5" l="1"/>
  <c r="H122" i="5"/>
  <c r="I122" i="5" s="1"/>
  <c r="AK121" i="5" l="1"/>
  <c r="AJ121" i="5"/>
  <c r="J122" i="5"/>
  <c r="P122" i="5" s="1"/>
  <c r="O122" i="5" s="1"/>
  <c r="U122" i="5" s="1"/>
  <c r="X122" i="5" l="1"/>
  <c r="V122" i="5"/>
  <c r="Y122" i="5" s="1"/>
  <c r="AA122" i="5" l="1"/>
  <c r="H123" i="5"/>
  <c r="I123" i="5" s="1"/>
  <c r="J123" i="5" l="1"/>
  <c r="P123" i="5" s="1"/>
  <c r="O123" i="5" s="1"/>
  <c r="U123" i="5" s="1"/>
  <c r="X123" i="5" l="1"/>
  <c r="V123" i="5"/>
  <c r="Y123" i="5" s="1"/>
  <c r="AA123" i="5" l="1"/>
  <c r="H124" i="5"/>
  <c r="I124" i="5" s="1"/>
  <c r="AK123" i="5" l="1"/>
  <c r="AJ123" i="5"/>
  <c r="J124" i="5"/>
  <c r="P124" i="5" s="1"/>
  <c r="O124" i="5" s="1"/>
  <c r="U124" i="5" s="1"/>
  <c r="X124" i="5" l="1"/>
  <c r="V124" i="5"/>
  <c r="Y124" i="5" s="1"/>
  <c r="AA124" i="5" l="1"/>
  <c r="H125" i="5"/>
  <c r="I125" i="5" s="1"/>
  <c r="J125" i="5" l="1"/>
  <c r="P125" i="5" s="1"/>
  <c r="O125" i="5" s="1"/>
  <c r="U125" i="5" s="1"/>
  <c r="X125" i="5" l="1"/>
  <c r="V125" i="5"/>
  <c r="Y125" i="5" s="1"/>
  <c r="AA125" i="5" l="1"/>
  <c r="H126" i="5"/>
  <c r="I126" i="5" s="1"/>
  <c r="J126" i="5" l="1"/>
  <c r="P126" i="5" s="1"/>
  <c r="O126" i="5" s="1"/>
  <c r="U126" i="5" s="1"/>
  <c r="X126" i="5" l="1"/>
  <c r="V126" i="5"/>
  <c r="Y126" i="5" s="1"/>
  <c r="AA126" i="5" l="1"/>
  <c r="H127" i="5"/>
  <c r="I127" i="5" s="1"/>
  <c r="AK126" i="5" l="1"/>
  <c r="AJ126" i="5"/>
  <c r="J127" i="5"/>
  <c r="P127" i="5" s="1"/>
  <c r="O127" i="5" s="1"/>
  <c r="U127" i="5" s="1"/>
  <c r="X127" i="5" l="1"/>
  <c r="V127" i="5"/>
  <c r="Y127" i="5" s="1"/>
  <c r="AA127" i="5" l="1"/>
  <c r="H128" i="5"/>
  <c r="I128" i="5" s="1"/>
  <c r="AK127" i="5" l="1"/>
  <c r="AJ127" i="5"/>
  <c r="J128" i="5"/>
  <c r="P128" i="5" s="1"/>
  <c r="O128" i="5" s="1"/>
  <c r="U128" i="5" s="1"/>
  <c r="X128" i="5" l="1"/>
  <c r="V128" i="5"/>
  <c r="Y128" i="5" s="1"/>
  <c r="AA128" i="5" l="1"/>
  <c r="H129" i="5"/>
  <c r="I129" i="5" s="1"/>
  <c r="AK128" i="5" l="1"/>
  <c r="AJ128" i="5"/>
  <c r="J129" i="5"/>
  <c r="P129" i="5" s="1"/>
  <c r="O129" i="5" s="1"/>
  <c r="U129" i="5" s="1"/>
  <c r="X129" i="5" l="1"/>
  <c r="V129" i="5"/>
  <c r="Y129" i="5" s="1"/>
  <c r="AA129" i="5" l="1"/>
  <c r="H130" i="5"/>
  <c r="I130" i="5" s="1"/>
  <c r="AK129" i="5" l="1"/>
  <c r="AJ129" i="5"/>
  <c r="J130" i="5"/>
  <c r="P130" i="5" s="1"/>
  <c r="O130" i="5" s="1"/>
  <c r="U130" i="5" s="1"/>
  <c r="X130" i="5" l="1"/>
  <c r="V130" i="5"/>
  <c r="Y130" i="5" s="1"/>
  <c r="AA130" i="5" l="1"/>
  <c r="H131" i="5"/>
  <c r="I131" i="5" s="1"/>
  <c r="AK130" i="5" l="1"/>
  <c r="AJ130" i="5"/>
  <c r="J131" i="5"/>
  <c r="P131" i="5" s="1"/>
  <c r="O131" i="5" s="1"/>
  <c r="U131" i="5" s="1"/>
  <c r="X131" i="5" l="1"/>
  <c r="V131" i="5"/>
  <c r="Y131" i="5" s="1"/>
  <c r="AA131" i="5" l="1"/>
  <c r="H132" i="5"/>
  <c r="I132" i="5" s="1"/>
  <c r="AK131" i="5" l="1"/>
  <c r="AJ131" i="5"/>
  <c r="J132" i="5"/>
  <c r="P132" i="5" s="1"/>
  <c r="O132" i="5" s="1"/>
  <c r="U132" i="5" s="1"/>
  <c r="X132" i="5" l="1"/>
  <c r="V132" i="5"/>
  <c r="Y132" i="5" s="1"/>
  <c r="AA132" i="5" l="1"/>
  <c r="H133" i="5"/>
  <c r="I133" i="5" s="1"/>
  <c r="AK132" i="5" l="1"/>
  <c r="AJ132" i="5"/>
  <c r="J133" i="5"/>
  <c r="P133" i="5" s="1"/>
  <c r="O133" i="5" s="1"/>
  <c r="U133" i="5" s="1"/>
  <c r="X133" i="5" l="1"/>
  <c r="V133" i="5"/>
  <c r="Y133" i="5" s="1"/>
  <c r="AA133" i="5" l="1"/>
  <c r="H134" i="5"/>
  <c r="I134" i="5" s="1"/>
  <c r="AK133" i="5" l="1"/>
  <c r="AJ133" i="5"/>
  <c r="J134" i="5"/>
  <c r="P134" i="5" s="1"/>
  <c r="O134" i="5" s="1"/>
  <c r="U134" i="5" s="1"/>
  <c r="X134" i="5" l="1"/>
  <c r="V134" i="5"/>
  <c r="Y134" i="5" s="1"/>
  <c r="AA134" i="5" l="1"/>
  <c r="H135" i="5"/>
  <c r="I135" i="5" s="1"/>
  <c r="AK134" i="5" l="1"/>
  <c r="AJ134" i="5"/>
  <c r="J135" i="5"/>
  <c r="P135" i="5" s="1"/>
  <c r="O135" i="5" s="1"/>
  <c r="U135" i="5" s="1"/>
  <c r="X135" i="5" l="1"/>
  <c r="V135" i="5"/>
  <c r="Y135" i="5" s="1"/>
  <c r="AA135" i="5" l="1"/>
  <c r="H136" i="5"/>
  <c r="I136" i="5" s="1"/>
  <c r="AK135" i="5" l="1"/>
  <c r="AJ135" i="5"/>
  <c r="J136" i="5"/>
  <c r="P136" i="5" s="1"/>
  <c r="O136" i="5" s="1"/>
  <c r="U136" i="5" s="1"/>
  <c r="X136" i="5" l="1"/>
  <c r="V136" i="5"/>
  <c r="Y136" i="5" s="1"/>
  <c r="AA136" i="5" l="1"/>
  <c r="H137" i="5"/>
  <c r="I137" i="5" s="1"/>
  <c r="AK136" i="5" l="1"/>
  <c r="AJ136" i="5"/>
  <c r="J137" i="5"/>
  <c r="P137" i="5" s="1"/>
  <c r="O137" i="5" s="1"/>
  <c r="U137" i="5" s="1"/>
  <c r="X137" i="5" l="1"/>
  <c r="V137" i="5"/>
  <c r="Y137" i="5" s="1"/>
  <c r="AA137" i="5" l="1"/>
  <c r="H138" i="5"/>
  <c r="I138" i="5" s="1"/>
  <c r="AK137" i="5" l="1"/>
  <c r="AJ137" i="5"/>
  <c r="J138" i="5"/>
  <c r="P138" i="5" s="1"/>
  <c r="O138" i="5" s="1"/>
  <c r="U138" i="5" s="1"/>
  <c r="X138" i="5" l="1"/>
  <c r="V138" i="5"/>
  <c r="Y138" i="5" s="1"/>
  <c r="AA138" i="5" l="1"/>
  <c r="H139" i="5"/>
  <c r="I139" i="5" s="1"/>
  <c r="AK138" i="5" l="1"/>
  <c r="AJ138" i="5"/>
  <c r="J139" i="5"/>
  <c r="P139" i="5" s="1"/>
  <c r="O139" i="5" s="1"/>
  <c r="U139" i="5" s="1"/>
  <c r="X139" i="5" l="1"/>
  <c r="V139" i="5"/>
  <c r="Y139" i="5" s="1"/>
  <c r="AA139" i="5" l="1"/>
  <c r="H140" i="5"/>
  <c r="I140" i="5" s="1"/>
  <c r="AK139" i="5" l="1"/>
  <c r="AJ139" i="5"/>
  <c r="J140" i="5"/>
  <c r="P140" i="5" s="1"/>
  <c r="O140" i="5" s="1"/>
  <c r="U140" i="5" s="1"/>
  <c r="X140" i="5" l="1"/>
  <c r="V140" i="5"/>
  <c r="Y140" i="5" s="1"/>
  <c r="AA140" i="5" l="1"/>
  <c r="H141" i="5"/>
  <c r="I141" i="5" s="1"/>
  <c r="AK140" i="5" l="1"/>
  <c r="AJ140" i="5"/>
  <c r="J141" i="5"/>
  <c r="P141" i="5" s="1"/>
  <c r="O141" i="5" s="1"/>
  <c r="U141" i="5" s="1"/>
  <c r="X141" i="5" l="1"/>
  <c r="V141" i="5"/>
  <c r="Y141" i="5" s="1"/>
  <c r="AA141" i="5" l="1"/>
  <c r="H142" i="5"/>
  <c r="I142" i="5" s="1"/>
  <c r="AK141" i="5" l="1"/>
  <c r="AJ141" i="5"/>
  <c r="J142" i="5"/>
  <c r="P142" i="5" s="1"/>
  <c r="O142" i="5" s="1"/>
  <c r="U142" i="5" s="1"/>
  <c r="X142" i="5" l="1"/>
  <c r="V142" i="5"/>
  <c r="Y142" i="5" s="1"/>
  <c r="AA142" i="5" l="1"/>
  <c r="H143" i="5"/>
  <c r="I143" i="5" s="1"/>
  <c r="AK142" i="5" l="1"/>
  <c r="AJ142" i="5"/>
  <c r="J143" i="5"/>
  <c r="P143" i="5" s="1"/>
  <c r="O143" i="5" s="1"/>
  <c r="U143" i="5" s="1"/>
  <c r="X143" i="5" l="1"/>
  <c r="V143" i="5"/>
  <c r="Y143" i="5" s="1"/>
  <c r="AA143" i="5" l="1"/>
  <c r="H144" i="5"/>
  <c r="I144" i="5" s="1"/>
  <c r="AK143" i="5" l="1"/>
  <c r="AJ143" i="5"/>
  <c r="J144" i="5"/>
  <c r="P144" i="5" s="1"/>
  <c r="O144" i="5" s="1"/>
  <c r="U144" i="5" s="1"/>
  <c r="X144" i="5" l="1"/>
  <c r="V144" i="5"/>
  <c r="Y144" i="5" s="1"/>
  <c r="AA144" i="5" l="1"/>
  <c r="H145" i="5"/>
  <c r="I145" i="5" s="1"/>
  <c r="AK144" i="5" l="1"/>
  <c r="AJ144" i="5"/>
  <c r="J145" i="5"/>
  <c r="P145" i="5" s="1"/>
  <c r="O145" i="5" s="1"/>
  <c r="U145" i="5" s="1"/>
  <c r="X145" i="5" l="1"/>
  <c r="V145" i="5"/>
  <c r="Y145" i="5" s="1"/>
  <c r="AA145" i="5" l="1"/>
  <c r="H146" i="5"/>
  <c r="I146" i="5" s="1"/>
  <c r="AK145" i="5" l="1"/>
  <c r="AJ145" i="5"/>
  <c r="J146" i="5"/>
  <c r="P146" i="5" s="1"/>
  <c r="O146" i="5" s="1"/>
  <c r="U146" i="5" s="1"/>
  <c r="X146" i="5" l="1"/>
  <c r="V146" i="5"/>
  <c r="Y146" i="5" s="1"/>
  <c r="AA146" i="5" l="1"/>
  <c r="H147" i="5"/>
  <c r="I147" i="5" s="1"/>
  <c r="AK146" i="5" l="1"/>
  <c r="AJ146" i="5"/>
  <c r="J147" i="5"/>
  <c r="P147" i="5" s="1"/>
  <c r="O147" i="5" s="1"/>
  <c r="U147" i="5" s="1"/>
  <c r="X147" i="5" l="1"/>
  <c r="V147" i="5"/>
  <c r="Y147" i="5" s="1"/>
  <c r="AA147" i="5" l="1"/>
  <c r="H148" i="5"/>
  <c r="I148" i="5" s="1"/>
  <c r="AK147" i="5" l="1"/>
  <c r="AJ147" i="5"/>
  <c r="J148" i="5"/>
  <c r="P148" i="5" s="1"/>
  <c r="O148" i="5" s="1"/>
  <c r="U148" i="5" s="1"/>
  <c r="X148" i="5" l="1"/>
  <c r="V148" i="5"/>
  <c r="Y148" i="5" s="1"/>
  <c r="AA148" i="5" l="1"/>
  <c r="H149" i="5"/>
  <c r="I149" i="5" s="1"/>
  <c r="AK148" i="5" l="1"/>
  <c r="AJ148" i="5"/>
  <c r="J149" i="5"/>
  <c r="P149" i="5" s="1"/>
  <c r="O149" i="5" s="1"/>
  <c r="U149" i="5" s="1"/>
  <c r="X149" i="5" l="1"/>
  <c r="V149" i="5"/>
  <c r="Y149" i="5" s="1"/>
  <c r="AA149" i="5" l="1"/>
  <c r="H150" i="5"/>
  <c r="I150" i="5" s="1"/>
  <c r="J150" i="5" l="1"/>
  <c r="P150" i="5" s="1"/>
  <c r="O150" i="5" s="1"/>
  <c r="U150" i="5" s="1"/>
  <c r="X150" i="5" l="1"/>
  <c r="V150" i="5"/>
  <c r="Y150" i="5" s="1"/>
  <c r="AA150" i="5" l="1"/>
  <c r="H151" i="5"/>
  <c r="I151" i="5" s="1"/>
  <c r="J151" i="5" l="1"/>
  <c r="P151" i="5" s="1"/>
  <c r="O151" i="5" s="1"/>
  <c r="U151" i="5" s="1"/>
  <c r="X151" i="5" l="1"/>
  <c r="V151" i="5"/>
  <c r="Y151" i="5" s="1"/>
  <c r="AA151" i="5" l="1"/>
  <c r="H152" i="5"/>
  <c r="I152" i="5" s="1"/>
  <c r="AK151" i="5" l="1"/>
  <c r="AJ151" i="5"/>
  <c r="J152" i="5"/>
  <c r="P152" i="5" s="1"/>
  <c r="O152" i="5" s="1"/>
  <c r="U152" i="5" s="1"/>
  <c r="X152" i="5" l="1"/>
  <c r="V152" i="5"/>
  <c r="Y152" i="5" s="1"/>
  <c r="AA152" i="5" l="1"/>
  <c r="H153" i="5"/>
  <c r="I153" i="5" s="1"/>
  <c r="AK152" i="5" l="1"/>
  <c r="AJ152" i="5"/>
  <c r="J153" i="5"/>
  <c r="P153" i="5" s="1"/>
  <c r="O153" i="5" s="1"/>
  <c r="U153" i="5" s="1"/>
  <c r="X153" i="5" l="1"/>
  <c r="V153" i="5"/>
  <c r="Y153" i="5" s="1"/>
  <c r="AA153" i="5" l="1"/>
  <c r="H154" i="5"/>
  <c r="I154" i="5" s="1"/>
  <c r="AJ153" i="5" l="1"/>
  <c r="AK153" i="5"/>
  <c r="J154" i="5"/>
  <c r="P154" i="5" s="1"/>
  <c r="O154" i="5" s="1"/>
  <c r="U154" i="5" s="1"/>
  <c r="X154" i="5" l="1"/>
  <c r="V154" i="5"/>
  <c r="Y154" i="5" s="1"/>
  <c r="AA154" i="5" l="1"/>
  <c r="H155" i="5"/>
  <c r="I155" i="5" s="1"/>
  <c r="AK154" i="5" l="1"/>
  <c r="AJ154" i="5"/>
  <c r="J155" i="5"/>
  <c r="P155" i="5" s="1"/>
  <c r="O155" i="5" s="1"/>
  <c r="U155" i="5" s="1"/>
  <c r="X155" i="5" l="1"/>
  <c r="V155" i="5"/>
  <c r="Y155" i="5" s="1"/>
  <c r="AA155" i="5" l="1"/>
  <c r="H156" i="5"/>
  <c r="I156" i="5" s="1"/>
  <c r="AK155" i="5" l="1"/>
  <c r="AJ155" i="5"/>
  <c r="J156" i="5"/>
  <c r="P156" i="5" s="1"/>
  <c r="O156" i="5" s="1"/>
  <c r="U156" i="5" s="1"/>
  <c r="X156" i="5" l="1"/>
  <c r="V156" i="5"/>
  <c r="Y156" i="5" s="1"/>
  <c r="AA156" i="5" l="1"/>
  <c r="H157" i="5"/>
  <c r="I157" i="5" s="1"/>
  <c r="AK156" i="5" l="1"/>
  <c r="AJ156" i="5"/>
  <c r="J157" i="5"/>
  <c r="P157" i="5" s="1"/>
  <c r="O157" i="5" s="1"/>
  <c r="U157" i="5" s="1"/>
  <c r="X157" i="5" l="1"/>
  <c r="V157" i="5"/>
  <c r="Y157" i="5" s="1"/>
  <c r="AA157" i="5" l="1"/>
  <c r="H158" i="5"/>
  <c r="I158" i="5" s="1"/>
  <c r="AK157" i="5" l="1"/>
  <c r="AJ157" i="5"/>
  <c r="J158" i="5"/>
  <c r="P158" i="5" s="1"/>
  <c r="O158" i="5" s="1"/>
  <c r="U158" i="5" s="1"/>
  <c r="X158" i="5" l="1"/>
  <c r="V158" i="5"/>
  <c r="Y158" i="5" s="1"/>
  <c r="AA158" i="5" l="1"/>
  <c r="H159" i="5"/>
  <c r="I159" i="5" s="1"/>
  <c r="J159" i="5" l="1"/>
  <c r="P159" i="5" s="1"/>
  <c r="O159" i="5" s="1"/>
  <c r="U159" i="5" s="1"/>
  <c r="X159" i="5" l="1"/>
  <c r="V159" i="5"/>
  <c r="Y159" i="5" s="1"/>
  <c r="AA159" i="5" l="1"/>
  <c r="H160" i="5"/>
  <c r="I160" i="5" s="1"/>
  <c r="AK159" i="5" l="1"/>
  <c r="AJ159" i="5"/>
  <c r="J160" i="5"/>
  <c r="P160" i="5" s="1"/>
  <c r="O160" i="5" s="1"/>
  <c r="U160" i="5" s="1"/>
  <c r="X160" i="5" l="1"/>
  <c r="V160" i="5"/>
  <c r="Y160" i="5" s="1"/>
  <c r="AA160" i="5" l="1"/>
  <c r="H161" i="5"/>
  <c r="I161" i="5" s="1"/>
  <c r="AK160" i="5" l="1"/>
  <c r="AJ160" i="5"/>
  <c r="J161" i="5"/>
  <c r="P161" i="5" s="1"/>
  <c r="O161" i="5" s="1"/>
  <c r="U161" i="5" s="1"/>
  <c r="X161" i="5" l="1"/>
  <c r="V161" i="5"/>
  <c r="Y161" i="5" s="1"/>
  <c r="AA161" i="5" l="1"/>
  <c r="H162" i="5"/>
  <c r="I162" i="5" s="1"/>
  <c r="AK161" i="5" l="1"/>
  <c r="AJ161" i="5"/>
  <c r="J162" i="5"/>
  <c r="P162" i="5" s="1"/>
  <c r="O162" i="5" s="1"/>
  <c r="U162" i="5" s="1"/>
  <c r="X162" i="5" l="1"/>
  <c r="V162" i="5"/>
  <c r="Y162" i="5" s="1"/>
  <c r="AA162" i="5" l="1"/>
  <c r="H163" i="5"/>
  <c r="I163" i="5" s="1"/>
  <c r="AK162" i="5" l="1"/>
  <c r="AJ162" i="5"/>
  <c r="J163" i="5"/>
  <c r="P163" i="5" s="1"/>
  <c r="O163" i="5" s="1"/>
  <c r="U163" i="5" s="1"/>
  <c r="X163" i="5" l="1"/>
  <c r="V163" i="5"/>
  <c r="Y163" i="5" s="1"/>
  <c r="AA163" i="5" l="1"/>
  <c r="H164" i="5"/>
  <c r="I164" i="5" s="1"/>
  <c r="AK163" i="5" l="1"/>
  <c r="AJ163" i="5"/>
  <c r="J164" i="5"/>
  <c r="P164" i="5" s="1"/>
  <c r="O164" i="5" s="1"/>
  <c r="U164" i="5" s="1"/>
  <c r="X164" i="5" l="1"/>
  <c r="V164" i="5"/>
  <c r="Y164" i="5" s="1"/>
  <c r="AA164" i="5" l="1"/>
  <c r="H165" i="5"/>
  <c r="I165" i="5" s="1"/>
  <c r="AK164" i="5" l="1"/>
  <c r="AJ164" i="5"/>
  <c r="J165" i="5"/>
  <c r="P165" i="5" s="1"/>
  <c r="O165" i="5" s="1"/>
  <c r="U165" i="5" s="1"/>
  <c r="X165" i="5" l="1"/>
  <c r="V165" i="5"/>
  <c r="Y165" i="5" s="1"/>
  <c r="AA165" i="5" l="1"/>
  <c r="H166" i="5"/>
  <c r="I166" i="5" s="1"/>
  <c r="AK165" i="5" l="1"/>
  <c r="AJ165" i="5"/>
  <c r="J166" i="5"/>
  <c r="P166" i="5" s="1"/>
  <c r="O166" i="5" s="1"/>
  <c r="U166" i="5" s="1"/>
  <c r="X166" i="5" l="1"/>
  <c r="V166" i="5"/>
  <c r="Y166" i="5" s="1"/>
  <c r="AA166" i="5" l="1"/>
  <c r="H167" i="5"/>
  <c r="I167" i="5" s="1"/>
  <c r="AK166" i="5" l="1"/>
  <c r="AJ166" i="5"/>
  <c r="J167" i="5"/>
  <c r="P167" i="5" s="1"/>
  <c r="O167" i="5" s="1"/>
  <c r="U167" i="5" s="1"/>
  <c r="X167" i="5" l="1"/>
  <c r="V167" i="5"/>
  <c r="Y167" i="5" s="1"/>
  <c r="AA167" i="5" l="1"/>
  <c r="H168" i="5"/>
  <c r="I168" i="5" s="1"/>
  <c r="AK167" i="5" l="1"/>
  <c r="AJ167" i="5"/>
  <c r="J168" i="5"/>
  <c r="P168" i="5" s="1"/>
  <c r="O168" i="5" s="1"/>
  <c r="U168" i="5" s="1"/>
  <c r="X168" i="5" l="1"/>
  <c r="V168" i="5"/>
  <c r="Y168" i="5" s="1"/>
  <c r="AA168" i="5" l="1"/>
  <c r="H169" i="5"/>
  <c r="I169" i="5" s="1"/>
  <c r="AK168" i="5" l="1"/>
  <c r="AJ168" i="5"/>
  <c r="J169" i="5"/>
  <c r="P169" i="5" s="1"/>
  <c r="O169" i="5" s="1"/>
  <c r="U169" i="5" s="1"/>
  <c r="X169" i="5" l="1"/>
  <c r="V169" i="5"/>
  <c r="Y169" i="5" s="1"/>
  <c r="AA169" i="5" l="1"/>
  <c r="H170" i="5"/>
  <c r="I170" i="5" s="1"/>
  <c r="AK169" i="5" l="1"/>
  <c r="AJ169" i="5"/>
  <c r="J170" i="5"/>
  <c r="P170" i="5"/>
  <c r="O170" i="5" s="1"/>
  <c r="U170" i="5" s="1"/>
  <c r="X170" i="5" l="1"/>
  <c r="V170" i="5"/>
  <c r="Y170" i="5" s="1"/>
  <c r="AA170" i="5" l="1"/>
  <c r="H171" i="5"/>
  <c r="I171" i="5" s="1"/>
  <c r="AK170" i="5" l="1"/>
  <c r="AJ170" i="5"/>
  <c r="J171" i="5"/>
  <c r="P171" i="5" s="1"/>
  <c r="O171" i="5" s="1"/>
  <c r="U171" i="5" s="1"/>
  <c r="X171" i="5" l="1"/>
  <c r="V171" i="5"/>
  <c r="Y171" i="5" s="1"/>
  <c r="AA171" i="5" l="1"/>
  <c r="H172" i="5"/>
  <c r="I172" i="5" s="1"/>
  <c r="AK171" i="5" l="1"/>
  <c r="AJ171" i="5"/>
  <c r="J172" i="5"/>
  <c r="P172" i="5" s="1"/>
  <c r="O172" i="5" s="1"/>
  <c r="U172" i="5" s="1"/>
  <c r="X172" i="5" l="1"/>
  <c r="V172" i="5"/>
  <c r="Y172" i="5" s="1"/>
  <c r="AA172" i="5" l="1"/>
  <c r="H173" i="5"/>
  <c r="I173" i="5" s="1"/>
  <c r="AK172" i="5" l="1"/>
  <c r="AJ172" i="5"/>
  <c r="J173" i="5"/>
  <c r="P173" i="5" s="1"/>
  <c r="O173" i="5" s="1"/>
  <c r="U173" i="5" s="1"/>
  <c r="X173" i="5" l="1"/>
  <c r="V173" i="5"/>
  <c r="Y173" i="5" s="1"/>
  <c r="AA173" i="5" l="1"/>
  <c r="H174" i="5"/>
  <c r="I174" i="5" s="1"/>
  <c r="AK173" i="5" l="1"/>
  <c r="AJ173" i="5"/>
  <c r="J174" i="5"/>
  <c r="P174" i="5" s="1"/>
  <c r="O174" i="5" s="1"/>
  <c r="U174" i="5" s="1"/>
  <c r="X174" i="5" l="1"/>
  <c r="V174" i="5"/>
  <c r="Y174" i="5" s="1"/>
  <c r="AA174" i="5" l="1"/>
  <c r="H175" i="5"/>
  <c r="I175" i="5" s="1"/>
  <c r="AK174" i="5" l="1"/>
  <c r="AJ174" i="5"/>
  <c r="J175" i="5"/>
  <c r="P175" i="5" s="1"/>
  <c r="O175" i="5" s="1"/>
  <c r="U175" i="5" s="1"/>
  <c r="X175" i="5" l="1"/>
  <c r="V175" i="5"/>
  <c r="Y175" i="5" s="1"/>
  <c r="AA175" i="5" l="1"/>
  <c r="H176" i="5"/>
  <c r="I176" i="5" s="1"/>
  <c r="AK175" i="5" l="1"/>
  <c r="AJ175" i="5"/>
  <c r="J176" i="5"/>
  <c r="P176" i="5" s="1"/>
  <c r="O176" i="5" s="1"/>
  <c r="U176" i="5" s="1"/>
  <c r="X176" i="5" l="1"/>
  <c r="V176" i="5"/>
  <c r="Y176" i="5" s="1"/>
  <c r="AA176" i="5" l="1"/>
  <c r="H177" i="5"/>
  <c r="I177" i="5" s="1"/>
  <c r="AK176" i="5" l="1"/>
  <c r="AJ176" i="5"/>
  <c r="J177" i="5"/>
  <c r="P177" i="5" s="1"/>
  <c r="O177" i="5" s="1"/>
  <c r="U177" i="5" s="1"/>
  <c r="X177" i="5" l="1"/>
  <c r="V177" i="5"/>
  <c r="Y177" i="5" s="1"/>
  <c r="AA177" i="5" l="1"/>
  <c r="H178" i="5"/>
  <c r="I178" i="5" s="1"/>
  <c r="AK177" i="5" l="1"/>
  <c r="AJ177" i="5"/>
  <c r="J178" i="5"/>
  <c r="P178" i="5" s="1"/>
  <c r="O178" i="5" s="1"/>
  <c r="U178" i="5" s="1"/>
  <c r="X178" i="5" l="1"/>
  <c r="V178" i="5"/>
  <c r="Y178" i="5" s="1"/>
  <c r="AA178" i="5" l="1"/>
  <c r="H179" i="5"/>
  <c r="I179" i="5" s="1"/>
  <c r="AK178" i="5" l="1"/>
  <c r="AJ178" i="5"/>
  <c r="J179" i="5"/>
  <c r="P179" i="5" s="1"/>
  <c r="O179" i="5" s="1"/>
  <c r="U179" i="5" s="1"/>
  <c r="X179" i="5" l="1"/>
  <c r="V179" i="5"/>
  <c r="Y179" i="5" s="1"/>
  <c r="AA179" i="5" l="1"/>
  <c r="H180" i="5"/>
  <c r="I180" i="5" s="1"/>
  <c r="AK179" i="5" l="1"/>
  <c r="AJ179" i="5"/>
  <c r="J180" i="5"/>
  <c r="P180" i="5" s="1"/>
  <c r="O180" i="5" s="1"/>
  <c r="U180" i="5" s="1"/>
  <c r="X180" i="5" l="1"/>
  <c r="V180" i="5"/>
  <c r="Y180" i="5" s="1"/>
  <c r="AA180" i="5" l="1"/>
  <c r="H181" i="5"/>
  <c r="I181" i="5" s="1"/>
  <c r="AK180" i="5" l="1"/>
  <c r="AJ180" i="5"/>
  <c r="J181" i="5"/>
  <c r="P181" i="5" s="1"/>
  <c r="O181" i="5" s="1"/>
  <c r="U181" i="5" s="1"/>
  <c r="X181" i="5" l="1"/>
  <c r="V181" i="5"/>
  <c r="Y181" i="5" s="1"/>
  <c r="AA181" i="5" l="1"/>
  <c r="H182" i="5"/>
  <c r="I182" i="5" s="1"/>
  <c r="AK181" i="5" l="1"/>
  <c r="AJ181" i="5"/>
  <c r="J182" i="5"/>
  <c r="P182" i="5" s="1"/>
  <c r="O182" i="5" s="1"/>
  <c r="U182" i="5" s="1"/>
  <c r="X182" i="5" l="1"/>
  <c r="V182" i="5"/>
  <c r="Y182" i="5" s="1"/>
  <c r="AA182" i="5" l="1"/>
  <c r="H183" i="5"/>
  <c r="I183" i="5" s="1"/>
  <c r="AK182" i="5" l="1"/>
  <c r="AJ182" i="5"/>
  <c r="J183" i="5"/>
  <c r="P183" i="5"/>
  <c r="O183" i="5" s="1"/>
  <c r="U183" i="5" s="1"/>
  <c r="X183" i="5" l="1"/>
  <c r="V183" i="5"/>
  <c r="Y183" i="5" s="1"/>
  <c r="AA183" i="5" l="1"/>
  <c r="H184" i="5"/>
  <c r="I184" i="5" s="1"/>
  <c r="AK183" i="5" l="1"/>
  <c r="AJ183" i="5"/>
  <c r="J184" i="5"/>
  <c r="P184" i="5"/>
  <c r="O184" i="5" s="1"/>
  <c r="U184" i="5" s="1"/>
  <c r="X184" i="5" l="1"/>
  <c r="V184" i="5"/>
  <c r="Y184" i="5" s="1"/>
  <c r="AA184" i="5" l="1"/>
  <c r="H185" i="5"/>
  <c r="I185" i="5" s="1"/>
  <c r="AK184" i="5" l="1"/>
  <c r="AJ184" i="5"/>
  <c r="J185" i="5"/>
  <c r="P185" i="5" s="1"/>
  <c r="O185" i="5" s="1"/>
  <c r="U185" i="5" s="1"/>
  <c r="X185" i="5" l="1"/>
  <c r="V185" i="5"/>
  <c r="Y185" i="5" s="1"/>
  <c r="AA185" i="5" l="1"/>
  <c r="H186" i="5"/>
  <c r="I186" i="5" s="1"/>
  <c r="AK185" i="5" l="1"/>
  <c r="AJ185" i="5"/>
  <c r="J186" i="5"/>
  <c r="P186" i="5" s="1"/>
  <c r="O186" i="5" s="1"/>
  <c r="U186" i="5" s="1"/>
  <c r="X186" i="5" l="1"/>
  <c r="V186" i="5"/>
  <c r="Y186" i="5" s="1"/>
  <c r="AA186" i="5" l="1"/>
  <c r="H187" i="5"/>
  <c r="I187" i="5" s="1"/>
  <c r="AK186" i="5" l="1"/>
  <c r="AJ186" i="5"/>
  <c r="J187" i="5"/>
  <c r="P187" i="5" s="1"/>
  <c r="O187" i="5" s="1"/>
  <c r="U187" i="5" s="1"/>
  <c r="X187" i="5" l="1"/>
  <c r="V187" i="5"/>
  <c r="Y187" i="5" s="1"/>
  <c r="AA187" i="5" l="1"/>
  <c r="H188" i="5"/>
  <c r="I188" i="5" s="1"/>
  <c r="AK187" i="5" l="1"/>
  <c r="AJ187" i="5"/>
  <c r="J188" i="5"/>
  <c r="P188" i="5" s="1"/>
  <c r="O188" i="5" s="1"/>
  <c r="U188" i="5" s="1"/>
  <c r="X188" i="5" l="1"/>
  <c r="V188" i="5"/>
  <c r="Y188" i="5" s="1"/>
  <c r="AA188" i="5" l="1"/>
  <c r="H189" i="5"/>
  <c r="I189" i="5" s="1"/>
  <c r="AK188" i="5" l="1"/>
  <c r="AJ188" i="5"/>
  <c r="J189" i="5"/>
  <c r="P189" i="5" s="1"/>
  <c r="O189" i="5" s="1"/>
  <c r="U189" i="5" s="1"/>
  <c r="X189" i="5" l="1"/>
  <c r="V189" i="5"/>
  <c r="Y189" i="5" s="1"/>
  <c r="AA189" i="5" l="1"/>
  <c r="H190" i="5"/>
  <c r="I190" i="5" s="1"/>
  <c r="AK189" i="5" l="1"/>
  <c r="AJ189" i="5"/>
  <c r="J190" i="5"/>
  <c r="P190" i="5" s="1"/>
  <c r="O190" i="5" s="1"/>
  <c r="U190" i="5" s="1"/>
  <c r="X190" i="5" l="1"/>
  <c r="V190" i="5"/>
  <c r="Y190" i="5" s="1"/>
  <c r="AA190" i="5" l="1"/>
  <c r="H191" i="5"/>
  <c r="I191" i="5" s="1"/>
  <c r="AK190" i="5" l="1"/>
  <c r="AJ190" i="5"/>
  <c r="J191" i="5"/>
  <c r="P191" i="5" s="1"/>
  <c r="O191" i="5" s="1"/>
  <c r="U191" i="5" s="1"/>
  <c r="X191" i="5" l="1"/>
  <c r="V191" i="5"/>
  <c r="Y191" i="5" s="1"/>
  <c r="AA191" i="5" l="1"/>
  <c r="H192" i="5"/>
  <c r="I192" i="5" s="1"/>
  <c r="AK191" i="5" l="1"/>
  <c r="AJ191" i="5"/>
  <c r="J192" i="5"/>
  <c r="P192" i="5" s="1"/>
  <c r="O192" i="5" s="1"/>
  <c r="U192" i="5" s="1"/>
  <c r="X192" i="5" l="1"/>
  <c r="V192" i="5"/>
  <c r="Y192" i="5" s="1"/>
  <c r="AA192" i="5" l="1"/>
  <c r="H193" i="5"/>
  <c r="I193" i="5" s="1"/>
  <c r="AK192" i="5" l="1"/>
  <c r="AJ192" i="5"/>
  <c r="J193" i="5"/>
  <c r="P193" i="5" s="1"/>
  <c r="O193" i="5" s="1"/>
  <c r="U193" i="5" s="1"/>
  <c r="X193" i="5" l="1"/>
  <c r="V193" i="5"/>
  <c r="Y193" i="5" s="1"/>
  <c r="AA193" i="5" l="1"/>
  <c r="H194" i="5"/>
  <c r="I194" i="5" s="1"/>
  <c r="AJ193" i="5" l="1"/>
  <c r="AK193" i="5"/>
  <c r="J194" i="5"/>
  <c r="P194" i="5" s="1"/>
  <c r="O194" i="5" s="1"/>
  <c r="U194" i="5" s="1"/>
  <c r="X194" i="5" l="1"/>
  <c r="V194" i="5"/>
  <c r="Y194" i="5" s="1"/>
  <c r="AA194" i="5" l="1"/>
  <c r="H195" i="5"/>
  <c r="I195" i="5" s="1"/>
  <c r="AK194" i="5" l="1"/>
  <c r="AJ194" i="5"/>
  <c r="J195" i="5"/>
  <c r="P195" i="5" s="1"/>
  <c r="O195" i="5" s="1"/>
  <c r="U195" i="5" s="1"/>
  <c r="X195" i="5" l="1"/>
  <c r="V195" i="5"/>
  <c r="Y195" i="5" s="1"/>
  <c r="AA195" i="5" l="1"/>
  <c r="H196" i="5"/>
  <c r="I196" i="5" s="1"/>
  <c r="AK195" i="5" l="1"/>
  <c r="AJ195" i="5"/>
  <c r="J196" i="5"/>
  <c r="P196" i="5" s="1"/>
  <c r="O196" i="5" s="1"/>
  <c r="U196" i="5" s="1"/>
  <c r="X196" i="5" l="1"/>
  <c r="V196" i="5"/>
  <c r="Y196" i="5" s="1"/>
  <c r="AA196" i="5" l="1"/>
  <c r="H197" i="5"/>
  <c r="I197" i="5" s="1"/>
  <c r="AK196" i="5" l="1"/>
  <c r="AJ196" i="5"/>
  <c r="J197" i="5"/>
  <c r="P197" i="5" s="1"/>
  <c r="O197" i="5" s="1"/>
  <c r="U197" i="5" s="1"/>
  <c r="X197" i="5" l="1"/>
  <c r="V197" i="5"/>
  <c r="Y197" i="5" s="1"/>
  <c r="AA197" i="5" l="1"/>
  <c r="H198" i="5"/>
  <c r="I198" i="5" s="1"/>
  <c r="AK197" i="5" l="1"/>
  <c r="AJ197" i="5"/>
  <c r="J198" i="5"/>
  <c r="P198" i="5" s="1"/>
  <c r="O198" i="5" s="1"/>
  <c r="U198" i="5" s="1"/>
  <c r="X198" i="5" l="1"/>
  <c r="V198" i="5"/>
  <c r="Y198" i="5" s="1"/>
  <c r="AA198" i="5" l="1"/>
  <c r="H199" i="5"/>
  <c r="I199" i="5" s="1"/>
  <c r="AK198" i="5" l="1"/>
  <c r="AJ198" i="5"/>
  <c r="J199" i="5"/>
  <c r="P199" i="5" s="1"/>
  <c r="O199" i="5" s="1"/>
  <c r="U199" i="5" s="1"/>
  <c r="X199" i="5" l="1"/>
  <c r="V199" i="5"/>
  <c r="Y199" i="5" s="1"/>
  <c r="AA199" i="5" l="1"/>
  <c r="H200" i="5"/>
  <c r="I200" i="5" s="1"/>
  <c r="AK199" i="5" l="1"/>
  <c r="AJ199" i="5"/>
  <c r="J200" i="5"/>
  <c r="P200" i="5" s="1"/>
  <c r="O200" i="5" s="1"/>
  <c r="U200" i="5" s="1"/>
  <c r="X200" i="5" l="1"/>
  <c r="V200" i="5"/>
  <c r="Y200" i="5" s="1"/>
  <c r="AA200" i="5" l="1"/>
  <c r="H201" i="5"/>
  <c r="I201" i="5" s="1"/>
  <c r="AK200" i="5" l="1"/>
  <c r="AJ200" i="5"/>
  <c r="J201" i="5"/>
  <c r="P201" i="5" s="1"/>
  <c r="O201" i="5" s="1"/>
  <c r="U201" i="5" s="1"/>
  <c r="X201" i="5" l="1"/>
  <c r="V201" i="5"/>
  <c r="Y201" i="5" s="1"/>
  <c r="AA201" i="5" l="1"/>
  <c r="H202" i="5"/>
  <c r="I202" i="5" s="1"/>
  <c r="AK201" i="5" l="1"/>
  <c r="AJ201" i="5"/>
  <c r="J202" i="5"/>
  <c r="P202" i="5" s="1"/>
  <c r="O202" i="5" s="1"/>
  <c r="U202" i="5" s="1"/>
  <c r="X202" i="5" l="1"/>
  <c r="V202" i="5"/>
  <c r="Y202" i="5" s="1"/>
  <c r="AA202" i="5" l="1"/>
  <c r="H203" i="5"/>
  <c r="I203" i="5" s="1"/>
  <c r="AK202" i="5" l="1"/>
  <c r="AJ202" i="5"/>
  <c r="J203" i="5"/>
  <c r="P203" i="5" s="1"/>
  <c r="O203" i="5" s="1"/>
  <c r="U203" i="5" s="1"/>
  <c r="X203" i="5" l="1"/>
  <c r="V203" i="5"/>
  <c r="Y203" i="5" s="1"/>
  <c r="AA203" i="5" l="1"/>
  <c r="H204" i="5"/>
  <c r="I204" i="5" s="1"/>
  <c r="AK203" i="5" l="1"/>
  <c r="AJ203" i="5"/>
  <c r="J204" i="5"/>
  <c r="P204" i="5" s="1"/>
  <c r="O204" i="5" s="1"/>
  <c r="U204" i="5" s="1"/>
  <c r="X204" i="5" l="1"/>
  <c r="V204" i="5"/>
  <c r="Y204" i="5" s="1"/>
  <c r="AA204" i="5" l="1"/>
  <c r="H205" i="5"/>
  <c r="I205" i="5" s="1"/>
  <c r="AK204" i="5" l="1"/>
  <c r="AJ204" i="5"/>
  <c r="J205" i="5"/>
  <c r="P205" i="5" s="1"/>
  <c r="O205" i="5" s="1"/>
  <c r="U205" i="5" s="1"/>
  <c r="X205" i="5" l="1"/>
  <c r="V205" i="5"/>
  <c r="Y205" i="5" s="1"/>
  <c r="AA205" i="5" l="1"/>
  <c r="H206" i="5"/>
  <c r="I206" i="5" s="1"/>
  <c r="AK205" i="5" l="1"/>
  <c r="AJ205" i="5"/>
  <c r="J206" i="5"/>
  <c r="P206" i="5" s="1"/>
  <c r="O206" i="5" s="1"/>
  <c r="U206" i="5" s="1"/>
  <c r="X206" i="5" l="1"/>
  <c r="V206" i="5"/>
  <c r="Y206" i="5" s="1"/>
  <c r="AA206" i="5" l="1"/>
  <c r="H207" i="5"/>
  <c r="I207" i="5" s="1"/>
  <c r="AK206" i="5" l="1"/>
  <c r="AJ206" i="5"/>
  <c r="J207" i="5"/>
  <c r="P207" i="5" s="1"/>
  <c r="O207" i="5" s="1"/>
  <c r="U207" i="5" s="1"/>
  <c r="X207" i="5" l="1"/>
  <c r="V207" i="5"/>
  <c r="Y207" i="5" s="1"/>
  <c r="AA207" i="5" l="1"/>
  <c r="H208" i="5"/>
  <c r="I208" i="5" s="1"/>
  <c r="AK207" i="5" l="1"/>
  <c r="AJ207" i="5"/>
  <c r="J208" i="5"/>
  <c r="P208" i="5" s="1"/>
  <c r="O208" i="5" s="1"/>
  <c r="U208" i="5" s="1"/>
  <c r="X208" i="5" l="1"/>
  <c r="V208" i="5"/>
  <c r="Y208" i="5" s="1"/>
  <c r="AA208" i="5" l="1"/>
  <c r="H209" i="5"/>
  <c r="I209" i="5" s="1"/>
  <c r="AK208" i="5" l="1"/>
  <c r="AJ208" i="5"/>
  <c r="J209" i="5"/>
  <c r="P209" i="5" s="1"/>
  <c r="O209" i="5" s="1"/>
  <c r="U209" i="5" s="1"/>
  <c r="X209" i="5" l="1"/>
  <c r="V209" i="5"/>
  <c r="Y209" i="5" s="1"/>
  <c r="AA209" i="5" l="1"/>
  <c r="H210" i="5"/>
  <c r="I210" i="5" s="1"/>
  <c r="AK209" i="5" l="1"/>
  <c r="AJ209" i="5"/>
  <c r="J210" i="5"/>
  <c r="P210" i="5" s="1"/>
  <c r="O210" i="5" s="1"/>
  <c r="U210" i="5" s="1"/>
  <c r="X210" i="5" l="1"/>
  <c r="V210" i="5"/>
  <c r="Y210" i="5" s="1"/>
  <c r="AA210" i="5" l="1"/>
  <c r="H211" i="5"/>
  <c r="I211" i="5" s="1"/>
  <c r="AK210" i="5" l="1"/>
  <c r="AJ210" i="5"/>
  <c r="J211" i="5"/>
  <c r="P211" i="5" s="1"/>
  <c r="O211" i="5" s="1"/>
  <c r="U211" i="5" s="1"/>
  <c r="X211" i="5" l="1"/>
  <c r="V211" i="5"/>
  <c r="Y211" i="5" s="1"/>
  <c r="AA211" i="5" l="1"/>
  <c r="H212" i="5"/>
  <c r="I212" i="5" s="1"/>
  <c r="AK211" i="5" l="1"/>
  <c r="AJ211" i="5"/>
  <c r="J212" i="5"/>
  <c r="P212" i="5" s="1"/>
  <c r="O212" i="5" s="1"/>
  <c r="U212" i="5" s="1"/>
  <c r="X212" i="5" l="1"/>
  <c r="V212" i="5"/>
  <c r="Y212" i="5" s="1"/>
  <c r="AA212" i="5" l="1"/>
  <c r="H213" i="5"/>
  <c r="I213" i="5" s="1"/>
  <c r="AK212" i="5" l="1"/>
  <c r="AJ212" i="5"/>
  <c r="J213" i="5"/>
  <c r="P213" i="5" s="1"/>
  <c r="O213" i="5" s="1"/>
  <c r="U213" i="5" s="1"/>
  <c r="X213" i="5" l="1"/>
  <c r="V213" i="5"/>
  <c r="Y213" i="5" s="1"/>
  <c r="AA213" i="5" l="1"/>
  <c r="H214" i="5"/>
  <c r="I214" i="5" s="1"/>
  <c r="AK213" i="5" l="1"/>
  <c r="AJ213" i="5"/>
  <c r="J214" i="5"/>
  <c r="P214" i="5" s="1"/>
  <c r="O214" i="5" s="1"/>
  <c r="U214" i="5" s="1"/>
  <c r="X214" i="5" l="1"/>
  <c r="V214" i="5"/>
  <c r="Y214" i="5" s="1"/>
  <c r="AA214" i="5" l="1"/>
  <c r="H215" i="5"/>
  <c r="I215" i="5" s="1"/>
  <c r="AK214" i="5" l="1"/>
  <c r="AJ214" i="5"/>
  <c r="J215" i="5"/>
  <c r="P215" i="5" s="1"/>
  <c r="O215" i="5" s="1"/>
  <c r="U215" i="5" s="1"/>
  <c r="X215" i="5" l="1"/>
  <c r="V215" i="5"/>
  <c r="Y215" i="5" s="1"/>
  <c r="AA215" i="5" l="1"/>
  <c r="H216" i="5"/>
  <c r="I216" i="5" s="1"/>
  <c r="AK215" i="5" l="1"/>
  <c r="AJ215" i="5"/>
  <c r="J216" i="5"/>
  <c r="P216" i="5" s="1"/>
  <c r="O216" i="5" s="1"/>
  <c r="U216" i="5" s="1"/>
  <c r="X216" i="5" l="1"/>
  <c r="V216" i="5"/>
  <c r="Y216" i="5" s="1"/>
  <c r="AA216" i="5" l="1"/>
  <c r="H217" i="5"/>
  <c r="I217" i="5" s="1"/>
  <c r="AK216" i="5" l="1"/>
  <c r="AJ216" i="5"/>
  <c r="J217" i="5"/>
  <c r="P217" i="5" s="1"/>
  <c r="O217" i="5" s="1"/>
  <c r="U217" i="5" s="1"/>
  <c r="X217" i="5" l="1"/>
  <c r="V217" i="5"/>
  <c r="Y217" i="5" s="1"/>
  <c r="AA217" i="5" l="1"/>
  <c r="H218" i="5"/>
  <c r="I218" i="5" s="1"/>
  <c r="AK217" i="5" l="1"/>
  <c r="AJ217" i="5"/>
  <c r="J218" i="5"/>
  <c r="P218" i="5" s="1"/>
  <c r="O218" i="5" s="1"/>
  <c r="U218" i="5" s="1"/>
  <c r="X218" i="5" l="1"/>
  <c r="V218" i="5"/>
  <c r="Y218" i="5" s="1"/>
  <c r="AA218" i="5" l="1"/>
  <c r="H219" i="5"/>
  <c r="I219" i="5" s="1"/>
  <c r="AK218" i="5" l="1"/>
  <c r="AJ218" i="5"/>
  <c r="J219" i="5"/>
  <c r="P219" i="5" s="1"/>
  <c r="O219" i="5" s="1"/>
  <c r="U219" i="5" s="1"/>
  <c r="X219" i="5" l="1"/>
  <c r="V219" i="5"/>
  <c r="Y219" i="5" s="1"/>
  <c r="AA219" i="5" l="1"/>
  <c r="H220" i="5"/>
  <c r="I220" i="5" s="1"/>
  <c r="AK219" i="5" l="1"/>
  <c r="AJ219" i="5"/>
  <c r="J220" i="5"/>
  <c r="P220" i="5" s="1"/>
  <c r="O220" i="5" s="1"/>
  <c r="U220" i="5" s="1"/>
  <c r="X220" i="5" l="1"/>
  <c r="V220" i="5"/>
  <c r="Y220" i="5" s="1"/>
  <c r="AA220" i="5" l="1"/>
  <c r="H221" i="5"/>
  <c r="I221" i="5" s="1"/>
  <c r="AK220" i="5" l="1"/>
  <c r="AJ220" i="5"/>
  <c r="J221" i="5"/>
  <c r="P221" i="5" s="1"/>
  <c r="O221" i="5" s="1"/>
  <c r="U221" i="5" s="1"/>
  <c r="X221" i="5" l="1"/>
  <c r="V221" i="5"/>
  <c r="Y221" i="5" s="1"/>
  <c r="AA221" i="5" l="1"/>
  <c r="H222" i="5"/>
  <c r="I222" i="5" s="1"/>
  <c r="AK221" i="5" l="1"/>
  <c r="AJ221" i="5"/>
  <c r="J222" i="5"/>
  <c r="P222" i="5" s="1"/>
  <c r="O222" i="5" s="1"/>
  <c r="U222" i="5" s="1"/>
  <c r="X222" i="5" l="1"/>
  <c r="V222" i="5"/>
  <c r="Y222" i="5" s="1"/>
  <c r="AA222" i="5" l="1"/>
  <c r="H223" i="5"/>
  <c r="I223" i="5" s="1"/>
  <c r="AK222" i="5" l="1"/>
  <c r="AJ222" i="5"/>
  <c r="J223" i="5"/>
  <c r="P223" i="5" s="1"/>
  <c r="O223" i="5" s="1"/>
  <c r="U223" i="5" s="1"/>
  <c r="X223" i="5" l="1"/>
  <c r="V223" i="5"/>
  <c r="Y223" i="5" s="1"/>
  <c r="AA223" i="5" l="1"/>
  <c r="H224" i="5"/>
  <c r="I224" i="5" s="1"/>
  <c r="AK223" i="5" l="1"/>
  <c r="AJ223" i="5"/>
  <c r="J224" i="5"/>
  <c r="P224" i="5" s="1"/>
  <c r="O224" i="5" s="1"/>
  <c r="U224" i="5" s="1"/>
  <c r="X224" i="5" l="1"/>
  <c r="V224" i="5"/>
  <c r="Y224" i="5" s="1"/>
  <c r="AA224" i="5" l="1"/>
  <c r="H225" i="5"/>
  <c r="I225" i="5" s="1"/>
  <c r="AK224" i="5" l="1"/>
  <c r="AJ224" i="5"/>
  <c r="J225" i="5"/>
  <c r="P225" i="5" s="1"/>
  <c r="O225" i="5" s="1"/>
  <c r="U225" i="5" s="1"/>
  <c r="X225" i="5" l="1"/>
  <c r="V225" i="5"/>
  <c r="Y225" i="5" s="1"/>
  <c r="AA225" i="5" l="1"/>
  <c r="H226" i="5"/>
  <c r="I226" i="5" s="1"/>
  <c r="AK225" i="5" l="1"/>
  <c r="AJ225" i="5"/>
  <c r="J226" i="5"/>
  <c r="P226" i="5" s="1"/>
  <c r="O226" i="5" s="1"/>
  <c r="U226" i="5" s="1"/>
  <c r="X226" i="5" l="1"/>
  <c r="V226" i="5"/>
  <c r="Y226" i="5" s="1"/>
  <c r="AA226" i="5" l="1"/>
  <c r="H227" i="5"/>
  <c r="I227" i="5" s="1"/>
  <c r="AK226" i="5" l="1"/>
  <c r="AJ226" i="5"/>
  <c r="J227" i="5"/>
  <c r="P227" i="5" s="1"/>
  <c r="O227" i="5" s="1"/>
  <c r="U227" i="5" s="1"/>
  <c r="X227" i="5" l="1"/>
  <c r="V227" i="5"/>
  <c r="Y227" i="5" s="1"/>
  <c r="AA227" i="5" l="1"/>
  <c r="H228" i="5"/>
  <c r="I228" i="5" s="1"/>
  <c r="AK227" i="5" l="1"/>
  <c r="AJ227" i="5"/>
  <c r="J228" i="5"/>
  <c r="P228" i="5" s="1"/>
  <c r="O228" i="5" s="1"/>
  <c r="U228" i="5" s="1"/>
  <c r="X228" i="5" l="1"/>
  <c r="V228" i="5"/>
  <c r="Y228" i="5" s="1"/>
  <c r="AA228" i="5" l="1"/>
  <c r="H229" i="5"/>
  <c r="I229" i="5" s="1"/>
  <c r="AK228" i="5" l="1"/>
  <c r="AJ228" i="5"/>
  <c r="J229" i="5"/>
  <c r="P229" i="5" s="1"/>
  <c r="O229" i="5" s="1"/>
  <c r="U229" i="5" s="1"/>
  <c r="X229" i="5" l="1"/>
  <c r="V229" i="5"/>
  <c r="Y229" i="5" s="1"/>
  <c r="AA229" i="5" l="1"/>
  <c r="H230" i="5"/>
  <c r="I230" i="5" s="1"/>
  <c r="AK229" i="5" l="1"/>
  <c r="AJ229" i="5"/>
  <c r="J230" i="5"/>
  <c r="P230" i="5" s="1"/>
  <c r="O230" i="5" s="1"/>
  <c r="U230" i="5" s="1"/>
  <c r="X230" i="5" l="1"/>
  <c r="V230" i="5"/>
  <c r="Y230" i="5" s="1"/>
  <c r="AA230" i="5" l="1"/>
  <c r="H231" i="5"/>
  <c r="I231" i="5" s="1"/>
  <c r="AK230" i="5" l="1"/>
  <c r="AJ230" i="5"/>
  <c r="J231" i="5"/>
  <c r="P231" i="5" s="1"/>
  <c r="O231" i="5" s="1"/>
  <c r="U231" i="5" s="1"/>
  <c r="X231" i="5" l="1"/>
  <c r="V231" i="5"/>
  <c r="Y231" i="5" s="1"/>
  <c r="AA231" i="5" l="1"/>
  <c r="H232" i="5"/>
  <c r="I232" i="5" s="1"/>
  <c r="AK231" i="5" l="1"/>
  <c r="AJ231" i="5"/>
  <c r="J232" i="5"/>
  <c r="P232" i="5" s="1"/>
  <c r="O232" i="5" s="1"/>
  <c r="U232" i="5" s="1"/>
  <c r="X232" i="5" l="1"/>
  <c r="V232" i="5"/>
  <c r="Y232" i="5" s="1"/>
  <c r="AA232" i="5" l="1"/>
  <c r="H233" i="5"/>
  <c r="I233" i="5" s="1"/>
  <c r="AK232" i="5" l="1"/>
  <c r="AJ232" i="5"/>
  <c r="J233" i="5"/>
  <c r="P233" i="5" s="1"/>
  <c r="O233" i="5" s="1"/>
  <c r="U233" i="5" s="1"/>
  <c r="X233" i="5" l="1"/>
  <c r="V233" i="5"/>
  <c r="Y233" i="5" s="1"/>
  <c r="AA233" i="5" l="1"/>
  <c r="H234" i="5"/>
  <c r="I234" i="5" s="1"/>
  <c r="J234" i="5" l="1"/>
  <c r="P234" i="5" s="1"/>
  <c r="O234" i="5" s="1"/>
  <c r="U234" i="5" s="1"/>
  <c r="X234" i="5" l="1"/>
  <c r="V234" i="5"/>
  <c r="Y234" i="5" s="1"/>
  <c r="AA234" i="5" l="1"/>
  <c r="H235" i="5"/>
  <c r="I235" i="5" s="1"/>
  <c r="J235" i="5" l="1"/>
  <c r="P235" i="5" s="1"/>
  <c r="O235" i="5" s="1"/>
  <c r="U235" i="5" s="1"/>
  <c r="X235" i="5" l="1"/>
  <c r="V235" i="5"/>
  <c r="Y235" i="5" s="1"/>
  <c r="AA235" i="5" l="1"/>
  <c r="H236" i="5"/>
  <c r="I236" i="5" s="1"/>
  <c r="J236" i="5" l="1"/>
  <c r="P236" i="5" s="1"/>
  <c r="O236" i="5" s="1"/>
  <c r="U236" i="5" s="1"/>
  <c r="X236" i="5" l="1"/>
  <c r="V236" i="5"/>
  <c r="Y236" i="5" s="1"/>
  <c r="AA236" i="5" l="1"/>
  <c r="H237" i="5"/>
  <c r="I237" i="5" s="1"/>
  <c r="J237" i="5" l="1"/>
  <c r="P237" i="5" s="1"/>
  <c r="O237" i="5" s="1"/>
  <c r="U237" i="5" s="1"/>
  <c r="X237" i="5" l="1"/>
  <c r="V237" i="5"/>
  <c r="Y237" i="5" s="1"/>
  <c r="AA237" i="5" l="1"/>
  <c r="H238" i="5"/>
  <c r="I238" i="5" s="1"/>
  <c r="J238" i="5" l="1"/>
  <c r="P238" i="5" s="1"/>
  <c r="O238" i="5" s="1"/>
  <c r="U238" i="5" s="1"/>
  <c r="X238" i="5" l="1"/>
  <c r="V238" i="5"/>
  <c r="Y238" i="5" s="1"/>
  <c r="AA238" i="5" l="1"/>
  <c r="H239" i="5"/>
  <c r="I239" i="5" s="1"/>
  <c r="J239" i="5" l="1"/>
  <c r="P239" i="5" s="1"/>
  <c r="O239" i="5" s="1"/>
  <c r="U239" i="5" s="1"/>
  <c r="X239" i="5" l="1"/>
  <c r="V239" i="5"/>
  <c r="Y239" i="5" s="1"/>
  <c r="AA239" i="5" l="1"/>
  <c r="H240" i="5"/>
  <c r="I240" i="5" s="1"/>
  <c r="J240" i="5" l="1"/>
  <c r="P240" i="5" s="1"/>
  <c r="O240" i="5" s="1"/>
  <c r="U240" i="5" s="1"/>
  <c r="X240" i="5" l="1"/>
  <c r="V240" i="5"/>
  <c r="Y240" i="5" s="1"/>
  <c r="AA240" i="5" l="1"/>
  <c r="H241" i="5"/>
  <c r="I241" i="5" s="1"/>
  <c r="J241" i="5" l="1"/>
  <c r="P241" i="5" s="1"/>
  <c r="O241" i="5" s="1"/>
  <c r="U241" i="5" s="1"/>
  <c r="X241" i="5" l="1"/>
  <c r="V241" i="5"/>
  <c r="Y241" i="5" s="1"/>
  <c r="AA241" i="5" l="1"/>
  <c r="H242" i="5"/>
  <c r="I242" i="5" s="1"/>
  <c r="AK241" i="5" l="1"/>
  <c r="AJ241" i="5"/>
  <c r="J242" i="5"/>
  <c r="P242" i="5" s="1"/>
  <c r="O242" i="5" s="1"/>
  <c r="U242" i="5" s="1"/>
  <c r="X242" i="5" l="1"/>
  <c r="V242" i="5"/>
  <c r="Y242" i="5" s="1"/>
  <c r="AA242" i="5" l="1"/>
  <c r="H243" i="5"/>
  <c r="I243" i="5" s="1"/>
  <c r="AK242" i="5" l="1"/>
  <c r="AJ242" i="5"/>
  <c r="J243" i="5"/>
  <c r="P243" i="5" s="1"/>
  <c r="O243" i="5" s="1"/>
  <c r="U243" i="5" s="1"/>
  <c r="X243" i="5" l="1"/>
  <c r="V243" i="5"/>
  <c r="Y243" i="5" s="1"/>
  <c r="AA243" i="5" l="1"/>
  <c r="H244" i="5"/>
  <c r="I244" i="5" s="1"/>
  <c r="J244" i="5" l="1"/>
  <c r="P244" i="5" s="1"/>
  <c r="O244" i="5" s="1"/>
  <c r="U244" i="5" s="1"/>
  <c r="X244" i="5" l="1"/>
  <c r="V244" i="5"/>
  <c r="Y244" i="5" s="1"/>
  <c r="AA244" i="5" l="1"/>
  <c r="H245" i="5"/>
  <c r="I245" i="5" s="1"/>
  <c r="J245" i="5" l="1"/>
  <c r="P245" i="5" s="1"/>
  <c r="O245" i="5" s="1"/>
  <c r="U245" i="5" s="1"/>
  <c r="X245" i="5" l="1"/>
  <c r="V245" i="5"/>
  <c r="Y245" i="5" s="1"/>
  <c r="AA245" i="5" l="1"/>
  <c r="H246" i="5"/>
  <c r="I246" i="5" s="1"/>
  <c r="J246" i="5" l="1"/>
  <c r="P246" i="5" s="1"/>
  <c r="O246" i="5" s="1"/>
  <c r="U246" i="5" s="1"/>
  <c r="X246" i="5" l="1"/>
  <c r="V246" i="5"/>
  <c r="Y246" i="5" s="1"/>
  <c r="AA246" i="5" l="1"/>
  <c r="H247" i="5"/>
  <c r="I247" i="5" s="1"/>
  <c r="J247" i="5" l="1"/>
  <c r="P247" i="5" s="1"/>
  <c r="O247" i="5" s="1"/>
  <c r="U247" i="5" s="1"/>
  <c r="X247" i="5" l="1"/>
  <c r="V247" i="5"/>
  <c r="Y247" i="5" s="1"/>
  <c r="AA247" i="5" l="1"/>
  <c r="H248" i="5"/>
  <c r="I248" i="5" s="1"/>
  <c r="J248" i="5" l="1"/>
  <c r="P248" i="5" s="1"/>
  <c r="O248" i="5" s="1"/>
  <c r="U248" i="5" s="1"/>
  <c r="X248" i="5" l="1"/>
  <c r="V248" i="5"/>
  <c r="Y248" i="5" s="1"/>
  <c r="AA248" i="5" l="1"/>
  <c r="H249" i="5"/>
  <c r="I249" i="5" s="1"/>
  <c r="J249" i="5" l="1"/>
  <c r="P249" i="5" s="1"/>
  <c r="O249" i="5" s="1"/>
  <c r="U249" i="5" s="1"/>
  <c r="X249" i="5" l="1"/>
  <c r="V249" i="5"/>
  <c r="Y249" i="5" s="1"/>
  <c r="AA249" i="5" l="1"/>
  <c r="H250" i="5"/>
  <c r="I250" i="5" s="1"/>
  <c r="J250" i="5" l="1"/>
  <c r="P250" i="5" s="1"/>
  <c r="O250" i="5" s="1"/>
  <c r="U250" i="5" s="1"/>
  <c r="X250" i="5" l="1"/>
  <c r="V250" i="5"/>
  <c r="Y250" i="5" s="1"/>
  <c r="AA250" i="5" l="1"/>
  <c r="H251" i="5"/>
  <c r="I251" i="5" s="1"/>
  <c r="J251" i="5" l="1"/>
  <c r="P251" i="5" s="1"/>
  <c r="O251" i="5" s="1"/>
  <c r="U251" i="5" s="1"/>
  <c r="X251" i="5" l="1"/>
  <c r="V251" i="5"/>
  <c r="Y251" i="5" s="1"/>
  <c r="AA251" i="5" l="1"/>
  <c r="H252" i="5"/>
  <c r="I252" i="5" s="1"/>
  <c r="J252" i="5" l="1"/>
  <c r="P252" i="5" s="1"/>
  <c r="O252" i="5" s="1"/>
  <c r="U252" i="5" s="1"/>
  <c r="X252" i="5" l="1"/>
  <c r="V252" i="5"/>
  <c r="Y252" i="5" s="1"/>
  <c r="AA252" i="5" l="1"/>
  <c r="H253" i="5"/>
  <c r="I253" i="5" s="1"/>
  <c r="J253" i="5" l="1"/>
  <c r="P253" i="5" s="1"/>
  <c r="O253" i="5" s="1"/>
  <c r="U253" i="5" s="1"/>
  <c r="X253" i="5" l="1"/>
  <c r="V253" i="5"/>
  <c r="Y253" i="5" s="1"/>
  <c r="AA253" i="5" l="1"/>
  <c r="H254" i="5"/>
  <c r="I254" i="5" s="1"/>
  <c r="J254" i="5" l="1"/>
  <c r="P254" i="5" s="1"/>
  <c r="O254" i="5" s="1"/>
  <c r="U254" i="5" s="1"/>
  <c r="X254" i="5" l="1"/>
  <c r="V254" i="5"/>
  <c r="Y254" i="5" s="1"/>
  <c r="AA254" i="5" l="1"/>
  <c r="H255" i="5"/>
  <c r="I255" i="5" s="1"/>
  <c r="J255" i="5" l="1"/>
  <c r="P255" i="5" s="1"/>
  <c r="O255" i="5" s="1"/>
  <c r="U255" i="5" s="1"/>
  <c r="X255" i="5" l="1"/>
  <c r="V255" i="5"/>
  <c r="Y255" i="5" s="1"/>
  <c r="AA255" i="5" l="1"/>
  <c r="H256" i="5"/>
  <c r="I256" i="5" s="1"/>
  <c r="J256" i="5" l="1"/>
  <c r="P256" i="5" s="1"/>
  <c r="O256" i="5" s="1"/>
  <c r="U256" i="5" s="1"/>
  <c r="X256" i="5" l="1"/>
  <c r="V256" i="5"/>
  <c r="Y256" i="5" s="1"/>
  <c r="AA256" i="5" l="1"/>
  <c r="H257" i="5"/>
  <c r="I257" i="5" s="1"/>
  <c r="J257" i="5" l="1"/>
  <c r="P257" i="5" s="1"/>
  <c r="O257" i="5" s="1"/>
  <c r="U257" i="5" s="1"/>
  <c r="X257" i="5" l="1"/>
  <c r="V257" i="5"/>
  <c r="Y257" i="5" s="1"/>
  <c r="AA257" i="5" l="1"/>
  <c r="H258" i="5"/>
  <c r="I258" i="5" s="1"/>
  <c r="J258" i="5" l="1"/>
  <c r="P258" i="5" s="1"/>
  <c r="O258" i="5" s="1"/>
  <c r="U258" i="5" s="1"/>
  <c r="X258" i="5" l="1"/>
  <c r="V258" i="5"/>
  <c r="Y258" i="5" s="1"/>
  <c r="AA258" i="5" l="1"/>
  <c r="H259" i="5"/>
  <c r="I259" i="5" s="1"/>
  <c r="J259" i="5" l="1"/>
  <c r="P259" i="5" s="1"/>
  <c r="O259" i="5" s="1"/>
  <c r="U259" i="5" s="1"/>
  <c r="X259" i="5" l="1"/>
  <c r="V259" i="5"/>
  <c r="Y259" i="5" s="1"/>
  <c r="AA259" i="5" l="1"/>
  <c r="H260" i="5"/>
  <c r="I260" i="5" s="1"/>
  <c r="J260" i="5" l="1"/>
  <c r="P260" i="5" s="1"/>
  <c r="O260" i="5" s="1"/>
  <c r="U260" i="5" s="1"/>
  <c r="X260" i="5" l="1"/>
  <c r="V260" i="5"/>
  <c r="Y260" i="5" s="1"/>
  <c r="AA260" i="5" l="1"/>
  <c r="H261" i="5"/>
  <c r="I261" i="5" s="1"/>
  <c r="J261" i="5" l="1"/>
  <c r="P261" i="5" s="1"/>
  <c r="O261" i="5" s="1"/>
  <c r="U261" i="5" s="1"/>
  <c r="X261" i="5" l="1"/>
  <c r="V261" i="5"/>
  <c r="Y261" i="5" s="1"/>
  <c r="AA261" i="5" l="1"/>
  <c r="H262" i="5"/>
  <c r="I262" i="5" s="1"/>
  <c r="J262" i="5" l="1"/>
  <c r="P262" i="5" s="1"/>
  <c r="O262" i="5" s="1"/>
  <c r="U262" i="5" s="1"/>
  <c r="X262" i="5" l="1"/>
  <c r="V262" i="5"/>
  <c r="Y262" i="5" s="1"/>
  <c r="AA262" i="5" l="1"/>
  <c r="H263" i="5"/>
  <c r="I263" i="5" s="1"/>
  <c r="J263" i="5" l="1"/>
  <c r="P263" i="5" s="1"/>
  <c r="O263" i="5" s="1"/>
  <c r="U263" i="5" s="1"/>
  <c r="X263" i="5" l="1"/>
  <c r="V263" i="5"/>
  <c r="Y263" i="5" s="1"/>
  <c r="AA263" i="5" l="1"/>
  <c r="H264" i="5"/>
  <c r="I264" i="5" s="1"/>
  <c r="J264" i="5" l="1"/>
  <c r="P264" i="5" s="1"/>
  <c r="O264" i="5" s="1"/>
  <c r="U264" i="5" s="1"/>
  <c r="X264" i="5" l="1"/>
  <c r="V264" i="5"/>
  <c r="Y264" i="5" s="1"/>
  <c r="AA264" i="5" l="1"/>
  <c r="H265" i="5"/>
  <c r="I265" i="5" s="1"/>
  <c r="J265" i="5" l="1"/>
  <c r="P265" i="5" s="1"/>
  <c r="O265" i="5" s="1"/>
  <c r="U265" i="5" s="1"/>
  <c r="X265" i="5" l="1"/>
  <c r="V265" i="5"/>
  <c r="Y265" i="5" s="1"/>
  <c r="AA265" i="5" l="1"/>
  <c r="H266" i="5"/>
  <c r="I266" i="5" s="1"/>
  <c r="J266" i="5" l="1"/>
  <c r="P266" i="5" s="1"/>
  <c r="O266" i="5" s="1"/>
  <c r="U266" i="5" s="1"/>
  <c r="X266" i="5" l="1"/>
  <c r="V266" i="5"/>
  <c r="Y266" i="5" s="1"/>
  <c r="AA266" i="5" l="1"/>
  <c r="H267" i="5"/>
  <c r="I267" i="5" s="1"/>
  <c r="J267" i="5" l="1"/>
  <c r="P267" i="5" s="1"/>
  <c r="O267" i="5" s="1"/>
  <c r="U267" i="5" s="1"/>
  <c r="X267" i="5" l="1"/>
  <c r="V267" i="5"/>
  <c r="Y267" i="5" s="1"/>
  <c r="AA267" i="5" l="1"/>
  <c r="H268" i="5"/>
  <c r="I268" i="5" s="1"/>
  <c r="J268" i="5" l="1"/>
  <c r="P268" i="5" s="1"/>
  <c r="O268" i="5" s="1"/>
  <c r="U268" i="5" s="1"/>
  <c r="X268" i="5" l="1"/>
  <c r="V268" i="5"/>
  <c r="Y268" i="5" s="1"/>
  <c r="AA268" i="5" l="1"/>
  <c r="H269" i="5"/>
  <c r="I269" i="5" s="1"/>
  <c r="J269" i="5" l="1"/>
  <c r="P269" i="5" s="1"/>
  <c r="O269" i="5" s="1"/>
  <c r="U269" i="5" s="1"/>
  <c r="X269" i="5" l="1"/>
  <c r="V269" i="5"/>
  <c r="Y269" i="5" s="1"/>
  <c r="AA269" i="5" l="1"/>
  <c r="H270" i="5"/>
  <c r="I270" i="5" s="1"/>
  <c r="J270" i="5" l="1"/>
  <c r="P270" i="5" s="1"/>
  <c r="O270" i="5" s="1"/>
  <c r="U270" i="5" s="1"/>
  <c r="X270" i="5" l="1"/>
  <c r="V270" i="5"/>
  <c r="Y270" i="5" s="1"/>
  <c r="AA270" i="5" l="1"/>
  <c r="H271" i="5"/>
  <c r="I271" i="5" s="1"/>
  <c r="J271" i="5" l="1"/>
  <c r="P271" i="5" s="1"/>
  <c r="O271" i="5" s="1"/>
  <c r="U271" i="5" s="1"/>
  <c r="X271" i="5" l="1"/>
  <c r="V271" i="5"/>
  <c r="Y271" i="5" s="1"/>
  <c r="AA271" i="5" l="1"/>
  <c r="H272" i="5"/>
  <c r="I272" i="5" s="1"/>
  <c r="J272" i="5" l="1"/>
  <c r="P272" i="5" s="1"/>
  <c r="O272" i="5" s="1"/>
  <c r="U272" i="5" s="1"/>
  <c r="X272" i="5" l="1"/>
  <c r="V272" i="5"/>
  <c r="Y272" i="5" s="1"/>
  <c r="AA272" i="5" l="1"/>
  <c r="H273" i="5"/>
  <c r="I273" i="5" s="1"/>
  <c r="J273" i="5" l="1"/>
  <c r="P273" i="5" s="1"/>
  <c r="O273" i="5" s="1"/>
  <c r="U273" i="5" s="1"/>
  <c r="X273" i="5" l="1"/>
  <c r="V273" i="5"/>
  <c r="Y273" i="5" s="1"/>
  <c r="AA273" i="5" l="1"/>
  <c r="H274" i="5"/>
  <c r="I274" i="5" s="1"/>
  <c r="J274" i="5" l="1"/>
  <c r="P274" i="5" s="1"/>
  <c r="O274" i="5" s="1"/>
  <c r="U274" i="5" s="1"/>
  <c r="X274" i="5" l="1"/>
  <c r="V274" i="5"/>
  <c r="Y274" i="5" s="1"/>
  <c r="AA274" i="5" l="1"/>
  <c r="H275" i="5"/>
  <c r="I275" i="5" s="1"/>
  <c r="J275" i="5" l="1"/>
  <c r="P275" i="5" s="1"/>
  <c r="O275" i="5" s="1"/>
  <c r="U275" i="5" s="1"/>
  <c r="X275" i="5" l="1"/>
  <c r="V275" i="5"/>
  <c r="Y275" i="5" s="1"/>
  <c r="AA275" i="5" l="1"/>
  <c r="H276" i="5"/>
  <c r="I276" i="5" s="1"/>
  <c r="J276" i="5" l="1"/>
  <c r="P276" i="5" s="1"/>
  <c r="O276" i="5" s="1"/>
  <c r="U276" i="5" s="1"/>
  <c r="X276" i="5" l="1"/>
  <c r="V276" i="5"/>
  <c r="Y276" i="5" s="1"/>
  <c r="AA276" i="5" l="1"/>
  <c r="H277" i="5"/>
  <c r="I277" i="5" s="1"/>
  <c r="J277" i="5" l="1"/>
  <c r="P277" i="5" s="1"/>
  <c r="O277" i="5" s="1"/>
  <c r="U277" i="5" s="1"/>
  <c r="X277" i="5" l="1"/>
  <c r="V277" i="5"/>
  <c r="Y277" i="5" s="1"/>
  <c r="AA277" i="5" l="1"/>
  <c r="H278" i="5"/>
  <c r="I278" i="5" s="1"/>
  <c r="J278" i="5" l="1"/>
  <c r="P278" i="5" s="1"/>
  <c r="O278" i="5" s="1"/>
  <c r="U278" i="5" s="1"/>
  <c r="X278" i="5" l="1"/>
  <c r="V278" i="5"/>
  <c r="Y278" i="5" s="1"/>
  <c r="AA278" i="5" l="1"/>
  <c r="H279" i="5"/>
  <c r="I279" i="5" s="1"/>
  <c r="J279" i="5" l="1"/>
  <c r="P279" i="5" s="1"/>
  <c r="O279" i="5" s="1"/>
  <c r="U279" i="5" s="1"/>
  <c r="X279" i="5" l="1"/>
  <c r="V279" i="5"/>
  <c r="Y279" i="5" s="1"/>
  <c r="AA279" i="5" l="1"/>
  <c r="H280" i="5"/>
  <c r="I280" i="5" s="1"/>
  <c r="J280" i="5" l="1"/>
  <c r="P280" i="5" s="1"/>
  <c r="O280" i="5" s="1"/>
  <c r="U280" i="5" s="1"/>
  <c r="X280" i="5" l="1"/>
  <c r="V280" i="5"/>
  <c r="Y280" i="5" s="1"/>
  <c r="AA280" i="5" l="1"/>
  <c r="H281" i="5"/>
  <c r="I281" i="5" s="1"/>
  <c r="J281" i="5" l="1"/>
  <c r="P281" i="5" s="1"/>
  <c r="O281" i="5" s="1"/>
  <c r="U281" i="5" s="1"/>
  <c r="X281" i="5" l="1"/>
  <c r="V281" i="5"/>
  <c r="Y281" i="5" s="1"/>
  <c r="AA281" i="5" l="1"/>
  <c r="H282" i="5"/>
  <c r="I282" i="5" s="1"/>
  <c r="J282" i="5" l="1"/>
  <c r="P282" i="5" s="1"/>
  <c r="O282" i="5" s="1"/>
  <c r="U282" i="5" s="1"/>
  <c r="X282" i="5" l="1"/>
  <c r="V282" i="5"/>
  <c r="Y282" i="5" s="1"/>
  <c r="AA282" i="5" l="1"/>
  <c r="H283" i="5"/>
  <c r="I283" i="5" s="1"/>
  <c r="J283" i="5" l="1"/>
  <c r="P283" i="5" s="1"/>
  <c r="O283" i="5" s="1"/>
  <c r="U283" i="5" s="1"/>
  <c r="X283" i="5" l="1"/>
  <c r="V283" i="5"/>
  <c r="Y283" i="5" s="1"/>
  <c r="AA283" i="5" l="1"/>
  <c r="H284" i="5"/>
  <c r="I284" i="5" s="1"/>
  <c r="J284" i="5" l="1"/>
  <c r="P284" i="5" s="1"/>
  <c r="O284" i="5" s="1"/>
  <c r="U284" i="5" s="1"/>
  <c r="X284" i="5" l="1"/>
  <c r="V284" i="5"/>
  <c r="Y284" i="5" s="1"/>
  <c r="AA284" i="5" l="1"/>
  <c r="H285" i="5"/>
  <c r="I285" i="5" s="1"/>
  <c r="J285" i="5" l="1"/>
  <c r="P285" i="5" s="1"/>
  <c r="O285" i="5" s="1"/>
  <c r="U285" i="5" s="1"/>
  <c r="X285" i="5" l="1"/>
  <c r="V285" i="5"/>
  <c r="Y285" i="5" s="1"/>
  <c r="AA285" i="5" l="1"/>
  <c r="H286" i="5"/>
  <c r="I286" i="5" s="1"/>
  <c r="J286" i="5" l="1"/>
  <c r="P286" i="5" s="1"/>
  <c r="O286" i="5" s="1"/>
  <c r="U286" i="5" s="1"/>
  <c r="X286" i="5" l="1"/>
  <c r="V286" i="5"/>
  <c r="Y286" i="5" s="1"/>
  <c r="AA286" i="5" l="1"/>
  <c r="H287" i="5"/>
  <c r="I287" i="5" s="1"/>
  <c r="J287" i="5" l="1"/>
  <c r="P287" i="5" s="1"/>
  <c r="O287" i="5" s="1"/>
  <c r="U287" i="5" s="1"/>
  <c r="X287" i="5" l="1"/>
  <c r="V287" i="5"/>
  <c r="Y287" i="5" s="1"/>
  <c r="AA287" i="5" l="1"/>
  <c r="H288" i="5"/>
  <c r="I288" i="5" s="1"/>
  <c r="J288" i="5" l="1"/>
  <c r="P288" i="5" s="1"/>
  <c r="O288" i="5" s="1"/>
  <c r="U288" i="5" s="1"/>
  <c r="X288" i="5" l="1"/>
  <c r="V288" i="5"/>
  <c r="Y288" i="5" s="1"/>
  <c r="AA288" i="5" l="1"/>
  <c r="H289" i="5"/>
  <c r="I289" i="5" s="1"/>
  <c r="J289" i="5" l="1"/>
  <c r="P289" i="5" s="1"/>
  <c r="O289" i="5" s="1"/>
  <c r="U289" i="5" s="1"/>
  <c r="X289" i="5" l="1"/>
  <c r="V289" i="5"/>
  <c r="Y289" i="5" s="1"/>
  <c r="AA289" i="5" l="1"/>
  <c r="H290" i="5"/>
  <c r="I290" i="5" s="1"/>
  <c r="J290" i="5" l="1"/>
  <c r="P290" i="5" s="1"/>
  <c r="O290" i="5" s="1"/>
  <c r="U290" i="5" s="1"/>
  <c r="X290" i="5" l="1"/>
  <c r="V290" i="5"/>
  <c r="Y290" i="5" s="1"/>
  <c r="AA290" i="5" l="1"/>
  <c r="H291" i="5"/>
  <c r="I291" i="5" s="1"/>
  <c r="J291" i="5" l="1"/>
  <c r="P291" i="5" s="1"/>
  <c r="O291" i="5" s="1"/>
  <c r="U291" i="5" s="1"/>
  <c r="X291" i="5" l="1"/>
  <c r="V291" i="5"/>
  <c r="Y291" i="5" s="1"/>
  <c r="AA291" i="5" l="1"/>
  <c r="H292" i="5"/>
  <c r="I292" i="5" s="1"/>
  <c r="J292" i="5" l="1"/>
  <c r="P292" i="5" s="1"/>
  <c r="O292" i="5" s="1"/>
  <c r="U292" i="5" s="1"/>
  <c r="X292" i="5" l="1"/>
  <c r="V292" i="5"/>
  <c r="Y292" i="5" s="1"/>
  <c r="AA292" i="5" l="1"/>
  <c r="H293" i="5"/>
  <c r="I293" i="5" s="1"/>
  <c r="J293" i="5" l="1"/>
  <c r="P293" i="5" s="1"/>
  <c r="O293" i="5" s="1"/>
  <c r="U293" i="5" s="1"/>
  <c r="X293" i="5" l="1"/>
  <c r="V293" i="5"/>
  <c r="Y293" i="5" s="1"/>
  <c r="AA293" i="5" l="1"/>
  <c r="H294" i="5"/>
  <c r="I294" i="5" s="1"/>
  <c r="J294" i="5" l="1"/>
  <c r="P294" i="5" s="1"/>
  <c r="O294" i="5" s="1"/>
  <c r="U294" i="5" s="1"/>
  <c r="X294" i="5" l="1"/>
  <c r="V294" i="5"/>
  <c r="Y294" i="5" s="1"/>
  <c r="AA294" i="5" l="1"/>
  <c r="H295" i="5"/>
  <c r="I295" i="5" s="1"/>
  <c r="J295" i="5" l="1"/>
  <c r="P295" i="5" s="1"/>
  <c r="O295" i="5" s="1"/>
  <c r="U295" i="5" s="1"/>
  <c r="X295" i="5" l="1"/>
  <c r="V295" i="5"/>
  <c r="Y295" i="5" s="1"/>
  <c r="AA295" i="5" l="1"/>
  <c r="H296" i="5"/>
  <c r="I296" i="5" s="1"/>
  <c r="J296" i="5" l="1"/>
  <c r="P296" i="5" s="1"/>
  <c r="O296" i="5" s="1"/>
  <c r="U296" i="5" s="1"/>
  <c r="X296" i="5" l="1"/>
  <c r="V296" i="5"/>
  <c r="Y296" i="5" s="1"/>
  <c r="AA296" i="5" l="1"/>
  <c r="H297" i="5"/>
  <c r="I297" i="5" s="1"/>
  <c r="J297" i="5" l="1"/>
  <c r="P297" i="5" s="1"/>
  <c r="O297" i="5" s="1"/>
  <c r="U297" i="5" s="1"/>
  <c r="X297" i="5" l="1"/>
  <c r="V297" i="5"/>
  <c r="Y297" i="5" s="1"/>
  <c r="AA297" i="5" l="1"/>
  <c r="H298" i="5"/>
  <c r="I298" i="5" s="1"/>
  <c r="J298" i="5" l="1"/>
  <c r="P298" i="5" s="1"/>
  <c r="O298" i="5" s="1"/>
  <c r="U298" i="5" s="1"/>
  <c r="X298" i="5" l="1"/>
  <c r="V298" i="5"/>
  <c r="Y298" i="5" s="1"/>
  <c r="AA298" i="5" l="1"/>
  <c r="H299" i="5"/>
  <c r="I299" i="5" s="1"/>
  <c r="J299" i="5" l="1"/>
  <c r="P299" i="5" s="1"/>
  <c r="O299" i="5" s="1"/>
  <c r="U299" i="5" s="1"/>
  <c r="X299" i="5" l="1"/>
  <c r="V299" i="5"/>
  <c r="Y299" i="5" s="1"/>
  <c r="AA299" i="5" l="1"/>
  <c r="H300" i="5"/>
  <c r="I300" i="5" s="1"/>
  <c r="J300" i="5" l="1"/>
  <c r="P300" i="5" s="1"/>
  <c r="O300" i="5" s="1"/>
  <c r="U300" i="5" s="1"/>
  <c r="X300" i="5" l="1"/>
  <c r="V300" i="5"/>
  <c r="Y300" i="5" s="1"/>
  <c r="AA300" i="5" l="1"/>
  <c r="H301" i="5"/>
  <c r="I301" i="5" s="1"/>
  <c r="J301" i="5" l="1"/>
  <c r="P301" i="5" s="1"/>
  <c r="O301" i="5" s="1"/>
  <c r="U301" i="5" s="1"/>
  <c r="X301" i="5" l="1"/>
  <c r="V301" i="5"/>
  <c r="Y301" i="5" s="1"/>
  <c r="AA301" i="5" l="1"/>
  <c r="H302" i="5"/>
  <c r="I302" i="5" s="1"/>
  <c r="J302" i="5" l="1"/>
  <c r="P302" i="5" s="1"/>
  <c r="O302" i="5" s="1"/>
  <c r="U302" i="5" s="1"/>
  <c r="X302" i="5" l="1"/>
  <c r="V302" i="5"/>
  <c r="Y302" i="5" s="1"/>
  <c r="AA302" i="5" l="1"/>
  <c r="H303" i="5"/>
  <c r="I303" i="5" s="1"/>
  <c r="J303" i="5" l="1"/>
  <c r="P303" i="5" s="1"/>
  <c r="O303" i="5" s="1"/>
  <c r="U303" i="5" s="1"/>
  <c r="X303" i="5" l="1"/>
  <c r="V303" i="5"/>
  <c r="Y303" i="5" s="1"/>
  <c r="AA303" i="5" l="1"/>
  <c r="H304" i="5"/>
  <c r="I304" i="5" s="1"/>
  <c r="J304" i="5" l="1"/>
  <c r="P304" i="5" s="1"/>
  <c r="O304" i="5" s="1"/>
  <c r="U304" i="5" s="1"/>
  <c r="X304" i="5" l="1"/>
  <c r="V304" i="5"/>
  <c r="Y304" i="5" s="1"/>
  <c r="AA304" i="5" l="1"/>
  <c r="H305" i="5"/>
  <c r="I305" i="5" s="1"/>
  <c r="J305" i="5" l="1"/>
  <c r="P305" i="5" s="1"/>
  <c r="O305" i="5" s="1"/>
  <c r="U305" i="5" s="1"/>
  <c r="X305" i="5" l="1"/>
  <c r="V305" i="5"/>
  <c r="Y305" i="5" s="1"/>
  <c r="AA305" i="5" l="1"/>
  <c r="H306" i="5"/>
  <c r="I306" i="5" s="1"/>
  <c r="J306" i="5" l="1"/>
  <c r="P306" i="5" s="1"/>
  <c r="O306" i="5" s="1"/>
  <c r="U306" i="5" s="1"/>
  <c r="X306" i="5" l="1"/>
  <c r="V306" i="5"/>
  <c r="Y306" i="5" s="1"/>
  <c r="AA306" i="5" l="1"/>
  <c r="H307" i="5"/>
  <c r="I307" i="5" s="1"/>
  <c r="J307" i="5" l="1"/>
  <c r="P307" i="5" s="1"/>
  <c r="O307" i="5" s="1"/>
  <c r="U307" i="5" s="1"/>
  <c r="X307" i="5" l="1"/>
  <c r="V307" i="5"/>
  <c r="Y307" i="5" s="1"/>
  <c r="AA307" i="5" l="1"/>
  <c r="H308" i="5"/>
  <c r="I308" i="5" s="1"/>
  <c r="J308" i="5" l="1"/>
  <c r="P308" i="5" s="1"/>
  <c r="O308" i="5" s="1"/>
  <c r="U308" i="5" s="1"/>
  <c r="X308" i="5" l="1"/>
  <c r="V308" i="5"/>
  <c r="Y308" i="5" s="1"/>
  <c r="AA308" i="5" l="1"/>
  <c r="H309" i="5"/>
  <c r="I309" i="5" s="1"/>
  <c r="J309" i="5" l="1"/>
  <c r="P309" i="5" s="1"/>
  <c r="O309" i="5" s="1"/>
  <c r="U309" i="5" s="1"/>
  <c r="X309" i="5" l="1"/>
  <c r="V309" i="5"/>
  <c r="Y309" i="5" s="1"/>
  <c r="AA309" i="5" l="1"/>
  <c r="H310" i="5"/>
  <c r="I310" i="5" s="1"/>
  <c r="J310" i="5" l="1"/>
  <c r="P310" i="5" s="1"/>
  <c r="O310" i="5" s="1"/>
  <c r="U310" i="5" s="1"/>
  <c r="X310" i="5" l="1"/>
  <c r="V310" i="5"/>
  <c r="Y310" i="5" s="1"/>
  <c r="AA310" i="5" l="1"/>
  <c r="H311" i="5"/>
  <c r="I311" i="5" s="1"/>
  <c r="J311" i="5" l="1"/>
  <c r="P311" i="5" s="1"/>
  <c r="O311" i="5" s="1"/>
  <c r="U311" i="5" s="1"/>
  <c r="X311" i="5" l="1"/>
  <c r="V311" i="5"/>
  <c r="Y311" i="5" s="1"/>
  <c r="AA311" i="5" l="1"/>
  <c r="H312" i="5"/>
  <c r="I312" i="5" s="1"/>
  <c r="J312" i="5" l="1"/>
  <c r="P312" i="5" s="1"/>
  <c r="O312" i="5" s="1"/>
  <c r="U312" i="5" s="1"/>
  <c r="X312" i="5" l="1"/>
  <c r="V312" i="5"/>
  <c r="Y312" i="5" s="1"/>
  <c r="AA312" i="5" l="1"/>
  <c r="H313" i="5"/>
  <c r="I313" i="5" s="1"/>
  <c r="J313" i="5" l="1"/>
  <c r="P313" i="5" s="1"/>
  <c r="O313" i="5" s="1"/>
  <c r="U313" i="5" s="1"/>
  <c r="X313" i="5" l="1"/>
  <c r="V313" i="5"/>
  <c r="Y313" i="5" s="1"/>
  <c r="AA313" i="5" l="1"/>
  <c r="H314" i="5"/>
  <c r="I314" i="5" s="1"/>
  <c r="J314" i="5" l="1"/>
  <c r="P314" i="5" s="1"/>
  <c r="O314" i="5" s="1"/>
  <c r="U314" i="5" s="1"/>
  <c r="X314" i="5" l="1"/>
  <c r="V314" i="5"/>
  <c r="Y314" i="5" s="1"/>
  <c r="AA314" i="5" l="1"/>
  <c r="H315" i="5"/>
  <c r="I315" i="5" s="1"/>
  <c r="J315" i="5" l="1"/>
  <c r="P315" i="5" s="1"/>
  <c r="O315" i="5" s="1"/>
  <c r="U315" i="5" s="1"/>
  <c r="X315" i="5" l="1"/>
  <c r="V315" i="5"/>
  <c r="Y315" i="5" s="1"/>
  <c r="AA315" i="5" l="1"/>
  <c r="H316" i="5"/>
  <c r="I316" i="5" s="1"/>
  <c r="J316" i="5" l="1"/>
  <c r="P316" i="5" s="1"/>
  <c r="O316" i="5" s="1"/>
  <c r="U316" i="5" s="1"/>
  <c r="X316" i="5" l="1"/>
  <c r="V316" i="5"/>
  <c r="Y316" i="5" s="1"/>
  <c r="AA316" i="5" l="1"/>
  <c r="H317" i="5"/>
  <c r="I317" i="5" s="1"/>
  <c r="J317" i="5" l="1"/>
  <c r="P317" i="5" s="1"/>
  <c r="O317" i="5" s="1"/>
  <c r="U317" i="5" s="1"/>
  <c r="X317" i="5" l="1"/>
  <c r="V317" i="5"/>
  <c r="Y317" i="5" s="1"/>
  <c r="AA317" i="5" l="1"/>
  <c r="H318" i="5"/>
  <c r="I318" i="5" s="1"/>
  <c r="J318" i="5" l="1"/>
  <c r="P318" i="5" s="1"/>
  <c r="O318" i="5" s="1"/>
  <c r="U318" i="5" s="1"/>
  <c r="X318" i="5" l="1"/>
  <c r="V318" i="5"/>
  <c r="Y318" i="5" s="1"/>
  <c r="AA318" i="5" l="1"/>
  <c r="H319" i="5"/>
  <c r="I319" i="5" s="1"/>
  <c r="J319" i="5" l="1"/>
  <c r="P319" i="5" s="1"/>
  <c r="O319" i="5" s="1"/>
  <c r="U319" i="5" s="1"/>
  <c r="X319" i="5" l="1"/>
  <c r="V319" i="5"/>
  <c r="Y319" i="5" s="1"/>
  <c r="AA319" i="5" l="1"/>
  <c r="H320" i="5"/>
  <c r="I320" i="5" s="1"/>
  <c r="J320" i="5" l="1"/>
  <c r="P320" i="5" s="1"/>
  <c r="O320" i="5" s="1"/>
  <c r="U320" i="5" s="1"/>
  <c r="X320" i="5" l="1"/>
  <c r="V320" i="5"/>
  <c r="Y320" i="5" s="1"/>
  <c r="AA320" i="5" l="1"/>
  <c r="H321" i="5"/>
  <c r="I321" i="5" s="1"/>
  <c r="J321" i="5" l="1"/>
  <c r="P321" i="5" s="1"/>
  <c r="O321" i="5" s="1"/>
  <c r="U321" i="5" s="1"/>
  <c r="X321" i="5" l="1"/>
  <c r="V321" i="5"/>
  <c r="Y321" i="5" s="1"/>
  <c r="AA321" i="5" l="1"/>
  <c r="H322" i="5"/>
  <c r="I322" i="5" s="1"/>
  <c r="J322" i="5" l="1"/>
  <c r="P322" i="5" s="1"/>
  <c r="O322" i="5" s="1"/>
  <c r="U322" i="5" s="1"/>
  <c r="X322" i="5" l="1"/>
  <c r="V322" i="5"/>
  <c r="Y322" i="5" s="1"/>
  <c r="AA322" i="5" l="1"/>
  <c r="H323" i="5"/>
  <c r="I323" i="5" s="1"/>
  <c r="J323" i="5" l="1"/>
  <c r="P323" i="5" s="1"/>
  <c r="O323" i="5" s="1"/>
  <c r="U323" i="5" s="1"/>
  <c r="X323" i="5" l="1"/>
  <c r="V323" i="5"/>
  <c r="Y323" i="5" s="1"/>
  <c r="AA323" i="5" l="1"/>
  <c r="H324" i="5"/>
  <c r="I324" i="5" s="1"/>
  <c r="J324" i="5" l="1"/>
  <c r="P324" i="5" s="1"/>
  <c r="O324" i="5" s="1"/>
  <c r="U324" i="5" s="1"/>
  <c r="X324" i="5" l="1"/>
  <c r="V324" i="5"/>
  <c r="Y324" i="5" s="1"/>
  <c r="AA324" i="5" l="1"/>
  <c r="H325" i="5"/>
  <c r="I325" i="5" s="1"/>
  <c r="J325" i="5" l="1"/>
  <c r="P325" i="5" s="1"/>
  <c r="O325" i="5" s="1"/>
  <c r="U325" i="5" s="1"/>
  <c r="X325" i="5" l="1"/>
  <c r="V325" i="5"/>
  <c r="Y325" i="5" s="1"/>
  <c r="AA325" i="5" l="1"/>
  <c r="H326" i="5"/>
  <c r="I326" i="5" s="1"/>
  <c r="J326" i="5" l="1"/>
  <c r="P326" i="5" s="1"/>
  <c r="O326" i="5" s="1"/>
  <c r="U326" i="5" s="1"/>
  <c r="X326" i="5" l="1"/>
  <c r="V326" i="5"/>
  <c r="Y326" i="5" s="1"/>
  <c r="AA326" i="5" l="1"/>
  <c r="H327" i="5"/>
  <c r="I327" i="5" s="1"/>
  <c r="J327" i="5" l="1"/>
  <c r="P327" i="5" s="1"/>
  <c r="O327" i="5" s="1"/>
  <c r="U327" i="5" s="1"/>
  <c r="X327" i="5" l="1"/>
  <c r="V327" i="5"/>
  <c r="Y327" i="5" s="1"/>
  <c r="AA327" i="5" l="1"/>
  <c r="H328" i="5"/>
  <c r="I328" i="5" s="1"/>
  <c r="J328" i="5" l="1"/>
  <c r="P328" i="5" s="1"/>
  <c r="O328" i="5" s="1"/>
  <c r="U328" i="5" s="1"/>
  <c r="X328" i="5" l="1"/>
  <c r="V328" i="5"/>
  <c r="Y328" i="5" s="1"/>
  <c r="AA328" i="5" l="1"/>
  <c r="H329" i="5"/>
  <c r="I329" i="5" s="1"/>
  <c r="J329" i="5" l="1"/>
  <c r="P329" i="5" s="1"/>
  <c r="O329" i="5" s="1"/>
  <c r="U329" i="5" s="1"/>
  <c r="X329" i="5" l="1"/>
  <c r="V329" i="5"/>
  <c r="Y329" i="5" s="1"/>
  <c r="AA329" i="5" l="1"/>
  <c r="H330" i="5"/>
  <c r="I330" i="5" s="1"/>
  <c r="J330" i="5" l="1"/>
  <c r="P330" i="5" s="1"/>
  <c r="O330" i="5" s="1"/>
  <c r="U330" i="5" s="1"/>
  <c r="X330" i="5" l="1"/>
  <c r="V330" i="5"/>
  <c r="Y330" i="5" s="1"/>
  <c r="AA330" i="5" l="1"/>
  <c r="H331" i="5"/>
  <c r="I331" i="5" s="1"/>
  <c r="J331" i="5" l="1"/>
  <c r="P331" i="5" s="1"/>
  <c r="O331" i="5" s="1"/>
  <c r="U331" i="5" s="1"/>
  <c r="X331" i="5" l="1"/>
  <c r="V331" i="5"/>
  <c r="Y331" i="5" s="1"/>
  <c r="AA331" i="5" l="1"/>
  <c r="H332" i="5"/>
  <c r="I332" i="5" s="1"/>
  <c r="J332" i="5" l="1"/>
  <c r="P332" i="5" s="1"/>
  <c r="O332" i="5" s="1"/>
  <c r="U332" i="5" s="1"/>
  <c r="X332" i="5" l="1"/>
  <c r="V332" i="5"/>
  <c r="Y332" i="5" s="1"/>
  <c r="AA332" i="5" l="1"/>
  <c r="H333" i="5"/>
  <c r="I333" i="5" s="1"/>
  <c r="J333" i="5" l="1"/>
  <c r="P333" i="5" s="1"/>
  <c r="O333" i="5" s="1"/>
  <c r="U333" i="5" s="1"/>
  <c r="X333" i="5" l="1"/>
  <c r="V333" i="5"/>
  <c r="Y333" i="5" s="1"/>
  <c r="AA333" i="5" l="1"/>
  <c r="H334" i="5"/>
  <c r="I334" i="5" s="1"/>
  <c r="J334" i="5" l="1"/>
  <c r="P334" i="5" s="1"/>
  <c r="O334" i="5" s="1"/>
  <c r="U334" i="5" s="1"/>
  <c r="X334" i="5" l="1"/>
  <c r="V334" i="5"/>
  <c r="Y334" i="5" s="1"/>
  <c r="AA334" i="5" l="1"/>
  <c r="H335" i="5"/>
  <c r="I335" i="5" s="1"/>
  <c r="J335" i="5" l="1"/>
  <c r="P335" i="5" s="1"/>
  <c r="O335" i="5" s="1"/>
  <c r="U335" i="5" s="1"/>
  <c r="X335" i="5" l="1"/>
  <c r="V335" i="5"/>
  <c r="Y335" i="5" s="1"/>
  <c r="AA335" i="5" l="1"/>
  <c r="H336" i="5"/>
  <c r="I336" i="5" s="1"/>
  <c r="J336" i="5" l="1"/>
  <c r="P336" i="5" s="1"/>
  <c r="O336" i="5" s="1"/>
  <c r="U336" i="5" s="1"/>
  <c r="X336" i="5" l="1"/>
  <c r="V336" i="5"/>
  <c r="Y336" i="5" s="1"/>
  <c r="AA336" i="5" l="1"/>
  <c r="H337" i="5"/>
  <c r="I337" i="5" s="1"/>
  <c r="J337" i="5" l="1"/>
  <c r="P337" i="5" s="1"/>
  <c r="O337" i="5" s="1"/>
  <c r="U337" i="5" s="1"/>
  <c r="X337" i="5" l="1"/>
  <c r="V337" i="5"/>
  <c r="Y337" i="5" s="1"/>
  <c r="AA337" i="5" l="1"/>
  <c r="H338" i="5"/>
  <c r="I338" i="5" s="1"/>
  <c r="J338" i="5" l="1"/>
  <c r="P338" i="5" s="1"/>
  <c r="O338" i="5" s="1"/>
  <c r="U338" i="5" s="1"/>
  <c r="X338" i="5" l="1"/>
  <c r="V338" i="5"/>
  <c r="Y338" i="5" s="1"/>
  <c r="AA338" i="5" l="1"/>
  <c r="H339" i="5"/>
  <c r="I339" i="5" s="1"/>
  <c r="J339" i="5" l="1"/>
  <c r="P339" i="5" s="1"/>
  <c r="O339" i="5" s="1"/>
  <c r="U339" i="5" s="1"/>
  <c r="X339" i="5" l="1"/>
  <c r="V339" i="5"/>
  <c r="Y339" i="5" s="1"/>
  <c r="AA339" i="5" l="1"/>
  <c r="H340" i="5"/>
  <c r="I340" i="5" s="1"/>
  <c r="J340" i="5" l="1"/>
  <c r="P340" i="5" s="1"/>
  <c r="O340" i="5" s="1"/>
  <c r="U340" i="5" s="1"/>
  <c r="X340" i="5" l="1"/>
  <c r="V340" i="5"/>
  <c r="Y340" i="5" s="1"/>
  <c r="AA340" i="5" l="1"/>
  <c r="H341" i="5"/>
  <c r="I341" i="5" s="1"/>
  <c r="J341" i="5" l="1"/>
  <c r="P341" i="5" s="1"/>
  <c r="O341" i="5" s="1"/>
  <c r="U341" i="5" s="1"/>
  <c r="X341" i="5" l="1"/>
  <c r="V341" i="5"/>
  <c r="Y341" i="5" s="1"/>
  <c r="AA341" i="5" l="1"/>
  <c r="H342" i="5"/>
  <c r="I342" i="5" s="1"/>
  <c r="J342" i="5" l="1"/>
  <c r="P342" i="5" s="1"/>
  <c r="O342" i="5" s="1"/>
  <c r="U342" i="5" s="1"/>
  <c r="X342" i="5" l="1"/>
  <c r="V342" i="5"/>
  <c r="Y342" i="5" s="1"/>
  <c r="AA342" i="5" l="1"/>
  <c r="H343" i="5"/>
  <c r="I343" i="5" s="1"/>
  <c r="J343" i="5" l="1"/>
  <c r="P343" i="5" s="1"/>
  <c r="O343" i="5" s="1"/>
  <c r="U343" i="5" s="1"/>
  <c r="X343" i="5" l="1"/>
  <c r="V343" i="5"/>
  <c r="Y343" i="5" s="1"/>
  <c r="AA343" i="5" l="1"/>
  <c r="H344" i="5"/>
  <c r="I344" i="5" s="1"/>
  <c r="J344" i="5" l="1"/>
  <c r="P344" i="5" s="1"/>
  <c r="O344" i="5" s="1"/>
  <c r="U344" i="5" s="1"/>
  <c r="X344" i="5" l="1"/>
  <c r="V344" i="5"/>
  <c r="Y344" i="5" s="1"/>
  <c r="AA344" i="5" l="1"/>
  <c r="H345" i="5"/>
  <c r="I345" i="5" s="1"/>
  <c r="J345" i="5" l="1"/>
  <c r="P345" i="5" s="1"/>
  <c r="O345" i="5" s="1"/>
  <c r="U345" i="5" s="1"/>
  <c r="X345" i="5" l="1"/>
  <c r="V345" i="5"/>
  <c r="Y345" i="5" s="1"/>
  <c r="AA345" i="5" l="1"/>
  <c r="H346" i="5"/>
  <c r="I346" i="5" s="1"/>
  <c r="J346" i="5" l="1"/>
  <c r="P346" i="5" s="1"/>
  <c r="O346" i="5" s="1"/>
  <c r="U346" i="5" s="1"/>
  <c r="X346" i="5" l="1"/>
  <c r="V346" i="5"/>
  <c r="Y346" i="5" s="1"/>
  <c r="AA346" i="5" l="1"/>
  <c r="H347" i="5"/>
  <c r="I347" i="5" s="1"/>
  <c r="J347" i="5" l="1"/>
  <c r="P347" i="5" s="1"/>
  <c r="O347" i="5" s="1"/>
  <c r="U347" i="5" s="1"/>
  <c r="X347" i="5" l="1"/>
  <c r="V347" i="5"/>
  <c r="Y347" i="5" s="1"/>
  <c r="AA347" i="5" l="1"/>
  <c r="H348" i="5"/>
  <c r="I348" i="5" s="1"/>
  <c r="J348" i="5" l="1"/>
  <c r="P348" i="5" s="1"/>
  <c r="O348" i="5" s="1"/>
  <c r="U348" i="5" s="1"/>
  <c r="X348" i="5" l="1"/>
  <c r="V348" i="5"/>
  <c r="Y348" i="5" s="1"/>
  <c r="AA348" i="5" l="1"/>
  <c r="H349" i="5"/>
  <c r="I349" i="5" s="1"/>
  <c r="J349" i="5" l="1"/>
  <c r="P349" i="5" s="1"/>
  <c r="O349" i="5" s="1"/>
  <c r="U349" i="5" s="1"/>
  <c r="X349" i="5" l="1"/>
  <c r="V349" i="5"/>
  <c r="Y349" i="5" s="1"/>
  <c r="AA349" i="5" l="1"/>
  <c r="H350" i="5"/>
  <c r="I350" i="5" s="1"/>
  <c r="J350" i="5" l="1"/>
  <c r="P350" i="5" s="1"/>
  <c r="O350" i="5" s="1"/>
  <c r="U350" i="5" s="1"/>
  <c r="X350" i="5" l="1"/>
  <c r="V350" i="5"/>
  <c r="Y350" i="5" s="1"/>
  <c r="AA350" i="5" l="1"/>
  <c r="H351" i="5"/>
  <c r="I351" i="5" s="1"/>
  <c r="J351" i="5" l="1"/>
  <c r="P351" i="5" s="1"/>
  <c r="O351" i="5" s="1"/>
  <c r="U351" i="5" s="1"/>
  <c r="X351" i="5" l="1"/>
  <c r="V351" i="5"/>
  <c r="Y351" i="5" s="1"/>
  <c r="AA351" i="5" l="1"/>
  <c r="H352" i="5"/>
  <c r="I352" i="5" s="1"/>
  <c r="J352" i="5" l="1"/>
  <c r="P352" i="5" s="1"/>
  <c r="O352" i="5" s="1"/>
  <c r="U352" i="5" s="1"/>
  <c r="X352" i="5" l="1"/>
  <c r="V352" i="5"/>
  <c r="Y352" i="5" s="1"/>
  <c r="AA352" i="5" l="1"/>
  <c r="H353" i="5"/>
  <c r="I353" i="5" s="1"/>
  <c r="J353" i="5" l="1"/>
  <c r="P353" i="5" s="1"/>
  <c r="O353" i="5" s="1"/>
  <c r="U353" i="5" s="1"/>
  <c r="X353" i="5" l="1"/>
  <c r="V353" i="5"/>
  <c r="Y353" i="5" s="1"/>
  <c r="AA353" i="5" l="1"/>
  <c r="H354" i="5"/>
  <c r="I354" i="5" s="1"/>
  <c r="J354" i="5" l="1"/>
  <c r="P354" i="5" s="1"/>
  <c r="O354" i="5" s="1"/>
  <c r="U354" i="5" s="1"/>
  <c r="X354" i="5" l="1"/>
  <c r="V354" i="5"/>
  <c r="Y354" i="5" s="1"/>
  <c r="AA354" i="5" l="1"/>
  <c r="H355" i="5"/>
  <c r="I355" i="5" s="1"/>
  <c r="J355" i="5" l="1"/>
  <c r="P355" i="5" s="1"/>
  <c r="O355" i="5" s="1"/>
  <c r="U355" i="5" s="1"/>
  <c r="X355" i="5" l="1"/>
  <c r="V355" i="5"/>
  <c r="Y355" i="5" s="1"/>
  <c r="AA355" i="5" l="1"/>
  <c r="H356" i="5"/>
  <c r="I356" i="5" s="1"/>
  <c r="J356" i="5" l="1"/>
  <c r="P356" i="5" s="1"/>
  <c r="O356" i="5" s="1"/>
  <c r="U356" i="5" s="1"/>
  <c r="X356" i="5" l="1"/>
  <c r="V356" i="5"/>
  <c r="Y356" i="5" s="1"/>
  <c r="AA356" i="5" l="1"/>
  <c r="H357" i="5"/>
  <c r="I357" i="5" s="1"/>
  <c r="J357" i="5" l="1"/>
  <c r="P357" i="5" s="1"/>
  <c r="O357" i="5" s="1"/>
  <c r="U357" i="5" s="1"/>
  <c r="X357" i="5" l="1"/>
  <c r="V357" i="5"/>
  <c r="Y357" i="5" s="1"/>
  <c r="AA357" i="5" l="1"/>
  <c r="H358" i="5"/>
  <c r="I358" i="5" s="1"/>
  <c r="J358" i="5" l="1"/>
  <c r="P358" i="5" s="1"/>
  <c r="O358" i="5" s="1"/>
  <c r="U358" i="5" s="1"/>
  <c r="X358" i="5" l="1"/>
  <c r="V358" i="5"/>
  <c r="Y358" i="5" s="1"/>
  <c r="AA358" i="5" l="1"/>
  <c r="H359" i="5"/>
  <c r="I359" i="5" s="1"/>
  <c r="J359" i="5" l="1"/>
  <c r="P359" i="5" s="1"/>
  <c r="O359" i="5" s="1"/>
  <c r="U359" i="5" s="1"/>
  <c r="X359" i="5" l="1"/>
  <c r="V359" i="5"/>
  <c r="Y359" i="5" s="1"/>
  <c r="AA359" i="5" l="1"/>
  <c r="H360" i="5"/>
  <c r="I360" i="5" s="1"/>
  <c r="J360" i="5" l="1"/>
  <c r="P360" i="5" s="1"/>
  <c r="O360" i="5" s="1"/>
  <c r="U360" i="5" s="1"/>
  <c r="X360" i="5" l="1"/>
  <c r="V360" i="5"/>
  <c r="Y360" i="5" s="1"/>
  <c r="AA360" i="5" l="1"/>
  <c r="H361" i="5"/>
  <c r="I361" i="5" s="1"/>
  <c r="J361" i="5" l="1"/>
  <c r="P361" i="5" s="1"/>
  <c r="O361" i="5" s="1"/>
  <c r="U361" i="5" s="1"/>
  <c r="X361" i="5" l="1"/>
  <c r="V361" i="5"/>
  <c r="Y361" i="5" s="1"/>
  <c r="AA361" i="5" l="1"/>
  <c r="H362" i="5"/>
  <c r="I362" i="5" s="1"/>
  <c r="J362" i="5" l="1"/>
  <c r="P362" i="5" s="1"/>
  <c r="O362" i="5" s="1"/>
  <c r="U362" i="5" s="1"/>
  <c r="X362" i="5" l="1"/>
  <c r="V362" i="5"/>
  <c r="Y362" i="5" s="1"/>
  <c r="AA362" i="5" l="1"/>
  <c r="H363" i="5"/>
  <c r="I363" i="5" s="1"/>
  <c r="J363" i="5" l="1"/>
  <c r="P363" i="5" s="1"/>
  <c r="O363" i="5" s="1"/>
  <c r="U363" i="5" s="1"/>
  <c r="X363" i="5" l="1"/>
  <c r="V363" i="5"/>
  <c r="Y363" i="5" s="1"/>
  <c r="AA363" i="5" l="1"/>
  <c r="H364" i="5"/>
  <c r="I364" i="5" s="1"/>
  <c r="J364" i="5" l="1"/>
  <c r="P364" i="5" s="1"/>
  <c r="O364" i="5" s="1"/>
  <c r="U364" i="5" s="1"/>
  <c r="X364" i="5" l="1"/>
  <c r="V364" i="5"/>
  <c r="Y364" i="5" s="1"/>
  <c r="AA364" i="5" l="1"/>
  <c r="H365" i="5"/>
  <c r="I365" i="5" s="1"/>
  <c r="J365" i="5" l="1"/>
  <c r="P365" i="5" s="1"/>
  <c r="O365" i="5" s="1"/>
  <c r="U365" i="5" s="1"/>
  <c r="X365" i="5" l="1"/>
  <c r="V365" i="5"/>
  <c r="Y365" i="5" s="1"/>
  <c r="AA365" i="5" l="1"/>
  <c r="H366" i="5"/>
  <c r="I366" i="5" s="1"/>
  <c r="J366" i="5" l="1"/>
  <c r="P366" i="5" s="1"/>
  <c r="O366" i="5" s="1"/>
  <c r="U366" i="5" s="1"/>
  <c r="X366" i="5" l="1"/>
  <c r="V366" i="5"/>
  <c r="Y366" i="5" s="1"/>
  <c r="AA366" i="5" l="1"/>
  <c r="H367" i="5"/>
  <c r="I367" i="5" s="1"/>
  <c r="J367" i="5" l="1"/>
  <c r="P367" i="5" s="1"/>
  <c r="O367" i="5" s="1"/>
  <c r="U367" i="5" s="1"/>
  <c r="X367" i="5" l="1"/>
  <c r="V367" i="5"/>
  <c r="Y367" i="5" s="1"/>
  <c r="AA367" i="5" l="1"/>
  <c r="H368" i="5"/>
  <c r="I368" i="5" s="1"/>
  <c r="J368" i="5" l="1"/>
  <c r="P368" i="5"/>
  <c r="O368" i="5" s="1"/>
  <c r="U368" i="5" s="1"/>
  <c r="X368" i="5" l="1"/>
  <c r="V368" i="5"/>
  <c r="Y368" i="5" s="1"/>
  <c r="AA368" i="5" l="1"/>
  <c r="H369" i="5"/>
  <c r="I369" i="5" s="1"/>
  <c r="J369" i="5" l="1"/>
  <c r="P369" i="5" s="1"/>
  <c r="O369" i="5" s="1"/>
  <c r="U369" i="5" s="1"/>
  <c r="X369" i="5" l="1"/>
  <c r="V369" i="5"/>
  <c r="Y369" i="5" s="1"/>
  <c r="AA369" i="5" l="1"/>
  <c r="H370" i="5"/>
  <c r="I370" i="5" s="1"/>
  <c r="J370" i="5" l="1"/>
  <c r="P370" i="5" s="1"/>
  <c r="O370" i="5" s="1"/>
  <c r="U370" i="5" s="1"/>
  <c r="X370" i="5" l="1"/>
  <c r="V370" i="5"/>
  <c r="Y370" i="5" s="1"/>
  <c r="AA370" i="5" l="1"/>
  <c r="H371" i="5"/>
  <c r="I371" i="5" s="1"/>
  <c r="J371" i="5" l="1"/>
  <c r="P371" i="5" s="1"/>
  <c r="O371" i="5" s="1"/>
  <c r="U371" i="5" s="1"/>
  <c r="X371" i="5" l="1"/>
  <c r="V371" i="5"/>
  <c r="Y371" i="5" s="1"/>
  <c r="AA371" i="5" l="1"/>
  <c r="H372" i="5"/>
  <c r="I372" i="5" s="1"/>
  <c r="J372" i="5" l="1"/>
  <c r="P372" i="5" s="1"/>
  <c r="O372" i="5" s="1"/>
  <c r="U372" i="5" s="1"/>
  <c r="X372" i="5" l="1"/>
  <c r="V372" i="5"/>
  <c r="Y372" i="5" s="1"/>
  <c r="AA372" i="5" l="1"/>
  <c r="H373" i="5"/>
  <c r="I373" i="5" s="1"/>
  <c r="J373" i="5" l="1"/>
  <c r="P373" i="5" s="1"/>
  <c r="O373" i="5" s="1"/>
  <c r="U373" i="5" s="1"/>
  <c r="X373" i="5" l="1"/>
  <c r="V373" i="5"/>
  <c r="Y373" i="5" s="1"/>
  <c r="AA373" i="5" l="1"/>
  <c r="H374" i="5"/>
  <c r="I374" i="5" s="1"/>
  <c r="J374" i="5" l="1"/>
  <c r="P374" i="5" s="1"/>
  <c r="O374" i="5" s="1"/>
  <c r="U374" i="5" s="1"/>
  <c r="X374" i="5" l="1"/>
  <c r="V374" i="5"/>
  <c r="Y374" i="5" s="1"/>
  <c r="AA374" i="5" l="1"/>
  <c r="H375" i="5"/>
  <c r="I375" i="5" s="1"/>
  <c r="J375" i="5" l="1"/>
  <c r="P375" i="5" s="1"/>
  <c r="O375" i="5" s="1"/>
  <c r="U375" i="5" s="1"/>
  <c r="X375" i="5" l="1"/>
  <c r="V375" i="5"/>
  <c r="Y375" i="5" s="1"/>
  <c r="AA375" i="5" l="1"/>
  <c r="H376" i="5"/>
  <c r="I376" i="5" s="1"/>
  <c r="J376" i="5" l="1"/>
  <c r="P376" i="5" s="1"/>
  <c r="O376" i="5" s="1"/>
  <c r="U376" i="5" s="1"/>
  <c r="X376" i="5" l="1"/>
  <c r="V376" i="5"/>
  <c r="Y376" i="5" s="1"/>
  <c r="AA376" i="5" l="1"/>
  <c r="H377" i="5"/>
  <c r="I377" i="5" s="1"/>
  <c r="J377" i="5" l="1"/>
  <c r="P377" i="5" s="1"/>
  <c r="O377" i="5" s="1"/>
  <c r="U377" i="5" s="1"/>
  <c r="X377" i="5" l="1"/>
  <c r="V377" i="5"/>
  <c r="Y377" i="5" s="1"/>
  <c r="AA377" i="5" l="1"/>
  <c r="H378" i="5"/>
  <c r="I378" i="5" s="1"/>
  <c r="J378" i="5" l="1"/>
  <c r="P378" i="5" s="1"/>
  <c r="O378" i="5" s="1"/>
  <c r="U378" i="5" s="1"/>
  <c r="X378" i="5" l="1"/>
  <c r="V378" i="5"/>
  <c r="Y378" i="5" s="1"/>
  <c r="AA378" i="5" l="1"/>
  <c r="H379" i="5"/>
  <c r="I379" i="5" s="1"/>
  <c r="J379" i="5" l="1"/>
  <c r="P379" i="5" s="1"/>
  <c r="O379" i="5" s="1"/>
  <c r="U379" i="5" s="1"/>
  <c r="X379" i="5" l="1"/>
  <c r="V379" i="5"/>
  <c r="Y379" i="5" s="1"/>
  <c r="AA379" i="5" l="1"/>
  <c r="H380" i="5"/>
  <c r="I380" i="5" s="1"/>
  <c r="J380" i="5" l="1"/>
  <c r="P380" i="5" s="1"/>
  <c r="O380" i="5" s="1"/>
  <c r="U380" i="5" s="1"/>
  <c r="X380" i="5" l="1"/>
  <c r="V380" i="5"/>
  <c r="Y380" i="5" s="1"/>
  <c r="AA380" i="5" l="1"/>
  <c r="H381" i="5"/>
  <c r="I381" i="5" s="1"/>
  <c r="J381" i="5" l="1"/>
  <c r="P381" i="5" s="1"/>
  <c r="O381" i="5" s="1"/>
  <c r="U381" i="5" s="1"/>
  <c r="X381" i="5" l="1"/>
  <c r="V381" i="5"/>
  <c r="Y381" i="5" s="1"/>
  <c r="AA381" i="5" l="1"/>
  <c r="H382" i="5"/>
  <c r="I382" i="5" s="1"/>
  <c r="J382" i="5" l="1"/>
  <c r="P382" i="5" s="1"/>
  <c r="O382" i="5" s="1"/>
  <c r="U382" i="5" s="1"/>
  <c r="X382" i="5" l="1"/>
  <c r="V382" i="5"/>
  <c r="Y382" i="5" s="1"/>
  <c r="AA382" i="5" l="1"/>
  <c r="H383" i="5"/>
  <c r="I383" i="5" s="1"/>
  <c r="J383" i="5" l="1"/>
  <c r="P383" i="5" s="1"/>
  <c r="O383" i="5" s="1"/>
  <c r="U383" i="5" s="1"/>
  <c r="X383" i="5" l="1"/>
  <c r="V383" i="5"/>
  <c r="Y383" i="5" s="1"/>
  <c r="AA383" i="5" l="1"/>
  <c r="H384" i="5"/>
  <c r="I384" i="5" s="1"/>
  <c r="J384" i="5" l="1"/>
  <c r="P384" i="5" s="1"/>
  <c r="O384" i="5" s="1"/>
  <c r="U384" i="5" s="1"/>
  <c r="X384" i="5" l="1"/>
  <c r="V384" i="5"/>
  <c r="Y384" i="5" s="1"/>
  <c r="AA384" i="5" l="1"/>
  <c r="H385" i="5"/>
  <c r="I385" i="5" s="1"/>
  <c r="J385" i="5" l="1"/>
  <c r="P385" i="5" s="1"/>
  <c r="O385" i="5" s="1"/>
  <c r="U385" i="5" s="1"/>
  <c r="X385" i="5" l="1"/>
  <c r="V385" i="5"/>
  <c r="Y385" i="5" s="1"/>
  <c r="AA385" i="5" l="1"/>
  <c r="H386" i="5"/>
  <c r="I386" i="5" s="1"/>
  <c r="J386" i="5" l="1"/>
  <c r="P386" i="5" s="1"/>
  <c r="O386" i="5" s="1"/>
  <c r="U386" i="5" s="1"/>
  <c r="X386" i="5" l="1"/>
  <c r="V386" i="5"/>
  <c r="Y386" i="5" s="1"/>
  <c r="AA386" i="5" l="1"/>
  <c r="H387" i="5"/>
  <c r="I387" i="5" s="1"/>
  <c r="J387" i="5" l="1"/>
  <c r="P387" i="5" s="1"/>
  <c r="O387" i="5" s="1"/>
  <c r="U387" i="5" s="1"/>
  <c r="X387" i="5" l="1"/>
  <c r="V387" i="5"/>
  <c r="Y387" i="5" s="1"/>
  <c r="AA387" i="5" l="1"/>
  <c r="H388" i="5"/>
  <c r="I388" i="5" s="1"/>
  <c r="J388" i="5" l="1"/>
  <c r="P388" i="5" s="1"/>
  <c r="O388" i="5" s="1"/>
  <c r="U388" i="5" s="1"/>
  <c r="X388" i="5" l="1"/>
  <c r="V388" i="5"/>
  <c r="Y388" i="5" s="1"/>
  <c r="AA388" i="5" l="1"/>
  <c r="H389" i="5"/>
  <c r="I389" i="5" s="1"/>
  <c r="J389" i="5" l="1"/>
  <c r="P389" i="5" s="1"/>
  <c r="O389" i="5" s="1"/>
  <c r="U389" i="5" s="1"/>
  <c r="X389" i="5" l="1"/>
  <c r="V389" i="5"/>
  <c r="Y389" i="5" s="1"/>
  <c r="AA389" i="5" l="1"/>
  <c r="H390" i="5"/>
  <c r="I390" i="5" s="1"/>
  <c r="J390" i="5" l="1"/>
  <c r="P390" i="5" s="1"/>
  <c r="O390" i="5" s="1"/>
  <c r="U390" i="5" s="1"/>
  <c r="X390" i="5" l="1"/>
  <c r="V390" i="5"/>
  <c r="Y390" i="5" s="1"/>
  <c r="AA390" i="5" l="1"/>
  <c r="H391" i="5"/>
  <c r="I391" i="5" s="1"/>
  <c r="J391" i="5" l="1"/>
  <c r="P391" i="5" s="1"/>
  <c r="O391" i="5" s="1"/>
  <c r="U391" i="5" s="1"/>
  <c r="X391" i="5" l="1"/>
  <c r="V391" i="5"/>
  <c r="Y391" i="5" s="1"/>
  <c r="AA391" i="5" l="1"/>
  <c r="H392" i="5"/>
  <c r="I392" i="5" s="1"/>
  <c r="J392" i="5" l="1"/>
  <c r="P392" i="5" s="1"/>
  <c r="O392" i="5" s="1"/>
  <c r="U392" i="5" s="1"/>
  <c r="X392" i="5" l="1"/>
  <c r="V392" i="5"/>
  <c r="Y392" i="5" s="1"/>
  <c r="AA392" i="5" l="1"/>
  <c r="H393" i="5"/>
  <c r="I393" i="5" s="1"/>
  <c r="J393" i="5" l="1"/>
  <c r="P393" i="5" s="1"/>
  <c r="O393" i="5" s="1"/>
  <c r="U393" i="5" s="1"/>
  <c r="X393" i="5" l="1"/>
  <c r="V393" i="5"/>
  <c r="Y393" i="5" s="1"/>
  <c r="AA393" i="5" l="1"/>
  <c r="H394" i="5"/>
  <c r="I394" i="5" s="1"/>
  <c r="J394" i="5" l="1"/>
  <c r="P394" i="5" s="1"/>
  <c r="O394" i="5" s="1"/>
  <c r="U394" i="5" s="1"/>
  <c r="X394" i="5" l="1"/>
  <c r="V394" i="5"/>
  <c r="Y394" i="5" s="1"/>
  <c r="AA394" i="5" l="1"/>
  <c r="H395" i="5"/>
  <c r="I395" i="5" s="1"/>
  <c r="J395" i="5" l="1"/>
  <c r="P395" i="5" s="1"/>
  <c r="O395" i="5" s="1"/>
  <c r="U395" i="5" s="1"/>
  <c r="X395" i="5" l="1"/>
  <c r="V395" i="5"/>
  <c r="Y395" i="5" s="1"/>
  <c r="AA395" i="5" l="1"/>
  <c r="H396" i="5"/>
  <c r="I396" i="5" s="1"/>
  <c r="J396" i="5" l="1"/>
  <c r="P396" i="5" s="1"/>
  <c r="O396" i="5" s="1"/>
  <c r="U396" i="5" s="1"/>
  <c r="X396" i="5" l="1"/>
  <c r="V396" i="5"/>
  <c r="Y396" i="5" s="1"/>
  <c r="AA396" i="5" l="1"/>
  <c r="H397" i="5"/>
  <c r="I397" i="5" s="1"/>
  <c r="J397" i="5" l="1"/>
  <c r="P397" i="5" s="1"/>
  <c r="O397" i="5" s="1"/>
  <c r="U397" i="5" s="1"/>
  <c r="X397" i="5" l="1"/>
  <c r="V397" i="5"/>
  <c r="Y397" i="5" s="1"/>
  <c r="AA397" i="5" l="1"/>
  <c r="H398" i="5"/>
  <c r="I398" i="5" s="1"/>
  <c r="J398" i="5" l="1"/>
  <c r="P398" i="5" s="1"/>
  <c r="O398" i="5" s="1"/>
  <c r="U398" i="5" s="1"/>
  <c r="X398" i="5" l="1"/>
  <c r="V398" i="5"/>
  <c r="Y398" i="5" s="1"/>
  <c r="AA398" i="5" l="1"/>
  <c r="H399" i="5"/>
  <c r="I399" i="5" s="1"/>
  <c r="J399" i="5" l="1"/>
  <c r="P399" i="5" s="1"/>
  <c r="O399" i="5" s="1"/>
  <c r="U399" i="5" s="1"/>
  <c r="X399" i="5" l="1"/>
  <c r="V399" i="5"/>
  <c r="Y399" i="5" s="1"/>
  <c r="AA399" i="5" l="1"/>
  <c r="H400" i="5"/>
  <c r="I400" i="5" s="1"/>
  <c r="J400" i="5" l="1"/>
  <c r="P400" i="5" s="1"/>
  <c r="O400" i="5" s="1"/>
  <c r="U400" i="5" s="1"/>
  <c r="X400" i="5" l="1"/>
  <c r="V400" i="5"/>
  <c r="Y400" i="5" s="1"/>
  <c r="AA400" i="5" l="1"/>
  <c r="H401" i="5"/>
  <c r="I401" i="5" s="1"/>
  <c r="J401" i="5" l="1"/>
  <c r="P401" i="5" s="1"/>
  <c r="O401" i="5" s="1"/>
  <c r="U401" i="5" s="1"/>
  <c r="X401" i="5" l="1"/>
  <c r="V401" i="5"/>
  <c r="Y401" i="5" s="1"/>
  <c r="AA401" i="5" l="1"/>
  <c r="H402" i="5"/>
  <c r="I402" i="5" s="1"/>
  <c r="J402" i="5" l="1"/>
  <c r="P402" i="5" s="1"/>
  <c r="O402" i="5" s="1"/>
  <c r="U402" i="5" s="1"/>
  <c r="X402" i="5" l="1"/>
  <c r="V402" i="5"/>
  <c r="Y402" i="5" s="1"/>
  <c r="AA402" i="5" l="1"/>
  <c r="H403" i="5"/>
  <c r="I403" i="5" s="1"/>
  <c r="J403" i="5" l="1"/>
  <c r="P403" i="5" s="1"/>
  <c r="O403" i="5" s="1"/>
  <c r="U403" i="5" s="1"/>
  <c r="X403" i="5" l="1"/>
  <c r="V403" i="5"/>
  <c r="Y403" i="5" s="1"/>
  <c r="AA403" i="5" l="1"/>
  <c r="H404" i="5"/>
  <c r="I404" i="5" s="1"/>
  <c r="J404" i="5" l="1"/>
  <c r="P404" i="5" s="1"/>
  <c r="O404" i="5" s="1"/>
  <c r="U404" i="5" s="1"/>
  <c r="X404" i="5" l="1"/>
  <c r="V404" i="5"/>
  <c r="Y404" i="5" s="1"/>
  <c r="AA404" i="5" l="1"/>
  <c r="H405" i="5"/>
  <c r="I405" i="5" s="1"/>
  <c r="J405" i="5" l="1"/>
  <c r="P405" i="5" s="1"/>
  <c r="O405" i="5" s="1"/>
  <c r="U405" i="5" s="1"/>
  <c r="X405" i="5" l="1"/>
  <c r="V405" i="5"/>
  <c r="Y405" i="5" s="1"/>
  <c r="AA405" i="5" l="1"/>
  <c r="H406" i="5"/>
  <c r="I406" i="5" s="1"/>
  <c r="J406" i="5" l="1"/>
  <c r="P406" i="5" s="1"/>
  <c r="O406" i="5" s="1"/>
  <c r="U406" i="5" s="1"/>
  <c r="X406" i="5" l="1"/>
  <c r="V406" i="5"/>
  <c r="Y406" i="5" s="1"/>
  <c r="AA406" i="5" l="1"/>
  <c r="H407" i="5"/>
  <c r="I407" i="5" s="1"/>
  <c r="J407" i="5" l="1"/>
  <c r="P407" i="5" s="1"/>
  <c r="O407" i="5" s="1"/>
  <c r="U407" i="5" s="1"/>
  <c r="X407" i="5" l="1"/>
  <c r="V407" i="5"/>
  <c r="Y407" i="5" s="1"/>
  <c r="AA407" i="5" l="1"/>
  <c r="H408" i="5"/>
  <c r="I408" i="5" s="1"/>
  <c r="J408" i="5" l="1"/>
  <c r="P408" i="5" s="1"/>
  <c r="O408" i="5" s="1"/>
  <c r="U408" i="5" s="1"/>
  <c r="X408" i="5" l="1"/>
  <c r="V408" i="5"/>
  <c r="Y408" i="5" s="1"/>
  <c r="AA408" i="5" l="1"/>
  <c r="H409" i="5"/>
  <c r="I409" i="5" s="1"/>
  <c r="J409" i="5" l="1"/>
  <c r="P409" i="5" s="1"/>
  <c r="O409" i="5" s="1"/>
  <c r="U409" i="5" s="1"/>
  <c r="X409" i="5" l="1"/>
  <c r="V409" i="5"/>
  <c r="Y409" i="5" s="1"/>
  <c r="AA409" i="5" l="1"/>
  <c r="H410" i="5"/>
  <c r="I410" i="5" s="1"/>
  <c r="J410" i="5" l="1"/>
  <c r="P410" i="5" s="1"/>
  <c r="O410" i="5" s="1"/>
  <c r="U410" i="5" s="1"/>
  <c r="X410" i="5" l="1"/>
  <c r="V410" i="5"/>
  <c r="Y410" i="5" s="1"/>
  <c r="AA410" i="5" l="1"/>
  <c r="H411" i="5"/>
  <c r="I411" i="5" s="1"/>
  <c r="J411" i="5" l="1"/>
  <c r="P411" i="5" s="1"/>
  <c r="O411" i="5" s="1"/>
  <c r="U411" i="5" s="1"/>
  <c r="X411" i="5" l="1"/>
  <c r="V411" i="5"/>
  <c r="Y411" i="5" s="1"/>
  <c r="AA411" i="5" l="1"/>
  <c r="H412" i="5"/>
  <c r="I412" i="5" s="1"/>
  <c r="J412" i="5" l="1"/>
  <c r="P412" i="5" s="1"/>
  <c r="O412" i="5" s="1"/>
  <c r="U412" i="5" s="1"/>
  <c r="X412" i="5" l="1"/>
  <c r="V412" i="5"/>
  <c r="Y412" i="5" s="1"/>
  <c r="AA412" i="5" l="1"/>
  <c r="H413" i="5"/>
  <c r="I413" i="5" s="1"/>
  <c r="AK412" i="5" l="1"/>
  <c r="AJ412" i="5"/>
  <c r="J413" i="5"/>
  <c r="P413" i="5" s="1"/>
  <c r="O413" i="5" s="1"/>
  <c r="U413" i="5" s="1"/>
  <c r="X413" i="5" l="1"/>
  <c r="V413" i="5"/>
  <c r="Y413" i="5" s="1"/>
  <c r="AA413" i="5" l="1"/>
  <c r="H414" i="5"/>
  <c r="I414" i="5" s="1"/>
  <c r="AK413" i="5" l="1"/>
  <c r="AJ413" i="5"/>
  <c r="J414" i="5"/>
  <c r="P414" i="5" s="1"/>
  <c r="O414" i="5" s="1"/>
  <c r="U414" i="5" s="1"/>
  <c r="X414" i="5" l="1"/>
  <c r="V414" i="5"/>
  <c r="Y414" i="5" s="1"/>
  <c r="AA414" i="5" l="1"/>
  <c r="H415" i="5"/>
  <c r="I415" i="5" s="1"/>
  <c r="J415" i="5" l="1"/>
  <c r="P415" i="5" s="1"/>
  <c r="O415" i="5" s="1"/>
  <c r="U415" i="5" s="1"/>
  <c r="X415" i="5" l="1"/>
  <c r="V415" i="5"/>
  <c r="Y415" i="5" s="1"/>
  <c r="AA415" i="5" l="1"/>
  <c r="H416" i="5"/>
  <c r="I416" i="5" s="1"/>
  <c r="J416" i="5" l="1"/>
  <c r="P416" i="5" s="1"/>
  <c r="O416" i="5" s="1"/>
  <c r="U416" i="5" s="1"/>
  <c r="X416" i="5" l="1"/>
  <c r="V416" i="5"/>
  <c r="Y416" i="5" s="1"/>
  <c r="AA416" i="5" l="1"/>
  <c r="H417" i="5"/>
  <c r="I417" i="5" s="1"/>
  <c r="J417" i="5" l="1"/>
  <c r="P417" i="5" s="1"/>
  <c r="O417" i="5" s="1"/>
  <c r="U417" i="5" s="1"/>
  <c r="X417" i="5" l="1"/>
  <c r="V417" i="5"/>
  <c r="Y417" i="5" s="1"/>
  <c r="AA417" i="5" l="1"/>
  <c r="H418" i="5"/>
  <c r="I418" i="5" s="1"/>
  <c r="J418" i="5" l="1"/>
  <c r="P418" i="5" s="1"/>
  <c r="O418" i="5" s="1"/>
  <c r="U418" i="5" s="1"/>
  <c r="X418" i="5" l="1"/>
  <c r="V418" i="5"/>
  <c r="Y418" i="5" s="1"/>
  <c r="AA418" i="5" l="1"/>
  <c r="H419" i="5"/>
  <c r="I419" i="5" s="1"/>
  <c r="AK418" i="5" l="1"/>
  <c r="AJ418" i="5"/>
  <c r="J419" i="5"/>
  <c r="P419" i="5" s="1"/>
  <c r="O419" i="5" s="1"/>
  <c r="U419" i="5" s="1"/>
  <c r="X419" i="5" l="1"/>
  <c r="V419" i="5"/>
  <c r="Y419" i="5" s="1"/>
  <c r="AA419" i="5" l="1"/>
  <c r="H420" i="5"/>
  <c r="I420" i="5" s="1"/>
  <c r="AK419" i="5" l="1"/>
  <c r="AJ419" i="5"/>
  <c r="J420" i="5"/>
  <c r="P420" i="5" s="1"/>
  <c r="O420" i="5" s="1"/>
  <c r="U420" i="5" s="1"/>
  <c r="X420" i="5" l="1"/>
  <c r="V420" i="5"/>
  <c r="Y420" i="5" s="1"/>
  <c r="AA420" i="5" l="1"/>
  <c r="H421" i="5"/>
  <c r="I421" i="5" s="1"/>
  <c r="AK420" i="5" l="1"/>
  <c r="AJ420" i="5"/>
  <c r="J421" i="5"/>
  <c r="P421" i="5" s="1"/>
  <c r="O421" i="5" s="1"/>
  <c r="U421" i="5" s="1"/>
  <c r="X421" i="5" l="1"/>
  <c r="V421" i="5"/>
  <c r="Y421" i="5" s="1"/>
  <c r="AA421" i="5" l="1"/>
  <c r="H422" i="5"/>
  <c r="I422" i="5" s="1"/>
  <c r="AK421" i="5" l="1"/>
  <c r="AJ421" i="5"/>
  <c r="J422" i="5"/>
  <c r="P422" i="5" s="1"/>
  <c r="O422" i="5" s="1"/>
  <c r="U422" i="5" s="1"/>
  <c r="X422" i="5" l="1"/>
  <c r="V422" i="5"/>
  <c r="Y422" i="5" s="1"/>
  <c r="AA422" i="5" l="1"/>
  <c r="H423" i="5"/>
  <c r="I423" i="5" s="1"/>
  <c r="AK422" i="5" l="1"/>
  <c r="AJ422" i="5"/>
  <c r="J423" i="5"/>
  <c r="P423" i="5" s="1"/>
  <c r="O423" i="5" s="1"/>
  <c r="U423" i="5" s="1"/>
  <c r="X423" i="5" l="1"/>
  <c r="V423" i="5"/>
  <c r="Y423" i="5" s="1"/>
  <c r="AA423" i="5" l="1"/>
  <c r="H424" i="5"/>
  <c r="I424" i="5" s="1"/>
  <c r="J424" i="5" l="1"/>
  <c r="P424" i="5" s="1"/>
  <c r="O424" i="5" s="1"/>
  <c r="U424" i="5" s="1"/>
  <c r="X424" i="5" l="1"/>
  <c r="V424" i="5"/>
  <c r="Y424" i="5" s="1"/>
  <c r="AA424" i="5" l="1"/>
  <c r="H425" i="5"/>
  <c r="I425" i="5" s="1"/>
  <c r="AK424" i="5" l="1"/>
  <c r="AJ424" i="5"/>
  <c r="J425" i="5"/>
  <c r="P425" i="5" s="1"/>
  <c r="O425" i="5" s="1"/>
  <c r="U425" i="5" s="1"/>
  <c r="X425" i="5" l="1"/>
  <c r="V425" i="5"/>
  <c r="Y425" i="5" s="1"/>
  <c r="AA425" i="5" l="1"/>
  <c r="H426" i="5"/>
  <c r="I426" i="5" s="1"/>
  <c r="AK425" i="5" l="1"/>
  <c r="AJ425" i="5"/>
  <c r="J426" i="5"/>
  <c r="P426" i="5" s="1"/>
  <c r="O426" i="5" s="1"/>
  <c r="U426" i="5" s="1"/>
  <c r="X426" i="5" l="1"/>
  <c r="V426" i="5"/>
  <c r="Y426" i="5" s="1"/>
  <c r="AA426" i="5" l="1"/>
  <c r="H427" i="5"/>
  <c r="I427" i="5" s="1"/>
  <c r="AK426" i="5" l="1"/>
  <c r="AJ426" i="5"/>
  <c r="J427" i="5"/>
  <c r="P427" i="5" s="1"/>
  <c r="O427" i="5" s="1"/>
  <c r="U427" i="5" s="1"/>
  <c r="X427" i="5" l="1"/>
  <c r="V427" i="5"/>
  <c r="Y427" i="5" s="1"/>
  <c r="AA427" i="5" l="1"/>
  <c r="H428" i="5"/>
  <c r="I428" i="5" s="1"/>
  <c r="AK427" i="5" l="1"/>
  <c r="AJ427" i="5"/>
  <c r="J428" i="5"/>
  <c r="P428" i="5" s="1"/>
  <c r="O428" i="5" s="1"/>
  <c r="U428" i="5" s="1"/>
  <c r="X428" i="5" l="1"/>
  <c r="V428" i="5"/>
  <c r="Y428" i="5" s="1"/>
  <c r="AA428" i="5" l="1"/>
  <c r="H429" i="5"/>
  <c r="I429" i="5" s="1"/>
  <c r="AK428" i="5" l="1"/>
  <c r="AJ428" i="5"/>
  <c r="J429" i="5"/>
  <c r="P429" i="5" s="1"/>
  <c r="O429" i="5" s="1"/>
  <c r="U429" i="5" s="1"/>
  <c r="X429" i="5" l="1"/>
  <c r="V429" i="5"/>
  <c r="Y429" i="5" s="1"/>
  <c r="AA429" i="5" l="1"/>
  <c r="H430" i="5"/>
  <c r="I430" i="5" s="1"/>
  <c r="AK429" i="5" l="1"/>
  <c r="AJ429" i="5"/>
  <c r="J430" i="5"/>
  <c r="P430" i="5" s="1"/>
  <c r="O430" i="5" s="1"/>
  <c r="U430" i="5" s="1"/>
  <c r="X430" i="5" l="1"/>
  <c r="V430" i="5"/>
  <c r="Y430" i="5" s="1"/>
  <c r="AA430" i="5" l="1"/>
  <c r="H431" i="5"/>
  <c r="I431" i="5" s="1"/>
  <c r="AK430" i="5" l="1"/>
  <c r="AJ430" i="5"/>
  <c r="J431" i="5"/>
  <c r="P431" i="5" s="1"/>
  <c r="O431" i="5" s="1"/>
  <c r="U431" i="5" s="1"/>
  <c r="X431" i="5" l="1"/>
  <c r="V431" i="5"/>
  <c r="Y431" i="5" s="1"/>
  <c r="AA431" i="5" l="1"/>
  <c r="H432" i="5"/>
  <c r="I432" i="5" s="1"/>
  <c r="AK431" i="5" l="1"/>
  <c r="AJ431" i="5"/>
  <c r="J432" i="5"/>
  <c r="P432" i="5" s="1"/>
  <c r="O432" i="5" s="1"/>
  <c r="U432" i="5" s="1"/>
  <c r="X432" i="5" l="1"/>
  <c r="V432" i="5"/>
  <c r="Y432" i="5" s="1"/>
  <c r="AA432" i="5" l="1"/>
  <c r="H433" i="5"/>
  <c r="I433" i="5" s="1"/>
  <c r="AK432" i="5" l="1"/>
  <c r="AJ432" i="5"/>
  <c r="J433" i="5"/>
  <c r="P433" i="5" s="1"/>
  <c r="O433" i="5" s="1"/>
  <c r="U433" i="5" s="1"/>
  <c r="X433" i="5" l="1"/>
  <c r="V433" i="5"/>
  <c r="Y433" i="5" s="1"/>
  <c r="AA433" i="5" l="1"/>
  <c r="H434" i="5"/>
  <c r="I434" i="5" s="1"/>
  <c r="AK433" i="5" l="1"/>
  <c r="AJ433" i="5"/>
  <c r="J434" i="5"/>
  <c r="P434" i="5" s="1"/>
  <c r="O434" i="5" s="1"/>
  <c r="U434" i="5" s="1"/>
  <c r="X434" i="5" l="1"/>
  <c r="V434" i="5"/>
  <c r="Y434" i="5" s="1"/>
  <c r="AA434" i="5" l="1"/>
  <c r="H435" i="5"/>
  <c r="I435" i="5" s="1"/>
  <c r="AK434" i="5" l="1"/>
  <c r="AJ434" i="5"/>
  <c r="J435" i="5"/>
  <c r="P435" i="5" s="1"/>
  <c r="O435" i="5" s="1"/>
  <c r="U435" i="5" s="1"/>
  <c r="X435" i="5" l="1"/>
  <c r="V435" i="5"/>
  <c r="Y435" i="5" s="1"/>
  <c r="AA435" i="5" l="1"/>
  <c r="H436" i="5"/>
  <c r="I436" i="5" s="1"/>
  <c r="AK435" i="5" l="1"/>
  <c r="AJ435" i="5"/>
  <c r="J436" i="5"/>
  <c r="P436" i="5" s="1"/>
  <c r="O436" i="5" s="1"/>
  <c r="U436" i="5" s="1"/>
  <c r="X436" i="5" l="1"/>
  <c r="V436" i="5"/>
  <c r="Y436" i="5" s="1"/>
  <c r="AA436" i="5" l="1"/>
  <c r="H437" i="5"/>
  <c r="I437" i="5" s="1"/>
  <c r="AK436" i="5" l="1"/>
  <c r="AJ436" i="5"/>
  <c r="J437" i="5"/>
  <c r="P437" i="5" s="1"/>
  <c r="O437" i="5" s="1"/>
  <c r="U437" i="5" s="1"/>
  <c r="X437" i="5" l="1"/>
  <c r="V437" i="5"/>
  <c r="Y437" i="5" s="1"/>
  <c r="AA437" i="5" l="1"/>
  <c r="H438" i="5"/>
  <c r="I438" i="5" s="1"/>
  <c r="J438" i="5" l="1"/>
  <c r="P438" i="5" s="1"/>
  <c r="O438" i="5" s="1"/>
  <c r="U438" i="5" s="1"/>
  <c r="X438" i="5" l="1"/>
  <c r="V438" i="5"/>
  <c r="Y438" i="5" s="1"/>
  <c r="AA438" i="5" l="1"/>
  <c r="H439" i="5"/>
  <c r="I439" i="5" s="1"/>
  <c r="J439" i="5" l="1"/>
  <c r="P439" i="5" s="1"/>
  <c r="O439" i="5" s="1"/>
  <c r="U439" i="5" s="1"/>
  <c r="X439" i="5" l="1"/>
  <c r="V439" i="5"/>
  <c r="Y439" i="5" s="1"/>
  <c r="AA439" i="5" l="1"/>
  <c r="H440" i="5"/>
  <c r="I440" i="5" s="1"/>
  <c r="J440" i="5" l="1"/>
  <c r="P440" i="5" s="1"/>
  <c r="O440" i="5" s="1"/>
  <c r="U440" i="5" s="1"/>
  <c r="X440" i="5" l="1"/>
  <c r="V440" i="5"/>
  <c r="Y440" i="5" s="1"/>
  <c r="AA440" i="5" l="1"/>
  <c r="H441" i="5"/>
  <c r="I441" i="5" s="1"/>
  <c r="AK440" i="5" l="1"/>
  <c r="AJ440" i="5"/>
  <c r="J441" i="5"/>
  <c r="P441" i="5" s="1"/>
  <c r="O441" i="5" s="1"/>
  <c r="U441" i="5" s="1"/>
  <c r="X441" i="5" l="1"/>
  <c r="V441" i="5"/>
  <c r="Y441" i="5" s="1"/>
  <c r="AA441" i="5" l="1"/>
  <c r="H442" i="5"/>
  <c r="I442" i="5" s="1"/>
  <c r="AK441" i="5" l="1"/>
  <c r="AJ441" i="5"/>
  <c r="J442" i="5"/>
  <c r="P442" i="5" s="1"/>
  <c r="O442" i="5" s="1"/>
  <c r="U442" i="5" s="1"/>
  <c r="X442" i="5" l="1"/>
  <c r="V442" i="5"/>
  <c r="Y442" i="5" s="1"/>
  <c r="AA442" i="5" l="1"/>
  <c r="H443" i="5"/>
  <c r="I443" i="5" s="1"/>
  <c r="AK442" i="5" l="1"/>
  <c r="AJ442" i="5"/>
  <c r="J443" i="5"/>
  <c r="P443" i="5" s="1"/>
  <c r="O443" i="5" s="1"/>
  <c r="U443" i="5" s="1"/>
  <c r="X443" i="5" l="1"/>
  <c r="V443" i="5"/>
  <c r="Y443" i="5" s="1"/>
  <c r="AA443" i="5" l="1"/>
  <c r="H444" i="5"/>
  <c r="I444" i="5" s="1"/>
  <c r="AK443" i="5" l="1"/>
  <c r="AJ443" i="5"/>
  <c r="J444" i="5"/>
  <c r="P444" i="5" s="1"/>
  <c r="O444" i="5" s="1"/>
  <c r="U444" i="5" s="1"/>
  <c r="X444" i="5" l="1"/>
  <c r="V444" i="5"/>
  <c r="Y444" i="5" s="1"/>
  <c r="AA444" i="5" l="1"/>
  <c r="H445" i="5"/>
  <c r="I445" i="5" s="1"/>
  <c r="AK444" i="5" l="1"/>
  <c r="AJ444" i="5"/>
  <c r="J445" i="5"/>
  <c r="P445" i="5" s="1"/>
  <c r="O445" i="5" s="1"/>
  <c r="U445" i="5" s="1"/>
  <c r="X445" i="5" l="1"/>
  <c r="V445" i="5"/>
  <c r="Y445" i="5" s="1"/>
  <c r="AA445" i="5" l="1"/>
  <c r="H446" i="5"/>
  <c r="I446" i="5" s="1"/>
  <c r="AK445" i="5" l="1"/>
  <c r="AJ445" i="5"/>
  <c r="J446" i="5"/>
  <c r="P446" i="5" s="1"/>
  <c r="O446" i="5" s="1"/>
  <c r="U446" i="5" s="1"/>
  <c r="X446" i="5" l="1"/>
  <c r="V446" i="5"/>
  <c r="Y446" i="5" s="1"/>
  <c r="AA446" i="5" l="1"/>
  <c r="H447" i="5"/>
  <c r="I447" i="5" s="1"/>
  <c r="AK446" i="5" l="1"/>
  <c r="AJ446" i="5"/>
  <c r="J447" i="5"/>
  <c r="P447" i="5"/>
  <c r="O447" i="5" s="1"/>
  <c r="U447" i="5" s="1"/>
  <c r="X447" i="5" l="1"/>
  <c r="V447" i="5"/>
  <c r="Y447" i="5" s="1"/>
  <c r="AA447" i="5" l="1"/>
  <c r="H448" i="5"/>
  <c r="I448" i="5" s="1"/>
  <c r="AK447" i="5" l="1"/>
  <c r="AJ447" i="5"/>
  <c r="J448" i="5"/>
  <c r="P448" i="5" s="1"/>
  <c r="O448" i="5" s="1"/>
  <c r="U448" i="5" s="1"/>
  <c r="X448" i="5" l="1"/>
  <c r="V448" i="5"/>
  <c r="Y448" i="5" s="1"/>
  <c r="AA448" i="5" l="1"/>
  <c r="H449" i="5"/>
  <c r="I449" i="5" s="1"/>
  <c r="AK448" i="5" l="1"/>
  <c r="AJ448" i="5"/>
  <c r="J449" i="5"/>
  <c r="P449" i="5" s="1"/>
  <c r="O449" i="5" s="1"/>
  <c r="U449" i="5" s="1"/>
  <c r="X449" i="5" l="1"/>
  <c r="V449" i="5"/>
  <c r="Y449" i="5" s="1"/>
  <c r="AA449" i="5" l="1"/>
  <c r="H450" i="5"/>
  <c r="I450" i="5" s="1"/>
  <c r="AK449" i="5" l="1"/>
  <c r="AJ449" i="5"/>
  <c r="J450" i="5"/>
  <c r="P450" i="5" s="1"/>
  <c r="O450" i="5" s="1"/>
  <c r="U450" i="5" s="1"/>
  <c r="X450" i="5" l="1"/>
  <c r="V450" i="5"/>
  <c r="Y450" i="5" s="1"/>
  <c r="AA450" i="5" l="1"/>
  <c r="H451" i="5"/>
  <c r="I451" i="5" s="1"/>
  <c r="AK450" i="5" l="1"/>
  <c r="AJ450" i="5"/>
  <c r="J451" i="5"/>
  <c r="P451" i="5" s="1"/>
  <c r="O451" i="5" s="1"/>
  <c r="U451" i="5" s="1"/>
  <c r="X451" i="5" l="1"/>
  <c r="V451" i="5"/>
  <c r="Y451" i="5" s="1"/>
  <c r="AA451" i="5" l="1"/>
  <c r="H452" i="5"/>
  <c r="I452" i="5" s="1"/>
  <c r="AK451" i="5" l="1"/>
  <c r="AJ451" i="5"/>
  <c r="J452" i="5"/>
  <c r="P452" i="5" s="1"/>
  <c r="O452" i="5" s="1"/>
  <c r="U452" i="5" s="1"/>
  <c r="X452" i="5" l="1"/>
  <c r="V452" i="5"/>
  <c r="Y452" i="5" s="1"/>
  <c r="AA452" i="5" l="1"/>
  <c r="H453" i="5"/>
  <c r="I453" i="5" s="1"/>
  <c r="AK452" i="5" l="1"/>
  <c r="AJ452" i="5"/>
  <c r="J453" i="5"/>
  <c r="P453" i="5" s="1"/>
  <c r="O453" i="5" s="1"/>
  <c r="U453" i="5" s="1"/>
  <c r="X453" i="5" l="1"/>
  <c r="V453" i="5"/>
  <c r="Y453" i="5" s="1"/>
  <c r="AA453" i="5" l="1"/>
  <c r="H454" i="5"/>
  <c r="I454" i="5" s="1"/>
  <c r="AK453" i="5" l="1"/>
  <c r="AJ453" i="5"/>
  <c r="J454" i="5"/>
  <c r="P454" i="5" s="1"/>
  <c r="O454" i="5" s="1"/>
  <c r="U454" i="5" s="1"/>
  <c r="X454" i="5" l="1"/>
  <c r="V454" i="5"/>
  <c r="Y454" i="5" s="1"/>
  <c r="AA454" i="5" l="1"/>
  <c r="H455" i="5"/>
  <c r="I455" i="5" s="1"/>
  <c r="AK454" i="5" l="1"/>
  <c r="AJ454" i="5"/>
  <c r="J455" i="5"/>
  <c r="P455" i="5" s="1"/>
  <c r="O455" i="5" s="1"/>
  <c r="U455" i="5" s="1"/>
  <c r="X455" i="5" l="1"/>
  <c r="V455" i="5"/>
  <c r="Y455" i="5" s="1"/>
  <c r="AA455" i="5" l="1"/>
  <c r="H456" i="5"/>
  <c r="I456" i="5" s="1"/>
  <c r="AK455" i="5" l="1"/>
  <c r="AJ455" i="5"/>
  <c r="J456" i="5"/>
  <c r="P456" i="5" s="1"/>
  <c r="O456" i="5" s="1"/>
  <c r="U456" i="5" s="1"/>
  <c r="X456" i="5" l="1"/>
  <c r="V456" i="5"/>
  <c r="Y456" i="5" s="1"/>
  <c r="AA456" i="5" l="1"/>
  <c r="H457" i="5"/>
  <c r="I457" i="5" s="1"/>
  <c r="AK456" i="5" l="1"/>
  <c r="AJ456" i="5"/>
  <c r="J457" i="5"/>
  <c r="P457" i="5" s="1"/>
  <c r="O457" i="5" s="1"/>
  <c r="U457" i="5" s="1"/>
  <c r="X457" i="5" l="1"/>
  <c r="V457" i="5"/>
  <c r="Y457" i="5" s="1"/>
  <c r="AA457" i="5" l="1"/>
  <c r="H458" i="5"/>
  <c r="I458" i="5" s="1"/>
  <c r="AK457" i="5" l="1"/>
  <c r="AJ457" i="5"/>
  <c r="J458" i="5"/>
  <c r="P458" i="5" s="1"/>
  <c r="O458" i="5" s="1"/>
  <c r="U458" i="5" s="1"/>
  <c r="X458" i="5" l="1"/>
  <c r="V458" i="5"/>
  <c r="Y458" i="5" s="1"/>
  <c r="AA458" i="5" l="1"/>
  <c r="H459" i="5"/>
  <c r="I459" i="5" s="1"/>
  <c r="AK458" i="5" l="1"/>
  <c r="AJ458" i="5"/>
  <c r="J459" i="5"/>
  <c r="P459" i="5" s="1"/>
  <c r="O459" i="5" s="1"/>
  <c r="U459" i="5" s="1"/>
  <c r="X459" i="5" l="1"/>
  <c r="V459" i="5"/>
  <c r="Y459" i="5" s="1"/>
  <c r="AA459" i="5" l="1"/>
  <c r="H460" i="5"/>
  <c r="I460" i="5" s="1"/>
  <c r="AK459" i="5" l="1"/>
  <c r="AJ459" i="5"/>
  <c r="J460" i="5"/>
  <c r="P460" i="5" s="1"/>
  <c r="O460" i="5" s="1"/>
  <c r="U460" i="5" s="1"/>
  <c r="X460" i="5" l="1"/>
  <c r="V460" i="5"/>
  <c r="Y460" i="5" s="1"/>
  <c r="AA460" i="5" l="1"/>
  <c r="H461" i="5"/>
  <c r="I461" i="5" s="1"/>
  <c r="AK460" i="5" l="1"/>
  <c r="AJ460" i="5"/>
  <c r="J461" i="5"/>
  <c r="P461" i="5" s="1"/>
  <c r="O461" i="5" s="1"/>
  <c r="U461" i="5" s="1"/>
  <c r="X461" i="5" l="1"/>
  <c r="V461" i="5"/>
  <c r="Y461" i="5" s="1"/>
  <c r="AA461" i="5" l="1"/>
  <c r="H462" i="5"/>
  <c r="I462" i="5" s="1"/>
  <c r="AK461" i="5" l="1"/>
  <c r="AJ461" i="5"/>
  <c r="J462" i="5"/>
  <c r="P462" i="5" s="1"/>
  <c r="O462" i="5" s="1"/>
  <c r="U462" i="5" s="1"/>
  <c r="X462" i="5" l="1"/>
  <c r="V462" i="5"/>
  <c r="Y462" i="5" s="1"/>
  <c r="AA462" i="5" l="1"/>
  <c r="H463" i="5"/>
  <c r="I463" i="5" s="1"/>
  <c r="AK462" i="5" l="1"/>
  <c r="AJ462" i="5"/>
  <c r="J463" i="5"/>
  <c r="P463" i="5" s="1"/>
  <c r="O463" i="5" s="1"/>
  <c r="U463" i="5" s="1"/>
  <c r="X463" i="5" l="1"/>
  <c r="V463" i="5"/>
  <c r="Y463" i="5" s="1"/>
  <c r="AA463" i="5" l="1"/>
  <c r="H464" i="5"/>
  <c r="I464" i="5" s="1"/>
  <c r="AK463" i="5" l="1"/>
  <c r="AJ463" i="5"/>
  <c r="J464" i="5"/>
  <c r="P464" i="5" s="1"/>
  <c r="O464" i="5" s="1"/>
  <c r="U464" i="5" s="1"/>
  <c r="X464" i="5" l="1"/>
  <c r="V464" i="5"/>
  <c r="Y464" i="5" s="1"/>
  <c r="AA464" i="5" l="1"/>
  <c r="H465" i="5"/>
  <c r="I465" i="5" s="1"/>
  <c r="AK464" i="5" l="1"/>
  <c r="AJ464" i="5"/>
  <c r="J465" i="5"/>
  <c r="P465" i="5" s="1"/>
  <c r="O465" i="5" s="1"/>
  <c r="U465" i="5" s="1"/>
  <c r="X465" i="5" l="1"/>
  <c r="V465" i="5"/>
  <c r="Y465" i="5" s="1"/>
  <c r="AA465" i="5" l="1"/>
  <c r="H466" i="5"/>
  <c r="I466" i="5" s="1"/>
  <c r="AK465" i="5" l="1"/>
  <c r="AJ465" i="5"/>
  <c r="J466" i="5"/>
  <c r="P466" i="5" s="1"/>
  <c r="O466" i="5" s="1"/>
  <c r="U466" i="5" s="1"/>
  <c r="X466" i="5" l="1"/>
  <c r="V466" i="5"/>
  <c r="Y466" i="5" s="1"/>
  <c r="AA466" i="5" l="1"/>
  <c r="H467" i="5"/>
  <c r="I467" i="5" s="1"/>
  <c r="AK466" i="5" l="1"/>
  <c r="AJ466" i="5"/>
  <c r="J467" i="5"/>
  <c r="P467" i="5" s="1"/>
  <c r="O467" i="5" s="1"/>
  <c r="U467" i="5" s="1"/>
  <c r="X467" i="5" l="1"/>
  <c r="V467" i="5"/>
  <c r="Y467" i="5" s="1"/>
  <c r="AA467" i="5" l="1"/>
  <c r="H468" i="5"/>
  <c r="I468" i="5" s="1"/>
  <c r="AK467" i="5" l="1"/>
  <c r="AJ467" i="5"/>
  <c r="J468" i="5"/>
  <c r="P468" i="5" s="1"/>
  <c r="O468" i="5" s="1"/>
  <c r="U468" i="5" s="1"/>
  <c r="X468" i="5" l="1"/>
  <c r="V468" i="5"/>
  <c r="Y468" i="5" s="1"/>
  <c r="AA468" i="5" l="1"/>
  <c r="H469" i="5"/>
  <c r="I469" i="5" s="1"/>
  <c r="AK468" i="5" l="1"/>
  <c r="AJ468" i="5"/>
  <c r="J469" i="5"/>
  <c r="P469" i="5" s="1"/>
  <c r="O469" i="5" s="1"/>
  <c r="U469" i="5" s="1"/>
  <c r="X469" i="5" l="1"/>
  <c r="V469" i="5"/>
  <c r="Y469" i="5" s="1"/>
  <c r="AA469" i="5" l="1"/>
  <c r="H470" i="5"/>
  <c r="I470" i="5" s="1"/>
  <c r="AK469" i="5" l="1"/>
  <c r="AJ469" i="5"/>
  <c r="J470" i="5"/>
  <c r="P470" i="5" s="1"/>
  <c r="O470" i="5" s="1"/>
  <c r="U470" i="5" s="1"/>
  <c r="X470" i="5" l="1"/>
  <c r="V470" i="5"/>
  <c r="Y470" i="5" s="1"/>
  <c r="AA470" i="5" l="1"/>
  <c r="H471" i="5"/>
  <c r="I471" i="5" s="1"/>
  <c r="AK470" i="5" l="1"/>
  <c r="AJ470" i="5"/>
  <c r="J471" i="5"/>
  <c r="P471" i="5" s="1"/>
  <c r="O471" i="5" s="1"/>
  <c r="U471" i="5" s="1"/>
  <c r="X471" i="5" l="1"/>
  <c r="V471" i="5"/>
  <c r="Y471" i="5" s="1"/>
  <c r="AA471" i="5" l="1"/>
  <c r="H472" i="5"/>
  <c r="I472" i="5" s="1"/>
  <c r="AK471" i="5" l="1"/>
  <c r="AJ471" i="5"/>
  <c r="J472" i="5"/>
  <c r="P472" i="5" s="1"/>
  <c r="O472" i="5" s="1"/>
  <c r="U472" i="5" s="1"/>
  <c r="X472" i="5" l="1"/>
  <c r="V472" i="5"/>
  <c r="Y472" i="5" s="1"/>
  <c r="AA472" i="5" l="1"/>
  <c r="H473" i="5"/>
  <c r="I473" i="5" s="1"/>
  <c r="AK472" i="5" l="1"/>
  <c r="AJ472" i="5"/>
  <c r="J473" i="5"/>
  <c r="P473" i="5" s="1"/>
  <c r="O473" i="5" s="1"/>
  <c r="U473" i="5" s="1"/>
  <c r="X473" i="5" l="1"/>
  <c r="V473" i="5"/>
  <c r="Y473" i="5" s="1"/>
  <c r="AA473" i="5" l="1"/>
  <c r="H474" i="5"/>
  <c r="I474" i="5" s="1"/>
  <c r="AK473" i="5" l="1"/>
  <c r="AJ473" i="5"/>
  <c r="J474" i="5"/>
  <c r="P474" i="5" s="1"/>
  <c r="O474" i="5" s="1"/>
  <c r="U474" i="5" s="1"/>
  <c r="X474" i="5" l="1"/>
  <c r="V474" i="5"/>
  <c r="Y474" i="5" s="1"/>
  <c r="AA474" i="5" l="1"/>
  <c r="H475" i="5"/>
  <c r="I475" i="5" s="1"/>
  <c r="AK474" i="5" l="1"/>
  <c r="AJ474" i="5"/>
  <c r="J475" i="5"/>
  <c r="P475" i="5" s="1"/>
  <c r="O475" i="5" s="1"/>
  <c r="U475" i="5" s="1"/>
  <c r="X475" i="5" l="1"/>
  <c r="V475" i="5"/>
  <c r="Y475" i="5" s="1"/>
  <c r="AA475" i="5" l="1"/>
  <c r="H476" i="5"/>
  <c r="I476" i="5" s="1"/>
  <c r="AK475" i="5" l="1"/>
  <c r="AJ475" i="5"/>
  <c r="J476" i="5"/>
  <c r="P476" i="5" s="1"/>
  <c r="O476" i="5" s="1"/>
  <c r="U476" i="5" s="1"/>
  <c r="X476" i="5" l="1"/>
  <c r="V476" i="5"/>
  <c r="Y476" i="5" s="1"/>
  <c r="AA476" i="5" l="1"/>
  <c r="H477" i="5"/>
  <c r="I477" i="5" s="1"/>
  <c r="AK476" i="5" l="1"/>
  <c r="AJ476" i="5"/>
  <c r="J477" i="5"/>
  <c r="P477" i="5" s="1"/>
  <c r="O477" i="5" s="1"/>
  <c r="U477" i="5" s="1"/>
  <c r="X477" i="5" l="1"/>
  <c r="V477" i="5"/>
  <c r="Y477" i="5" s="1"/>
  <c r="AA477" i="5" l="1"/>
  <c r="H478" i="5"/>
  <c r="I478" i="5" s="1"/>
  <c r="AK477" i="5" l="1"/>
  <c r="AJ477" i="5"/>
  <c r="J478" i="5"/>
  <c r="P478" i="5" s="1"/>
  <c r="O478" i="5" s="1"/>
  <c r="U478" i="5" s="1"/>
  <c r="X478" i="5" l="1"/>
  <c r="V478" i="5"/>
  <c r="Y478" i="5" s="1"/>
  <c r="AA478" i="5" l="1"/>
  <c r="H479" i="5"/>
  <c r="I479" i="5" s="1"/>
  <c r="AK478" i="5" l="1"/>
  <c r="AJ478" i="5"/>
  <c r="J479" i="5"/>
  <c r="P479" i="5" s="1"/>
  <c r="O479" i="5" s="1"/>
  <c r="U479" i="5" s="1"/>
  <c r="X479" i="5" l="1"/>
  <c r="V479" i="5"/>
  <c r="Y479" i="5" s="1"/>
  <c r="AA479" i="5" l="1"/>
  <c r="H480" i="5"/>
  <c r="I480" i="5" s="1"/>
  <c r="AK479" i="5" l="1"/>
  <c r="AJ479" i="5"/>
  <c r="J480" i="5"/>
  <c r="P480" i="5" s="1"/>
  <c r="O480" i="5" s="1"/>
  <c r="U480" i="5" s="1"/>
  <c r="X480" i="5" l="1"/>
  <c r="V480" i="5"/>
  <c r="Y480" i="5" s="1"/>
  <c r="AA480" i="5" l="1"/>
  <c r="H481" i="5"/>
  <c r="I481" i="5" s="1"/>
  <c r="AK480" i="5" l="1"/>
  <c r="AJ480" i="5"/>
  <c r="J481" i="5"/>
  <c r="P481" i="5" s="1"/>
  <c r="O481" i="5" s="1"/>
  <c r="U481" i="5" s="1"/>
  <c r="X481" i="5" l="1"/>
  <c r="V481" i="5"/>
  <c r="Y481" i="5" s="1"/>
  <c r="AA481" i="5" l="1"/>
  <c r="H482" i="5"/>
  <c r="I482" i="5" s="1"/>
  <c r="AK481" i="5" l="1"/>
  <c r="AJ481" i="5"/>
  <c r="J482" i="5"/>
  <c r="P482" i="5" s="1"/>
  <c r="O482" i="5" s="1"/>
  <c r="U482" i="5" s="1"/>
  <c r="X482" i="5" l="1"/>
  <c r="V482" i="5"/>
  <c r="Y482" i="5" s="1"/>
  <c r="AA482" i="5" l="1"/>
  <c r="H483" i="5"/>
  <c r="I483" i="5" s="1"/>
  <c r="AK482" i="5" l="1"/>
  <c r="AJ482" i="5"/>
  <c r="J483" i="5"/>
  <c r="P483" i="5" s="1"/>
  <c r="O483" i="5" s="1"/>
  <c r="U483" i="5" s="1"/>
  <c r="X483" i="5" l="1"/>
  <c r="V483" i="5"/>
  <c r="Y483" i="5" s="1"/>
  <c r="AA483" i="5" l="1"/>
  <c r="H484" i="5"/>
  <c r="I484" i="5" s="1"/>
  <c r="AK483" i="5" l="1"/>
  <c r="AJ483" i="5"/>
  <c r="J484" i="5"/>
  <c r="P484" i="5" s="1"/>
  <c r="O484" i="5" s="1"/>
  <c r="U484" i="5" s="1"/>
  <c r="X484" i="5" l="1"/>
  <c r="V484" i="5"/>
  <c r="Y484" i="5" s="1"/>
  <c r="AA484" i="5" l="1"/>
  <c r="H485" i="5"/>
  <c r="I485" i="5" s="1"/>
  <c r="AK484" i="5" l="1"/>
  <c r="AJ484" i="5"/>
  <c r="J485" i="5"/>
  <c r="P485" i="5" s="1"/>
  <c r="O485" i="5" s="1"/>
  <c r="U485" i="5" s="1"/>
  <c r="X485" i="5" l="1"/>
  <c r="V485" i="5"/>
  <c r="Y485" i="5" s="1"/>
  <c r="AA485" i="5" l="1"/>
  <c r="H486" i="5"/>
  <c r="I486" i="5" s="1"/>
  <c r="AK485" i="5" l="1"/>
  <c r="AJ485" i="5"/>
  <c r="J486" i="5"/>
  <c r="P486" i="5" s="1"/>
  <c r="O486" i="5" s="1"/>
  <c r="U486" i="5" s="1"/>
  <c r="X486" i="5" l="1"/>
  <c r="V486" i="5"/>
  <c r="Y486" i="5" s="1"/>
  <c r="AA486" i="5" l="1"/>
  <c r="H487" i="5"/>
  <c r="I487" i="5" s="1"/>
  <c r="AK486" i="5" l="1"/>
  <c r="AJ486" i="5"/>
  <c r="J487" i="5"/>
  <c r="P487" i="5" s="1"/>
  <c r="O487" i="5" s="1"/>
  <c r="U487" i="5" s="1"/>
  <c r="X487" i="5" l="1"/>
  <c r="V487" i="5"/>
  <c r="Y487" i="5" s="1"/>
  <c r="AA487" i="5" l="1"/>
  <c r="H488" i="5"/>
  <c r="I488" i="5" s="1"/>
  <c r="AK487" i="5" l="1"/>
  <c r="AJ487" i="5"/>
  <c r="J488" i="5"/>
  <c r="P488" i="5" s="1"/>
  <c r="O488" i="5" s="1"/>
  <c r="U488" i="5" s="1"/>
  <c r="X488" i="5" l="1"/>
  <c r="V488" i="5"/>
  <c r="Y488" i="5" s="1"/>
  <c r="AA488" i="5" l="1"/>
  <c r="H489" i="5"/>
  <c r="I489" i="5" s="1"/>
  <c r="AK488" i="5" l="1"/>
  <c r="AJ488" i="5"/>
  <c r="J489" i="5"/>
  <c r="P489" i="5" s="1"/>
  <c r="O489" i="5" s="1"/>
  <c r="U489" i="5" s="1"/>
  <c r="X489" i="5" l="1"/>
  <c r="V489" i="5"/>
  <c r="Y489" i="5" s="1"/>
  <c r="AA489" i="5" l="1"/>
  <c r="H490" i="5"/>
  <c r="I490" i="5" s="1"/>
  <c r="AK489" i="5" l="1"/>
  <c r="AJ489" i="5"/>
  <c r="J490" i="5"/>
  <c r="P490" i="5" s="1"/>
  <c r="O490" i="5" s="1"/>
  <c r="U490" i="5" s="1"/>
  <c r="X490" i="5" l="1"/>
  <c r="V490" i="5"/>
  <c r="Y490" i="5" s="1"/>
  <c r="AA490" i="5" l="1"/>
  <c r="H491" i="5"/>
  <c r="I491" i="5" s="1"/>
  <c r="AK490" i="5" l="1"/>
  <c r="AJ490" i="5"/>
  <c r="J491" i="5"/>
  <c r="P491" i="5" s="1"/>
  <c r="O491" i="5" s="1"/>
  <c r="U491" i="5" s="1"/>
  <c r="X491" i="5" l="1"/>
  <c r="V491" i="5"/>
  <c r="Y491" i="5" s="1"/>
  <c r="AA491" i="5" l="1"/>
  <c r="H492" i="5"/>
  <c r="I492" i="5" s="1"/>
  <c r="AK491" i="5" l="1"/>
  <c r="AJ491" i="5"/>
  <c r="J492" i="5"/>
  <c r="P492" i="5" s="1"/>
  <c r="O492" i="5" s="1"/>
  <c r="U492" i="5" s="1"/>
  <c r="X492" i="5" l="1"/>
  <c r="V492" i="5"/>
  <c r="Y492" i="5" s="1"/>
  <c r="AA492" i="5" l="1"/>
  <c r="H493" i="5"/>
  <c r="I493" i="5" s="1"/>
  <c r="AK492" i="5" l="1"/>
  <c r="AJ492" i="5"/>
  <c r="J493" i="5"/>
  <c r="P493" i="5" s="1"/>
  <c r="O493" i="5" s="1"/>
  <c r="U493" i="5" s="1"/>
  <c r="X493" i="5" l="1"/>
  <c r="V493" i="5"/>
  <c r="Y493" i="5" s="1"/>
  <c r="AA493" i="5" l="1"/>
  <c r="H494" i="5"/>
  <c r="I494" i="5" s="1"/>
  <c r="AK493" i="5" l="1"/>
  <c r="AJ493" i="5"/>
  <c r="J494" i="5"/>
  <c r="P494" i="5" s="1"/>
  <c r="O494" i="5" s="1"/>
  <c r="U494" i="5" s="1"/>
  <c r="X494" i="5" l="1"/>
  <c r="V494" i="5"/>
  <c r="Y494" i="5" s="1"/>
  <c r="AA494" i="5" l="1"/>
  <c r="H495" i="5"/>
  <c r="I495" i="5" s="1"/>
  <c r="AK494" i="5" l="1"/>
  <c r="AJ494" i="5"/>
  <c r="J495" i="5"/>
  <c r="P495" i="5" s="1"/>
  <c r="O495" i="5" s="1"/>
  <c r="U495" i="5" s="1"/>
  <c r="X495" i="5" l="1"/>
  <c r="V495" i="5"/>
  <c r="Y495" i="5" s="1"/>
  <c r="AA495" i="5" l="1"/>
  <c r="H496" i="5"/>
  <c r="I496" i="5" s="1"/>
  <c r="AK495" i="5" l="1"/>
  <c r="AJ495" i="5"/>
  <c r="J496" i="5"/>
  <c r="P496" i="5" s="1"/>
  <c r="O496" i="5" s="1"/>
  <c r="U496" i="5" s="1"/>
  <c r="X496" i="5" l="1"/>
  <c r="V496" i="5"/>
  <c r="Y496" i="5" s="1"/>
  <c r="AA496" i="5" l="1"/>
  <c r="H497" i="5"/>
  <c r="I497" i="5" s="1"/>
  <c r="AJ496" i="5" l="1"/>
  <c r="AK496" i="5"/>
  <c r="J497" i="5"/>
  <c r="P497" i="5" s="1"/>
  <c r="O497" i="5" s="1"/>
  <c r="U497" i="5" s="1"/>
  <c r="X497" i="5" l="1"/>
  <c r="V497" i="5"/>
  <c r="Y497" i="5" s="1"/>
  <c r="AA497" i="5" l="1"/>
  <c r="H498" i="5"/>
  <c r="I498" i="5" s="1"/>
  <c r="AK497" i="5" l="1"/>
  <c r="AJ497" i="5"/>
  <c r="J498" i="5"/>
  <c r="P498" i="5" s="1"/>
  <c r="O498" i="5" s="1"/>
  <c r="U498" i="5" s="1"/>
  <c r="X498" i="5" l="1"/>
  <c r="V498" i="5"/>
  <c r="Y498" i="5" s="1"/>
  <c r="AA498" i="5" l="1"/>
  <c r="H499" i="5"/>
  <c r="I499" i="5" s="1"/>
  <c r="AK498" i="5" l="1"/>
  <c r="AJ498" i="5"/>
  <c r="J499" i="5"/>
  <c r="P499" i="5" s="1"/>
  <c r="O499" i="5" s="1"/>
  <c r="U499" i="5" s="1"/>
  <c r="X499" i="5" l="1"/>
  <c r="V499" i="5"/>
  <c r="Y499" i="5" s="1"/>
  <c r="AA499" i="5" l="1"/>
  <c r="H500" i="5"/>
  <c r="I500" i="5" s="1"/>
  <c r="AK499" i="5" l="1"/>
  <c r="AJ499" i="5"/>
  <c r="J500" i="5"/>
  <c r="P500" i="5" s="1"/>
  <c r="O500" i="5" s="1"/>
  <c r="U500" i="5" s="1"/>
  <c r="X500" i="5" l="1"/>
  <c r="V500" i="5"/>
  <c r="Y500" i="5" s="1"/>
  <c r="AA500" i="5" l="1"/>
  <c r="H501" i="5"/>
  <c r="I501" i="5" s="1"/>
  <c r="AK500" i="5" l="1"/>
  <c r="AJ500" i="5"/>
  <c r="J501" i="5"/>
  <c r="P501" i="5" s="1"/>
  <c r="O501" i="5" s="1"/>
  <c r="U501" i="5" s="1"/>
  <c r="X501" i="5" l="1"/>
  <c r="V501" i="5"/>
  <c r="Y501" i="5" s="1"/>
  <c r="AA501" i="5" l="1"/>
  <c r="H502" i="5"/>
  <c r="I502" i="5" s="1"/>
  <c r="AK501" i="5" l="1"/>
  <c r="AJ501" i="5"/>
  <c r="J502" i="5"/>
  <c r="P502" i="5" s="1"/>
  <c r="O502" i="5" s="1"/>
  <c r="U502" i="5" s="1"/>
  <c r="X502" i="5" l="1"/>
  <c r="V502" i="5"/>
  <c r="Y502" i="5" s="1"/>
  <c r="AA502" i="5" l="1"/>
  <c r="H503" i="5"/>
  <c r="I503" i="5" s="1"/>
  <c r="AJ502" i="5" l="1"/>
  <c r="AK502" i="5"/>
  <c r="J503" i="5"/>
  <c r="P503" i="5" s="1"/>
  <c r="O503" i="5" s="1"/>
  <c r="U503" i="5" s="1"/>
  <c r="X503" i="5" l="1"/>
  <c r="V503" i="5"/>
  <c r="Y503" i="5" s="1"/>
  <c r="AA503" i="5" l="1"/>
  <c r="H504" i="5"/>
  <c r="I504" i="5" s="1"/>
  <c r="AK503" i="5" l="1"/>
  <c r="AJ503" i="5"/>
  <c r="J504" i="5"/>
  <c r="P504" i="5" s="1"/>
  <c r="O504" i="5" s="1"/>
  <c r="U504" i="5" s="1"/>
  <c r="X504" i="5" l="1"/>
  <c r="V504" i="5"/>
  <c r="Y504" i="5" s="1"/>
  <c r="AA504" i="5" l="1"/>
  <c r="H505" i="5"/>
  <c r="I505" i="5" s="1"/>
  <c r="AK504" i="5" l="1"/>
  <c r="AJ504" i="5"/>
  <c r="J505" i="5"/>
  <c r="P505" i="5" s="1"/>
  <c r="O505" i="5" s="1"/>
  <c r="U505" i="5" s="1"/>
  <c r="X505" i="5" l="1"/>
  <c r="V505" i="5"/>
  <c r="Y505" i="5" s="1"/>
  <c r="AA505" i="5" l="1"/>
  <c r="H506" i="5"/>
  <c r="I506" i="5" s="1"/>
  <c r="AK505" i="5" l="1"/>
  <c r="AJ505" i="5"/>
  <c r="J506" i="5"/>
  <c r="P506" i="5" s="1"/>
  <c r="O506" i="5" s="1"/>
  <c r="U506" i="5" s="1"/>
  <c r="X506" i="5" l="1"/>
  <c r="V506" i="5"/>
  <c r="Y506" i="5" s="1"/>
  <c r="AA506" i="5" l="1"/>
  <c r="H507" i="5"/>
  <c r="I507" i="5" s="1"/>
  <c r="AK506" i="5" l="1"/>
  <c r="AJ506" i="5"/>
  <c r="J507" i="5"/>
  <c r="P507" i="5" s="1"/>
  <c r="O507" i="5" s="1"/>
  <c r="U507" i="5" s="1"/>
  <c r="X507" i="5" l="1"/>
  <c r="V507" i="5"/>
  <c r="Y507" i="5" s="1"/>
  <c r="AA507" i="5" l="1"/>
  <c r="H508" i="5"/>
  <c r="I508" i="5" s="1"/>
  <c r="AK507" i="5" l="1"/>
  <c r="AJ507" i="5"/>
  <c r="J508" i="5"/>
  <c r="P508" i="5" s="1"/>
  <c r="O508" i="5" s="1"/>
  <c r="U508" i="5" s="1"/>
  <c r="X508" i="5" l="1"/>
  <c r="V508" i="5"/>
  <c r="Y508" i="5" s="1"/>
  <c r="AA508" i="5" l="1"/>
  <c r="H509" i="5"/>
  <c r="I509" i="5" s="1"/>
  <c r="AK508" i="5" l="1"/>
  <c r="AJ508" i="5"/>
  <c r="J509" i="5"/>
  <c r="P509" i="5" s="1"/>
  <c r="O509" i="5" s="1"/>
  <c r="U509" i="5" s="1"/>
  <c r="X509" i="5" l="1"/>
  <c r="V509" i="5"/>
  <c r="Y509" i="5" s="1"/>
  <c r="AA509" i="5" l="1"/>
  <c r="H510" i="5"/>
  <c r="I510" i="5" s="1"/>
  <c r="AK509" i="5" l="1"/>
  <c r="AJ509" i="5"/>
  <c r="J510" i="5"/>
  <c r="P510" i="5" s="1"/>
  <c r="O510" i="5" s="1"/>
  <c r="U510" i="5" s="1"/>
  <c r="X510" i="5" l="1"/>
  <c r="V510" i="5"/>
  <c r="Y510" i="5" s="1"/>
  <c r="AA510" i="5" l="1"/>
  <c r="H511" i="5"/>
  <c r="I511" i="5" s="1"/>
  <c r="AK510" i="5" l="1"/>
  <c r="AJ510" i="5"/>
  <c r="J511" i="5"/>
  <c r="P511" i="5" s="1"/>
  <c r="O511" i="5" s="1"/>
  <c r="U511" i="5" s="1"/>
  <c r="X511" i="5" l="1"/>
  <c r="V511" i="5"/>
  <c r="Y511" i="5" s="1"/>
  <c r="AA511" i="5" l="1"/>
  <c r="H512" i="5"/>
  <c r="I512" i="5" s="1"/>
  <c r="AK511" i="5" l="1"/>
  <c r="AJ511" i="5"/>
  <c r="J512" i="5"/>
  <c r="P512" i="5" s="1"/>
  <c r="O512" i="5" s="1"/>
  <c r="U512" i="5" s="1"/>
  <c r="X512" i="5" l="1"/>
  <c r="V512" i="5"/>
  <c r="Y512" i="5" s="1"/>
  <c r="AA512" i="5" l="1"/>
  <c r="H513" i="5"/>
  <c r="I513" i="5" s="1"/>
  <c r="AK512" i="5" l="1"/>
  <c r="AJ512" i="5"/>
  <c r="J513" i="5"/>
  <c r="P513" i="5" s="1"/>
  <c r="O513" i="5" s="1"/>
  <c r="U513" i="5" s="1"/>
  <c r="X513" i="5" l="1"/>
  <c r="V513" i="5"/>
  <c r="Y513" i="5" s="1"/>
  <c r="AA513" i="5" l="1"/>
  <c r="H514" i="5"/>
  <c r="I514" i="5" s="1"/>
  <c r="AK513" i="5" l="1"/>
  <c r="AJ513" i="5"/>
  <c r="J514" i="5"/>
  <c r="P514" i="5" s="1"/>
  <c r="O514" i="5" s="1"/>
  <c r="U514" i="5" s="1"/>
  <c r="X514" i="5" l="1"/>
  <c r="V514" i="5"/>
  <c r="Y514" i="5" s="1"/>
  <c r="AA514" i="5" l="1"/>
  <c r="H515" i="5"/>
  <c r="I515" i="5" s="1"/>
  <c r="AK514" i="5" l="1"/>
  <c r="AJ514" i="5"/>
  <c r="J515" i="5"/>
  <c r="P515" i="5" s="1"/>
  <c r="O515" i="5" s="1"/>
  <c r="U515" i="5" s="1"/>
  <c r="X515" i="5" l="1"/>
  <c r="V515" i="5"/>
  <c r="Y515" i="5" s="1"/>
  <c r="AA515" i="5" l="1"/>
  <c r="H516" i="5"/>
  <c r="I516" i="5" s="1"/>
  <c r="AK515" i="5" l="1"/>
  <c r="AJ515" i="5"/>
  <c r="J516" i="5"/>
  <c r="P516" i="5" s="1"/>
  <c r="O516" i="5" s="1"/>
  <c r="U516" i="5" s="1"/>
  <c r="X516" i="5" l="1"/>
  <c r="V516" i="5"/>
  <c r="Y516" i="5" s="1"/>
  <c r="AA516" i="5" l="1"/>
  <c r="H517" i="5"/>
  <c r="I517" i="5" s="1"/>
  <c r="AK516" i="5" l="1"/>
  <c r="AJ516" i="5"/>
  <c r="J517" i="5"/>
  <c r="P517" i="5" s="1"/>
  <c r="O517" i="5" s="1"/>
  <c r="U517" i="5" s="1"/>
  <c r="X517" i="5" l="1"/>
  <c r="V517" i="5"/>
  <c r="Y517" i="5" s="1"/>
  <c r="AA517" i="5" l="1"/>
  <c r="H518" i="5"/>
  <c r="I518" i="5" s="1"/>
  <c r="AK517" i="5" l="1"/>
  <c r="AJ517" i="5"/>
  <c r="J518" i="5"/>
  <c r="P518" i="5" s="1"/>
  <c r="O518" i="5" s="1"/>
  <c r="U518" i="5" s="1"/>
  <c r="X518" i="5" l="1"/>
  <c r="V518" i="5"/>
  <c r="Y518" i="5" s="1"/>
  <c r="AA518" i="5" l="1"/>
  <c r="H519" i="5"/>
  <c r="I519" i="5" s="1"/>
  <c r="AK518" i="5" l="1"/>
  <c r="AJ518" i="5"/>
  <c r="J519" i="5"/>
  <c r="P519" i="5" s="1"/>
  <c r="O519" i="5" s="1"/>
  <c r="U519" i="5" s="1"/>
  <c r="X519" i="5" l="1"/>
  <c r="V519" i="5"/>
  <c r="Y519" i="5" s="1"/>
  <c r="AA519" i="5" l="1"/>
  <c r="H520" i="5"/>
  <c r="I520" i="5" s="1"/>
  <c r="AK519" i="5" l="1"/>
  <c r="AJ519" i="5"/>
  <c r="J520" i="5"/>
  <c r="P520" i="5" s="1"/>
  <c r="O520" i="5" s="1"/>
  <c r="U520" i="5" s="1"/>
  <c r="X520" i="5" l="1"/>
  <c r="V520" i="5"/>
  <c r="Y520" i="5" s="1"/>
  <c r="AA520" i="5" l="1"/>
  <c r="H521" i="5"/>
  <c r="I521" i="5" s="1"/>
  <c r="AK520" i="5" l="1"/>
  <c r="AJ520" i="5"/>
  <c r="J521" i="5"/>
  <c r="P521" i="5" s="1"/>
  <c r="O521" i="5" s="1"/>
  <c r="U521" i="5" s="1"/>
  <c r="X521" i="5" l="1"/>
  <c r="V521" i="5"/>
  <c r="Y521" i="5" s="1"/>
  <c r="AA521" i="5" l="1"/>
  <c r="H522" i="5"/>
  <c r="I522" i="5" s="1"/>
  <c r="AK521" i="5" l="1"/>
  <c r="AJ521" i="5"/>
  <c r="J522" i="5"/>
  <c r="P522" i="5" s="1"/>
  <c r="O522" i="5" s="1"/>
  <c r="U522" i="5" s="1"/>
  <c r="X522" i="5" l="1"/>
  <c r="V522" i="5"/>
  <c r="Y522" i="5" s="1"/>
  <c r="AA522" i="5" l="1"/>
  <c r="H523" i="5"/>
  <c r="I523" i="5" s="1"/>
  <c r="J523" i="5" l="1"/>
  <c r="P523" i="5" s="1"/>
  <c r="O523" i="5" s="1"/>
  <c r="U523" i="5" s="1"/>
  <c r="X523" i="5" l="1"/>
  <c r="V523" i="5"/>
  <c r="Y523" i="5" s="1"/>
  <c r="AA523" i="5" l="1"/>
  <c r="H524" i="5"/>
  <c r="I524" i="5" s="1"/>
  <c r="J524" i="5" l="1"/>
  <c r="P524" i="5" s="1"/>
  <c r="O524" i="5" s="1"/>
  <c r="U524" i="5" s="1"/>
  <c r="X524" i="5" l="1"/>
  <c r="V524" i="5"/>
  <c r="Y524" i="5" s="1"/>
  <c r="AA524" i="5" l="1"/>
  <c r="H525" i="5"/>
  <c r="I525" i="5" s="1"/>
  <c r="J525" i="5" l="1"/>
  <c r="P525" i="5" s="1"/>
  <c r="O525" i="5" s="1"/>
  <c r="U525" i="5" s="1"/>
  <c r="X525" i="5" l="1"/>
  <c r="V525" i="5"/>
  <c r="Y525" i="5" s="1"/>
  <c r="AA525" i="5" l="1"/>
  <c r="H526" i="5"/>
  <c r="I526" i="5" s="1"/>
  <c r="J526" i="5" l="1"/>
  <c r="P526" i="5" s="1"/>
  <c r="O526" i="5" s="1"/>
  <c r="U526" i="5" s="1"/>
  <c r="X526" i="5" l="1"/>
  <c r="V526" i="5"/>
  <c r="Y526" i="5" s="1"/>
  <c r="AA526" i="5" l="1"/>
  <c r="H527" i="5"/>
  <c r="I527" i="5" s="1"/>
  <c r="AK526" i="5" l="1"/>
  <c r="AJ526" i="5"/>
  <c r="J527" i="5"/>
  <c r="P527" i="5" s="1"/>
  <c r="O527" i="5" s="1"/>
  <c r="U527" i="5" s="1"/>
  <c r="X527" i="5" l="1"/>
  <c r="V527" i="5"/>
  <c r="Y527" i="5" s="1"/>
  <c r="AA527" i="5" l="1"/>
  <c r="H528" i="5"/>
  <c r="I528" i="5" s="1"/>
  <c r="AK527" i="5" l="1"/>
  <c r="AJ527" i="5"/>
  <c r="J528" i="5"/>
  <c r="P528" i="5" s="1"/>
  <c r="O528" i="5" s="1"/>
  <c r="U528" i="5" s="1"/>
  <c r="X528" i="5" l="1"/>
  <c r="V528" i="5"/>
  <c r="Y528" i="5" s="1"/>
  <c r="AA528" i="5" l="1"/>
  <c r="H529" i="5"/>
  <c r="I529" i="5" s="1"/>
  <c r="AK528" i="5" l="1"/>
  <c r="AJ528" i="5"/>
  <c r="J529" i="5"/>
  <c r="P529" i="5" s="1"/>
  <c r="O529" i="5" s="1"/>
  <c r="U529" i="5" s="1"/>
  <c r="X529" i="5" l="1"/>
  <c r="V529" i="5"/>
  <c r="Y529" i="5" s="1"/>
  <c r="AA529" i="5" l="1"/>
  <c r="H530" i="5"/>
  <c r="I530" i="5" s="1"/>
  <c r="AK529" i="5" l="1"/>
  <c r="AJ529" i="5"/>
  <c r="J530" i="5"/>
  <c r="P530" i="5" s="1"/>
  <c r="O530" i="5" s="1"/>
  <c r="U530" i="5" s="1"/>
  <c r="X530" i="5" l="1"/>
  <c r="V530" i="5"/>
  <c r="Y530" i="5" s="1"/>
  <c r="AA530" i="5" l="1"/>
  <c r="H531" i="5"/>
  <c r="I531" i="5" s="1"/>
  <c r="AK530" i="5" l="1"/>
  <c r="AJ530" i="5"/>
  <c r="J531" i="5"/>
  <c r="P531" i="5" s="1"/>
  <c r="O531" i="5" s="1"/>
  <c r="U531" i="5" s="1"/>
  <c r="X531" i="5" l="1"/>
  <c r="V531" i="5"/>
  <c r="Y531" i="5" s="1"/>
  <c r="AA531" i="5" l="1"/>
  <c r="H532" i="5"/>
  <c r="I532" i="5" s="1"/>
  <c r="AK531" i="5" l="1"/>
  <c r="AJ531" i="5"/>
  <c r="J532" i="5"/>
  <c r="P532" i="5" s="1"/>
  <c r="O532" i="5" s="1"/>
  <c r="U532" i="5" s="1"/>
  <c r="X532" i="5" l="1"/>
  <c r="V532" i="5"/>
  <c r="Y532" i="5" s="1"/>
  <c r="AA532" i="5" l="1"/>
  <c r="H533" i="5"/>
  <c r="I533" i="5" s="1"/>
  <c r="AK532" i="5" l="1"/>
  <c r="AJ532" i="5"/>
  <c r="J533" i="5"/>
  <c r="P533" i="5" s="1"/>
  <c r="O533" i="5" s="1"/>
  <c r="U533" i="5" s="1"/>
  <c r="X533" i="5" l="1"/>
  <c r="V533" i="5"/>
  <c r="Y533" i="5" s="1"/>
  <c r="AA533" i="5" l="1"/>
  <c r="H534" i="5"/>
  <c r="I534" i="5" s="1"/>
  <c r="AK533" i="5" l="1"/>
  <c r="AJ533" i="5"/>
  <c r="J534" i="5"/>
  <c r="P534" i="5" s="1"/>
  <c r="O534" i="5" s="1"/>
  <c r="U534" i="5" s="1"/>
  <c r="X534" i="5" l="1"/>
  <c r="V534" i="5"/>
  <c r="Y534" i="5" s="1"/>
  <c r="AA534" i="5" l="1"/>
  <c r="H535" i="5"/>
  <c r="I535" i="5" s="1"/>
  <c r="AK534" i="5" l="1"/>
  <c r="AJ534" i="5"/>
  <c r="J535" i="5"/>
  <c r="P535" i="5" s="1"/>
  <c r="O535" i="5" s="1"/>
  <c r="U535" i="5" s="1"/>
  <c r="X535" i="5" l="1"/>
  <c r="V535" i="5"/>
  <c r="Y535" i="5" s="1"/>
  <c r="AA535" i="5" l="1"/>
  <c r="H536" i="5"/>
  <c r="I536" i="5" s="1"/>
  <c r="AK535" i="5" l="1"/>
  <c r="AJ535" i="5"/>
  <c r="J536" i="5"/>
  <c r="P536" i="5" s="1"/>
  <c r="O536" i="5" s="1"/>
  <c r="U536" i="5" s="1"/>
  <c r="X536" i="5" l="1"/>
  <c r="V536" i="5"/>
  <c r="Y536" i="5" s="1"/>
  <c r="AA536" i="5" l="1"/>
  <c r="H537" i="5"/>
  <c r="I537" i="5" s="1"/>
  <c r="AK536" i="5" l="1"/>
  <c r="AJ536" i="5"/>
  <c r="J537" i="5"/>
  <c r="P537" i="5" s="1"/>
  <c r="O537" i="5" s="1"/>
  <c r="U537" i="5" s="1"/>
  <c r="X537" i="5" l="1"/>
  <c r="V537" i="5"/>
  <c r="Y537" i="5" s="1"/>
  <c r="AA537" i="5" l="1"/>
  <c r="H538" i="5"/>
  <c r="I538" i="5" s="1"/>
  <c r="AK537" i="5" l="1"/>
  <c r="AJ537" i="5"/>
  <c r="J538" i="5"/>
  <c r="P538" i="5" s="1"/>
  <c r="O538" i="5" s="1"/>
  <c r="U538" i="5" s="1"/>
  <c r="X538" i="5" l="1"/>
  <c r="V538" i="5"/>
  <c r="Y538" i="5" s="1"/>
  <c r="AA538" i="5" l="1"/>
  <c r="H539" i="5"/>
  <c r="I539" i="5" s="1"/>
  <c r="AK538" i="5" l="1"/>
  <c r="AJ538" i="5"/>
  <c r="J539" i="5"/>
  <c r="P539" i="5" s="1"/>
  <c r="O539" i="5" s="1"/>
  <c r="U539" i="5" s="1"/>
  <c r="X539" i="5" l="1"/>
  <c r="V539" i="5"/>
  <c r="Y539" i="5" s="1"/>
  <c r="AA539" i="5" l="1"/>
  <c r="H540" i="5"/>
  <c r="I540" i="5" s="1"/>
  <c r="AK539" i="5" l="1"/>
  <c r="AJ539" i="5"/>
  <c r="J540" i="5"/>
  <c r="P540" i="5" s="1"/>
  <c r="O540" i="5" s="1"/>
  <c r="U540" i="5" s="1"/>
  <c r="X540" i="5" l="1"/>
  <c r="V540" i="5"/>
  <c r="Y540" i="5" s="1"/>
  <c r="AA540" i="5" l="1"/>
  <c r="H541" i="5"/>
  <c r="I541" i="5" s="1"/>
  <c r="AK540" i="5" l="1"/>
  <c r="AJ540" i="5"/>
  <c r="J541" i="5"/>
  <c r="P541" i="5" s="1"/>
  <c r="O541" i="5" s="1"/>
  <c r="U541" i="5" s="1"/>
  <c r="X541" i="5" l="1"/>
  <c r="V541" i="5"/>
  <c r="Y541" i="5" s="1"/>
  <c r="AA541" i="5" l="1"/>
  <c r="H542" i="5"/>
  <c r="I542" i="5" s="1"/>
  <c r="AK541" i="5" l="1"/>
  <c r="AJ541" i="5"/>
  <c r="J542" i="5"/>
  <c r="P542" i="5" s="1"/>
  <c r="O542" i="5" s="1"/>
  <c r="U542" i="5" s="1"/>
  <c r="X542" i="5" l="1"/>
  <c r="V542" i="5"/>
  <c r="Y542" i="5" s="1"/>
  <c r="AA542" i="5" l="1"/>
  <c r="H543" i="5"/>
  <c r="I543" i="5" s="1"/>
  <c r="AK542" i="5" l="1"/>
  <c r="AJ542" i="5"/>
  <c r="J543" i="5"/>
  <c r="P543" i="5" s="1"/>
  <c r="O543" i="5" s="1"/>
  <c r="U543" i="5" s="1"/>
  <c r="X543" i="5" l="1"/>
  <c r="V543" i="5"/>
  <c r="Y543" i="5" s="1"/>
  <c r="AA543" i="5" l="1"/>
  <c r="H544" i="5"/>
  <c r="I544" i="5" s="1"/>
  <c r="AK543" i="5" l="1"/>
  <c r="AJ543" i="5"/>
  <c r="J544" i="5"/>
  <c r="P544" i="5" s="1"/>
  <c r="O544" i="5" s="1"/>
  <c r="U544" i="5" s="1"/>
  <c r="X544" i="5" l="1"/>
  <c r="V544" i="5"/>
  <c r="Y544" i="5" s="1"/>
  <c r="AA544" i="5" l="1"/>
  <c r="H545" i="5"/>
  <c r="I545" i="5" s="1"/>
  <c r="AK544" i="5" l="1"/>
  <c r="AJ544" i="5"/>
  <c r="J545" i="5"/>
  <c r="P545" i="5" s="1"/>
  <c r="O545" i="5" s="1"/>
  <c r="U545" i="5" s="1"/>
  <c r="X545" i="5" l="1"/>
  <c r="V545" i="5"/>
  <c r="Y545" i="5" s="1"/>
  <c r="AA545" i="5" l="1"/>
  <c r="H546" i="5"/>
  <c r="I546" i="5" s="1"/>
  <c r="AK545" i="5" l="1"/>
  <c r="AJ545" i="5"/>
  <c r="J546" i="5"/>
  <c r="P546" i="5" s="1"/>
  <c r="O546" i="5" s="1"/>
  <c r="U546" i="5" s="1"/>
  <c r="X546" i="5" l="1"/>
  <c r="V546" i="5"/>
  <c r="Y546" i="5" s="1"/>
  <c r="AA546" i="5" l="1"/>
  <c r="H547" i="5"/>
  <c r="I547" i="5" s="1"/>
  <c r="J547" i="5" l="1"/>
  <c r="P547" i="5" s="1"/>
  <c r="O547" i="5" s="1"/>
  <c r="U547" i="5" s="1"/>
  <c r="X547" i="5" l="1"/>
  <c r="V547" i="5"/>
  <c r="Y547" i="5" s="1"/>
  <c r="AA547" i="5" l="1"/>
  <c r="H548" i="5"/>
  <c r="I548" i="5" s="1"/>
  <c r="AK547" i="5" l="1"/>
  <c r="AJ547" i="5"/>
  <c r="J548" i="5"/>
  <c r="P548" i="5" s="1"/>
  <c r="O548" i="5" s="1"/>
  <c r="U548" i="5" s="1"/>
  <c r="X548" i="5" l="1"/>
  <c r="V548" i="5"/>
  <c r="Y548" i="5" s="1"/>
  <c r="AA548" i="5" l="1"/>
  <c r="H549" i="5"/>
  <c r="I549" i="5" s="1"/>
  <c r="AK548" i="5" l="1"/>
  <c r="AJ548" i="5"/>
  <c r="J549" i="5"/>
  <c r="P549" i="5" s="1"/>
  <c r="O549" i="5" s="1"/>
  <c r="U549" i="5" s="1"/>
  <c r="X549" i="5" l="1"/>
  <c r="V549" i="5"/>
  <c r="Y549" i="5" s="1"/>
  <c r="AA549" i="5" l="1"/>
  <c r="H550" i="5"/>
  <c r="I550" i="5" s="1"/>
  <c r="AK549" i="5" l="1"/>
  <c r="AJ549" i="5"/>
  <c r="J550" i="5"/>
  <c r="P550" i="5" s="1"/>
  <c r="O550" i="5" s="1"/>
  <c r="U550" i="5" s="1"/>
  <c r="X550" i="5" l="1"/>
  <c r="V550" i="5"/>
  <c r="Y550" i="5" s="1"/>
  <c r="AA550" i="5" l="1"/>
  <c r="H551" i="5"/>
  <c r="I551" i="5" s="1"/>
  <c r="AK550" i="5" l="1"/>
  <c r="AJ550" i="5"/>
  <c r="J551" i="5"/>
  <c r="P551" i="5" s="1"/>
  <c r="O551" i="5" s="1"/>
  <c r="U551" i="5" s="1"/>
  <c r="X551" i="5" l="1"/>
  <c r="V551" i="5"/>
  <c r="Y551" i="5" s="1"/>
  <c r="AA551" i="5" l="1"/>
  <c r="H552" i="5"/>
  <c r="I552" i="5" s="1"/>
  <c r="AK551" i="5" l="1"/>
  <c r="AJ551" i="5"/>
  <c r="J552" i="5"/>
  <c r="P552" i="5" s="1"/>
  <c r="O552" i="5" s="1"/>
  <c r="U552" i="5" s="1"/>
  <c r="X552" i="5" l="1"/>
  <c r="V552" i="5"/>
  <c r="Y552" i="5" s="1"/>
  <c r="AA552" i="5" l="1"/>
  <c r="H553" i="5"/>
  <c r="I553" i="5" s="1"/>
  <c r="AK552" i="5" l="1"/>
  <c r="AJ552" i="5"/>
  <c r="J553" i="5"/>
  <c r="P553" i="5" s="1"/>
  <c r="O553" i="5" s="1"/>
  <c r="U553" i="5" s="1"/>
  <c r="X553" i="5" l="1"/>
  <c r="V553" i="5"/>
  <c r="Y553" i="5" s="1"/>
  <c r="AA553" i="5" l="1"/>
  <c r="H554" i="5"/>
  <c r="I554" i="5" s="1"/>
  <c r="AK553" i="5" l="1"/>
  <c r="AJ553" i="5"/>
  <c r="J554" i="5"/>
  <c r="P554" i="5" s="1"/>
  <c r="O554" i="5" s="1"/>
  <c r="U554" i="5" s="1"/>
  <c r="X554" i="5" l="1"/>
  <c r="V554" i="5"/>
  <c r="Y554" i="5" s="1"/>
  <c r="AA554" i="5" l="1"/>
  <c r="H555" i="5"/>
  <c r="I555" i="5" s="1"/>
  <c r="AK554" i="5" l="1"/>
  <c r="AJ554" i="5"/>
  <c r="J555" i="5"/>
  <c r="P555" i="5" s="1"/>
  <c r="O555" i="5" s="1"/>
  <c r="U555" i="5" s="1"/>
  <c r="X555" i="5" l="1"/>
  <c r="V555" i="5"/>
  <c r="Y555" i="5" s="1"/>
  <c r="AA555" i="5" l="1"/>
  <c r="H556" i="5"/>
  <c r="I556" i="5" s="1"/>
  <c r="AK555" i="5" l="1"/>
  <c r="AJ555" i="5"/>
  <c r="J556" i="5"/>
  <c r="P556" i="5" s="1"/>
  <c r="O556" i="5" s="1"/>
  <c r="U556" i="5" s="1"/>
  <c r="X556" i="5" l="1"/>
  <c r="V556" i="5"/>
  <c r="Y556" i="5" s="1"/>
  <c r="AA556" i="5" l="1"/>
  <c r="H557" i="5"/>
  <c r="I557" i="5" s="1"/>
  <c r="AK556" i="5" l="1"/>
  <c r="AJ556" i="5"/>
  <c r="J557" i="5"/>
  <c r="P557" i="5"/>
  <c r="O557" i="5" s="1"/>
  <c r="U557" i="5" s="1"/>
  <c r="X557" i="5" l="1"/>
  <c r="V557" i="5"/>
  <c r="Y557" i="5" s="1"/>
  <c r="AA557" i="5" l="1"/>
  <c r="H558" i="5"/>
  <c r="I558" i="5" s="1"/>
  <c r="AK557" i="5" l="1"/>
  <c r="AJ557" i="5"/>
  <c r="J558" i="5"/>
  <c r="P558" i="5" s="1"/>
  <c r="O558" i="5" s="1"/>
  <c r="U558" i="5" s="1"/>
  <c r="X558" i="5" l="1"/>
  <c r="V558" i="5"/>
  <c r="Y558" i="5" s="1"/>
  <c r="AA558" i="5" l="1"/>
  <c r="H559" i="5"/>
  <c r="I559" i="5" s="1"/>
  <c r="AK558" i="5" l="1"/>
  <c r="AJ558" i="5"/>
  <c r="J559" i="5"/>
  <c r="P559" i="5" s="1"/>
  <c r="O559" i="5" s="1"/>
  <c r="U559" i="5" s="1"/>
  <c r="X559" i="5" l="1"/>
  <c r="V559" i="5"/>
  <c r="Y559" i="5" s="1"/>
  <c r="AA559" i="5" l="1"/>
  <c r="H560" i="5"/>
  <c r="I560" i="5" s="1"/>
  <c r="AK559" i="5" l="1"/>
  <c r="AJ559" i="5"/>
  <c r="J560" i="5"/>
  <c r="P560" i="5" s="1"/>
  <c r="O560" i="5" s="1"/>
  <c r="U560" i="5" s="1"/>
  <c r="X560" i="5" l="1"/>
  <c r="V560" i="5"/>
  <c r="Y560" i="5" s="1"/>
  <c r="AA560" i="5" l="1"/>
  <c r="H561" i="5"/>
  <c r="I561" i="5" s="1"/>
  <c r="AK560" i="5" l="1"/>
  <c r="AJ560" i="5"/>
  <c r="J561" i="5"/>
  <c r="P561" i="5" s="1"/>
  <c r="O561" i="5" s="1"/>
  <c r="U561" i="5" s="1"/>
  <c r="X561" i="5" l="1"/>
  <c r="V561" i="5"/>
  <c r="Y561" i="5" s="1"/>
  <c r="AA561" i="5" l="1"/>
  <c r="H562" i="5"/>
  <c r="I562" i="5" s="1"/>
  <c r="AK561" i="5" l="1"/>
  <c r="AJ561" i="5"/>
  <c r="J562" i="5"/>
  <c r="P562" i="5" s="1"/>
  <c r="O562" i="5" s="1"/>
  <c r="U562" i="5" s="1"/>
  <c r="X562" i="5" l="1"/>
  <c r="V562" i="5"/>
  <c r="Y562" i="5" s="1"/>
  <c r="AA562" i="5" l="1"/>
  <c r="H563" i="5"/>
  <c r="I563" i="5" s="1"/>
  <c r="AK562" i="5" l="1"/>
  <c r="AJ562" i="5"/>
  <c r="J563" i="5"/>
  <c r="P563" i="5" s="1"/>
  <c r="O563" i="5" s="1"/>
  <c r="U563" i="5" s="1"/>
  <c r="X563" i="5" l="1"/>
  <c r="V563" i="5"/>
  <c r="Y563" i="5" s="1"/>
  <c r="AA563" i="5" l="1"/>
  <c r="H564" i="5"/>
  <c r="I564" i="5" s="1"/>
  <c r="AK563" i="5" l="1"/>
  <c r="AJ563" i="5"/>
  <c r="J564" i="5"/>
  <c r="P564" i="5" s="1"/>
  <c r="O564" i="5" s="1"/>
  <c r="U564" i="5" s="1"/>
  <c r="X564" i="5" l="1"/>
  <c r="V564" i="5"/>
  <c r="Y564" i="5" s="1"/>
  <c r="AA564" i="5" l="1"/>
  <c r="H565" i="5"/>
  <c r="I565" i="5" s="1"/>
  <c r="AK564" i="5" l="1"/>
  <c r="AJ564" i="5"/>
  <c r="J565" i="5"/>
  <c r="P565" i="5" s="1"/>
  <c r="O565" i="5" s="1"/>
  <c r="U565" i="5" s="1"/>
  <c r="X565" i="5" l="1"/>
  <c r="V565" i="5"/>
  <c r="Y565" i="5" s="1"/>
  <c r="AA565" i="5" l="1"/>
  <c r="H566" i="5"/>
  <c r="I566" i="5" s="1"/>
  <c r="AK565" i="5" l="1"/>
  <c r="AJ565" i="5"/>
  <c r="J566" i="5"/>
  <c r="P566" i="5" s="1"/>
  <c r="O566" i="5" s="1"/>
  <c r="U566" i="5" s="1"/>
  <c r="X566" i="5" l="1"/>
  <c r="V566" i="5"/>
  <c r="Y566" i="5" s="1"/>
  <c r="AA566" i="5" l="1"/>
  <c r="H567" i="5"/>
  <c r="I567" i="5" s="1"/>
  <c r="AK566" i="5" l="1"/>
  <c r="AJ566" i="5"/>
  <c r="J567" i="5"/>
  <c r="P567" i="5" s="1"/>
  <c r="O567" i="5" s="1"/>
  <c r="U567" i="5" s="1"/>
  <c r="X567" i="5" l="1"/>
  <c r="V567" i="5"/>
  <c r="Y567" i="5" s="1"/>
  <c r="AA567" i="5" l="1"/>
  <c r="H568" i="5"/>
  <c r="I568" i="5" s="1"/>
  <c r="AK567" i="5" l="1"/>
  <c r="AJ567" i="5"/>
  <c r="J568" i="5"/>
  <c r="P568" i="5" s="1"/>
  <c r="O568" i="5" s="1"/>
  <c r="U568" i="5" s="1"/>
  <c r="X568" i="5" l="1"/>
  <c r="V568" i="5"/>
  <c r="Y568" i="5" s="1"/>
  <c r="AA568" i="5" l="1"/>
  <c r="H569" i="5"/>
  <c r="I569" i="5" s="1"/>
  <c r="AK568" i="5" l="1"/>
  <c r="AJ568" i="5"/>
  <c r="J569" i="5"/>
  <c r="P569" i="5" s="1"/>
  <c r="O569" i="5" s="1"/>
  <c r="U569" i="5" s="1"/>
  <c r="X569" i="5" l="1"/>
  <c r="V569" i="5"/>
  <c r="Y569" i="5" s="1"/>
  <c r="AA569" i="5" l="1"/>
  <c r="H570" i="5"/>
  <c r="I570" i="5" s="1"/>
  <c r="AK569" i="5" l="1"/>
  <c r="AJ569" i="5"/>
  <c r="J570" i="5"/>
  <c r="P570" i="5" s="1"/>
  <c r="O570" i="5" s="1"/>
  <c r="U570" i="5" s="1"/>
  <c r="X570" i="5" l="1"/>
  <c r="V570" i="5"/>
  <c r="Y570" i="5" s="1"/>
  <c r="AA570" i="5" l="1"/>
  <c r="H571" i="5"/>
  <c r="I571" i="5" s="1"/>
  <c r="AK570" i="5" l="1"/>
  <c r="AJ570" i="5"/>
  <c r="J571" i="5"/>
  <c r="P571" i="5" s="1"/>
  <c r="O571" i="5" s="1"/>
  <c r="U571" i="5" s="1"/>
  <c r="X571" i="5" l="1"/>
  <c r="V571" i="5"/>
  <c r="Y571" i="5" s="1"/>
  <c r="AA571" i="5" l="1"/>
  <c r="H572" i="5"/>
  <c r="I572" i="5" s="1"/>
  <c r="AK571" i="5" l="1"/>
  <c r="AJ571" i="5"/>
  <c r="J572" i="5"/>
  <c r="P572" i="5" s="1"/>
  <c r="O572" i="5" s="1"/>
  <c r="U572" i="5" s="1"/>
  <c r="X572" i="5" l="1"/>
  <c r="V572" i="5"/>
  <c r="Y572" i="5" s="1"/>
  <c r="AA572" i="5" l="1"/>
  <c r="H573" i="5"/>
  <c r="I573" i="5" s="1"/>
  <c r="AK572" i="5" l="1"/>
  <c r="AJ572" i="5"/>
  <c r="J573" i="5"/>
  <c r="P573" i="5" s="1"/>
  <c r="O573" i="5" s="1"/>
  <c r="U573" i="5" s="1"/>
  <c r="X573" i="5" l="1"/>
  <c r="V573" i="5"/>
  <c r="Y573" i="5" s="1"/>
  <c r="AA573" i="5" l="1"/>
  <c r="H574" i="5"/>
  <c r="I574" i="5" s="1"/>
  <c r="AK573" i="5" l="1"/>
  <c r="AJ573" i="5"/>
  <c r="J574" i="5"/>
  <c r="P574" i="5" s="1"/>
  <c r="O574" i="5" s="1"/>
  <c r="U574" i="5" s="1"/>
  <c r="X574" i="5" l="1"/>
  <c r="V574" i="5"/>
  <c r="Y574" i="5" s="1"/>
  <c r="AA574" i="5" l="1"/>
  <c r="H575" i="5"/>
  <c r="I575" i="5" s="1"/>
  <c r="AK574" i="5" l="1"/>
  <c r="AJ574" i="5"/>
  <c r="J575" i="5"/>
  <c r="P575" i="5" s="1"/>
  <c r="O575" i="5" s="1"/>
  <c r="U575" i="5" s="1"/>
  <c r="X575" i="5" l="1"/>
  <c r="V575" i="5"/>
  <c r="Y575" i="5" s="1"/>
  <c r="AA575" i="5" l="1"/>
  <c r="H576" i="5"/>
  <c r="I576" i="5" s="1"/>
  <c r="AK575" i="5" l="1"/>
  <c r="AJ575" i="5"/>
  <c r="J576" i="5"/>
  <c r="P576" i="5" s="1"/>
  <c r="O576" i="5" s="1"/>
  <c r="U576" i="5" s="1"/>
  <c r="X576" i="5" l="1"/>
  <c r="V576" i="5"/>
  <c r="Y576" i="5" s="1"/>
  <c r="AA576" i="5" l="1"/>
  <c r="H577" i="5"/>
  <c r="I577" i="5" s="1"/>
  <c r="AK576" i="5" l="1"/>
  <c r="AJ576" i="5"/>
  <c r="J577" i="5"/>
  <c r="P577" i="5" s="1"/>
  <c r="O577" i="5" s="1"/>
  <c r="U577" i="5" s="1"/>
  <c r="X577" i="5" l="1"/>
  <c r="V577" i="5"/>
  <c r="Y577" i="5" s="1"/>
  <c r="AA577" i="5" l="1"/>
  <c r="H578" i="5"/>
  <c r="I578" i="5" s="1"/>
  <c r="AK577" i="5" l="1"/>
  <c r="AJ577" i="5"/>
  <c r="J578" i="5"/>
  <c r="P578" i="5" s="1"/>
  <c r="O578" i="5" s="1"/>
  <c r="U578" i="5" s="1"/>
  <c r="X578" i="5" l="1"/>
  <c r="V578" i="5"/>
  <c r="Y578" i="5" s="1"/>
  <c r="AA578" i="5" l="1"/>
  <c r="H579" i="5"/>
  <c r="I579" i="5" s="1"/>
  <c r="AK578" i="5" l="1"/>
  <c r="AJ578" i="5"/>
  <c r="J579" i="5"/>
  <c r="P579" i="5" s="1"/>
  <c r="O579" i="5" s="1"/>
  <c r="U579" i="5" s="1"/>
  <c r="X579" i="5" l="1"/>
  <c r="V579" i="5"/>
  <c r="Y579" i="5" s="1"/>
  <c r="AA579" i="5" l="1"/>
  <c r="H580" i="5"/>
  <c r="I580" i="5" s="1"/>
  <c r="AK579" i="5" l="1"/>
  <c r="AJ579" i="5"/>
  <c r="J580" i="5"/>
  <c r="P580" i="5" s="1"/>
  <c r="O580" i="5" s="1"/>
  <c r="U580" i="5" s="1"/>
  <c r="X580" i="5" l="1"/>
  <c r="V580" i="5"/>
  <c r="Y580" i="5" s="1"/>
  <c r="AA580" i="5" l="1"/>
  <c r="H581" i="5"/>
  <c r="I581" i="5" s="1"/>
  <c r="AK580" i="5" l="1"/>
  <c r="AJ580" i="5"/>
  <c r="J581" i="5"/>
  <c r="P581" i="5" s="1"/>
  <c r="O581" i="5" s="1"/>
  <c r="U581" i="5" s="1"/>
  <c r="X581" i="5" l="1"/>
  <c r="V581" i="5"/>
  <c r="Y581" i="5" s="1"/>
  <c r="AA581" i="5" l="1"/>
  <c r="H582" i="5"/>
  <c r="I582" i="5" s="1"/>
  <c r="AK581" i="5" l="1"/>
  <c r="AJ581" i="5"/>
  <c r="J582" i="5"/>
  <c r="P582" i="5" s="1"/>
  <c r="O582" i="5" s="1"/>
  <c r="U582" i="5" s="1"/>
  <c r="X582" i="5" l="1"/>
  <c r="V582" i="5"/>
  <c r="Y582" i="5" s="1"/>
  <c r="AA582" i="5" l="1"/>
  <c r="H583" i="5"/>
  <c r="I583" i="5" s="1"/>
  <c r="AK582" i="5" l="1"/>
  <c r="AJ582" i="5"/>
  <c r="J583" i="5"/>
  <c r="P583" i="5" s="1"/>
  <c r="O583" i="5" s="1"/>
  <c r="U583" i="5" s="1"/>
  <c r="X583" i="5" l="1"/>
  <c r="V583" i="5"/>
  <c r="Y583" i="5" s="1"/>
  <c r="AA583" i="5" l="1"/>
  <c r="H584" i="5"/>
  <c r="I584" i="5" s="1"/>
  <c r="AK583" i="5" l="1"/>
  <c r="AJ583" i="5"/>
  <c r="J584" i="5"/>
  <c r="P584" i="5" s="1"/>
  <c r="O584" i="5" s="1"/>
  <c r="U584" i="5" s="1"/>
  <c r="X584" i="5" l="1"/>
  <c r="V584" i="5"/>
  <c r="Y584" i="5" s="1"/>
  <c r="AA584" i="5" l="1"/>
  <c r="H585" i="5"/>
  <c r="I585" i="5" s="1"/>
  <c r="AK584" i="5" l="1"/>
  <c r="AJ584" i="5"/>
  <c r="J585" i="5"/>
  <c r="P585" i="5" s="1"/>
  <c r="O585" i="5" s="1"/>
  <c r="U585" i="5" s="1"/>
  <c r="X585" i="5" l="1"/>
  <c r="V585" i="5"/>
  <c r="Y585" i="5" s="1"/>
  <c r="AA585" i="5" l="1"/>
  <c r="H586" i="5"/>
  <c r="I586" i="5" s="1"/>
  <c r="AK585" i="5" l="1"/>
  <c r="AJ585" i="5"/>
  <c r="J586" i="5"/>
  <c r="P586" i="5" s="1"/>
  <c r="O586" i="5" s="1"/>
  <c r="U586" i="5" s="1"/>
  <c r="X586" i="5" l="1"/>
  <c r="V586" i="5"/>
  <c r="Y586" i="5" s="1"/>
  <c r="AA586" i="5" l="1"/>
  <c r="H587" i="5"/>
  <c r="I587" i="5" s="1"/>
  <c r="AK586" i="5" l="1"/>
  <c r="AJ586" i="5"/>
  <c r="J587" i="5"/>
  <c r="P587" i="5" s="1"/>
  <c r="O587" i="5" s="1"/>
  <c r="U587" i="5" s="1"/>
  <c r="X587" i="5" l="1"/>
  <c r="V587" i="5"/>
  <c r="Y587" i="5" s="1"/>
  <c r="AA587" i="5" l="1"/>
  <c r="H588" i="5"/>
  <c r="I588" i="5" s="1"/>
  <c r="AK587" i="5" l="1"/>
  <c r="AJ587" i="5"/>
  <c r="J588" i="5"/>
  <c r="P588" i="5" s="1"/>
  <c r="O588" i="5" s="1"/>
  <c r="U588" i="5" s="1"/>
  <c r="X588" i="5" l="1"/>
  <c r="V588" i="5"/>
  <c r="Y588" i="5" s="1"/>
  <c r="AA588" i="5" l="1"/>
  <c r="H589" i="5"/>
  <c r="I589" i="5" s="1"/>
  <c r="AK588" i="5" l="1"/>
  <c r="AJ588" i="5"/>
  <c r="J589" i="5"/>
  <c r="P589" i="5" s="1"/>
  <c r="O589" i="5" s="1"/>
  <c r="U589" i="5" s="1"/>
  <c r="X589" i="5" l="1"/>
  <c r="V589" i="5"/>
  <c r="Y589" i="5" s="1"/>
  <c r="AA589" i="5" l="1"/>
  <c r="H590" i="5"/>
  <c r="I590" i="5" s="1"/>
  <c r="AK589" i="5" l="1"/>
  <c r="AJ589" i="5"/>
  <c r="J590" i="5"/>
  <c r="P590" i="5" s="1"/>
  <c r="O590" i="5" s="1"/>
  <c r="U590" i="5" s="1"/>
  <c r="X590" i="5" l="1"/>
  <c r="V590" i="5"/>
  <c r="Y590" i="5" s="1"/>
  <c r="AA590" i="5" l="1"/>
  <c r="H591" i="5"/>
  <c r="I591" i="5" s="1"/>
  <c r="AK590" i="5" l="1"/>
  <c r="AJ590" i="5"/>
  <c r="J591" i="5"/>
  <c r="P591" i="5" s="1"/>
  <c r="O591" i="5" s="1"/>
  <c r="U591" i="5" s="1"/>
  <c r="X591" i="5" l="1"/>
  <c r="V591" i="5"/>
  <c r="Y591" i="5" s="1"/>
  <c r="AA591" i="5" l="1"/>
  <c r="H592" i="5"/>
  <c r="I592" i="5" s="1"/>
  <c r="AK591" i="5" l="1"/>
  <c r="AJ591" i="5"/>
  <c r="J592" i="5"/>
  <c r="P592" i="5" s="1"/>
  <c r="O592" i="5" s="1"/>
  <c r="U592" i="5" s="1"/>
  <c r="X592" i="5" l="1"/>
  <c r="V592" i="5"/>
  <c r="Y592" i="5" s="1"/>
  <c r="AA592" i="5" l="1"/>
  <c r="H593" i="5"/>
  <c r="I593" i="5" s="1"/>
  <c r="AK592" i="5" l="1"/>
  <c r="AJ592" i="5"/>
  <c r="J593" i="5"/>
  <c r="P593" i="5" s="1"/>
  <c r="O593" i="5" s="1"/>
  <c r="U593" i="5" s="1"/>
  <c r="X593" i="5" l="1"/>
  <c r="V593" i="5"/>
  <c r="Y593" i="5" s="1"/>
  <c r="AA593" i="5" l="1"/>
  <c r="H594" i="5"/>
  <c r="I594" i="5" s="1"/>
  <c r="AK593" i="5" l="1"/>
  <c r="AJ593" i="5"/>
  <c r="J594" i="5"/>
  <c r="P594" i="5" s="1"/>
  <c r="O594" i="5" s="1"/>
  <c r="U594" i="5" s="1"/>
  <c r="X594" i="5" l="1"/>
  <c r="V594" i="5"/>
  <c r="Y594" i="5" s="1"/>
  <c r="AA594" i="5" l="1"/>
  <c r="H595" i="5"/>
  <c r="I595" i="5" s="1"/>
  <c r="AK594" i="5" l="1"/>
  <c r="AJ594" i="5"/>
  <c r="J595" i="5"/>
  <c r="P595" i="5" s="1"/>
  <c r="O595" i="5" s="1"/>
  <c r="U595" i="5" s="1"/>
  <c r="X595" i="5" l="1"/>
  <c r="V595" i="5"/>
  <c r="Y595" i="5" s="1"/>
  <c r="AA595" i="5" l="1"/>
  <c r="H596" i="5"/>
  <c r="I596" i="5" s="1"/>
  <c r="AK595" i="5" l="1"/>
  <c r="AJ595" i="5"/>
  <c r="J596" i="5"/>
  <c r="P596" i="5" s="1"/>
  <c r="O596" i="5" s="1"/>
  <c r="U596" i="5" s="1"/>
  <c r="X596" i="5" l="1"/>
  <c r="V596" i="5"/>
  <c r="Y596" i="5" s="1"/>
  <c r="AA596" i="5" l="1"/>
  <c r="H597" i="5"/>
  <c r="I597" i="5" s="1"/>
  <c r="AK596" i="5" l="1"/>
  <c r="AJ596" i="5"/>
  <c r="J597" i="5"/>
  <c r="P597" i="5" s="1"/>
  <c r="O597" i="5" s="1"/>
  <c r="U597" i="5" s="1"/>
  <c r="X597" i="5" l="1"/>
  <c r="V597" i="5"/>
  <c r="Y597" i="5" s="1"/>
  <c r="AA597" i="5" l="1"/>
  <c r="H598" i="5"/>
  <c r="I598" i="5" s="1"/>
  <c r="AK597" i="5" l="1"/>
  <c r="AJ597" i="5"/>
  <c r="J598" i="5"/>
  <c r="P598" i="5" s="1"/>
  <c r="O598" i="5" s="1"/>
  <c r="U598" i="5" s="1"/>
  <c r="X598" i="5" l="1"/>
  <c r="V598" i="5"/>
  <c r="Y598" i="5" s="1"/>
  <c r="AA598" i="5" l="1"/>
  <c r="H599" i="5"/>
  <c r="I599" i="5" s="1"/>
  <c r="AK598" i="5" l="1"/>
  <c r="AJ598" i="5"/>
  <c r="J599" i="5"/>
  <c r="P599" i="5" s="1"/>
  <c r="O599" i="5" s="1"/>
  <c r="U599" i="5" s="1"/>
  <c r="X599" i="5" l="1"/>
  <c r="V599" i="5"/>
  <c r="Y599" i="5" s="1"/>
  <c r="AA599" i="5" l="1"/>
  <c r="H600" i="5"/>
  <c r="I600" i="5" s="1"/>
  <c r="J600" i="5" l="1"/>
  <c r="P600" i="5" s="1"/>
  <c r="O600" i="5" s="1"/>
  <c r="U600" i="5" s="1"/>
  <c r="X600" i="5" l="1"/>
  <c r="V600" i="5"/>
  <c r="Y600" i="5" s="1"/>
  <c r="AA600" i="5" l="1"/>
  <c r="H601" i="5"/>
  <c r="I601" i="5" s="1"/>
  <c r="J601" i="5" l="1"/>
  <c r="P601" i="5" s="1"/>
  <c r="O601" i="5" s="1"/>
  <c r="U601" i="5" s="1"/>
  <c r="X601" i="5" l="1"/>
  <c r="V601" i="5"/>
  <c r="Y601" i="5" s="1"/>
  <c r="AA601" i="5" l="1"/>
  <c r="H602" i="5"/>
  <c r="I602" i="5" s="1"/>
  <c r="J602" i="5" l="1"/>
  <c r="P602" i="5" s="1"/>
  <c r="O602" i="5" s="1"/>
  <c r="U602" i="5" s="1"/>
  <c r="X602" i="5" l="1"/>
  <c r="V602" i="5"/>
  <c r="Y602" i="5" s="1"/>
  <c r="AA602" i="5" l="1"/>
  <c r="H603" i="5"/>
  <c r="I603" i="5" s="1"/>
  <c r="J603" i="5" l="1"/>
  <c r="P603" i="5" s="1"/>
  <c r="O603" i="5" s="1"/>
  <c r="U603" i="5" s="1"/>
  <c r="X603" i="5" l="1"/>
  <c r="V603" i="5"/>
  <c r="Y603" i="5" s="1"/>
  <c r="AA603" i="5" l="1"/>
  <c r="H604" i="5"/>
  <c r="I604" i="5" s="1"/>
  <c r="J604" i="5" l="1"/>
  <c r="P604" i="5" s="1"/>
  <c r="O604" i="5" s="1"/>
  <c r="U604" i="5" s="1"/>
  <c r="X604" i="5" l="1"/>
  <c r="V604" i="5"/>
  <c r="Y604" i="5" s="1"/>
  <c r="AA604" i="5" l="1"/>
  <c r="H605" i="5"/>
  <c r="I605" i="5" s="1"/>
  <c r="J605" i="5" l="1"/>
  <c r="P605" i="5" s="1"/>
  <c r="O605" i="5" s="1"/>
  <c r="U605" i="5" s="1"/>
  <c r="X605" i="5" l="1"/>
  <c r="V605" i="5"/>
  <c r="Y605" i="5" s="1"/>
  <c r="AA605" i="5" l="1"/>
  <c r="H606" i="5"/>
  <c r="I606" i="5" s="1"/>
  <c r="J606" i="5" l="1"/>
  <c r="P606" i="5" s="1"/>
  <c r="O606" i="5" s="1"/>
  <c r="U606" i="5" s="1"/>
  <c r="X606" i="5" l="1"/>
  <c r="V606" i="5"/>
  <c r="Y606" i="5" s="1"/>
  <c r="AA606" i="5" l="1"/>
  <c r="H607" i="5"/>
  <c r="I607" i="5" s="1"/>
  <c r="J607" i="5" l="1"/>
  <c r="P607" i="5" s="1"/>
  <c r="O607" i="5" s="1"/>
  <c r="U607" i="5" s="1"/>
  <c r="X607" i="5" l="1"/>
  <c r="V607" i="5"/>
  <c r="Y607" i="5" s="1"/>
  <c r="AA607" i="5" l="1"/>
  <c r="H608" i="5"/>
  <c r="I608" i="5" s="1"/>
  <c r="J608" i="5" l="1"/>
  <c r="P608" i="5" s="1"/>
  <c r="O608" i="5" s="1"/>
  <c r="U608" i="5" s="1"/>
  <c r="X608" i="5" l="1"/>
  <c r="V608" i="5"/>
  <c r="Y608" i="5" s="1"/>
  <c r="AA608" i="5" l="1"/>
  <c r="H609" i="5"/>
  <c r="I609" i="5" s="1"/>
  <c r="J609" i="5" l="1"/>
  <c r="P609" i="5" s="1"/>
  <c r="O609" i="5" s="1"/>
  <c r="U609" i="5" s="1"/>
  <c r="X609" i="5" l="1"/>
  <c r="V609" i="5"/>
  <c r="Y609" i="5" s="1"/>
  <c r="AA609" i="5" l="1"/>
  <c r="H610" i="5"/>
  <c r="I610" i="5" s="1"/>
  <c r="J610" i="5" l="1"/>
  <c r="P610" i="5" s="1"/>
  <c r="O610" i="5" s="1"/>
  <c r="U610" i="5" s="1"/>
  <c r="X610" i="5" l="1"/>
  <c r="V610" i="5"/>
  <c r="Y610" i="5" s="1"/>
  <c r="AA610" i="5" l="1"/>
  <c r="H611" i="5"/>
  <c r="I611" i="5" s="1"/>
  <c r="J611" i="5" l="1"/>
  <c r="P611" i="5" s="1"/>
  <c r="O611" i="5" s="1"/>
  <c r="U611" i="5" s="1"/>
  <c r="X611" i="5" l="1"/>
  <c r="V611" i="5"/>
  <c r="Y611" i="5" s="1"/>
  <c r="AA611" i="5" l="1"/>
  <c r="H612" i="5"/>
  <c r="I612" i="5" s="1"/>
  <c r="J612" i="5" l="1"/>
  <c r="P612" i="5"/>
  <c r="O612" i="5" s="1"/>
  <c r="U612" i="5" s="1"/>
  <c r="X612" i="5" l="1"/>
  <c r="V612" i="5"/>
  <c r="Y612" i="5" s="1"/>
  <c r="AA612" i="5" l="1"/>
  <c r="H613" i="5"/>
  <c r="I613" i="5" s="1"/>
  <c r="J613" i="5" l="1"/>
  <c r="P613" i="5" s="1"/>
  <c r="O613" i="5" s="1"/>
  <c r="U613" i="5" s="1"/>
  <c r="X613" i="5" l="1"/>
  <c r="V613" i="5"/>
  <c r="Y613" i="5" s="1"/>
  <c r="AA613" i="5" l="1"/>
  <c r="H614" i="5"/>
  <c r="I614" i="5" s="1"/>
  <c r="J614" i="5" l="1"/>
  <c r="P614" i="5" s="1"/>
  <c r="O614" i="5" s="1"/>
  <c r="U614" i="5" s="1"/>
  <c r="X614" i="5" l="1"/>
  <c r="V614" i="5"/>
  <c r="Y614" i="5" s="1"/>
  <c r="AA614" i="5" l="1"/>
  <c r="H615" i="5"/>
  <c r="I615" i="5" s="1"/>
  <c r="J615" i="5" l="1"/>
  <c r="P615" i="5" s="1"/>
  <c r="O615" i="5" s="1"/>
  <c r="U615" i="5" s="1"/>
  <c r="X615" i="5" l="1"/>
  <c r="V615" i="5"/>
  <c r="Y615" i="5" s="1"/>
  <c r="AA615" i="5" l="1"/>
  <c r="H616" i="5"/>
  <c r="I616" i="5" s="1"/>
  <c r="J616" i="5" l="1"/>
  <c r="P616" i="5" s="1"/>
  <c r="O616" i="5" s="1"/>
  <c r="U616" i="5" s="1"/>
  <c r="X616" i="5" l="1"/>
  <c r="V616" i="5"/>
  <c r="Y616" i="5" s="1"/>
  <c r="AA616" i="5" l="1"/>
  <c r="H617" i="5"/>
  <c r="I617" i="5" s="1"/>
  <c r="J617" i="5" l="1"/>
  <c r="P617" i="5" s="1"/>
  <c r="O617" i="5" s="1"/>
  <c r="U617" i="5" s="1"/>
  <c r="X617" i="5" l="1"/>
  <c r="V617" i="5"/>
  <c r="Y617" i="5" s="1"/>
  <c r="AA617" i="5" l="1"/>
  <c r="H618" i="5"/>
  <c r="I618" i="5" s="1"/>
  <c r="J618" i="5" l="1"/>
  <c r="P618" i="5" s="1"/>
  <c r="O618" i="5" s="1"/>
  <c r="U618" i="5" s="1"/>
  <c r="X618" i="5" l="1"/>
  <c r="V618" i="5"/>
  <c r="Y618" i="5" s="1"/>
  <c r="AA618" i="5" l="1"/>
  <c r="H619" i="5"/>
  <c r="I619" i="5" s="1"/>
  <c r="J619" i="5" l="1"/>
  <c r="P619" i="5" s="1"/>
  <c r="O619" i="5" s="1"/>
  <c r="U619" i="5" s="1"/>
  <c r="X619" i="5" l="1"/>
  <c r="V619" i="5"/>
  <c r="Y619" i="5" s="1"/>
  <c r="AA619" i="5" l="1"/>
  <c r="H620" i="5"/>
  <c r="I620" i="5" s="1"/>
  <c r="J620" i="5" l="1"/>
  <c r="P620" i="5" s="1"/>
  <c r="O620" i="5" s="1"/>
  <c r="U620" i="5" s="1"/>
  <c r="X620" i="5" l="1"/>
  <c r="V620" i="5"/>
  <c r="Y620" i="5" s="1"/>
  <c r="AA620" i="5" l="1"/>
  <c r="H621" i="5"/>
  <c r="I621" i="5" s="1"/>
  <c r="J621" i="5" l="1"/>
  <c r="P621" i="5" s="1"/>
  <c r="O621" i="5" s="1"/>
  <c r="U621" i="5" s="1"/>
  <c r="X621" i="5" l="1"/>
  <c r="V621" i="5"/>
  <c r="Y621" i="5" s="1"/>
  <c r="AA621" i="5" l="1"/>
  <c r="H622" i="5"/>
  <c r="I622" i="5" s="1"/>
  <c r="J622" i="5" l="1"/>
  <c r="P622" i="5" s="1"/>
  <c r="O622" i="5" s="1"/>
  <c r="U622" i="5" s="1"/>
  <c r="X622" i="5" l="1"/>
  <c r="V622" i="5"/>
  <c r="Y622" i="5" s="1"/>
  <c r="AA622" i="5" l="1"/>
  <c r="H623" i="5"/>
  <c r="I623" i="5" s="1"/>
  <c r="J623" i="5" l="1"/>
  <c r="P623" i="5" s="1"/>
  <c r="O623" i="5" s="1"/>
  <c r="U623" i="5" s="1"/>
  <c r="X623" i="5" l="1"/>
  <c r="V623" i="5"/>
  <c r="Y623" i="5" s="1"/>
  <c r="AA623" i="5" l="1"/>
  <c r="H624" i="5"/>
  <c r="I624" i="5" s="1"/>
  <c r="J624" i="5" l="1"/>
  <c r="P624" i="5" s="1"/>
  <c r="O624" i="5" s="1"/>
  <c r="U624" i="5" s="1"/>
  <c r="X624" i="5" l="1"/>
  <c r="V624" i="5"/>
  <c r="Y624" i="5" s="1"/>
  <c r="AA624" i="5" l="1"/>
  <c r="H625" i="5"/>
  <c r="I625" i="5" s="1"/>
  <c r="J625" i="5" l="1"/>
  <c r="P625" i="5" s="1"/>
  <c r="O625" i="5" s="1"/>
  <c r="U625" i="5" s="1"/>
  <c r="X625" i="5" l="1"/>
  <c r="V625" i="5"/>
  <c r="Y625" i="5" s="1"/>
  <c r="AA625" i="5" l="1"/>
  <c r="H626" i="5"/>
  <c r="I626" i="5" s="1"/>
  <c r="J626" i="5" l="1"/>
  <c r="P626" i="5" s="1"/>
  <c r="O626" i="5" s="1"/>
  <c r="U626" i="5" s="1"/>
  <c r="X626" i="5" l="1"/>
  <c r="V626" i="5"/>
  <c r="Y626" i="5" s="1"/>
  <c r="AA626" i="5" l="1"/>
  <c r="H627" i="5"/>
  <c r="I627" i="5" s="1"/>
  <c r="J627" i="5" l="1"/>
  <c r="P627" i="5" s="1"/>
  <c r="O627" i="5" s="1"/>
  <c r="U627" i="5" s="1"/>
  <c r="X627" i="5" l="1"/>
  <c r="V627" i="5"/>
  <c r="Y627" i="5" s="1"/>
  <c r="AA627" i="5" l="1"/>
  <c r="H628" i="5"/>
  <c r="I628" i="5" s="1"/>
  <c r="J628" i="5" l="1"/>
  <c r="P628" i="5" s="1"/>
  <c r="O628" i="5" s="1"/>
  <c r="U628" i="5" s="1"/>
  <c r="X628" i="5" l="1"/>
  <c r="V628" i="5"/>
  <c r="Y628" i="5" s="1"/>
  <c r="AA628" i="5" l="1"/>
  <c r="H629" i="5"/>
  <c r="I629" i="5" s="1"/>
  <c r="J629" i="5" l="1"/>
  <c r="P629" i="5" s="1"/>
  <c r="O629" i="5" s="1"/>
  <c r="U629" i="5" s="1"/>
  <c r="X629" i="5" l="1"/>
  <c r="V629" i="5"/>
  <c r="Y629" i="5" s="1"/>
  <c r="AA629" i="5" l="1"/>
  <c r="H630" i="5"/>
  <c r="I630" i="5" s="1"/>
  <c r="J630" i="5" l="1"/>
  <c r="P630" i="5" s="1"/>
  <c r="O630" i="5" s="1"/>
  <c r="U630" i="5" s="1"/>
  <c r="X630" i="5" l="1"/>
  <c r="V630" i="5"/>
  <c r="Y630" i="5" s="1"/>
  <c r="AA630" i="5" l="1"/>
  <c r="H631" i="5"/>
  <c r="I631" i="5" s="1"/>
  <c r="J631" i="5" l="1"/>
  <c r="P631" i="5" s="1"/>
  <c r="O631" i="5" s="1"/>
  <c r="U631" i="5" s="1"/>
  <c r="X631" i="5" l="1"/>
  <c r="V631" i="5"/>
  <c r="Y631" i="5" s="1"/>
  <c r="AA631" i="5" l="1"/>
  <c r="H632" i="5"/>
  <c r="I632" i="5" s="1"/>
  <c r="J632" i="5" l="1"/>
  <c r="P632" i="5" s="1"/>
  <c r="O632" i="5" s="1"/>
  <c r="U632" i="5" s="1"/>
  <c r="X632" i="5" l="1"/>
  <c r="V632" i="5"/>
  <c r="Y632" i="5" s="1"/>
  <c r="AA632" i="5" l="1"/>
  <c r="H633" i="5"/>
  <c r="I633" i="5" s="1"/>
  <c r="J633" i="5" l="1"/>
  <c r="P633" i="5" s="1"/>
  <c r="O633" i="5" s="1"/>
  <c r="U633" i="5" s="1"/>
  <c r="X633" i="5" l="1"/>
  <c r="V633" i="5"/>
  <c r="Y633" i="5" s="1"/>
  <c r="AA633" i="5" l="1"/>
  <c r="H634" i="5"/>
  <c r="I634" i="5" s="1"/>
  <c r="J634" i="5" l="1"/>
  <c r="P634" i="5" s="1"/>
  <c r="O634" i="5" s="1"/>
  <c r="U634" i="5" s="1"/>
  <c r="X634" i="5" l="1"/>
  <c r="V634" i="5"/>
  <c r="Y634" i="5" s="1"/>
  <c r="AA634" i="5" l="1"/>
  <c r="H635" i="5"/>
  <c r="I635" i="5" s="1"/>
  <c r="J635" i="5" l="1"/>
  <c r="P635" i="5" s="1"/>
  <c r="O635" i="5" s="1"/>
  <c r="U635" i="5" s="1"/>
  <c r="X635" i="5" l="1"/>
  <c r="V635" i="5"/>
  <c r="Y635" i="5" s="1"/>
  <c r="AA635" i="5" l="1"/>
  <c r="H636" i="5"/>
  <c r="I636" i="5" s="1"/>
  <c r="J636" i="5" l="1"/>
  <c r="P636" i="5" s="1"/>
  <c r="O636" i="5" s="1"/>
  <c r="U636" i="5" s="1"/>
  <c r="X636" i="5" l="1"/>
  <c r="V636" i="5"/>
  <c r="Y636" i="5" s="1"/>
  <c r="AA636" i="5" l="1"/>
  <c r="H637" i="5"/>
  <c r="I637" i="5" s="1"/>
  <c r="J637" i="5" l="1"/>
  <c r="P637" i="5" s="1"/>
  <c r="O637" i="5" s="1"/>
  <c r="U637" i="5" s="1"/>
  <c r="X637" i="5" l="1"/>
  <c r="V637" i="5"/>
  <c r="Y637" i="5" s="1"/>
  <c r="AA637" i="5" l="1"/>
  <c r="H638" i="5"/>
  <c r="I638" i="5" s="1"/>
  <c r="J638" i="5" l="1"/>
  <c r="P638" i="5" s="1"/>
  <c r="O638" i="5" s="1"/>
  <c r="U638" i="5" s="1"/>
  <c r="X638" i="5" l="1"/>
  <c r="V638" i="5"/>
  <c r="Y638" i="5" s="1"/>
  <c r="AA638" i="5" l="1"/>
  <c r="H639" i="5"/>
  <c r="I639" i="5" s="1"/>
  <c r="J639" i="5" l="1"/>
  <c r="P639" i="5" s="1"/>
  <c r="O639" i="5" s="1"/>
  <c r="U639" i="5" s="1"/>
  <c r="X639" i="5" l="1"/>
  <c r="V639" i="5"/>
  <c r="Y639" i="5" s="1"/>
  <c r="AA639" i="5" l="1"/>
  <c r="H640" i="5"/>
  <c r="I640" i="5" s="1"/>
  <c r="J640" i="5" l="1"/>
  <c r="P640" i="5" s="1"/>
  <c r="O640" i="5" s="1"/>
  <c r="U640" i="5" s="1"/>
  <c r="X640" i="5" l="1"/>
  <c r="V640" i="5"/>
  <c r="Y640" i="5" s="1"/>
  <c r="AA640" i="5" l="1"/>
  <c r="H641" i="5"/>
  <c r="I641" i="5" s="1"/>
  <c r="J641" i="5" l="1"/>
  <c r="P641" i="5" s="1"/>
  <c r="O641" i="5" s="1"/>
  <c r="U641" i="5" s="1"/>
  <c r="X641" i="5" l="1"/>
  <c r="V641" i="5"/>
  <c r="Y641" i="5" s="1"/>
  <c r="AA641" i="5" l="1"/>
  <c r="H642" i="5"/>
  <c r="I642" i="5" s="1"/>
  <c r="J642" i="5" l="1"/>
  <c r="P642" i="5" s="1"/>
  <c r="O642" i="5" s="1"/>
  <c r="U642" i="5" s="1"/>
  <c r="X642" i="5" l="1"/>
  <c r="V642" i="5"/>
  <c r="Y642" i="5" s="1"/>
  <c r="AA642" i="5" l="1"/>
  <c r="H643" i="5"/>
  <c r="I643" i="5" s="1"/>
  <c r="J643" i="5" l="1"/>
  <c r="P643" i="5" s="1"/>
  <c r="O643" i="5" s="1"/>
  <c r="U643" i="5" s="1"/>
  <c r="X643" i="5" l="1"/>
  <c r="V643" i="5"/>
  <c r="Y643" i="5" s="1"/>
  <c r="AA643" i="5" l="1"/>
  <c r="H644" i="5"/>
  <c r="I644" i="5" s="1"/>
  <c r="J644" i="5" l="1"/>
  <c r="P644" i="5" s="1"/>
  <c r="O644" i="5" s="1"/>
  <c r="U644" i="5" s="1"/>
  <c r="X644" i="5" l="1"/>
  <c r="V644" i="5"/>
  <c r="Y644" i="5" s="1"/>
  <c r="AA644" i="5" l="1"/>
  <c r="H645" i="5"/>
  <c r="I645" i="5" s="1"/>
  <c r="J645" i="5" l="1"/>
  <c r="P645" i="5" s="1"/>
  <c r="O645" i="5" s="1"/>
  <c r="U645" i="5" s="1"/>
  <c r="X645" i="5" l="1"/>
  <c r="V645" i="5"/>
  <c r="Y645" i="5" s="1"/>
  <c r="AA645" i="5" l="1"/>
  <c r="H646" i="5"/>
  <c r="I646" i="5" s="1"/>
  <c r="J646" i="5" l="1"/>
  <c r="P646" i="5" s="1"/>
  <c r="O646" i="5" s="1"/>
  <c r="U646" i="5" s="1"/>
  <c r="X646" i="5" l="1"/>
  <c r="V646" i="5"/>
  <c r="Y646" i="5" s="1"/>
  <c r="AA646" i="5" l="1"/>
  <c r="H647" i="5"/>
  <c r="I647" i="5" s="1"/>
  <c r="J647" i="5" l="1"/>
  <c r="P647" i="5" s="1"/>
  <c r="O647" i="5" s="1"/>
  <c r="U647" i="5" s="1"/>
  <c r="X647" i="5" l="1"/>
  <c r="V647" i="5"/>
  <c r="Y647" i="5" s="1"/>
  <c r="AA647" i="5" l="1"/>
  <c r="H648" i="5"/>
  <c r="I648" i="5" s="1"/>
  <c r="J648" i="5" l="1"/>
  <c r="P648" i="5" s="1"/>
  <c r="O648" i="5" s="1"/>
  <c r="U648" i="5" s="1"/>
  <c r="X648" i="5" l="1"/>
  <c r="V648" i="5"/>
  <c r="Y648" i="5" s="1"/>
  <c r="AA648" i="5" l="1"/>
  <c r="H649" i="5"/>
  <c r="I649" i="5" s="1"/>
  <c r="J649" i="5" l="1"/>
  <c r="P649" i="5" s="1"/>
  <c r="O649" i="5" s="1"/>
  <c r="U649" i="5" s="1"/>
  <c r="X649" i="5" l="1"/>
  <c r="V649" i="5"/>
  <c r="Y649" i="5" s="1"/>
  <c r="AA649" i="5" l="1"/>
  <c r="H650" i="5"/>
  <c r="I650" i="5" s="1"/>
  <c r="J650" i="5" l="1"/>
  <c r="P650" i="5" s="1"/>
  <c r="O650" i="5" s="1"/>
  <c r="U650" i="5" s="1"/>
  <c r="X650" i="5" l="1"/>
  <c r="V650" i="5"/>
  <c r="Y650" i="5" s="1"/>
  <c r="AA650" i="5" l="1"/>
  <c r="H651" i="5"/>
  <c r="I651" i="5" s="1"/>
  <c r="J651" i="5" l="1"/>
  <c r="P651" i="5" s="1"/>
  <c r="O651" i="5" s="1"/>
  <c r="U651" i="5" s="1"/>
  <c r="X651" i="5" l="1"/>
  <c r="V651" i="5"/>
  <c r="Y651" i="5" s="1"/>
  <c r="AA651" i="5" l="1"/>
  <c r="H652" i="5"/>
  <c r="I652" i="5" s="1"/>
  <c r="J652" i="5" l="1"/>
  <c r="P652" i="5" s="1"/>
  <c r="O652" i="5" s="1"/>
  <c r="U652" i="5" s="1"/>
  <c r="X652" i="5" l="1"/>
  <c r="V652" i="5"/>
  <c r="Y652" i="5" s="1"/>
  <c r="AA652" i="5" l="1"/>
  <c r="H653" i="5"/>
  <c r="I653" i="5" s="1"/>
  <c r="J653" i="5" l="1"/>
  <c r="P653" i="5" s="1"/>
  <c r="O653" i="5" s="1"/>
  <c r="U653" i="5" s="1"/>
  <c r="X653" i="5" l="1"/>
  <c r="V653" i="5"/>
  <c r="Y653" i="5" s="1"/>
  <c r="AA653" i="5" l="1"/>
  <c r="H654" i="5"/>
  <c r="I654" i="5" s="1"/>
  <c r="J654" i="5" l="1"/>
  <c r="P654" i="5" s="1"/>
  <c r="O654" i="5" s="1"/>
  <c r="U654" i="5" s="1"/>
  <c r="X654" i="5" l="1"/>
  <c r="V654" i="5"/>
  <c r="Y654" i="5" s="1"/>
  <c r="AA654" i="5" l="1"/>
  <c r="H655" i="5"/>
  <c r="I655" i="5" s="1"/>
  <c r="J655" i="5" l="1"/>
  <c r="P655" i="5" s="1"/>
  <c r="O655" i="5" s="1"/>
  <c r="U655" i="5" s="1"/>
  <c r="X655" i="5" l="1"/>
  <c r="V655" i="5"/>
  <c r="Y655" i="5" s="1"/>
  <c r="AA655" i="5" l="1"/>
  <c r="H656" i="5"/>
  <c r="I656" i="5" s="1"/>
  <c r="J656" i="5" l="1"/>
  <c r="P656" i="5" s="1"/>
  <c r="O656" i="5" s="1"/>
  <c r="U656" i="5" s="1"/>
  <c r="X656" i="5" l="1"/>
  <c r="V656" i="5"/>
  <c r="Y656" i="5" s="1"/>
  <c r="AA656" i="5" l="1"/>
  <c r="H657" i="5"/>
  <c r="I657" i="5" s="1"/>
  <c r="J657" i="5" l="1"/>
  <c r="P657" i="5" s="1"/>
  <c r="O657" i="5" s="1"/>
  <c r="U657" i="5" s="1"/>
  <c r="X657" i="5" l="1"/>
  <c r="V657" i="5"/>
  <c r="Y657" i="5" s="1"/>
  <c r="AA657" i="5" l="1"/>
  <c r="H658" i="5"/>
  <c r="I658" i="5" s="1"/>
  <c r="J658" i="5" l="1"/>
  <c r="P658" i="5" s="1"/>
  <c r="O658" i="5" s="1"/>
  <c r="U658" i="5" s="1"/>
  <c r="X658" i="5" l="1"/>
  <c r="V658" i="5"/>
  <c r="Y658" i="5" s="1"/>
  <c r="AA658" i="5" l="1"/>
  <c r="H659" i="5"/>
  <c r="I659" i="5" s="1"/>
  <c r="J659" i="5" l="1"/>
  <c r="P659" i="5" s="1"/>
  <c r="O659" i="5" s="1"/>
  <c r="U659" i="5" s="1"/>
  <c r="X659" i="5" l="1"/>
  <c r="V659" i="5"/>
  <c r="Y659" i="5" s="1"/>
  <c r="AA659" i="5" l="1"/>
  <c r="H660" i="5"/>
  <c r="I660" i="5" s="1"/>
  <c r="J660" i="5" l="1"/>
  <c r="P660" i="5" s="1"/>
  <c r="O660" i="5" s="1"/>
  <c r="U660" i="5" s="1"/>
  <c r="X660" i="5" l="1"/>
  <c r="V660" i="5"/>
  <c r="Y660" i="5" s="1"/>
  <c r="AA660" i="5" l="1"/>
  <c r="H661" i="5"/>
  <c r="I661" i="5" s="1"/>
  <c r="J661" i="5" l="1"/>
  <c r="P661" i="5" s="1"/>
  <c r="O661" i="5" s="1"/>
  <c r="U661" i="5" s="1"/>
  <c r="X661" i="5" l="1"/>
  <c r="V661" i="5"/>
  <c r="Y661" i="5" s="1"/>
  <c r="AA661" i="5" l="1"/>
  <c r="H662" i="5"/>
  <c r="I662" i="5" s="1"/>
  <c r="J662" i="5" l="1"/>
  <c r="P662" i="5" s="1"/>
  <c r="O662" i="5" s="1"/>
  <c r="U662" i="5" s="1"/>
  <c r="X662" i="5" l="1"/>
  <c r="V662" i="5"/>
  <c r="Y662" i="5" s="1"/>
  <c r="AA662" i="5" l="1"/>
  <c r="H663" i="5"/>
  <c r="I663" i="5" s="1"/>
  <c r="J663" i="5" l="1"/>
  <c r="P663" i="5" s="1"/>
  <c r="O663" i="5" s="1"/>
  <c r="U663" i="5" s="1"/>
  <c r="X663" i="5" l="1"/>
  <c r="V663" i="5"/>
  <c r="Y663" i="5" s="1"/>
  <c r="AA663" i="5" l="1"/>
  <c r="H664" i="5"/>
  <c r="I664" i="5" s="1"/>
  <c r="J664" i="5" l="1"/>
  <c r="P664" i="5" s="1"/>
  <c r="O664" i="5" s="1"/>
  <c r="U664" i="5" s="1"/>
  <c r="X664" i="5" l="1"/>
  <c r="V664" i="5"/>
  <c r="Y664" i="5" s="1"/>
  <c r="AA664" i="5" l="1"/>
  <c r="H665" i="5"/>
  <c r="I665" i="5" s="1"/>
  <c r="J665" i="5" l="1"/>
  <c r="P665" i="5" s="1"/>
  <c r="O665" i="5" s="1"/>
  <c r="U665" i="5" s="1"/>
  <c r="X665" i="5" l="1"/>
  <c r="V665" i="5"/>
  <c r="Y665" i="5" s="1"/>
  <c r="AA665" i="5" l="1"/>
  <c r="H666" i="5"/>
  <c r="I666" i="5" s="1"/>
  <c r="J666" i="5" l="1"/>
  <c r="P666" i="5" s="1"/>
  <c r="O666" i="5" s="1"/>
  <c r="U666" i="5" s="1"/>
  <c r="X666" i="5" l="1"/>
  <c r="V666" i="5"/>
  <c r="Y666" i="5" s="1"/>
  <c r="AA666" i="5" l="1"/>
  <c r="H667" i="5"/>
  <c r="I667" i="5" s="1"/>
  <c r="J667" i="5" l="1"/>
  <c r="P667" i="5" s="1"/>
  <c r="O667" i="5" s="1"/>
  <c r="U667" i="5" s="1"/>
  <c r="X667" i="5" l="1"/>
  <c r="V667" i="5"/>
  <c r="Y667" i="5" s="1"/>
  <c r="AA667" i="5" l="1"/>
  <c r="H668" i="5"/>
  <c r="I668" i="5" s="1"/>
  <c r="J668" i="5" l="1"/>
  <c r="P668" i="5" s="1"/>
  <c r="O668" i="5" s="1"/>
  <c r="U668" i="5" s="1"/>
  <c r="X668" i="5" l="1"/>
  <c r="V668" i="5"/>
  <c r="Y668" i="5" s="1"/>
  <c r="AA668" i="5" l="1"/>
  <c r="H669" i="5"/>
  <c r="I669" i="5" s="1"/>
  <c r="J669" i="5" l="1"/>
  <c r="P669" i="5" s="1"/>
  <c r="O669" i="5" s="1"/>
  <c r="U669" i="5" s="1"/>
  <c r="X669" i="5" l="1"/>
  <c r="V669" i="5"/>
  <c r="Y669" i="5" s="1"/>
  <c r="AA669" i="5" l="1"/>
  <c r="H670" i="5"/>
  <c r="I670" i="5" s="1"/>
  <c r="J670" i="5" l="1"/>
  <c r="P670" i="5" s="1"/>
  <c r="O670" i="5" s="1"/>
  <c r="U670" i="5" s="1"/>
  <c r="X670" i="5" l="1"/>
  <c r="V670" i="5"/>
  <c r="Y670" i="5" s="1"/>
  <c r="AA670" i="5" l="1"/>
  <c r="H671" i="5"/>
  <c r="I671" i="5" s="1"/>
  <c r="J671" i="5" l="1"/>
  <c r="P671" i="5" s="1"/>
  <c r="O671" i="5" s="1"/>
  <c r="U671" i="5" s="1"/>
  <c r="X671" i="5" l="1"/>
  <c r="V671" i="5"/>
  <c r="Y671" i="5" s="1"/>
  <c r="AA671" i="5" l="1"/>
  <c r="H672" i="5"/>
  <c r="I672" i="5" s="1"/>
  <c r="J672" i="5" l="1"/>
  <c r="P672" i="5" s="1"/>
  <c r="O672" i="5" s="1"/>
  <c r="U672" i="5" s="1"/>
  <c r="X672" i="5" l="1"/>
  <c r="V672" i="5"/>
  <c r="Y672" i="5" s="1"/>
  <c r="AA672" i="5" l="1"/>
  <c r="H673" i="5"/>
  <c r="I673" i="5" s="1"/>
  <c r="J673" i="5" l="1"/>
  <c r="P673" i="5" s="1"/>
  <c r="O673" i="5" s="1"/>
  <c r="U673" i="5" s="1"/>
  <c r="X673" i="5" l="1"/>
  <c r="V673" i="5"/>
  <c r="Y673" i="5" s="1"/>
  <c r="AA673" i="5" l="1"/>
  <c r="H674" i="5"/>
  <c r="I674" i="5" s="1"/>
  <c r="J674" i="5" l="1"/>
  <c r="P674" i="5" s="1"/>
  <c r="O674" i="5" s="1"/>
  <c r="U674" i="5" s="1"/>
  <c r="X674" i="5" l="1"/>
  <c r="V674" i="5"/>
  <c r="Y674" i="5" s="1"/>
  <c r="AA674" i="5" l="1"/>
  <c r="H675" i="5"/>
  <c r="I675" i="5" s="1"/>
  <c r="J675" i="5" l="1"/>
  <c r="P675" i="5" s="1"/>
  <c r="O675" i="5" s="1"/>
  <c r="U675" i="5" s="1"/>
  <c r="X675" i="5" l="1"/>
  <c r="V675" i="5"/>
  <c r="Y675" i="5" s="1"/>
  <c r="AA675" i="5" l="1"/>
  <c r="H676" i="5"/>
  <c r="I676" i="5" s="1"/>
  <c r="J676" i="5" l="1"/>
  <c r="P676" i="5" s="1"/>
  <c r="O676" i="5" s="1"/>
  <c r="U676" i="5" s="1"/>
  <c r="X676" i="5" l="1"/>
  <c r="V676" i="5"/>
  <c r="Y676" i="5" s="1"/>
  <c r="AA676" i="5" l="1"/>
  <c r="H677" i="5"/>
  <c r="I677" i="5" s="1"/>
  <c r="J677" i="5" l="1"/>
  <c r="P677" i="5" s="1"/>
  <c r="O677" i="5" s="1"/>
  <c r="U677" i="5" s="1"/>
  <c r="X677" i="5" l="1"/>
  <c r="V677" i="5"/>
  <c r="Y677" i="5" s="1"/>
  <c r="AA677" i="5" l="1"/>
  <c r="H678" i="5"/>
  <c r="I678" i="5" s="1"/>
  <c r="J678" i="5" l="1"/>
  <c r="P678" i="5" s="1"/>
  <c r="O678" i="5" s="1"/>
  <c r="U678" i="5" s="1"/>
  <c r="X678" i="5" l="1"/>
  <c r="V678" i="5"/>
  <c r="Y678" i="5" s="1"/>
  <c r="AA678" i="5" l="1"/>
  <c r="H679" i="5"/>
  <c r="I679" i="5" s="1"/>
  <c r="J679" i="5" l="1"/>
  <c r="P679" i="5" s="1"/>
  <c r="O679" i="5" s="1"/>
  <c r="U679" i="5" s="1"/>
  <c r="X679" i="5" l="1"/>
  <c r="V679" i="5"/>
  <c r="Y679" i="5" s="1"/>
  <c r="AA679" i="5" l="1"/>
  <c r="H680" i="5"/>
  <c r="I680" i="5" s="1"/>
  <c r="J680" i="5" l="1"/>
  <c r="P680" i="5" s="1"/>
  <c r="O680" i="5" s="1"/>
  <c r="U680" i="5" s="1"/>
  <c r="X680" i="5" l="1"/>
  <c r="V680" i="5"/>
  <c r="Y680" i="5" s="1"/>
  <c r="AA680" i="5" l="1"/>
  <c r="H681" i="5"/>
  <c r="I681" i="5" s="1"/>
  <c r="J681" i="5" l="1"/>
  <c r="P681" i="5" s="1"/>
  <c r="O681" i="5" s="1"/>
  <c r="U681" i="5" s="1"/>
  <c r="X681" i="5" l="1"/>
  <c r="V681" i="5"/>
  <c r="Y681" i="5" s="1"/>
  <c r="AA681" i="5" l="1"/>
  <c r="H682" i="5"/>
  <c r="I682" i="5" s="1"/>
  <c r="J682" i="5" l="1"/>
  <c r="P682" i="5" s="1"/>
  <c r="O682" i="5" s="1"/>
  <c r="U682" i="5" s="1"/>
  <c r="X682" i="5" l="1"/>
  <c r="V682" i="5"/>
  <c r="Y682" i="5" s="1"/>
  <c r="AA682" i="5" l="1"/>
  <c r="H683" i="5"/>
  <c r="I683" i="5" s="1"/>
  <c r="J683" i="5" l="1"/>
  <c r="P683" i="5" s="1"/>
  <c r="O683" i="5" s="1"/>
  <c r="U683" i="5" s="1"/>
  <c r="X683" i="5" l="1"/>
  <c r="V683" i="5"/>
  <c r="Y683" i="5" s="1"/>
  <c r="AA683" i="5" l="1"/>
  <c r="H684" i="5"/>
  <c r="I684" i="5" s="1"/>
  <c r="J684" i="5" l="1"/>
  <c r="P684" i="5" s="1"/>
  <c r="O684" i="5" s="1"/>
  <c r="U684" i="5" s="1"/>
  <c r="X684" i="5" l="1"/>
  <c r="V684" i="5"/>
  <c r="Y684" i="5" s="1"/>
  <c r="AA684" i="5" l="1"/>
  <c r="H685" i="5"/>
  <c r="I685" i="5" s="1"/>
  <c r="J685" i="5" l="1"/>
  <c r="P685" i="5" s="1"/>
  <c r="O685" i="5" s="1"/>
  <c r="U685" i="5" s="1"/>
  <c r="X685" i="5" l="1"/>
  <c r="V685" i="5"/>
  <c r="Y685" i="5" s="1"/>
  <c r="AA685" i="5" l="1"/>
  <c r="H686" i="5"/>
  <c r="I686" i="5" s="1"/>
  <c r="J686" i="5" l="1"/>
  <c r="P686" i="5" s="1"/>
  <c r="O686" i="5" s="1"/>
  <c r="U686" i="5" s="1"/>
  <c r="X686" i="5" l="1"/>
  <c r="V686" i="5"/>
  <c r="Y686" i="5" s="1"/>
  <c r="AA686" i="5" l="1"/>
  <c r="H687" i="5"/>
  <c r="I687" i="5" s="1"/>
  <c r="J687" i="5" l="1"/>
  <c r="P687" i="5" s="1"/>
  <c r="O687" i="5" s="1"/>
  <c r="U687" i="5" s="1"/>
  <c r="X687" i="5" l="1"/>
  <c r="V687" i="5"/>
  <c r="Y687" i="5" s="1"/>
  <c r="AA687" i="5" l="1"/>
  <c r="H688" i="5"/>
  <c r="I688" i="5" s="1"/>
  <c r="J688" i="5" l="1"/>
  <c r="P688" i="5" s="1"/>
  <c r="O688" i="5" s="1"/>
  <c r="U688" i="5" s="1"/>
  <c r="X688" i="5" l="1"/>
  <c r="V688" i="5"/>
  <c r="Y688" i="5" s="1"/>
  <c r="AA688" i="5" l="1"/>
  <c r="H689" i="5"/>
  <c r="I689" i="5" s="1"/>
  <c r="J689" i="5" l="1"/>
  <c r="P689" i="5" s="1"/>
  <c r="O689" i="5" s="1"/>
  <c r="U689" i="5" s="1"/>
  <c r="X689" i="5" l="1"/>
  <c r="V689" i="5"/>
  <c r="Y689" i="5" s="1"/>
  <c r="AA689" i="5" l="1"/>
  <c r="H690" i="5"/>
  <c r="I690" i="5" s="1"/>
  <c r="J690" i="5" l="1"/>
  <c r="P690" i="5" s="1"/>
  <c r="O690" i="5" s="1"/>
  <c r="U690" i="5" s="1"/>
  <c r="X690" i="5" l="1"/>
  <c r="V690" i="5"/>
  <c r="Y690" i="5" s="1"/>
  <c r="AA690" i="5" l="1"/>
  <c r="H691" i="5"/>
  <c r="I691" i="5" s="1"/>
  <c r="J691" i="5" l="1"/>
  <c r="P691" i="5" s="1"/>
  <c r="O691" i="5" s="1"/>
  <c r="U691" i="5" s="1"/>
  <c r="X691" i="5" l="1"/>
  <c r="V691" i="5"/>
  <c r="Y691" i="5" s="1"/>
  <c r="AA691" i="5" l="1"/>
  <c r="H692" i="5"/>
  <c r="I692" i="5" s="1"/>
  <c r="J692" i="5" l="1"/>
  <c r="P692" i="5" s="1"/>
  <c r="O692" i="5" s="1"/>
  <c r="U692" i="5" s="1"/>
  <c r="X692" i="5" l="1"/>
  <c r="V692" i="5"/>
  <c r="Y692" i="5" s="1"/>
  <c r="AA692" i="5" l="1"/>
  <c r="H693" i="5"/>
  <c r="I693" i="5" s="1"/>
  <c r="J693" i="5" l="1"/>
  <c r="P693" i="5" s="1"/>
  <c r="O693" i="5" s="1"/>
  <c r="U693" i="5" s="1"/>
  <c r="X693" i="5" l="1"/>
  <c r="V693" i="5"/>
  <c r="Y693" i="5" s="1"/>
  <c r="AA693" i="5" l="1"/>
  <c r="H694" i="5"/>
  <c r="I694" i="5" s="1"/>
  <c r="J694" i="5" l="1"/>
  <c r="P694" i="5" s="1"/>
  <c r="O694" i="5" s="1"/>
  <c r="U694" i="5" s="1"/>
  <c r="X694" i="5" l="1"/>
  <c r="V694" i="5"/>
  <c r="Y694" i="5" s="1"/>
  <c r="AA694" i="5" l="1"/>
  <c r="H695" i="5"/>
  <c r="I695" i="5" s="1"/>
  <c r="J695" i="5" l="1"/>
  <c r="P695" i="5" s="1"/>
  <c r="O695" i="5" s="1"/>
  <c r="U695" i="5" s="1"/>
  <c r="X695" i="5" l="1"/>
  <c r="V695" i="5"/>
  <c r="Y695" i="5" s="1"/>
  <c r="AA695" i="5" l="1"/>
  <c r="H696" i="5"/>
  <c r="I696" i="5" s="1"/>
  <c r="J696" i="5" l="1"/>
  <c r="P696" i="5" s="1"/>
  <c r="O696" i="5" s="1"/>
  <c r="U696" i="5" s="1"/>
  <c r="X696" i="5" l="1"/>
  <c r="V696" i="5"/>
  <c r="Y696" i="5" s="1"/>
  <c r="AA696" i="5" l="1"/>
  <c r="H697" i="5"/>
  <c r="I697" i="5" s="1"/>
  <c r="J697" i="5" l="1"/>
  <c r="P697" i="5" s="1"/>
  <c r="O697" i="5" s="1"/>
  <c r="U697" i="5" s="1"/>
  <c r="X697" i="5" l="1"/>
  <c r="V697" i="5"/>
  <c r="Y697" i="5" s="1"/>
  <c r="AA697" i="5" l="1"/>
  <c r="H698" i="5"/>
  <c r="I698" i="5" s="1"/>
  <c r="J698" i="5" l="1"/>
  <c r="P698" i="5" s="1"/>
  <c r="O698" i="5" s="1"/>
  <c r="U698" i="5" s="1"/>
  <c r="X698" i="5" l="1"/>
  <c r="V698" i="5"/>
  <c r="Y698" i="5" s="1"/>
  <c r="AA698" i="5" l="1"/>
  <c r="H699" i="5"/>
  <c r="I699" i="5" s="1"/>
  <c r="J699" i="5" l="1"/>
  <c r="P699" i="5" s="1"/>
  <c r="O699" i="5" s="1"/>
  <c r="U699" i="5" s="1"/>
  <c r="X699" i="5" l="1"/>
  <c r="V699" i="5"/>
  <c r="Y699" i="5" s="1"/>
  <c r="AA699" i="5" l="1"/>
  <c r="H700" i="5"/>
  <c r="I700" i="5" s="1"/>
  <c r="J700" i="5" l="1"/>
  <c r="P700" i="5" s="1"/>
  <c r="O700" i="5" s="1"/>
  <c r="U700" i="5" s="1"/>
  <c r="X700" i="5" l="1"/>
  <c r="V700" i="5"/>
  <c r="Y700" i="5" s="1"/>
  <c r="AA700" i="5" l="1"/>
  <c r="H701" i="5"/>
  <c r="I701" i="5" s="1"/>
  <c r="J701" i="5" l="1"/>
  <c r="P701" i="5" s="1"/>
  <c r="O701" i="5" s="1"/>
  <c r="U701" i="5" s="1"/>
  <c r="X701" i="5" l="1"/>
  <c r="V701" i="5"/>
  <c r="Y701" i="5" s="1"/>
  <c r="AA701" i="5" l="1"/>
  <c r="H702" i="5"/>
  <c r="I702" i="5" s="1"/>
  <c r="J702" i="5" l="1"/>
  <c r="P702" i="5" s="1"/>
  <c r="O702" i="5" s="1"/>
  <c r="U702" i="5" s="1"/>
  <c r="X702" i="5" l="1"/>
  <c r="V702" i="5"/>
  <c r="Y702" i="5" s="1"/>
  <c r="AA702" i="5" l="1"/>
  <c r="H703" i="5"/>
  <c r="I703" i="5" s="1"/>
  <c r="J703" i="5" l="1"/>
  <c r="P703" i="5" s="1"/>
  <c r="O703" i="5" s="1"/>
  <c r="U703" i="5" s="1"/>
  <c r="X703" i="5" l="1"/>
  <c r="V703" i="5"/>
  <c r="Y703" i="5" s="1"/>
  <c r="AA703" i="5" l="1"/>
  <c r="H704" i="5"/>
  <c r="I704" i="5" s="1"/>
  <c r="J704" i="5" l="1"/>
  <c r="P704" i="5" s="1"/>
  <c r="O704" i="5" s="1"/>
  <c r="U704" i="5" s="1"/>
  <c r="X704" i="5" l="1"/>
  <c r="V704" i="5"/>
  <c r="Y704" i="5" s="1"/>
  <c r="AA704" i="5" l="1"/>
  <c r="H705" i="5"/>
  <c r="I705" i="5" s="1"/>
  <c r="J705" i="5" l="1"/>
  <c r="P705" i="5" s="1"/>
  <c r="O705" i="5" s="1"/>
  <c r="U705" i="5" s="1"/>
  <c r="X705" i="5" l="1"/>
  <c r="V705" i="5"/>
  <c r="Y705" i="5" s="1"/>
  <c r="AA705" i="5" l="1"/>
  <c r="H706" i="5"/>
  <c r="I706" i="5" s="1"/>
  <c r="J706" i="5" l="1"/>
  <c r="P706" i="5" s="1"/>
  <c r="O706" i="5" s="1"/>
  <c r="U706" i="5" s="1"/>
  <c r="X706" i="5" l="1"/>
  <c r="V706" i="5"/>
  <c r="Y706" i="5" s="1"/>
  <c r="AA706" i="5" l="1"/>
  <c r="H707" i="5"/>
  <c r="I707" i="5" s="1"/>
  <c r="J707" i="5" l="1"/>
  <c r="P707" i="5" s="1"/>
  <c r="O707" i="5" s="1"/>
  <c r="U707" i="5" s="1"/>
  <c r="X707" i="5" l="1"/>
  <c r="V707" i="5"/>
  <c r="Y707" i="5" s="1"/>
  <c r="AA707" i="5" l="1"/>
  <c r="H708" i="5"/>
  <c r="I708" i="5" s="1"/>
  <c r="J708" i="5" l="1"/>
  <c r="P708" i="5" s="1"/>
  <c r="O708" i="5" s="1"/>
  <c r="U708" i="5" s="1"/>
  <c r="X708" i="5" l="1"/>
  <c r="V708" i="5"/>
  <c r="Y708" i="5" s="1"/>
  <c r="AA708" i="5" l="1"/>
  <c r="H709" i="5"/>
  <c r="I709" i="5" s="1"/>
  <c r="J709" i="5" l="1"/>
  <c r="P709" i="5" s="1"/>
  <c r="O709" i="5" s="1"/>
  <c r="U709" i="5" s="1"/>
  <c r="X709" i="5" l="1"/>
  <c r="V709" i="5"/>
  <c r="Y709" i="5" s="1"/>
  <c r="AA709" i="5" l="1"/>
  <c r="H710" i="5"/>
  <c r="I710" i="5" s="1"/>
  <c r="J710" i="5" l="1"/>
  <c r="P710" i="5" s="1"/>
  <c r="O710" i="5" s="1"/>
  <c r="U710" i="5" s="1"/>
  <c r="X710" i="5" l="1"/>
  <c r="V710" i="5"/>
  <c r="Y710" i="5" s="1"/>
  <c r="AA710" i="5" l="1"/>
  <c r="H711" i="5"/>
  <c r="I711" i="5" s="1"/>
  <c r="J711" i="5" l="1"/>
  <c r="P711" i="5" s="1"/>
  <c r="O711" i="5" s="1"/>
  <c r="U711" i="5" s="1"/>
  <c r="X711" i="5" l="1"/>
  <c r="V711" i="5"/>
  <c r="Y711" i="5" s="1"/>
  <c r="AA711" i="5" l="1"/>
  <c r="H712" i="5"/>
  <c r="I712" i="5" s="1"/>
  <c r="J712" i="5" l="1"/>
  <c r="P712" i="5" s="1"/>
  <c r="O712" i="5" s="1"/>
  <c r="U712" i="5" s="1"/>
  <c r="X712" i="5" l="1"/>
  <c r="V712" i="5"/>
  <c r="Y712" i="5" s="1"/>
  <c r="AA712" i="5" l="1"/>
  <c r="H713" i="5"/>
  <c r="I713" i="5" s="1"/>
  <c r="J713" i="5" l="1"/>
  <c r="P713" i="5" s="1"/>
  <c r="O713" i="5" s="1"/>
  <c r="U713" i="5" s="1"/>
  <c r="X713" i="5" l="1"/>
  <c r="V713" i="5"/>
  <c r="Y713" i="5" s="1"/>
  <c r="AA713" i="5" l="1"/>
  <c r="H714" i="5"/>
  <c r="I714" i="5" s="1"/>
  <c r="J714" i="5" l="1"/>
  <c r="P714" i="5" s="1"/>
  <c r="O714" i="5" s="1"/>
  <c r="U714" i="5" s="1"/>
  <c r="X714" i="5" l="1"/>
  <c r="V714" i="5"/>
  <c r="Y714" i="5" s="1"/>
  <c r="AA714" i="5" l="1"/>
  <c r="H715" i="5"/>
  <c r="I715" i="5" s="1"/>
  <c r="J715" i="5" l="1"/>
  <c r="P715" i="5" s="1"/>
  <c r="O715" i="5" s="1"/>
  <c r="U715" i="5" s="1"/>
  <c r="X715" i="5" l="1"/>
  <c r="V715" i="5"/>
  <c r="Y715" i="5" s="1"/>
  <c r="AA715" i="5" l="1"/>
  <c r="H716" i="5"/>
  <c r="I716" i="5" s="1"/>
  <c r="J716" i="5" l="1"/>
  <c r="P716" i="5" s="1"/>
  <c r="O716" i="5" s="1"/>
  <c r="U716" i="5" s="1"/>
  <c r="X716" i="5" l="1"/>
  <c r="V716" i="5"/>
  <c r="Y716" i="5" s="1"/>
  <c r="AA716" i="5" l="1"/>
  <c r="H717" i="5"/>
  <c r="I717" i="5" s="1"/>
  <c r="J717" i="5" l="1"/>
  <c r="P717" i="5" s="1"/>
  <c r="O717" i="5" s="1"/>
  <c r="U717" i="5" s="1"/>
  <c r="X717" i="5" l="1"/>
  <c r="V717" i="5"/>
  <c r="Y717" i="5" s="1"/>
  <c r="AA717" i="5" l="1"/>
  <c r="H718" i="5"/>
  <c r="I718" i="5" s="1"/>
  <c r="J718" i="5" l="1"/>
  <c r="P718" i="5" s="1"/>
  <c r="O718" i="5" s="1"/>
  <c r="U718" i="5" s="1"/>
  <c r="X718" i="5" l="1"/>
  <c r="V718" i="5"/>
  <c r="Y718" i="5" s="1"/>
  <c r="AA718" i="5" l="1"/>
  <c r="H719" i="5"/>
  <c r="I719" i="5" s="1"/>
  <c r="J719" i="5" l="1"/>
  <c r="P719" i="5" s="1"/>
  <c r="O719" i="5" s="1"/>
  <c r="U719" i="5" s="1"/>
  <c r="X719" i="5" l="1"/>
  <c r="V719" i="5"/>
  <c r="Y719" i="5" s="1"/>
  <c r="AA719" i="5" l="1"/>
  <c r="H720" i="5"/>
  <c r="I720" i="5" s="1"/>
  <c r="J720" i="5" l="1"/>
  <c r="P720" i="5" s="1"/>
  <c r="O720" i="5" s="1"/>
  <c r="U720" i="5" s="1"/>
  <c r="X720" i="5" l="1"/>
  <c r="V720" i="5"/>
  <c r="Y720" i="5" s="1"/>
  <c r="AA720" i="5" l="1"/>
  <c r="H721" i="5"/>
  <c r="I721" i="5" s="1"/>
  <c r="J721" i="5" l="1"/>
  <c r="P721" i="5" s="1"/>
  <c r="O721" i="5" s="1"/>
  <c r="U721" i="5" s="1"/>
  <c r="X721" i="5" l="1"/>
  <c r="V721" i="5"/>
  <c r="Y721" i="5" s="1"/>
  <c r="AA721" i="5" l="1"/>
  <c r="H722" i="5"/>
  <c r="I722" i="5" s="1"/>
  <c r="J722" i="5" l="1"/>
  <c r="P722" i="5" s="1"/>
  <c r="O722" i="5" s="1"/>
  <c r="U722" i="5" s="1"/>
  <c r="X722" i="5" l="1"/>
  <c r="V722" i="5"/>
  <c r="Y722" i="5" s="1"/>
  <c r="AA722" i="5" l="1"/>
  <c r="H723" i="5"/>
  <c r="I723" i="5" s="1"/>
  <c r="J723" i="5" l="1"/>
  <c r="P723" i="5" s="1"/>
  <c r="O723" i="5" s="1"/>
  <c r="U723" i="5" s="1"/>
  <c r="X723" i="5" l="1"/>
  <c r="V723" i="5"/>
  <c r="Y723" i="5" s="1"/>
  <c r="AA723" i="5" l="1"/>
  <c r="H724" i="5"/>
  <c r="I724" i="5" s="1"/>
  <c r="J724" i="5" l="1"/>
  <c r="P724" i="5" s="1"/>
  <c r="O724" i="5" s="1"/>
  <c r="U724" i="5" s="1"/>
  <c r="X724" i="5" l="1"/>
  <c r="V724" i="5"/>
  <c r="Y724" i="5" s="1"/>
  <c r="AA724" i="5" l="1"/>
  <c r="H725" i="5"/>
  <c r="I725" i="5" s="1"/>
  <c r="J725" i="5" l="1"/>
  <c r="P725" i="5" s="1"/>
  <c r="O725" i="5" s="1"/>
  <c r="U725" i="5" s="1"/>
  <c r="X725" i="5" l="1"/>
  <c r="V725" i="5"/>
  <c r="Y725" i="5" s="1"/>
  <c r="AA725" i="5" l="1"/>
  <c r="H726" i="5"/>
  <c r="I726" i="5" s="1"/>
  <c r="J726" i="5" l="1"/>
  <c r="P726" i="5" s="1"/>
  <c r="O726" i="5" s="1"/>
  <c r="U726" i="5" s="1"/>
  <c r="X726" i="5" l="1"/>
  <c r="V726" i="5"/>
  <c r="Y726" i="5" s="1"/>
  <c r="AA726" i="5" l="1"/>
  <c r="H727" i="5"/>
  <c r="I727" i="5" s="1"/>
  <c r="J727" i="5" l="1"/>
  <c r="P727" i="5" s="1"/>
  <c r="O727" i="5" s="1"/>
  <c r="U727" i="5" s="1"/>
  <c r="X727" i="5" l="1"/>
  <c r="V727" i="5"/>
  <c r="Y727" i="5" s="1"/>
  <c r="AA727" i="5" l="1"/>
  <c r="H728" i="5"/>
  <c r="I728" i="5" s="1"/>
  <c r="J728" i="5" l="1"/>
  <c r="P728" i="5" s="1"/>
  <c r="O728" i="5" s="1"/>
  <c r="U728" i="5" s="1"/>
  <c r="X728" i="5" l="1"/>
  <c r="V728" i="5"/>
  <c r="Y728" i="5" s="1"/>
  <c r="AA728" i="5" l="1"/>
  <c r="H729" i="5"/>
  <c r="I729" i="5" s="1"/>
  <c r="J729" i="5" l="1"/>
  <c r="P729" i="5" s="1"/>
  <c r="O729" i="5" s="1"/>
  <c r="U729" i="5" s="1"/>
  <c r="X729" i="5" l="1"/>
  <c r="V729" i="5"/>
  <c r="Y729" i="5" s="1"/>
  <c r="AA729" i="5" l="1"/>
  <c r="H730" i="5"/>
  <c r="I730" i="5" s="1"/>
  <c r="J730" i="5" l="1"/>
  <c r="P730" i="5" s="1"/>
  <c r="O730" i="5" s="1"/>
  <c r="U730" i="5" s="1"/>
  <c r="X730" i="5" l="1"/>
  <c r="V730" i="5"/>
  <c r="Y730" i="5" s="1"/>
  <c r="AA730" i="5" l="1"/>
  <c r="H731" i="5"/>
  <c r="I731" i="5" s="1"/>
  <c r="J731" i="5" l="1"/>
  <c r="P731" i="5" s="1"/>
  <c r="O731" i="5" s="1"/>
  <c r="U731" i="5" s="1"/>
  <c r="X731" i="5" l="1"/>
  <c r="V731" i="5"/>
  <c r="Y731" i="5" s="1"/>
  <c r="AA731" i="5" l="1"/>
  <c r="H732" i="5"/>
  <c r="I732" i="5" s="1"/>
  <c r="J732" i="5" l="1"/>
  <c r="P732" i="5" s="1"/>
  <c r="O732" i="5" s="1"/>
  <c r="U732" i="5" s="1"/>
  <c r="X732" i="5" l="1"/>
  <c r="V732" i="5"/>
  <c r="Y732" i="5" s="1"/>
  <c r="AA732" i="5" l="1"/>
  <c r="H733" i="5"/>
  <c r="I733" i="5" s="1"/>
  <c r="J733" i="5" l="1"/>
  <c r="P733" i="5" s="1"/>
  <c r="O733" i="5" s="1"/>
  <c r="U733" i="5" s="1"/>
  <c r="X733" i="5" l="1"/>
  <c r="V733" i="5"/>
  <c r="Y733" i="5" s="1"/>
  <c r="AA733" i="5" l="1"/>
  <c r="H734" i="5"/>
  <c r="I734" i="5" s="1"/>
  <c r="J734" i="5" l="1"/>
  <c r="P734" i="5" s="1"/>
  <c r="O734" i="5" s="1"/>
  <c r="U734" i="5" s="1"/>
  <c r="X734" i="5" l="1"/>
  <c r="V734" i="5"/>
  <c r="Y734" i="5" s="1"/>
  <c r="AA734" i="5" l="1"/>
  <c r="H735" i="5"/>
  <c r="I735" i="5" s="1"/>
  <c r="J735" i="5" l="1"/>
  <c r="P735" i="5" s="1"/>
  <c r="O735" i="5" s="1"/>
  <c r="U735" i="5" s="1"/>
  <c r="X735" i="5" l="1"/>
  <c r="V735" i="5"/>
  <c r="Y735" i="5" s="1"/>
  <c r="AA735" i="5" l="1"/>
  <c r="H736" i="5"/>
  <c r="I736" i="5" s="1"/>
  <c r="J736" i="5" l="1"/>
  <c r="P736" i="5" s="1"/>
  <c r="O736" i="5" s="1"/>
  <c r="U736" i="5" s="1"/>
  <c r="X736" i="5" l="1"/>
  <c r="V736" i="5"/>
  <c r="Y736" i="5" s="1"/>
  <c r="AA736" i="5" l="1"/>
  <c r="H737" i="5"/>
  <c r="I737" i="5" s="1"/>
  <c r="J737" i="5" l="1"/>
  <c r="P737" i="5" s="1"/>
  <c r="O737" i="5" s="1"/>
  <c r="U737" i="5" s="1"/>
  <c r="X737" i="5" l="1"/>
  <c r="V737" i="5"/>
  <c r="Y737" i="5" s="1"/>
  <c r="AA737" i="5" l="1"/>
  <c r="H738" i="5"/>
  <c r="I738" i="5" s="1"/>
  <c r="J738" i="5" l="1"/>
  <c r="P738" i="5" s="1"/>
  <c r="O738" i="5" s="1"/>
  <c r="U738" i="5" s="1"/>
  <c r="X738" i="5" l="1"/>
  <c r="V738" i="5"/>
  <c r="Y738" i="5" s="1"/>
  <c r="AA738" i="5" l="1"/>
  <c r="H739" i="5"/>
  <c r="I739" i="5" s="1"/>
  <c r="J739" i="5" l="1"/>
  <c r="P739" i="5" s="1"/>
  <c r="O739" i="5" s="1"/>
  <c r="U739" i="5" s="1"/>
  <c r="X739" i="5" l="1"/>
  <c r="V739" i="5"/>
  <c r="Y739" i="5" s="1"/>
  <c r="AA739" i="5" l="1"/>
  <c r="H740" i="5"/>
  <c r="I740" i="5" s="1"/>
  <c r="J740" i="5" l="1"/>
  <c r="P740" i="5" s="1"/>
  <c r="O740" i="5" s="1"/>
  <c r="U740" i="5" s="1"/>
  <c r="X740" i="5" l="1"/>
  <c r="V740" i="5"/>
  <c r="Y740" i="5" s="1"/>
  <c r="AA740" i="5" l="1"/>
  <c r="H741" i="5"/>
  <c r="I741" i="5" s="1"/>
  <c r="J741" i="5" l="1"/>
  <c r="P741" i="5" s="1"/>
  <c r="O741" i="5" s="1"/>
  <c r="U741" i="5" s="1"/>
  <c r="X741" i="5" l="1"/>
  <c r="V741" i="5"/>
  <c r="Y741" i="5" s="1"/>
  <c r="AA741" i="5" l="1"/>
  <c r="H742" i="5"/>
  <c r="I742" i="5" s="1"/>
  <c r="J742" i="5" l="1"/>
  <c r="P742" i="5" s="1"/>
  <c r="O742" i="5" s="1"/>
  <c r="U742" i="5" s="1"/>
  <c r="X742" i="5" l="1"/>
  <c r="V742" i="5"/>
  <c r="Y742" i="5" s="1"/>
  <c r="AA742" i="5" l="1"/>
  <c r="H743" i="5"/>
  <c r="I743" i="5" s="1"/>
  <c r="J743" i="5" l="1"/>
  <c r="P743" i="5" s="1"/>
  <c r="O743" i="5" s="1"/>
  <c r="U743" i="5" s="1"/>
  <c r="X743" i="5" l="1"/>
  <c r="V743" i="5"/>
  <c r="Y743" i="5" s="1"/>
  <c r="AA743" i="5" l="1"/>
  <c r="H744" i="5"/>
  <c r="I744" i="5" s="1"/>
  <c r="J744" i="5" l="1"/>
  <c r="P744" i="5" s="1"/>
  <c r="O744" i="5" s="1"/>
  <c r="U744" i="5" s="1"/>
  <c r="X744" i="5" l="1"/>
  <c r="V744" i="5"/>
  <c r="Y744" i="5" s="1"/>
  <c r="AA744" i="5" l="1"/>
  <c r="H745" i="5"/>
  <c r="I745" i="5" s="1"/>
  <c r="J745" i="5" l="1"/>
  <c r="P745" i="5" s="1"/>
  <c r="O745" i="5" s="1"/>
  <c r="U745" i="5" s="1"/>
  <c r="X745" i="5" l="1"/>
  <c r="V745" i="5"/>
  <c r="Y745" i="5" s="1"/>
  <c r="AA745" i="5" l="1"/>
  <c r="H746" i="5"/>
  <c r="I746" i="5" s="1"/>
  <c r="J746" i="5" l="1"/>
  <c r="P746" i="5" s="1"/>
  <c r="O746" i="5" s="1"/>
  <c r="U746" i="5" s="1"/>
  <c r="X746" i="5" l="1"/>
  <c r="V746" i="5"/>
  <c r="Y746" i="5" s="1"/>
  <c r="AA746" i="5" l="1"/>
  <c r="H747" i="5"/>
  <c r="I747" i="5" s="1"/>
  <c r="J747" i="5" l="1"/>
  <c r="P747" i="5" s="1"/>
  <c r="O747" i="5" s="1"/>
  <c r="U747" i="5" s="1"/>
  <c r="X747" i="5" l="1"/>
  <c r="V747" i="5"/>
  <c r="Y747" i="5" s="1"/>
  <c r="AA747" i="5" l="1"/>
  <c r="H748" i="5"/>
  <c r="I748" i="5" s="1"/>
  <c r="J748" i="5" l="1"/>
  <c r="P748" i="5" s="1"/>
  <c r="O748" i="5" s="1"/>
  <c r="U748" i="5" s="1"/>
  <c r="X748" i="5" l="1"/>
  <c r="V748" i="5"/>
  <c r="Y748" i="5" s="1"/>
  <c r="AA748" i="5" l="1"/>
  <c r="H749" i="5"/>
  <c r="I749" i="5" s="1"/>
  <c r="J749" i="5" l="1"/>
  <c r="P749" i="5" s="1"/>
  <c r="O749" i="5" s="1"/>
  <c r="U749" i="5" s="1"/>
  <c r="X749" i="5" l="1"/>
  <c r="V749" i="5"/>
  <c r="Y749" i="5" s="1"/>
  <c r="AA749" i="5" l="1"/>
  <c r="H750" i="5"/>
  <c r="I750" i="5" s="1"/>
  <c r="J750" i="5" l="1"/>
  <c r="P750" i="5" s="1"/>
  <c r="O750" i="5" s="1"/>
  <c r="U750" i="5" s="1"/>
  <c r="X750" i="5" l="1"/>
  <c r="V750" i="5"/>
  <c r="Y750" i="5" s="1"/>
  <c r="AA750" i="5" l="1"/>
  <c r="H751" i="5"/>
  <c r="I751" i="5" s="1"/>
  <c r="J751" i="5" l="1"/>
  <c r="P751" i="5" s="1"/>
  <c r="O751" i="5" s="1"/>
  <c r="U751" i="5" s="1"/>
  <c r="X751" i="5" l="1"/>
  <c r="V751" i="5"/>
  <c r="Y751" i="5" s="1"/>
  <c r="AA751" i="5" l="1"/>
  <c r="H752" i="5"/>
  <c r="I752" i="5" s="1"/>
  <c r="J752" i="5" l="1"/>
  <c r="P752" i="5" s="1"/>
  <c r="O752" i="5" s="1"/>
  <c r="U752" i="5" s="1"/>
  <c r="X752" i="5" l="1"/>
  <c r="V752" i="5"/>
  <c r="Y752" i="5" s="1"/>
  <c r="AA752" i="5" l="1"/>
  <c r="H753" i="5"/>
  <c r="I753" i="5" s="1"/>
  <c r="J753" i="5" l="1"/>
  <c r="P753" i="5" s="1"/>
  <c r="O753" i="5" s="1"/>
  <c r="U753" i="5" s="1"/>
  <c r="X753" i="5" l="1"/>
  <c r="V753" i="5"/>
  <c r="Y753" i="5" s="1"/>
  <c r="AA753" i="5" l="1"/>
  <c r="H754" i="5"/>
  <c r="I754" i="5" s="1"/>
  <c r="J754" i="5" l="1"/>
  <c r="P754" i="5" s="1"/>
  <c r="O754" i="5" s="1"/>
  <c r="U754" i="5" s="1"/>
  <c r="X754" i="5" l="1"/>
  <c r="V754" i="5"/>
  <c r="Y754" i="5" s="1"/>
  <c r="AA754" i="5" l="1"/>
  <c r="H755" i="5"/>
  <c r="I755" i="5" s="1"/>
  <c r="J755" i="5" l="1"/>
  <c r="P755" i="5" s="1"/>
  <c r="O755" i="5" s="1"/>
  <c r="U755" i="5" s="1"/>
  <c r="X755" i="5" l="1"/>
  <c r="V755" i="5"/>
  <c r="Y755" i="5" s="1"/>
  <c r="AA755" i="5" l="1"/>
  <c r="H756" i="5"/>
  <c r="I756" i="5" s="1"/>
  <c r="J756" i="5" l="1"/>
  <c r="P756" i="5" s="1"/>
  <c r="O756" i="5" s="1"/>
  <c r="U756" i="5" s="1"/>
  <c r="X756" i="5" l="1"/>
  <c r="V756" i="5"/>
  <c r="Y756" i="5" s="1"/>
  <c r="AA756" i="5" l="1"/>
  <c r="H757" i="5"/>
  <c r="I757" i="5" s="1"/>
  <c r="J757" i="5" l="1"/>
  <c r="P757" i="5" s="1"/>
  <c r="O757" i="5" s="1"/>
  <c r="U757" i="5" s="1"/>
  <c r="X757" i="5" l="1"/>
  <c r="V757" i="5"/>
  <c r="Y757" i="5" s="1"/>
  <c r="AA757" i="5" l="1"/>
  <c r="H758" i="5"/>
  <c r="I758" i="5" s="1"/>
  <c r="J758" i="5" l="1"/>
  <c r="P758" i="5" s="1"/>
  <c r="O758" i="5" s="1"/>
  <c r="U758" i="5" s="1"/>
  <c r="X758" i="5" l="1"/>
  <c r="V758" i="5"/>
  <c r="Y758" i="5" s="1"/>
  <c r="AA758" i="5" l="1"/>
  <c r="H759" i="5"/>
  <c r="I759" i="5" s="1"/>
  <c r="J759" i="5" l="1"/>
  <c r="P759" i="5" s="1"/>
  <c r="O759" i="5" s="1"/>
  <c r="U759" i="5" s="1"/>
  <c r="X759" i="5" l="1"/>
  <c r="V759" i="5"/>
  <c r="Y759" i="5" s="1"/>
  <c r="AA759" i="5" l="1"/>
  <c r="H760" i="5"/>
  <c r="I760" i="5" s="1"/>
  <c r="J760" i="5" l="1"/>
  <c r="P760" i="5" s="1"/>
  <c r="O760" i="5" s="1"/>
  <c r="U760" i="5" s="1"/>
  <c r="X760" i="5" l="1"/>
  <c r="V760" i="5"/>
  <c r="Y760" i="5" s="1"/>
  <c r="AA760" i="5" l="1"/>
  <c r="H761" i="5"/>
  <c r="I761" i="5" s="1"/>
  <c r="J761" i="5" l="1"/>
  <c r="P761" i="5" s="1"/>
  <c r="O761" i="5" s="1"/>
  <c r="U761" i="5" s="1"/>
  <c r="X761" i="5" l="1"/>
  <c r="V761" i="5"/>
  <c r="Y761" i="5" s="1"/>
  <c r="AA761" i="5" l="1"/>
  <c r="H762" i="5"/>
  <c r="I762" i="5" s="1"/>
  <c r="J762" i="5" l="1"/>
  <c r="P762" i="5" s="1"/>
  <c r="O762" i="5" s="1"/>
  <c r="U762" i="5" s="1"/>
  <c r="X762" i="5" l="1"/>
  <c r="V762" i="5"/>
  <c r="Y762" i="5" s="1"/>
  <c r="AA762" i="5" l="1"/>
  <c r="H763" i="5"/>
  <c r="I763" i="5" s="1"/>
  <c r="J763" i="5" l="1"/>
  <c r="P763" i="5" s="1"/>
  <c r="O763" i="5" s="1"/>
  <c r="U763" i="5" s="1"/>
  <c r="X763" i="5" l="1"/>
  <c r="V763" i="5"/>
  <c r="Y763" i="5" s="1"/>
  <c r="AA763" i="5" l="1"/>
  <c r="H764" i="5"/>
  <c r="I764" i="5" s="1"/>
  <c r="J764" i="5" l="1"/>
  <c r="P764" i="5" s="1"/>
  <c r="O764" i="5" s="1"/>
  <c r="U764" i="5" s="1"/>
  <c r="X764" i="5" l="1"/>
  <c r="V764" i="5"/>
  <c r="Y764" i="5" s="1"/>
  <c r="AA764" i="5" l="1"/>
  <c r="H765" i="5"/>
  <c r="I765" i="5" s="1"/>
  <c r="J765" i="5" l="1"/>
  <c r="P765" i="5" s="1"/>
  <c r="O765" i="5" s="1"/>
  <c r="U765" i="5" s="1"/>
  <c r="X765" i="5" l="1"/>
  <c r="V765" i="5"/>
  <c r="Y765" i="5" s="1"/>
  <c r="AA765" i="5" l="1"/>
  <c r="H766" i="5"/>
  <c r="I766" i="5" s="1"/>
  <c r="J766" i="5" l="1"/>
  <c r="P766" i="5" s="1"/>
  <c r="O766" i="5" s="1"/>
  <c r="U766" i="5" s="1"/>
  <c r="X766" i="5" l="1"/>
  <c r="V766" i="5"/>
  <c r="Y766" i="5" s="1"/>
  <c r="AA766" i="5" l="1"/>
  <c r="H767" i="5"/>
  <c r="I767" i="5" s="1"/>
  <c r="J767" i="5" l="1"/>
  <c r="P767" i="5" s="1"/>
  <c r="O767" i="5" s="1"/>
  <c r="U767" i="5" s="1"/>
  <c r="X767" i="5" l="1"/>
  <c r="V767" i="5"/>
  <c r="Y767" i="5" s="1"/>
  <c r="AA767" i="5" l="1"/>
  <c r="H768" i="5"/>
  <c r="I768" i="5" s="1"/>
  <c r="J768" i="5" l="1"/>
  <c r="P768" i="5" s="1"/>
  <c r="O768" i="5" s="1"/>
  <c r="U768" i="5" s="1"/>
  <c r="X768" i="5" l="1"/>
  <c r="V768" i="5"/>
  <c r="Y768" i="5" s="1"/>
  <c r="AA768" i="5" l="1"/>
  <c r="H769" i="5"/>
  <c r="I769" i="5" s="1"/>
  <c r="J769" i="5" l="1"/>
  <c r="P769" i="5" s="1"/>
  <c r="O769" i="5" s="1"/>
  <c r="U769" i="5" s="1"/>
  <c r="X769" i="5" l="1"/>
  <c r="V769" i="5"/>
  <c r="Y769" i="5" s="1"/>
  <c r="AA769" i="5" l="1"/>
  <c r="H770" i="5"/>
  <c r="I770" i="5" s="1"/>
  <c r="J770" i="5" l="1"/>
  <c r="P770" i="5" s="1"/>
  <c r="O770" i="5" s="1"/>
  <c r="U770" i="5" s="1"/>
  <c r="X770" i="5" l="1"/>
  <c r="V770" i="5"/>
  <c r="Y770" i="5" s="1"/>
  <c r="AA770" i="5" l="1"/>
  <c r="H771" i="5"/>
  <c r="I771" i="5" s="1"/>
  <c r="J771" i="5" l="1"/>
  <c r="P771" i="5" s="1"/>
  <c r="O771" i="5" s="1"/>
  <c r="U771" i="5" s="1"/>
  <c r="X771" i="5" l="1"/>
  <c r="V771" i="5"/>
  <c r="Y771" i="5" s="1"/>
  <c r="AA771" i="5" l="1"/>
  <c r="H772" i="5"/>
  <c r="I772" i="5" s="1"/>
  <c r="J772" i="5" l="1"/>
  <c r="P772" i="5" s="1"/>
  <c r="O772" i="5" s="1"/>
  <c r="U772" i="5" s="1"/>
  <c r="X772" i="5" l="1"/>
  <c r="V772" i="5"/>
  <c r="Y772" i="5" s="1"/>
  <c r="AA772" i="5" l="1"/>
  <c r="H773" i="5"/>
  <c r="I773" i="5" s="1"/>
  <c r="J773" i="5" l="1"/>
  <c r="P773" i="5" s="1"/>
  <c r="O773" i="5" s="1"/>
  <c r="U773" i="5" s="1"/>
  <c r="X773" i="5" l="1"/>
  <c r="V773" i="5"/>
  <c r="Y773" i="5" s="1"/>
  <c r="AA773" i="5" l="1"/>
  <c r="H774" i="5"/>
  <c r="I774" i="5" s="1"/>
  <c r="J774" i="5" l="1"/>
  <c r="P774" i="5" s="1"/>
  <c r="O774" i="5" s="1"/>
  <c r="U774" i="5" s="1"/>
  <c r="X774" i="5" l="1"/>
  <c r="V774" i="5"/>
  <c r="Y774" i="5" s="1"/>
  <c r="AA774" i="5" l="1"/>
  <c r="H775" i="5"/>
  <c r="I775" i="5" s="1"/>
  <c r="J775" i="5" l="1"/>
  <c r="P775" i="5" s="1"/>
  <c r="O775" i="5" s="1"/>
  <c r="U775" i="5" s="1"/>
  <c r="X775" i="5" l="1"/>
  <c r="V775" i="5"/>
  <c r="Y775" i="5" s="1"/>
  <c r="AA775" i="5" l="1"/>
  <c r="H776" i="5"/>
  <c r="I776" i="5" s="1"/>
  <c r="J776" i="5" l="1"/>
  <c r="P776" i="5" s="1"/>
  <c r="O776" i="5" s="1"/>
  <c r="U776" i="5" s="1"/>
  <c r="X776" i="5" l="1"/>
  <c r="V776" i="5"/>
  <c r="Y776" i="5" s="1"/>
  <c r="AA776" i="5" l="1"/>
  <c r="H777" i="5"/>
  <c r="I777" i="5" s="1"/>
  <c r="J777" i="5" l="1"/>
  <c r="P777" i="5" s="1"/>
  <c r="O777" i="5" s="1"/>
  <c r="U777" i="5" s="1"/>
  <c r="X777" i="5" l="1"/>
  <c r="V777" i="5"/>
  <c r="Y777" i="5" s="1"/>
  <c r="AA777" i="5" l="1"/>
  <c r="H778" i="5"/>
  <c r="I778" i="5" s="1"/>
  <c r="J778" i="5" l="1"/>
  <c r="P778" i="5" s="1"/>
  <c r="O778" i="5" s="1"/>
  <c r="U778" i="5" s="1"/>
  <c r="X778" i="5" l="1"/>
  <c r="V778" i="5"/>
  <c r="Y778" i="5" s="1"/>
  <c r="AA778" i="5" l="1"/>
  <c r="H779" i="5"/>
  <c r="I779" i="5" s="1"/>
  <c r="AK778" i="5" l="1"/>
  <c r="AJ778" i="5"/>
  <c r="J779" i="5"/>
  <c r="P779" i="5" s="1"/>
  <c r="O779" i="5" s="1"/>
  <c r="U779" i="5" s="1"/>
  <c r="X779" i="5" l="1"/>
  <c r="V779" i="5"/>
  <c r="Y779" i="5" s="1"/>
  <c r="AA779" i="5" l="1"/>
  <c r="H780" i="5"/>
  <c r="I780" i="5" s="1"/>
  <c r="AJ779" i="5" l="1"/>
  <c r="AK779" i="5"/>
  <c r="J780" i="5"/>
  <c r="P780" i="5" s="1"/>
  <c r="O780" i="5" s="1"/>
  <c r="U780" i="5" s="1"/>
  <c r="X780" i="5" l="1"/>
  <c r="V780" i="5"/>
  <c r="Y780" i="5" s="1"/>
  <c r="AA780" i="5" l="1"/>
  <c r="H781" i="5"/>
  <c r="I781" i="5" s="1"/>
  <c r="AK780" i="5" l="1"/>
  <c r="AJ780" i="5"/>
  <c r="J781" i="5"/>
  <c r="P781" i="5" s="1"/>
  <c r="O781" i="5" s="1"/>
  <c r="U781" i="5" s="1"/>
  <c r="X781" i="5" l="1"/>
  <c r="V781" i="5"/>
  <c r="Y781" i="5" s="1"/>
  <c r="AA781" i="5" l="1"/>
  <c r="H782" i="5"/>
  <c r="I782" i="5" s="1"/>
  <c r="AK781" i="5" l="1"/>
  <c r="AJ781" i="5"/>
  <c r="J782" i="5"/>
  <c r="P782" i="5" s="1"/>
  <c r="O782" i="5" s="1"/>
  <c r="U782" i="5" s="1"/>
  <c r="X782" i="5" l="1"/>
  <c r="V782" i="5"/>
  <c r="Y782" i="5" s="1"/>
  <c r="AA782" i="5" l="1"/>
  <c r="H783" i="5"/>
  <c r="I783" i="5" s="1"/>
  <c r="AK782" i="5" l="1"/>
  <c r="AJ782" i="5"/>
  <c r="J783" i="5"/>
  <c r="P783" i="5" s="1"/>
  <c r="O783" i="5" s="1"/>
  <c r="U783" i="5" s="1"/>
  <c r="X783" i="5" l="1"/>
  <c r="V783" i="5"/>
  <c r="Y783" i="5" s="1"/>
  <c r="AA783" i="5" l="1"/>
  <c r="H784" i="5"/>
  <c r="I784" i="5" s="1"/>
  <c r="AK783" i="5" l="1"/>
  <c r="AJ783" i="5"/>
  <c r="J784" i="5"/>
  <c r="P784" i="5" s="1"/>
  <c r="O784" i="5" s="1"/>
  <c r="U784" i="5" s="1"/>
  <c r="X784" i="5" l="1"/>
  <c r="V784" i="5"/>
  <c r="Y784" i="5" s="1"/>
  <c r="AA784" i="5" l="1"/>
  <c r="H785" i="5"/>
  <c r="I785" i="5" s="1"/>
  <c r="AK784" i="5" l="1"/>
  <c r="AJ784" i="5"/>
  <c r="J785" i="5"/>
  <c r="P785" i="5" s="1"/>
  <c r="O785" i="5" s="1"/>
  <c r="U785" i="5" s="1"/>
  <c r="X785" i="5" l="1"/>
  <c r="V785" i="5"/>
  <c r="Y785" i="5" s="1"/>
  <c r="AA785" i="5" l="1"/>
  <c r="H786" i="5"/>
  <c r="I786" i="5" s="1"/>
  <c r="AK785" i="5" l="1"/>
  <c r="AJ785" i="5"/>
  <c r="J786" i="5"/>
  <c r="P786" i="5" s="1"/>
  <c r="O786" i="5" s="1"/>
  <c r="U786" i="5" s="1"/>
  <c r="X786" i="5" l="1"/>
  <c r="V786" i="5"/>
  <c r="Y786" i="5" s="1"/>
  <c r="AA786" i="5" l="1"/>
  <c r="H787" i="5"/>
  <c r="I787" i="5" s="1"/>
  <c r="AK786" i="5" l="1"/>
  <c r="AJ786" i="5"/>
  <c r="J787" i="5"/>
  <c r="P787" i="5" s="1"/>
  <c r="O787" i="5" s="1"/>
  <c r="U787" i="5" s="1"/>
  <c r="X787" i="5" l="1"/>
  <c r="V787" i="5"/>
  <c r="Y787" i="5" s="1"/>
  <c r="AA787" i="5" l="1"/>
  <c r="H788" i="5"/>
  <c r="I788" i="5" s="1"/>
  <c r="AK787" i="5" l="1"/>
  <c r="AJ787" i="5"/>
  <c r="J788" i="5"/>
  <c r="P788" i="5" s="1"/>
  <c r="O788" i="5" s="1"/>
  <c r="U788" i="5" s="1"/>
  <c r="X788" i="5" l="1"/>
  <c r="V788" i="5"/>
  <c r="Y788" i="5" s="1"/>
  <c r="AA788" i="5" l="1"/>
  <c r="H789" i="5"/>
  <c r="I789" i="5" s="1"/>
  <c r="AK788" i="5" l="1"/>
  <c r="AJ788" i="5"/>
  <c r="J789" i="5"/>
  <c r="P789" i="5" s="1"/>
  <c r="O789" i="5" s="1"/>
  <c r="U789" i="5" s="1"/>
  <c r="X789" i="5" l="1"/>
  <c r="V789" i="5"/>
  <c r="Y789" i="5" s="1"/>
  <c r="AA789" i="5" l="1"/>
  <c r="H790" i="5"/>
  <c r="I790" i="5" s="1"/>
  <c r="AK789" i="5" l="1"/>
  <c r="AJ789" i="5"/>
  <c r="J790" i="5"/>
  <c r="P790" i="5" s="1"/>
  <c r="O790" i="5" s="1"/>
  <c r="U790" i="5" s="1"/>
  <c r="X790" i="5" l="1"/>
  <c r="V790" i="5"/>
  <c r="Y790" i="5" s="1"/>
  <c r="AA790" i="5" l="1"/>
  <c r="H791" i="5"/>
  <c r="I791" i="5" s="1"/>
  <c r="AK790" i="5" l="1"/>
  <c r="AJ790" i="5"/>
  <c r="J791" i="5"/>
  <c r="P791" i="5" s="1"/>
  <c r="O791" i="5" s="1"/>
  <c r="U791" i="5" s="1"/>
  <c r="X791" i="5" l="1"/>
  <c r="V791" i="5"/>
  <c r="Y791" i="5" s="1"/>
  <c r="AA791" i="5" l="1"/>
  <c r="H792" i="5"/>
  <c r="I792" i="5" s="1"/>
  <c r="AK791" i="5" l="1"/>
  <c r="AJ791" i="5"/>
  <c r="J792" i="5"/>
  <c r="P792" i="5" s="1"/>
  <c r="O792" i="5" s="1"/>
  <c r="U792" i="5" s="1"/>
  <c r="X792" i="5" l="1"/>
  <c r="V792" i="5"/>
  <c r="Y792" i="5" s="1"/>
  <c r="AA792" i="5" l="1"/>
  <c r="H793" i="5"/>
  <c r="I793" i="5" s="1"/>
  <c r="AK792" i="5" l="1"/>
  <c r="AJ792" i="5"/>
  <c r="J793" i="5"/>
  <c r="P793" i="5"/>
  <c r="O793" i="5" s="1"/>
  <c r="U793" i="5" s="1"/>
  <c r="X793" i="5" l="1"/>
  <c r="V793" i="5"/>
  <c r="Y793" i="5" s="1"/>
  <c r="AA793" i="5" l="1"/>
  <c r="H794" i="5"/>
  <c r="I794" i="5" s="1"/>
  <c r="AK793" i="5" l="1"/>
  <c r="AJ793" i="5"/>
  <c r="J794" i="5"/>
  <c r="P794" i="5" s="1"/>
  <c r="O794" i="5" s="1"/>
  <c r="U794" i="5" s="1"/>
  <c r="X794" i="5" l="1"/>
  <c r="V794" i="5"/>
  <c r="Y794" i="5" s="1"/>
  <c r="AA794" i="5" l="1"/>
  <c r="H795" i="5"/>
  <c r="I795" i="5" s="1"/>
  <c r="AK794" i="5" l="1"/>
  <c r="AJ794" i="5"/>
  <c r="J795" i="5"/>
  <c r="P795" i="5" s="1"/>
  <c r="O795" i="5" s="1"/>
  <c r="U795" i="5" s="1"/>
  <c r="X795" i="5" l="1"/>
  <c r="V795" i="5"/>
  <c r="Y795" i="5" s="1"/>
  <c r="AA795" i="5" l="1"/>
  <c r="H796" i="5"/>
  <c r="I796" i="5" s="1"/>
  <c r="AK795" i="5" l="1"/>
  <c r="AJ795" i="5"/>
  <c r="J796" i="5"/>
  <c r="P796" i="5" s="1"/>
  <c r="O796" i="5" s="1"/>
  <c r="U796" i="5" s="1"/>
  <c r="X796" i="5" l="1"/>
  <c r="V796" i="5"/>
  <c r="Y796" i="5" s="1"/>
  <c r="AA796" i="5" l="1"/>
  <c r="H797" i="5"/>
  <c r="I797" i="5" s="1"/>
  <c r="AK796" i="5" l="1"/>
  <c r="AJ796" i="5"/>
  <c r="J797" i="5"/>
  <c r="P797" i="5" s="1"/>
  <c r="O797" i="5" s="1"/>
  <c r="U797" i="5" s="1"/>
  <c r="X797" i="5" l="1"/>
  <c r="V797" i="5"/>
  <c r="Y797" i="5" s="1"/>
  <c r="AA797" i="5" l="1"/>
  <c r="H798" i="5"/>
  <c r="I798" i="5" s="1"/>
  <c r="AK797" i="5" l="1"/>
  <c r="AJ797" i="5"/>
  <c r="J798" i="5"/>
  <c r="P798" i="5" s="1"/>
  <c r="O798" i="5" s="1"/>
  <c r="U798" i="5" s="1"/>
  <c r="X798" i="5" l="1"/>
  <c r="V798" i="5"/>
  <c r="Y798" i="5" s="1"/>
  <c r="AA798" i="5" l="1"/>
  <c r="H799" i="5"/>
  <c r="I799" i="5" s="1"/>
  <c r="AK798" i="5" l="1"/>
  <c r="AJ798" i="5"/>
  <c r="J799" i="5"/>
  <c r="P799" i="5" s="1"/>
  <c r="O799" i="5" s="1"/>
  <c r="U799" i="5" s="1"/>
  <c r="X799" i="5" l="1"/>
  <c r="V799" i="5"/>
  <c r="Y799" i="5" s="1"/>
  <c r="AA799" i="5" l="1"/>
  <c r="H800" i="5"/>
  <c r="I800" i="5" s="1"/>
  <c r="AK799" i="5" l="1"/>
  <c r="AJ799" i="5"/>
  <c r="J800" i="5"/>
  <c r="P800" i="5" s="1"/>
  <c r="O800" i="5" s="1"/>
  <c r="U800" i="5" s="1"/>
  <c r="X800" i="5" l="1"/>
  <c r="V800" i="5"/>
  <c r="Y800" i="5" s="1"/>
  <c r="AA800" i="5" l="1"/>
  <c r="H801" i="5"/>
  <c r="I801" i="5" s="1"/>
  <c r="AK800" i="5" l="1"/>
  <c r="AJ800" i="5"/>
  <c r="J801" i="5"/>
  <c r="P801" i="5" s="1"/>
  <c r="O801" i="5" s="1"/>
  <c r="U801" i="5" s="1"/>
  <c r="X801" i="5" l="1"/>
  <c r="V801" i="5"/>
  <c r="Y801" i="5" s="1"/>
  <c r="AA801" i="5" l="1"/>
  <c r="H802" i="5"/>
  <c r="I802" i="5" s="1"/>
  <c r="AK801" i="5" l="1"/>
  <c r="AJ801" i="5"/>
  <c r="J802" i="5"/>
  <c r="P802" i="5" s="1"/>
  <c r="O802" i="5" s="1"/>
  <c r="U802" i="5" s="1"/>
  <c r="X802" i="5" l="1"/>
  <c r="V802" i="5"/>
  <c r="Y802" i="5" s="1"/>
  <c r="AA802" i="5" l="1"/>
  <c r="H803" i="5"/>
  <c r="I803" i="5" s="1"/>
  <c r="AK802" i="5" l="1"/>
  <c r="AJ802" i="5"/>
  <c r="J803" i="5"/>
  <c r="P803" i="5" s="1"/>
  <c r="O803" i="5" s="1"/>
  <c r="U803" i="5" s="1"/>
  <c r="X803" i="5" l="1"/>
  <c r="V803" i="5"/>
  <c r="Y803" i="5" s="1"/>
  <c r="AA803" i="5" l="1"/>
  <c r="H804" i="5"/>
  <c r="I804" i="5" s="1"/>
  <c r="AK803" i="5" l="1"/>
  <c r="AJ803" i="5"/>
  <c r="J804" i="5"/>
  <c r="P804" i="5" s="1"/>
  <c r="O804" i="5" s="1"/>
  <c r="U804" i="5" s="1"/>
  <c r="X804" i="5" l="1"/>
  <c r="V804" i="5"/>
  <c r="Y804" i="5" s="1"/>
  <c r="AA804" i="5" l="1"/>
  <c r="H805" i="5"/>
  <c r="I805" i="5" s="1"/>
  <c r="AK804" i="5" l="1"/>
  <c r="AJ804" i="5"/>
  <c r="J805" i="5"/>
  <c r="P805" i="5" s="1"/>
  <c r="O805" i="5" s="1"/>
  <c r="U805" i="5" s="1"/>
  <c r="X805" i="5" l="1"/>
  <c r="V805" i="5"/>
  <c r="Y805" i="5" s="1"/>
  <c r="AA805" i="5" l="1"/>
  <c r="H806" i="5"/>
  <c r="I806" i="5" s="1"/>
  <c r="AK805" i="5" l="1"/>
  <c r="AJ805" i="5"/>
  <c r="J806" i="5"/>
  <c r="P806" i="5" s="1"/>
  <c r="O806" i="5" s="1"/>
  <c r="U806" i="5" s="1"/>
  <c r="X806" i="5" l="1"/>
  <c r="V806" i="5"/>
  <c r="Y806" i="5" s="1"/>
  <c r="AA806" i="5" l="1"/>
  <c r="H807" i="5"/>
  <c r="I807" i="5" s="1"/>
  <c r="AK806" i="5" l="1"/>
  <c r="AJ806" i="5"/>
  <c r="J807" i="5"/>
  <c r="P807" i="5" s="1"/>
  <c r="O807" i="5" s="1"/>
  <c r="U807" i="5" s="1"/>
  <c r="X807" i="5" l="1"/>
  <c r="V807" i="5"/>
  <c r="Y807" i="5" s="1"/>
  <c r="AA807" i="5" l="1"/>
  <c r="H808" i="5"/>
  <c r="I808" i="5" s="1"/>
  <c r="AK807" i="5" l="1"/>
  <c r="AJ807" i="5"/>
  <c r="J808" i="5"/>
  <c r="P808" i="5" s="1"/>
  <c r="O808" i="5" s="1"/>
  <c r="U808" i="5" s="1"/>
  <c r="X808" i="5" l="1"/>
  <c r="V808" i="5"/>
  <c r="Y808" i="5" s="1"/>
  <c r="AA808" i="5" l="1"/>
  <c r="H809" i="5"/>
  <c r="I809" i="5" s="1"/>
  <c r="AK808" i="5" l="1"/>
  <c r="AJ808" i="5"/>
  <c r="J809" i="5"/>
  <c r="P809" i="5" s="1"/>
  <c r="O809" i="5" s="1"/>
  <c r="U809" i="5" s="1"/>
  <c r="X809" i="5" l="1"/>
  <c r="V809" i="5"/>
  <c r="Y809" i="5" s="1"/>
  <c r="AA809" i="5" l="1"/>
  <c r="H810" i="5"/>
  <c r="I810" i="5" s="1"/>
  <c r="AK809" i="5" l="1"/>
  <c r="AJ809" i="5"/>
  <c r="J810" i="5"/>
  <c r="P810" i="5" s="1"/>
  <c r="O810" i="5" s="1"/>
  <c r="U810" i="5" s="1"/>
  <c r="X810" i="5" l="1"/>
  <c r="V810" i="5"/>
  <c r="Y810" i="5" s="1"/>
  <c r="AA810" i="5" l="1"/>
  <c r="H811" i="5"/>
  <c r="I811" i="5" s="1"/>
  <c r="AK810" i="5" l="1"/>
  <c r="AJ810" i="5"/>
  <c r="J811" i="5"/>
  <c r="P811" i="5" s="1"/>
  <c r="O811" i="5" s="1"/>
  <c r="U811" i="5" s="1"/>
  <c r="X811" i="5" l="1"/>
  <c r="V811" i="5"/>
  <c r="Y811" i="5" s="1"/>
  <c r="AA811" i="5" l="1"/>
  <c r="H812" i="5"/>
  <c r="I812" i="5" s="1"/>
  <c r="AK811" i="5" l="1"/>
  <c r="AJ811" i="5"/>
  <c r="J812" i="5"/>
  <c r="P812" i="5" s="1"/>
  <c r="O812" i="5" s="1"/>
  <c r="U812" i="5" s="1"/>
  <c r="X812" i="5" l="1"/>
  <c r="V812" i="5"/>
  <c r="Y812" i="5" s="1"/>
  <c r="AA812" i="5" l="1"/>
  <c r="H813" i="5"/>
  <c r="I813" i="5" s="1"/>
  <c r="AK812" i="5" l="1"/>
  <c r="AJ812" i="5"/>
  <c r="J813" i="5"/>
  <c r="P813" i="5" s="1"/>
  <c r="O813" i="5" s="1"/>
  <c r="U813" i="5" s="1"/>
  <c r="X813" i="5" l="1"/>
  <c r="V813" i="5"/>
  <c r="Y813" i="5" s="1"/>
  <c r="AA813" i="5" l="1"/>
  <c r="H814" i="5"/>
  <c r="I814" i="5" s="1"/>
  <c r="AK813" i="5" l="1"/>
  <c r="AJ813" i="5"/>
  <c r="J814" i="5"/>
  <c r="P814" i="5" s="1"/>
  <c r="O814" i="5" s="1"/>
  <c r="U814" i="5" s="1"/>
  <c r="X814" i="5" l="1"/>
  <c r="V814" i="5"/>
  <c r="Y814" i="5" s="1"/>
  <c r="AA814" i="5" l="1"/>
  <c r="H815" i="5"/>
  <c r="I815" i="5" s="1"/>
  <c r="AK814" i="5" l="1"/>
  <c r="AJ814" i="5"/>
  <c r="J815" i="5"/>
  <c r="P815" i="5" s="1"/>
  <c r="O815" i="5" s="1"/>
  <c r="U815" i="5" s="1"/>
  <c r="X815" i="5" l="1"/>
  <c r="V815" i="5"/>
  <c r="Y815" i="5" s="1"/>
  <c r="AA815" i="5" l="1"/>
  <c r="H816" i="5"/>
  <c r="I816" i="5" s="1"/>
  <c r="AK815" i="5" l="1"/>
  <c r="AJ815" i="5"/>
  <c r="J816" i="5"/>
  <c r="P816" i="5" s="1"/>
  <c r="O816" i="5" s="1"/>
  <c r="U816" i="5" s="1"/>
  <c r="X816" i="5" l="1"/>
  <c r="V816" i="5"/>
  <c r="Y816" i="5" s="1"/>
  <c r="AA816" i="5" l="1"/>
  <c r="H817" i="5"/>
  <c r="I817" i="5" s="1"/>
  <c r="AK816" i="5" l="1"/>
  <c r="AJ816" i="5"/>
  <c r="J817" i="5"/>
  <c r="P817" i="5" s="1"/>
  <c r="O817" i="5" s="1"/>
  <c r="U817" i="5" s="1"/>
  <c r="X817" i="5" l="1"/>
  <c r="V817" i="5"/>
  <c r="Y817" i="5" s="1"/>
  <c r="AA817" i="5" l="1"/>
  <c r="H818" i="5"/>
  <c r="I818" i="5" s="1"/>
  <c r="AK817" i="5" l="1"/>
  <c r="AJ817" i="5"/>
  <c r="J818" i="5"/>
  <c r="P818" i="5" s="1"/>
  <c r="O818" i="5" s="1"/>
  <c r="U818" i="5" s="1"/>
  <c r="X818" i="5" l="1"/>
  <c r="V818" i="5"/>
  <c r="Y818" i="5" s="1"/>
  <c r="AA818" i="5" l="1"/>
  <c r="H819" i="5"/>
  <c r="I819" i="5" s="1"/>
  <c r="AK818" i="5" l="1"/>
  <c r="AJ818" i="5"/>
  <c r="J819" i="5"/>
  <c r="P819" i="5" s="1"/>
  <c r="O819" i="5" s="1"/>
  <c r="U819" i="5" s="1"/>
  <c r="X819" i="5" l="1"/>
  <c r="V819" i="5"/>
  <c r="Y819" i="5" s="1"/>
  <c r="AA819" i="5" l="1"/>
  <c r="H820" i="5"/>
  <c r="I820" i="5" s="1"/>
  <c r="AK819" i="5" l="1"/>
  <c r="AJ819" i="5"/>
  <c r="J820" i="5"/>
  <c r="P820" i="5" s="1"/>
  <c r="O820" i="5" s="1"/>
  <c r="U820" i="5" s="1"/>
  <c r="X820" i="5" l="1"/>
  <c r="V820" i="5"/>
  <c r="Y820" i="5" s="1"/>
  <c r="AA820" i="5" l="1"/>
  <c r="H821" i="5"/>
  <c r="I821" i="5" s="1"/>
  <c r="AK820" i="5" l="1"/>
  <c r="AJ820" i="5"/>
  <c r="J821" i="5"/>
  <c r="P821" i="5" s="1"/>
  <c r="O821" i="5" s="1"/>
  <c r="U821" i="5" s="1"/>
  <c r="X821" i="5" l="1"/>
  <c r="V821" i="5"/>
  <c r="Y821" i="5" s="1"/>
  <c r="AA821" i="5" l="1"/>
  <c r="H822" i="5"/>
  <c r="I822" i="5" s="1"/>
  <c r="AK821" i="5" l="1"/>
  <c r="AJ821" i="5"/>
  <c r="J822" i="5"/>
  <c r="P822" i="5" s="1"/>
  <c r="O822" i="5" s="1"/>
  <c r="U822" i="5" s="1"/>
  <c r="X822" i="5" l="1"/>
  <c r="V822" i="5"/>
  <c r="Y822" i="5" s="1"/>
  <c r="AA822" i="5" l="1"/>
  <c r="H823" i="5"/>
  <c r="I823" i="5" s="1"/>
  <c r="AK822" i="5" l="1"/>
  <c r="AJ822" i="5"/>
  <c r="J823" i="5"/>
  <c r="P823" i="5" s="1"/>
  <c r="O823" i="5" s="1"/>
  <c r="U823" i="5" s="1"/>
  <c r="X823" i="5" l="1"/>
  <c r="V823" i="5"/>
  <c r="Y823" i="5" s="1"/>
  <c r="AA823" i="5" l="1"/>
  <c r="H824" i="5"/>
  <c r="I824" i="5" s="1"/>
  <c r="AK823" i="5" l="1"/>
  <c r="AJ823" i="5"/>
  <c r="J824" i="5"/>
  <c r="P824" i="5" s="1"/>
  <c r="O824" i="5" s="1"/>
  <c r="U824" i="5" s="1"/>
  <c r="X824" i="5" l="1"/>
  <c r="V824" i="5"/>
  <c r="Y824" i="5" s="1"/>
  <c r="AA824" i="5" l="1"/>
  <c r="H825" i="5"/>
  <c r="I825" i="5" s="1"/>
  <c r="AK824" i="5" l="1"/>
  <c r="AJ824" i="5"/>
  <c r="J825" i="5"/>
  <c r="P825" i="5" s="1"/>
  <c r="O825" i="5" s="1"/>
  <c r="U825" i="5" s="1"/>
  <c r="X825" i="5" l="1"/>
  <c r="V825" i="5"/>
  <c r="Y825" i="5" s="1"/>
  <c r="AA825" i="5" l="1"/>
  <c r="H826" i="5"/>
  <c r="I826" i="5" s="1"/>
  <c r="AK825" i="5" l="1"/>
  <c r="AJ825" i="5"/>
  <c r="J826" i="5"/>
  <c r="P826" i="5" s="1"/>
  <c r="O826" i="5" s="1"/>
  <c r="U826" i="5" s="1"/>
  <c r="X826" i="5" l="1"/>
  <c r="V826" i="5"/>
  <c r="Y826" i="5" s="1"/>
  <c r="AA826" i="5" l="1"/>
  <c r="H827" i="5"/>
  <c r="I827" i="5" s="1"/>
  <c r="AK826" i="5" l="1"/>
  <c r="AJ826" i="5"/>
  <c r="J827" i="5"/>
  <c r="P827" i="5" s="1"/>
  <c r="O827" i="5" s="1"/>
  <c r="U827" i="5" s="1"/>
  <c r="X827" i="5" l="1"/>
  <c r="V827" i="5"/>
  <c r="Y827" i="5" s="1"/>
  <c r="AA827" i="5" l="1"/>
  <c r="H828" i="5"/>
  <c r="I828" i="5" s="1"/>
  <c r="AK827" i="5" l="1"/>
  <c r="AJ827" i="5"/>
  <c r="J828" i="5"/>
  <c r="P828" i="5" s="1"/>
  <c r="O828" i="5" s="1"/>
  <c r="U828" i="5" s="1"/>
  <c r="X828" i="5" l="1"/>
  <c r="V828" i="5"/>
  <c r="Y828" i="5" s="1"/>
  <c r="AA828" i="5" l="1"/>
  <c r="H829" i="5"/>
  <c r="I829" i="5" s="1"/>
  <c r="AK828" i="5" l="1"/>
  <c r="AJ828" i="5"/>
  <c r="J829" i="5"/>
  <c r="P829" i="5" s="1"/>
  <c r="O829" i="5" s="1"/>
  <c r="U829" i="5" s="1"/>
  <c r="X829" i="5" l="1"/>
  <c r="V829" i="5"/>
  <c r="Y829" i="5" s="1"/>
  <c r="AA829" i="5" l="1"/>
  <c r="H830" i="5"/>
  <c r="I830" i="5" s="1"/>
  <c r="AK829" i="5" l="1"/>
  <c r="AJ829" i="5"/>
  <c r="J830" i="5"/>
  <c r="P830" i="5" s="1"/>
  <c r="O830" i="5" s="1"/>
  <c r="U830" i="5" s="1"/>
  <c r="X830" i="5" l="1"/>
  <c r="V830" i="5"/>
  <c r="Y830" i="5" s="1"/>
  <c r="AA830" i="5" l="1"/>
  <c r="H831" i="5"/>
  <c r="I831" i="5" s="1"/>
  <c r="AK830" i="5" l="1"/>
  <c r="AJ830" i="5"/>
  <c r="J831" i="5"/>
  <c r="P831" i="5" s="1"/>
  <c r="O831" i="5" s="1"/>
  <c r="U831" i="5" s="1"/>
  <c r="X831" i="5" l="1"/>
  <c r="V831" i="5"/>
  <c r="Y831" i="5" s="1"/>
  <c r="AA831" i="5" l="1"/>
  <c r="H832" i="5"/>
  <c r="I832" i="5" s="1"/>
  <c r="AK831" i="5" l="1"/>
  <c r="AJ831" i="5"/>
  <c r="J832" i="5"/>
  <c r="P832" i="5" s="1"/>
  <c r="O832" i="5" s="1"/>
  <c r="U832" i="5" s="1"/>
  <c r="X832" i="5" l="1"/>
  <c r="V832" i="5"/>
  <c r="Y832" i="5" s="1"/>
  <c r="AA832" i="5" l="1"/>
  <c r="H833" i="5"/>
  <c r="I833" i="5" s="1"/>
  <c r="AK832" i="5" l="1"/>
  <c r="AJ832" i="5"/>
  <c r="J833" i="5"/>
  <c r="P833" i="5" s="1"/>
  <c r="O833" i="5" s="1"/>
  <c r="U833" i="5" s="1"/>
  <c r="X833" i="5" l="1"/>
  <c r="V833" i="5"/>
  <c r="Y833" i="5" s="1"/>
  <c r="AA833" i="5" l="1"/>
  <c r="H834" i="5"/>
  <c r="I834" i="5" s="1"/>
  <c r="AK833" i="5" l="1"/>
  <c r="AJ833" i="5"/>
  <c r="J834" i="5"/>
  <c r="P834" i="5" s="1"/>
  <c r="O834" i="5" s="1"/>
  <c r="U834" i="5" s="1"/>
  <c r="X834" i="5" l="1"/>
  <c r="V834" i="5"/>
  <c r="Y834" i="5" s="1"/>
  <c r="AA834" i="5" l="1"/>
  <c r="H835" i="5"/>
  <c r="I835" i="5" s="1"/>
  <c r="AK834" i="5" l="1"/>
  <c r="AJ834" i="5"/>
  <c r="J835" i="5"/>
  <c r="P835" i="5" s="1"/>
  <c r="O835" i="5" s="1"/>
  <c r="U835" i="5" s="1"/>
  <c r="X835" i="5" l="1"/>
  <c r="V835" i="5"/>
  <c r="Y835" i="5" s="1"/>
  <c r="AA835" i="5" l="1"/>
  <c r="H836" i="5"/>
  <c r="I836" i="5" s="1"/>
  <c r="AK835" i="5" l="1"/>
  <c r="AJ835" i="5"/>
  <c r="J836" i="5"/>
  <c r="P836" i="5" s="1"/>
  <c r="O836" i="5" s="1"/>
  <c r="U836" i="5" s="1"/>
  <c r="X836" i="5" l="1"/>
  <c r="V836" i="5"/>
  <c r="Y836" i="5" s="1"/>
  <c r="AA836" i="5" l="1"/>
  <c r="H837" i="5"/>
  <c r="I837" i="5" s="1"/>
  <c r="AK836" i="5" l="1"/>
  <c r="AJ836" i="5"/>
  <c r="J837" i="5"/>
  <c r="P837" i="5" s="1"/>
  <c r="O837" i="5" s="1"/>
  <c r="U837" i="5" s="1"/>
  <c r="X837" i="5" l="1"/>
  <c r="V837" i="5"/>
  <c r="Y837" i="5" s="1"/>
  <c r="AA837" i="5" l="1"/>
  <c r="H838" i="5"/>
  <c r="I838" i="5" s="1"/>
  <c r="AK837" i="5" l="1"/>
  <c r="AJ837" i="5"/>
  <c r="J838" i="5"/>
  <c r="P838" i="5" s="1"/>
  <c r="O838" i="5" s="1"/>
  <c r="U838" i="5" s="1"/>
  <c r="X838" i="5" l="1"/>
  <c r="V838" i="5"/>
  <c r="Y838" i="5" s="1"/>
  <c r="AA838" i="5" l="1"/>
  <c r="H839" i="5"/>
  <c r="I839" i="5" s="1"/>
  <c r="AK838" i="5" l="1"/>
  <c r="AJ838" i="5"/>
  <c r="J839" i="5"/>
  <c r="P839" i="5" s="1"/>
  <c r="O839" i="5" s="1"/>
  <c r="U839" i="5" s="1"/>
  <c r="X839" i="5" l="1"/>
  <c r="V839" i="5"/>
  <c r="Y839" i="5" s="1"/>
  <c r="AA839" i="5" l="1"/>
  <c r="H840" i="5"/>
  <c r="I840" i="5" s="1"/>
  <c r="AK839" i="5" l="1"/>
  <c r="AJ839" i="5"/>
  <c r="J840" i="5"/>
  <c r="P840" i="5" s="1"/>
  <c r="O840" i="5" s="1"/>
  <c r="U840" i="5" s="1"/>
  <c r="X840" i="5" l="1"/>
  <c r="V840" i="5"/>
  <c r="Y840" i="5" s="1"/>
  <c r="AA840" i="5" l="1"/>
  <c r="H841" i="5"/>
  <c r="I841" i="5" s="1"/>
  <c r="AK840" i="5" l="1"/>
  <c r="AJ840" i="5"/>
  <c r="J841" i="5"/>
  <c r="P841" i="5" s="1"/>
  <c r="O841" i="5" s="1"/>
  <c r="U841" i="5" s="1"/>
  <c r="X841" i="5" l="1"/>
  <c r="V841" i="5"/>
  <c r="Y841" i="5" s="1"/>
  <c r="AA841" i="5" l="1"/>
  <c r="H842" i="5"/>
  <c r="I842" i="5" s="1"/>
  <c r="AK841" i="5" l="1"/>
  <c r="AJ841" i="5"/>
  <c r="J842" i="5"/>
  <c r="P842" i="5" s="1"/>
  <c r="O842" i="5" s="1"/>
  <c r="U842" i="5" s="1"/>
  <c r="X842" i="5" l="1"/>
  <c r="V842" i="5"/>
  <c r="Y842" i="5" s="1"/>
  <c r="AA842" i="5" l="1"/>
  <c r="H843" i="5"/>
  <c r="I843" i="5" s="1"/>
  <c r="AK842" i="5" l="1"/>
  <c r="AJ842" i="5"/>
  <c r="J843" i="5"/>
  <c r="P843" i="5" s="1"/>
  <c r="O843" i="5" s="1"/>
  <c r="U843" i="5" s="1"/>
  <c r="X843" i="5" l="1"/>
  <c r="V843" i="5"/>
  <c r="Y843" i="5" s="1"/>
  <c r="AA843" i="5" l="1"/>
  <c r="H844" i="5"/>
  <c r="I844" i="5" s="1"/>
  <c r="AK843" i="5" l="1"/>
  <c r="AJ843" i="5"/>
  <c r="J844" i="5"/>
  <c r="P844" i="5" s="1"/>
  <c r="O844" i="5" s="1"/>
  <c r="U844" i="5" s="1"/>
  <c r="X844" i="5" l="1"/>
  <c r="V844" i="5"/>
  <c r="Y844" i="5" s="1"/>
  <c r="AA844" i="5" l="1"/>
  <c r="H845" i="5"/>
  <c r="I845" i="5" s="1"/>
  <c r="AK844" i="5" l="1"/>
  <c r="AJ844" i="5"/>
  <c r="J845" i="5"/>
  <c r="P845" i="5" s="1"/>
  <c r="O845" i="5" s="1"/>
  <c r="U845" i="5" s="1"/>
  <c r="X845" i="5" l="1"/>
  <c r="V845" i="5"/>
  <c r="Y845" i="5" s="1"/>
  <c r="AA845" i="5" l="1"/>
  <c r="H846" i="5"/>
  <c r="I846" i="5" s="1"/>
  <c r="AK845" i="5" l="1"/>
  <c r="AJ845" i="5"/>
  <c r="J846" i="5"/>
  <c r="P846" i="5" s="1"/>
  <c r="O846" i="5" s="1"/>
  <c r="U846" i="5" s="1"/>
  <c r="X846" i="5" l="1"/>
  <c r="V846" i="5"/>
  <c r="Y846" i="5" s="1"/>
  <c r="AA846" i="5" l="1"/>
  <c r="H847" i="5"/>
  <c r="I847" i="5" s="1"/>
  <c r="AK846" i="5" l="1"/>
  <c r="AJ846" i="5"/>
  <c r="J847" i="5"/>
  <c r="P847" i="5" s="1"/>
  <c r="O847" i="5" s="1"/>
  <c r="U847" i="5" s="1"/>
  <c r="X847" i="5" l="1"/>
  <c r="V847" i="5"/>
  <c r="Y847" i="5" s="1"/>
  <c r="AA847" i="5" l="1"/>
  <c r="H848" i="5"/>
  <c r="I848" i="5" s="1"/>
  <c r="AK847" i="5" l="1"/>
  <c r="AJ847" i="5"/>
  <c r="J848" i="5"/>
  <c r="P848" i="5" s="1"/>
  <c r="O848" i="5" s="1"/>
  <c r="U848" i="5" s="1"/>
  <c r="X848" i="5" l="1"/>
  <c r="V848" i="5"/>
  <c r="Y848" i="5" s="1"/>
  <c r="AA848" i="5" l="1"/>
  <c r="H849" i="5"/>
  <c r="I849" i="5" s="1"/>
  <c r="AK848" i="5" l="1"/>
  <c r="AJ848" i="5"/>
  <c r="J849" i="5"/>
  <c r="P849" i="5" s="1"/>
  <c r="O849" i="5" s="1"/>
  <c r="U849" i="5" s="1"/>
  <c r="X849" i="5" l="1"/>
  <c r="V849" i="5"/>
  <c r="Y849" i="5" s="1"/>
  <c r="AA849" i="5" l="1"/>
  <c r="H850" i="5"/>
  <c r="I850" i="5" s="1"/>
  <c r="AK849" i="5" l="1"/>
  <c r="AJ849" i="5"/>
  <c r="J850" i="5"/>
  <c r="P850" i="5" s="1"/>
  <c r="O850" i="5" s="1"/>
  <c r="U850" i="5" s="1"/>
  <c r="X850" i="5" l="1"/>
  <c r="V850" i="5"/>
  <c r="Y850" i="5" s="1"/>
  <c r="AA850" i="5" l="1"/>
  <c r="H851" i="5"/>
  <c r="I851" i="5" s="1"/>
  <c r="AK850" i="5" l="1"/>
  <c r="AJ850" i="5"/>
  <c r="J851" i="5"/>
  <c r="P851" i="5" s="1"/>
  <c r="O851" i="5" s="1"/>
  <c r="U851" i="5" s="1"/>
  <c r="X851" i="5" l="1"/>
  <c r="V851" i="5"/>
  <c r="Y851" i="5" s="1"/>
  <c r="AA851" i="5" l="1"/>
  <c r="H852" i="5"/>
  <c r="I852" i="5" s="1"/>
  <c r="AK851" i="5" l="1"/>
  <c r="AJ851" i="5"/>
  <c r="J852" i="5"/>
  <c r="P852" i="5" s="1"/>
  <c r="O852" i="5" s="1"/>
  <c r="U852" i="5" s="1"/>
  <c r="X852" i="5" l="1"/>
  <c r="V852" i="5"/>
  <c r="Y852" i="5" s="1"/>
  <c r="AA852" i="5" l="1"/>
  <c r="H853" i="5"/>
  <c r="I853" i="5" s="1"/>
  <c r="AK852" i="5" l="1"/>
  <c r="AJ852" i="5"/>
  <c r="J853" i="5"/>
  <c r="P853" i="5" s="1"/>
  <c r="O853" i="5" s="1"/>
  <c r="U853" i="5" s="1"/>
  <c r="X853" i="5" l="1"/>
  <c r="V853" i="5"/>
  <c r="Y853" i="5" s="1"/>
  <c r="AA853" i="5" l="1"/>
  <c r="H854" i="5"/>
  <c r="I854" i="5" s="1"/>
  <c r="AK853" i="5" l="1"/>
  <c r="AJ853" i="5"/>
  <c r="J854" i="5"/>
  <c r="P854" i="5" s="1"/>
  <c r="O854" i="5" s="1"/>
  <c r="U854" i="5" s="1"/>
  <c r="X854" i="5" l="1"/>
  <c r="V854" i="5"/>
  <c r="Y854" i="5" s="1"/>
  <c r="AA854" i="5" l="1"/>
  <c r="H855" i="5"/>
  <c r="I855" i="5" s="1"/>
  <c r="AK854" i="5" l="1"/>
  <c r="AJ854" i="5"/>
  <c r="J855" i="5"/>
  <c r="P855" i="5" s="1"/>
  <c r="O855" i="5" s="1"/>
  <c r="U855" i="5" s="1"/>
  <c r="X855" i="5" l="1"/>
  <c r="V855" i="5"/>
  <c r="Y855" i="5" s="1"/>
  <c r="AA855" i="5" l="1"/>
  <c r="H856" i="5"/>
  <c r="I856" i="5" s="1"/>
  <c r="J856" i="5" l="1"/>
  <c r="P856" i="5" s="1"/>
  <c r="O856" i="5" s="1"/>
  <c r="U856" i="5" s="1"/>
  <c r="X856" i="5" l="1"/>
  <c r="V856" i="5"/>
  <c r="Y856" i="5" s="1"/>
  <c r="AA856" i="5" l="1"/>
  <c r="H857" i="5"/>
  <c r="I857" i="5" s="1"/>
  <c r="AK856" i="5" l="1"/>
  <c r="AJ856" i="5"/>
  <c r="J857" i="5"/>
  <c r="P857" i="5" s="1"/>
  <c r="O857" i="5" s="1"/>
  <c r="U857" i="5" s="1"/>
  <c r="X857" i="5" l="1"/>
  <c r="V857" i="5"/>
  <c r="Y857" i="5" s="1"/>
  <c r="AA857" i="5" l="1"/>
  <c r="H858" i="5"/>
  <c r="I858" i="5" s="1"/>
  <c r="AK857" i="5" l="1"/>
  <c r="AJ857" i="5"/>
  <c r="J858" i="5"/>
  <c r="P858" i="5" s="1"/>
  <c r="O858" i="5" s="1"/>
  <c r="U858" i="5" s="1"/>
  <c r="X858" i="5" l="1"/>
  <c r="V858" i="5"/>
  <c r="Y858" i="5" s="1"/>
  <c r="AA858" i="5" l="1"/>
  <c r="H859" i="5"/>
  <c r="I859" i="5" s="1"/>
  <c r="J859" i="5" l="1"/>
  <c r="P859" i="5" s="1"/>
  <c r="O859" i="5" s="1"/>
  <c r="U859" i="5" s="1"/>
  <c r="X859" i="5" l="1"/>
  <c r="V859" i="5"/>
  <c r="Y859" i="5" s="1"/>
  <c r="AA859" i="5" l="1"/>
  <c r="H860" i="5"/>
  <c r="I860" i="5" s="1"/>
  <c r="AK859" i="5" l="1"/>
  <c r="AJ859" i="5"/>
  <c r="J860" i="5"/>
  <c r="P860" i="5" s="1"/>
  <c r="O860" i="5" s="1"/>
  <c r="U860" i="5" s="1"/>
  <c r="X860" i="5" l="1"/>
  <c r="V860" i="5"/>
  <c r="Y860" i="5" s="1"/>
  <c r="AA860" i="5" l="1"/>
  <c r="H861" i="5"/>
  <c r="I861" i="5" s="1"/>
  <c r="AK860" i="5" l="1"/>
  <c r="AJ860" i="5"/>
  <c r="J861" i="5"/>
  <c r="P861" i="5" s="1"/>
  <c r="O861" i="5" s="1"/>
  <c r="U861" i="5" s="1"/>
  <c r="X861" i="5" l="1"/>
  <c r="V861" i="5"/>
  <c r="Y861" i="5" s="1"/>
  <c r="AA861" i="5" l="1"/>
  <c r="H862" i="5"/>
  <c r="I862" i="5" s="1"/>
  <c r="J862" i="5" l="1"/>
  <c r="P862" i="5"/>
  <c r="O862" i="5" s="1"/>
  <c r="U862" i="5" s="1"/>
  <c r="X862" i="5" l="1"/>
  <c r="V862" i="5"/>
  <c r="Y862" i="5" s="1"/>
  <c r="AA862" i="5" l="1"/>
  <c r="H863" i="5"/>
  <c r="I863" i="5" s="1"/>
  <c r="J863" i="5" l="1"/>
  <c r="P863" i="5" s="1"/>
  <c r="O863" i="5" s="1"/>
  <c r="U863" i="5" s="1"/>
  <c r="X863" i="5" l="1"/>
  <c r="V863" i="5"/>
  <c r="Y863" i="5" s="1"/>
  <c r="AA863" i="5" l="1"/>
  <c r="H864" i="5"/>
  <c r="I864" i="5" s="1"/>
  <c r="AK863" i="5" l="1"/>
  <c r="AJ863" i="5"/>
  <c r="J864" i="5"/>
  <c r="P864" i="5" s="1"/>
  <c r="O864" i="5" s="1"/>
  <c r="U864" i="5" s="1"/>
  <c r="X864" i="5" l="1"/>
  <c r="V864" i="5"/>
  <c r="Y864" i="5" s="1"/>
  <c r="AA864" i="5" l="1"/>
  <c r="H865" i="5"/>
  <c r="I865" i="5" s="1"/>
  <c r="AK864" i="5" l="1"/>
  <c r="AJ864" i="5"/>
  <c r="J865" i="5"/>
  <c r="P865" i="5" s="1"/>
  <c r="O865" i="5" s="1"/>
  <c r="U865" i="5" s="1"/>
  <c r="X865" i="5" l="1"/>
  <c r="V865" i="5"/>
  <c r="Y865" i="5" s="1"/>
  <c r="AA865" i="5" l="1"/>
  <c r="H866" i="5"/>
  <c r="I866" i="5" s="1"/>
  <c r="AK865" i="5" l="1"/>
  <c r="AJ865" i="5"/>
  <c r="J866" i="5"/>
  <c r="P866" i="5" s="1"/>
  <c r="O866" i="5" s="1"/>
  <c r="U866" i="5" s="1"/>
  <c r="X866" i="5" l="1"/>
  <c r="V866" i="5"/>
  <c r="Y866" i="5" s="1"/>
  <c r="AA866" i="5" l="1"/>
  <c r="H867" i="5"/>
  <c r="I867" i="5" s="1"/>
  <c r="AK866" i="5" l="1"/>
  <c r="AJ866" i="5"/>
  <c r="J867" i="5"/>
  <c r="P867" i="5" s="1"/>
  <c r="O867" i="5" s="1"/>
  <c r="U867" i="5" s="1"/>
  <c r="X867" i="5" l="1"/>
  <c r="V867" i="5"/>
  <c r="Y867" i="5" s="1"/>
  <c r="AA867" i="5" l="1"/>
  <c r="H868" i="5"/>
  <c r="I868" i="5" s="1"/>
  <c r="AK867" i="5" l="1"/>
  <c r="AJ867" i="5"/>
  <c r="J868" i="5"/>
  <c r="P868" i="5" s="1"/>
  <c r="O868" i="5" s="1"/>
  <c r="U868" i="5" s="1"/>
  <c r="X868" i="5" l="1"/>
  <c r="V868" i="5"/>
  <c r="Y868" i="5" s="1"/>
  <c r="AA868" i="5" l="1"/>
  <c r="H869" i="5"/>
  <c r="I869" i="5" s="1"/>
  <c r="AK868" i="5" l="1"/>
  <c r="AJ868" i="5"/>
  <c r="J869" i="5"/>
  <c r="P869" i="5" s="1"/>
  <c r="O869" i="5" s="1"/>
  <c r="U869" i="5" s="1"/>
  <c r="X869" i="5" l="1"/>
  <c r="V869" i="5"/>
  <c r="Y869" i="5" s="1"/>
  <c r="AA869" i="5" l="1"/>
  <c r="H870" i="5"/>
  <c r="I870" i="5" s="1"/>
  <c r="AK869" i="5" l="1"/>
  <c r="AJ869" i="5"/>
  <c r="J870" i="5"/>
  <c r="P870" i="5" s="1"/>
  <c r="O870" i="5" s="1"/>
  <c r="U870" i="5" s="1"/>
  <c r="X870" i="5" l="1"/>
  <c r="V870" i="5"/>
  <c r="Y870" i="5" s="1"/>
  <c r="AA870" i="5" l="1"/>
  <c r="H871" i="5"/>
  <c r="I871" i="5" s="1"/>
  <c r="AK870" i="5" l="1"/>
  <c r="AJ870" i="5"/>
  <c r="J871" i="5"/>
  <c r="P871" i="5" s="1"/>
  <c r="O871" i="5" s="1"/>
  <c r="U871" i="5" s="1"/>
  <c r="X871" i="5" l="1"/>
  <c r="V871" i="5"/>
  <c r="Y871" i="5" s="1"/>
  <c r="AA871" i="5" l="1"/>
  <c r="H872" i="5"/>
  <c r="I872" i="5" s="1"/>
  <c r="AK871" i="5" l="1"/>
  <c r="AJ871" i="5"/>
  <c r="J872" i="5"/>
  <c r="P872" i="5" s="1"/>
  <c r="O872" i="5" s="1"/>
  <c r="U872" i="5" s="1"/>
  <c r="X872" i="5" l="1"/>
  <c r="V872" i="5"/>
  <c r="Y872" i="5" s="1"/>
  <c r="AA872" i="5" l="1"/>
  <c r="H873" i="5"/>
  <c r="I873" i="5" s="1"/>
  <c r="AK872" i="5" l="1"/>
  <c r="AJ872" i="5"/>
  <c r="J873" i="5"/>
  <c r="P873" i="5" s="1"/>
  <c r="O873" i="5" s="1"/>
  <c r="U873" i="5" s="1"/>
  <c r="X873" i="5" l="1"/>
  <c r="V873" i="5"/>
  <c r="Y873" i="5" s="1"/>
  <c r="AA873" i="5" l="1"/>
  <c r="H874" i="5"/>
  <c r="I874" i="5" s="1"/>
  <c r="AK873" i="5" l="1"/>
  <c r="AJ873" i="5"/>
  <c r="J874" i="5"/>
  <c r="P874" i="5" s="1"/>
  <c r="O874" i="5" s="1"/>
  <c r="U874" i="5" s="1"/>
  <c r="X874" i="5" l="1"/>
  <c r="V874" i="5"/>
  <c r="Y874" i="5" s="1"/>
  <c r="AA874" i="5" l="1"/>
  <c r="H875" i="5"/>
  <c r="I875" i="5" s="1"/>
  <c r="AK874" i="5" l="1"/>
  <c r="AJ874" i="5"/>
  <c r="J875" i="5"/>
  <c r="P875" i="5" s="1"/>
  <c r="O875" i="5" s="1"/>
  <c r="U875" i="5" s="1"/>
  <c r="X875" i="5" l="1"/>
  <c r="V875" i="5"/>
  <c r="Y875" i="5" s="1"/>
  <c r="AA875" i="5" l="1"/>
  <c r="H876" i="5"/>
  <c r="I876" i="5" s="1"/>
  <c r="AK875" i="5" l="1"/>
  <c r="AJ875" i="5"/>
  <c r="J876" i="5"/>
  <c r="P876" i="5" s="1"/>
  <c r="O876" i="5" s="1"/>
  <c r="U876" i="5" s="1"/>
  <c r="X876" i="5" l="1"/>
  <c r="V876" i="5"/>
  <c r="Y876" i="5" s="1"/>
  <c r="AA876" i="5" l="1"/>
  <c r="H877" i="5"/>
  <c r="I877" i="5" s="1"/>
  <c r="AK876" i="5" l="1"/>
  <c r="AJ876" i="5"/>
  <c r="J877" i="5"/>
  <c r="P877" i="5" s="1"/>
  <c r="O877" i="5" s="1"/>
  <c r="U877" i="5" s="1"/>
  <c r="X877" i="5" l="1"/>
  <c r="V877" i="5"/>
  <c r="Y877" i="5" s="1"/>
  <c r="AA877" i="5" l="1"/>
  <c r="H878" i="5"/>
  <c r="I878" i="5" s="1"/>
  <c r="AK877" i="5" l="1"/>
  <c r="AJ877" i="5"/>
  <c r="J878" i="5"/>
  <c r="P878" i="5" s="1"/>
  <c r="O878" i="5" s="1"/>
  <c r="U878" i="5" s="1"/>
  <c r="X878" i="5" l="1"/>
  <c r="V878" i="5"/>
  <c r="Y878" i="5" s="1"/>
  <c r="AA878" i="5" l="1"/>
  <c r="H879" i="5"/>
  <c r="I879" i="5" s="1"/>
  <c r="AK878" i="5" l="1"/>
  <c r="AJ878" i="5"/>
  <c r="J879" i="5"/>
  <c r="P879" i="5"/>
  <c r="O879" i="5" s="1"/>
  <c r="U879" i="5" s="1"/>
  <c r="X879" i="5" l="1"/>
  <c r="V879" i="5"/>
  <c r="Y879" i="5" s="1"/>
  <c r="AA879" i="5" l="1"/>
  <c r="H880" i="5"/>
  <c r="I880" i="5" s="1"/>
  <c r="AK879" i="5" l="1"/>
  <c r="AJ879" i="5"/>
  <c r="J880" i="5"/>
  <c r="P880" i="5" s="1"/>
  <c r="O880" i="5" s="1"/>
  <c r="U880" i="5" s="1"/>
  <c r="X880" i="5" l="1"/>
  <c r="V880" i="5"/>
  <c r="Y880" i="5" s="1"/>
  <c r="AA880" i="5" l="1"/>
  <c r="H881" i="5"/>
  <c r="I881" i="5" s="1"/>
  <c r="AK880" i="5" l="1"/>
  <c r="AJ880" i="5"/>
  <c r="J881" i="5"/>
  <c r="P881" i="5" s="1"/>
  <c r="O881" i="5" s="1"/>
  <c r="U881" i="5" s="1"/>
  <c r="X881" i="5" l="1"/>
  <c r="V881" i="5"/>
  <c r="Y881" i="5" s="1"/>
  <c r="AA881" i="5" l="1"/>
  <c r="H882" i="5"/>
  <c r="I882" i="5" s="1"/>
  <c r="AK881" i="5" l="1"/>
  <c r="AJ881" i="5"/>
  <c r="J882" i="5"/>
  <c r="P882" i="5"/>
  <c r="O882" i="5" s="1"/>
  <c r="U882" i="5" s="1"/>
  <c r="X882" i="5" l="1"/>
  <c r="V882" i="5"/>
  <c r="Y882" i="5" s="1"/>
  <c r="AA882" i="5" l="1"/>
  <c r="H883" i="5"/>
  <c r="I883" i="5" s="1"/>
  <c r="AK882" i="5" l="1"/>
  <c r="AJ882" i="5"/>
  <c r="J883" i="5"/>
  <c r="P883" i="5" s="1"/>
  <c r="O883" i="5" s="1"/>
  <c r="U883" i="5" s="1"/>
  <c r="X883" i="5" l="1"/>
  <c r="V883" i="5"/>
  <c r="Y883" i="5" s="1"/>
  <c r="AA883" i="5" l="1"/>
  <c r="H884" i="5"/>
  <c r="I884" i="5" s="1"/>
  <c r="AK883" i="5" l="1"/>
  <c r="AJ883" i="5"/>
  <c r="J884" i="5"/>
  <c r="P884" i="5" s="1"/>
  <c r="O884" i="5" s="1"/>
  <c r="U884" i="5" s="1"/>
  <c r="X884" i="5" l="1"/>
  <c r="V884" i="5"/>
  <c r="Y884" i="5" s="1"/>
  <c r="AA884" i="5" l="1"/>
  <c r="H885" i="5"/>
  <c r="I885" i="5" s="1"/>
  <c r="AK884" i="5" l="1"/>
  <c r="AJ884" i="5"/>
  <c r="J885" i="5"/>
  <c r="P885" i="5" s="1"/>
  <c r="O885" i="5" s="1"/>
  <c r="U885" i="5" s="1"/>
  <c r="X885" i="5" l="1"/>
  <c r="V885" i="5"/>
  <c r="Y885" i="5" s="1"/>
  <c r="AA885" i="5" l="1"/>
  <c r="H886" i="5"/>
  <c r="I886" i="5" s="1"/>
  <c r="AK885" i="5" l="1"/>
  <c r="AJ885" i="5"/>
  <c r="J886" i="5"/>
  <c r="P886" i="5" s="1"/>
  <c r="O886" i="5" s="1"/>
  <c r="U886" i="5" s="1"/>
  <c r="X886" i="5" l="1"/>
  <c r="V886" i="5"/>
  <c r="Y886" i="5" s="1"/>
  <c r="AA886" i="5" l="1"/>
  <c r="H887" i="5"/>
  <c r="I887" i="5" s="1"/>
  <c r="AK886" i="5" l="1"/>
  <c r="AJ886" i="5"/>
  <c r="J887" i="5"/>
  <c r="P887" i="5" s="1"/>
  <c r="O887" i="5" s="1"/>
  <c r="U887" i="5" s="1"/>
  <c r="X887" i="5" l="1"/>
  <c r="V887" i="5"/>
  <c r="Y887" i="5" s="1"/>
  <c r="AA887" i="5" l="1"/>
  <c r="H888" i="5"/>
  <c r="I888" i="5" s="1"/>
  <c r="AK887" i="5" l="1"/>
  <c r="AJ887" i="5"/>
  <c r="J888" i="5"/>
  <c r="P888" i="5" s="1"/>
  <c r="O888" i="5" s="1"/>
  <c r="U888" i="5" s="1"/>
  <c r="X888" i="5" l="1"/>
  <c r="V888" i="5"/>
  <c r="Y888" i="5" s="1"/>
  <c r="AA888" i="5" l="1"/>
  <c r="H889" i="5"/>
  <c r="I889" i="5" s="1"/>
  <c r="AK888" i="5" l="1"/>
  <c r="AJ888" i="5"/>
  <c r="J889" i="5"/>
  <c r="P889" i="5" s="1"/>
  <c r="O889" i="5" s="1"/>
  <c r="U889" i="5" s="1"/>
  <c r="X889" i="5" l="1"/>
  <c r="V889" i="5"/>
  <c r="Y889" i="5" s="1"/>
  <c r="AA889" i="5" l="1"/>
  <c r="H890" i="5"/>
  <c r="I890" i="5" s="1"/>
  <c r="AK889" i="5" l="1"/>
  <c r="AJ889" i="5"/>
  <c r="J890" i="5"/>
  <c r="P890" i="5"/>
  <c r="O890" i="5" s="1"/>
  <c r="U890" i="5" s="1"/>
  <c r="X890" i="5" l="1"/>
  <c r="V890" i="5"/>
  <c r="Y890" i="5" s="1"/>
  <c r="AA890" i="5" l="1"/>
  <c r="H891" i="5"/>
  <c r="I891" i="5" s="1"/>
  <c r="AK890" i="5" l="1"/>
  <c r="AJ890" i="5"/>
  <c r="J891" i="5"/>
  <c r="P891" i="5" s="1"/>
  <c r="O891" i="5" s="1"/>
  <c r="U891" i="5" s="1"/>
  <c r="X891" i="5" l="1"/>
  <c r="V891" i="5"/>
  <c r="Y891" i="5" s="1"/>
  <c r="AA891" i="5" l="1"/>
  <c r="H892" i="5"/>
  <c r="I892" i="5" s="1"/>
  <c r="AK891" i="5" l="1"/>
  <c r="AJ891" i="5"/>
  <c r="J892" i="5"/>
  <c r="P892" i="5" s="1"/>
  <c r="O892" i="5" s="1"/>
  <c r="U892" i="5" s="1"/>
  <c r="X892" i="5" l="1"/>
  <c r="V892" i="5"/>
  <c r="Y892" i="5" s="1"/>
  <c r="AA892" i="5" l="1"/>
  <c r="H893" i="5"/>
  <c r="I893" i="5" s="1"/>
  <c r="AK892" i="5" l="1"/>
  <c r="AJ892" i="5"/>
  <c r="J893" i="5"/>
  <c r="P893" i="5" s="1"/>
  <c r="O893" i="5" s="1"/>
  <c r="U893" i="5" s="1"/>
  <c r="X893" i="5" l="1"/>
  <c r="V893" i="5"/>
  <c r="Y893" i="5" s="1"/>
  <c r="AA893" i="5" l="1"/>
  <c r="H894" i="5"/>
  <c r="I894" i="5" s="1"/>
  <c r="AK893" i="5" l="1"/>
  <c r="AJ893" i="5"/>
  <c r="J894" i="5"/>
  <c r="P894" i="5" s="1"/>
  <c r="O894" i="5" s="1"/>
  <c r="U894" i="5" s="1"/>
  <c r="X894" i="5" l="1"/>
  <c r="V894" i="5"/>
  <c r="Y894" i="5" s="1"/>
  <c r="AA894" i="5" l="1"/>
  <c r="H895" i="5"/>
  <c r="I895" i="5" s="1"/>
  <c r="AK894" i="5" l="1"/>
  <c r="AJ894" i="5"/>
  <c r="J895" i="5"/>
  <c r="P895" i="5" s="1"/>
  <c r="O895" i="5" s="1"/>
  <c r="U895" i="5" s="1"/>
  <c r="X895" i="5" l="1"/>
  <c r="V895" i="5"/>
  <c r="Y895" i="5" s="1"/>
  <c r="AA895" i="5" l="1"/>
  <c r="H896" i="5"/>
  <c r="I896" i="5" s="1"/>
  <c r="AK895" i="5" l="1"/>
  <c r="AJ895" i="5"/>
  <c r="J896" i="5"/>
  <c r="P896" i="5" s="1"/>
  <c r="O896" i="5" s="1"/>
  <c r="U896" i="5" s="1"/>
  <c r="X896" i="5" l="1"/>
  <c r="V896" i="5"/>
  <c r="Y896" i="5" s="1"/>
  <c r="AA896" i="5" l="1"/>
  <c r="H897" i="5"/>
  <c r="I897" i="5" s="1"/>
  <c r="AK896" i="5" l="1"/>
  <c r="AJ896" i="5"/>
  <c r="J897" i="5"/>
  <c r="P897" i="5" s="1"/>
  <c r="O897" i="5" s="1"/>
  <c r="U897" i="5" s="1"/>
  <c r="X897" i="5" l="1"/>
  <c r="V897" i="5"/>
  <c r="Y897" i="5" s="1"/>
  <c r="AA897" i="5" l="1"/>
  <c r="H898" i="5"/>
  <c r="I898" i="5" s="1"/>
  <c r="AK897" i="5" l="1"/>
  <c r="AJ897" i="5"/>
  <c r="J898" i="5"/>
  <c r="P898" i="5" s="1"/>
  <c r="O898" i="5" s="1"/>
  <c r="U898" i="5" s="1"/>
  <c r="X898" i="5" l="1"/>
  <c r="V898" i="5"/>
  <c r="Y898" i="5" s="1"/>
  <c r="AA898" i="5" l="1"/>
  <c r="H899" i="5"/>
  <c r="I899" i="5" s="1"/>
  <c r="AK898" i="5" l="1"/>
  <c r="AJ898" i="5"/>
  <c r="J899" i="5"/>
  <c r="P899" i="5" s="1"/>
  <c r="O899" i="5" s="1"/>
  <c r="U899" i="5" s="1"/>
  <c r="X899" i="5" l="1"/>
  <c r="V899" i="5"/>
  <c r="Y899" i="5" s="1"/>
  <c r="AA899" i="5" l="1"/>
  <c r="H900" i="5"/>
  <c r="I900" i="5" s="1"/>
  <c r="AK899" i="5" l="1"/>
  <c r="AJ899" i="5"/>
  <c r="J900" i="5"/>
  <c r="P900" i="5" s="1"/>
  <c r="O900" i="5" s="1"/>
  <c r="U900" i="5" s="1"/>
  <c r="X900" i="5" l="1"/>
  <c r="V900" i="5"/>
  <c r="Y900" i="5" s="1"/>
  <c r="AA900" i="5" l="1"/>
  <c r="H901" i="5"/>
  <c r="I901" i="5" s="1"/>
  <c r="AK900" i="5" l="1"/>
  <c r="AJ900" i="5"/>
  <c r="J901" i="5"/>
  <c r="P901" i="5" s="1"/>
  <c r="O901" i="5" s="1"/>
  <c r="U901" i="5" s="1"/>
  <c r="X901" i="5" l="1"/>
  <c r="V901" i="5"/>
  <c r="Y901" i="5" s="1"/>
  <c r="AA901" i="5" l="1"/>
  <c r="H902" i="5"/>
  <c r="I902" i="5" s="1"/>
  <c r="AK901" i="5" l="1"/>
  <c r="AJ901" i="5"/>
  <c r="J902" i="5"/>
  <c r="P902" i="5" s="1"/>
  <c r="O902" i="5" s="1"/>
  <c r="U902" i="5" s="1"/>
  <c r="X902" i="5" l="1"/>
  <c r="V902" i="5"/>
  <c r="Y902" i="5" s="1"/>
  <c r="AA902" i="5" l="1"/>
  <c r="H903" i="5"/>
  <c r="I903" i="5" s="1"/>
  <c r="AK902" i="5" l="1"/>
  <c r="AJ902" i="5"/>
  <c r="J903" i="5"/>
  <c r="P903" i="5" s="1"/>
  <c r="O903" i="5" s="1"/>
  <c r="U903" i="5" s="1"/>
  <c r="X903" i="5" l="1"/>
  <c r="V903" i="5"/>
  <c r="Y903" i="5" s="1"/>
  <c r="AA903" i="5" l="1"/>
  <c r="H904" i="5"/>
  <c r="I904" i="5" s="1"/>
  <c r="AK903" i="5" l="1"/>
  <c r="AJ903" i="5"/>
  <c r="J904" i="5"/>
  <c r="P904" i="5" s="1"/>
  <c r="O904" i="5" s="1"/>
  <c r="U904" i="5" s="1"/>
  <c r="X904" i="5" l="1"/>
  <c r="V904" i="5"/>
  <c r="Y904" i="5" s="1"/>
  <c r="AA904" i="5" l="1"/>
  <c r="H905" i="5"/>
  <c r="I905" i="5" s="1"/>
  <c r="AK904" i="5" l="1"/>
  <c r="AJ904" i="5"/>
  <c r="J905" i="5"/>
  <c r="P905" i="5" s="1"/>
  <c r="O905" i="5" s="1"/>
  <c r="U905" i="5" s="1"/>
  <c r="X905" i="5" l="1"/>
  <c r="V905" i="5"/>
  <c r="Y905" i="5" s="1"/>
  <c r="AA905" i="5" l="1"/>
  <c r="H906" i="5"/>
  <c r="I906" i="5" s="1"/>
  <c r="AK905" i="5" l="1"/>
  <c r="AJ905" i="5"/>
  <c r="J906" i="5"/>
  <c r="P906" i="5" s="1"/>
  <c r="O906" i="5" s="1"/>
  <c r="U906" i="5" s="1"/>
  <c r="X906" i="5" l="1"/>
  <c r="V906" i="5"/>
  <c r="Y906" i="5" s="1"/>
  <c r="AA906" i="5" l="1"/>
  <c r="H907" i="5"/>
  <c r="I907" i="5" s="1"/>
  <c r="AJ906" i="5" l="1"/>
  <c r="AK906" i="5"/>
  <c r="J907" i="5"/>
  <c r="P907" i="5" s="1"/>
  <c r="O907" i="5" s="1"/>
  <c r="U907" i="5" s="1"/>
  <c r="X907" i="5" l="1"/>
  <c r="V907" i="5"/>
  <c r="Y907" i="5" s="1"/>
  <c r="AA907" i="5" l="1"/>
  <c r="H908" i="5"/>
  <c r="I908" i="5" s="1"/>
  <c r="AK907" i="5" l="1"/>
  <c r="AJ907" i="5"/>
  <c r="J908" i="5"/>
  <c r="P908" i="5" s="1"/>
  <c r="O908" i="5" s="1"/>
  <c r="U908" i="5" s="1"/>
  <c r="X908" i="5" l="1"/>
  <c r="V908" i="5"/>
  <c r="Y908" i="5" s="1"/>
  <c r="AA908" i="5" l="1"/>
  <c r="H909" i="5"/>
  <c r="I909" i="5" s="1"/>
  <c r="AK908" i="5" l="1"/>
  <c r="AJ908" i="5"/>
  <c r="J909" i="5"/>
  <c r="P909" i="5" s="1"/>
  <c r="O909" i="5" s="1"/>
  <c r="U909" i="5" s="1"/>
  <c r="X909" i="5" l="1"/>
  <c r="V909" i="5"/>
  <c r="Y909" i="5" s="1"/>
  <c r="AA909" i="5" l="1"/>
  <c r="H910" i="5"/>
  <c r="I910" i="5" s="1"/>
  <c r="AK909" i="5" l="1"/>
  <c r="AJ909" i="5"/>
  <c r="J910" i="5"/>
  <c r="P910" i="5" s="1"/>
  <c r="O910" i="5" s="1"/>
  <c r="U910" i="5" s="1"/>
  <c r="X910" i="5" l="1"/>
  <c r="V910" i="5"/>
  <c r="Y910" i="5" s="1"/>
  <c r="AA910" i="5" l="1"/>
  <c r="H911" i="5"/>
  <c r="I911" i="5" s="1"/>
  <c r="AK910" i="5" l="1"/>
  <c r="AJ910" i="5"/>
  <c r="J911" i="5"/>
  <c r="P911" i="5" s="1"/>
  <c r="O911" i="5" s="1"/>
  <c r="U911" i="5" s="1"/>
  <c r="X911" i="5" l="1"/>
  <c r="V911" i="5"/>
  <c r="Y911" i="5" s="1"/>
  <c r="AA911" i="5" l="1"/>
  <c r="H912" i="5"/>
  <c r="I912" i="5" s="1"/>
  <c r="AK911" i="5" l="1"/>
  <c r="AJ911" i="5"/>
  <c r="J912" i="5"/>
  <c r="P912" i="5" s="1"/>
  <c r="O912" i="5" s="1"/>
  <c r="U912" i="5" s="1"/>
  <c r="X912" i="5" l="1"/>
  <c r="V912" i="5"/>
  <c r="Y912" i="5" s="1"/>
  <c r="AA912" i="5" l="1"/>
  <c r="H913" i="5"/>
  <c r="I913" i="5" s="1"/>
  <c r="AK912" i="5" l="1"/>
  <c r="AJ912" i="5"/>
  <c r="J913" i="5"/>
  <c r="P913" i="5" s="1"/>
  <c r="O913" i="5" s="1"/>
  <c r="U913" i="5" s="1"/>
  <c r="X913" i="5" l="1"/>
  <c r="V913" i="5"/>
  <c r="Y913" i="5" s="1"/>
  <c r="AA913" i="5" l="1"/>
  <c r="H914" i="5"/>
  <c r="I914" i="5" s="1"/>
  <c r="AK913" i="5" l="1"/>
  <c r="AJ913" i="5"/>
  <c r="J914" i="5"/>
  <c r="P914" i="5" s="1"/>
  <c r="O914" i="5" s="1"/>
  <c r="U914" i="5" s="1"/>
  <c r="X914" i="5" l="1"/>
  <c r="V914" i="5"/>
  <c r="Y914" i="5" s="1"/>
  <c r="AA914" i="5" l="1"/>
  <c r="H915" i="5"/>
  <c r="I915" i="5" s="1"/>
  <c r="AK914" i="5" l="1"/>
  <c r="AJ914" i="5"/>
  <c r="J915" i="5"/>
  <c r="P915" i="5" s="1"/>
  <c r="O915" i="5" s="1"/>
  <c r="U915" i="5" s="1"/>
  <c r="X915" i="5" l="1"/>
  <c r="V915" i="5"/>
  <c r="Y915" i="5" s="1"/>
  <c r="AA915" i="5" l="1"/>
  <c r="H916" i="5"/>
  <c r="I916" i="5" s="1"/>
  <c r="AK915" i="5" l="1"/>
  <c r="AJ915" i="5"/>
  <c r="J916" i="5"/>
  <c r="P916" i="5" s="1"/>
  <c r="O916" i="5" s="1"/>
  <c r="U916" i="5" s="1"/>
  <c r="X916" i="5" l="1"/>
  <c r="V916" i="5"/>
  <c r="Y916" i="5" s="1"/>
  <c r="AA916" i="5" l="1"/>
  <c r="H917" i="5"/>
  <c r="I917" i="5" s="1"/>
  <c r="AK916" i="5" l="1"/>
  <c r="AJ916" i="5"/>
  <c r="J917" i="5"/>
  <c r="P917" i="5" s="1"/>
  <c r="O917" i="5" s="1"/>
  <c r="U917" i="5" s="1"/>
  <c r="X917" i="5" l="1"/>
  <c r="V917" i="5"/>
  <c r="Y917" i="5" s="1"/>
  <c r="AA917" i="5" l="1"/>
  <c r="H918" i="5"/>
  <c r="I918" i="5" s="1"/>
  <c r="AK917" i="5" l="1"/>
  <c r="AJ917" i="5"/>
  <c r="J918" i="5"/>
  <c r="P918" i="5" s="1"/>
  <c r="O918" i="5" s="1"/>
  <c r="U918" i="5" s="1"/>
  <c r="X918" i="5" l="1"/>
  <c r="V918" i="5"/>
  <c r="Y918" i="5" s="1"/>
  <c r="AA918" i="5" l="1"/>
  <c r="H919" i="5"/>
  <c r="I919" i="5" s="1"/>
  <c r="AK918" i="5" l="1"/>
  <c r="AJ918" i="5"/>
  <c r="J919" i="5"/>
  <c r="P919" i="5" s="1"/>
  <c r="O919" i="5" s="1"/>
  <c r="U919" i="5" s="1"/>
  <c r="X919" i="5" l="1"/>
  <c r="V919" i="5"/>
  <c r="Y919" i="5" s="1"/>
  <c r="AA919" i="5" l="1"/>
  <c r="H920" i="5"/>
  <c r="I920" i="5" s="1"/>
  <c r="AK919" i="5" l="1"/>
  <c r="AJ919" i="5"/>
  <c r="J920" i="5"/>
  <c r="P920" i="5" s="1"/>
  <c r="O920" i="5" s="1"/>
  <c r="U920" i="5" s="1"/>
  <c r="X920" i="5" l="1"/>
  <c r="V920" i="5"/>
  <c r="Y920" i="5" s="1"/>
  <c r="AA920" i="5" l="1"/>
  <c r="H921" i="5"/>
  <c r="I921" i="5" s="1"/>
  <c r="AK920" i="5" l="1"/>
  <c r="AJ920" i="5"/>
  <c r="J921" i="5"/>
  <c r="P921" i="5" s="1"/>
  <c r="O921" i="5" s="1"/>
  <c r="U921" i="5" s="1"/>
  <c r="X921" i="5" l="1"/>
  <c r="V921" i="5"/>
  <c r="Y921" i="5" s="1"/>
  <c r="AA921" i="5" l="1"/>
  <c r="H922" i="5"/>
  <c r="I922" i="5" s="1"/>
  <c r="AK921" i="5" l="1"/>
  <c r="AJ921" i="5"/>
  <c r="J922" i="5"/>
  <c r="P922" i="5" s="1"/>
  <c r="O922" i="5" s="1"/>
  <c r="U922" i="5" s="1"/>
  <c r="X922" i="5" l="1"/>
  <c r="V922" i="5"/>
  <c r="Y922" i="5" s="1"/>
  <c r="AA922" i="5" l="1"/>
  <c r="H923" i="5"/>
  <c r="I923" i="5" s="1"/>
  <c r="AK922" i="5" l="1"/>
  <c r="AJ922" i="5"/>
  <c r="J923" i="5"/>
  <c r="P923" i="5" s="1"/>
  <c r="O923" i="5" s="1"/>
  <c r="U923" i="5" s="1"/>
  <c r="X923" i="5" l="1"/>
  <c r="V923" i="5"/>
  <c r="Y923" i="5" s="1"/>
  <c r="AA923" i="5" l="1"/>
  <c r="H924" i="5"/>
  <c r="I924" i="5" s="1"/>
  <c r="AK923" i="5" l="1"/>
  <c r="AJ923" i="5"/>
  <c r="J924" i="5"/>
  <c r="P924" i="5" s="1"/>
  <c r="O924" i="5" s="1"/>
  <c r="U924" i="5" s="1"/>
  <c r="X924" i="5" l="1"/>
  <c r="V924" i="5"/>
  <c r="Y924" i="5" s="1"/>
  <c r="AA924" i="5" l="1"/>
  <c r="H925" i="5"/>
  <c r="I925" i="5" s="1"/>
  <c r="AK924" i="5" l="1"/>
  <c r="AJ924" i="5"/>
  <c r="J925" i="5"/>
  <c r="P925" i="5" s="1"/>
  <c r="O925" i="5" s="1"/>
  <c r="U925" i="5" s="1"/>
  <c r="X925" i="5" l="1"/>
  <c r="V925" i="5"/>
  <c r="Y925" i="5" s="1"/>
  <c r="AA925" i="5" l="1"/>
  <c r="H926" i="5"/>
  <c r="I926" i="5" s="1"/>
  <c r="AK925" i="5" l="1"/>
  <c r="AJ925" i="5"/>
  <c r="J926" i="5"/>
  <c r="P926" i="5" s="1"/>
  <c r="O926" i="5" s="1"/>
  <c r="U926" i="5" s="1"/>
  <c r="X926" i="5" l="1"/>
  <c r="V926" i="5"/>
  <c r="Y926" i="5" s="1"/>
  <c r="AA926" i="5" l="1"/>
  <c r="H927" i="5"/>
  <c r="I927" i="5" s="1"/>
  <c r="AK926" i="5" l="1"/>
  <c r="AJ926" i="5"/>
  <c r="J927" i="5"/>
  <c r="P927" i="5" s="1"/>
  <c r="O927" i="5" s="1"/>
  <c r="U927" i="5" s="1"/>
  <c r="X927" i="5" l="1"/>
  <c r="V927" i="5"/>
  <c r="Y927" i="5" s="1"/>
  <c r="AA927" i="5" l="1"/>
  <c r="H928" i="5"/>
  <c r="I928" i="5" s="1"/>
  <c r="AK927" i="5" l="1"/>
  <c r="AJ927" i="5"/>
  <c r="J928" i="5"/>
  <c r="P928" i="5" s="1"/>
  <c r="O928" i="5" s="1"/>
  <c r="U928" i="5" s="1"/>
  <c r="X928" i="5" l="1"/>
  <c r="V928" i="5"/>
  <c r="Y928" i="5" s="1"/>
  <c r="AA928" i="5" l="1"/>
  <c r="H929" i="5"/>
  <c r="I929" i="5" s="1"/>
  <c r="AK928" i="5" l="1"/>
  <c r="AJ928" i="5"/>
  <c r="J929" i="5"/>
  <c r="P929" i="5" s="1"/>
  <c r="O929" i="5" s="1"/>
  <c r="U929" i="5" s="1"/>
  <c r="X929" i="5" l="1"/>
  <c r="V929" i="5"/>
  <c r="Y929" i="5" s="1"/>
  <c r="AA929" i="5" l="1"/>
  <c r="H930" i="5"/>
  <c r="I930" i="5" s="1"/>
  <c r="AK929" i="5" l="1"/>
  <c r="AJ929" i="5"/>
  <c r="J930" i="5"/>
  <c r="P930" i="5" s="1"/>
  <c r="O930" i="5" s="1"/>
  <c r="U930" i="5" s="1"/>
  <c r="X930" i="5" l="1"/>
  <c r="V930" i="5"/>
  <c r="Y930" i="5" s="1"/>
  <c r="AA930" i="5" l="1"/>
  <c r="H931" i="5"/>
  <c r="I931" i="5" s="1"/>
  <c r="AK930" i="5" l="1"/>
  <c r="AJ930" i="5"/>
  <c r="J931" i="5"/>
  <c r="P931" i="5" s="1"/>
  <c r="O931" i="5" s="1"/>
  <c r="U931" i="5" s="1"/>
  <c r="X931" i="5" l="1"/>
  <c r="V931" i="5"/>
  <c r="Y931" i="5" s="1"/>
  <c r="AA931" i="5" l="1"/>
  <c r="H932" i="5"/>
  <c r="I932" i="5" s="1"/>
  <c r="AK931" i="5" l="1"/>
  <c r="AJ931" i="5"/>
  <c r="J932" i="5"/>
  <c r="P932" i="5" s="1"/>
  <c r="O932" i="5" s="1"/>
  <c r="U932" i="5" s="1"/>
  <c r="X932" i="5" l="1"/>
  <c r="V932" i="5"/>
  <c r="Y932" i="5" s="1"/>
  <c r="AA932" i="5" l="1"/>
  <c r="H933" i="5"/>
  <c r="I933" i="5" s="1"/>
  <c r="AK932" i="5" l="1"/>
  <c r="AJ932" i="5"/>
  <c r="J933" i="5"/>
  <c r="P933" i="5" s="1"/>
  <c r="O933" i="5" s="1"/>
  <c r="U933" i="5" s="1"/>
  <c r="X933" i="5" l="1"/>
  <c r="V933" i="5"/>
  <c r="Y933" i="5" s="1"/>
  <c r="AA933" i="5" l="1"/>
  <c r="H934" i="5"/>
  <c r="I934" i="5" s="1"/>
  <c r="AK933" i="5" l="1"/>
  <c r="AJ933" i="5"/>
  <c r="J934" i="5"/>
  <c r="P934" i="5" s="1"/>
  <c r="O934" i="5" s="1"/>
  <c r="U934" i="5" s="1"/>
  <c r="X934" i="5" l="1"/>
  <c r="V934" i="5"/>
  <c r="Y934" i="5" s="1"/>
  <c r="AA934" i="5" l="1"/>
  <c r="H935" i="5"/>
  <c r="I935" i="5" s="1"/>
  <c r="AK934" i="5" l="1"/>
  <c r="AJ934" i="5"/>
  <c r="J935" i="5"/>
  <c r="P935" i="5" s="1"/>
  <c r="O935" i="5" s="1"/>
  <c r="U935" i="5" s="1"/>
  <c r="X935" i="5" l="1"/>
  <c r="V935" i="5"/>
  <c r="Y935" i="5" s="1"/>
  <c r="AA935" i="5" l="1"/>
  <c r="H936" i="5"/>
  <c r="I936" i="5" s="1"/>
  <c r="AK935" i="5" l="1"/>
  <c r="AJ935" i="5"/>
  <c r="J936" i="5"/>
  <c r="P936" i="5" s="1"/>
  <c r="O936" i="5" s="1"/>
  <c r="U936" i="5" s="1"/>
  <c r="X936" i="5" l="1"/>
  <c r="V936" i="5"/>
  <c r="Y936" i="5" s="1"/>
  <c r="AA936" i="5" l="1"/>
  <c r="H937" i="5"/>
  <c r="I937" i="5" s="1"/>
  <c r="AK936" i="5" l="1"/>
  <c r="AJ936" i="5"/>
  <c r="J937" i="5"/>
  <c r="P937" i="5" s="1"/>
  <c r="O937" i="5" s="1"/>
  <c r="U937" i="5" s="1"/>
  <c r="X937" i="5" l="1"/>
  <c r="V937" i="5"/>
  <c r="Y937" i="5" s="1"/>
  <c r="AA937" i="5" l="1"/>
  <c r="H938" i="5"/>
  <c r="I938" i="5" s="1"/>
  <c r="AK937" i="5" l="1"/>
  <c r="AJ937" i="5"/>
  <c r="J938" i="5"/>
  <c r="P938" i="5" s="1"/>
  <c r="O938" i="5" s="1"/>
  <c r="U938" i="5" s="1"/>
  <c r="X938" i="5" l="1"/>
  <c r="V938" i="5"/>
  <c r="Y938" i="5" s="1"/>
  <c r="AA938" i="5" l="1"/>
  <c r="H939" i="5"/>
  <c r="I939" i="5" s="1"/>
  <c r="AK938" i="5" l="1"/>
  <c r="AJ938" i="5"/>
  <c r="J939" i="5"/>
  <c r="P939" i="5" s="1"/>
  <c r="O939" i="5" s="1"/>
  <c r="U939" i="5" s="1"/>
  <c r="X939" i="5" l="1"/>
  <c r="V939" i="5"/>
  <c r="Y939" i="5" s="1"/>
  <c r="AA939" i="5" l="1"/>
  <c r="H940" i="5"/>
  <c r="I940" i="5" s="1"/>
  <c r="AK939" i="5" l="1"/>
  <c r="AJ939" i="5"/>
  <c r="J940" i="5"/>
  <c r="P940" i="5" s="1"/>
  <c r="O940" i="5" s="1"/>
  <c r="U940" i="5" s="1"/>
  <c r="X940" i="5" l="1"/>
  <c r="V940" i="5"/>
  <c r="Y940" i="5" s="1"/>
  <c r="AA940" i="5" l="1"/>
  <c r="H941" i="5"/>
  <c r="I941" i="5" s="1"/>
  <c r="AK940" i="5" l="1"/>
  <c r="AJ940" i="5"/>
  <c r="J941" i="5"/>
  <c r="P941" i="5" s="1"/>
  <c r="O941" i="5" s="1"/>
  <c r="U941" i="5" s="1"/>
  <c r="X941" i="5" l="1"/>
  <c r="V941" i="5"/>
  <c r="Y941" i="5" s="1"/>
  <c r="AA941" i="5" l="1"/>
  <c r="H942" i="5"/>
  <c r="I942" i="5" s="1"/>
  <c r="AK941" i="5" l="1"/>
  <c r="AJ941" i="5"/>
  <c r="J942" i="5"/>
  <c r="P942" i="5" s="1"/>
  <c r="O942" i="5" s="1"/>
  <c r="U942" i="5" s="1"/>
  <c r="X942" i="5" l="1"/>
  <c r="V942" i="5"/>
  <c r="Y942" i="5" s="1"/>
  <c r="AA942" i="5" l="1"/>
  <c r="H943" i="5"/>
  <c r="I943" i="5" s="1"/>
  <c r="AK942" i="5" l="1"/>
  <c r="AJ942" i="5"/>
  <c r="J943" i="5"/>
  <c r="P943" i="5" s="1"/>
  <c r="O943" i="5" s="1"/>
  <c r="U943" i="5" s="1"/>
  <c r="X943" i="5" l="1"/>
  <c r="V943" i="5"/>
  <c r="Y943" i="5" s="1"/>
  <c r="AA943" i="5" l="1"/>
  <c r="H944" i="5"/>
  <c r="I944" i="5" s="1"/>
  <c r="AK943" i="5" l="1"/>
  <c r="AJ943" i="5"/>
  <c r="J944" i="5"/>
  <c r="P944" i="5" s="1"/>
  <c r="O944" i="5" s="1"/>
  <c r="U944" i="5" s="1"/>
  <c r="X944" i="5" l="1"/>
  <c r="V944" i="5"/>
  <c r="Y944" i="5" s="1"/>
  <c r="AA944" i="5" l="1"/>
  <c r="H945" i="5"/>
  <c r="I945" i="5" s="1"/>
  <c r="AK944" i="5" l="1"/>
  <c r="AJ944" i="5"/>
  <c r="J945" i="5"/>
  <c r="P945" i="5" s="1"/>
  <c r="O945" i="5" s="1"/>
  <c r="U945" i="5" s="1"/>
  <c r="X945" i="5" l="1"/>
  <c r="V945" i="5"/>
  <c r="Y945" i="5" s="1"/>
  <c r="AA945" i="5" l="1"/>
  <c r="H946" i="5"/>
  <c r="I946" i="5" s="1"/>
  <c r="AK945" i="5" l="1"/>
  <c r="AJ945" i="5"/>
  <c r="J946" i="5"/>
  <c r="P946" i="5" s="1"/>
  <c r="O946" i="5" s="1"/>
  <c r="U946" i="5" s="1"/>
  <c r="X946" i="5" l="1"/>
  <c r="V946" i="5"/>
  <c r="Y946" i="5" s="1"/>
  <c r="AA946" i="5" l="1"/>
  <c r="H947" i="5"/>
  <c r="I947" i="5" s="1"/>
  <c r="AK946" i="5" l="1"/>
  <c r="AJ946" i="5"/>
  <c r="J947" i="5"/>
  <c r="P947" i="5" s="1"/>
  <c r="O947" i="5" s="1"/>
  <c r="U947" i="5" s="1"/>
  <c r="X947" i="5" l="1"/>
  <c r="V947" i="5"/>
  <c r="Y947" i="5" s="1"/>
  <c r="AA947" i="5" l="1"/>
  <c r="H948" i="5"/>
  <c r="I948" i="5" s="1"/>
  <c r="AK947" i="5" l="1"/>
  <c r="AJ947" i="5"/>
  <c r="J948" i="5"/>
  <c r="P948" i="5" s="1"/>
  <c r="O948" i="5" s="1"/>
  <c r="U948" i="5" s="1"/>
  <c r="X948" i="5" l="1"/>
  <c r="V948" i="5"/>
  <c r="Y948" i="5" s="1"/>
  <c r="AA948" i="5" l="1"/>
  <c r="H949" i="5"/>
  <c r="I949" i="5" s="1"/>
  <c r="AK948" i="5" l="1"/>
  <c r="AJ948" i="5"/>
  <c r="J949" i="5"/>
  <c r="P949" i="5" s="1"/>
  <c r="O949" i="5" s="1"/>
  <c r="U949" i="5" s="1"/>
  <c r="X949" i="5" l="1"/>
  <c r="V949" i="5"/>
  <c r="Y949" i="5" s="1"/>
  <c r="AA949" i="5" l="1"/>
  <c r="H950" i="5"/>
  <c r="I950" i="5" s="1"/>
  <c r="AK949" i="5" l="1"/>
  <c r="AJ949" i="5"/>
  <c r="J950" i="5"/>
  <c r="P950" i="5" s="1"/>
  <c r="O950" i="5" s="1"/>
  <c r="U950" i="5" s="1"/>
  <c r="X950" i="5" l="1"/>
  <c r="V950" i="5"/>
  <c r="Y950" i="5" s="1"/>
  <c r="AA950" i="5" l="1"/>
  <c r="H951" i="5"/>
  <c r="I951" i="5" s="1"/>
  <c r="AK950" i="5" l="1"/>
  <c r="AJ950" i="5"/>
  <c r="J951" i="5"/>
  <c r="P951" i="5" s="1"/>
  <c r="O951" i="5" s="1"/>
  <c r="U951" i="5" s="1"/>
  <c r="X951" i="5" l="1"/>
  <c r="V951" i="5"/>
  <c r="Y951" i="5" s="1"/>
  <c r="AA951" i="5" l="1"/>
  <c r="H952" i="5"/>
  <c r="I952" i="5" s="1"/>
  <c r="AK951" i="5" l="1"/>
  <c r="AJ951" i="5"/>
  <c r="J952" i="5"/>
  <c r="P952" i="5" s="1"/>
  <c r="O952" i="5" s="1"/>
  <c r="U952" i="5" s="1"/>
  <c r="X952" i="5" l="1"/>
  <c r="V952" i="5"/>
  <c r="Y952" i="5" s="1"/>
  <c r="AA952" i="5" l="1"/>
  <c r="H953" i="5"/>
  <c r="I953" i="5" s="1"/>
  <c r="AK952" i="5" l="1"/>
  <c r="AJ952" i="5"/>
  <c r="J953" i="5"/>
  <c r="P953" i="5" s="1"/>
  <c r="O953" i="5" s="1"/>
  <c r="U953" i="5" s="1"/>
  <c r="X953" i="5" l="1"/>
  <c r="V953" i="5"/>
  <c r="Y953" i="5" s="1"/>
  <c r="AA953" i="5" l="1"/>
  <c r="H954" i="5"/>
  <c r="I954" i="5" s="1"/>
  <c r="AK953" i="5" l="1"/>
  <c r="AJ953" i="5"/>
  <c r="J954" i="5"/>
  <c r="P954" i="5" s="1"/>
  <c r="O954" i="5" s="1"/>
  <c r="U954" i="5" s="1"/>
  <c r="X954" i="5" l="1"/>
  <c r="V954" i="5"/>
  <c r="Y954" i="5" s="1"/>
  <c r="AA954" i="5" l="1"/>
  <c r="H955" i="5"/>
  <c r="I955" i="5" s="1"/>
  <c r="AK954" i="5" l="1"/>
  <c r="AJ954" i="5"/>
  <c r="J955" i="5"/>
  <c r="P955" i="5" s="1"/>
  <c r="O955" i="5" s="1"/>
  <c r="U955" i="5" s="1"/>
  <c r="X955" i="5" l="1"/>
  <c r="V955" i="5"/>
  <c r="Y955" i="5" s="1"/>
  <c r="AA955" i="5" l="1"/>
  <c r="H956" i="5"/>
  <c r="I956" i="5" s="1"/>
  <c r="AK955" i="5" l="1"/>
  <c r="AJ955" i="5"/>
  <c r="J956" i="5"/>
  <c r="P956" i="5" s="1"/>
  <c r="O956" i="5" s="1"/>
  <c r="U956" i="5" s="1"/>
  <c r="X956" i="5" l="1"/>
  <c r="V956" i="5"/>
  <c r="Y956" i="5" s="1"/>
  <c r="AA956" i="5" l="1"/>
  <c r="H957" i="5"/>
  <c r="I957" i="5" s="1"/>
  <c r="AK956" i="5" l="1"/>
  <c r="AJ956" i="5"/>
  <c r="J957" i="5"/>
  <c r="P957" i="5" s="1"/>
  <c r="O957" i="5" s="1"/>
  <c r="U957" i="5" s="1"/>
  <c r="X957" i="5" l="1"/>
  <c r="V957" i="5"/>
  <c r="Y957" i="5" s="1"/>
  <c r="AA957" i="5" l="1"/>
  <c r="H958" i="5"/>
  <c r="I958" i="5" s="1"/>
  <c r="AK957" i="5" l="1"/>
  <c r="AJ957" i="5"/>
  <c r="J958" i="5"/>
  <c r="P958" i="5" s="1"/>
  <c r="O958" i="5" s="1"/>
  <c r="U958" i="5" s="1"/>
  <c r="X958" i="5" l="1"/>
  <c r="V958" i="5"/>
  <c r="Y958" i="5" s="1"/>
  <c r="AA958" i="5" l="1"/>
  <c r="H959" i="5"/>
  <c r="I959" i="5" s="1"/>
  <c r="J959" i="5" l="1"/>
  <c r="P959" i="5" s="1"/>
  <c r="O959" i="5" s="1"/>
  <c r="U959" i="5" s="1"/>
  <c r="X959" i="5" l="1"/>
  <c r="V959" i="5"/>
  <c r="Y959" i="5" s="1"/>
  <c r="AA959" i="5" l="1"/>
  <c r="H960" i="5"/>
  <c r="I960" i="5" s="1"/>
  <c r="J960" i="5" l="1"/>
  <c r="P960" i="5" s="1"/>
  <c r="O960" i="5" s="1"/>
  <c r="U960" i="5" s="1"/>
  <c r="X960" i="5" l="1"/>
  <c r="V960" i="5"/>
  <c r="Y960" i="5" s="1"/>
  <c r="AA960" i="5" l="1"/>
  <c r="H961" i="5"/>
  <c r="I961" i="5" s="1"/>
  <c r="J961" i="5" l="1"/>
  <c r="P961" i="5" s="1"/>
  <c r="O961" i="5" s="1"/>
  <c r="U961" i="5" s="1"/>
  <c r="X961" i="5" l="1"/>
  <c r="V961" i="5"/>
  <c r="Y961" i="5" s="1"/>
  <c r="AA961" i="5" l="1"/>
  <c r="H962" i="5"/>
  <c r="I962" i="5" s="1"/>
  <c r="J962" i="5" l="1"/>
  <c r="P962" i="5" s="1"/>
  <c r="O962" i="5" s="1"/>
  <c r="U962" i="5" s="1"/>
  <c r="X962" i="5" l="1"/>
  <c r="V962" i="5"/>
  <c r="Y962" i="5" s="1"/>
  <c r="AA962" i="5" l="1"/>
  <c r="H963" i="5"/>
  <c r="I963" i="5" s="1"/>
  <c r="J963" i="5" l="1"/>
  <c r="P963" i="5" s="1"/>
  <c r="O963" i="5" s="1"/>
  <c r="U963" i="5" s="1"/>
  <c r="X963" i="5" l="1"/>
  <c r="V963" i="5"/>
  <c r="Y963" i="5" s="1"/>
  <c r="AA963" i="5" l="1"/>
  <c r="H964" i="5"/>
  <c r="I964" i="5" s="1"/>
  <c r="J964" i="5" l="1"/>
  <c r="P964" i="5" s="1"/>
  <c r="O964" i="5" s="1"/>
  <c r="U964" i="5" s="1"/>
  <c r="X964" i="5" l="1"/>
  <c r="V964" i="5"/>
  <c r="Y964" i="5" s="1"/>
  <c r="AA964" i="5" l="1"/>
  <c r="H965" i="5"/>
  <c r="I965" i="5" s="1"/>
  <c r="J965" i="5" l="1"/>
  <c r="P965" i="5" s="1"/>
  <c r="O965" i="5" s="1"/>
  <c r="U965" i="5" s="1"/>
  <c r="X965" i="5" l="1"/>
  <c r="V965" i="5"/>
  <c r="Y965" i="5" s="1"/>
  <c r="AA965" i="5" l="1"/>
  <c r="H966" i="5"/>
  <c r="I966" i="5" s="1"/>
  <c r="J966" i="5" l="1"/>
  <c r="P966" i="5" s="1"/>
  <c r="O966" i="5" s="1"/>
  <c r="U966" i="5" s="1"/>
  <c r="X966" i="5" l="1"/>
  <c r="V966" i="5"/>
  <c r="Y966" i="5" s="1"/>
  <c r="AA966" i="5" l="1"/>
  <c r="H967" i="5"/>
  <c r="I967" i="5" s="1"/>
  <c r="J967" i="5" l="1"/>
  <c r="P967" i="5" s="1"/>
  <c r="O967" i="5" s="1"/>
  <c r="U967" i="5" s="1"/>
  <c r="X967" i="5" l="1"/>
  <c r="V967" i="5"/>
  <c r="Y967" i="5" s="1"/>
  <c r="AA967" i="5" l="1"/>
  <c r="H968" i="5"/>
  <c r="I968" i="5" s="1"/>
  <c r="J968" i="5" l="1"/>
  <c r="P968" i="5" s="1"/>
  <c r="O968" i="5" s="1"/>
  <c r="U968" i="5" s="1"/>
  <c r="X968" i="5" l="1"/>
  <c r="V968" i="5"/>
  <c r="Y968" i="5" s="1"/>
  <c r="AA968" i="5" l="1"/>
  <c r="H969" i="5"/>
  <c r="I969" i="5" s="1"/>
  <c r="J969" i="5" l="1"/>
  <c r="P969" i="5" s="1"/>
  <c r="O969" i="5" s="1"/>
  <c r="U969" i="5" s="1"/>
  <c r="X969" i="5" l="1"/>
  <c r="V969" i="5"/>
  <c r="Y969" i="5" s="1"/>
  <c r="AA969" i="5" l="1"/>
  <c r="H970" i="5"/>
  <c r="I970" i="5" s="1"/>
  <c r="J970" i="5" l="1"/>
  <c r="P970" i="5" s="1"/>
  <c r="O970" i="5" s="1"/>
  <c r="U970" i="5" s="1"/>
  <c r="X970" i="5" l="1"/>
  <c r="V970" i="5"/>
  <c r="Y970" i="5" s="1"/>
  <c r="AA970" i="5" l="1"/>
  <c r="H971" i="5"/>
  <c r="I971" i="5" s="1"/>
  <c r="J971" i="5" l="1"/>
  <c r="P971" i="5" s="1"/>
  <c r="O971" i="5" s="1"/>
  <c r="U971" i="5" s="1"/>
  <c r="X971" i="5" l="1"/>
  <c r="V971" i="5"/>
  <c r="Y971" i="5" s="1"/>
  <c r="AA971" i="5" l="1"/>
  <c r="H972" i="5"/>
  <c r="I972" i="5" s="1"/>
  <c r="J972" i="5" l="1"/>
  <c r="P972" i="5" s="1"/>
  <c r="O972" i="5" s="1"/>
  <c r="U972" i="5" s="1"/>
  <c r="X972" i="5" l="1"/>
  <c r="V972" i="5"/>
  <c r="Y972" i="5" s="1"/>
  <c r="AA972" i="5" l="1"/>
  <c r="H973" i="5"/>
  <c r="I973" i="5" s="1"/>
  <c r="J973" i="5" l="1"/>
  <c r="P973" i="5" s="1"/>
  <c r="O973" i="5" s="1"/>
  <c r="U973" i="5" s="1"/>
  <c r="X973" i="5" l="1"/>
  <c r="V973" i="5"/>
  <c r="Y973" i="5" s="1"/>
  <c r="AA973" i="5" l="1"/>
  <c r="H974" i="5"/>
  <c r="I974" i="5" s="1"/>
  <c r="J974" i="5" l="1"/>
  <c r="P974" i="5" s="1"/>
  <c r="O974" i="5" s="1"/>
  <c r="U974" i="5" s="1"/>
  <c r="X974" i="5" l="1"/>
  <c r="V974" i="5"/>
  <c r="Y974" i="5" s="1"/>
  <c r="AA974" i="5" l="1"/>
  <c r="H975" i="5"/>
  <c r="I975" i="5" s="1"/>
  <c r="J975" i="5" l="1"/>
  <c r="P975" i="5" s="1"/>
  <c r="O975" i="5" s="1"/>
  <c r="U975" i="5" s="1"/>
  <c r="X975" i="5" l="1"/>
  <c r="V975" i="5"/>
  <c r="Y975" i="5" s="1"/>
  <c r="AA975" i="5" l="1"/>
  <c r="H976" i="5"/>
  <c r="I976" i="5" s="1"/>
  <c r="J976" i="5" l="1"/>
  <c r="P976" i="5" s="1"/>
  <c r="O976" i="5" s="1"/>
  <c r="U976" i="5" s="1"/>
  <c r="X976" i="5" l="1"/>
  <c r="V976" i="5"/>
  <c r="Y976" i="5" s="1"/>
  <c r="AA976" i="5" l="1"/>
  <c r="H977" i="5"/>
  <c r="I977" i="5" s="1"/>
  <c r="J977" i="5" l="1"/>
  <c r="P977" i="5" s="1"/>
  <c r="O977" i="5" s="1"/>
  <c r="U977" i="5" s="1"/>
  <c r="X977" i="5" l="1"/>
  <c r="V977" i="5"/>
  <c r="Y977" i="5" s="1"/>
  <c r="AA977" i="5" l="1"/>
  <c r="H978" i="5"/>
  <c r="I978" i="5" s="1"/>
  <c r="J978" i="5" l="1"/>
  <c r="P978" i="5" s="1"/>
  <c r="O978" i="5" s="1"/>
  <c r="U978" i="5" s="1"/>
  <c r="X978" i="5" l="1"/>
  <c r="V978" i="5"/>
  <c r="Y978" i="5" s="1"/>
  <c r="AA978" i="5" l="1"/>
  <c r="H979" i="5"/>
  <c r="I979" i="5" s="1"/>
  <c r="J979" i="5" l="1"/>
  <c r="P979" i="5" s="1"/>
  <c r="O979" i="5" s="1"/>
  <c r="U979" i="5" s="1"/>
  <c r="X979" i="5" l="1"/>
  <c r="V979" i="5"/>
  <c r="Y979" i="5" s="1"/>
  <c r="AA979" i="5" l="1"/>
  <c r="H980" i="5"/>
  <c r="I980" i="5" s="1"/>
  <c r="J980" i="5" l="1"/>
  <c r="P980" i="5" s="1"/>
  <c r="O980" i="5" s="1"/>
  <c r="U980" i="5" s="1"/>
  <c r="X980" i="5" l="1"/>
  <c r="V980" i="5"/>
  <c r="Y980" i="5" s="1"/>
  <c r="AA980" i="5" l="1"/>
  <c r="H981" i="5"/>
  <c r="I981" i="5" s="1"/>
  <c r="J981" i="5" l="1"/>
  <c r="P981" i="5" s="1"/>
  <c r="O981" i="5" s="1"/>
  <c r="U981" i="5" s="1"/>
  <c r="X981" i="5" l="1"/>
  <c r="V981" i="5"/>
  <c r="Y981" i="5" s="1"/>
  <c r="AA981" i="5" l="1"/>
  <c r="H982" i="5"/>
  <c r="I982" i="5" s="1"/>
  <c r="J982" i="5" l="1"/>
  <c r="P982" i="5" s="1"/>
  <c r="O982" i="5" s="1"/>
  <c r="U982" i="5" s="1"/>
  <c r="X982" i="5" l="1"/>
  <c r="V982" i="5"/>
  <c r="Y982" i="5" s="1"/>
  <c r="AA982" i="5" l="1"/>
  <c r="H983" i="5"/>
  <c r="I983" i="5" s="1"/>
  <c r="J983" i="5" l="1"/>
  <c r="P983" i="5" s="1"/>
  <c r="O983" i="5" s="1"/>
  <c r="U983" i="5" s="1"/>
  <c r="X983" i="5" l="1"/>
  <c r="V983" i="5"/>
  <c r="Y983" i="5" s="1"/>
  <c r="AA983" i="5" l="1"/>
  <c r="H984" i="5"/>
  <c r="I984" i="5" s="1"/>
  <c r="J984" i="5" l="1"/>
  <c r="P984" i="5" s="1"/>
  <c r="O984" i="5" s="1"/>
  <c r="U984" i="5" s="1"/>
  <c r="X984" i="5" l="1"/>
  <c r="V984" i="5"/>
  <c r="Y984" i="5" s="1"/>
  <c r="AA984" i="5" l="1"/>
  <c r="H985" i="5"/>
  <c r="I985" i="5" s="1"/>
  <c r="J985" i="5" l="1"/>
  <c r="P985" i="5" s="1"/>
  <c r="O985" i="5" s="1"/>
  <c r="U985" i="5" s="1"/>
  <c r="X985" i="5" l="1"/>
  <c r="V985" i="5"/>
  <c r="Y985" i="5" s="1"/>
  <c r="AA985" i="5" l="1"/>
  <c r="H986" i="5"/>
  <c r="I986" i="5" s="1"/>
  <c r="J986" i="5" l="1"/>
  <c r="P986" i="5" s="1"/>
  <c r="O986" i="5" s="1"/>
  <c r="U986" i="5" s="1"/>
  <c r="X986" i="5" l="1"/>
  <c r="V986" i="5"/>
  <c r="Y986" i="5" s="1"/>
  <c r="AA986" i="5" l="1"/>
  <c r="H987" i="5"/>
  <c r="I987" i="5" s="1"/>
  <c r="J987" i="5" l="1"/>
  <c r="P987" i="5" s="1"/>
  <c r="O987" i="5" s="1"/>
  <c r="U987" i="5" s="1"/>
  <c r="X987" i="5" l="1"/>
  <c r="V987" i="5"/>
  <c r="Y987" i="5" s="1"/>
  <c r="AA987" i="5" l="1"/>
  <c r="H988" i="5"/>
  <c r="I988" i="5" s="1"/>
  <c r="J988" i="5" l="1"/>
  <c r="P988" i="5" s="1"/>
  <c r="O988" i="5" s="1"/>
  <c r="U988" i="5" s="1"/>
  <c r="X988" i="5" l="1"/>
  <c r="V988" i="5"/>
  <c r="Y988" i="5" s="1"/>
  <c r="AA988" i="5" l="1"/>
  <c r="H989" i="5"/>
  <c r="I989" i="5" s="1"/>
  <c r="J989" i="5" l="1"/>
  <c r="P989" i="5" s="1"/>
  <c r="O989" i="5" s="1"/>
  <c r="U989" i="5" s="1"/>
  <c r="X989" i="5" l="1"/>
  <c r="V989" i="5"/>
  <c r="Y989" i="5" s="1"/>
  <c r="AA989" i="5" l="1"/>
  <c r="H990" i="5"/>
  <c r="I990" i="5" s="1"/>
  <c r="J990" i="5" l="1"/>
  <c r="P990" i="5" s="1"/>
  <c r="O990" i="5" s="1"/>
  <c r="U990" i="5" s="1"/>
  <c r="X990" i="5" l="1"/>
  <c r="V990" i="5"/>
  <c r="Y990" i="5" s="1"/>
  <c r="AA990" i="5" l="1"/>
  <c r="H991" i="5"/>
  <c r="I991" i="5" s="1"/>
  <c r="J991" i="5" l="1"/>
  <c r="P991" i="5"/>
  <c r="O991" i="5" s="1"/>
  <c r="U991" i="5" s="1"/>
  <c r="X991" i="5" l="1"/>
  <c r="V991" i="5"/>
  <c r="Y991" i="5" s="1"/>
  <c r="AA991" i="5" l="1"/>
  <c r="H992" i="5"/>
  <c r="I992" i="5" s="1"/>
  <c r="J992" i="5" l="1"/>
  <c r="P992" i="5" s="1"/>
  <c r="O992" i="5" s="1"/>
  <c r="U992" i="5" s="1"/>
  <c r="X992" i="5" l="1"/>
  <c r="V992" i="5"/>
  <c r="Y992" i="5" s="1"/>
  <c r="AA992" i="5" l="1"/>
  <c r="H993" i="5"/>
  <c r="I993" i="5" s="1"/>
  <c r="J993" i="5" l="1"/>
  <c r="P993" i="5" s="1"/>
  <c r="O993" i="5" s="1"/>
  <c r="U993" i="5" s="1"/>
  <c r="X993" i="5" l="1"/>
  <c r="V993" i="5"/>
  <c r="Y993" i="5" s="1"/>
  <c r="AA993" i="5" l="1"/>
  <c r="H994" i="5"/>
  <c r="I994" i="5" s="1"/>
  <c r="J994" i="5" l="1"/>
  <c r="P994" i="5" s="1"/>
  <c r="O994" i="5" s="1"/>
  <c r="U994" i="5" s="1"/>
  <c r="X994" i="5" l="1"/>
  <c r="V994" i="5"/>
  <c r="Y994" i="5" s="1"/>
  <c r="AA994" i="5" l="1"/>
  <c r="H995" i="5"/>
  <c r="I995" i="5" s="1"/>
  <c r="J995" i="5" l="1"/>
  <c r="P995" i="5" s="1"/>
  <c r="O995" i="5" s="1"/>
  <c r="U995" i="5" s="1"/>
  <c r="X995" i="5" l="1"/>
  <c r="V995" i="5"/>
  <c r="Y995" i="5" s="1"/>
  <c r="AA995" i="5" l="1"/>
  <c r="H996" i="5"/>
  <c r="I996" i="5" s="1"/>
  <c r="J996" i="5" l="1"/>
  <c r="P996" i="5" s="1"/>
  <c r="O996" i="5" s="1"/>
  <c r="U996" i="5" s="1"/>
  <c r="X996" i="5" l="1"/>
  <c r="V996" i="5"/>
  <c r="Y996" i="5" s="1"/>
  <c r="AA996" i="5" l="1"/>
  <c r="H997" i="5"/>
  <c r="I997" i="5" s="1"/>
  <c r="J997" i="5" l="1"/>
  <c r="P997" i="5" s="1"/>
  <c r="O997" i="5" s="1"/>
  <c r="U997" i="5" s="1"/>
  <c r="X997" i="5" l="1"/>
  <c r="V997" i="5"/>
  <c r="Y997" i="5" s="1"/>
  <c r="AA997" i="5" l="1"/>
  <c r="H998" i="5"/>
  <c r="I998" i="5" s="1"/>
  <c r="J998" i="5" l="1"/>
  <c r="P998" i="5" s="1"/>
  <c r="O998" i="5" s="1"/>
  <c r="U998" i="5" s="1"/>
  <c r="X998" i="5" l="1"/>
  <c r="V998" i="5"/>
  <c r="Y998" i="5" s="1"/>
  <c r="AA998" i="5" l="1"/>
  <c r="H999" i="5"/>
  <c r="I999" i="5" s="1"/>
  <c r="J999" i="5" l="1"/>
  <c r="P999" i="5" s="1"/>
  <c r="O999" i="5" s="1"/>
  <c r="U999" i="5" s="1"/>
  <c r="X999" i="5" l="1"/>
  <c r="V999" i="5"/>
  <c r="Y999" i="5" s="1"/>
  <c r="AA999" i="5" l="1"/>
  <c r="H1000" i="5"/>
  <c r="I1000" i="5" s="1"/>
  <c r="J1000" i="5" l="1"/>
  <c r="P1000" i="5" s="1"/>
  <c r="O1000" i="5" s="1"/>
  <c r="U1000" i="5" s="1"/>
  <c r="X1000" i="5" l="1"/>
  <c r="V1000" i="5"/>
  <c r="Y1000" i="5" s="1"/>
  <c r="AA1000" i="5" l="1"/>
  <c r="H1001" i="5"/>
  <c r="I1001" i="5" s="1"/>
  <c r="J1001" i="5" l="1"/>
  <c r="P1001" i="5" s="1"/>
  <c r="O1001" i="5" s="1"/>
  <c r="U1001" i="5" s="1"/>
  <c r="X1001" i="5" l="1"/>
  <c r="V1001" i="5"/>
  <c r="Y1001" i="5" s="1"/>
  <c r="AA1001" i="5" l="1"/>
  <c r="H1002" i="5"/>
  <c r="I1002" i="5" s="1"/>
  <c r="J1002" i="5" l="1"/>
  <c r="P1002" i="5" s="1"/>
  <c r="O1002" i="5" s="1"/>
  <c r="U1002" i="5" s="1"/>
  <c r="X1002" i="5" l="1"/>
  <c r="V1002" i="5"/>
  <c r="Y1002" i="5" s="1"/>
  <c r="AA1002" i="5" l="1"/>
  <c r="H1003" i="5"/>
  <c r="I1003" i="5" s="1"/>
  <c r="J1003" i="5" l="1"/>
  <c r="P1003" i="5" s="1"/>
  <c r="O1003" i="5" s="1"/>
  <c r="U1003" i="5" s="1"/>
  <c r="X1003" i="5" l="1"/>
  <c r="V1003" i="5"/>
  <c r="Y1003" i="5" s="1"/>
  <c r="AA1003" i="5" l="1"/>
  <c r="H1004" i="5"/>
  <c r="I1004" i="5" s="1"/>
  <c r="J1004" i="5" l="1"/>
  <c r="P1004" i="5" s="1"/>
  <c r="O1004" i="5" s="1"/>
  <c r="U1004" i="5" s="1"/>
  <c r="X1004" i="5" l="1"/>
  <c r="V1004" i="5"/>
  <c r="Y1004" i="5" s="1"/>
  <c r="AA1004" i="5" l="1"/>
  <c r="H1005" i="5"/>
  <c r="I1005" i="5" s="1"/>
  <c r="J1005" i="5" l="1"/>
  <c r="P1005" i="5" s="1"/>
  <c r="O1005" i="5" s="1"/>
  <c r="U1005" i="5" s="1"/>
  <c r="X1005" i="5" l="1"/>
  <c r="V1005" i="5"/>
  <c r="Y1005" i="5" s="1"/>
  <c r="AA1005" i="5" l="1"/>
  <c r="H1006" i="5"/>
  <c r="I1006" i="5" s="1"/>
  <c r="J1006" i="5" l="1"/>
  <c r="P1006" i="5" s="1"/>
  <c r="O1006" i="5" s="1"/>
  <c r="U1006" i="5" s="1"/>
  <c r="X1006" i="5" l="1"/>
  <c r="V1006" i="5"/>
  <c r="Y1006" i="5" s="1"/>
  <c r="AA1006" i="5" l="1"/>
  <c r="H1007" i="5"/>
  <c r="I1007" i="5" s="1"/>
  <c r="J1007" i="5" l="1"/>
  <c r="P1007" i="5" s="1"/>
  <c r="O1007" i="5" s="1"/>
  <c r="U1007" i="5" s="1"/>
  <c r="X1007" i="5" l="1"/>
  <c r="V1007" i="5"/>
  <c r="Y1007" i="5" s="1"/>
  <c r="AA1007" i="5" l="1"/>
  <c r="H1008" i="5"/>
  <c r="I1008" i="5" s="1"/>
  <c r="J1008" i="5" l="1"/>
  <c r="P1008" i="5" s="1"/>
  <c r="O1008" i="5" s="1"/>
  <c r="U1008" i="5" s="1"/>
  <c r="X1008" i="5" l="1"/>
  <c r="V1008" i="5"/>
  <c r="Y1008" i="5" s="1"/>
  <c r="AA1008" i="5" l="1"/>
  <c r="H1009" i="5"/>
  <c r="I1009" i="5" s="1"/>
  <c r="J1009" i="5" l="1"/>
  <c r="P1009" i="5" s="1"/>
  <c r="O1009" i="5" s="1"/>
  <c r="U1009" i="5" s="1"/>
  <c r="X1009" i="5" l="1"/>
  <c r="V1009" i="5"/>
  <c r="Y1009" i="5" s="1"/>
  <c r="AA1009" i="5" l="1"/>
  <c r="H1010" i="5"/>
  <c r="I1010" i="5" s="1"/>
  <c r="J1010" i="5" l="1"/>
  <c r="P1010" i="5" s="1"/>
  <c r="O1010" i="5" s="1"/>
  <c r="U1010" i="5" s="1"/>
  <c r="X1010" i="5" l="1"/>
  <c r="V1010" i="5"/>
  <c r="Y1010" i="5" s="1"/>
  <c r="AA1010" i="5" l="1"/>
  <c r="H1011" i="5"/>
  <c r="I1011" i="5" s="1"/>
  <c r="J1011" i="5" l="1"/>
  <c r="P1011" i="5" s="1"/>
  <c r="O1011" i="5" s="1"/>
  <c r="U1011" i="5" s="1"/>
  <c r="X1011" i="5" l="1"/>
  <c r="V1011" i="5"/>
  <c r="Y1011" i="5" s="1"/>
  <c r="AA1011" i="5" l="1"/>
  <c r="H1012" i="5"/>
  <c r="I1012" i="5" s="1"/>
  <c r="J1012" i="5" l="1"/>
  <c r="P1012" i="5" s="1"/>
  <c r="O1012" i="5" s="1"/>
  <c r="U1012" i="5" s="1"/>
  <c r="X1012" i="5" l="1"/>
  <c r="V1012" i="5"/>
  <c r="Y1012" i="5" s="1"/>
  <c r="AA1012" i="5" l="1"/>
  <c r="H1013" i="5"/>
  <c r="I1013" i="5" s="1"/>
  <c r="J1013" i="5" l="1"/>
  <c r="P1013" i="5" s="1"/>
  <c r="O1013" i="5" s="1"/>
  <c r="U1013" i="5" s="1"/>
  <c r="X1013" i="5" l="1"/>
  <c r="V1013" i="5"/>
  <c r="Y1013" i="5" s="1"/>
  <c r="AA1013" i="5" l="1"/>
  <c r="H1014" i="5"/>
  <c r="I1014" i="5" s="1"/>
  <c r="J1014" i="5" l="1"/>
  <c r="P1014" i="5" s="1"/>
  <c r="O1014" i="5" s="1"/>
  <c r="U1014" i="5" s="1"/>
  <c r="X1014" i="5" l="1"/>
  <c r="V1014" i="5"/>
  <c r="Y1014" i="5" s="1"/>
  <c r="AA1014" i="5" l="1"/>
  <c r="H1015" i="5"/>
  <c r="I1015" i="5" s="1"/>
  <c r="J1015" i="5" l="1"/>
  <c r="P1015" i="5" s="1"/>
  <c r="O1015" i="5" s="1"/>
  <c r="U1015" i="5" s="1"/>
  <c r="X1015" i="5" l="1"/>
  <c r="V1015" i="5"/>
  <c r="Y1015" i="5" s="1"/>
  <c r="AA1015" i="5" l="1"/>
  <c r="H1016" i="5"/>
  <c r="I1016" i="5" s="1"/>
  <c r="J1016" i="5" l="1"/>
  <c r="P1016" i="5" s="1"/>
  <c r="O1016" i="5" s="1"/>
  <c r="U1016" i="5" s="1"/>
  <c r="X1016" i="5" l="1"/>
  <c r="V1016" i="5"/>
  <c r="Y1016" i="5" s="1"/>
  <c r="AA1016" i="5" l="1"/>
  <c r="H1017" i="5"/>
  <c r="I1017" i="5" s="1"/>
  <c r="J1017" i="5" l="1"/>
  <c r="P1017" i="5" s="1"/>
  <c r="O1017" i="5" s="1"/>
  <c r="U1017" i="5" s="1"/>
  <c r="X1017" i="5" l="1"/>
  <c r="V1017" i="5"/>
  <c r="Y1017" i="5" s="1"/>
  <c r="AA1017" i="5" l="1"/>
  <c r="H1018" i="5"/>
  <c r="I1018" i="5" s="1"/>
  <c r="J1018" i="5" l="1"/>
  <c r="P1018" i="5" s="1"/>
  <c r="O1018" i="5" s="1"/>
  <c r="U1018" i="5" s="1"/>
  <c r="X1018" i="5" l="1"/>
  <c r="V1018" i="5"/>
  <c r="Y1018" i="5" s="1"/>
  <c r="AA1018" i="5" l="1"/>
  <c r="H1019" i="5"/>
  <c r="I1019" i="5" s="1"/>
  <c r="J1019" i="5" l="1"/>
  <c r="P1019" i="5" s="1"/>
  <c r="O1019" i="5" s="1"/>
  <c r="U1019" i="5" s="1"/>
  <c r="X1019" i="5" l="1"/>
  <c r="V1019" i="5"/>
  <c r="Y1019" i="5" s="1"/>
  <c r="AA1019" i="5" l="1"/>
  <c r="H1020" i="5"/>
  <c r="I1020" i="5" s="1"/>
  <c r="J1020" i="5" l="1"/>
  <c r="P1020" i="5" s="1"/>
  <c r="O1020" i="5" s="1"/>
  <c r="U1020" i="5" s="1"/>
  <c r="X1020" i="5" l="1"/>
  <c r="V1020" i="5"/>
  <c r="Y1020" i="5" s="1"/>
  <c r="AA1020" i="5" l="1"/>
  <c r="H1021" i="5"/>
  <c r="I1021" i="5" s="1"/>
  <c r="J1021" i="5" l="1"/>
  <c r="P1021" i="5" s="1"/>
  <c r="O1021" i="5" s="1"/>
  <c r="U1021" i="5" s="1"/>
  <c r="X1021" i="5" l="1"/>
  <c r="V1021" i="5"/>
  <c r="Y1021" i="5" s="1"/>
  <c r="AA1021" i="5" l="1"/>
  <c r="H1022" i="5"/>
  <c r="I1022" i="5" s="1"/>
  <c r="J1022" i="5" l="1"/>
  <c r="P1022" i="5" s="1"/>
  <c r="O1022" i="5" s="1"/>
  <c r="U1022" i="5" s="1"/>
  <c r="X1022" i="5" l="1"/>
  <c r="V1022" i="5"/>
  <c r="Y1022" i="5" s="1"/>
  <c r="AA1022" i="5" l="1"/>
  <c r="H1023" i="5"/>
  <c r="I1023" i="5" s="1"/>
  <c r="J1023" i="5" l="1"/>
  <c r="P1023" i="5" s="1"/>
  <c r="O1023" i="5" s="1"/>
  <c r="U1023" i="5" s="1"/>
  <c r="X1023" i="5" l="1"/>
  <c r="V1023" i="5"/>
  <c r="Y1023" i="5" s="1"/>
  <c r="AA1023" i="5" l="1"/>
  <c r="H1024" i="5"/>
  <c r="I1024" i="5" s="1"/>
  <c r="J1024" i="5" l="1"/>
  <c r="P1024" i="5"/>
  <c r="O1024" i="5" s="1"/>
  <c r="U1024" i="5" s="1"/>
  <c r="X1024" i="5" l="1"/>
  <c r="V1024" i="5"/>
  <c r="Y1024" i="5" s="1"/>
  <c r="AA1024" i="5" l="1"/>
  <c r="H1025" i="5"/>
  <c r="I1025" i="5" s="1"/>
  <c r="J1025" i="5" l="1"/>
  <c r="P1025" i="5" s="1"/>
  <c r="O1025" i="5" s="1"/>
  <c r="U1025" i="5" s="1"/>
  <c r="X1025" i="5" l="1"/>
  <c r="V1025" i="5"/>
  <c r="Y1025" i="5" s="1"/>
  <c r="AA1025" i="5" l="1"/>
  <c r="H1026" i="5"/>
  <c r="I1026" i="5" s="1"/>
  <c r="J1026" i="5" l="1"/>
  <c r="P1026" i="5" s="1"/>
  <c r="O1026" i="5" s="1"/>
  <c r="U1026" i="5" s="1"/>
  <c r="X1026" i="5" l="1"/>
  <c r="V1026" i="5"/>
  <c r="Y1026" i="5" s="1"/>
  <c r="AA1026" i="5" l="1"/>
  <c r="H1027" i="5"/>
  <c r="I1027" i="5" s="1"/>
  <c r="J1027" i="5" l="1"/>
  <c r="P1027" i="5" s="1"/>
  <c r="O1027" i="5" s="1"/>
  <c r="U1027" i="5" s="1"/>
  <c r="X1027" i="5" l="1"/>
  <c r="V1027" i="5"/>
  <c r="Y1027" i="5" s="1"/>
  <c r="AA1027" i="5" l="1"/>
  <c r="H1028" i="5"/>
  <c r="I1028" i="5" s="1"/>
  <c r="J1028" i="5" l="1"/>
  <c r="P1028" i="5" s="1"/>
  <c r="O1028" i="5" s="1"/>
  <c r="U1028" i="5" s="1"/>
  <c r="X1028" i="5" l="1"/>
  <c r="V1028" i="5"/>
  <c r="Y1028" i="5" s="1"/>
  <c r="AA1028" i="5" l="1"/>
  <c r="H1029" i="5"/>
  <c r="I1029" i="5" s="1"/>
  <c r="J1029" i="5" l="1"/>
  <c r="P1029" i="5" s="1"/>
  <c r="O1029" i="5" s="1"/>
  <c r="U1029" i="5" s="1"/>
  <c r="X1029" i="5" l="1"/>
  <c r="V1029" i="5"/>
  <c r="Y1029" i="5" s="1"/>
  <c r="AA1029" i="5" l="1"/>
  <c r="H1030" i="5"/>
  <c r="I1030" i="5" s="1"/>
  <c r="J1030" i="5" l="1"/>
  <c r="P1030" i="5" s="1"/>
  <c r="O1030" i="5" s="1"/>
  <c r="U1030" i="5" s="1"/>
  <c r="X1030" i="5" l="1"/>
  <c r="V1030" i="5"/>
  <c r="Y1030" i="5" s="1"/>
  <c r="AA1030" i="5" l="1"/>
  <c r="H1031" i="5"/>
  <c r="I1031" i="5" s="1"/>
  <c r="J1031" i="5" l="1"/>
  <c r="P1031" i="5" s="1"/>
  <c r="O1031" i="5" s="1"/>
  <c r="U1031" i="5" s="1"/>
  <c r="X1031" i="5" l="1"/>
  <c r="V1031" i="5"/>
  <c r="Y1031" i="5" s="1"/>
  <c r="AA1031" i="5" l="1"/>
  <c r="H1032" i="5"/>
  <c r="I1032" i="5" s="1"/>
  <c r="J1032" i="5" l="1"/>
  <c r="P1032" i="5" s="1"/>
  <c r="O1032" i="5" s="1"/>
  <c r="U1032" i="5" s="1"/>
  <c r="X1032" i="5" l="1"/>
  <c r="V1032" i="5"/>
  <c r="Y1032" i="5" s="1"/>
  <c r="AA1032" i="5" l="1"/>
  <c r="H1033" i="5"/>
  <c r="I1033" i="5" s="1"/>
  <c r="J1033" i="5" l="1"/>
  <c r="P1033" i="5" s="1"/>
  <c r="O1033" i="5" s="1"/>
  <c r="U1033" i="5" s="1"/>
  <c r="X1033" i="5" l="1"/>
  <c r="V1033" i="5"/>
  <c r="Y1033" i="5" s="1"/>
  <c r="AA1033" i="5" l="1"/>
  <c r="H1034" i="5"/>
  <c r="I1034" i="5" s="1"/>
  <c r="J1034" i="5" l="1"/>
  <c r="P1034" i="5" s="1"/>
  <c r="O1034" i="5" s="1"/>
  <c r="U1034" i="5" s="1"/>
  <c r="X1034" i="5" l="1"/>
  <c r="V1034" i="5"/>
  <c r="Y1034" i="5" s="1"/>
  <c r="AA1034" i="5" l="1"/>
  <c r="H1035" i="5"/>
  <c r="I1035" i="5" s="1"/>
  <c r="J1035" i="5" l="1"/>
  <c r="P1035" i="5" s="1"/>
  <c r="O1035" i="5" s="1"/>
  <c r="U1035" i="5" s="1"/>
  <c r="X1035" i="5" l="1"/>
  <c r="V1035" i="5"/>
  <c r="Y1035" i="5" s="1"/>
  <c r="AA1035" i="5" l="1"/>
  <c r="H1036" i="5"/>
  <c r="I1036" i="5" s="1"/>
  <c r="J1036" i="5" l="1"/>
  <c r="P1036" i="5" s="1"/>
  <c r="O1036" i="5" s="1"/>
  <c r="U1036" i="5" s="1"/>
  <c r="X1036" i="5" l="1"/>
  <c r="V1036" i="5"/>
  <c r="Y1036" i="5" s="1"/>
  <c r="AA1036" i="5" l="1"/>
  <c r="H1037" i="5"/>
  <c r="I1037" i="5" s="1"/>
  <c r="J1037" i="5" l="1"/>
  <c r="P1037" i="5" s="1"/>
  <c r="O1037" i="5" s="1"/>
  <c r="U1037" i="5" s="1"/>
  <c r="X1037" i="5" l="1"/>
  <c r="V1037" i="5"/>
  <c r="Y1037" i="5" s="1"/>
  <c r="AA1037" i="5" l="1"/>
  <c r="H1038" i="5"/>
  <c r="I1038" i="5" s="1"/>
  <c r="J1038" i="5" l="1"/>
  <c r="P1038" i="5" s="1"/>
  <c r="O1038" i="5" s="1"/>
  <c r="U1038" i="5" s="1"/>
  <c r="X1038" i="5" l="1"/>
  <c r="V1038" i="5"/>
  <c r="Y1038" i="5" s="1"/>
  <c r="AA1038" i="5" l="1"/>
  <c r="H1039" i="5"/>
  <c r="I1039" i="5" s="1"/>
  <c r="J1039" i="5" l="1"/>
  <c r="P1039" i="5" s="1"/>
  <c r="O1039" i="5" s="1"/>
  <c r="U1039" i="5" s="1"/>
  <c r="X1039" i="5" l="1"/>
  <c r="V1039" i="5"/>
  <c r="Y1039" i="5" s="1"/>
  <c r="AA1039" i="5" l="1"/>
  <c r="H1040" i="5"/>
  <c r="I1040" i="5" s="1"/>
  <c r="J1040" i="5" l="1"/>
  <c r="P1040" i="5" s="1"/>
  <c r="O1040" i="5" s="1"/>
  <c r="U1040" i="5" s="1"/>
  <c r="X1040" i="5" l="1"/>
  <c r="V1040" i="5"/>
  <c r="Y1040" i="5" s="1"/>
  <c r="AA1040" i="5" l="1"/>
  <c r="H1041" i="5"/>
  <c r="I1041" i="5" s="1"/>
  <c r="J1041" i="5" l="1"/>
  <c r="P1041" i="5" s="1"/>
  <c r="O1041" i="5" s="1"/>
  <c r="U1041" i="5" s="1"/>
  <c r="X1041" i="5" l="1"/>
  <c r="V1041" i="5"/>
  <c r="Y1041" i="5" s="1"/>
  <c r="AA1041" i="5" l="1"/>
  <c r="H1042" i="5"/>
  <c r="I1042" i="5" s="1"/>
  <c r="J1042" i="5" l="1"/>
  <c r="P1042" i="5" s="1"/>
  <c r="O1042" i="5" s="1"/>
  <c r="U1042" i="5" s="1"/>
  <c r="X1042" i="5" l="1"/>
  <c r="V1042" i="5"/>
  <c r="Y1042" i="5" s="1"/>
  <c r="AA1042" i="5" l="1"/>
  <c r="H1043" i="5"/>
  <c r="I1043" i="5" s="1"/>
  <c r="J1043" i="5" l="1"/>
  <c r="P1043" i="5" s="1"/>
  <c r="O1043" i="5" s="1"/>
  <c r="U1043" i="5" s="1"/>
  <c r="X1043" i="5" l="1"/>
  <c r="V1043" i="5"/>
  <c r="Y1043" i="5" s="1"/>
  <c r="AA1043" i="5" l="1"/>
  <c r="H1044" i="5"/>
  <c r="I1044" i="5" s="1"/>
  <c r="J1044" i="5" l="1"/>
  <c r="P1044" i="5" s="1"/>
  <c r="O1044" i="5" s="1"/>
  <c r="U1044" i="5" s="1"/>
  <c r="X1044" i="5" l="1"/>
  <c r="V1044" i="5"/>
  <c r="Y1044" i="5" s="1"/>
  <c r="AA1044" i="5" l="1"/>
  <c r="H1045" i="5"/>
  <c r="I1045" i="5" s="1"/>
  <c r="J1045" i="5" l="1"/>
  <c r="P1045" i="5" s="1"/>
  <c r="O1045" i="5" s="1"/>
  <c r="U1045" i="5" s="1"/>
  <c r="X1045" i="5" l="1"/>
  <c r="V1045" i="5"/>
  <c r="Y1045" i="5" s="1"/>
  <c r="AA1045" i="5" l="1"/>
  <c r="H1046" i="5"/>
  <c r="I1046" i="5" s="1"/>
  <c r="J1046" i="5" l="1"/>
  <c r="P1046" i="5" s="1"/>
  <c r="O1046" i="5" s="1"/>
  <c r="U1046" i="5" s="1"/>
  <c r="X1046" i="5" l="1"/>
  <c r="V1046" i="5"/>
  <c r="Y1046" i="5" s="1"/>
  <c r="AA1046" i="5" l="1"/>
  <c r="H1047" i="5"/>
  <c r="I1047" i="5" s="1"/>
  <c r="J1047" i="5" l="1"/>
  <c r="P1047" i="5" s="1"/>
  <c r="O1047" i="5" s="1"/>
  <c r="U1047" i="5" s="1"/>
  <c r="X1047" i="5" l="1"/>
  <c r="V1047" i="5"/>
  <c r="Y1047" i="5" s="1"/>
  <c r="AA1047" i="5" l="1"/>
  <c r="H1048" i="5"/>
  <c r="I1048" i="5" s="1"/>
  <c r="J1048" i="5" l="1"/>
  <c r="P1048" i="5" s="1"/>
  <c r="O1048" i="5" s="1"/>
  <c r="U1048" i="5" s="1"/>
  <c r="X1048" i="5" l="1"/>
  <c r="V1048" i="5"/>
  <c r="Y1048" i="5" s="1"/>
  <c r="AA1048" i="5" l="1"/>
  <c r="H1049" i="5"/>
  <c r="I1049" i="5" s="1"/>
  <c r="J1049" i="5" l="1"/>
  <c r="P1049" i="5" s="1"/>
  <c r="O1049" i="5" s="1"/>
  <c r="U1049" i="5" s="1"/>
  <c r="X1049" i="5" l="1"/>
  <c r="V1049" i="5"/>
  <c r="Y1049" i="5" s="1"/>
  <c r="AA1049" i="5" l="1"/>
  <c r="H1050" i="5"/>
  <c r="I1050" i="5" s="1"/>
  <c r="J1050" i="5" l="1"/>
  <c r="P1050" i="5" s="1"/>
  <c r="O1050" i="5" s="1"/>
  <c r="U1050" i="5" s="1"/>
  <c r="X1050" i="5" l="1"/>
  <c r="V1050" i="5"/>
  <c r="Y1050" i="5" s="1"/>
  <c r="AA1050" i="5" l="1"/>
  <c r="H1051" i="5"/>
  <c r="I1051" i="5" s="1"/>
  <c r="J1051" i="5" l="1"/>
  <c r="P1051" i="5" s="1"/>
  <c r="O1051" i="5" s="1"/>
  <c r="U1051" i="5" s="1"/>
  <c r="X1051" i="5" l="1"/>
  <c r="V1051" i="5"/>
  <c r="Y1051" i="5" s="1"/>
  <c r="AA1051" i="5" l="1"/>
  <c r="H1052" i="5"/>
  <c r="I1052" i="5" s="1"/>
  <c r="J1052" i="5" l="1"/>
  <c r="P1052" i="5" s="1"/>
  <c r="O1052" i="5" s="1"/>
  <c r="U1052" i="5" s="1"/>
  <c r="X1052" i="5" l="1"/>
  <c r="V1052" i="5"/>
  <c r="Y1052" i="5" s="1"/>
  <c r="AA1052" i="5" l="1"/>
  <c r="H1053" i="5"/>
  <c r="I1053" i="5" s="1"/>
  <c r="J1053" i="5" l="1"/>
  <c r="P1053" i="5" s="1"/>
  <c r="O1053" i="5" s="1"/>
  <c r="U1053" i="5" s="1"/>
  <c r="X1053" i="5" l="1"/>
  <c r="V1053" i="5"/>
  <c r="Y1053" i="5" s="1"/>
  <c r="AA1053" i="5" l="1"/>
  <c r="H1054" i="5"/>
  <c r="I1054" i="5" s="1"/>
  <c r="J1054" i="5" l="1"/>
  <c r="P1054" i="5" s="1"/>
  <c r="O1054" i="5" s="1"/>
  <c r="U1054" i="5" s="1"/>
  <c r="X1054" i="5" l="1"/>
  <c r="V1054" i="5"/>
  <c r="Y1054" i="5" s="1"/>
  <c r="AA1054" i="5" l="1"/>
  <c r="H1055" i="5"/>
  <c r="I1055" i="5" s="1"/>
  <c r="J1055" i="5" l="1"/>
  <c r="P1055" i="5" s="1"/>
  <c r="O1055" i="5" s="1"/>
  <c r="U1055" i="5" s="1"/>
  <c r="X1055" i="5" l="1"/>
  <c r="V1055" i="5"/>
  <c r="Y1055" i="5" s="1"/>
  <c r="AA1055" i="5" l="1"/>
  <c r="H1056" i="5"/>
  <c r="I1056" i="5" s="1"/>
  <c r="J1056" i="5" l="1"/>
  <c r="P1056" i="5" s="1"/>
  <c r="O1056" i="5" s="1"/>
  <c r="U1056" i="5" s="1"/>
  <c r="X1056" i="5" l="1"/>
  <c r="V1056" i="5"/>
  <c r="Y1056" i="5" s="1"/>
  <c r="AA1056" i="5" l="1"/>
  <c r="H1057" i="5"/>
  <c r="I1057" i="5" s="1"/>
  <c r="J1057" i="5" l="1"/>
  <c r="P1057" i="5" s="1"/>
  <c r="O1057" i="5" s="1"/>
  <c r="U1057" i="5" s="1"/>
  <c r="X1057" i="5" l="1"/>
  <c r="V1057" i="5"/>
  <c r="Y1057" i="5" s="1"/>
  <c r="AA1057" i="5" l="1"/>
  <c r="H1058" i="5"/>
  <c r="I1058" i="5" s="1"/>
  <c r="J1058" i="5" l="1"/>
  <c r="P1058" i="5" s="1"/>
  <c r="O1058" i="5" s="1"/>
  <c r="U1058" i="5" s="1"/>
  <c r="X1058" i="5" l="1"/>
  <c r="V1058" i="5"/>
  <c r="Y1058" i="5" s="1"/>
  <c r="AA1058" i="5" l="1"/>
  <c r="H1059" i="5"/>
  <c r="I1059" i="5" s="1"/>
  <c r="J1059" i="5" l="1"/>
  <c r="P1059" i="5" s="1"/>
  <c r="O1059" i="5" s="1"/>
  <c r="U1059" i="5" s="1"/>
  <c r="X1059" i="5" l="1"/>
  <c r="V1059" i="5"/>
  <c r="Y1059" i="5" s="1"/>
  <c r="AA1059" i="5" l="1"/>
  <c r="H1060" i="5"/>
  <c r="I1060" i="5" s="1"/>
  <c r="J1060" i="5" l="1"/>
  <c r="P1060" i="5" s="1"/>
  <c r="O1060" i="5" s="1"/>
  <c r="U1060" i="5" s="1"/>
  <c r="X1060" i="5" l="1"/>
  <c r="V1060" i="5"/>
  <c r="Y1060" i="5" s="1"/>
  <c r="AA1060" i="5" l="1"/>
  <c r="H1061" i="5"/>
  <c r="I1061" i="5" s="1"/>
  <c r="J1061" i="5" l="1"/>
  <c r="P1061" i="5" s="1"/>
  <c r="O1061" i="5" s="1"/>
  <c r="U1061" i="5" s="1"/>
  <c r="X1061" i="5" l="1"/>
  <c r="V1061" i="5"/>
  <c r="Y1061" i="5" s="1"/>
  <c r="AA1061" i="5" l="1"/>
  <c r="H1062" i="5"/>
  <c r="I1062" i="5" s="1"/>
  <c r="J1062" i="5" l="1"/>
  <c r="P1062" i="5" s="1"/>
  <c r="O1062" i="5" s="1"/>
  <c r="U1062" i="5" s="1"/>
  <c r="X1062" i="5" l="1"/>
  <c r="V1062" i="5"/>
  <c r="Y1062" i="5" s="1"/>
  <c r="AA1062" i="5" l="1"/>
  <c r="H1063" i="5"/>
  <c r="I1063" i="5" s="1"/>
  <c r="J1063" i="5" l="1"/>
  <c r="P1063" i="5" s="1"/>
  <c r="O1063" i="5" s="1"/>
  <c r="U1063" i="5" s="1"/>
  <c r="X1063" i="5" l="1"/>
  <c r="V1063" i="5"/>
  <c r="Y1063" i="5" s="1"/>
  <c r="AA1063" i="5" l="1"/>
  <c r="H1064" i="5"/>
  <c r="I1064" i="5" s="1"/>
  <c r="J1064" i="5" l="1"/>
  <c r="P1064" i="5" s="1"/>
  <c r="O1064" i="5" s="1"/>
  <c r="U1064" i="5" s="1"/>
  <c r="X1064" i="5" l="1"/>
  <c r="V1064" i="5"/>
  <c r="Y1064" i="5" s="1"/>
  <c r="AA1064" i="5" l="1"/>
  <c r="H1065" i="5"/>
  <c r="I1065" i="5" s="1"/>
  <c r="J1065" i="5" l="1"/>
  <c r="P1065" i="5" s="1"/>
  <c r="O1065" i="5" s="1"/>
  <c r="U1065" i="5" s="1"/>
  <c r="X1065" i="5" l="1"/>
  <c r="V1065" i="5"/>
  <c r="Y1065" i="5" s="1"/>
  <c r="AA1065" i="5" l="1"/>
  <c r="H1066" i="5"/>
  <c r="I1066" i="5" s="1"/>
  <c r="J1066" i="5" l="1"/>
  <c r="P1066" i="5" s="1"/>
  <c r="O1066" i="5" s="1"/>
  <c r="U1066" i="5" s="1"/>
  <c r="X1066" i="5" l="1"/>
  <c r="V1066" i="5"/>
  <c r="Y1066" i="5" s="1"/>
  <c r="AA1066" i="5" l="1"/>
  <c r="H1067" i="5"/>
  <c r="I1067" i="5" s="1"/>
  <c r="J1067" i="5" l="1"/>
  <c r="P1067" i="5" s="1"/>
  <c r="O1067" i="5" s="1"/>
  <c r="U1067" i="5" s="1"/>
  <c r="X1067" i="5" l="1"/>
  <c r="V1067" i="5"/>
  <c r="Y1067" i="5" s="1"/>
  <c r="AA1067" i="5" l="1"/>
  <c r="H1068" i="5"/>
  <c r="I1068" i="5" s="1"/>
  <c r="J1068" i="5" l="1"/>
  <c r="P1068" i="5" s="1"/>
  <c r="O1068" i="5" s="1"/>
  <c r="U1068" i="5" s="1"/>
  <c r="X1068" i="5" l="1"/>
  <c r="V1068" i="5"/>
  <c r="Y1068" i="5" s="1"/>
  <c r="AA1068" i="5" l="1"/>
  <c r="H1069" i="5"/>
  <c r="I1069" i="5" s="1"/>
  <c r="J1069" i="5" l="1"/>
  <c r="P1069" i="5" s="1"/>
  <c r="O1069" i="5" s="1"/>
  <c r="U1069" i="5" s="1"/>
  <c r="X1069" i="5" l="1"/>
  <c r="V1069" i="5"/>
  <c r="Y1069" i="5" s="1"/>
  <c r="AA1069" i="5" l="1"/>
  <c r="H1070" i="5"/>
  <c r="I1070" i="5" s="1"/>
  <c r="J1070" i="5" l="1"/>
  <c r="P1070" i="5" s="1"/>
  <c r="O1070" i="5" s="1"/>
  <c r="U1070" i="5" s="1"/>
  <c r="X1070" i="5" l="1"/>
  <c r="V1070" i="5"/>
  <c r="Y1070" i="5" s="1"/>
  <c r="AA1070" i="5" l="1"/>
  <c r="H1071" i="5"/>
  <c r="I1071" i="5" s="1"/>
  <c r="J1071" i="5" l="1"/>
  <c r="P1071" i="5" s="1"/>
  <c r="O1071" i="5" s="1"/>
  <c r="U1071" i="5" s="1"/>
  <c r="X1071" i="5" l="1"/>
  <c r="V1071" i="5"/>
  <c r="Y1071" i="5" s="1"/>
  <c r="AA1071" i="5" l="1"/>
  <c r="H1072" i="5"/>
  <c r="I1072" i="5" s="1"/>
  <c r="J1072" i="5" l="1"/>
  <c r="P1072" i="5" s="1"/>
  <c r="O1072" i="5" s="1"/>
  <c r="U1072" i="5" s="1"/>
  <c r="X1072" i="5" l="1"/>
  <c r="V1072" i="5"/>
  <c r="Y1072" i="5" s="1"/>
  <c r="AA1072" i="5" l="1"/>
  <c r="H1073" i="5"/>
  <c r="I1073" i="5" s="1"/>
  <c r="J1073" i="5" l="1"/>
  <c r="P1073" i="5" s="1"/>
  <c r="O1073" i="5" s="1"/>
  <c r="U1073" i="5" s="1"/>
  <c r="X1073" i="5" l="1"/>
  <c r="V1073" i="5"/>
  <c r="Y1073" i="5" s="1"/>
  <c r="AA1073" i="5" l="1"/>
  <c r="H1074" i="5"/>
  <c r="I1074" i="5" s="1"/>
  <c r="J1074" i="5" l="1"/>
  <c r="P1074" i="5" s="1"/>
  <c r="O1074" i="5" s="1"/>
  <c r="U1074" i="5" s="1"/>
  <c r="X1074" i="5" l="1"/>
  <c r="V1074" i="5"/>
  <c r="Y1074" i="5" s="1"/>
  <c r="AA1074" i="5" l="1"/>
  <c r="H1075" i="5"/>
  <c r="I1075" i="5" s="1"/>
  <c r="J1075" i="5" l="1"/>
  <c r="P1075" i="5" s="1"/>
  <c r="O1075" i="5" s="1"/>
  <c r="U1075" i="5" s="1"/>
  <c r="X1075" i="5" l="1"/>
  <c r="V1075" i="5"/>
  <c r="Y1075" i="5" s="1"/>
  <c r="AA1075" i="5" l="1"/>
  <c r="H1076" i="5"/>
  <c r="I1076" i="5" s="1"/>
  <c r="J1076" i="5" l="1"/>
  <c r="P1076" i="5" s="1"/>
  <c r="O1076" i="5" s="1"/>
  <c r="U1076" i="5" s="1"/>
  <c r="X1076" i="5" l="1"/>
  <c r="V1076" i="5"/>
  <c r="Y1076" i="5" s="1"/>
  <c r="AA1076" i="5" l="1"/>
  <c r="H1077" i="5"/>
  <c r="I1077" i="5" s="1"/>
  <c r="J1077" i="5" l="1"/>
  <c r="P1077" i="5" s="1"/>
  <c r="O1077" i="5" s="1"/>
  <c r="U1077" i="5" s="1"/>
  <c r="X1077" i="5" l="1"/>
  <c r="V1077" i="5"/>
  <c r="Y1077" i="5" s="1"/>
  <c r="AA1077" i="5" l="1"/>
  <c r="H1078" i="5"/>
  <c r="I1078" i="5" s="1"/>
  <c r="J1078" i="5" l="1"/>
  <c r="P1078" i="5" s="1"/>
  <c r="O1078" i="5" s="1"/>
  <c r="U1078" i="5" s="1"/>
  <c r="X1078" i="5" l="1"/>
  <c r="V1078" i="5"/>
  <c r="Y1078" i="5" s="1"/>
  <c r="AA1078" i="5" l="1"/>
  <c r="H1079" i="5"/>
  <c r="I1079" i="5" s="1"/>
  <c r="J1079" i="5" l="1"/>
  <c r="P1079" i="5" s="1"/>
  <c r="O1079" i="5" s="1"/>
  <c r="U1079" i="5" s="1"/>
  <c r="X1079" i="5" l="1"/>
  <c r="V1079" i="5"/>
  <c r="Y1079" i="5" s="1"/>
  <c r="AA1079" i="5" l="1"/>
  <c r="H1080" i="5"/>
  <c r="I1080" i="5" s="1"/>
  <c r="J1080" i="5" l="1"/>
  <c r="P1080" i="5" s="1"/>
  <c r="O1080" i="5" s="1"/>
  <c r="U1080" i="5" s="1"/>
  <c r="X1080" i="5" l="1"/>
  <c r="V1080" i="5"/>
  <c r="Y1080" i="5" s="1"/>
  <c r="AA1080" i="5" l="1"/>
  <c r="H1081" i="5"/>
  <c r="I1081" i="5" s="1"/>
  <c r="J1081" i="5" l="1"/>
  <c r="P1081" i="5" s="1"/>
  <c r="O1081" i="5" s="1"/>
  <c r="U1081" i="5" s="1"/>
  <c r="X1081" i="5" l="1"/>
  <c r="V1081" i="5"/>
  <c r="Y1081" i="5" s="1"/>
  <c r="AA1081" i="5" l="1"/>
  <c r="H1082" i="5"/>
  <c r="I1082" i="5" s="1"/>
  <c r="J1082" i="5" l="1"/>
  <c r="P1082" i="5" s="1"/>
  <c r="O1082" i="5" s="1"/>
  <c r="U1082" i="5" s="1"/>
  <c r="X1082" i="5" l="1"/>
  <c r="V1082" i="5"/>
  <c r="Y1082" i="5" s="1"/>
  <c r="AA1082" i="5" l="1"/>
  <c r="H1083" i="5"/>
  <c r="I1083" i="5" s="1"/>
  <c r="J1083" i="5" l="1"/>
  <c r="P1083" i="5" s="1"/>
  <c r="O1083" i="5" s="1"/>
  <c r="U1083" i="5" s="1"/>
  <c r="X1083" i="5" l="1"/>
  <c r="V1083" i="5"/>
  <c r="Y1083" i="5" s="1"/>
  <c r="AA1083" i="5" l="1"/>
  <c r="H1084" i="5"/>
  <c r="I1084" i="5" s="1"/>
  <c r="J1084" i="5" l="1"/>
  <c r="P1084" i="5" s="1"/>
  <c r="O1084" i="5" s="1"/>
  <c r="U1084" i="5" s="1"/>
  <c r="X1084" i="5" l="1"/>
  <c r="V1084" i="5"/>
  <c r="Y1084" i="5" s="1"/>
  <c r="AA1084" i="5" l="1"/>
  <c r="H1085" i="5"/>
  <c r="I1085" i="5" s="1"/>
  <c r="J1085" i="5" l="1"/>
  <c r="P1085" i="5" s="1"/>
  <c r="O1085" i="5" s="1"/>
  <c r="U1085" i="5" s="1"/>
  <c r="X1085" i="5" l="1"/>
  <c r="V1085" i="5"/>
  <c r="Y1085" i="5" s="1"/>
  <c r="AA1085" i="5" l="1"/>
  <c r="H1086" i="5"/>
  <c r="I1086" i="5" s="1"/>
  <c r="J1086" i="5" l="1"/>
  <c r="P1086" i="5" s="1"/>
  <c r="O1086" i="5" s="1"/>
  <c r="U1086" i="5" s="1"/>
  <c r="X1086" i="5" l="1"/>
  <c r="V1086" i="5"/>
  <c r="Y1086" i="5" s="1"/>
  <c r="AA1086" i="5" l="1"/>
  <c r="H1087" i="5"/>
  <c r="I1087" i="5" s="1"/>
  <c r="J1087" i="5" l="1"/>
  <c r="P1087" i="5" s="1"/>
  <c r="O1087" i="5" s="1"/>
  <c r="U1087" i="5" s="1"/>
  <c r="X1087" i="5" l="1"/>
  <c r="V1087" i="5"/>
  <c r="Y1087" i="5" s="1"/>
  <c r="AA1087" i="5" l="1"/>
  <c r="H1088" i="5"/>
  <c r="I1088" i="5" s="1"/>
  <c r="J1088" i="5" l="1"/>
  <c r="P1088" i="5" s="1"/>
  <c r="O1088" i="5" s="1"/>
  <c r="U1088" i="5" s="1"/>
  <c r="X1088" i="5" l="1"/>
  <c r="V1088" i="5"/>
  <c r="Y1088" i="5" s="1"/>
  <c r="AA1088" i="5" l="1"/>
  <c r="H1089" i="5"/>
  <c r="I1089" i="5" s="1"/>
  <c r="J1089" i="5" l="1"/>
  <c r="P1089" i="5" s="1"/>
  <c r="O1089" i="5" s="1"/>
  <c r="U1089" i="5" s="1"/>
  <c r="X1089" i="5" l="1"/>
  <c r="V1089" i="5"/>
  <c r="Y1089" i="5" s="1"/>
  <c r="AA1089" i="5" l="1"/>
  <c r="H1090" i="5"/>
  <c r="I1090" i="5" s="1"/>
  <c r="J1090" i="5" l="1"/>
  <c r="P1090" i="5" s="1"/>
  <c r="O1090" i="5" s="1"/>
  <c r="U1090" i="5" s="1"/>
  <c r="X1090" i="5" l="1"/>
  <c r="V1090" i="5"/>
  <c r="Y1090" i="5" s="1"/>
  <c r="AA1090" i="5" l="1"/>
  <c r="H1091" i="5"/>
  <c r="I1091" i="5" s="1"/>
  <c r="J1091" i="5" l="1"/>
  <c r="P1091" i="5" s="1"/>
  <c r="O1091" i="5" s="1"/>
  <c r="U1091" i="5" s="1"/>
  <c r="X1091" i="5" l="1"/>
  <c r="V1091" i="5"/>
  <c r="Y1091" i="5" s="1"/>
  <c r="AA1091" i="5" l="1"/>
  <c r="H1092" i="5"/>
  <c r="I1092" i="5" s="1"/>
  <c r="J1092" i="5" l="1"/>
  <c r="P1092" i="5" s="1"/>
  <c r="O1092" i="5" s="1"/>
  <c r="U1092" i="5" s="1"/>
  <c r="X1092" i="5" l="1"/>
  <c r="V1092" i="5"/>
  <c r="Y1092" i="5" s="1"/>
  <c r="AA1092" i="5" l="1"/>
  <c r="H1093" i="5"/>
  <c r="I1093" i="5" s="1"/>
  <c r="J1093" i="5" l="1"/>
  <c r="P1093" i="5" s="1"/>
  <c r="O1093" i="5" s="1"/>
  <c r="U1093" i="5" s="1"/>
  <c r="X1093" i="5" l="1"/>
  <c r="V1093" i="5"/>
  <c r="Y1093" i="5" s="1"/>
  <c r="AA1093" i="5" l="1"/>
  <c r="H1094" i="5"/>
  <c r="I1094" i="5" s="1"/>
  <c r="J1094" i="5" l="1"/>
  <c r="P1094" i="5" s="1"/>
  <c r="O1094" i="5" s="1"/>
  <c r="U1094" i="5" s="1"/>
  <c r="X1094" i="5" l="1"/>
  <c r="V1094" i="5"/>
  <c r="Y1094" i="5" s="1"/>
  <c r="AA1094" i="5" l="1"/>
  <c r="H1095" i="5"/>
  <c r="I1095" i="5" s="1"/>
  <c r="J1095" i="5" l="1"/>
  <c r="P1095" i="5" s="1"/>
  <c r="O1095" i="5" s="1"/>
  <c r="U1095" i="5" s="1"/>
  <c r="X1095" i="5" l="1"/>
  <c r="V1095" i="5"/>
  <c r="Y1095" i="5" s="1"/>
  <c r="AA1095" i="5" l="1"/>
  <c r="H1096" i="5"/>
  <c r="I1096" i="5" s="1"/>
  <c r="J1096" i="5" l="1"/>
  <c r="P1096" i="5" s="1"/>
  <c r="O1096" i="5" s="1"/>
  <c r="U1096" i="5" s="1"/>
  <c r="X1096" i="5" l="1"/>
  <c r="V1096" i="5"/>
  <c r="Y1096" i="5" s="1"/>
  <c r="AA1096" i="5" l="1"/>
  <c r="H1097" i="5"/>
  <c r="I1097" i="5" s="1"/>
  <c r="J1097" i="5" l="1"/>
  <c r="P1097" i="5" s="1"/>
  <c r="O1097" i="5" s="1"/>
  <c r="U1097" i="5" s="1"/>
  <c r="X1097" i="5" l="1"/>
  <c r="V1097" i="5"/>
  <c r="Y1097" i="5" s="1"/>
  <c r="AA1097" i="5" l="1"/>
  <c r="H1098" i="5"/>
  <c r="I1098" i="5" s="1"/>
  <c r="J1098" i="5" l="1"/>
  <c r="P1098" i="5" s="1"/>
  <c r="O1098" i="5" s="1"/>
  <c r="U1098" i="5" s="1"/>
  <c r="X1098" i="5" l="1"/>
  <c r="V1098" i="5"/>
  <c r="Y1098" i="5" s="1"/>
  <c r="AA1098" i="5" l="1"/>
  <c r="H1099" i="5"/>
  <c r="I1099" i="5" s="1"/>
  <c r="J1099" i="5" l="1"/>
  <c r="P1099" i="5" s="1"/>
  <c r="O1099" i="5" s="1"/>
  <c r="U1099" i="5" s="1"/>
  <c r="X1099" i="5" l="1"/>
  <c r="V1099" i="5"/>
  <c r="Y1099" i="5" s="1"/>
  <c r="AA1099" i="5" l="1"/>
  <c r="H1100" i="5"/>
  <c r="I1100" i="5" s="1"/>
  <c r="J1100" i="5" l="1"/>
  <c r="P1100" i="5" s="1"/>
  <c r="O1100" i="5" s="1"/>
  <c r="U1100" i="5" s="1"/>
  <c r="X1100" i="5" l="1"/>
  <c r="V1100" i="5"/>
  <c r="Y1100" i="5" s="1"/>
  <c r="AA1100" i="5" l="1"/>
  <c r="H1101" i="5"/>
  <c r="I1101" i="5" s="1"/>
  <c r="J1101" i="5" l="1"/>
  <c r="P1101" i="5" s="1"/>
  <c r="O1101" i="5" s="1"/>
  <c r="U1101" i="5" s="1"/>
  <c r="X1101" i="5" l="1"/>
  <c r="V1101" i="5"/>
  <c r="Y1101" i="5" s="1"/>
  <c r="AA1101" i="5" l="1"/>
  <c r="H1102" i="5"/>
  <c r="I1102" i="5" s="1"/>
  <c r="J1102" i="5" l="1"/>
  <c r="P1102" i="5" s="1"/>
  <c r="O1102" i="5" s="1"/>
  <c r="U1102" i="5" s="1"/>
  <c r="X1102" i="5" l="1"/>
  <c r="V1102" i="5"/>
  <c r="Y1102" i="5" s="1"/>
  <c r="AA1102" i="5" l="1"/>
  <c r="H1103" i="5"/>
  <c r="I1103" i="5" s="1"/>
  <c r="J1103" i="5" l="1"/>
  <c r="P1103" i="5" s="1"/>
  <c r="O1103" i="5" s="1"/>
  <c r="U1103" i="5" s="1"/>
  <c r="X1103" i="5" l="1"/>
  <c r="V1103" i="5"/>
  <c r="Y1103" i="5" s="1"/>
  <c r="AA1103" i="5" l="1"/>
  <c r="H1104" i="5"/>
  <c r="I1104" i="5" s="1"/>
  <c r="J1104" i="5" l="1"/>
  <c r="P1104" i="5" s="1"/>
  <c r="O1104" i="5" s="1"/>
  <c r="U1104" i="5" s="1"/>
  <c r="X1104" i="5" l="1"/>
  <c r="V1104" i="5"/>
  <c r="Y1104" i="5" s="1"/>
  <c r="AA1104" i="5" l="1"/>
  <c r="H1105" i="5"/>
  <c r="I1105" i="5" s="1"/>
  <c r="J1105" i="5" l="1"/>
  <c r="P1105" i="5" s="1"/>
  <c r="O1105" i="5" s="1"/>
  <c r="U1105" i="5" s="1"/>
  <c r="X1105" i="5" l="1"/>
  <c r="V1105" i="5"/>
  <c r="Y1105" i="5" s="1"/>
  <c r="AA1105" i="5" l="1"/>
  <c r="H1106" i="5"/>
  <c r="I1106" i="5" s="1"/>
  <c r="J1106" i="5" l="1"/>
  <c r="P1106" i="5" s="1"/>
  <c r="O1106" i="5" s="1"/>
  <c r="U1106" i="5" s="1"/>
  <c r="X1106" i="5" l="1"/>
  <c r="V1106" i="5"/>
  <c r="Y1106" i="5" s="1"/>
  <c r="AA1106" i="5" l="1"/>
  <c r="H1107" i="5"/>
  <c r="I1107" i="5" s="1"/>
  <c r="J1107" i="5" l="1"/>
  <c r="P1107" i="5" s="1"/>
  <c r="O1107" i="5" s="1"/>
  <c r="U1107" i="5" s="1"/>
  <c r="X1107" i="5" l="1"/>
  <c r="V1107" i="5"/>
  <c r="Y1107" i="5" s="1"/>
  <c r="AA1107" i="5" l="1"/>
  <c r="H1108" i="5"/>
  <c r="I1108" i="5" s="1"/>
  <c r="J1108" i="5" l="1"/>
  <c r="P1108" i="5" s="1"/>
  <c r="O1108" i="5" s="1"/>
  <c r="U1108" i="5" s="1"/>
  <c r="X1108" i="5" l="1"/>
  <c r="V1108" i="5"/>
  <c r="Y1108" i="5" s="1"/>
  <c r="AA1108" i="5" l="1"/>
  <c r="H1109" i="5"/>
  <c r="I1109" i="5" s="1"/>
  <c r="J1109" i="5" l="1"/>
  <c r="P1109" i="5" s="1"/>
  <c r="O1109" i="5" s="1"/>
  <c r="U1109" i="5" s="1"/>
  <c r="X1109" i="5" l="1"/>
  <c r="V1109" i="5"/>
  <c r="Y1109" i="5" s="1"/>
  <c r="AA1109" i="5" l="1"/>
  <c r="H1110" i="5"/>
  <c r="I1110" i="5" s="1"/>
  <c r="J1110" i="5" l="1"/>
  <c r="P1110" i="5" s="1"/>
  <c r="O1110" i="5" s="1"/>
  <c r="U1110" i="5" s="1"/>
  <c r="X1110" i="5" l="1"/>
  <c r="V1110" i="5"/>
  <c r="Y1110" i="5" s="1"/>
  <c r="AA1110" i="5" l="1"/>
  <c r="H1111" i="5"/>
  <c r="I1111" i="5" s="1"/>
  <c r="J1111" i="5" l="1"/>
  <c r="P1111" i="5" s="1"/>
  <c r="O1111" i="5" s="1"/>
  <c r="U1111" i="5" s="1"/>
  <c r="X1111" i="5" l="1"/>
  <c r="V1111" i="5"/>
  <c r="Y1111" i="5" s="1"/>
  <c r="AA1111" i="5" l="1"/>
  <c r="H1112" i="5"/>
  <c r="I1112" i="5" s="1"/>
  <c r="J1112" i="5" l="1"/>
  <c r="P1112" i="5" s="1"/>
  <c r="O1112" i="5" s="1"/>
  <c r="U1112" i="5" s="1"/>
  <c r="X1112" i="5" l="1"/>
  <c r="V1112" i="5"/>
  <c r="Y1112" i="5" s="1"/>
  <c r="AA1112" i="5" l="1"/>
  <c r="H1113" i="5"/>
  <c r="I1113" i="5" s="1"/>
  <c r="J1113" i="5" l="1"/>
  <c r="P1113" i="5" s="1"/>
  <c r="O1113" i="5" s="1"/>
  <c r="U1113" i="5" s="1"/>
  <c r="X1113" i="5" l="1"/>
  <c r="V1113" i="5"/>
  <c r="Y1113" i="5" s="1"/>
  <c r="AA1113" i="5" l="1"/>
  <c r="H1114" i="5"/>
  <c r="I1114" i="5" s="1"/>
  <c r="J1114" i="5" l="1"/>
  <c r="P1114" i="5" s="1"/>
  <c r="O1114" i="5" s="1"/>
  <c r="U1114" i="5" s="1"/>
  <c r="X1114" i="5" l="1"/>
  <c r="V1114" i="5"/>
  <c r="Y1114" i="5" s="1"/>
  <c r="AA1114" i="5" l="1"/>
  <c r="H1115" i="5"/>
  <c r="I1115" i="5" s="1"/>
  <c r="J1115" i="5" l="1"/>
  <c r="P1115" i="5" s="1"/>
  <c r="O1115" i="5" s="1"/>
  <c r="U1115" i="5" s="1"/>
  <c r="X1115" i="5" l="1"/>
  <c r="V1115" i="5"/>
  <c r="Y1115" i="5" s="1"/>
  <c r="AA1115" i="5" l="1"/>
  <c r="H1116" i="5"/>
  <c r="I1116" i="5" s="1"/>
  <c r="J1116" i="5" l="1"/>
  <c r="P1116" i="5" s="1"/>
  <c r="O1116" i="5" s="1"/>
  <c r="U1116" i="5" s="1"/>
  <c r="X1116" i="5" l="1"/>
  <c r="V1116" i="5"/>
  <c r="Y1116" i="5" s="1"/>
  <c r="AA1116" i="5" l="1"/>
  <c r="H1117" i="5"/>
  <c r="I1117" i="5" s="1"/>
  <c r="J1117" i="5" l="1"/>
  <c r="P1117" i="5" s="1"/>
  <c r="O1117" i="5" s="1"/>
  <c r="U1117" i="5" s="1"/>
  <c r="X1117" i="5" l="1"/>
  <c r="V1117" i="5"/>
  <c r="Y1117" i="5" s="1"/>
  <c r="AA1117" i="5" l="1"/>
  <c r="H1118" i="5"/>
  <c r="I1118" i="5" s="1"/>
  <c r="AK1117" i="5" l="1"/>
  <c r="AJ1117" i="5"/>
  <c r="J1118" i="5"/>
  <c r="P1118" i="5" s="1"/>
  <c r="O1118" i="5" s="1"/>
  <c r="U1118" i="5" s="1"/>
  <c r="X1118" i="5" l="1"/>
  <c r="V1118" i="5"/>
  <c r="Y1118" i="5" s="1"/>
  <c r="AA1118" i="5" l="1"/>
  <c r="H1119" i="5"/>
  <c r="I1119" i="5" s="1"/>
  <c r="AK1118" i="5" l="1"/>
  <c r="AJ1118" i="5"/>
  <c r="J1119" i="5"/>
  <c r="P1119" i="5" s="1"/>
  <c r="O1119" i="5" s="1"/>
  <c r="U1119" i="5" s="1"/>
  <c r="X1119" i="5" l="1"/>
  <c r="V1119" i="5"/>
  <c r="Y1119" i="5" s="1"/>
  <c r="AA1119" i="5" l="1"/>
  <c r="H1120" i="5"/>
  <c r="I1120" i="5" s="1"/>
  <c r="AK1119" i="5" l="1"/>
  <c r="AJ1119" i="5"/>
  <c r="J1120" i="5"/>
  <c r="P1120" i="5" s="1"/>
  <c r="O1120" i="5" s="1"/>
  <c r="U1120" i="5" s="1"/>
  <c r="X1120" i="5" l="1"/>
  <c r="V1120" i="5"/>
  <c r="Y1120" i="5" s="1"/>
  <c r="AA1120" i="5" l="1"/>
  <c r="H1121" i="5"/>
  <c r="I1121" i="5" s="1"/>
  <c r="J1121" i="5" l="1"/>
  <c r="P1121" i="5" s="1"/>
  <c r="O1121" i="5" s="1"/>
  <c r="U1121" i="5" s="1"/>
  <c r="X1121" i="5" l="1"/>
  <c r="V1121" i="5"/>
  <c r="Y1121" i="5" s="1"/>
  <c r="AA1121" i="5" l="1"/>
  <c r="H1122" i="5"/>
  <c r="I1122" i="5" s="1"/>
  <c r="J1122" i="5" l="1"/>
  <c r="P1122" i="5" s="1"/>
  <c r="O1122" i="5" s="1"/>
  <c r="U1122" i="5" s="1"/>
  <c r="X1122" i="5" l="1"/>
  <c r="V1122" i="5"/>
  <c r="Y1122" i="5" s="1"/>
  <c r="AA1122" i="5" l="1"/>
  <c r="H1123" i="5"/>
  <c r="I1123" i="5" s="1"/>
  <c r="J1123" i="5" l="1"/>
  <c r="P1123" i="5" s="1"/>
  <c r="O1123" i="5" s="1"/>
  <c r="U1123" i="5" s="1"/>
  <c r="X1123" i="5" l="1"/>
  <c r="V1123" i="5"/>
  <c r="Y1123" i="5" s="1"/>
  <c r="AA1123" i="5" l="1"/>
  <c r="H1124" i="5"/>
  <c r="I1124" i="5" s="1"/>
  <c r="J1124" i="5" l="1"/>
  <c r="P1124" i="5" s="1"/>
  <c r="O1124" i="5" s="1"/>
  <c r="U1124" i="5" s="1"/>
  <c r="X1124" i="5" l="1"/>
  <c r="V1124" i="5"/>
  <c r="Y1124" i="5" s="1"/>
  <c r="AA1124" i="5" l="1"/>
  <c r="H1125" i="5"/>
  <c r="I1125" i="5" s="1"/>
  <c r="J1125" i="5" l="1"/>
  <c r="P1125" i="5" s="1"/>
  <c r="O1125" i="5" s="1"/>
  <c r="U1125" i="5" s="1"/>
  <c r="X1125" i="5" l="1"/>
  <c r="V1125" i="5"/>
  <c r="Y1125" i="5" s="1"/>
  <c r="AA1125" i="5" l="1"/>
  <c r="H1126" i="5"/>
  <c r="I1126" i="5" s="1"/>
  <c r="J1126" i="5" l="1"/>
  <c r="P1126" i="5" s="1"/>
  <c r="O1126" i="5" s="1"/>
  <c r="U1126" i="5" s="1"/>
  <c r="X1126" i="5" l="1"/>
  <c r="V1126" i="5"/>
  <c r="Y1126" i="5" s="1"/>
  <c r="AA1126" i="5" l="1"/>
  <c r="H1127" i="5"/>
  <c r="I1127" i="5" s="1"/>
  <c r="J1127" i="5" l="1"/>
  <c r="P1127" i="5" s="1"/>
  <c r="O1127" i="5" s="1"/>
  <c r="U1127" i="5" s="1"/>
  <c r="X1127" i="5" l="1"/>
  <c r="V1127" i="5"/>
  <c r="Y1127" i="5" s="1"/>
  <c r="AA1127" i="5" l="1"/>
  <c r="H1128" i="5"/>
  <c r="I1128" i="5" s="1"/>
  <c r="J1128" i="5" l="1"/>
  <c r="P1128" i="5" s="1"/>
  <c r="O1128" i="5" s="1"/>
  <c r="U1128" i="5" s="1"/>
  <c r="X1128" i="5" l="1"/>
  <c r="V1128" i="5"/>
  <c r="Y1128" i="5" s="1"/>
  <c r="AA1128" i="5" l="1"/>
  <c r="H1129" i="5"/>
  <c r="I1129" i="5" s="1"/>
  <c r="J1129" i="5" l="1"/>
  <c r="P1129" i="5" s="1"/>
  <c r="O1129" i="5" s="1"/>
  <c r="U1129" i="5" s="1"/>
  <c r="X1129" i="5" l="1"/>
  <c r="V1129" i="5"/>
  <c r="Y1129" i="5" s="1"/>
  <c r="AA1129" i="5" l="1"/>
  <c r="H1130" i="5"/>
  <c r="I1130" i="5" s="1"/>
  <c r="J1130" i="5" l="1"/>
  <c r="P1130" i="5" s="1"/>
  <c r="O1130" i="5" s="1"/>
  <c r="U1130" i="5" s="1"/>
  <c r="X1130" i="5" l="1"/>
  <c r="V1130" i="5"/>
  <c r="Y1130" i="5" s="1"/>
  <c r="AA1130" i="5" l="1"/>
  <c r="H1131" i="5"/>
  <c r="I1131" i="5" s="1"/>
  <c r="J1131" i="5" l="1"/>
  <c r="P1131" i="5" s="1"/>
  <c r="O1131" i="5" s="1"/>
  <c r="U1131" i="5" s="1"/>
  <c r="X1131" i="5" l="1"/>
  <c r="V1131" i="5"/>
  <c r="Y1131" i="5" s="1"/>
  <c r="AA1131" i="5" l="1"/>
  <c r="H1132" i="5"/>
  <c r="I1132" i="5" s="1"/>
  <c r="AK1131" i="5" l="1"/>
  <c r="AJ1131" i="5"/>
  <c r="J1132" i="5"/>
  <c r="P1132" i="5" s="1"/>
  <c r="O1132" i="5" s="1"/>
  <c r="U1132" i="5" s="1"/>
  <c r="X1132" i="5" l="1"/>
  <c r="V1132" i="5"/>
  <c r="Y1132" i="5" s="1"/>
  <c r="AA1132" i="5" l="1"/>
  <c r="H1133" i="5"/>
  <c r="I1133" i="5" s="1"/>
  <c r="AK1132" i="5" l="1"/>
  <c r="AJ1132" i="5"/>
  <c r="J1133" i="5"/>
  <c r="P1133" i="5" s="1"/>
  <c r="O1133" i="5" s="1"/>
  <c r="U1133" i="5" s="1"/>
  <c r="X1133" i="5" l="1"/>
  <c r="V1133" i="5"/>
  <c r="Y1133" i="5" s="1"/>
  <c r="AA1133" i="5" l="1"/>
  <c r="H1134" i="5"/>
  <c r="I1134" i="5" s="1"/>
  <c r="J1134" i="5" l="1"/>
  <c r="P1134" i="5" s="1"/>
  <c r="O1134" i="5" s="1"/>
  <c r="U1134" i="5" s="1"/>
  <c r="X1134" i="5" l="1"/>
  <c r="V1134" i="5"/>
  <c r="Y1134" i="5" s="1"/>
  <c r="AA1134" i="5" l="1"/>
  <c r="H1135" i="5"/>
  <c r="I1135" i="5" s="1"/>
  <c r="AK1134" i="5" l="1"/>
  <c r="AJ1134" i="5"/>
  <c r="J1135" i="5"/>
  <c r="P1135" i="5" s="1"/>
  <c r="O1135" i="5" s="1"/>
  <c r="U1135" i="5" s="1"/>
  <c r="X1135" i="5" l="1"/>
  <c r="V1135" i="5"/>
  <c r="Y1135" i="5" s="1"/>
  <c r="AA1135" i="5" l="1"/>
  <c r="H1136" i="5"/>
  <c r="I1136" i="5" s="1"/>
  <c r="AK1135" i="5" l="1"/>
  <c r="AJ1135" i="5"/>
  <c r="J1136" i="5"/>
  <c r="P1136" i="5" s="1"/>
  <c r="O1136" i="5" s="1"/>
  <c r="U1136" i="5" s="1"/>
  <c r="X1136" i="5" l="1"/>
  <c r="V1136" i="5"/>
  <c r="Y1136" i="5" s="1"/>
  <c r="AA1136" i="5" l="1"/>
  <c r="H1137" i="5"/>
  <c r="I1137" i="5" s="1"/>
  <c r="AK1136" i="5" l="1"/>
  <c r="AJ1136" i="5"/>
  <c r="J1137" i="5"/>
  <c r="P1137" i="5" s="1"/>
  <c r="O1137" i="5" s="1"/>
  <c r="U1137" i="5" s="1"/>
  <c r="X1137" i="5" l="1"/>
  <c r="V1137" i="5"/>
  <c r="Y1137" i="5" s="1"/>
  <c r="AA1137" i="5" l="1"/>
  <c r="H1138" i="5"/>
  <c r="I1138" i="5" s="1"/>
  <c r="AK1137" i="5" l="1"/>
  <c r="AJ1137" i="5"/>
  <c r="J1138" i="5"/>
  <c r="P1138" i="5" s="1"/>
  <c r="O1138" i="5" s="1"/>
  <c r="U1138" i="5" s="1"/>
  <c r="X1138" i="5" l="1"/>
  <c r="V1138" i="5"/>
  <c r="Y1138" i="5" s="1"/>
  <c r="AA1138" i="5" l="1"/>
  <c r="H1139" i="5"/>
  <c r="I1139" i="5" s="1"/>
  <c r="J1139" i="5" l="1"/>
  <c r="P1139" i="5" s="1"/>
  <c r="O1139" i="5" s="1"/>
  <c r="U1139" i="5" s="1"/>
  <c r="X1139" i="5" l="1"/>
  <c r="V1139" i="5"/>
  <c r="Y1139" i="5" s="1"/>
  <c r="AA1139" i="5" l="1"/>
  <c r="H1140" i="5"/>
  <c r="I1140" i="5" s="1"/>
  <c r="J1140" i="5" l="1"/>
  <c r="P1140" i="5" s="1"/>
  <c r="O1140" i="5" s="1"/>
  <c r="U1140" i="5" s="1"/>
  <c r="X1140" i="5" l="1"/>
  <c r="V1140" i="5"/>
  <c r="Y1140" i="5" s="1"/>
  <c r="AA1140" i="5" l="1"/>
  <c r="H1141" i="5"/>
  <c r="I1141" i="5" s="1"/>
  <c r="J1141" i="5" l="1"/>
  <c r="P1141" i="5" s="1"/>
  <c r="O1141" i="5" s="1"/>
  <c r="U1141" i="5" s="1"/>
  <c r="X1141" i="5" l="1"/>
  <c r="V1141" i="5"/>
  <c r="Y1141" i="5" s="1"/>
  <c r="AA1141" i="5" l="1"/>
  <c r="H1142" i="5"/>
  <c r="I1142" i="5" s="1"/>
  <c r="J1142" i="5" l="1"/>
  <c r="P1142" i="5" s="1"/>
  <c r="O1142" i="5" s="1"/>
  <c r="U1142" i="5" s="1"/>
  <c r="X1142" i="5" l="1"/>
  <c r="V1142" i="5"/>
  <c r="Y1142" i="5" s="1"/>
  <c r="AA1142" i="5" l="1"/>
  <c r="H1143" i="5"/>
  <c r="I1143" i="5" s="1"/>
  <c r="J1143" i="5" l="1"/>
  <c r="P1143" i="5" s="1"/>
  <c r="O1143" i="5" s="1"/>
  <c r="U1143" i="5" s="1"/>
  <c r="X1143" i="5" l="1"/>
  <c r="V1143" i="5"/>
  <c r="Y1143" i="5" s="1"/>
  <c r="AA1143" i="5" l="1"/>
  <c r="H1144" i="5"/>
  <c r="I1144" i="5" s="1"/>
  <c r="J1144" i="5" l="1"/>
  <c r="P1144" i="5" s="1"/>
  <c r="O1144" i="5" s="1"/>
  <c r="U1144" i="5" s="1"/>
  <c r="X1144" i="5" l="1"/>
  <c r="V1144" i="5"/>
  <c r="Y1144" i="5" s="1"/>
  <c r="AA1144" i="5" l="1"/>
  <c r="H1145" i="5"/>
  <c r="I1145" i="5" s="1"/>
  <c r="J1145" i="5" l="1"/>
  <c r="P1145" i="5" s="1"/>
  <c r="O1145" i="5" s="1"/>
  <c r="U1145" i="5" s="1"/>
  <c r="X1145" i="5" l="1"/>
  <c r="V1145" i="5"/>
  <c r="Y1145" i="5" s="1"/>
  <c r="AA1145" i="5" l="1"/>
  <c r="H1146" i="5"/>
  <c r="I1146" i="5" s="1"/>
  <c r="J1146" i="5" l="1"/>
  <c r="P1146" i="5" s="1"/>
  <c r="O1146" i="5" s="1"/>
  <c r="U1146" i="5" s="1"/>
  <c r="X1146" i="5" l="1"/>
  <c r="V1146" i="5"/>
  <c r="Y1146" i="5" s="1"/>
  <c r="AA1146" i="5" l="1"/>
  <c r="H1147" i="5"/>
  <c r="I1147" i="5" s="1"/>
  <c r="J1147" i="5" l="1"/>
  <c r="P1147" i="5" s="1"/>
  <c r="O1147" i="5" s="1"/>
  <c r="U1147" i="5" s="1"/>
  <c r="X1147" i="5" l="1"/>
  <c r="V1147" i="5"/>
  <c r="Y1147" i="5" s="1"/>
  <c r="AA1147" i="5" l="1"/>
  <c r="H1148" i="5"/>
  <c r="I1148" i="5" s="1"/>
  <c r="J1148" i="5" l="1"/>
  <c r="P1148" i="5" s="1"/>
  <c r="O1148" i="5" s="1"/>
  <c r="U1148" i="5" s="1"/>
  <c r="X1148" i="5" l="1"/>
  <c r="V1148" i="5"/>
  <c r="Y1148" i="5" s="1"/>
  <c r="AA1148" i="5" l="1"/>
  <c r="H1149" i="5"/>
  <c r="I1149" i="5" s="1"/>
  <c r="J1149" i="5" l="1"/>
  <c r="P1149" i="5" s="1"/>
  <c r="O1149" i="5" s="1"/>
  <c r="U1149" i="5" s="1"/>
  <c r="X1149" i="5" l="1"/>
  <c r="V1149" i="5"/>
  <c r="Y1149" i="5" s="1"/>
  <c r="AA1149" i="5" l="1"/>
  <c r="H1150" i="5"/>
  <c r="I1150" i="5" s="1"/>
  <c r="J1150" i="5" l="1"/>
  <c r="P1150" i="5" s="1"/>
  <c r="O1150" i="5" s="1"/>
  <c r="U1150" i="5" s="1"/>
  <c r="X1150" i="5" l="1"/>
  <c r="V1150" i="5"/>
  <c r="Y1150" i="5" s="1"/>
  <c r="AA1150" i="5" l="1"/>
  <c r="H1151" i="5"/>
  <c r="I1151" i="5" s="1"/>
  <c r="J1151" i="5" l="1"/>
  <c r="P1151" i="5" s="1"/>
  <c r="O1151" i="5" s="1"/>
  <c r="U1151" i="5" s="1"/>
  <c r="X1151" i="5" l="1"/>
  <c r="V1151" i="5"/>
  <c r="Y1151" i="5" s="1"/>
  <c r="AA1151" i="5" l="1"/>
  <c r="H1152" i="5"/>
  <c r="I1152" i="5" s="1"/>
  <c r="J1152" i="5" l="1"/>
  <c r="P1152" i="5" s="1"/>
  <c r="O1152" i="5" s="1"/>
  <c r="U1152" i="5" s="1"/>
  <c r="X1152" i="5" l="1"/>
  <c r="V1152" i="5"/>
  <c r="Y1152" i="5" s="1"/>
  <c r="AA1152" i="5" l="1"/>
  <c r="H1153" i="5"/>
  <c r="I1153" i="5" s="1"/>
  <c r="J1153" i="5" l="1"/>
  <c r="P1153" i="5" s="1"/>
  <c r="O1153" i="5" s="1"/>
  <c r="U1153" i="5" s="1"/>
  <c r="X1153" i="5" l="1"/>
  <c r="V1153" i="5"/>
  <c r="Y1153" i="5" s="1"/>
  <c r="AA1153" i="5" l="1"/>
  <c r="H1154" i="5"/>
  <c r="I1154" i="5" s="1"/>
  <c r="J1154" i="5" l="1"/>
  <c r="P1154" i="5" s="1"/>
  <c r="O1154" i="5" s="1"/>
  <c r="U1154" i="5" s="1"/>
  <c r="X1154" i="5" l="1"/>
  <c r="V1154" i="5"/>
  <c r="Y1154" i="5" s="1"/>
  <c r="AA1154" i="5" l="1"/>
  <c r="H1155" i="5"/>
  <c r="I1155" i="5" s="1"/>
  <c r="J1155" i="5" l="1"/>
  <c r="P1155" i="5" s="1"/>
  <c r="O1155" i="5" s="1"/>
  <c r="U1155" i="5" s="1"/>
  <c r="X1155" i="5" l="1"/>
  <c r="V1155" i="5"/>
  <c r="Y1155" i="5" s="1"/>
  <c r="AA1155" i="5" l="1"/>
  <c r="H1156" i="5"/>
  <c r="I1156" i="5" s="1"/>
  <c r="J1156" i="5" l="1"/>
  <c r="P1156" i="5" s="1"/>
  <c r="O1156" i="5" s="1"/>
  <c r="U1156" i="5" s="1"/>
  <c r="X1156" i="5" l="1"/>
  <c r="V1156" i="5"/>
  <c r="Y1156" i="5" s="1"/>
  <c r="AA1156" i="5" l="1"/>
  <c r="H1157" i="5"/>
  <c r="I1157" i="5" s="1"/>
  <c r="J1157" i="5" l="1"/>
  <c r="P1157" i="5" s="1"/>
  <c r="O1157" i="5" s="1"/>
  <c r="U1157" i="5" s="1"/>
  <c r="X1157" i="5" l="1"/>
  <c r="V1157" i="5"/>
  <c r="Y1157" i="5" s="1"/>
  <c r="AA1157" i="5" l="1"/>
  <c r="H1158" i="5"/>
  <c r="I1158" i="5" s="1"/>
  <c r="J1158" i="5" l="1"/>
  <c r="P1158" i="5" s="1"/>
  <c r="O1158" i="5" s="1"/>
  <c r="U1158" i="5" s="1"/>
  <c r="X1158" i="5" l="1"/>
  <c r="V1158" i="5"/>
  <c r="Y1158" i="5" s="1"/>
  <c r="AA1158" i="5" l="1"/>
  <c r="H1159" i="5"/>
  <c r="I1159" i="5" s="1"/>
  <c r="J1159" i="5" l="1"/>
  <c r="P1159" i="5" s="1"/>
  <c r="O1159" i="5" s="1"/>
  <c r="U1159" i="5" s="1"/>
  <c r="X1159" i="5" l="1"/>
  <c r="V1159" i="5"/>
  <c r="Y1159" i="5" s="1"/>
  <c r="AA1159" i="5" l="1"/>
  <c r="H1160" i="5"/>
  <c r="I1160" i="5" s="1"/>
  <c r="J1160" i="5" l="1"/>
  <c r="P1160" i="5" s="1"/>
  <c r="O1160" i="5" s="1"/>
  <c r="U1160" i="5" s="1"/>
  <c r="X1160" i="5" l="1"/>
  <c r="V1160" i="5"/>
  <c r="Y1160" i="5" s="1"/>
  <c r="AA1160" i="5" l="1"/>
  <c r="H1161" i="5"/>
  <c r="I1161" i="5" s="1"/>
  <c r="J1161" i="5" l="1"/>
  <c r="P1161" i="5"/>
  <c r="O1161" i="5" s="1"/>
  <c r="U1161" i="5" s="1"/>
  <c r="X1161" i="5" l="1"/>
  <c r="V1161" i="5"/>
  <c r="Y1161" i="5" s="1"/>
  <c r="AA1161" i="5" l="1"/>
  <c r="H1162" i="5"/>
  <c r="I1162" i="5" s="1"/>
  <c r="J1162" i="5" l="1"/>
  <c r="P1162" i="5" s="1"/>
  <c r="O1162" i="5" s="1"/>
  <c r="U1162" i="5" s="1"/>
  <c r="X1162" i="5" l="1"/>
  <c r="V1162" i="5"/>
  <c r="Y1162" i="5" s="1"/>
  <c r="AA1162" i="5" l="1"/>
  <c r="H1163" i="5"/>
  <c r="I1163" i="5" s="1"/>
  <c r="J1163" i="5" l="1"/>
  <c r="P1163" i="5" s="1"/>
  <c r="O1163" i="5" s="1"/>
  <c r="U1163" i="5" s="1"/>
  <c r="X1163" i="5" l="1"/>
  <c r="V1163" i="5"/>
  <c r="Y1163" i="5" s="1"/>
  <c r="AA1163" i="5" l="1"/>
  <c r="H1164" i="5"/>
  <c r="I1164" i="5" s="1"/>
  <c r="AK1163" i="5" l="1"/>
  <c r="AJ1163" i="5"/>
  <c r="J1164" i="5"/>
  <c r="P1164" i="5" s="1"/>
  <c r="O1164" i="5" s="1"/>
  <c r="U1164" i="5" s="1"/>
  <c r="X1164" i="5" l="1"/>
  <c r="V1164" i="5"/>
  <c r="Y1164" i="5" s="1"/>
  <c r="AA1164" i="5" l="1"/>
  <c r="H1165" i="5"/>
  <c r="I1165" i="5" s="1"/>
  <c r="AK1164" i="5" l="1"/>
  <c r="AJ1164" i="5"/>
  <c r="J1165" i="5"/>
  <c r="P1165" i="5" s="1"/>
  <c r="O1165" i="5" s="1"/>
  <c r="U1165" i="5" s="1"/>
  <c r="X1165" i="5" l="1"/>
  <c r="V1165" i="5"/>
  <c r="Y1165" i="5" s="1"/>
  <c r="AA1165" i="5" l="1"/>
  <c r="H1166" i="5"/>
  <c r="I1166" i="5" s="1"/>
  <c r="J1166" i="5" l="1"/>
  <c r="P1166" i="5" s="1"/>
  <c r="O1166" i="5" s="1"/>
  <c r="U1166" i="5" s="1"/>
  <c r="X1166" i="5" l="1"/>
  <c r="V1166" i="5"/>
  <c r="Y1166" i="5" s="1"/>
  <c r="AA1166" i="5" l="1"/>
  <c r="H1167" i="5"/>
  <c r="I1167" i="5" s="1"/>
  <c r="AK1166" i="5" l="1"/>
  <c r="AJ1166" i="5"/>
  <c r="J1167" i="5"/>
  <c r="P1167" i="5" s="1"/>
  <c r="O1167" i="5" s="1"/>
  <c r="U1167" i="5" s="1"/>
  <c r="X1167" i="5" l="1"/>
  <c r="V1167" i="5"/>
  <c r="Y1167" i="5" s="1"/>
  <c r="AA1167" i="5" l="1"/>
  <c r="H1168" i="5"/>
  <c r="I1168" i="5" s="1"/>
  <c r="AK1167" i="5" l="1"/>
  <c r="AJ1167" i="5"/>
  <c r="J1168" i="5"/>
  <c r="P1168" i="5" s="1"/>
  <c r="O1168" i="5" s="1"/>
  <c r="U1168" i="5" s="1"/>
  <c r="X1168" i="5" l="1"/>
  <c r="V1168" i="5"/>
  <c r="Y1168" i="5" s="1"/>
  <c r="AA1168" i="5" l="1"/>
  <c r="H1169" i="5"/>
  <c r="I1169" i="5" s="1"/>
  <c r="AK1168" i="5" l="1"/>
  <c r="AJ1168" i="5"/>
  <c r="J1169" i="5"/>
  <c r="P1169" i="5" s="1"/>
  <c r="O1169" i="5" s="1"/>
  <c r="U1169" i="5" s="1"/>
  <c r="X1169" i="5" l="1"/>
  <c r="V1169" i="5"/>
  <c r="Y1169" i="5" s="1"/>
  <c r="AA1169" i="5" l="1"/>
  <c r="H1170" i="5"/>
  <c r="I1170" i="5" s="1"/>
  <c r="AK1169" i="5" l="1"/>
  <c r="AJ1169" i="5"/>
  <c r="J1170" i="5"/>
  <c r="P1170" i="5" s="1"/>
  <c r="O1170" i="5" s="1"/>
  <c r="U1170" i="5" s="1"/>
  <c r="X1170" i="5" l="1"/>
  <c r="V1170" i="5"/>
  <c r="Y1170" i="5" s="1"/>
  <c r="AA1170" i="5" l="1"/>
  <c r="H1171" i="5"/>
  <c r="I1171" i="5" s="1"/>
  <c r="AK1170" i="5" l="1"/>
  <c r="AJ1170" i="5"/>
  <c r="J1171" i="5"/>
  <c r="P1171" i="5" s="1"/>
  <c r="O1171" i="5" s="1"/>
  <c r="U1171" i="5" s="1"/>
  <c r="X1171" i="5" l="1"/>
  <c r="V1171" i="5"/>
  <c r="Y1171" i="5" s="1"/>
  <c r="AA1171" i="5" l="1"/>
  <c r="H1172" i="5"/>
  <c r="I1172" i="5" s="1"/>
  <c r="AK1171" i="5" l="1"/>
  <c r="AJ1171" i="5"/>
  <c r="J1172" i="5"/>
  <c r="P1172" i="5" s="1"/>
  <c r="O1172" i="5" s="1"/>
  <c r="U1172" i="5" s="1"/>
  <c r="X1172" i="5" l="1"/>
  <c r="V1172" i="5"/>
  <c r="Y1172" i="5" s="1"/>
  <c r="AA1172" i="5" l="1"/>
  <c r="H1173" i="5"/>
  <c r="I1173" i="5" s="1"/>
  <c r="AK1172" i="5" l="1"/>
  <c r="AJ1172" i="5"/>
  <c r="J1173" i="5"/>
  <c r="P1173" i="5" s="1"/>
  <c r="O1173" i="5" s="1"/>
  <c r="U1173" i="5" s="1"/>
  <c r="X1173" i="5" l="1"/>
  <c r="V1173" i="5"/>
  <c r="Y1173" i="5" s="1"/>
  <c r="AA1173" i="5" l="1"/>
  <c r="H1174" i="5"/>
  <c r="I1174" i="5" s="1"/>
  <c r="AK1173" i="5" l="1"/>
  <c r="AJ1173" i="5"/>
  <c r="J1174" i="5"/>
  <c r="P1174" i="5" s="1"/>
  <c r="O1174" i="5" s="1"/>
  <c r="U1174" i="5" s="1"/>
  <c r="X1174" i="5" l="1"/>
  <c r="V1174" i="5"/>
  <c r="Y1174" i="5" s="1"/>
  <c r="AA1174" i="5" l="1"/>
  <c r="H1175" i="5"/>
  <c r="I1175" i="5" s="1"/>
  <c r="AK1174" i="5" l="1"/>
  <c r="AJ1174" i="5"/>
  <c r="J1175" i="5"/>
  <c r="P1175" i="5" s="1"/>
  <c r="O1175" i="5" s="1"/>
  <c r="U1175" i="5" s="1"/>
  <c r="X1175" i="5" l="1"/>
  <c r="V1175" i="5"/>
  <c r="Y1175" i="5" s="1"/>
  <c r="AA1175" i="5" l="1"/>
  <c r="H1176" i="5"/>
  <c r="I1176" i="5" s="1"/>
  <c r="J1176" i="5" l="1"/>
  <c r="P1176" i="5" s="1"/>
  <c r="O1176" i="5" s="1"/>
  <c r="U1176" i="5" s="1"/>
  <c r="X1176" i="5" l="1"/>
  <c r="V1176" i="5"/>
  <c r="Y1176" i="5" s="1"/>
  <c r="AA1176" i="5" l="1"/>
  <c r="H1177" i="5"/>
  <c r="I1177" i="5" s="1"/>
  <c r="AK1176" i="5" l="1"/>
  <c r="AJ1176" i="5"/>
  <c r="J1177" i="5"/>
  <c r="P1177" i="5" s="1"/>
  <c r="O1177" i="5" s="1"/>
  <c r="U1177" i="5" s="1"/>
  <c r="X1177" i="5" l="1"/>
  <c r="V1177" i="5"/>
  <c r="Y1177" i="5" s="1"/>
  <c r="AA1177" i="5" l="1"/>
  <c r="H1178" i="5"/>
  <c r="I1178" i="5" s="1"/>
  <c r="AK1177" i="5" l="1"/>
  <c r="AJ1177" i="5"/>
  <c r="J1178" i="5"/>
  <c r="P1178" i="5" s="1"/>
  <c r="O1178" i="5" s="1"/>
  <c r="U1178" i="5" s="1"/>
  <c r="X1178" i="5" l="1"/>
  <c r="V1178" i="5"/>
  <c r="Y1178" i="5" s="1"/>
  <c r="AA1178" i="5" l="1"/>
  <c r="H1179" i="5"/>
  <c r="I1179" i="5" s="1"/>
  <c r="AK1178" i="5" l="1"/>
  <c r="AJ1178" i="5"/>
  <c r="J1179" i="5"/>
  <c r="P1179" i="5" s="1"/>
  <c r="O1179" i="5" s="1"/>
  <c r="U1179" i="5" s="1"/>
  <c r="X1179" i="5" l="1"/>
  <c r="V1179" i="5"/>
  <c r="Y1179" i="5" s="1"/>
  <c r="AA1179" i="5" l="1"/>
  <c r="H1180" i="5"/>
  <c r="I1180" i="5" s="1"/>
  <c r="AK1179" i="5" l="1"/>
  <c r="AJ1179" i="5"/>
  <c r="J1180" i="5"/>
  <c r="P1180" i="5" s="1"/>
  <c r="O1180" i="5" s="1"/>
  <c r="U1180" i="5" s="1"/>
  <c r="X1180" i="5" l="1"/>
  <c r="V1180" i="5"/>
  <c r="Y1180" i="5" s="1"/>
  <c r="AA1180" i="5" l="1"/>
  <c r="H1181" i="5"/>
  <c r="I1181" i="5" s="1"/>
  <c r="AK1180" i="5" l="1"/>
  <c r="AJ1180" i="5"/>
  <c r="J1181" i="5"/>
  <c r="P1181" i="5" s="1"/>
  <c r="O1181" i="5" s="1"/>
  <c r="U1181" i="5" s="1"/>
  <c r="X1181" i="5" l="1"/>
  <c r="V1181" i="5"/>
  <c r="Y1181" i="5" s="1"/>
  <c r="AA1181" i="5" l="1"/>
  <c r="H1182" i="5"/>
  <c r="I1182" i="5" s="1"/>
  <c r="AK1181" i="5" l="1"/>
  <c r="AJ1181" i="5"/>
  <c r="J1182" i="5"/>
  <c r="P1182" i="5" s="1"/>
  <c r="O1182" i="5" s="1"/>
  <c r="U1182" i="5" s="1"/>
  <c r="X1182" i="5" l="1"/>
  <c r="V1182" i="5"/>
  <c r="Y1182" i="5" s="1"/>
  <c r="AA1182" i="5" l="1"/>
  <c r="H1183" i="5"/>
  <c r="I1183" i="5" s="1"/>
  <c r="AK1182" i="5" l="1"/>
  <c r="AJ1182" i="5"/>
  <c r="J1183" i="5"/>
  <c r="P1183" i="5" s="1"/>
  <c r="O1183" i="5" s="1"/>
  <c r="U1183" i="5" s="1"/>
  <c r="X1183" i="5" l="1"/>
  <c r="V1183" i="5"/>
  <c r="Y1183" i="5" s="1"/>
  <c r="AA1183" i="5" l="1"/>
  <c r="H1184" i="5"/>
  <c r="I1184" i="5" s="1"/>
  <c r="J1184" i="5" l="1"/>
  <c r="P1184" i="5" s="1"/>
  <c r="O1184" i="5" s="1"/>
  <c r="U1184" i="5" s="1"/>
  <c r="X1184" i="5" l="1"/>
  <c r="V1184" i="5"/>
  <c r="Y1184" i="5" s="1"/>
  <c r="AA1184" i="5" l="1"/>
  <c r="H1185" i="5"/>
  <c r="I1185" i="5" s="1"/>
  <c r="AK1184" i="5" l="1"/>
  <c r="AJ1184" i="5"/>
  <c r="J1185" i="5"/>
  <c r="P1185" i="5" s="1"/>
  <c r="O1185" i="5" s="1"/>
  <c r="U1185" i="5" s="1"/>
  <c r="X1185" i="5" l="1"/>
  <c r="V1185" i="5"/>
  <c r="Y1185" i="5" s="1"/>
  <c r="AA1185" i="5" l="1"/>
  <c r="H1186" i="5"/>
  <c r="I1186" i="5" s="1"/>
  <c r="AK1185" i="5" l="1"/>
  <c r="AJ1185" i="5"/>
  <c r="J1186" i="5"/>
  <c r="P1186" i="5" s="1"/>
  <c r="O1186" i="5" s="1"/>
  <c r="U1186" i="5" s="1"/>
  <c r="X1186" i="5" l="1"/>
  <c r="V1186" i="5"/>
  <c r="Y1186" i="5" s="1"/>
  <c r="AA1186" i="5" l="1"/>
  <c r="H1187" i="5"/>
  <c r="I1187" i="5" s="1"/>
  <c r="AK1186" i="5" l="1"/>
  <c r="AJ1186" i="5"/>
  <c r="J1187" i="5"/>
  <c r="P1187" i="5" s="1"/>
  <c r="O1187" i="5" s="1"/>
  <c r="U1187" i="5" s="1"/>
  <c r="X1187" i="5" l="1"/>
  <c r="V1187" i="5"/>
  <c r="Y1187" i="5" s="1"/>
  <c r="AA1187" i="5" l="1"/>
  <c r="H1188" i="5"/>
  <c r="I1188" i="5" s="1"/>
  <c r="AK1187" i="5" l="1"/>
  <c r="AJ1187" i="5"/>
  <c r="J1188" i="5"/>
  <c r="P1188" i="5" s="1"/>
  <c r="O1188" i="5" s="1"/>
  <c r="U1188" i="5" s="1"/>
  <c r="X1188" i="5" l="1"/>
  <c r="V1188" i="5"/>
  <c r="Y1188" i="5" s="1"/>
  <c r="AA1188" i="5" l="1"/>
  <c r="H1189" i="5"/>
  <c r="I1189" i="5" s="1"/>
  <c r="AK1188" i="5" l="1"/>
  <c r="AJ1188" i="5"/>
  <c r="J1189" i="5"/>
  <c r="P1189" i="5" s="1"/>
  <c r="O1189" i="5" s="1"/>
  <c r="U1189" i="5" s="1"/>
  <c r="X1189" i="5" l="1"/>
  <c r="V1189" i="5"/>
  <c r="Y1189" i="5" s="1"/>
  <c r="AA1189" i="5" l="1"/>
  <c r="H1190" i="5"/>
  <c r="I1190" i="5" s="1"/>
  <c r="AK1189" i="5" l="1"/>
  <c r="AJ1189" i="5"/>
  <c r="J1190" i="5"/>
  <c r="P1190" i="5" s="1"/>
  <c r="O1190" i="5" s="1"/>
  <c r="U1190" i="5" s="1"/>
  <c r="X1190" i="5" l="1"/>
  <c r="V1190" i="5"/>
  <c r="Y1190" i="5" s="1"/>
  <c r="AA1190" i="5" l="1"/>
  <c r="H1191" i="5"/>
  <c r="I1191" i="5" s="1"/>
  <c r="AK1190" i="5" l="1"/>
  <c r="AJ1190" i="5"/>
  <c r="J1191" i="5"/>
  <c r="P1191" i="5" s="1"/>
  <c r="O1191" i="5" s="1"/>
  <c r="U1191" i="5" s="1"/>
  <c r="X1191" i="5" l="1"/>
  <c r="V1191" i="5"/>
  <c r="Y1191" i="5" s="1"/>
  <c r="AA1191" i="5" l="1"/>
  <c r="H1192" i="5"/>
  <c r="I1192" i="5" s="1"/>
  <c r="AK1191" i="5" l="1"/>
  <c r="AJ1191" i="5"/>
  <c r="J1192" i="5"/>
  <c r="P1192" i="5" s="1"/>
  <c r="O1192" i="5" s="1"/>
  <c r="U1192" i="5" s="1"/>
  <c r="X1192" i="5" l="1"/>
  <c r="V1192" i="5"/>
  <c r="Y1192" i="5" s="1"/>
  <c r="AA1192" i="5" l="1"/>
  <c r="H1193" i="5"/>
  <c r="I1193" i="5" s="1"/>
  <c r="AK1192" i="5" l="1"/>
  <c r="AJ1192" i="5"/>
  <c r="J1193" i="5"/>
  <c r="P1193" i="5" s="1"/>
  <c r="O1193" i="5" s="1"/>
  <c r="U1193" i="5" s="1"/>
  <c r="X1193" i="5" l="1"/>
  <c r="V1193" i="5"/>
  <c r="Y1193" i="5" s="1"/>
  <c r="AA1193" i="5" l="1"/>
  <c r="H1194" i="5"/>
  <c r="I1194" i="5" s="1"/>
  <c r="AK1193" i="5" l="1"/>
  <c r="AJ1193" i="5"/>
  <c r="J1194" i="5"/>
  <c r="P1194" i="5" s="1"/>
  <c r="O1194" i="5" s="1"/>
  <c r="U1194" i="5" s="1"/>
  <c r="X1194" i="5" l="1"/>
  <c r="V1194" i="5"/>
  <c r="Y1194" i="5" s="1"/>
  <c r="AA1194" i="5" l="1"/>
  <c r="H1195" i="5"/>
  <c r="I1195" i="5" s="1"/>
  <c r="AK1194" i="5" l="1"/>
  <c r="AJ1194" i="5"/>
  <c r="J1195" i="5"/>
  <c r="P1195" i="5" s="1"/>
  <c r="O1195" i="5" s="1"/>
  <c r="U1195" i="5" s="1"/>
  <c r="X1195" i="5" l="1"/>
  <c r="V1195" i="5"/>
  <c r="Y1195" i="5" s="1"/>
  <c r="AA1195" i="5" l="1"/>
  <c r="H1196" i="5"/>
  <c r="I1196" i="5" s="1"/>
  <c r="AK1195" i="5" l="1"/>
  <c r="AJ1195" i="5"/>
  <c r="J1196" i="5"/>
  <c r="P1196" i="5" s="1"/>
  <c r="O1196" i="5" s="1"/>
  <c r="U1196" i="5" s="1"/>
  <c r="X1196" i="5" l="1"/>
  <c r="V1196" i="5"/>
  <c r="Y1196" i="5" s="1"/>
  <c r="AA1196" i="5" l="1"/>
  <c r="H1197" i="5"/>
  <c r="I1197" i="5" s="1"/>
  <c r="AK1196" i="5" l="1"/>
  <c r="AJ1196" i="5"/>
  <c r="J1197" i="5"/>
  <c r="P1197" i="5" s="1"/>
  <c r="O1197" i="5" s="1"/>
  <c r="U1197" i="5" s="1"/>
  <c r="X1197" i="5" l="1"/>
  <c r="V1197" i="5"/>
  <c r="Y1197" i="5" s="1"/>
  <c r="AA1197" i="5" l="1"/>
  <c r="H1198" i="5"/>
  <c r="I1198" i="5" s="1"/>
  <c r="AK1197" i="5" l="1"/>
  <c r="AJ1197" i="5"/>
  <c r="J1198" i="5"/>
  <c r="P1198" i="5" s="1"/>
  <c r="O1198" i="5" s="1"/>
  <c r="U1198" i="5" s="1"/>
  <c r="X1198" i="5" l="1"/>
  <c r="V1198" i="5"/>
  <c r="Y1198" i="5" s="1"/>
  <c r="AA1198" i="5" l="1"/>
  <c r="H1199" i="5"/>
  <c r="I1199" i="5" s="1"/>
  <c r="AK1198" i="5" l="1"/>
  <c r="AJ1198" i="5"/>
  <c r="J1199" i="5"/>
  <c r="P1199" i="5" s="1"/>
  <c r="O1199" i="5" s="1"/>
  <c r="U1199" i="5" s="1"/>
  <c r="X1199" i="5" l="1"/>
  <c r="V1199" i="5"/>
  <c r="Y1199" i="5" s="1"/>
  <c r="AA1199" i="5" l="1"/>
  <c r="H1200" i="5"/>
  <c r="I1200" i="5" s="1"/>
  <c r="AK1199" i="5" l="1"/>
  <c r="AJ1199" i="5"/>
  <c r="J1200" i="5"/>
  <c r="P1200" i="5" s="1"/>
  <c r="O1200" i="5" s="1"/>
  <c r="U1200" i="5" s="1"/>
  <c r="X1200" i="5" l="1"/>
  <c r="V1200" i="5"/>
  <c r="Y1200" i="5" s="1"/>
  <c r="AA1200" i="5" l="1"/>
  <c r="H1201" i="5"/>
  <c r="I1201" i="5" s="1"/>
  <c r="AK1200" i="5" l="1"/>
  <c r="AJ1200" i="5"/>
  <c r="J1201" i="5"/>
  <c r="P1201" i="5" s="1"/>
  <c r="O1201" i="5" s="1"/>
  <c r="U1201" i="5" s="1"/>
  <c r="X1201" i="5" l="1"/>
  <c r="V1201" i="5"/>
  <c r="Y1201" i="5" s="1"/>
  <c r="AA1201" i="5" l="1"/>
  <c r="H1202" i="5"/>
  <c r="I1202" i="5" s="1"/>
  <c r="AK1201" i="5" l="1"/>
  <c r="AJ1201" i="5"/>
  <c r="J1202" i="5"/>
  <c r="P1202" i="5" s="1"/>
  <c r="O1202" i="5" s="1"/>
  <c r="U1202" i="5" s="1"/>
  <c r="X1202" i="5" l="1"/>
  <c r="V1202" i="5"/>
  <c r="Y1202" i="5" s="1"/>
  <c r="AA1202" i="5" l="1"/>
  <c r="H1203" i="5"/>
  <c r="I1203" i="5" s="1"/>
  <c r="AK1202" i="5" l="1"/>
  <c r="AJ1202" i="5"/>
  <c r="J1203" i="5"/>
  <c r="P1203" i="5" s="1"/>
  <c r="O1203" i="5" s="1"/>
  <c r="U1203" i="5" s="1"/>
  <c r="X1203" i="5" l="1"/>
  <c r="V1203" i="5"/>
  <c r="Y1203" i="5" s="1"/>
  <c r="AA1203" i="5" l="1"/>
  <c r="H1204" i="5"/>
  <c r="I1204" i="5" s="1"/>
  <c r="AK1203" i="5" l="1"/>
  <c r="AJ1203" i="5"/>
  <c r="J1204" i="5"/>
  <c r="P1204" i="5" s="1"/>
  <c r="O1204" i="5" s="1"/>
  <c r="U1204" i="5" s="1"/>
  <c r="X1204" i="5" l="1"/>
  <c r="V1204" i="5"/>
  <c r="Y1204" i="5" s="1"/>
  <c r="AA1204" i="5" l="1"/>
  <c r="H1205" i="5"/>
  <c r="I1205" i="5" s="1"/>
  <c r="AK1204" i="5" l="1"/>
  <c r="AJ1204" i="5"/>
  <c r="J1205" i="5"/>
  <c r="P1205" i="5" s="1"/>
  <c r="O1205" i="5" s="1"/>
  <c r="U1205" i="5" s="1"/>
  <c r="X1205" i="5" l="1"/>
  <c r="V1205" i="5"/>
  <c r="Y1205" i="5" s="1"/>
  <c r="AA1205" i="5" l="1"/>
  <c r="H1206" i="5"/>
  <c r="I1206" i="5" s="1"/>
  <c r="AK1205" i="5" l="1"/>
  <c r="AJ1205" i="5"/>
  <c r="J1206" i="5"/>
  <c r="P1206" i="5" s="1"/>
  <c r="O1206" i="5" s="1"/>
  <c r="U1206" i="5" s="1"/>
  <c r="X1206" i="5" l="1"/>
  <c r="V1206" i="5"/>
  <c r="Y1206" i="5" s="1"/>
  <c r="AA1206" i="5" l="1"/>
  <c r="H1207" i="5"/>
  <c r="I1207" i="5" s="1"/>
  <c r="AK1206" i="5" l="1"/>
  <c r="AJ1206" i="5"/>
  <c r="J1207" i="5"/>
  <c r="P1207" i="5" s="1"/>
  <c r="O1207" i="5" s="1"/>
  <c r="U1207" i="5" s="1"/>
  <c r="X1207" i="5" l="1"/>
  <c r="V1207" i="5"/>
  <c r="Y1207" i="5" s="1"/>
  <c r="AA1207" i="5" l="1"/>
  <c r="H1208" i="5"/>
  <c r="I1208" i="5" s="1"/>
  <c r="J1208" i="5" l="1"/>
  <c r="P1208" i="5" s="1"/>
  <c r="O1208" i="5" s="1"/>
  <c r="U1208" i="5" s="1"/>
  <c r="X1208" i="5" l="1"/>
  <c r="V1208" i="5"/>
  <c r="Y1208" i="5" s="1"/>
  <c r="AA1208" i="5" l="1"/>
  <c r="H1209" i="5"/>
  <c r="I1209" i="5" s="1"/>
  <c r="AK1208" i="5" l="1"/>
  <c r="AJ1208" i="5"/>
  <c r="J1209" i="5"/>
  <c r="P1209" i="5" s="1"/>
  <c r="O1209" i="5" s="1"/>
  <c r="U1209" i="5" s="1"/>
  <c r="X1209" i="5" l="1"/>
  <c r="V1209" i="5"/>
  <c r="Y1209" i="5" s="1"/>
  <c r="AA1209" i="5" l="1"/>
  <c r="H1210" i="5"/>
  <c r="I1210" i="5" s="1"/>
  <c r="AK1209" i="5" l="1"/>
  <c r="AJ1209" i="5"/>
  <c r="J1210" i="5"/>
  <c r="P1210" i="5" s="1"/>
  <c r="O1210" i="5" s="1"/>
  <c r="U1210" i="5" s="1"/>
  <c r="X1210" i="5" l="1"/>
  <c r="V1210" i="5"/>
  <c r="Y1210" i="5" s="1"/>
  <c r="AA1210" i="5" l="1"/>
  <c r="H1211" i="5"/>
  <c r="I1211" i="5" s="1"/>
  <c r="AK1210" i="5" l="1"/>
  <c r="AJ1210" i="5"/>
  <c r="J1211" i="5"/>
  <c r="P1211" i="5" s="1"/>
  <c r="O1211" i="5" s="1"/>
  <c r="U1211" i="5" s="1"/>
  <c r="X1211" i="5" l="1"/>
  <c r="V1211" i="5"/>
  <c r="Y1211" i="5" s="1"/>
  <c r="AA1211" i="5" l="1"/>
  <c r="H1212" i="5"/>
  <c r="I1212" i="5" s="1"/>
  <c r="AK1211" i="5" l="1"/>
  <c r="AJ1211" i="5"/>
  <c r="J1212" i="5"/>
  <c r="P1212" i="5" s="1"/>
  <c r="O1212" i="5" s="1"/>
  <c r="U1212" i="5" s="1"/>
  <c r="X1212" i="5" l="1"/>
  <c r="V1212" i="5"/>
  <c r="Y1212" i="5" s="1"/>
  <c r="AA1212" i="5" l="1"/>
  <c r="H1213" i="5"/>
  <c r="I1213" i="5" s="1"/>
  <c r="AK1212" i="5" l="1"/>
  <c r="AJ1212" i="5"/>
  <c r="J1213" i="5"/>
  <c r="P1213" i="5" s="1"/>
  <c r="O1213" i="5" s="1"/>
  <c r="U1213" i="5" s="1"/>
  <c r="X1213" i="5" l="1"/>
  <c r="V1213" i="5"/>
  <c r="Y1213" i="5" s="1"/>
  <c r="AA1213" i="5" l="1"/>
  <c r="H1214" i="5"/>
  <c r="I1214" i="5" s="1"/>
  <c r="AK1213" i="5" l="1"/>
  <c r="AJ1213" i="5"/>
  <c r="J1214" i="5"/>
  <c r="P1214" i="5" s="1"/>
  <c r="O1214" i="5" s="1"/>
  <c r="U1214" i="5" s="1"/>
  <c r="X1214" i="5" l="1"/>
  <c r="V1214" i="5"/>
  <c r="Y1214" i="5" s="1"/>
  <c r="AA1214" i="5" l="1"/>
  <c r="H1215" i="5"/>
  <c r="I1215" i="5" s="1"/>
  <c r="AK1214" i="5" l="1"/>
  <c r="AJ1214" i="5"/>
  <c r="J1215" i="5"/>
  <c r="P1215" i="5" s="1"/>
  <c r="O1215" i="5" s="1"/>
  <c r="U1215" i="5" s="1"/>
  <c r="X1215" i="5" l="1"/>
  <c r="V1215" i="5"/>
  <c r="Y1215" i="5" s="1"/>
  <c r="AA1215" i="5" l="1"/>
  <c r="H1216" i="5"/>
  <c r="I1216" i="5" s="1"/>
  <c r="AK1215" i="5" l="1"/>
  <c r="AJ1215" i="5"/>
  <c r="J1216" i="5"/>
  <c r="P1216" i="5" s="1"/>
  <c r="O1216" i="5" s="1"/>
  <c r="U1216" i="5" s="1"/>
  <c r="X1216" i="5" l="1"/>
  <c r="V1216" i="5"/>
  <c r="Y1216" i="5" s="1"/>
  <c r="AA1216" i="5" l="1"/>
  <c r="H1217" i="5"/>
  <c r="I1217" i="5" s="1"/>
  <c r="AK1216" i="5" l="1"/>
  <c r="AJ1216" i="5"/>
  <c r="J1217" i="5"/>
  <c r="P1217" i="5" s="1"/>
  <c r="O1217" i="5" s="1"/>
  <c r="U1217" i="5" s="1"/>
  <c r="X1217" i="5" l="1"/>
  <c r="V1217" i="5"/>
  <c r="Y1217" i="5" s="1"/>
  <c r="AA1217" i="5" l="1"/>
  <c r="H1218" i="5"/>
  <c r="I1218" i="5" s="1"/>
  <c r="AK1217" i="5" l="1"/>
  <c r="AJ1217" i="5"/>
  <c r="J1218" i="5"/>
  <c r="P1218" i="5" s="1"/>
  <c r="O1218" i="5" s="1"/>
  <c r="U1218" i="5" s="1"/>
  <c r="X1218" i="5" l="1"/>
  <c r="V1218" i="5"/>
  <c r="Y1218" i="5" s="1"/>
  <c r="AA1218" i="5" l="1"/>
  <c r="H1219" i="5"/>
  <c r="I1219" i="5" s="1"/>
  <c r="AK1218" i="5" l="1"/>
  <c r="AJ1218" i="5"/>
  <c r="J1219" i="5"/>
  <c r="P1219" i="5" s="1"/>
  <c r="O1219" i="5" s="1"/>
  <c r="U1219" i="5" s="1"/>
  <c r="X1219" i="5" l="1"/>
  <c r="V1219" i="5"/>
  <c r="Y1219" i="5" s="1"/>
  <c r="AA1219" i="5" l="1"/>
  <c r="H1220" i="5"/>
  <c r="I1220" i="5" s="1"/>
  <c r="AJ1219" i="5" l="1"/>
  <c r="AK1219" i="5"/>
  <c r="J1220" i="5"/>
  <c r="P1220" i="5" s="1"/>
  <c r="O1220" i="5" s="1"/>
  <c r="U1220" i="5" s="1"/>
  <c r="X1220" i="5" l="1"/>
  <c r="V1220" i="5"/>
  <c r="Y1220" i="5" s="1"/>
  <c r="AA1220" i="5" l="1"/>
  <c r="H1221" i="5"/>
  <c r="I1221" i="5" s="1"/>
  <c r="AK1220" i="5" l="1"/>
  <c r="AJ1220" i="5"/>
  <c r="J1221" i="5"/>
  <c r="P1221" i="5" s="1"/>
  <c r="O1221" i="5" s="1"/>
  <c r="U1221" i="5" s="1"/>
  <c r="X1221" i="5" l="1"/>
  <c r="V1221" i="5"/>
  <c r="Y1221" i="5" s="1"/>
  <c r="AA1221" i="5" l="1"/>
  <c r="H1222" i="5"/>
  <c r="I1222" i="5" s="1"/>
  <c r="AJ1221" i="5" l="1"/>
  <c r="AK1221" i="5"/>
  <c r="J1222" i="5"/>
  <c r="P1222" i="5" s="1"/>
  <c r="O1222" i="5" s="1"/>
  <c r="U1222" i="5" s="1"/>
  <c r="X1222" i="5" l="1"/>
  <c r="V1222" i="5"/>
  <c r="Y1222" i="5" s="1"/>
  <c r="AA1222" i="5" l="1"/>
  <c r="H1223" i="5"/>
  <c r="I1223" i="5" s="1"/>
  <c r="J1223" i="5" l="1"/>
  <c r="P1223" i="5" s="1"/>
  <c r="O1223" i="5" s="1"/>
  <c r="U1223" i="5" s="1"/>
  <c r="X1223" i="5" l="1"/>
  <c r="V1223" i="5"/>
  <c r="Y1223" i="5" s="1"/>
  <c r="AA1223" i="5" l="1"/>
  <c r="H1224" i="5"/>
  <c r="I1224" i="5" s="1"/>
  <c r="J1224" i="5" l="1"/>
  <c r="P1224" i="5" s="1"/>
  <c r="O1224" i="5" s="1"/>
  <c r="U1224" i="5" s="1"/>
  <c r="X1224" i="5" l="1"/>
  <c r="V1224" i="5"/>
  <c r="Y1224" i="5" s="1"/>
  <c r="AA1224" i="5" l="1"/>
  <c r="H1225" i="5"/>
  <c r="I1225" i="5" s="1"/>
  <c r="AK1224" i="5" l="1"/>
  <c r="AJ1224" i="5"/>
  <c r="J1225" i="5"/>
  <c r="P1225" i="5" s="1"/>
  <c r="O1225" i="5" s="1"/>
  <c r="U1225" i="5" s="1"/>
  <c r="X1225" i="5" l="1"/>
  <c r="V1225" i="5"/>
  <c r="Y1225" i="5" s="1"/>
  <c r="AA1225" i="5" l="1"/>
  <c r="H1226" i="5"/>
  <c r="I1226" i="5" s="1"/>
  <c r="AK1225" i="5" l="1"/>
  <c r="AJ1225" i="5"/>
  <c r="J1226" i="5"/>
  <c r="P1226" i="5" s="1"/>
  <c r="O1226" i="5" s="1"/>
  <c r="U1226" i="5" s="1"/>
  <c r="X1226" i="5" l="1"/>
  <c r="V1226" i="5"/>
  <c r="Y1226" i="5" s="1"/>
  <c r="AA1226" i="5" l="1"/>
  <c r="H1227" i="5"/>
  <c r="I1227" i="5" s="1"/>
  <c r="AK1226" i="5" l="1"/>
  <c r="AJ1226" i="5"/>
  <c r="J1227" i="5"/>
  <c r="P1227" i="5" s="1"/>
  <c r="O1227" i="5" s="1"/>
  <c r="U1227" i="5" s="1"/>
  <c r="X1227" i="5" l="1"/>
  <c r="V1227" i="5"/>
  <c r="Y1227" i="5" s="1"/>
  <c r="AA1227" i="5" l="1"/>
  <c r="H1228" i="5"/>
  <c r="I1228" i="5" s="1"/>
  <c r="AK1227" i="5" l="1"/>
  <c r="AJ1227" i="5"/>
  <c r="J1228" i="5"/>
  <c r="P1228" i="5" s="1"/>
  <c r="O1228" i="5" s="1"/>
  <c r="U1228" i="5" s="1"/>
  <c r="X1228" i="5" l="1"/>
  <c r="V1228" i="5"/>
  <c r="Y1228" i="5" s="1"/>
  <c r="AA1228" i="5" l="1"/>
  <c r="H1229" i="5"/>
  <c r="I1229" i="5" s="1"/>
  <c r="AK1228" i="5" l="1"/>
  <c r="AJ1228" i="5"/>
  <c r="J1229" i="5"/>
  <c r="P1229" i="5" s="1"/>
  <c r="O1229" i="5" s="1"/>
  <c r="U1229" i="5" s="1"/>
  <c r="X1229" i="5" l="1"/>
  <c r="V1229" i="5"/>
  <c r="Y1229" i="5" s="1"/>
  <c r="AA1229" i="5" l="1"/>
  <c r="H1230" i="5"/>
  <c r="I1230" i="5" s="1"/>
  <c r="AK1229" i="5" l="1"/>
  <c r="AJ1229" i="5"/>
  <c r="J1230" i="5"/>
  <c r="P1230" i="5" s="1"/>
  <c r="O1230" i="5" s="1"/>
  <c r="U1230" i="5" s="1"/>
  <c r="X1230" i="5" l="1"/>
  <c r="V1230" i="5"/>
  <c r="Y1230" i="5" s="1"/>
  <c r="AA1230" i="5" l="1"/>
  <c r="H1231" i="5"/>
  <c r="I1231" i="5" s="1"/>
  <c r="AK1230" i="5" l="1"/>
  <c r="AJ1230" i="5"/>
  <c r="J1231" i="5"/>
  <c r="P1231" i="5" s="1"/>
  <c r="O1231" i="5" s="1"/>
  <c r="U1231" i="5" s="1"/>
  <c r="X1231" i="5" l="1"/>
  <c r="V1231" i="5"/>
  <c r="Y1231" i="5" s="1"/>
  <c r="AA1231" i="5" l="1"/>
  <c r="H1232" i="5"/>
  <c r="I1232" i="5" s="1"/>
  <c r="AK1231" i="5" l="1"/>
  <c r="AJ1231" i="5"/>
  <c r="J1232" i="5"/>
  <c r="P1232" i="5" s="1"/>
  <c r="O1232" i="5" s="1"/>
  <c r="U1232" i="5" s="1"/>
  <c r="X1232" i="5" l="1"/>
  <c r="V1232" i="5"/>
  <c r="Y1232" i="5" s="1"/>
  <c r="AA1232" i="5" l="1"/>
  <c r="H1233" i="5"/>
  <c r="I1233" i="5" s="1"/>
  <c r="AK1232" i="5" l="1"/>
  <c r="AJ1232" i="5"/>
  <c r="J1233" i="5"/>
  <c r="P1233" i="5" s="1"/>
  <c r="O1233" i="5" s="1"/>
  <c r="U1233" i="5" s="1"/>
  <c r="X1233" i="5" l="1"/>
  <c r="V1233" i="5"/>
  <c r="Y1233" i="5" s="1"/>
  <c r="AA1233" i="5" l="1"/>
  <c r="H1234" i="5"/>
  <c r="I1234" i="5" s="1"/>
  <c r="AK1233" i="5" l="1"/>
  <c r="AJ1233" i="5"/>
  <c r="J1234" i="5"/>
  <c r="P1234" i="5" s="1"/>
  <c r="O1234" i="5" s="1"/>
  <c r="U1234" i="5" s="1"/>
  <c r="X1234" i="5" l="1"/>
  <c r="V1234" i="5"/>
  <c r="Y1234" i="5" s="1"/>
  <c r="AA1234" i="5" l="1"/>
  <c r="H1235" i="5"/>
  <c r="I1235" i="5" s="1"/>
  <c r="AK1234" i="5" l="1"/>
  <c r="AJ1234" i="5"/>
  <c r="J1235" i="5"/>
  <c r="P1235" i="5" s="1"/>
  <c r="O1235" i="5" s="1"/>
  <c r="U1235" i="5" s="1"/>
  <c r="X1235" i="5" l="1"/>
  <c r="V1235" i="5"/>
  <c r="Y1235" i="5" s="1"/>
  <c r="AA1235" i="5" l="1"/>
  <c r="H1236" i="5"/>
  <c r="I1236" i="5" s="1"/>
  <c r="AK1235" i="5" l="1"/>
  <c r="AJ1235" i="5"/>
  <c r="J1236" i="5"/>
  <c r="P1236" i="5" s="1"/>
  <c r="O1236" i="5" s="1"/>
  <c r="U1236" i="5" s="1"/>
  <c r="X1236" i="5" l="1"/>
  <c r="V1236" i="5"/>
  <c r="Y1236" i="5" s="1"/>
  <c r="AA1236" i="5" l="1"/>
  <c r="H1237" i="5"/>
  <c r="I1237" i="5" s="1"/>
  <c r="AK1236" i="5" l="1"/>
  <c r="AJ1236" i="5"/>
  <c r="J1237" i="5"/>
  <c r="P1237" i="5" s="1"/>
  <c r="O1237" i="5" s="1"/>
  <c r="U1237" i="5" s="1"/>
  <c r="X1237" i="5" l="1"/>
  <c r="V1237" i="5"/>
  <c r="Y1237" i="5" s="1"/>
  <c r="AA1237" i="5" l="1"/>
  <c r="H1238" i="5"/>
  <c r="I1238" i="5" s="1"/>
  <c r="AK1237" i="5" l="1"/>
  <c r="AJ1237" i="5"/>
  <c r="J1238" i="5"/>
  <c r="P1238" i="5" s="1"/>
  <c r="O1238" i="5" s="1"/>
  <c r="U1238" i="5" s="1"/>
  <c r="X1238" i="5" l="1"/>
  <c r="V1238" i="5"/>
  <c r="Y1238" i="5" s="1"/>
  <c r="AA1238" i="5" l="1"/>
  <c r="H1239" i="5"/>
  <c r="I1239" i="5" s="1"/>
  <c r="AK1238" i="5" l="1"/>
  <c r="AJ1238" i="5"/>
  <c r="J1239" i="5"/>
  <c r="P1239" i="5" s="1"/>
  <c r="O1239" i="5" s="1"/>
  <c r="U1239" i="5" s="1"/>
  <c r="X1239" i="5" l="1"/>
  <c r="V1239" i="5"/>
  <c r="Y1239" i="5" s="1"/>
  <c r="AA1239" i="5" l="1"/>
  <c r="H1240" i="5"/>
  <c r="I1240" i="5" s="1"/>
  <c r="AK1239" i="5" l="1"/>
  <c r="AJ1239" i="5"/>
  <c r="J1240" i="5"/>
  <c r="P1240" i="5" s="1"/>
  <c r="O1240" i="5" s="1"/>
  <c r="U1240" i="5" s="1"/>
  <c r="X1240" i="5" l="1"/>
  <c r="V1240" i="5"/>
  <c r="Y1240" i="5" s="1"/>
  <c r="AA1240" i="5" l="1"/>
  <c r="H1241" i="5"/>
  <c r="I1241" i="5" s="1"/>
  <c r="AK1240" i="5" l="1"/>
  <c r="AJ1240" i="5"/>
  <c r="J1241" i="5"/>
  <c r="P1241" i="5" s="1"/>
  <c r="O1241" i="5" s="1"/>
  <c r="U1241" i="5" s="1"/>
  <c r="X1241" i="5" l="1"/>
  <c r="V1241" i="5"/>
  <c r="Y1241" i="5" s="1"/>
  <c r="AA1241" i="5" l="1"/>
  <c r="H1242" i="5"/>
  <c r="I1242" i="5" s="1"/>
  <c r="AK1241" i="5" l="1"/>
  <c r="AJ1241" i="5"/>
  <c r="J1242" i="5"/>
  <c r="P1242" i="5" s="1"/>
  <c r="O1242" i="5" s="1"/>
  <c r="U1242" i="5" s="1"/>
  <c r="X1242" i="5" l="1"/>
  <c r="V1242" i="5"/>
  <c r="Y1242" i="5" s="1"/>
  <c r="AA1242" i="5" l="1"/>
  <c r="H1243" i="5"/>
  <c r="I1243" i="5" s="1"/>
  <c r="AK1242" i="5" l="1"/>
  <c r="AJ1242" i="5"/>
  <c r="J1243" i="5"/>
  <c r="P1243" i="5" s="1"/>
  <c r="O1243" i="5" s="1"/>
  <c r="U1243" i="5" s="1"/>
  <c r="X1243" i="5" l="1"/>
  <c r="V1243" i="5"/>
  <c r="Y1243" i="5" s="1"/>
  <c r="AA1243" i="5" l="1"/>
  <c r="H1244" i="5"/>
  <c r="I1244" i="5" s="1"/>
  <c r="AK1243" i="5" l="1"/>
  <c r="AJ1243" i="5"/>
  <c r="J1244" i="5"/>
  <c r="P1244" i="5" s="1"/>
  <c r="O1244" i="5" s="1"/>
  <c r="U1244" i="5" s="1"/>
  <c r="X1244" i="5" l="1"/>
  <c r="V1244" i="5"/>
  <c r="Y1244" i="5" s="1"/>
  <c r="AA1244" i="5" l="1"/>
  <c r="H1245" i="5"/>
  <c r="I1245" i="5" s="1"/>
  <c r="AK1244" i="5" l="1"/>
  <c r="AJ1244" i="5"/>
  <c r="J1245" i="5"/>
  <c r="P1245" i="5" s="1"/>
  <c r="O1245" i="5" s="1"/>
  <c r="U1245" i="5" s="1"/>
  <c r="X1245" i="5" l="1"/>
  <c r="V1245" i="5"/>
  <c r="Y1245" i="5" s="1"/>
  <c r="AA1245" i="5" l="1"/>
  <c r="H1246" i="5"/>
  <c r="I1246" i="5" s="1"/>
  <c r="AK1245" i="5" l="1"/>
  <c r="AJ1245" i="5"/>
  <c r="J1246" i="5"/>
  <c r="P1246" i="5" s="1"/>
  <c r="O1246" i="5" s="1"/>
  <c r="U1246" i="5" s="1"/>
  <c r="X1246" i="5" l="1"/>
  <c r="V1246" i="5"/>
  <c r="Y1246" i="5" s="1"/>
  <c r="AA1246" i="5" l="1"/>
  <c r="H1247" i="5"/>
  <c r="I1247" i="5" s="1"/>
  <c r="AK1246" i="5" l="1"/>
  <c r="AJ1246" i="5"/>
  <c r="J1247" i="5"/>
  <c r="P1247" i="5" s="1"/>
  <c r="O1247" i="5" s="1"/>
  <c r="U1247" i="5" s="1"/>
  <c r="X1247" i="5" l="1"/>
  <c r="V1247" i="5"/>
  <c r="Y1247" i="5" s="1"/>
  <c r="AA1247" i="5" l="1"/>
  <c r="H1248" i="5"/>
  <c r="I1248" i="5" s="1"/>
  <c r="AK1247" i="5" l="1"/>
  <c r="AJ1247" i="5"/>
  <c r="J1248" i="5"/>
  <c r="P1248" i="5" s="1"/>
  <c r="O1248" i="5" s="1"/>
  <c r="U1248" i="5" s="1"/>
  <c r="X1248" i="5" l="1"/>
  <c r="V1248" i="5"/>
  <c r="Y1248" i="5" s="1"/>
  <c r="AA1248" i="5" l="1"/>
  <c r="H1249" i="5"/>
  <c r="I1249" i="5" s="1"/>
  <c r="AK1248" i="5" l="1"/>
  <c r="AJ1248" i="5"/>
  <c r="J1249" i="5"/>
  <c r="P1249" i="5" s="1"/>
  <c r="O1249" i="5" s="1"/>
  <c r="U1249" i="5" s="1"/>
  <c r="X1249" i="5" l="1"/>
  <c r="V1249" i="5"/>
  <c r="Y1249" i="5" s="1"/>
  <c r="AA1249" i="5" l="1"/>
  <c r="H1250" i="5"/>
  <c r="I1250" i="5" s="1"/>
  <c r="AK1249" i="5" l="1"/>
  <c r="AJ1249" i="5"/>
  <c r="J1250" i="5"/>
  <c r="P1250" i="5" s="1"/>
  <c r="O1250" i="5" s="1"/>
  <c r="U1250" i="5" s="1"/>
  <c r="X1250" i="5" l="1"/>
  <c r="V1250" i="5"/>
  <c r="Y1250" i="5" s="1"/>
  <c r="AA1250" i="5" l="1"/>
  <c r="H1251" i="5"/>
  <c r="I1251" i="5" s="1"/>
  <c r="AK1250" i="5" l="1"/>
  <c r="AJ1250" i="5"/>
  <c r="J1251" i="5"/>
  <c r="P1251" i="5" s="1"/>
  <c r="O1251" i="5" s="1"/>
  <c r="U1251" i="5" s="1"/>
  <c r="X1251" i="5" l="1"/>
  <c r="V1251" i="5"/>
  <c r="Y1251" i="5" s="1"/>
  <c r="AA1251" i="5" l="1"/>
  <c r="H1252" i="5"/>
  <c r="I1252" i="5" s="1"/>
  <c r="AK1251" i="5" l="1"/>
  <c r="AJ1251" i="5"/>
  <c r="J1252" i="5"/>
  <c r="P1252" i="5" s="1"/>
  <c r="O1252" i="5" s="1"/>
  <c r="U1252" i="5" s="1"/>
  <c r="X1252" i="5" l="1"/>
  <c r="V1252" i="5"/>
  <c r="Y1252" i="5" s="1"/>
  <c r="AA1252" i="5" l="1"/>
  <c r="H1253" i="5"/>
  <c r="I1253" i="5" s="1"/>
  <c r="AK1252" i="5" l="1"/>
  <c r="AJ1252" i="5"/>
  <c r="J1253" i="5"/>
  <c r="P1253" i="5" s="1"/>
  <c r="O1253" i="5" s="1"/>
  <c r="U1253" i="5" s="1"/>
  <c r="X1253" i="5" l="1"/>
  <c r="V1253" i="5"/>
  <c r="Y1253" i="5" s="1"/>
  <c r="AA1253" i="5" l="1"/>
  <c r="H1254" i="5"/>
  <c r="I1254" i="5" s="1"/>
  <c r="AK1253" i="5" l="1"/>
  <c r="AJ1253" i="5"/>
  <c r="J1254" i="5"/>
  <c r="P1254" i="5" s="1"/>
  <c r="O1254" i="5" s="1"/>
  <c r="U1254" i="5" s="1"/>
  <c r="X1254" i="5" l="1"/>
  <c r="V1254" i="5"/>
  <c r="Y1254" i="5" s="1"/>
  <c r="AA1254" i="5" l="1"/>
  <c r="H1255" i="5"/>
  <c r="I1255" i="5" s="1"/>
  <c r="AK1254" i="5" l="1"/>
  <c r="AJ1254" i="5"/>
  <c r="J1255" i="5"/>
  <c r="P1255" i="5" s="1"/>
  <c r="O1255" i="5" s="1"/>
  <c r="U1255" i="5" s="1"/>
  <c r="X1255" i="5" l="1"/>
  <c r="V1255" i="5"/>
  <c r="Y1255" i="5" s="1"/>
  <c r="AA1255" i="5" l="1"/>
  <c r="H1256" i="5"/>
  <c r="I1256" i="5" s="1"/>
  <c r="AK1255" i="5" l="1"/>
  <c r="AJ1255" i="5"/>
  <c r="J1256" i="5"/>
  <c r="P1256" i="5" s="1"/>
  <c r="O1256" i="5" s="1"/>
  <c r="U1256" i="5" s="1"/>
  <c r="X1256" i="5" l="1"/>
  <c r="V1256" i="5"/>
  <c r="Y1256" i="5" s="1"/>
  <c r="AA1256" i="5" l="1"/>
  <c r="H1257" i="5"/>
  <c r="I1257" i="5" s="1"/>
  <c r="AK1256" i="5" l="1"/>
  <c r="AJ1256" i="5"/>
  <c r="J1257" i="5"/>
  <c r="P1257" i="5" s="1"/>
  <c r="O1257" i="5" s="1"/>
  <c r="U1257" i="5" s="1"/>
  <c r="X1257" i="5" l="1"/>
  <c r="V1257" i="5"/>
  <c r="Y1257" i="5" s="1"/>
  <c r="AA1257" i="5" l="1"/>
  <c r="H1258" i="5"/>
  <c r="I1258" i="5" s="1"/>
  <c r="AK1257" i="5" l="1"/>
  <c r="AJ1257" i="5"/>
  <c r="J1258" i="5"/>
  <c r="P1258" i="5" s="1"/>
  <c r="O1258" i="5" s="1"/>
  <c r="U1258" i="5" s="1"/>
  <c r="X1258" i="5" l="1"/>
  <c r="V1258" i="5"/>
  <c r="Y1258" i="5" s="1"/>
  <c r="AA1258" i="5" l="1"/>
  <c r="H1259" i="5"/>
  <c r="I1259" i="5" s="1"/>
  <c r="AK1258" i="5" l="1"/>
  <c r="AJ1258" i="5"/>
  <c r="J1259" i="5"/>
  <c r="P1259" i="5" s="1"/>
  <c r="O1259" i="5" s="1"/>
  <c r="U1259" i="5" s="1"/>
  <c r="X1259" i="5" l="1"/>
  <c r="V1259" i="5"/>
  <c r="Y1259" i="5" s="1"/>
  <c r="AA1259" i="5" l="1"/>
  <c r="H1260" i="5"/>
  <c r="I1260" i="5" s="1"/>
  <c r="AK1259" i="5" l="1"/>
  <c r="AJ1259" i="5"/>
  <c r="J1260" i="5"/>
  <c r="P1260" i="5" s="1"/>
  <c r="O1260" i="5" s="1"/>
  <c r="U1260" i="5" s="1"/>
  <c r="X1260" i="5" l="1"/>
  <c r="V1260" i="5"/>
  <c r="Y1260" i="5" s="1"/>
  <c r="AA1260" i="5" l="1"/>
  <c r="H1261" i="5"/>
  <c r="I1261" i="5" s="1"/>
  <c r="AK1260" i="5" l="1"/>
  <c r="AJ1260" i="5"/>
  <c r="J1261" i="5"/>
  <c r="P1261" i="5" s="1"/>
  <c r="O1261" i="5" s="1"/>
  <c r="U1261" i="5" s="1"/>
  <c r="X1261" i="5" l="1"/>
  <c r="V1261" i="5"/>
  <c r="Y1261" i="5" s="1"/>
  <c r="AA1261" i="5" l="1"/>
  <c r="H1262" i="5"/>
  <c r="I1262" i="5" s="1"/>
  <c r="AK1261" i="5" l="1"/>
  <c r="AJ1261" i="5"/>
  <c r="J1262" i="5"/>
  <c r="P1262" i="5" s="1"/>
  <c r="O1262" i="5" s="1"/>
  <c r="U1262" i="5" s="1"/>
  <c r="X1262" i="5" l="1"/>
  <c r="V1262" i="5"/>
  <c r="Y1262" i="5" s="1"/>
  <c r="AA1262" i="5" l="1"/>
  <c r="H1263" i="5"/>
  <c r="I1263" i="5" s="1"/>
  <c r="AK1262" i="5" l="1"/>
  <c r="AJ1262" i="5"/>
  <c r="J1263" i="5"/>
  <c r="P1263" i="5" s="1"/>
  <c r="O1263" i="5" s="1"/>
  <c r="U1263" i="5" s="1"/>
  <c r="X1263" i="5" l="1"/>
  <c r="V1263" i="5"/>
  <c r="Y1263" i="5" s="1"/>
  <c r="AA1263" i="5" l="1"/>
  <c r="H1264" i="5"/>
  <c r="I1264" i="5" s="1"/>
  <c r="AK1263" i="5" l="1"/>
  <c r="AJ1263" i="5"/>
  <c r="J1264" i="5"/>
  <c r="P1264" i="5" s="1"/>
  <c r="O1264" i="5" s="1"/>
  <c r="U1264" i="5" s="1"/>
  <c r="X1264" i="5" l="1"/>
  <c r="V1264" i="5"/>
  <c r="Y1264" i="5" s="1"/>
  <c r="AA1264" i="5" l="1"/>
  <c r="H1265" i="5"/>
  <c r="I1265" i="5" s="1"/>
  <c r="AK1264" i="5" l="1"/>
  <c r="AJ1264" i="5"/>
  <c r="J1265" i="5"/>
  <c r="P1265" i="5" s="1"/>
  <c r="O1265" i="5" s="1"/>
  <c r="U1265" i="5" s="1"/>
  <c r="X1265" i="5" l="1"/>
  <c r="V1265" i="5"/>
  <c r="Y1265" i="5" s="1"/>
  <c r="AA1265" i="5" l="1"/>
  <c r="H1266" i="5"/>
  <c r="I1266" i="5" s="1"/>
  <c r="AK1265" i="5" l="1"/>
  <c r="AJ1265" i="5"/>
  <c r="J1266" i="5"/>
  <c r="P1266" i="5" s="1"/>
  <c r="O1266" i="5" s="1"/>
  <c r="U1266" i="5" s="1"/>
  <c r="X1266" i="5" l="1"/>
  <c r="V1266" i="5"/>
  <c r="Y1266" i="5" s="1"/>
  <c r="AA1266" i="5" l="1"/>
  <c r="H1267" i="5"/>
  <c r="I1267" i="5" s="1"/>
  <c r="AK1266" i="5" l="1"/>
  <c r="AJ1266" i="5"/>
  <c r="J1267" i="5"/>
  <c r="P1267" i="5" s="1"/>
  <c r="O1267" i="5" s="1"/>
  <c r="U1267" i="5" s="1"/>
  <c r="X1267" i="5" l="1"/>
  <c r="V1267" i="5"/>
  <c r="Y1267" i="5" s="1"/>
  <c r="AA1267" i="5" l="1"/>
  <c r="H1268" i="5"/>
  <c r="I1268" i="5" s="1"/>
  <c r="AK1267" i="5" l="1"/>
  <c r="AJ1267" i="5"/>
  <c r="J1268" i="5"/>
  <c r="P1268" i="5" s="1"/>
  <c r="O1268" i="5" s="1"/>
  <c r="U1268" i="5" s="1"/>
  <c r="X1268" i="5" l="1"/>
  <c r="V1268" i="5"/>
  <c r="Y1268" i="5" s="1"/>
  <c r="AA1268" i="5" l="1"/>
  <c r="H1269" i="5"/>
  <c r="I1269" i="5" s="1"/>
  <c r="AK1268" i="5" l="1"/>
  <c r="AJ1268" i="5"/>
  <c r="J1269" i="5"/>
  <c r="P1269" i="5" s="1"/>
  <c r="O1269" i="5" s="1"/>
  <c r="U1269" i="5" s="1"/>
  <c r="X1269" i="5" l="1"/>
  <c r="V1269" i="5"/>
  <c r="Y1269" i="5" s="1"/>
  <c r="AA1269" i="5" l="1"/>
  <c r="H1270" i="5"/>
  <c r="I1270" i="5" s="1"/>
  <c r="AK1269" i="5" l="1"/>
  <c r="AJ1269" i="5"/>
  <c r="J1270" i="5"/>
  <c r="P1270" i="5" s="1"/>
  <c r="O1270" i="5" s="1"/>
  <c r="U1270" i="5" s="1"/>
  <c r="X1270" i="5" l="1"/>
  <c r="V1270" i="5"/>
  <c r="Y1270" i="5" s="1"/>
  <c r="AA1270" i="5" l="1"/>
  <c r="H1271" i="5"/>
  <c r="I1271" i="5" s="1"/>
  <c r="AK1270" i="5" l="1"/>
  <c r="AJ1270" i="5"/>
  <c r="J1271" i="5"/>
  <c r="P1271" i="5" s="1"/>
  <c r="O1271" i="5" s="1"/>
  <c r="U1271" i="5" s="1"/>
  <c r="X1271" i="5" l="1"/>
  <c r="V1271" i="5"/>
  <c r="Y1271" i="5" s="1"/>
  <c r="AA1271" i="5" l="1"/>
  <c r="H1272" i="5"/>
  <c r="I1272" i="5" s="1"/>
  <c r="AK1271" i="5" l="1"/>
  <c r="AJ1271" i="5"/>
  <c r="J1272" i="5"/>
  <c r="P1272" i="5" s="1"/>
  <c r="O1272" i="5" s="1"/>
  <c r="U1272" i="5" s="1"/>
  <c r="X1272" i="5" l="1"/>
  <c r="V1272" i="5"/>
  <c r="Y1272" i="5" s="1"/>
  <c r="AA1272" i="5" l="1"/>
  <c r="H1273" i="5"/>
  <c r="I1273" i="5" s="1"/>
  <c r="AK1272" i="5" l="1"/>
  <c r="AJ1272" i="5"/>
  <c r="J1273" i="5"/>
  <c r="P1273" i="5" s="1"/>
  <c r="O1273" i="5" s="1"/>
  <c r="U1273" i="5" s="1"/>
  <c r="X1273" i="5" l="1"/>
  <c r="V1273" i="5"/>
  <c r="Y1273" i="5" s="1"/>
  <c r="AA1273" i="5" l="1"/>
  <c r="H1274" i="5"/>
  <c r="I1274" i="5" s="1"/>
  <c r="AK1273" i="5" l="1"/>
  <c r="AJ1273" i="5"/>
  <c r="J1274" i="5"/>
  <c r="P1274" i="5" s="1"/>
  <c r="O1274" i="5" s="1"/>
  <c r="U1274" i="5" s="1"/>
  <c r="X1274" i="5" l="1"/>
  <c r="V1274" i="5"/>
  <c r="Y1274" i="5" s="1"/>
  <c r="AA1274" i="5" l="1"/>
  <c r="H1275" i="5"/>
  <c r="I1275" i="5" s="1"/>
  <c r="AK1274" i="5" l="1"/>
  <c r="AJ1274" i="5"/>
  <c r="J1275" i="5"/>
  <c r="P1275" i="5" s="1"/>
  <c r="O1275" i="5" s="1"/>
  <c r="U1275" i="5" s="1"/>
  <c r="X1275" i="5" l="1"/>
  <c r="V1275" i="5"/>
  <c r="Y1275" i="5" s="1"/>
  <c r="AA1275" i="5" l="1"/>
  <c r="H1276" i="5"/>
  <c r="I1276" i="5" s="1"/>
  <c r="AK1275" i="5" l="1"/>
  <c r="AJ1275" i="5"/>
  <c r="J1276" i="5"/>
  <c r="P1276" i="5"/>
  <c r="O1276" i="5" s="1"/>
  <c r="U1276" i="5" s="1"/>
  <c r="X1276" i="5" l="1"/>
  <c r="V1276" i="5"/>
  <c r="Y1276" i="5" s="1"/>
  <c r="AA1276" i="5" l="1"/>
  <c r="H1277" i="5"/>
  <c r="I1277" i="5" s="1"/>
  <c r="AK1276" i="5" l="1"/>
  <c r="AJ1276" i="5"/>
  <c r="J1277" i="5"/>
  <c r="P1277" i="5" s="1"/>
  <c r="O1277" i="5" s="1"/>
  <c r="U1277" i="5" s="1"/>
  <c r="X1277" i="5" l="1"/>
  <c r="V1277" i="5"/>
  <c r="Y1277" i="5" s="1"/>
  <c r="AA1277" i="5" l="1"/>
  <c r="H1278" i="5"/>
  <c r="I1278" i="5" s="1"/>
  <c r="AK1277" i="5" l="1"/>
  <c r="AJ1277" i="5"/>
  <c r="J1278" i="5"/>
  <c r="P1278" i="5" s="1"/>
  <c r="O1278" i="5" s="1"/>
  <c r="U1278" i="5" s="1"/>
  <c r="X1278" i="5" l="1"/>
  <c r="V1278" i="5"/>
  <c r="Y1278" i="5" s="1"/>
  <c r="AA1278" i="5" l="1"/>
  <c r="H1279" i="5"/>
  <c r="I1279" i="5" s="1"/>
  <c r="AK1278" i="5" l="1"/>
  <c r="AJ1278" i="5"/>
  <c r="J1279" i="5"/>
  <c r="P1279" i="5" s="1"/>
  <c r="O1279" i="5" s="1"/>
  <c r="U1279" i="5" s="1"/>
  <c r="X1279" i="5" l="1"/>
  <c r="V1279" i="5"/>
  <c r="Y1279" i="5" s="1"/>
  <c r="AA1279" i="5" l="1"/>
  <c r="H1280" i="5"/>
  <c r="I1280" i="5" s="1"/>
  <c r="AK1279" i="5" l="1"/>
  <c r="AJ1279" i="5"/>
  <c r="J1280" i="5"/>
  <c r="P1280" i="5" s="1"/>
  <c r="O1280" i="5" s="1"/>
  <c r="U1280" i="5" s="1"/>
  <c r="X1280" i="5" l="1"/>
  <c r="V1280" i="5"/>
  <c r="Y1280" i="5" s="1"/>
  <c r="AA1280" i="5" l="1"/>
  <c r="H1281" i="5"/>
  <c r="I1281" i="5" s="1"/>
  <c r="AK1280" i="5" l="1"/>
  <c r="AJ1280" i="5"/>
  <c r="J1281" i="5"/>
  <c r="P1281" i="5" s="1"/>
  <c r="O1281" i="5" s="1"/>
  <c r="U1281" i="5" s="1"/>
  <c r="X1281" i="5" l="1"/>
  <c r="V1281" i="5"/>
  <c r="Y1281" i="5" s="1"/>
  <c r="AA1281" i="5" l="1"/>
  <c r="H1282" i="5"/>
  <c r="I1282" i="5" s="1"/>
  <c r="AK1281" i="5" l="1"/>
  <c r="AJ1281" i="5"/>
  <c r="J1282" i="5"/>
  <c r="P1282" i="5" s="1"/>
  <c r="O1282" i="5" s="1"/>
  <c r="U1282" i="5" s="1"/>
  <c r="X1282" i="5" l="1"/>
  <c r="V1282" i="5"/>
  <c r="Y1282" i="5" s="1"/>
  <c r="AA1282" i="5" l="1"/>
  <c r="H1283" i="5"/>
  <c r="I1283" i="5" s="1"/>
  <c r="AK1282" i="5" l="1"/>
  <c r="AJ1282" i="5"/>
  <c r="J1283" i="5"/>
  <c r="P1283" i="5" s="1"/>
  <c r="O1283" i="5" s="1"/>
  <c r="U1283" i="5" s="1"/>
  <c r="X1283" i="5" l="1"/>
  <c r="V1283" i="5"/>
  <c r="Y1283" i="5" s="1"/>
  <c r="AA1283" i="5" l="1"/>
  <c r="H1284" i="5"/>
  <c r="I1284" i="5" s="1"/>
  <c r="AK1283" i="5" l="1"/>
  <c r="AJ1283" i="5"/>
  <c r="J1284" i="5"/>
  <c r="P1284" i="5" s="1"/>
  <c r="O1284" i="5" s="1"/>
  <c r="U1284" i="5" s="1"/>
  <c r="X1284" i="5" l="1"/>
  <c r="V1284" i="5"/>
  <c r="Y1284" i="5" s="1"/>
  <c r="AA1284" i="5" l="1"/>
  <c r="H1285" i="5"/>
  <c r="I1285" i="5" s="1"/>
  <c r="AK1284" i="5" l="1"/>
  <c r="AJ1284" i="5"/>
  <c r="J1285" i="5"/>
  <c r="P1285" i="5" s="1"/>
  <c r="O1285" i="5" s="1"/>
  <c r="U1285" i="5" s="1"/>
  <c r="X1285" i="5" l="1"/>
  <c r="V1285" i="5"/>
  <c r="Y1285" i="5" s="1"/>
  <c r="AA1285" i="5" l="1"/>
  <c r="H1286" i="5"/>
  <c r="I1286" i="5" s="1"/>
  <c r="AK1285" i="5" l="1"/>
  <c r="AJ1285" i="5"/>
  <c r="J1286" i="5"/>
  <c r="P1286" i="5" s="1"/>
  <c r="O1286" i="5" s="1"/>
  <c r="U1286" i="5" s="1"/>
  <c r="X1286" i="5" l="1"/>
  <c r="V1286" i="5"/>
  <c r="Y1286" i="5" s="1"/>
  <c r="AA1286" i="5" l="1"/>
  <c r="H1287" i="5"/>
  <c r="I1287" i="5" s="1"/>
  <c r="AK1286" i="5" l="1"/>
  <c r="AJ1286" i="5"/>
  <c r="J1287" i="5"/>
  <c r="P1287" i="5" s="1"/>
  <c r="O1287" i="5" s="1"/>
  <c r="U1287" i="5" s="1"/>
  <c r="X1287" i="5" l="1"/>
  <c r="V1287" i="5"/>
  <c r="Y1287" i="5" s="1"/>
  <c r="AA1287" i="5" l="1"/>
  <c r="H1288" i="5"/>
  <c r="I1288" i="5" s="1"/>
  <c r="AK1287" i="5" l="1"/>
  <c r="AJ1287" i="5"/>
  <c r="J1288" i="5"/>
  <c r="P1288" i="5" s="1"/>
  <c r="O1288" i="5" s="1"/>
  <c r="U1288" i="5" s="1"/>
  <c r="X1288" i="5" l="1"/>
  <c r="V1288" i="5"/>
  <c r="Y1288" i="5" s="1"/>
  <c r="AA1288" i="5" l="1"/>
  <c r="H1289" i="5"/>
  <c r="I1289" i="5" s="1"/>
  <c r="AK1288" i="5" l="1"/>
  <c r="AJ1288" i="5"/>
  <c r="J1289" i="5"/>
  <c r="P1289" i="5" s="1"/>
  <c r="O1289" i="5" s="1"/>
  <c r="U1289" i="5" s="1"/>
  <c r="X1289" i="5" l="1"/>
  <c r="V1289" i="5"/>
  <c r="Y1289" i="5" s="1"/>
  <c r="AA1289" i="5" l="1"/>
  <c r="H1290" i="5"/>
  <c r="I1290" i="5" s="1"/>
  <c r="AK1289" i="5" l="1"/>
  <c r="AJ1289" i="5"/>
  <c r="J1290" i="5"/>
  <c r="P1290" i="5" s="1"/>
  <c r="O1290" i="5" s="1"/>
  <c r="U1290" i="5" s="1"/>
  <c r="X1290" i="5" l="1"/>
  <c r="V1290" i="5"/>
  <c r="Y1290" i="5" s="1"/>
  <c r="AA1290" i="5" l="1"/>
  <c r="H1291" i="5"/>
  <c r="I1291" i="5" s="1"/>
  <c r="AK1290" i="5" l="1"/>
  <c r="AJ1290" i="5"/>
  <c r="J1291" i="5"/>
  <c r="P1291" i="5" s="1"/>
  <c r="O1291" i="5" s="1"/>
  <c r="U1291" i="5" s="1"/>
  <c r="X1291" i="5" l="1"/>
  <c r="V1291" i="5"/>
  <c r="Y1291" i="5" s="1"/>
  <c r="AA1291" i="5" l="1"/>
  <c r="H1292" i="5"/>
  <c r="I1292" i="5" s="1"/>
  <c r="AK1291" i="5" l="1"/>
  <c r="AJ1291" i="5"/>
  <c r="J1292" i="5"/>
  <c r="P1292" i="5" s="1"/>
  <c r="O1292" i="5" s="1"/>
  <c r="U1292" i="5" s="1"/>
  <c r="X1292" i="5" l="1"/>
  <c r="V1292" i="5"/>
  <c r="Y1292" i="5" s="1"/>
  <c r="AA1292" i="5" l="1"/>
  <c r="H1293" i="5"/>
  <c r="I1293" i="5" s="1"/>
  <c r="AK1292" i="5" l="1"/>
  <c r="AJ1292" i="5"/>
  <c r="J1293" i="5"/>
  <c r="P1293" i="5" s="1"/>
  <c r="O1293" i="5" s="1"/>
  <c r="U1293" i="5" s="1"/>
  <c r="X1293" i="5" l="1"/>
  <c r="V1293" i="5"/>
  <c r="Y1293" i="5" s="1"/>
  <c r="AA1293" i="5" l="1"/>
  <c r="H1294" i="5"/>
  <c r="I1294" i="5" s="1"/>
  <c r="AK1293" i="5" l="1"/>
  <c r="AJ1293" i="5"/>
  <c r="J1294" i="5"/>
  <c r="P1294" i="5" s="1"/>
  <c r="O1294" i="5" s="1"/>
  <c r="U1294" i="5" s="1"/>
  <c r="X1294" i="5" l="1"/>
  <c r="V1294" i="5"/>
  <c r="Y1294" i="5" s="1"/>
  <c r="AA1294" i="5" l="1"/>
  <c r="H1295" i="5"/>
  <c r="I1295" i="5" s="1"/>
  <c r="AK1294" i="5" l="1"/>
  <c r="AJ1294" i="5"/>
  <c r="J1295" i="5"/>
  <c r="P1295" i="5" s="1"/>
  <c r="O1295" i="5" s="1"/>
  <c r="U1295" i="5" s="1"/>
  <c r="X1295" i="5" l="1"/>
  <c r="V1295" i="5"/>
  <c r="Y1295" i="5" s="1"/>
  <c r="AA1295" i="5" l="1"/>
  <c r="H1296" i="5"/>
  <c r="I1296" i="5" s="1"/>
  <c r="AJ1295" i="5" l="1"/>
  <c r="AK1295" i="5"/>
  <c r="J1296" i="5"/>
  <c r="P1296" i="5" s="1"/>
  <c r="O1296" i="5" s="1"/>
  <c r="U1296" i="5" s="1"/>
  <c r="X1296" i="5" l="1"/>
  <c r="V1296" i="5"/>
  <c r="Y1296" i="5" s="1"/>
  <c r="AA1296" i="5" l="1"/>
  <c r="H1297" i="5"/>
  <c r="I1297" i="5" s="1"/>
  <c r="AK1296" i="5" l="1"/>
  <c r="AJ1296" i="5"/>
  <c r="J1297" i="5"/>
  <c r="P1297" i="5" s="1"/>
  <c r="O1297" i="5" s="1"/>
  <c r="U1297" i="5" s="1"/>
  <c r="X1297" i="5" l="1"/>
  <c r="V1297" i="5"/>
  <c r="Y1297" i="5" s="1"/>
  <c r="AA1297" i="5" l="1"/>
  <c r="H1298" i="5"/>
  <c r="I1298" i="5" s="1"/>
  <c r="AK1297" i="5" l="1"/>
  <c r="AJ1297" i="5"/>
  <c r="J1298" i="5"/>
  <c r="P1298" i="5" s="1"/>
  <c r="O1298" i="5" s="1"/>
  <c r="U1298" i="5" s="1"/>
  <c r="X1298" i="5" l="1"/>
  <c r="V1298" i="5"/>
  <c r="Y1298" i="5" s="1"/>
  <c r="AA1298" i="5" l="1"/>
  <c r="H1299" i="5"/>
  <c r="I1299" i="5" s="1"/>
  <c r="AK1298" i="5" l="1"/>
  <c r="AJ1298" i="5"/>
  <c r="J1299" i="5"/>
  <c r="P1299" i="5" s="1"/>
  <c r="O1299" i="5" s="1"/>
  <c r="U1299" i="5" s="1"/>
  <c r="X1299" i="5" l="1"/>
  <c r="V1299" i="5"/>
  <c r="Y1299" i="5" s="1"/>
  <c r="AA1299" i="5" l="1"/>
  <c r="H1300" i="5"/>
  <c r="I1300" i="5" s="1"/>
  <c r="AK1299" i="5" l="1"/>
  <c r="AJ1299" i="5"/>
  <c r="J1300" i="5"/>
  <c r="P1300" i="5" s="1"/>
  <c r="O1300" i="5" s="1"/>
  <c r="U1300" i="5" s="1"/>
  <c r="X1300" i="5" l="1"/>
  <c r="V1300" i="5"/>
  <c r="Y1300" i="5" s="1"/>
  <c r="AA1300" i="5" l="1"/>
  <c r="H1301" i="5"/>
  <c r="I1301" i="5" s="1"/>
  <c r="AK1300" i="5" l="1"/>
  <c r="AJ1300" i="5"/>
  <c r="J1301" i="5"/>
  <c r="P1301" i="5" s="1"/>
  <c r="O1301" i="5" s="1"/>
  <c r="U1301" i="5" s="1"/>
  <c r="X1301" i="5" l="1"/>
  <c r="V1301" i="5"/>
  <c r="Y1301" i="5" s="1"/>
  <c r="AA1301" i="5" l="1"/>
  <c r="H1302" i="5"/>
  <c r="I1302" i="5" s="1"/>
  <c r="AK1301" i="5" l="1"/>
  <c r="AJ1301" i="5"/>
  <c r="J1302" i="5"/>
  <c r="P1302" i="5" s="1"/>
  <c r="O1302" i="5" s="1"/>
  <c r="U1302" i="5" s="1"/>
  <c r="X1302" i="5" l="1"/>
  <c r="V1302" i="5"/>
  <c r="Y1302" i="5" s="1"/>
  <c r="AA1302" i="5" l="1"/>
  <c r="H1303" i="5"/>
  <c r="I1303" i="5" s="1"/>
  <c r="AK1302" i="5" l="1"/>
  <c r="AJ1302" i="5"/>
  <c r="J1303" i="5"/>
  <c r="P1303" i="5" s="1"/>
  <c r="O1303" i="5" s="1"/>
  <c r="U1303" i="5" s="1"/>
  <c r="X1303" i="5" l="1"/>
  <c r="V1303" i="5"/>
  <c r="Y1303" i="5" s="1"/>
  <c r="AA1303" i="5" l="1"/>
  <c r="H1304" i="5"/>
  <c r="I1304" i="5" s="1"/>
  <c r="AK1303" i="5" l="1"/>
  <c r="AJ1303" i="5"/>
  <c r="J1304" i="5"/>
  <c r="P1304" i="5" s="1"/>
  <c r="O1304" i="5" s="1"/>
  <c r="U1304" i="5" s="1"/>
  <c r="X1304" i="5" l="1"/>
  <c r="V1304" i="5"/>
  <c r="Y1304" i="5" s="1"/>
  <c r="AA1304" i="5" l="1"/>
  <c r="H1305" i="5"/>
  <c r="I1305" i="5" s="1"/>
  <c r="AK1304" i="5" l="1"/>
  <c r="AJ1304" i="5"/>
  <c r="J1305" i="5"/>
  <c r="P1305" i="5" s="1"/>
  <c r="O1305" i="5" s="1"/>
  <c r="U1305" i="5" s="1"/>
  <c r="X1305" i="5" l="1"/>
  <c r="V1305" i="5"/>
  <c r="Y1305" i="5" s="1"/>
  <c r="AA1305" i="5" l="1"/>
  <c r="H1306" i="5"/>
  <c r="I1306" i="5" s="1"/>
  <c r="AK1305" i="5" l="1"/>
  <c r="AJ1305" i="5"/>
  <c r="J1306" i="5"/>
  <c r="P1306" i="5" s="1"/>
  <c r="O1306" i="5" s="1"/>
  <c r="U1306" i="5" s="1"/>
  <c r="X1306" i="5" l="1"/>
  <c r="V1306" i="5"/>
  <c r="Y1306" i="5" s="1"/>
  <c r="AA1306" i="5" l="1"/>
  <c r="H1307" i="5"/>
  <c r="I1307" i="5" s="1"/>
  <c r="AK1306" i="5" l="1"/>
  <c r="AJ1306" i="5"/>
  <c r="J1307" i="5"/>
  <c r="P1307" i="5" s="1"/>
  <c r="O1307" i="5" s="1"/>
  <c r="U1307" i="5" s="1"/>
  <c r="X1307" i="5" l="1"/>
  <c r="V1307" i="5"/>
  <c r="Y1307" i="5" s="1"/>
  <c r="AA1307" i="5" l="1"/>
  <c r="H1308" i="5"/>
  <c r="I1308" i="5" s="1"/>
  <c r="AK1307" i="5" l="1"/>
  <c r="AJ1307" i="5"/>
  <c r="J1308" i="5"/>
  <c r="P1308" i="5" s="1"/>
  <c r="O1308" i="5" s="1"/>
  <c r="U1308" i="5" s="1"/>
  <c r="X1308" i="5" l="1"/>
  <c r="V1308" i="5"/>
  <c r="Y1308" i="5" s="1"/>
  <c r="AA1308" i="5" l="1"/>
  <c r="H1309" i="5"/>
  <c r="I1309" i="5" s="1"/>
  <c r="AK1308" i="5" l="1"/>
  <c r="AJ1308" i="5"/>
  <c r="J1309" i="5"/>
  <c r="P1309" i="5" s="1"/>
  <c r="O1309" i="5" s="1"/>
  <c r="U1309" i="5" s="1"/>
  <c r="X1309" i="5" l="1"/>
  <c r="V1309" i="5"/>
  <c r="Y1309" i="5" s="1"/>
  <c r="AA1309" i="5" l="1"/>
  <c r="H1310" i="5"/>
  <c r="I1310" i="5" s="1"/>
  <c r="AK1309" i="5" l="1"/>
  <c r="AJ1309" i="5"/>
  <c r="J1310" i="5"/>
  <c r="P1310" i="5" s="1"/>
  <c r="O1310" i="5" s="1"/>
  <c r="U1310" i="5" s="1"/>
  <c r="X1310" i="5" l="1"/>
  <c r="V1310" i="5"/>
  <c r="Y1310" i="5" s="1"/>
  <c r="AA1310" i="5" l="1"/>
  <c r="H1311" i="5"/>
  <c r="I1311" i="5" s="1"/>
  <c r="AK1310" i="5" l="1"/>
  <c r="AJ1310" i="5"/>
  <c r="J1311" i="5"/>
  <c r="P1311" i="5" s="1"/>
  <c r="O1311" i="5" s="1"/>
  <c r="U1311" i="5" s="1"/>
  <c r="X1311" i="5" l="1"/>
  <c r="V1311" i="5"/>
  <c r="Y1311" i="5" s="1"/>
  <c r="AA1311" i="5" l="1"/>
  <c r="H1312" i="5"/>
  <c r="I1312" i="5" s="1"/>
  <c r="AK1311" i="5" l="1"/>
  <c r="AJ1311" i="5"/>
  <c r="J1312" i="5"/>
  <c r="P1312" i="5" s="1"/>
  <c r="O1312" i="5" s="1"/>
  <c r="U1312" i="5" s="1"/>
  <c r="X1312" i="5" l="1"/>
  <c r="V1312" i="5"/>
  <c r="Y1312" i="5" s="1"/>
  <c r="AA1312" i="5" l="1"/>
  <c r="H1313" i="5"/>
  <c r="I1313" i="5" s="1"/>
  <c r="AK1312" i="5" l="1"/>
  <c r="AJ1312" i="5"/>
  <c r="J1313" i="5"/>
  <c r="P1313" i="5" s="1"/>
  <c r="O1313" i="5" s="1"/>
  <c r="U1313" i="5" s="1"/>
  <c r="X1313" i="5" l="1"/>
  <c r="V1313" i="5"/>
  <c r="Y1313" i="5" s="1"/>
  <c r="AA1313" i="5" l="1"/>
  <c r="H1314" i="5"/>
  <c r="I1314" i="5" s="1"/>
  <c r="AK1313" i="5" l="1"/>
  <c r="AJ1313" i="5"/>
  <c r="J1314" i="5"/>
  <c r="P1314" i="5" s="1"/>
  <c r="O1314" i="5" s="1"/>
  <c r="U1314" i="5" s="1"/>
  <c r="X1314" i="5" l="1"/>
  <c r="V1314" i="5"/>
  <c r="Y1314" i="5" s="1"/>
  <c r="AA1314" i="5" l="1"/>
  <c r="H1315" i="5"/>
  <c r="I1315" i="5" s="1"/>
  <c r="AK1314" i="5" l="1"/>
  <c r="AJ1314" i="5"/>
  <c r="J1315" i="5"/>
  <c r="P1315" i="5" s="1"/>
  <c r="O1315" i="5" s="1"/>
  <c r="U1315" i="5" s="1"/>
  <c r="X1315" i="5" l="1"/>
  <c r="V1315" i="5"/>
  <c r="Y1315" i="5" s="1"/>
  <c r="AA1315" i="5" l="1"/>
  <c r="H1316" i="5"/>
  <c r="I1316" i="5" s="1"/>
  <c r="AK1315" i="5" l="1"/>
  <c r="AJ1315" i="5"/>
  <c r="J1316" i="5"/>
  <c r="P1316" i="5" s="1"/>
  <c r="O1316" i="5" s="1"/>
  <c r="U1316" i="5" s="1"/>
  <c r="X1316" i="5" l="1"/>
  <c r="V1316" i="5"/>
  <c r="Y1316" i="5" s="1"/>
  <c r="AA1316" i="5" l="1"/>
  <c r="H1317" i="5"/>
  <c r="I1317" i="5" s="1"/>
  <c r="AK1316" i="5" l="1"/>
  <c r="AJ1316" i="5"/>
  <c r="J1317" i="5"/>
  <c r="P1317" i="5" s="1"/>
  <c r="O1317" i="5" s="1"/>
  <c r="U1317" i="5" s="1"/>
  <c r="X1317" i="5" l="1"/>
  <c r="V1317" i="5"/>
  <c r="Y1317" i="5" s="1"/>
  <c r="AA1317" i="5" l="1"/>
  <c r="H1318" i="5"/>
  <c r="I1318" i="5" s="1"/>
  <c r="AK1317" i="5" l="1"/>
  <c r="AJ1317" i="5"/>
  <c r="J1318" i="5"/>
  <c r="P1318" i="5" s="1"/>
  <c r="O1318" i="5" s="1"/>
  <c r="U1318" i="5" s="1"/>
  <c r="X1318" i="5" l="1"/>
  <c r="V1318" i="5"/>
  <c r="Y1318" i="5" s="1"/>
  <c r="AA1318" i="5" l="1"/>
  <c r="H1319" i="5"/>
  <c r="I1319" i="5" s="1"/>
  <c r="AK1318" i="5" l="1"/>
  <c r="AJ1318" i="5"/>
  <c r="J1319" i="5"/>
  <c r="P1319" i="5" s="1"/>
  <c r="O1319" i="5" s="1"/>
  <c r="U1319" i="5" s="1"/>
  <c r="X1319" i="5" l="1"/>
  <c r="V1319" i="5"/>
  <c r="Y1319" i="5" s="1"/>
  <c r="AA1319" i="5" l="1"/>
  <c r="H1320" i="5"/>
  <c r="I1320" i="5" s="1"/>
  <c r="AK1319" i="5" l="1"/>
  <c r="AJ1319" i="5"/>
  <c r="J1320" i="5"/>
  <c r="P1320" i="5" s="1"/>
  <c r="O1320" i="5" s="1"/>
  <c r="U1320" i="5" s="1"/>
  <c r="X1320" i="5" l="1"/>
  <c r="V1320" i="5"/>
  <c r="Y1320" i="5" s="1"/>
  <c r="AA1320" i="5" l="1"/>
  <c r="H1321" i="5"/>
  <c r="I1321" i="5" s="1"/>
  <c r="AK1320" i="5" l="1"/>
  <c r="AJ1320" i="5"/>
  <c r="J1321" i="5"/>
  <c r="P1321" i="5" s="1"/>
  <c r="O1321" i="5" s="1"/>
  <c r="U1321" i="5" s="1"/>
  <c r="X1321" i="5" l="1"/>
  <c r="V1321" i="5"/>
  <c r="Y1321" i="5" s="1"/>
  <c r="AA1321" i="5" l="1"/>
  <c r="H1322" i="5"/>
  <c r="I1322" i="5" s="1"/>
  <c r="AK1321" i="5" l="1"/>
  <c r="AJ1321" i="5"/>
  <c r="J1322" i="5"/>
  <c r="P1322" i="5" s="1"/>
  <c r="O1322" i="5" s="1"/>
  <c r="U1322" i="5" s="1"/>
  <c r="X1322" i="5" l="1"/>
  <c r="V1322" i="5"/>
  <c r="Y1322" i="5" s="1"/>
  <c r="AA1322" i="5" l="1"/>
  <c r="H1323" i="5"/>
  <c r="I1323" i="5" s="1"/>
  <c r="AK1322" i="5" l="1"/>
  <c r="AJ1322" i="5"/>
  <c r="J1323" i="5"/>
  <c r="P1323" i="5" s="1"/>
  <c r="O1323" i="5" s="1"/>
  <c r="U1323" i="5" s="1"/>
  <c r="X1323" i="5" l="1"/>
  <c r="V1323" i="5"/>
  <c r="Y1323" i="5" s="1"/>
  <c r="AA1323" i="5" l="1"/>
  <c r="H1324" i="5"/>
  <c r="I1324" i="5" s="1"/>
  <c r="AK1323" i="5" l="1"/>
  <c r="AJ1323" i="5"/>
  <c r="J1324" i="5"/>
  <c r="P1324" i="5" s="1"/>
  <c r="O1324" i="5" s="1"/>
  <c r="U1324" i="5" s="1"/>
  <c r="X1324" i="5" l="1"/>
  <c r="V1324" i="5"/>
  <c r="Y1324" i="5" s="1"/>
  <c r="AA1324" i="5" l="1"/>
  <c r="H1325" i="5"/>
  <c r="I1325" i="5" s="1"/>
  <c r="AK1324" i="5" l="1"/>
  <c r="AJ1324" i="5"/>
  <c r="J1325" i="5"/>
  <c r="P1325" i="5" s="1"/>
  <c r="O1325" i="5" s="1"/>
  <c r="U1325" i="5" s="1"/>
  <c r="X1325" i="5" l="1"/>
  <c r="V1325" i="5"/>
  <c r="Y1325" i="5" s="1"/>
  <c r="AA1325" i="5" l="1"/>
  <c r="H1326" i="5"/>
  <c r="I1326" i="5" s="1"/>
  <c r="AK1325" i="5" l="1"/>
  <c r="AJ1325" i="5"/>
  <c r="J1326" i="5"/>
  <c r="P1326" i="5" s="1"/>
  <c r="O1326" i="5" s="1"/>
  <c r="U1326" i="5" s="1"/>
  <c r="X1326" i="5" l="1"/>
  <c r="V1326" i="5"/>
  <c r="Y1326" i="5" s="1"/>
  <c r="AA1326" i="5" l="1"/>
  <c r="H1327" i="5"/>
  <c r="I1327" i="5" s="1"/>
  <c r="AK1326" i="5" l="1"/>
  <c r="AJ1326" i="5"/>
  <c r="J1327" i="5"/>
  <c r="P1327" i="5" s="1"/>
  <c r="O1327" i="5" s="1"/>
  <c r="U1327" i="5" s="1"/>
  <c r="X1327" i="5" l="1"/>
  <c r="V1327" i="5"/>
  <c r="Y1327" i="5" s="1"/>
  <c r="AA1327" i="5" l="1"/>
  <c r="H1328" i="5"/>
  <c r="I1328" i="5" s="1"/>
  <c r="AK1327" i="5" l="1"/>
  <c r="AJ1327" i="5"/>
  <c r="J1328" i="5"/>
  <c r="P1328" i="5" s="1"/>
  <c r="O1328" i="5" s="1"/>
  <c r="U1328" i="5" s="1"/>
  <c r="X1328" i="5" l="1"/>
  <c r="V1328" i="5"/>
  <c r="Y1328" i="5" s="1"/>
  <c r="AA1328" i="5" l="1"/>
  <c r="H1329" i="5"/>
  <c r="I1329" i="5" s="1"/>
  <c r="AK1328" i="5" l="1"/>
  <c r="AJ1328" i="5"/>
  <c r="J1329" i="5"/>
  <c r="P1329" i="5" s="1"/>
  <c r="O1329" i="5" s="1"/>
  <c r="U1329" i="5" s="1"/>
  <c r="X1329" i="5" l="1"/>
  <c r="V1329" i="5"/>
  <c r="Y1329" i="5" s="1"/>
  <c r="AA1329" i="5" l="1"/>
  <c r="H1330" i="5"/>
  <c r="I1330" i="5" s="1"/>
  <c r="AK1329" i="5" l="1"/>
  <c r="AJ1329" i="5"/>
  <c r="J1330" i="5"/>
  <c r="P1330" i="5" s="1"/>
  <c r="O1330" i="5" s="1"/>
  <c r="U1330" i="5" s="1"/>
  <c r="X1330" i="5" l="1"/>
  <c r="V1330" i="5"/>
  <c r="Y1330" i="5" s="1"/>
  <c r="AA1330" i="5" l="1"/>
  <c r="H1331" i="5"/>
  <c r="I1331" i="5" s="1"/>
  <c r="AK1330" i="5" l="1"/>
  <c r="AJ1330" i="5"/>
  <c r="J1331" i="5"/>
  <c r="P1331" i="5" s="1"/>
  <c r="O1331" i="5" s="1"/>
  <c r="U1331" i="5" s="1"/>
  <c r="X1331" i="5" l="1"/>
  <c r="V1331" i="5"/>
  <c r="Y1331" i="5" s="1"/>
  <c r="AA1331" i="5" l="1"/>
  <c r="H1332" i="5"/>
  <c r="I1332" i="5" s="1"/>
  <c r="AK1331" i="5" l="1"/>
  <c r="AJ1331" i="5"/>
  <c r="J1332" i="5"/>
  <c r="P1332" i="5" s="1"/>
  <c r="O1332" i="5" s="1"/>
  <c r="U1332" i="5" s="1"/>
  <c r="X1332" i="5" l="1"/>
  <c r="V1332" i="5"/>
  <c r="Y1332" i="5" s="1"/>
  <c r="AA1332" i="5" l="1"/>
  <c r="H1333" i="5"/>
  <c r="I1333" i="5" s="1"/>
  <c r="AK1332" i="5" l="1"/>
  <c r="AJ1332" i="5"/>
  <c r="J1333" i="5"/>
  <c r="P1333" i="5" s="1"/>
  <c r="O1333" i="5" s="1"/>
  <c r="U1333" i="5" s="1"/>
  <c r="X1333" i="5" l="1"/>
  <c r="V1333" i="5"/>
  <c r="Y1333" i="5" s="1"/>
  <c r="AA1333" i="5" l="1"/>
  <c r="H1334" i="5"/>
  <c r="I1334" i="5" s="1"/>
  <c r="AK1333" i="5" l="1"/>
  <c r="AJ1333" i="5"/>
  <c r="J1334" i="5"/>
  <c r="P1334" i="5" s="1"/>
  <c r="O1334" i="5" s="1"/>
  <c r="U1334" i="5" s="1"/>
  <c r="X1334" i="5" l="1"/>
  <c r="V1334" i="5"/>
  <c r="Y1334" i="5" s="1"/>
  <c r="AA1334" i="5" l="1"/>
  <c r="H1335" i="5"/>
  <c r="I1335" i="5" s="1"/>
  <c r="AK1334" i="5" l="1"/>
  <c r="AJ1334" i="5"/>
  <c r="J1335" i="5"/>
  <c r="P1335" i="5" s="1"/>
  <c r="O1335" i="5" s="1"/>
  <c r="U1335" i="5" s="1"/>
  <c r="X1335" i="5" l="1"/>
  <c r="V1335" i="5"/>
  <c r="Y1335" i="5" s="1"/>
  <c r="AA1335" i="5" l="1"/>
  <c r="H1336" i="5"/>
  <c r="I1336" i="5" s="1"/>
  <c r="AK1335" i="5" l="1"/>
  <c r="AJ1335" i="5"/>
  <c r="J1336" i="5"/>
  <c r="P1336" i="5" s="1"/>
  <c r="O1336" i="5" s="1"/>
  <c r="U1336" i="5" s="1"/>
  <c r="X1336" i="5" l="1"/>
  <c r="V1336" i="5"/>
  <c r="Y1336" i="5" s="1"/>
  <c r="AA1336" i="5" l="1"/>
  <c r="H1337" i="5"/>
  <c r="I1337" i="5" s="1"/>
  <c r="AK1336" i="5" l="1"/>
  <c r="AJ1336" i="5"/>
  <c r="J1337" i="5"/>
  <c r="P1337" i="5" s="1"/>
  <c r="O1337" i="5" s="1"/>
  <c r="U1337" i="5" s="1"/>
  <c r="X1337" i="5" l="1"/>
  <c r="V1337" i="5"/>
  <c r="Y1337" i="5" s="1"/>
  <c r="AA1337" i="5" l="1"/>
  <c r="H1338" i="5"/>
  <c r="I1338" i="5" s="1"/>
  <c r="AK1337" i="5" l="1"/>
  <c r="AJ1337" i="5"/>
  <c r="J1338" i="5"/>
  <c r="P1338" i="5" s="1"/>
  <c r="O1338" i="5" s="1"/>
  <c r="U1338" i="5" s="1"/>
  <c r="X1338" i="5" l="1"/>
  <c r="V1338" i="5"/>
  <c r="Y1338" i="5" s="1"/>
  <c r="AA1338" i="5" l="1"/>
  <c r="H1339" i="5"/>
  <c r="I1339" i="5" s="1"/>
  <c r="AK1338" i="5" l="1"/>
  <c r="AJ1338" i="5"/>
  <c r="J1339" i="5"/>
  <c r="P1339" i="5" s="1"/>
  <c r="O1339" i="5" s="1"/>
  <c r="U1339" i="5" s="1"/>
  <c r="X1339" i="5" l="1"/>
  <c r="V1339" i="5"/>
  <c r="Y1339" i="5" s="1"/>
  <c r="AA1339" i="5" l="1"/>
  <c r="H1340" i="5"/>
  <c r="I1340" i="5" s="1"/>
  <c r="AK1339" i="5" l="1"/>
  <c r="AJ1339" i="5"/>
  <c r="J1340" i="5"/>
  <c r="P1340" i="5" s="1"/>
  <c r="O1340" i="5" s="1"/>
  <c r="U1340" i="5" s="1"/>
  <c r="X1340" i="5" l="1"/>
  <c r="V1340" i="5"/>
  <c r="Y1340" i="5" s="1"/>
  <c r="AA1340" i="5" l="1"/>
  <c r="H1341" i="5"/>
  <c r="I1341" i="5" s="1"/>
  <c r="AK1340" i="5" l="1"/>
  <c r="AJ1340" i="5"/>
  <c r="J1341" i="5"/>
  <c r="P1341" i="5" s="1"/>
  <c r="O1341" i="5" s="1"/>
  <c r="U1341" i="5" s="1"/>
  <c r="X1341" i="5" l="1"/>
  <c r="V1341" i="5"/>
  <c r="Y1341" i="5" s="1"/>
  <c r="AA1341" i="5" l="1"/>
  <c r="H1342" i="5"/>
  <c r="I1342" i="5" s="1"/>
  <c r="AK1341" i="5" l="1"/>
  <c r="AJ1341" i="5"/>
  <c r="J1342" i="5"/>
  <c r="P1342" i="5" s="1"/>
  <c r="O1342" i="5" s="1"/>
  <c r="U1342" i="5" s="1"/>
  <c r="X1342" i="5" l="1"/>
  <c r="V1342" i="5"/>
  <c r="Y1342" i="5" s="1"/>
  <c r="AA1342" i="5" l="1"/>
  <c r="H1343" i="5"/>
  <c r="I1343" i="5" s="1"/>
  <c r="AK1342" i="5" l="1"/>
  <c r="AJ1342" i="5"/>
  <c r="J1343" i="5"/>
  <c r="P1343" i="5" s="1"/>
  <c r="O1343" i="5" s="1"/>
  <c r="U1343" i="5" s="1"/>
  <c r="X1343" i="5" l="1"/>
  <c r="V1343" i="5"/>
  <c r="Y1343" i="5" s="1"/>
  <c r="AA1343" i="5" l="1"/>
  <c r="H1344" i="5"/>
  <c r="I1344" i="5" s="1"/>
  <c r="AK1343" i="5" l="1"/>
  <c r="AJ1343" i="5"/>
  <c r="J1344" i="5"/>
  <c r="P1344" i="5" s="1"/>
  <c r="O1344" i="5" s="1"/>
  <c r="U1344" i="5" s="1"/>
  <c r="X1344" i="5" l="1"/>
  <c r="V1344" i="5"/>
  <c r="Y1344" i="5" s="1"/>
  <c r="AA1344" i="5" l="1"/>
  <c r="H1345" i="5"/>
  <c r="I1345" i="5" s="1"/>
  <c r="AK1344" i="5" l="1"/>
  <c r="AJ1344" i="5"/>
  <c r="J1345" i="5"/>
  <c r="P1345" i="5" s="1"/>
  <c r="O1345" i="5" s="1"/>
  <c r="U1345" i="5" s="1"/>
  <c r="X1345" i="5" l="1"/>
  <c r="V1345" i="5"/>
  <c r="Y1345" i="5" s="1"/>
  <c r="AA1345" i="5" l="1"/>
  <c r="H1346" i="5"/>
  <c r="I1346" i="5" s="1"/>
  <c r="AK1345" i="5" l="1"/>
  <c r="AJ1345" i="5"/>
  <c r="J1346" i="5"/>
  <c r="P1346" i="5" s="1"/>
  <c r="O1346" i="5" s="1"/>
  <c r="U1346" i="5" s="1"/>
  <c r="X1346" i="5" l="1"/>
  <c r="V1346" i="5"/>
  <c r="Y1346" i="5" s="1"/>
  <c r="AA1346" i="5" l="1"/>
  <c r="H1347" i="5"/>
  <c r="I1347" i="5" s="1"/>
  <c r="AK1346" i="5" l="1"/>
  <c r="AJ1346" i="5"/>
  <c r="J1347" i="5"/>
  <c r="P1347" i="5" s="1"/>
  <c r="O1347" i="5" s="1"/>
  <c r="U1347" i="5" s="1"/>
  <c r="X1347" i="5" l="1"/>
  <c r="V1347" i="5"/>
  <c r="Y1347" i="5" s="1"/>
  <c r="AA1347" i="5" l="1"/>
  <c r="H1348" i="5"/>
  <c r="I1348" i="5" s="1"/>
  <c r="AK1347" i="5" l="1"/>
  <c r="AJ1347" i="5"/>
  <c r="J1348" i="5"/>
  <c r="P1348" i="5" s="1"/>
  <c r="O1348" i="5" s="1"/>
  <c r="U1348" i="5" s="1"/>
  <c r="X1348" i="5" l="1"/>
  <c r="V1348" i="5"/>
  <c r="Y1348" i="5" s="1"/>
  <c r="AA1348" i="5" l="1"/>
  <c r="H1349" i="5"/>
  <c r="I1349" i="5" s="1"/>
  <c r="AK1348" i="5" l="1"/>
  <c r="AJ1348" i="5"/>
  <c r="J1349" i="5"/>
  <c r="P1349" i="5" s="1"/>
  <c r="O1349" i="5" s="1"/>
  <c r="U1349" i="5" s="1"/>
  <c r="X1349" i="5" l="1"/>
  <c r="V1349" i="5"/>
  <c r="Y1349" i="5" s="1"/>
  <c r="AA1349" i="5" l="1"/>
  <c r="H1350" i="5"/>
  <c r="I1350" i="5" s="1"/>
  <c r="AK1349" i="5" l="1"/>
  <c r="AJ1349" i="5"/>
  <c r="J1350" i="5"/>
  <c r="P1350" i="5" s="1"/>
  <c r="O1350" i="5" s="1"/>
  <c r="U1350" i="5" s="1"/>
  <c r="X1350" i="5" l="1"/>
  <c r="V1350" i="5"/>
  <c r="Y1350" i="5" s="1"/>
  <c r="AA1350" i="5" l="1"/>
  <c r="H1351" i="5"/>
  <c r="I1351" i="5" s="1"/>
  <c r="AK1350" i="5" l="1"/>
  <c r="AJ1350" i="5"/>
  <c r="J1351" i="5"/>
  <c r="P1351" i="5" s="1"/>
  <c r="O1351" i="5" s="1"/>
  <c r="U1351" i="5" s="1"/>
  <c r="X1351" i="5" l="1"/>
  <c r="V1351" i="5"/>
  <c r="Y1351" i="5" s="1"/>
  <c r="AA1351" i="5" l="1"/>
  <c r="H1352" i="5"/>
  <c r="I1352" i="5" s="1"/>
  <c r="AK1351" i="5" l="1"/>
  <c r="AJ1351" i="5"/>
  <c r="J1352" i="5"/>
  <c r="P1352" i="5" s="1"/>
  <c r="O1352" i="5" s="1"/>
  <c r="U1352" i="5" s="1"/>
  <c r="X1352" i="5" l="1"/>
  <c r="V1352" i="5"/>
  <c r="Y1352" i="5" s="1"/>
  <c r="AA1352" i="5" l="1"/>
  <c r="H1353" i="5"/>
  <c r="I1353" i="5" s="1"/>
  <c r="AK1352" i="5" l="1"/>
  <c r="AJ1352" i="5"/>
  <c r="J1353" i="5"/>
  <c r="P1353" i="5" s="1"/>
  <c r="O1353" i="5" s="1"/>
  <c r="U1353" i="5" s="1"/>
  <c r="X1353" i="5" l="1"/>
  <c r="V1353" i="5"/>
  <c r="Y1353" i="5" s="1"/>
  <c r="AA1353" i="5" l="1"/>
  <c r="H1354" i="5"/>
  <c r="I1354" i="5" s="1"/>
  <c r="AK1353" i="5" l="1"/>
  <c r="AJ1353" i="5"/>
  <c r="J1354" i="5"/>
  <c r="P1354" i="5"/>
  <c r="O1354" i="5" s="1"/>
  <c r="U1354" i="5" s="1"/>
  <c r="X1354" i="5" l="1"/>
  <c r="V1354" i="5"/>
  <c r="Y1354" i="5" s="1"/>
  <c r="AA1354" i="5" l="1"/>
  <c r="H1355" i="5"/>
  <c r="I1355" i="5" s="1"/>
  <c r="AK1354" i="5" l="1"/>
  <c r="AJ1354" i="5"/>
  <c r="J1355" i="5"/>
  <c r="P1355" i="5" s="1"/>
  <c r="O1355" i="5" s="1"/>
  <c r="U1355" i="5" s="1"/>
  <c r="X1355" i="5" l="1"/>
  <c r="V1355" i="5"/>
  <c r="Y1355" i="5" s="1"/>
  <c r="AA1355" i="5" l="1"/>
  <c r="H1356" i="5"/>
  <c r="I1356" i="5" s="1"/>
  <c r="AK1355" i="5" l="1"/>
  <c r="AJ1355" i="5"/>
  <c r="J1356" i="5"/>
  <c r="P1356" i="5" s="1"/>
  <c r="O1356" i="5" s="1"/>
  <c r="U1356" i="5" s="1"/>
  <c r="X1356" i="5" l="1"/>
  <c r="V1356" i="5"/>
  <c r="Y1356" i="5" s="1"/>
  <c r="AA1356" i="5" l="1"/>
  <c r="H1357" i="5"/>
  <c r="I1357" i="5" s="1"/>
  <c r="AK1356" i="5" l="1"/>
  <c r="AJ1356" i="5"/>
  <c r="J1357" i="5"/>
  <c r="P1357" i="5" s="1"/>
  <c r="O1357" i="5" s="1"/>
  <c r="U1357" i="5" s="1"/>
  <c r="X1357" i="5" l="1"/>
  <c r="V1357" i="5"/>
  <c r="Y1357" i="5" s="1"/>
  <c r="AA1357" i="5" l="1"/>
  <c r="H1358" i="5"/>
  <c r="I1358" i="5" s="1"/>
  <c r="AK1357" i="5" l="1"/>
  <c r="AJ1357" i="5"/>
  <c r="J1358" i="5"/>
  <c r="P1358" i="5" s="1"/>
  <c r="O1358" i="5" s="1"/>
  <c r="U1358" i="5" s="1"/>
  <c r="X1358" i="5" l="1"/>
  <c r="V1358" i="5"/>
  <c r="Y1358" i="5" s="1"/>
  <c r="AA1358" i="5" l="1"/>
  <c r="H1359" i="5"/>
  <c r="I1359" i="5" s="1"/>
  <c r="AK1358" i="5" l="1"/>
  <c r="AJ1358" i="5"/>
  <c r="J1359" i="5"/>
  <c r="P1359" i="5" s="1"/>
  <c r="O1359" i="5" s="1"/>
  <c r="U1359" i="5" s="1"/>
  <c r="X1359" i="5" l="1"/>
  <c r="V1359" i="5"/>
  <c r="Y1359" i="5" s="1"/>
  <c r="AA1359" i="5" l="1"/>
  <c r="H1360" i="5"/>
  <c r="I1360" i="5" s="1"/>
  <c r="AK1359" i="5" l="1"/>
  <c r="AJ1359" i="5"/>
  <c r="J1360" i="5"/>
  <c r="P1360" i="5" s="1"/>
  <c r="O1360" i="5" s="1"/>
  <c r="U1360" i="5" s="1"/>
  <c r="X1360" i="5" l="1"/>
  <c r="V1360" i="5"/>
  <c r="Y1360" i="5" s="1"/>
  <c r="AA1360" i="5" l="1"/>
  <c r="H1361" i="5"/>
  <c r="I1361" i="5" s="1"/>
  <c r="AK1360" i="5" l="1"/>
  <c r="AJ1360" i="5"/>
  <c r="J1361" i="5"/>
  <c r="P1361" i="5" s="1"/>
  <c r="O1361" i="5" s="1"/>
  <c r="U1361" i="5" s="1"/>
  <c r="X1361" i="5" l="1"/>
  <c r="V1361" i="5"/>
  <c r="Y1361" i="5" s="1"/>
  <c r="AA1361" i="5" l="1"/>
  <c r="H1362" i="5"/>
  <c r="I1362" i="5" s="1"/>
  <c r="AK1361" i="5" l="1"/>
  <c r="AJ1361" i="5"/>
  <c r="J1362" i="5"/>
  <c r="P1362" i="5" s="1"/>
  <c r="O1362" i="5" s="1"/>
  <c r="U1362" i="5" s="1"/>
  <c r="X1362" i="5" l="1"/>
  <c r="V1362" i="5"/>
  <c r="Y1362" i="5" s="1"/>
  <c r="AA1362" i="5" l="1"/>
  <c r="H1363" i="5"/>
  <c r="I1363" i="5" s="1"/>
  <c r="AK1362" i="5" l="1"/>
  <c r="AJ1362" i="5"/>
  <c r="J1363" i="5"/>
  <c r="P1363" i="5" s="1"/>
  <c r="O1363" i="5" s="1"/>
  <c r="U1363" i="5" s="1"/>
  <c r="X1363" i="5" l="1"/>
  <c r="V1363" i="5"/>
  <c r="Y1363" i="5" s="1"/>
  <c r="AA1363" i="5" l="1"/>
  <c r="H1364" i="5"/>
  <c r="I1364" i="5" s="1"/>
  <c r="AK1363" i="5" l="1"/>
  <c r="AJ1363" i="5"/>
  <c r="J1364" i="5"/>
  <c r="P1364" i="5" s="1"/>
  <c r="O1364" i="5" s="1"/>
  <c r="U1364" i="5" s="1"/>
  <c r="X1364" i="5" l="1"/>
  <c r="V1364" i="5"/>
  <c r="Y1364" i="5" s="1"/>
  <c r="AA1364" i="5" l="1"/>
  <c r="H1365" i="5"/>
  <c r="I1365" i="5" s="1"/>
  <c r="AK1364" i="5" l="1"/>
  <c r="AJ1364" i="5"/>
  <c r="J1365" i="5"/>
  <c r="P1365" i="5" s="1"/>
  <c r="O1365" i="5" s="1"/>
  <c r="U1365" i="5" s="1"/>
  <c r="X1365" i="5" l="1"/>
  <c r="V1365" i="5"/>
  <c r="Y1365" i="5" s="1"/>
  <c r="AA1365" i="5" l="1"/>
  <c r="H1366" i="5"/>
  <c r="I1366" i="5" s="1"/>
  <c r="AK1365" i="5" l="1"/>
  <c r="AJ1365" i="5"/>
  <c r="J1366" i="5"/>
  <c r="P1366" i="5" s="1"/>
  <c r="O1366" i="5" s="1"/>
  <c r="U1366" i="5" s="1"/>
  <c r="X1366" i="5" l="1"/>
  <c r="V1366" i="5"/>
  <c r="Y1366" i="5" s="1"/>
  <c r="AA1366" i="5" l="1"/>
  <c r="H1367" i="5"/>
  <c r="I1367" i="5" s="1"/>
  <c r="AK1366" i="5" l="1"/>
  <c r="AJ1366" i="5"/>
  <c r="J1367" i="5"/>
  <c r="P1367" i="5" s="1"/>
  <c r="O1367" i="5" s="1"/>
  <c r="U1367" i="5" s="1"/>
  <c r="X1367" i="5" l="1"/>
  <c r="V1367" i="5"/>
  <c r="Y1367" i="5" s="1"/>
  <c r="AA1367" i="5" l="1"/>
  <c r="H1368" i="5"/>
  <c r="I1368" i="5" s="1"/>
  <c r="AK1367" i="5" l="1"/>
  <c r="AJ1367" i="5"/>
  <c r="J1368" i="5"/>
  <c r="P1368" i="5" s="1"/>
  <c r="O1368" i="5" s="1"/>
  <c r="U1368" i="5" s="1"/>
  <c r="X1368" i="5" l="1"/>
  <c r="V1368" i="5"/>
  <c r="Y1368" i="5" s="1"/>
  <c r="AA1368" i="5" l="1"/>
  <c r="H1369" i="5"/>
  <c r="I1369" i="5" s="1"/>
  <c r="AK1368" i="5" l="1"/>
  <c r="AJ1368" i="5"/>
  <c r="J1369" i="5"/>
  <c r="P1369" i="5" s="1"/>
  <c r="O1369" i="5" s="1"/>
  <c r="U1369" i="5" s="1"/>
  <c r="X1369" i="5" l="1"/>
  <c r="V1369" i="5"/>
  <c r="Y1369" i="5" s="1"/>
  <c r="AA1369" i="5" l="1"/>
  <c r="H1370" i="5"/>
  <c r="I1370" i="5" s="1"/>
  <c r="AK1369" i="5" l="1"/>
  <c r="AJ1369" i="5"/>
  <c r="J1370" i="5"/>
  <c r="P1370" i="5" s="1"/>
  <c r="O1370" i="5" s="1"/>
  <c r="U1370" i="5" s="1"/>
  <c r="X1370" i="5" l="1"/>
  <c r="V1370" i="5"/>
  <c r="Y1370" i="5" s="1"/>
  <c r="AA1370" i="5" l="1"/>
  <c r="H1371" i="5"/>
  <c r="I1371" i="5" s="1"/>
  <c r="AK1370" i="5" l="1"/>
  <c r="AJ1370" i="5"/>
  <c r="J1371" i="5"/>
  <c r="P1371" i="5" s="1"/>
  <c r="O1371" i="5" s="1"/>
  <c r="U1371" i="5" s="1"/>
  <c r="X1371" i="5" l="1"/>
  <c r="V1371" i="5"/>
  <c r="Y1371" i="5" s="1"/>
  <c r="AA1371" i="5" l="1"/>
  <c r="H1372" i="5"/>
  <c r="I1372" i="5" s="1"/>
  <c r="AK1371" i="5" l="1"/>
  <c r="AJ1371" i="5"/>
  <c r="J1372" i="5"/>
  <c r="P1372" i="5" s="1"/>
  <c r="O1372" i="5" s="1"/>
  <c r="U1372" i="5" s="1"/>
  <c r="X1372" i="5" l="1"/>
  <c r="V1372" i="5"/>
  <c r="Y1372" i="5" s="1"/>
  <c r="AA1372" i="5" l="1"/>
  <c r="H1373" i="5"/>
  <c r="I1373" i="5" s="1"/>
  <c r="AK1372" i="5" l="1"/>
  <c r="AJ1372" i="5"/>
  <c r="J1373" i="5"/>
  <c r="P1373" i="5" s="1"/>
  <c r="O1373" i="5" s="1"/>
  <c r="U1373" i="5" s="1"/>
  <c r="X1373" i="5" l="1"/>
  <c r="V1373" i="5"/>
  <c r="Y1373" i="5" s="1"/>
  <c r="AA1373" i="5" l="1"/>
  <c r="H1374" i="5"/>
  <c r="I1374" i="5" s="1"/>
  <c r="AK1373" i="5" l="1"/>
  <c r="AJ1373" i="5"/>
  <c r="J1374" i="5"/>
  <c r="P1374" i="5" s="1"/>
  <c r="O1374" i="5" s="1"/>
  <c r="U1374" i="5" s="1"/>
  <c r="X1374" i="5" l="1"/>
  <c r="V1374" i="5"/>
  <c r="Y1374" i="5" s="1"/>
  <c r="AA1374" i="5" l="1"/>
  <c r="H1375" i="5"/>
  <c r="I1375" i="5" s="1"/>
  <c r="AK1374" i="5" l="1"/>
  <c r="AJ1374" i="5"/>
  <c r="J1375" i="5"/>
  <c r="P1375" i="5"/>
  <c r="O1375" i="5" s="1"/>
  <c r="U1375" i="5" s="1"/>
  <c r="X1375" i="5" l="1"/>
  <c r="V1375" i="5"/>
  <c r="Y1375" i="5" s="1"/>
  <c r="AA1375" i="5" l="1"/>
  <c r="H1376" i="5"/>
  <c r="I1376" i="5" s="1"/>
  <c r="J1376" i="5" l="1"/>
  <c r="P1376" i="5" s="1"/>
  <c r="O1376" i="5" s="1"/>
  <c r="U1376" i="5" s="1"/>
  <c r="X1376" i="5" l="1"/>
  <c r="V1376" i="5"/>
  <c r="Y1376" i="5" s="1"/>
  <c r="AA1376" i="5" l="1"/>
  <c r="H1377" i="5"/>
  <c r="I1377" i="5" s="1"/>
  <c r="J1377" i="5" l="1"/>
  <c r="P1377" i="5" s="1"/>
  <c r="O1377" i="5" s="1"/>
  <c r="U1377" i="5" s="1"/>
  <c r="X1377" i="5" l="1"/>
  <c r="V1377" i="5"/>
  <c r="Y1377" i="5" s="1"/>
  <c r="AA1377" i="5" l="1"/>
  <c r="H1378" i="5"/>
  <c r="I1378" i="5" s="1"/>
  <c r="J1378" i="5" l="1"/>
  <c r="P1378" i="5" s="1"/>
  <c r="O1378" i="5" s="1"/>
  <c r="U1378" i="5" s="1"/>
  <c r="X1378" i="5" l="1"/>
  <c r="V1378" i="5"/>
  <c r="Y1378" i="5" s="1"/>
  <c r="AA1378" i="5" l="1"/>
  <c r="H1379" i="5"/>
  <c r="I1379" i="5" s="1"/>
  <c r="J1379" i="5" l="1"/>
  <c r="P1379" i="5" s="1"/>
  <c r="O1379" i="5" s="1"/>
  <c r="U1379" i="5" s="1"/>
  <c r="X1379" i="5" l="1"/>
  <c r="V1379" i="5"/>
  <c r="Y1379" i="5" s="1"/>
  <c r="AA1379" i="5" l="1"/>
  <c r="H1380" i="5"/>
  <c r="I1380" i="5" s="1"/>
  <c r="J1380" i="5" l="1"/>
  <c r="P1380" i="5" s="1"/>
  <c r="O1380" i="5" s="1"/>
  <c r="U1380" i="5" s="1"/>
  <c r="X1380" i="5" l="1"/>
  <c r="V1380" i="5"/>
  <c r="Y1380" i="5" s="1"/>
  <c r="AA1380" i="5" l="1"/>
  <c r="H1381" i="5"/>
  <c r="I1381" i="5" s="1"/>
  <c r="J1381" i="5" l="1"/>
  <c r="P1381" i="5" s="1"/>
  <c r="O1381" i="5" s="1"/>
  <c r="U1381" i="5" s="1"/>
  <c r="X1381" i="5" l="1"/>
  <c r="V1381" i="5"/>
  <c r="Y1381" i="5" s="1"/>
  <c r="AA1381" i="5" l="1"/>
  <c r="H1382" i="5"/>
  <c r="I1382" i="5" s="1"/>
  <c r="J1382" i="5" l="1"/>
  <c r="P1382" i="5" s="1"/>
  <c r="O1382" i="5" s="1"/>
  <c r="U1382" i="5" s="1"/>
  <c r="X1382" i="5" l="1"/>
  <c r="V1382" i="5"/>
  <c r="Y1382" i="5" s="1"/>
  <c r="AA1382" i="5" l="1"/>
  <c r="H1383" i="5"/>
  <c r="I1383" i="5" s="1"/>
  <c r="J1383" i="5" l="1"/>
  <c r="P1383" i="5" s="1"/>
  <c r="O1383" i="5" s="1"/>
  <c r="U1383" i="5" s="1"/>
  <c r="X1383" i="5" l="1"/>
  <c r="V1383" i="5"/>
  <c r="Y1383" i="5" s="1"/>
  <c r="AA1383" i="5" l="1"/>
  <c r="H1384" i="5"/>
  <c r="I1384" i="5" s="1"/>
  <c r="J1384" i="5" l="1"/>
  <c r="P1384" i="5" s="1"/>
  <c r="O1384" i="5" s="1"/>
  <c r="U1384" i="5" s="1"/>
  <c r="X1384" i="5" l="1"/>
  <c r="V1384" i="5"/>
  <c r="Y1384" i="5" s="1"/>
  <c r="AA1384" i="5" l="1"/>
  <c r="H1385" i="5"/>
  <c r="I1385" i="5" s="1"/>
  <c r="J1385" i="5" l="1"/>
  <c r="P1385" i="5" s="1"/>
  <c r="O1385" i="5" s="1"/>
  <c r="U1385" i="5" s="1"/>
  <c r="X1385" i="5" l="1"/>
  <c r="V1385" i="5"/>
  <c r="Y1385" i="5" s="1"/>
  <c r="AA1385" i="5" l="1"/>
  <c r="H1386" i="5"/>
  <c r="I1386" i="5" s="1"/>
  <c r="J1386" i="5" l="1"/>
  <c r="P1386" i="5" s="1"/>
  <c r="O1386" i="5" s="1"/>
  <c r="U1386" i="5" s="1"/>
  <c r="X1386" i="5" l="1"/>
  <c r="V1386" i="5"/>
  <c r="Y1386" i="5" s="1"/>
  <c r="AA1386" i="5" l="1"/>
  <c r="H1387" i="5"/>
  <c r="I1387" i="5" s="1"/>
  <c r="J1387" i="5" l="1"/>
  <c r="P1387" i="5" s="1"/>
  <c r="O1387" i="5" s="1"/>
  <c r="U1387" i="5" s="1"/>
  <c r="X1387" i="5" l="1"/>
  <c r="V1387" i="5"/>
  <c r="Y1387" i="5" s="1"/>
  <c r="AA1387" i="5" l="1"/>
  <c r="H1388" i="5"/>
  <c r="I1388" i="5" s="1"/>
  <c r="J1388" i="5" l="1"/>
  <c r="P1388" i="5" s="1"/>
  <c r="O1388" i="5" s="1"/>
  <c r="U1388" i="5" s="1"/>
  <c r="X1388" i="5" l="1"/>
  <c r="V1388" i="5"/>
  <c r="Y1388" i="5" s="1"/>
  <c r="AA1388" i="5" l="1"/>
  <c r="H1389" i="5"/>
  <c r="I1389" i="5" s="1"/>
  <c r="J1389" i="5" l="1"/>
  <c r="P1389" i="5" s="1"/>
  <c r="O1389" i="5" s="1"/>
  <c r="U1389" i="5" s="1"/>
  <c r="X1389" i="5" l="1"/>
  <c r="V1389" i="5"/>
  <c r="Y1389" i="5" s="1"/>
  <c r="AA1389" i="5" l="1"/>
  <c r="H1390" i="5"/>
  <c r="I1390" i="5" s="1"/>
  <c r="J1390" i="5" l="1"/>
  <c r="P1390" i="5" s="1"/>
  <c r="O1390" i="5" s="1"/>
  <c r="U1390" i="5" s="1"/>
  <c r="X1390" i="5" l="1"/>
  <c r="V1390" i="5"/>
  <c r="Y1390" i="5" s="1"/>
  <c r="AA1390" i="5" l="1"/>
  <c r="H1391" i="5"/>
  <c r="I1391" i="5" s="1"/>
  <c r="J1391" i="5" l="1"/>
  <c r="P1391" i="5" s="1"/>
  <c r="O1391" i="5" s="1"/>
  <c r="U1391" i="5" s="1"/>
  <c r="X1391" i="5" l="1"/>
  <c r="V1391" i="5"/>
  <c r="Y1391" i="5" s="1"/>
  <c r="AA1391" i="5" l="1"/>
  <c r="H1392" i="5"/>
  <c r="I1392" i="5" s="1"/>
  <c r="J1392" i="5" l="1"/>
  <c r="P1392" i="5" s="1"/>
  <c r="O1392" i="5" s="1"/>
  <c r="U1392" i="5" s="1"/>
  <c r="X1392" i="5" l="1"/>
  <c r="V1392" i="5"/>
  <c r="Y1392" i="5" s="1"/>
  <c r="AA1392" i="5" l="1"/>
  <c r="H1393" i="5"/>
  <c r="I1393" i="5" s="1"/>
  <c r="J1393" i="5" l="1"/>
  <c r="P1393" i="5" s="1"/>
  <c r="O1393" i="5" s="1"/>
  <c r="U1393" i="5" s="1"/>
  <c r="X1393" i="5" l="1"/>
  <c r="V1393" i="5"/>
  <c r="Y1393" i="5" s="1"/>
  <c r="AA1393" i="5" l="1"/>
  <c r="H1394" i="5"/>
  <c r="I1394" i="5" s="1"/>
  <c r="J1394" i="5" l="1"/>
  <c r="P1394" i="5" s="1"/>
  <c r="O1394" i="5" s="1"/>
  <c r="U1394" i="5" s="1"/>
  <c r="X1394" i="5" l="1"/>
  <c r="V1394" i="5"/>
  <c r="Y1394" i="5" s="1"/>
  <c r="AA1394" i="5" l="1"/>
  <c r="H1395" i="5"/>
  <c r="I1395" i="5" s="1"/>
  <c r="J1395" i="5" l="1"/>
  <c r="P1395" i="5" s="1"/>
  <c r="O1395" i="5" s="1"/>
  <c r="U1395" i="5" s="1"/>
  <c r="X1395" i="5" l="1"/>
  <c r="V1395" i="5"/>
  <c r="Y1395" i="5" s="1"/>
  <c r="AA1395" i="5" l="1"/>
  <c r="H1396" i="5"/>
  <c r="I1396" i="5" s="1"/>
  <c r="J1396" i="5" l="1"/>
  <c r="P1396" i="5" s="1"/>
  <c r="O1396" i="5" s="1"/>
  <c r="U1396" i="5" s="1"/>
  <c r="X1396" i="5" l="1"/>
  <c r="V1396" i="5"/>
  <c r="Y1396" i="5" s="1"/>
  <c r="AA1396" i="5" l="1"/>
  <c r="H1397" i="5"/>
  <c r="I1397" i="5" s="1"/>
  <c r="J1397" i="5" l="1"/>
  <c r="P1397" i="5" s="1"/>
  <c r="O1397" i="5" s="1"/>
  <c r="U1397" i="5" s="1"/>
  <c r="X1397" i="5" l="1"/>
  <c r="V1397" i="5"/>
  <c r="Y1397" i="5" s="1"/>
  <c r="AA1397" i="5" l="1"/>
  <c r="H1398" i="5"/>
  <c r="I1398" i="5" s="1"/>
  <c r="J1398" i="5" l="1"/>
  <c r="P1398" i="5" s="1"/>
  <c r="O1398" i="5" s="1"/>
  <c r="U1398" i="5" s="1"/>
  <c r="X1398" i="5" l="1"/>
  <c r="V1398" i="5"/>
  <c r="Y1398" i="5" s="1"/>
  <c r="AA1398" i="5" l="1"/>
  <c r="H1399" i="5"/>
  <c r="I1399" i="5" s="1"/>
  <c r="J1399" i="5" l="1"/>
  <c r="P1399" i="5" s="1"/>
  <c r="O1399" i="5" s="1"/>
  <c r="U1399" i="5" s="1"/>
  <c r="X1399" i="5" l="1"/>
  <c r="V1399" i="5"/>
  <c r="Y1399" i="5" s="1"/>
  <c r="AA1399" i="5" l="1"/>
  <c r="H1400" i="5"/>
  <c r="I1400" i="5" s="1"/>
  <c r="J1400" i="5" l="1"/>
  <c r="P1400" i="5" s="1"/>
  <c r="O1400" i="5" s="1"/>
  <c r="U1400" i="5" s="1"/>
  <c r="X1400" i="5" l="1"/>
  <c r="V1400" i="5"/>
  <c r="Y1400" i="5" s="1"/>
  <c r="AA1400" i="5" l="1"/>
  <c r="H1401" i="5"/>
  <c r="I1401" i="5" s="1"/>
  <c r="J1401" i="5" l="1"/>
  <c r="P1401" i="5" s="1"/>
  <c r="O1401" i="5" s="1"/>
  <c r="U1401" i="5" s="1"/>
  <c r="X1401" i="5" l="1"/>
  <c r="V1401" i="5"/>
  <c r="Y1401" i="5" s="1"/>
  <c r="AA1401" i="5" l="1"/>
  <c r="H1402" i="5"/>
  <c r="I1402" i="5" s="1"/>
  <c r="J1402" i="5" l="1"/>
  <c r="P1402" i="5" s="1"/>
  <c r="O1402" i="5" s="1"/>
  <c r="U1402" i="5" s="1"/>
  <c r="X1402" i="5" l="1"/>
  <c r="V1402" i="5"/>
  <c r="Y1402" i="5" s="1"/>
  <c r="AA1402" i="5" l="1"/>
  <c r="H1403" i="5"/>
  <c r="I1403" i="5" s="1"/>
  <c r="J1403" i="5" l="1"/>
  <c r="P1403" i="5" s="1"/>
  <c r="O1403" i="5" s="1"/>
  <c r="U1403" i="5" s="1"/>
  <c r="X1403" i="5" l="1"/>
  <c r="V1403" i="5"/>
  <c r="Y1403" i="5" s="1"/>
  <c r="AA1403" i="5" l="1"/>
  <c r="H1404" i="5"/>
  <c r="I1404" i="5" s="1"/>
  <c r="J1404" i="5" l="1"/>
  <c r="P1404" i="5" s="1"/>
  <c r="O1404" i="5" s="1"/>
  <c r="U1404" i="5" s="1"/>
  <c r="X1404" i="5" l="1"/>
  <c r="V1404" i="5"/>
  <c r="Y1404" i="5" s="1"/>
  <c r="AA1404" i="5" l="1"/>
  <c r="H1405" i="5"/>
  <c r="I1405" i="5" s="1"/>
  <c r="J1405" i="5" l="1"/>
  <c r="P1405" i="5" s="1"/>
  <c r="O1405" i="5" s="1"/>
  <c r="U1405" i="5" s="1"/>
  <c r="X1405" i="5" l="1"/>
  <c r="V1405" i="5"/>
  <c r="Y1405" i="5" s="1"/>
  <c r="AA1405" i="5" l="1"/>
  <c r="H1406" i="5"/>
  <c r="I1406" i="5" s="1"/>
  <c r="J1406" i="5" l="1"/>
  <c r="P1406" i="5" s="1"/>
  <c r="O1406" i="5" s="1"/>
  <c r="U1406" i="5" s="1"/>
  <c r="X1406" i="5" l="1"/>
  <c r="V1406" i="5"/>
  <c r="Y1406" i="5" s="1"/>
  <c r="AA1406" i="5" l="1"/>
  <c r="H1407" i="5"/>
  <c r="I1407" i="5" s="1"/>
  <c r="J1407" i="5" l="1"/>
  <c r="P1407" i="5" s="1"/>
  <c r="O1407" i="5" s="1"/>
  <c r="U1407" i="5" s="1"/>
  <c r="X1407" i="5" l="1"/>
  <c r="V1407" i="5"/>
  <c r="Y1407" i="5" s="1"/>
  <c r="AA1407" i="5" l="1"/>
  <c r="H1408" i="5"/>
  <c r="I1408" i="5" s="1"/>
  <c r="J1408" i="5" l="1"/>
  <c r="P1408" i="5" s="1"/>
  <c r="O1408" i="5" s="1"/>
  <c r="U1408" i="5" s="1"/>
  <c r="X1408" i="5" l="1"/>
  <c r="V1408" i="5"/>
  <c r="Y1408" i="5" s="1"/>
  <c r="AA1408" i="5" l="1"/>
  <c r="H1409" i="5"/>
  <c r="I1409" i="5" s="1"/>
  <c r="J1409" i="5" l="1"/>
  <c r="P1409" i="5" s="1"/>
  <c r="O1409" i="5" s="1"/>
  <c r="U1409" i="5" s="1"/>
  <c r="X1409" i="5" l="1"/>
  <c r="V1409" i="5"/>
  <c r="Y1409" i="5" s="1"/>
  <c r="AA1409" i="5" l="1"/>
  <c r="H1410" i="5"/>
  <c r="I1410" i="5" s="1"/>
  <c r="J1410" i="5" l="1"/>
  <c r="P1410" i="5" s="1"/>
  <c r="O1410" i="5" s="1"/>
  <c r="U1410" i="5" s="1"/>
  <c r="X1410" i="5" l="1"/>
  <c r="V1410" i="5"/>
  <c r="Y1410" i="5" s="1"/>
  <c r="AA1410" i="5" l="1"/>
  <c r="H1411" i="5"/>
  <c r="I1411" i="5" s="1"/>
  <c r="J1411" i="5" l="1"/>
  <c r="P1411" i="5" s="1"/>
  <c r="O1411" i="5" s="1"/>
  <c r="U1411" i="5" s="1"/>
  <c r="X1411" i="5" l="1"/>
  <c r="V1411" i="5"/>
  <c r="Y1411" i="5" s="1"/>
  <c r="AA1411" i="5" l="1"/>
  <c r="H1412" i="5"/>
  <c r="I1412" i="5" s="1"/>
  <c r="J1412" i="5" l="1"/>
  <c r="P1412" i="5" s="1"/>
  <c r="O1412" i="5" s="1"/>
  <c r="U1412" i="5" s="1"/>
  <c r="X1412" i="5" l="1"/>
  <c r="V1412" i="5"/>
  <c r="Y1412" i="5" s="1"/>
  <c r="AA1412" i="5" l="1"/>
  <c r="H1413" i="5"/>
  <c r="I1413" i="5" s="1"/>
  <c r="J1413" i="5" l="1"/>
  <c r="P1413" i="5" s="1"/>
  <c r="O1413" i="5" s="1"/>
  <c r="U1413" i="5" s="1"/>
  <c r="X1413" i="5" l="1"/>
  <c r="V1413" i="5"/>
  <c r="Y1413" i="5" s="1"/>
  <c r="AA1413" i="5" l="1"/>
  <c r="H1414" i="5"/>
  <c r="I1414" i="5" s="1"/>
  <c r="J1414" i="5" l="1"/>
  <c r="P1414" i="5" s="1"/>
  <c r="O1414" i="5" s="1"/>
  <c r="U1414" i="5" s="1"/>
  <c r="X1414" i="5" l="1"/>
  <c r="V1414" i="5"/>
  <c r="Y1414" i="5" s="1"/>
  <c r="AA1414" i="5" l="1"/>
  <c r="H1415" i="5"/>
  <c r="I1415" i="5" s="1"/>
  <c r="J1415" i="5" l="1"/>
  <c r="P1415" i="5" s="1"/>
  <c r="O1415" i="5" s="1"/>
  <c r="U1415" i="5" s="1"/>
  <c r="X1415" i="5" l="1"/>
  <c r="V1415" i="5"/>
  <c r="Y1415" i="5" s="1"/>
  <c r="AA1415" i="5" l="1"/>
  <c r="H1416" i="5"/>
  <c r="I1416" i="5" s="1"/>
  <c r="J1416" i="5" l="1"/>
  <c r="P1416" i="5" s="1"/>
  <c r="O1416" i="5" s="1"/>
  <c r="U1416" i="5" s="1"/>
  <c r="X1416" i="5" l="1"/>
  <c r="V1416" i="5"/>
  <c r="Y1416" i="5" s="1"/>
  <c r="AA1416" i="5" l="1"/>
  <c r="H1417" i="5"/>
  <c r="I1417" i="5" s="1"/>
  <c r="J1417" i="5" l="1"/>
  <c r="P1417" i="5" s="1"/>
  <c r="O1417" i="5" s="1"/>
  <c r="U1417" i="5" s="1"/>
  <c r="X1417" i="5" l="1"/>
  <c r="V1417" i="5"/>
  <c r="Y1417" i="5" s="1"/>
  <c r="AA1417" i="5" l="1"/>
  <c r="H1418" i="5"/>
  <c r="I1418" i="5" s="1"/>
  <c r="J1418" i="5" l="1"/>
  <c r="P1418" i="5" s="1"/>
  <c r="O1418" i="5" s="1"/>
  <c r="U1418" i="5" s="1"/>
  <c r="X1418" i="5" l="1"/>
  <c r="V1418" i="5"/>
  <c r="Y1418" i="5" s="1"/>
  <c r="AA1418" i="5" l="1"/>
  <c r="H1419" i="5"/>
  <c r="I1419" i="5" s="1"/>
  <c r="J1419" i="5" l="1"/>
  <c r="P1419" i="5" s="1"/>
  <c r="O1419" i="5" s="1"/>
  <c r="U1419" i="5" s="1"/>
  <c r="X1419" i="5" l="1"/>
  <c r="V1419" i="5"/>
  <c r="Y1419" i="5" s="1"/>
  <c r="AA1419" i="5" l="1"/>
  <c r="H1420" i="5"/>
  <c r="I1420" i="5" s="1"/>
  <c r="J1420" i="5" l="1"/>
  <c r="P1420" i="5" s="1"/>
  <c r="O1420" i="5" s="1"/>
  <c r="U1420" i="5" s="1"/>
  <c r="X1420" i="5" l="1"/>
  <c r="V1420" i="5"/>
  <c r="Y1420" i="5" s="1"/>
  <c r="AA1420" i="5" l="1"/>
  <c r="H1421" i="5"/>
  <c r="I1421" i="5" s="1"/>
  <c r="J1421" i="5" l="1"/>
  <c r="P1421" i="5" s="1"/>
  <c r="O1421" i="5" s="1"/>
  <c r="U1421" i="5" s="1"/>
  <c r="X1421" i="5" l="1"/>
  <c r="V1421" i="5"/>
  <c r="Y1421" i="5" s="1"/>
  <c r="AA1421" i="5" l="1"/>
  <c r="H1422" i="5"/>
  <c r="I1422" i="5" s="1"/>
  <c r="J1422" i="5" l="1"/>
  <c r="P1422" i="5" s="1"/>
  <c r="O1422" i="5" s="1"/>
  <c r="U1422" i="5" s="1"/>
  <c r="X1422" i="5" l="1"/>
  <c r="V1422" i="5"/>
  <c r="Y1422" i="5" s="1"/>
  <c r="AA1422" i="5" l="1"/>
  <c r="H1423" i="5"/>
  <c r="I1423" i="5" s="1"/>
  <c r="J1423" i="5" l="1"/>
  <c r="P1423" i="5" s="1"/>
  <c r="O1423" i="5" s="1"/>
  <c r="U1423" i="5" s="1"/>
  <c r="X1423" i="5" l="1"/>
  <c r="V1423" i="5"/>
  <c r="Y1423" i="5" s="1"/>
  <c r="AA1423" i="5" l="1"/>
  <c r="H1424" i="5"/>
  <c r="I1424" i="5" s="1"/>
  <c r="J1424" i="5" l="1"/>
  <c r="P1424" i="5" s="1"/>
  <c r="O1424" i="5" s="1"/>
  <c r="U1424" i="5" s="1"/>
  <c r="X1424" i="5" l="1"/>
  <c r="V1424" i="5"/>
  <c r="Y1424" i="5" s="1"/>
  <c r="AA1424" i="5" l="1"/>
  <c r="H1425" i="5"/>
  <c r="I1425" i="5" s="1"/>
  <c r="J1425" i="5" l="1"/>
  <c r="P1425" i="5" s="1"/>
  <c r="O1425" i="5" s="1"/>
  <c r="U1425" i="5" s="1"/>
  <c r="X1425" i="5" l="1"/>
  <c r="V1425" i="5"/>
  <c r="Y1425" i="5" s="1"/>
  <c r="AA1425" i="5" l="1"/>
  <c r="H1426" i="5"/>
  <c r="I1426" i="5" s="1"/>
  <c r="J1426" i="5" l="1"/>
  <c r="P1426" i="5" s="1"/>
  <c r="O1426" i="5" s="1"/>
  <c r="U1426" i="5" s="1"/>
  <c r="X1426" i="5" l="1"/>
  <c r="V1426" i="5"/>
  <c r="Y1426" i="5" s="1"/>
  <c r="AA1426" i="5" l="1"/>
  <c r="H1427" i="5"/>
  <c r="I1427" i="5" s="1"/>
  <c r="J1427" i="5" l="1"/>
  <c r="P1427" i="5" s="1"/>
  <c r="O1427" i="5" s="1"/>
  <c r="U1427" i="5" s="1"/>
  <c r="X1427" i="5" l="1"/>
  <c r="V1427" i="5"/>
  <c r="Y1427" i="5" s="1"/>
  <c r="AA1427" i="5" l="1"/>
  <c r="H1428" i="5"/>
  <c r="I1428" i="5" s="1"/>
  <c r="J1428" i="5" l="1"/>
  <c r="P1428" i="5" s="1"/>
  <c r="O1428" i="5" s="1"/>
  <c r="U1428" i="5" s="1"/>
  <c r="X1428" i="5" l="1"/>
  <c r="V1428" i="5"/>
  <c r="Y1428" i="5" s="1"/>
  <c r="AA1428" i="5" l="1"/>
  <c r="H1429" i="5"/>
  <c r="I1429" i="5" s="1"/>
  <c r="J1429" i="5" l="1"/>
  <c r="P1429" i="5" s="1"/>
  <c r="O1429" i="5" s="1"/>
  <c r="U1429" i="5" s="1"/>
  <c r="X1429" i="5" l="1"/>
  <c r="V1429" i="5"/>
  <c r="Y1429" i="5" s="1"/>
  <c r="AA1429" i="5" l="1"/>
  <c r="H1430" i="5"/>
  <c r="I1430" i="5" s="1"/>
  <c r="J1430" i="5" l="1"/>
  <c r="P1430" i="5" s="1"/>
  <c r="O1430" i="5" s="1"/>
  <c r="U1430" i="5" s="1"/>
  <c r="X1430" i="5" l="1"/>
  <c r="V1430" i="5"/>
  <c r="Y1430" i="5" s="1"/>
  <c r="AA1430" i="5" l="1"/>
  <c r="H1431" i="5"/>
  <c r="I1431" i="5" s="1"/>
  <c r="J1431" i="5" l="1"/>
  <c r="P1431" i="5" s="1"/>
  <c r="O1431" i="5" s="1"/>
  <c r="U1431" i="5" s="1"/>
  <c r="X1431" i="5" l="1"/>
  <c r="V1431" i="5"/>
  <c r="Y1431" i="5" s="1"/>
  <c r="AA1431" i="5" l="1"/>
  <c r="H1432" i="5"/>
  <c r="I1432" i="5" s="1"/>
  <c r="J1432" i="5" l="1"/>
  <c r="P1432" i="5" s="1"/>
  <c r="O1432" i="5" s="1"/>
  <c r="U1432" i="5" s="1"/>
  <c r="X1432" i="5" l="1"/>
  <c r="V1432" i="5"/>
  <c r="Y1432" i="5" s="1"/>
  <c r="AA1432" i="5" l="1"/>
  <c r="H1433" i="5"/>
  <c r="I1433" i="5" s="1"/>
  <c r="J1433" i="5" l="1"/>
  <c r="P1433" i="5" s="1"/>
  <c r="O1433" i="5" s="1"/>
  <c r="U1433" i="5" s="1"/>
  <c r="X1433" i="5" l="1"/>
  <c r="V1433" i="5"/>
  <c r="Y1433" i="5" s="1"/>
  <c r="AA1433" i="5" l="1"/>
  <c r="H1434" i="5"/>
  <c r="I1434" i="5" s="1"/>
  <c r="J1434" i="5" l="1"/>
  <c r="P1434" i="5" s="1"/>
  <c r="O1434" i="5" s="1"/>
  <c r="U1434" i="5" s="1"/>
  <c r="X1434" i="5" l="1"/>
  <c r="V1434" i="5"/>
  <c r="Y1434" i="5" s="1"/>
  <c r="AA1434" i="5" l="1"/>
  <c r="H1435" i="5"/>
  <c r="I1435" i="5" s="1"/>
  <c r="J1435" i="5" l="1"/>
  <c r="P1435" i="5" s="1"/>
  <c r="O1435" i="5" s="1"/>
  <c r="U1435" i="5" s="1"/>
  <c r="X1435" i="5" l="1"/>
  <c r="V1435" i="5"/>
  <c r="Y1435" i="5" s="1"/>
  <c r="AA1435" i="5" l="1"/>
  <c r="H1436" i="5"/>
  <c r="I1436" i="5" s="1"/>
  <c r="J1436" i="5" l="1"/>
  <c r="P1436" i="5" s="1"/>
  <c r="O1436" i="5" s="1"/>
  <c r="U1436" i="5" s="1"/>
  <c r="X1436" i="5" l="1"/>
  <c r="V1436" i="5"/>
  <c r="Y1436" i="5" s="1"/>
  <c r="AA1436" i="5" l="1"/>
  <c r="H1437" i="5"/>
  <c r="I1437" i="5" s="1"/>
  <c r="J1437" i="5" l="1"/>
  <c r="P1437" i="5" s="1"/>
  <c r="O1437" i="5" s="1"/>
  <c r="U1437" i="5" s="1"/>
  <c r="X1437" i="5" l="1"/>
  <c r="V1437" i="5"/>
  <c r="Y1437" i="5" s="1"/>
  <c r="AA1437" i="5" l="1"/>
  <c r="H1438" i="5"/>
  <c r="I1438" i="5" s="1"/>
  <c r="J1438" i="5" l="1"/>
  <c r="P1438" i="5" s="1"/>
  <c r="O1438" i="5" s="1"/>
  <c r="U1438" i="5" s="1"/>
  <c r="X1438" i="5" l="1"/>
  <c r="V1438" i="5"/>
  <c r="Y1438" i="5" s="1"/>
  <c r="AA1438" i="5" l="1"/>
  <c r="H1439" i="5"/>
  <c r="I1439" i="5" s="1"/>
  <c r="J1439" i="5" l="1"/>
  <c r="P1439" i="5" s="1"/>
  <c r="O1439" i="5" s="1"/>
  <c r="U1439" i="5" s="1"/>
  <c r="X1439" i="5" l="1"/>
  <c r="V1439" i="5"/>
  <c r="Y1439" i="5" s="1"/>
  <c r="AA1439" i="5" l="1"/>
  <c r="H1440" i="5"/>
  <c r="I1440" i="5" s="1"/>
  <c r="J1440" i="5" l="1"/>
  <c r="P1440" i="5" s="1"/>
  <c r="O1440" i="5" s="1"/>
  <c r="U1440" i="5" s="1"/>
  <c r="X1440" i="5" l="1"/>
  <c r="V1440" i="5"/>
  <c r="Y1440" i="5" s="1"/>
  <c r="AA1440" i="5" l="1"/>
  <c r="H1441" i="5"/>
  <c r="I1441" i="5" s="1"/>
  <c r="J1441" i="5" l="1"/>
  <c r="P1441" i="5" s="1"/>
  <c r="O1441" i="5" s="1"/>
  <c r="U1441" i="5" s="1"/>
  <c r="X1441" i="5" l="1"/>
  <c r="V1441" i="5"/>
  <c r="Y1441" i="5" s="1"/>
  <c r="AA1441" i="5" l="1"/>
  <c r="H1442" i="5"/>
  <c r="I1442" i="5" s="1"/>
  <c r="J1442" i="5" l="1"/>
  <c r="P1442" i="5" s="1"/>
  <c r="O1442" i="5" s="1"/>
  <c r="U1442" i="5" s="1"/>
  <c r="X1442" i="5" l="1"/>
  <c r="V1442" i="5"/>
  <c r="Y1442" i="5" s="1"/>
  <c r="AA1442" i="5" l="1"/>
  <c r="H1443" i="5"/>
  <c r="I1443" i="5" s="1"/>
  <c r="J1443" i="5" l="1"/>
  <c r="P1443" i="5" s="1"/>
  <c r="O1443" i="5" s="1"/>
  <c r="U1443" i="5" s="1"/>
  <c r="X1443" i="5" l="1"/>
  <c r="V1443" i="5"/>
  <c r="Y1443" i="5" s="1"/>
  <c r="AA1443" i="5" l="1"/>
  <c r="H1444" i="5"/>
  <c r="I1444" i="5" s="1"/>
  <c r="J1444" i="5" l="1"/>
  <c r="P1444" i="5" s="1"/>
  <c r="O1444" i="5" s="1"/>
  <c r="U1444" i="5" s="1"/>
  <c r="X1444" i="5" l="1"/>
  <c r="V1444" i="5"/>
  <c r="Y1444" i="5" s="1"/>
  <c r="AA1444" i="5" l="1"/>
  <c r="H1445" i="5"/>
  <c r="I1445" i="5" s="1"/>
  <c r="J1445" i="5" l="1"/>
  <c r="P1445" i="5" s="1"/>
  <c r="O1445" i="5" s="1"/>
  <c r="U1445" i="5" s="1"/>
  <c r="X1445" i="5" l="1"/>
  <c r="V1445" i="5"/>
  <c r="Y1445" i="5" s="1"/>
  <c r="AA1445" i="5" l="1"/>
  <c r="H1446" i="5"/>
  <c r="I1446" i="5" s="1"/>
  <c r="J1446" i="5" l="1"/>
  <c r="P1446" i="5" s="1"/>
  <c r="O1446" i="5" s="1"/>
  <c r="U1446" i="5" s="1"/>
  <c r="X1446" i="5" l="1"/>
  <c r="V1446" i="5"/>
  <c r="Y1446" i="5" s="1"/>
  <c r="AA1446" i="5" l="1"/>
  <c r="H1447" i="5"/>
  <c r="I1447" i="5" s="1"/>
  <c r="J1447" i="5" l="1"/>
  <c r="P1447" i="5" s="1"/>
  <c r="O1447" i="5" s="1"/>
  <c r="U1447" i="5" s="1"/>
  <c r="X1447" i="5" l="1"/>
  <c r="V1447" i="5"/>
  <c r="Y1447" i="5" s="1"/>
  <c r="AA1447" i="5" l="1"/>
  <c r="H1448" i="5"/>
  <c r="I1448" i="5" s="1"/>
  <c r="J1448" i="5" l="1"/>
  <c r="P1448" i="5" s="1"/>
  <c r="O1448" i="5" s="1"/>
  <c r="U1448" i="5" s="1"/>
  <c r="X1448" i="5" l="1"/>
  <c r="V1448" i="5"/>
  <c r="Y1448" i="5" s="1"/>
  <c r="AA1448" i="5" l="1"/>
  <c r="H1449" i="5"/>
  <c r="I1449" i="5" s="1"/>
  <c r="J1449" i="5" l="1"/>
  <c r="P1449" i="5" s="1"/>
  <c r="O1449" i="5" s="1"/>
  <c r="U1449" i="5" s="1"/>
  <c r="X1449" i="5" l="1"/>
  <c r="V1449" i="5"/>
  <c r="Y1449" i="5" s="1"/>
  <c r="AA1449" i="5" l="1"/>
  <c r="H1450" i="5"/>
  <c r="I1450" i="5" s="1"/>
  <c r="J1450" i="5" l="1"/>
  <c r="P1450" i="5" s="1"/>
  <c r="O1450" i="5" s="1"/>
  <c r="U1450" i="5" s="1"/>
  <c r="X1450" i="5" l="1"/>
  <c r="V1450" i="5"/>
  <c r="Y1450" i="5" s="1"/>
  <c r="AA1450" i="5" l="1"/>
  <c r="H1451" i="5"/>
  <c r="I1451" i="5" s="1"/>
  <c r="J1451" i="5" l="1"/>
  <c r="P1451" i="5" s="1"/>
  <c r="O1451" i="5" s="1"/>
  <c r="U1451" i="5" s="1"/>
  <c r="X1451" i="5" l="1"/>
  <c r="V1451" i="5"/>
  <c r="Y1451" i="5" s="1"/>
  <c r="AA1451" i="5" l="1"/>
  <c r="H1452" i="5"/>
  <c r="I1452" i="5" s="1"/>
  <c r="J1452" i="5" l="1"/>
  <c r="P1452" i="5" s="1"/>
  <c r="O1452" i="5" s="1"/>
  <c r="U1452" i="5" s="1"/>
  <c r="X1452" i="5" l="1"/>
  <c r="V1452" i="5"/>
  <c r="Y1452" i="5" s="1"/>
  <c r="AA1452" i="5" l="1"/>
  <c r="H1453" i="5"/>
  <c r="I1453" i="5" s="1"/>
  <c r="J1453" i="5" l="1"/>
  <c r="P1453" i="5" s="1"/>
  <c r="O1453" i="5" s="1"/>
  <c r="U1453" i="5" s="1"/>
  <c r="X1453" i="5" l="1"/>
  <c r="V1453" i="5"/>
  <c r="Y1453" i="5" s="1"/>
  <c r="AA1453" i="5" l="1"/>
  <c r="H1454" i="5"/>
  <c r="I1454" i="5" s="1"/>
  <c r="J1454" i="5" l="1"/>
  <c r="P1454" i="5" s="1"/>
  <c r="O1454" i="5" s="1"/>
  <c r="U1454" i="5" s="1"/>
  <c r="X1454" i="5" l="1"/>
  <c r="V1454" i="5"/>
  <c r="Y1454" i="5" s="1"/>
  <c r="AA1454" i="5" l="1"/>
  <c r="H1455" i="5"/>
  <c r="I1455" i="5" s="1"/>
  <c r="J1455" i="5" l="1"/>
  <c r="P1455" i="5" s="1"/>
  <c r="O1455" i="5" s="1"/>
  <c r="U1455" i="5" s="1"/>
  <c r="X1455" i="5" l="1"/>
  <c r="V1455" i="5"/>
  <c r="Y1455" i="5" s="1"/>
  <c r="AA1455" i="5" l="1"/>
  <c r="H1456" i="5"/>
  <c r="I1456" i="5" s="1"/>
  <c r="J1456" i="5" l="1"/>
  <c r="P1456" i="5" s="1"/>
  <c r="O1456" i="5" s="1"/>
  <c r="U1456" i="5" s="1"/>
  <c r="X1456" i="5" l="1"/>
  <c r="V1456" i="5"/>
  <c r="Y1456" i="5" s="1"/>
  <c r="AA1456" i="5" l="1"/>
  <c r="H1457" i="5"/>
  <c r="I1457" i="5" s="1"/>
  <c r="J1457" i="5" l="1"/>
  <c r="P1457" i="5" s="1"/>
  <c r="O1457" i="5" s="1"/>
  <c r="U1457" i="5" s="1"/>
  <c r="X1457" i="5" l="1"/>
  <c r="V1457" i="5"/>
  <c r="Y1457" i="5" s="1"/>
  <c r="AA1457" i="5" l="1"/>
  <c r="H1458" i="5"/>
  <c r="I1458" i="5" s="1"/>
  <c r="J1458" i="5" l="1"/>
  <c r="P1458" i="5" s="1"/>
  <c r="O1458" i="5" s="1"/>
  <c r="U1458" i="5" s="1"/>
  <c r="X1458" i="5" l="1"/>
  <c r="V1458" i="5"/>
  <c r="Y1458" i="5" s="1"/>
  <c r="AA1458" i="5" l="1"/>
  <c r="H1459" i="5"/>
  <c r="I1459" i="5" s="1"/>
  <c r="J1459" i="5" l="1"/>
  <c r="P1459" i="5" s="1"/>
  <c r="O1459" i="5" s="1"/>
  <c r="U1459" i="5" s="1"/>
  <c r="X1459" i="5" l="1"/>
  <c r="V1459" i="5"/>
  <c r="Y1459" i="5" s="1"/>
  <c r="AA1459" i="5" l="1"/>
  <c r="H1460" i="5"/>
  <c r="I1460" i="5" s="1"/>
  <c r="J1460" i="5" l="1"/>
  <c r="P1460" i="5" s="1"/>
  <c r="O1460" i="5" s="1"/>
  <c r="U1460" i="5" s="1"/>
  <c r="X1460" i="5" l="1"/>
  <c r="V1460" i="5"/>
  <c r="Y1460" i="5" s="1"/>
  <c r="AA1460" i="5" l="1"/>
  <c r="H1461" i="5"/>
  <c r="I1461" i="5" s="1"/>
  <c r="J1461" i="5" l="1"/>
  <c r="P1461" i="5" s="1"/>
  <c r="O1461" i="5" s="1"/>
  <c r="U1461" i="5" s="1"/>
  <c r="X1461" i="5" l="1"/>
  <c r="V1461" i="5"/>
  <c r="Y1461" i="5" s="1"/>
  <c r="AA1461" i="5" l="1"/>
  <c r="H1462" i="5"/>
  <c r="I1462" i="5" s="1"/>
  <c r="J1462" i="5" l="1"/>
  <c r="P1462" i="5" s="1"/>
  <c r="O1462" i="5" s="1"/>
  <c r="U1462" i="5" s="1"/>
  <c r="X1462" i="5" l="1"/>
  <c r="V1462" i="5"/>
  <c r="Y1462" i="5" s="1"/>
  <c r="AA1462" i="5" l="1"/>
  <c r="H1463" i="5"/>
  <c r="I1463" i="5" s="1"/>
  <c r="J1463" i="5" l="1"/>
  <c r="P1463" i="5" s="1"/>
  <c r="O1463" i="5" s="1"/>
  <c r="U1463" i="5" s="1"/>
  <c r="X1463" i="5" l="1"/>
  <c r="V1463" i="5"/>
  <c r="Y1463" i="5" s="1"/>
  <c r="AA1463" i="5" l="1"/>
  <c r="H1464" i="5"/>
  <c r="I1464" i="5" s="1"/>
  <c r="J1464" i="5" l="1"/>
  <c r="P1464" i="5" s="1"/>
  <c r="O1464" i="5" s="1"/>
  <c r="U1464" i="5" s="1"/>
  <c r="X1464" i="5" l="1"/>
  <c r="V1464" i="5"/>
  <c r="Y1464" i="5" s="1"/>
  <c r="AA1464" i="5" l="1"/>
  <c r="H1465" i="5"/>
  <c r="I1465" i="5" s="1"/>
  <c r="J1465" i="5" l="1"/>
  <c r="P1465" i="5" s="1"/>
  <c r="O1465" i="5" s="1"/>
  <c r="U1465" i="5" s="1"/>
  <c r="X1465" i="5" l="1"/>
  <c r="V1465" i="5"/>
  <c r="Y1465" i="5" s="1"/>
  <c r="AA1465" i="5" l="1"/>
  <c r="H1466" i="5"/>
  <c r="I1466" i="5" s="1"/>
  <c r="J1466" i="5" l="1"/>
  <c r="P1466" i="5" s="1"/>
  <c r="O1466" i="5" s="1"/>
  <c r="U1466" i="5" s="1"/>
  <c r="X1466" i="5" l="1"/>
  <c r="V1466" i="5"/>
  <c r="Y1466" i="5" s="1"/>
  <c r="AA1466" i="5" l="1"/>
  <c r="H1467" i="5"/>
  <c r="I1467" i="5" s="1"/>
  <c r="J1467" i="5" l="1"/>
  <c r="P1467" i="5" s="1"/>
  <c r="O1467" i="5" s="1"/>
  <c r="U1467" i="5" s="1"/>
  <c r="X1467" i="5" l="1"/>
  <c r="V1467" i="5"/>
  <c r="Y1467" i="5" s="1"/>
  <c r="AA1467" i="5" l="1"/>
  <c r="H1468" i="5"/>
  <c r="I1468" i="5" s="1"/>
  <c r="J1468" i="5" l="1"/>
  <c r="P1468" i="5" s="1"/>
  <c r="O1468" i="5" s="1"/>
  <c r="U1468" i="5" s="1"/>
  <c r="X1468" i="5" l="1"/>
  <c r="V1468" i="5"/>
  <c r="Y1468" i="5" s="1"/>
  <c r="AA1468" i="5" l="1"/>
  <c r="H1469" i="5"/>
  <c r="I1469" i="5" s="1"/>
  <c r="J1469" i="5" l="1"/>
  <c r="P1469" i="5" s="1"/>
  <c r="O1469" i="5" s="1"/>
  <c r="U1469" i="5" s="1"/>
  <c r="X1469" i="5" l="1"/>
  <c r="V1469" i="5"/>
  <c r="Y1469" i="5" s="1"/>
  <c r="AA1469" i="5" l="1"/>
  <c r="H1470" i="5"/>
  <c r="I1470" i="5" s="1"/>
  <c r="J1470" i="5" l="1"/>
  <c r="P1470" i="5" s="1"/>
  <c r="O1470" i="5" s="1"/>
  <c r="U1470" i="5" s="1"/>
  <c r="X1470" i="5" l="1"/>
  <c r="V1470" i="5"/>
  <c r="Y1470" i="5" s="1"/>
  <c r="AA1470" i="5" l="1"/>
  <c r="H1471" i="5"/>
  <c r="I1471" i="5" s="1"/>
  <c r="J1471" i="5" l="1"/>
  <c r="P1471" i="5"/>
  <c r="O1471" i="5" s="1"/>
  <c r="U1471" i="5" s="1"/>
  <c r="X1471" i="5" l="1"/>
  <c r="V1471" i="5"/>
  <c r="Y1471" i="5" s="1"/>
  <c r="AA1471" i="5" l="1"/>
  <c r="H1472" i="5"/>
  <c r="I1472" i="5" s="1"/>
  <c r="J1472" i="5" l="1"/>
  <c r="P1472" i="5" s="1"/>
  <c r="O1472" i="5" s="1"/>
  <c r="U1472" i="5" s="1"/>
  <c r="X1472" i="5" l="1"/>
  <c r="V1472" i="5"/>
  <c r="Y1472" i="5" s="1"/>
  <c r="AA1472" i="5" l="1"/>
  <c r="H1473" i="5"/>
  <c r="I1473" i="5" s="1"/>
  <c r="J1473" i="5" l="1"/>
  <c r="P1473" i="5" s="1"/>
  <c r="O1473" i="5" s="1"/>
  <c r="U1473" i="5" s="1"/>
  <c r="X1473" i="5" l="1"/>
  <c r="V1473" i="5"/>
  <c r="Y1473" i="5" s="1"/>
  <c r="AA1473" i="5" l="1"/>
  <c r="H1474" i="5"/>
  <c r="I1474" i="5" s="1"/>
  <c r="J1474" i="5" l="1"/>
  <c r="P1474" i="5" s="1"/>
  <c r="O1474" i="5" s="1"/>
  <c r="U1474" i="5" s="1"/>
  <c r="X1474" i="5" l="1"/>
  <c r="V1474" i="5"/>
  <c r="Y1474" i="5" s="1"/>
  <c r="AA1474" i="5" l="1"/>
  <c r="H1475" i="5"/>
  <c r="I1475" i="5" s="1"/>
  <c r="J1475" i="5" l="1"/>
  <c r="P1475" i="5" s="1"/>
  <c r="O1475" i="5" s="1"/>
  <c r="U1475" i="5" s="1"/>
  <c r="X1475" i="5" l="1"/>
  <c r="V1475" i="5"/>
  <c r="Y1475" i="5" s="1"/>
  <c r="AA1475" i="5" l="1"/>
  <c r="H1476" i="5"/>
  <c r="I1476" i="5" s="1"/>
  <c r="J1476" i="5" l="1"/>
  <c r="P1476" i="5" s="1"/>
  <c r="O1476" i="5" s="1"/>
  <c r="U1476" i="5" s="1"/>
  <c r="X1476" i="5" l="1"/>
  <c r="V1476" i="5"/>
  <c r="Y1476" i="5" s="1"/>
  <c r="AA1476" i="5" l="1"/>
  <c r="H1477" i="5"/>
  <c r="I1477" i="5" s="1"/>
  <c r="J1477" i="5" l="1"/>
  <c r="P1477" i="5" s="1"/>
  <c r="O1477" i="5" s="1"/>
  <c r="U1477" i="5" s="1"/>
  <c r="X1477" i="5" l="1"/>
  <c r="V1477" i="5"/>
  <c r="Y1477" i="5" s="1"/>
  <c r="AA1477" i="5" l="1"/>
  <c r="H1478" i="5"/>
  <c r="I1478" i="5" s="1"/>
  <c r="J1478" i="5" l="1"/>
  <c r="P1478" i="5" s="1"/>
  <c r="O1478" i="5" s="1"/>
  <c r="U1478" i="5" s="1"/>
  <c r="X1478" i="5" l="1"/>
  <c r="V1478" i="5"/>
  <c r="Y1478" i="5" s="1"/>
  <c r="AA1478" i="5" l="1"/>
  <c r="H1479" i="5"/>
  <c r="I1479" i="5" s="1"/>
  <c r="J1479" i="5" l="1"/>
  <c r="P1479" i="5" s="1"/>
  <c r="O1479" i="5" s="1"/>
  <c r="U1479" i="5" s="1"/>
  <c r="X1479" i="5" l="1"/>
  <c r="V1479" i="5"/>
  <c r="Y1479" i="5" s="1"/>
  <c r="AA1479" i="5" l="1"/>
  <c r="H1480" i="5"/>
  <c r="I1480" i="5" s="1"/>
  <c r="J1480" i="5" l="1"/>
  <c r="P1480" i="5" s="1"/>
  <c r="O1480" i="5" s="1"/>
  <c r="U1480" i="5" s="1"/>
  <c r="X1480" i="5" l="1"/>
  <c r="V1480" i="5"/>
  <c r="Y1480" i="5" s="1"/>
  <c r="AA1480" i="5" l="1"/>
  <c r="H1481" i="5"/>
  <c r="I1481" i="5" s="1"/>
  <c r="J1481" i="5" l="1"/>
  <c r="P1481" i="5" s="1"/>
  <c r="O1481" i="5" s="1"/>
  <c r="U1481" i="5" s="1"/>
  <c r="X1481" i="5" l="1"/>
  <c r="V1481" i="5"/>
  <c r="Y1481" i="5" s="1"/>
  <c r="AA1481" i="5" l="1"/>
  <c r="H1482" i="5"/>
  <c r="I1482" i="5" s="1"/>
  <c r="J1482" i="5" l="1"/>
  <c r="P1482" i="5" s="1"/>
  <c r="O1482" i="5" s="1"/>
  <c r="U1482" i="5" s="1"/>
  <c r="X1482" i="5" l="1"/>
  <c r="V1482" i="5"/>
  <c r="Y1482" i="5" s="1"/>
  <c r="AA1482" i="5" l="1"/>
  <c r="H1483" i="5"/>
  <c r="I1483" i="5" s="1"/>
  <c r="J1483" i="5" l="1"/>
  <c r="P1483" i="5" s="1"/>
  <c r="O1483" i="5" s="1"/>
  <c r="U1483" i="5" s="1"/>
  <c r="X1483" i="5" l="1"/>
  <c r="V1483" i="5"/>
  <c r="Y1483" i="5" s="1"/>
  <c r="AA1483" i="5" l="1"/>
  <c r="H1484" i="5"/>
  <c r="I1484" i="5" s="1"/>
  <c r="J1484" i="5" l="1"/>
  <c r="P1484" i="5" s="1"/>
  <c r="O1484" i="5" s="1"/>
  <c r="U1484" i="5" s="1"/>
  <c r="X1484" i="5" l="1"/>
  <c r="V1484" i="5"/>
  <c r="Y1484" i="5" s="1"/>
  <c r="AA1484" i="5" l="1"/>
  <c r="H1485" i="5"/>
  <c r="I1485" i="5" s="1"/>
  <c r="J1485" i="5" l="1"/>
  <c r="P1485" i="5" s="1"/>
  <c r="O1485" i="5" s="1"/>
  <c r="U1485" i="5" s="1"/>
  <c r="X1485" i="5" l="1"/>
  <c r="V1485" i="5"/>
  <c r="Y1485" i="5" s="1"/>
  <c r="AA1485" i="5" l="1"/>
  <c r="H1486" i="5"/>
  <c r="I1486" i="5" s="1"/>
  <c r="J1486" i="5" l="1"/>
  <c r="P1486" i="5" s="1"/>
  <c r="O1486" i="5" s="1"/>
  <c r="U1486" i="5" s="1"/>
  <c r="X1486" i="5" l="1"/>
  <c r="V1486" i="5"/>
  <c r="Y1486" i="5" s="1"/>
  <c r="AA1486" i="5" l="1"/>
  <c r="H1487" i="5"/>
  <c r="I1487" i="5" s="1"/>
  <c r="J1487" i="5" l="1"/>
  <c r="P1487" i="5" s="1"/>
  <c r="O1487" i="5" s="1"/>
  <c r="U1487" i="5" s="1"/>
  <c r="X1487" i="5" l="1"/>
  <c r="V1487" i="5"/>
  <c r="Y1487" i="5" s="1"/>
  <c r="AA1487" i="5" l="1"/>
  <c r="H1488" i="5"/>
  <c r="I1488" i="5" s="1"/>
  <c r="J1488" i="5" l="1"/>
  <c r="P1488" i="5" s="1"/>
  <c r="O1488" i="5" s="1"/>
  <c r="U1488" i="5" s="1"/>
  <c r="X1488" i="5" l="1"/>
  <c r="V1488" i="5"/>
  <c r="Y1488" i="5" s="1"/>
  <c r="AA1488" i="5" l="1"/>
  <c r="H1489" i="5"/>
  <c r="I1489" i="5" s="1"/>
  <c r="J1489" i="5" l="1"/>
  <c r="P1489" i="5" s="1"/>
  <c r="O1489" i="5" s="1"/>
  <c r="U1489" i="5" s="1"/>
  <c r="X1489" i="5" l="1"/>
  <c r="V1489" i="5"/>
  <c r="Y1489" i="5" s="1"/>
  <c r="AA1489" i="5" l="1"/>
  <c r="H1490" i="5"/>
  <c r="I1490" i="5" s="1"/>
  <c r="AK1489" i="5" l="1"/>
  <c r="AJ1489" i="5"/>
  <c r="J1490" i="5"/>
  <c r="P1490" i="5"/>
  <c r="O1490" i="5" s="1"/>
  <c r="U1490" i="5" s="1"/>
  <c r="X1490" i="5" l="1"/>
  <c r="V1490" i="5"/>
  <c r="Y1490" i="5" s="1"/>
  <c r="AA1490" i="5" l="1"/>
  <c r="H1491" i="5"/>
  <c r="I1491" i="5" s="1"/>
  <c r="AK1490" i="5" l="1"/>
  <c r="AJ1490" i="5"/>
  <c r="J1491" i="5"/>
  <c r="P1491" i="5" s="1"/>
  <c r="O1491" i="5" s="1"/>
  <c r="U1491" i="5" s="1"/>
  <c r="X1491" i="5" l="1"/>
  <c r="V1491" i="5"/>
  <c r="Y1491" i="5" s="1"/>
  <c r="AA1491" i="5" l="1"/>
  <c r="H1492" i="5"/>
  <c r="I1492" i="5" s="1"/>
  <c r="AK1491" i="5" l="1"/>
  <c r="AJ1491" i="5"/>
  <c r="J1492" i="5"/>
  <c r="P1492" i="5" s="1"/>
  <c r="O1492" i="5" s="1"/>
  <c r="U1492" i="5" s="1"/>
  <c r="X1492" i="5" l="1"/>
  <c r="V1492" i="5"/>
  <c r="Y1492" i="5" s="1"/>
  <c r="AA1492" i="5" l="1"/>
  <c r="H1493" i="5"/>
  <c r="I1493" i="5" s="1"/>
  <c r="AK1492" i="5" l="1"/>
  <c r="AJ1492" i="5"/>
  <c r="J1493" i="5"/>
  <c r="P1493" i="5" s="1"/>
  <c r="O1493" i="5" s="1"/>
  <c r="U1493" i="5" s="1"/>
  <c r="X1493" i="5" l="1"/>
  <c r="V1493" i="5"/>
  <c r="Y1493" i="5" s="1"/>
  <c r="AA1493" i="5" l="1"/>
  <c r="H1494" i="5"/>
  <c r="I1494" i="5" s="1"/>
  <c r="J1494" i="5" l="1"/>
  <c r="P1494" i="5" s="1"/>
  <c r="O1494" i="5" s="1"/>
  <c r="U1494" i="5" s="1"/>
  <c r="X1494" i="5" l="1"/>
  <c r="V1494" i="5"/>
  <c r="Y1494" i="5" s="1"/>
  <c r="AA1494" i="5" l="1"/>
  <c r="H1495" i="5"/>
  <c r="I1495" i="5" s="1"/>
  <c r="J1495" i="5" l="1"/>
  <c r="P1495" i="5" s="1"/>
  <c r="O1495" i="5" s="1"/>
  <c r="U1495" i="5" s="1"/>
  <c r="X1495" i="5" l="1"/>
  <c r="V1495" i="5"/>
  <c r="Y1495" i="5" s="1"/>
  <c r="AA1495" i="5" l="1"/>
  <c r="H1496" i="5"/>
  <c r="I1496" i="5" s="1"/>
  <c r="J1496" i="5" l="1"/>
  <c r="P1496" i="5" s="1"/>
  <c r="O1496" i="5" s="1"/>
  <c r="U1496" i="5" s="1"/>
  <c r="X1496" i="5" l="1"/>
  <c r="V1496" i="5"/>
  <c r="Y1496" i="5" s="1"/>
  <c r="AA1496" i="5" l="1"/>
  <c r="H1497" i="5"/>
  <c r="I1497" i="5" s="1"/>
  <c r="J1497" i="5" l="1"/>
  <c r="P1497" i="5" s="1"/>
  <c r="O1497" i="5" s="1"/>
  <c r="U1497" i="5" s="1"/>
  <c r="X1497" i="5" l="1"/>
  <c r="V1497" i="5"/>
  <c r="Y1497" i="5" s="1"/>
  <c r="AA1497" i="5" l="1"/>
  <c r="H1498" i="5"/>
  <c r="I1498" i="5" s="1"/>
  <c r="J1498" i="5" l="1"/>
  <c r="P1498" i="5" s="1"/>
  <c r="O1498" i="5" s="1"/>
  <c r="U1498" i="5" s="1"/>
  <c r="X1498" i="5" l="1"/>
  <c r="V1498" i="5"/>
  <c r="Y1498" i="5" s="1"/>
  <c r="AA1498" i="5" l="1"/>
  <c r="H1499" i="5"/>
  <c r="I1499" i="5" s="1"/>
  <c r="J1499" i="5" l="1"/>
  <c r="P1499" i="5" s="1"/>
  <c r="O1499" i="5" s="1"/>
  <c r="U1499" i="5" s="1"/>
  <c r="X1499" i="5" l="1"/>
  <c r="V1499" i="5"/>
  <c r="Y1499" i="5" s="1"/>
  <c r="AA1499" i="5" l="1"/>
  <c r="H1500" i="5"/>
  <c r="I1500" i="5" s="1"/>
  <c r="J1500" i="5" l="1"/>
  <c r="P1500" i="5" s="1"/>
  <c r="O1500" i="5" s="1"/>
  <c r="U1500" i="5" s="1"/>
  <c r="X1500" i="5" l="1"/>
  <c r="V1500" i="5"/>
  <c r="Y1500" i="5" s="1"/>
  <c r="AA1500" i="5" l="1"/>
  <c r="H1501" i="5"/>
  <c r="I1501" i="5" s="1"/>
  <c r="J1501" i="5" l="1"/>
  <c r="P1501" i="5" s="1"/>
  <c r="O1501" i="5" s="1"/>
  <c r="U1501" i="5" s="1"/>
  <c r="X1501" i="5" l="1"/>
  <c r="V1501" i="5"/>
  <c r="Y1501" i="5" s="1"/>
  <c r="AA1501" i="5" l="1"/>
  <c r="H1502" i="5"/>
  <c r="I1502" i="5" s="1"/>
  <c r="J1502" i="5" l="1"/>
  <c r="P1502" i="5" s="1"/>
  <c r="O1502" i="5" s="1"/>
  <c r="U1502" i="5" s="1"/>
  <c r="X1502" i="5" l="1"/>
  <c r="V1502" i="5"/>
  <c r="Y1502" i="5" s="1"/>
  <c r="AA1502" i="5" l="1"/>
  <c r="H1503" i="5"/>
  <c r="I1503" i="5" s="1"/>
  <c r="J1503" i="5" l="1"/>
  <c r="P1503" i="5" s="1"/>
  <c r="O1503" i="5" s="1"/>
  <c r="U1503" i="5" s="1"/>
  <c r="X1503" i="5" l="1"/>
  <c r="V1503" i="5"/>
  <c r="Y1503" i="5" s="1"/>
  <c r="AA1503" i="5" l="1"/>
  <c r="H1504" i="5"/>
  <c r="I1504" i="5" s="1"/>
  <c r="J1504" i="5" l="1"/>
  <c r="P1504" i="5" s="1"/>
  <c r="O1504" i="5" s="1"/>
  <c r="U1504" i="5" s="1"/>
  <c r="X1504" i="5" l="1"/>
  <c r="V1504" i="5"/>
  <c r="Y1504" i="5" s="1"/>
  <c r="AA1504" i="5" l="1"/>
  <c r="H1505" i="5"/>
  <c r="I1505" i="5" s="1"/>
  <c r="J1505" i="5" l="1"/>
  <c r="P1505" i="5" s="1"/>
  <c r="O1505" i="5" s="1"/>
  <c r="U1505" i="5" s="1"/>
  <c r="X1505" i="5" l="1"/>
  <c r="V1505" i="5"/>
  <c r="Y1505" i="5" s="1"/>
  <c r="AA1505" i="5" l="1"/>
  <c r="H1506" i="5"/>
  <c r="I1506" i="5" s="1"/>
  <c r="J1506" i="5" l="1"/>
  <c r="P1506" i="5" s="1"/>
  <c r="O1506" i="5" s="1"/>
  <c r="U1506" i="5" s="1"/>
  <c r="X1506" i="5" l="1"/>
  <c r="V1506" i="5"/>
  <c r="Y1506" i="5" s="1"/>
  <c r="AA1506" i="5" l="1"/>
  <c r="H1507" i="5"/>
  <c r="I1507" i="5" s="1"/>
  <c r="J1507" i="5" l="1"/>
  <c r="P1507" i="5" s="1"/>
  <c r="O1507" i="5" s="1"/>
  <c r="U1507" i="5" s="1"/>
  <c r="X1507" i="5" l="1"/>
  <c r="V1507" i="5"/>
  <c r="Y1507" i="5" s="1"/>
  <c r="AA1507" i="5" l="1"/>
  <c r="H1508" i="5"/>
  <c r="I1508" i="5" s="1"/>
  <c r="J1508" i="5" l="1"/>
  <c r="P1508" i="5" s="1"/>
  <c r="O1508" i="5" s="1"/>
  <c r="U1508" i="5" s="1"/>
  <c r="X1508" i="5" l="1"/>
  <c r="V1508" i="5"/>
  <c r="Y1508" i="5" s="1"/>
  <c r="AA1508" i="5" l="1"/>
  <c r="H1509" i="5"/>
  <c r="I1509" i="5" s="1"/>
  <c r="J1509" i="5" l="1"/>
  <c r="P1509" i="5" s="1"/>
  <c r="O1509" i="5" s="1"/>
  <c r="U1509" i="5" s="1"/>
  <c r="X1509" i="5" l="1"/>
  <c r="V1509" i="5"/>
  <c r="Y1509" i="5" s="1"/>
  <c r="AA1509" i="5" l="1"/>
  <c r="H1510" i="5"/>
  <c r="I1510" i="5" s="1"/>
  <c r="J1510" i="5" l="1"/>
  <c r="P1510" i="5" s="1"/>
  <c r="O1510" i="5" s="1"/>
  <c r="U1510" i="5" s="1"/>
  <c r="X1510" i="5" l="1"/>
  <c r="V1510" i="5"/>
  <c r="Y1510" i="5" s="1"/>
  <c r="AA1510" i="5" l="1"/>
  <c r="H1511" i="5"/>
  <c r="I1511" i="5" s="1"/>
  <c r="J1511" i="5" l="1"/>
  <c r="P1511" i="5" s="1"/>
  <c r="O1511" i="5" s="1"/>
  <c r="U1511" i="5" s="1"/>
  <c r="X1511" i="5" l="1"/>
  <c r="V1511" i="5"/>
  <c r="Y1511" i="5" s="1"/>
  <c r="AA1511" i="5" l="1"/>
  <c r="H1512" i="5"/>
  <c r="I1512" i="5" s="1"/>
  <c r="J1512" i="5" l="1"/>
  <c r="P1512" i="5" s="1"/>
  <c r="O1512" i="5" s="1"/>
  <c r="U1512" i="5" s="1"/>
  <c r="X1512" i="5" l="1"/>
  <c r="V1512" i="5"/>
  <c r="Y1512" i="5" s="1"/>
  <c r="AA1512" i="5" l="1"/>
  <c r="H1513" i="5"/>
  <c r="I1513" i="5" s="1"/>
  <c r="J1513" i="5" l="1"/>
  <c r="P1513" i="5" s="1"/>
  <c r="O1513" i="5" s="1"/>
  <c r="U1513" i="5" s="1"/>
  <c r="X1513" i="5" l="1"/>
  <c r="V1513" i="5"/>
  <c r="Y1513" i="5" s="1"/>
  <c r="AA1513" i="5" l="1"/>
  <c r="H1514" i="5"/>
  <c r="I1514" i="5" s="1"/>
  <c r="J1514" i="5" l="1"/>
  <c r="P1514" i="5" s="1"/>
  <c r="O1514" i="5" s="1"/>
  <c r="U1514" i="5" s="1"/>
  <c r="X1514" i="5" l="1"/>
  <c r="V1514" i="5"/>
  <c r="Y1514" i="5" s="1"/>
  <c r="AA1514" i="5" l="1"/>
  <c r="H1515" i="5"/>
  <c r="I1515" i="5" s="1"/>
  <c r="AK1514" i="5" l="1"/>
  <c r="AJ1514" i="5"/>
  <c r="J1515" i="5"/>
  <c r="P1515" i="5" s="1"/>
  <c r="O1515" i="5" s="1"/>
  <c r="U1515" i="5" s="1"/>
  <c r="X1515" i="5" l="1"/>
  <c r="V1515" i="5"/>
  <c r="Y1515" i="5" s="1"/>
  <c r="AA1515" i="5" l="1"/>
  <c r="H1516" i="5"/>
  <c r="I1516" i="5" s="1"/>
  <c r="AK1515" i="5" l="1"/>
  <c r="AJ1515" i="5"/>
  <c r="J1516" i="5"/>
  <c r="P1516" i="5" s="1"/>
  <c r="O1516" i="5" s="1"/>
  <c r="U1516" i="5" s="1"/>
  <c r="X1516" i="5" l="1"/>
  <c r="V1516" i="5"/>
  <c r="Y1516" i="5" s="1"/>
  <c r="AA1516" i="5" l="1"/>
  <c r="H1517" i="5"/>
  <c r="I1517" i="5" s="1"/>
  <c r="AK1516" i="5" l="1"/>
  <c r="AJ1516" i="5"/>
  <c r="J1517" i="5"/>
  <c r="P1517" i="5" s="1"/>
  <c r="O1517" i="5" s="1"/>
  <c r="U1517" i="5" s="1"/>
  <c r="X1517" i="5" l="1"/>
  <c r="V1517" i="5"/>
  <c r="Y1517" i="5" s="1"/>
  <c r="AA1517" i="5" l="1"/>
  <c r="H1518" i="5"/>
  <c r="I1518" i="5" s="1"/>
  <c r="AK1517" i="5" l="1"/>
  <c r="AJ1517" i="5"/>
  <c r="J1518" i="5"/>
  <c r="P1518" i="5" s="1"/>
  <c r="O1518" i="5" s="1"/>
  <c r="U1518" i="5" s="1"/>
  <c r="X1518" i="5" l="1"/>
  <c r="V1518" i="5"/>
  <c r="Y1518" i="5" s="1"/>
  <c r="AA1518" i="5" l="1"/>
  <c r="H1519" i="5"/>
  <c r="I1519" i="5" s="1"/>
  <c r="AK1518" i="5" l="1"/>
  <c r="AJ1518" i="5"/>
  <c r="J1519" i="5"/>
  <c r="P1519" i="5" s="1"/>
  <c r="O1519" i="5" s="1"/>
  <c r="U1519" i="5" s="1"/>
  <c r="X1519" i="5" l="1"/>
  <c r="V1519" i="5"/>
  <c r="Y1519" i="5" s="1"/>
  <c r="AA1519" i="5" l="1"/>
  <c r="H1520" i="5"/>
  <c r="I1520" i="5" s="1"/>
  <c r="AK1519" i="5" l="1"/>
  <c r="AJ1519" i="5"/>
  <c r="J1520" i="5"/>
  <c r="P1520" i="5" s="1"/>
  <c r="O1520" i="5" s="1"/>
  <c r="U1520" i="5" s="1"/>
  <c r="X1520" i="5" l="1"/>
  <c r="V1520" i="5"/>
  <c r="Y1520" i="5" s="1"/>
  <c r="AA1520" i="5" l="1"/>
  <c r="H1521" i="5"/>
  <c r="I1521" i="5" s="1"/>
  <c r="AK1520" i="5" l="1"/>
  <c r="AJ1520" i="5"/>
  <c r="J1521" i="5"/>
  <c r="P1521" i="5" s="1"/>
  <c r="O1521" i="5" s="1"/>
  <c r="U1521" i="5" s="1"/>
  <c r="X1521" i="5" l="1"/>
  <c r="V1521" i="5"/>
  <c r="Y1521" i="5" s="1"/>
  <c r="AA1521" i="5" l="1"/>
  <c r="H1522" i="5"/>
  <c r="I1522" i="5" s="1"/>
  <c r="AK1521" i="5" l="1"/>
  <c r="AJ1521" i="5"/>
  <c r="J1522" i="5"/>
  <c r="P1522" i="5" s="1"/>
  <c r="O1522" i="5" s="1"/>
  <c r="U1522" i="5" s="1"/>
  <c r="X1522" i="5" l="1"/>
  <c r="V1522" i="5"/>
  <c r="Y1522" i="5" s="1"/>
  <c r="AA1522" i="5" l="1"/>
  <c r="H1523" i="5"/>
  <c r="I1523" i="5" s="1"/>
  <c r="J1523" i="5" l="1"/>
  <c r="P1523" i="5" s="1"/>
  <c r="O1523" i="5" s="1"/>
  <c r="U1523" i="5" s="1"/>
  <c r="X1523" i="5" l="1"/>
  <c r="V1523" i="5"/>
  <c r="Y1523" i="5" s="1"/>
  <c r="AA1523" i="5" l="1"/>
  <c r="H1524" i="5"/>
  <c r="I1524" i="5" s="1"/>
  <c r="J1524" i="5" l="1"/>
  <c r="P1524" i="5" s="1"/>
  <c r="O1524" i="5" s="1"/>
  <c r="U1524" i="5" s="1"/>
  <c r="X1524" i="5" l="1"/>
  <c r="V1524" i="5"/>
  <c r="Y1524" i="5" s="1"/>
  <c r="AA1524" i="5" l="1"/>
  <c r="H1525" i="5"/>
  <c r="I1525" i="5" s="1"/>
  <c r="J1525" i="5" l="1"/>
  <c r="P1525" i="5" s="1"/>
  <c r="O1525" i="5" s="1"/>
  <c r="U1525" i="5" s="1"/>
  <c r="X1525" i="5" l="1"/>
  <c r="V1525" i="5"/>
  <c r="Y1525" i="5" s="1"/>
  <c r="AA1525" i="5" l="1"/>
  <c r="H1526" i="5"/>
  <c r="I1526" i="5" s="1"/>
  <c r="J1526" i="5" l="1"/>
  <c r="P1526" i="5" s="1"/>
  <c r="O1526" i="5" s="1"/>
  <c r="U1526" i="5" s="1"/>
  <c r="X1526" i="5" l="1"/>
  <c r="V1526" i="5"/>
  <c r="Y1526" i="5" s="1"/>
  <c r="AA1526" i="5" l="1"/>
  <c r="H1527" i="5"/>
  <c r="I1527" i="5" s="1"/>
  <c r="J1527" i="5" l="1"/>
  <c r="P1527" i="5" s="1"/>
  <c r="O1527" i="5" s="1"/>
  <c r="U1527" i="5" s="1"/>
  <c r="X1527" i="5" l="1"/>
  <c r="V1527" i="5"/>
  <c r="Y1527" i="5" s="1"/>
  <c r="AA1527" i="5" l="1"/>
  <c r="H1528" i="5"/>
  <c r="I1528" i="5" s="1"/>
  <c r="J1528" i="5" l="1"/>
  <c r="P1528" i="5" s="1"/>
  <c r="O1528" i="5" s="1"/>
  <c r="U1528" i="5" s="1"/>
  <c r="X1528" i="5" l="1"/>
  <c r="V1528" i="5"/>
  <c r="Y1528" i="5" s="1"/>
  <c r="AA1528" i="5" l="1"/>
  <c r="H1529" i="5"/>
  <c r="I1529" i="5" s="1"/>
  <c r="J1529" i="5" l="1"/>
  <c r="P1529" i="5" s="1"/>
  <c r="O1529" i="5" s="1"/>
  <c r="U1529" i="5" s="1"/>
  <c r="X1529" i="5" l="1"/>
  <c r="V1529" i="5"/>
  <c r="Y1529" i="5" s="1"/>
  <c r="AA1529" i="5" l="1"/>
  <c r="H1530" i="5"/>
  <c r="I1530" i="5" s="1"/>
  <c r="J1530" i="5" l="1"/>
  <c r="P1530" i="5" s="1"/>
  <c r="O1530" i="5" s="1"/>
  <c r="U1530" i="5" s="1"/>
  <c r="X1530" i="5" l="1"/>
  <c r="V1530" i="5"/>
  <c r="Y1530" i="5" s="1"/>
  <c r="AA1530" i="5" l="1"/>
  <c r="H1531" i="5"/>
  <c r="I1531" i="5" s="1"/>
  <c r="J1531" i="5" l="1"/>
  <c r="P1531" i="5" s="1"/>
  <c r="O1531" i="5" s="1"/>
  <c r="U1531" i="5" s="1"/>
  <c r="X1531" i="5" l="1"/>
  <c r="V1531" i="5"/>
  <c r="Y1531" i="5" s="1"/>
  <c r="AA1531" i="5" l="1"/>
  <c r="H1532" i="5"/>
  <c r="I1532" i="5" s="1"/>
  <c r="AK1531" i="5" l="1"/>
  <c r="AJ1531" i="5"/>
  <c r="J1532" i="5"/>
  <c r="P1532" i="5" s="1"/>
  <c r="O1532" i="5" s="1"/>
  <c r="U1532" i="5" s="1"/>
  <c r="X1532" i="5" l="1"/>
  <c r="V1532" i="5"/>
  <c r="Y1532" i="5" s="1"/>
  <c r="AA1532" i="5" l="1"/>
  <c r="H1533" i="5"/>
  <c r="I1533" i="5" s="1"/>
  <c r="AK1532" i="5" l="1"/>
  <c r="AJ1532" i="5"/>
  <c r="J1533" i="5"/>
  <c r="P1533" i="5" s="1"/>
  <c r="O1533" i="5" s="1"/>
  <c r="U1533" i="5" s="1"/>
  <c r="X1533" i="5" l="1"/>
  <c r="V1533" i="5"/>
  <c r="Y1533" i="5" s="1"/>
  <c r="AA1533" i="5" l="1"/>
  <c r="H1534" i="5"/>
  <c r="I1534" i="5" s="1"/>
  <c r="AK1533" i="5" l="1"/>
  <c r="AJ1533" i="5"/>
  <c r="J1534" i="5"/>
  <c r="P1534" i="5" s="1"/>
  <c r="O1534" i="5" s="1"/>
  <c r="U1534" i="5" s="1"/>
  <c r="X1534" i="5" l="1"/>
  <c r="V1534" i="5"/>
  <c r="Y1534" i="5" s="1"/>
  <c r="AA1534" i="5" l="1"/>
  <c r="H1535" i="5"/>
  <c r="I1535" i="5" s="1"/>
  <c r="AK1534" i="5" l="1"/>
  <c r="AJ1534" i="5"/>
  <c r="J1535" i="5"/>
  <c r="P1535" i="5" s="1"/>
  <c r="O1535" i="5" s="1"/>
  <c r="U1535" i="5" s="1"/>
  <c r="X1535" i="5" l="1"/>
  <c r="V1535" i="5"/>
  <c r="Y1535" i="5" s="1"/>
  <c r="AA1535" i="5" l="1"/>
  <c r="H1536" i="5"/>
  <c r="I1536" i="5" s="1"/>
  <c r="AK1535" i="5" l="1"/>
  <c r="AJ1535" i="5"/>
  <c r="J1536" i="5"/>
  <c r="P1536" i="5" s="1"/>
  <c r="O1536" i="5" s="1"/>
  <c r="U1536" i="5" s="1"/>
  <c r="X1536" i="5" l="1"/>
  <c r="V1536" i="5"/>
  <c r="Y1536" i="5" s="1"/>
  <c r="AA1536" i="5" l="1"/>
  <c r="H1537" i="5"/>
  <c r="I1537" i="5" s="1"/>
  <c r="J1537" i="5" l="1"/>
  <c r="P1537" i="5" s="1"/>
  <c r="O1537" i="5" s="1"/>
  <c r="U1537" i="5" s="1"/>
  <c r="X1537" i="5" l="1"/>
  <c r="V1537" i="5"/>
  <c r="Y1537" i="5" s="1"/>
  <c r="AA1537" i="5" l="1"/>
  <c r="H1538" i="5"/>
  <c r="I1538" i="5" s="1"/>
  <c r="J1538" i="5" l="1"/>
  <c r="P1538" i="5" s="1"/>
  <c r="O1538" i="5" s="1"/>
  <c r="U1538" i="5" s="1"/>
  <c r="X1538" i="5" l="1"/>
  <c r="V1538" i="5"/>
  <c r="Y1538" i="5" s="1"/>
  <c r="AA1538" i="5" l="1"/>
  <c r="H1539" i="5"/>
  <c r="I1539" i="5" s="1"/>
  <c r="J1539" i="5" l="1"/>
  <c r="P1539" i="5" s="1"/>
  <c r="O1539" i="5" s="1"/>
  <c r="U1539" i="5" s="1"/>
  <c r="X1539" i="5" l="1"/>
  <c r="V1539" i="5"/>
  <c r="Y1539" i="5" s="1"/>
  <c r="AA1539" i="5" l="1"/>
  <c r="H1540" i="5"/>
  <c r="I1540" i="5" s="1"/>
  <c r="J1540" i="5" l="1"/>
  <c r="P1540" i="5" s="1"/>
  <c r="O1540" i="5" s="1"/>
  <c r="U1540" i="5" s="1"/>
  <c r="X1540" i="5" l="1"/>
  <c r="V1540" i="5"/>
  <c r="Y1540" i="5" s="1"/>
  <c r="AA1540" i="5" l="1"/>
  <c r="H1541" i="5"/>
  <c r="I1541" i="5" s="1"/>
  <c r="J1541" i="5" l="1"/>
  <c r="P1541" i="5" s="1"/>
  <c r="O1541" i="5" s="1"/>
  <c r="U1541" i="5" s="1"/>
  <c r="X1541" i="5" l="1"/>
  <c r="V1541" i="5"/>
  <c r="Y1541" i="5" s="1"/>
  <c r="AA1541" i="5" l="1"/>
  <c r="H1542" i="5"/>
  <c r="I1542" i="5" s="1"/>
  <c r="J1542" i="5" l="1"/>
  <c r="P1542" i="5" s="1"/>
  <c r="O1542" i="5" s="1"/>
  <c r="U1542" i="5" s="1"/>
  <c r="X1542" i="5" l="1"/>
  <c r="V1542" i="5"/>
  <c r="Y1542" i="5" s="1"/>
  <c r="AA1542" i="5" l="1"/>
  <c r="H1543" i="5"/>
  <c r="I1543" i="5" s="1"/>
  <c r="J1543" i="5" l="1"/>
  <c r="P1543" i="5" s="1"/>
  <c r="O1543" i="5" s="1"/>
  <c r="U1543" i="5" s="1"/>
  <c r="X1543" i="5" l="1"/>
  <c r="V1543" i="5"/>
  <c r="Y1543" i="5" s="1"/>
  <c r="AA1543" i="5" l="1"/>
  <c r="H1544" i="5"/>
  <c r="I1544" i="5" s="1"/>
  <c r="J1544" i="5" l="1"/>
  <c r="P1544" i="5" s="1"/>
  <c r="O1544" i="5" s="1"/>
  <c r="U1544" i="5" s="1"/>
  <c r="X1544" i="5" l="1"/>
  <c r="V1544" i="5"/>
  <c r="Y1544" i="5" s="1"/>
  <c r="AA1544" i="5" l="1"/>
  <c r="H1545" i="5"/>
  <c r="I1545" i="5" s="1"/>
  <c r="J1545" i="5" l="1"/>
  <c r="P1545" i="5" s="1"/>
  <c r="O1545" i="5" s="1"/>
  <c r="U1545" i="5" s="1"/>
  <c r="X1545" i="5" l="1"/>
  <c r="V1545" i="5"/>
  <c r="Y1545" i="5" s="1"/>
  <c r="AA1545" i="5" l="1"/>
  <c r="H1546" i="5"/>
  <c r="I1546" i="5" s="1"/>
  <c r="J1546" i="5" l="1"/>
  <c r="P1546" i="5" s="1"/>
  <c r="O1546" i="5" s="1"/>
  <c r="U1546" i="5" s="1"/>
  <c r="X1546" i="5" l="1"/>
  <c r="V1546" i="5"/>
  <c r="Y1546" i="5" s="1"/>
  <c r="AA1546" i="5" l="1"/>
  <c r="H1547" i="5"/>
  <c r="I1547" i="5" s="1"/>
  <c r="J1547" i="5" l="1"/>
  <c r="P1547" i="5" s="1"/>
  <c r="O1547" i="5" s="1"/>
  <c r="U1547" i="5" s="1"/>
  <c r="X1547" i="5" l="1"/>
  <c r="V1547" i="5"/>
  <c r="Y1547" i="5" s="1"/>
  <c r="AA1547" i="5" l="1"/>
  <c r="H1548" i="5"/>
  <c r="I1548" i="5" s="1"/>
  <c r="J1548" i="5" l="1"/>
  <c r="P1548" i="5" s="1"/>
  <c r="O1548" i="5" s="1"/>
  <c r="U1548" i="5" s="1"/>
  <c r="X1548" i="5" l="1"/>
  <c r="V1548" i="5"/>
  <c r="Y1548" i="5" s="1"/>
  <c r="AA1548" i="5" l="1"/>
  <c r="H1549" i="5"/>
  <c r="I1549" i="5" s="1"/>
  <c r="AK1548" i="5" l="1"/>
  <c r="AJ1548" i="5"/>
  <c r="J1549" i="5"/>
  <c r="P1549" i="5" s="1"/>
  <c r="O1549" i="5" s="1"/>
  <c r="U1549" i="5" s="1"/>
  <c r="X1549" i="5" l="1"/>
  <c r="V1549" i="5"/>
  <c r="Y1549" i="5" s="1"/>
  <c r="AA1549" i="5" l="1"/>
  <c r="H1550" i="5"/>
  <c r="I1550" i="5" s="1"/>
  <c r="AK1549" i="5" l="1"/>
  <c r="AJ1549" i="5"/>
  <c r="J1550" i="5"/>
  <c r="P1550" i="5" s="1"/>
  <c r="O1550" i="5" s="1"/>
  <c r="U1550" i="5" s="1"/>
  <c r="X1550" i="5" l="1"/>
  <c r="V1550" i="5"/>
  <c r="Y1550" i="5" s="1"/>
  <c r="AA1550" i="5" l="1"/>
  <c r="H1551" i="5"/>
  <c r="I1551" i="5" s="1"/>
  <c r="AK1550" i="5" l="1"/>
  <c r="AJ1550" i="5"/>
  <c r="J1551" i="5"/>
  <c r="P1551" i="5" s="1"/>
  <c r="O1551" i="5" s="1"/>
  <c r="U1551" i="5" s="1"/>
  <c r="X1551" i="5" l="1"/>
  <c r="V1551" i="5"/>
  <c r="Y1551" i="5" s="1"/>
  <c r="AA1551" i="5" l="1"/>
  <c r="H1552" i="5"/>
  <c r="I1552" i="5" s="1"/>
  <c r="J1552" i="5" l="1"/>
  <c r="P1552" i="5" s="1"/>
  <c r="O1552" i="5" s="1"/>
  <c r="U1552" i="5" s="1"/>
  <c r="X1552" i="5" l="1"/>
  <c r="V1552" i="5"/>
  <c r="Y1552" i="5" s="1"/>
  <c r="AA1552" i="5" l="1"/>
  <c r="H1553" i="5"/>
  <c r="I1553" i="5" s="1"/>
  <c r="J1553" i="5" l="1"/>
  <c r="P1553" i="5" s="1"/>
  <c r="O1553" i="5" s="1"/>
  <c r="U1553" i="5" s="1"/>
  <c r="X1553" i="5" l="1"/>
  <c r="V1553" i="5"/>
  <c r="Y1553" i="5" s="1"/>
  <c r="AA1553" i="5" l="1"/>
  <c r="H1554" i="5"/>
  <c r="I1554" i="5" s="1"/>
  <c r="AK1553" i="5" l="1"/>
  <c r="AJ1553" i="5"/>
  <c r="J1554" i="5"/>
  <c r="P1554" i="5" s="1"/>
  <c r="O1554" i="5" s="1"/>
  <c r="U1554" i="5" s="1"/>
  <c r="X1554" i="5" l="1"/>
  <c r="V1554" i="5"/>
  <c r="Y1554" i="5" s="1"/>
  <c r="AA1554" i="5" l="1"/>
  <c r="H1555" i="5"/>
  <c r="I1555" i="5" s="1"/>
  <c r="AK1554" i="5" l="1"/>
  <c r="AJ1554" i="5"/>
  <c r="J1555" i="5"/>
  <c r="P1555" i="5" s="1"/>
  <c r="O1555" i="5" s="1"/>
  <c r="U1555" i="5" s="1"/>
  <c r="X1555" i="5" l="1"/>
  <c r="V1555" i="5"/>
  <c r="Y1555" i="5" s="1"/>
  <c r="AA1555" i="5" l="1"/>
  <c r="H1556" i="5"/>
  <c r="I1556" i="5" s="1"/>
  <c r="AK1555" i="5" l="1"/>
  <c r="AJ1555" i="5"/>
  <c r="J1556" i="5"/>
  <c r="P1556" i="5" s="1"/>
  <c r="O1556" i="5" s="1"/>
  <c r="U1556" i="5" s="1"/>
  <c r="X1556" i="5" l="1"/>
  <c r="V1556" i="5"/>
  <c r="Y1556" i="5" s="1"/>
  <c r="AA1556" i="5" l="1"/>
  <c r="H1557" i="5"/>
  <c r="I1557" i="5" s="1"/>
  <c r="AK1556" i="5" l="1"/>
  <c r="AJ1556" i="5"/>
  <c r="J1557" i="5"/>
  <c r="P1557" i="5" s="1"/>
  <c r="O1557" i="5" s="1"/>
  <c r="U1557" i="5" s="1"/>
  <c r="X1557" i="5" l="1"/>
  <c r="V1557" i="5"/>
  <c r="Y1557" i="5" s="1"/>
  <c r="AA1557" i="5" l="1"/>
  <c r="H1558" i="5"/>
  <c r="I1558" i="5" s="1"/>
  <c r="AK1557" i="5" l="1"/>
  <c r="AJ1557" i="5"/>
  <c r="J1558" i="5"/>
  <c r="P1558" i="5" s="1"/>
  <c r="O1558" i="5" s="1"/>
  <c r="U1558" i="5" s="1"/>
  <c r="X1558" i="5" l="1"/>
  <c r="V1558" i="5"/>
  <c r="Y1558" i="5" s="1"/>
  <c r="AA1558" i="5" l="1"/>
  <c r="H1559" i="5"/>
  <c r="I1559" i="5" s="1"/>
  <c r="AK1558" i="5" l="1"/>
  <c r="AJ1558" i="5"/>
  <c r="J1559" i="5"/>
  <c r="P1559" i="5" s="1"/>
  <c r="O1559" i="5" s="1"/>
  <c r="U1559" i="5" s="1"/>
  <c r="X1559" i="5" l="1"/>
  <c r="V1559" i="5"/>
  <c r="Y1559" i="5" s="1"/>
  <c r="AA1559" i="5" l="1"/>
  <c r="H1560" i="5"/>
  <c r="I1560" i="5" s="1"/>
  <c r="AK1559" i="5" l="1"/>
  <c r="AJ1559" i="5"/>
  <c r="J1560" i="5"/>
  <c r="P1560" i="5" s="1"/>
  <c r="O1560" i="5" s="1"/>
  <c r="U1560" i="5" s="1"/>
  <c r="X1560" i="5" l="1"/>
  <c r="V1560" i="5"/>
  <c r="Y1560" i="5" s="1"/>
  <c r="AA1560" i="5" l="1"/>
  <c r="H1561" i="5"/>
  <c r="I1561" i="5" s="1"/>
  <c r="AK1560" i="5" l="1"/>
  <c r="AJ1560" i="5"/>
  <c r="J1561" i="5"/>
  <c r="P1561" i="5" s="1"/>
  <c r="O1561" i="5" s="1"/>
  <c r="U1561" i="5" s="1"/>
  <c r="X1561" i="5" l="1"/>
  <c r="V1561" i="5"/>
  <c r="Y1561" i="5" s="1"/>
  <c r="AA1561" i="5" l="1"/>
  <c r="H1562" i="5"/>
  <c r="I1562" i="5" s="1"/>
  <c r="AK1561" i="5" l="1"/>
  <c r="AJ1561" i="5"/>
  <c r="J1562" i="5"/>
  <c r="P1562" i="5" s="1"/>
  <c r="O1562" i="5" s="1"/>
  <c r="U1562" i="5" s="1"/>
  <c r="X1562" i="5" l="1"/>
  <c r="V1562" i="5"/>
  <c r="Y1562" i="5" s="1"/>
  <c r="AA1562" i="5" l="1"/>
  <c r="H1563" i="5"/>
  <c r="I1563" i="5" s="1"/>
  <c r="AK1562" i="5" l="1"/>
  <c r="AJ1562" i="5"/>
  <c r="J1563" i="5"/>
  <c r="P1563" i="5" s="1"/>
  <c r="O1563" i="5" s="1"/>
  <c r="U1563" i="5" s="1"/>
  <c r="X1563" i="5" l="1"/>
  <c r="V1563" i="5"/>
  <c r="Y1563" i="5" s="1"/>
  <c r="AA1563" i="5" l="1"/>
  <c r="H1564" i="5"/>
  <c r="I1564" i="5" s="1"/>
  <c r="AK1563" i="5" l="1"/>
  <c r="AJ1563" i="5"/>
  <c r="J1564" i="5"/>
  <c r="P1564" i="5" s="1"/>
  <c r="O1564" i="5" s="1"/>
  <c r="U1564" i="5" s="1"/>
  <c r="X1564" i="5" l="1"/>
  <c r="V1564" i="5"/>
  <c r="Y1564" i="5" s="1"/>
  <c r="AA1564" i="5" l="1"/>
  <c r="H1565" i="5"/>
  <c r="I1565" i="5" s="1"/>
  <c r="AK1564" i="5" l="1"/>
  <c r="AJ1564" i="5"/>
  <c r="J1565" i="5"/>
  <c r="P1565" i="5" s="1"/>
  <c r="O1565" i="5" s="1"/>
  <c r="U1565" i="5" s="1"/>
  <c r="X1565" i="5" l="1"/>
  <c r="V1565" i="5"/>
  <c r="Y1565" i="5" s="1"/>
  <c r="AA1565" i="5" l="1"/>
  <c r="H1566" i="5"/>
  <c r="I1566" i="5" s="1"/>
  <c r="AK1565" i="5" l="1"/>
  <c r="AJ1565" i="5"/>
  <c r="J1566" i="5"/>
  <c r="P1566" i="5" s="1"/>
  <c r="O1566" i="5" s="1"/>
  <c r="U1566" i="5" s="1"/>
  <c r="X1566" i="5" l="1"/>
  <c r="V1566" i="5"/>
  <c r="Y1566" i="5" s="1"/>
  <c r="AA1566" i="5" l="1"/>
  <c r="H1567" i="5"/>
  <c r="I1567" i="5" s="1"/>
  <c r="AK1566" i="5" l="1"/>
  <c r="AJ1566" i="5"/>
  <c r="J1567" i="5"/>
  <c r="P1567" i="5" s="1"/>
  <c r="O1567" i="5" s="1"/>
  <c r="U1567" i="5" s="1"/>
  <c r="X1567" i="5" l="1"/>
  <c r="V1567" i="5"/>
  <c r="Y1567" i="5" s="1"/>
  <c r="AA1567" i="5" l="1"/>
  <c r="H1568" i="5"/>
  <c r="I1568" i="5" s="1"/>
  <c r="AK1567" i="5" l="1"/>
  <c r="AJ1567" i="5"/>
  <c r="J1568" i="5"/>
  <c r="P1568" i="5" s="1"/>
  <c r="O1568" i="5" s="1"/>
  <c r="U1568" i="5" s="1"/>
  <c r="X1568" i="5" l="1"/>
  <c r="V1568" i="5"/>
  <c r="Y1568" i="5" s="1"/>
  <c r="AA1568" i="5" l="1"/>
  <c r="H1569" i="5"/>
  <c r="I1569" i="5" s="1"/>
  <c r="AJ1568" i="5" l="1"/>
  <c r="AK1568" i="5"/>
  <c r="J1569" i="5"/>
  <c r="P1569" i="5" s="1"/>
  <c r="O1569" i="5" s="1"/>
  <c r="U1569" i="5" s="1"/>
  <c r="X1569" i="5" l="1"/>
  <c r="V1569" i="5"/>
  <c r="Y1569" i="5" s="1"/>
  <c r="AA1569" i="5" l="1"/>
  <c r="H1570" i="5"/>
  <c r="I1570" i="5" s="1"/>
  <c r="AK1569" i="5" l="1"/>
  <c r="AJ1569" i="5"/>
  <c r="J1570" i="5"/>
  <c r="P1570" i="5" s="1"/>
  <c r="O1570" i="5" s="1"/>
  <c r="U1570" i="5" s="1"/>
  <c r="X1570" i="5" l="1"/>
  <c r="V1570" i="5"/>
  <c r="Y1570" i="5" s="1"/>
  <c r="AA1570" i="5" l="1"/>
  <c r="H1571" i="5"/>
  <c r="I1571" i="5" s="1"/>
  <c r="AK1570" i="5" l="1"/>
  <c r="AJ1570" i="5"/>
  <c r="J1571" i="5"/>
  <c r="P1571" i="5" s="1"/>
  <c r="O1571" i="5" s="1"/>
  <c r="U1571" i="5" s="1"/>
  <c r="X1571" i="5" l="1"/>
  <c r="V1571" i="5"/>
  <c r="Y1571" i="5" s="1"/>
  <c r="AA1571" i="5" l="1"/>
  <c r="H1572" i="5"/>
  <c r="I1572" i="5" s="1"/>
  <c r="AK1571" i="5" l="1"/>
  <c r="AJ1571" i="5"/>
  <c r="J1572" i="5"/>
  <c r="P1572" i="5" s="1"/>
  <c r="O1572" i="5" s="1"/>
  <c r="U1572" i="5" s="1"/>
  <c r="X1572" i="5" l="1"/>
  <c r="V1572" i="5"/>
  <c r="Y1572" i="5" s="1"/>
  <c r="AA1572" i="5" l="1"/>
  <c r="H1573" i="5"/>
  <c r="I1573" i="5" s="1"/>
  <c r="AK1572" i="5" l="1"/>
  <c r="AJ1572" i="5"/>
  <c r="J1573" i="5"/>
  <c r="P1573" i="5" s="1"/>
  <c r="O1573" i="5" s="1"/>
  <c r="U1573" i="5" s="1"/>
  <c r="X1573" i="5" l="1"/>
  <c r="V1573" i="5"/>
  <c r="Y1573" i="5" s="1"/>
  <c r="AA1573" i="5" l="1"/>
  <c r="H1574" i="5"/>
  <c r="I1574" i="5" s="1"/>
  <c r="AK1573" i="5" l="1"/>
  <c r="AJ1573" i="5"/>
  <c r="J1574" i="5"/>
  <c r="P1574" i="5" s="1"/>
  <c r="O1574" i="5" s="1"/>
  <c r="U1574" i="5" s="1"/>
  <c r="X1574" i="5" l="1"/>
  <c r="V1574" i="5"/>
  <c r="Y1574" i="5" s="1"/>
  <c r="AA1574" i="5" l="1"/>
  <c r="H1575" i="5"/>
  <c r="I1575" i="5" s="1"/>
  <c r="AK1574" i="5" l="1"/>
  <c r="AJ1574" i="5"/>
  <c r="J1575" i="5"/>
  <c r="P1575" i="5" s="1"/>
  <c r="O1575" i="5" s="1"/>
  <c r="U1575" i="5" s="1"/>
  <c r="X1575" i="5" l="1"/>
  <c r="V1575" i="5"/>
  <c r="Y1575" i="5" s="1"/>
  <c r="AA1575" i="5" l="1"/>
  <c r="H1576" i="5"/>
  <c r="I1576" i="5" s="1"/>
  <c r="J1576" i="5" l="1"/>
  <c r="P1576" i="5" s="1"/>
  <c r="O1576" i="5" s="1"/>
  <c r="U1576" i="5" s="1"/>
  <c r="X1576" i="5" l="1"/>
  <c r="V1576" i="5"/>
  <c r="Y1576" i="5" s="1"/>
  <c r="AA1576" i="5" l="1"/>
  <c r="H1577" i="5"/>
  <c r="I1577" i="5" s="1"/>
  <c r="AK1576" i="5" l="1"/>
  <c r="AJ1576" i="5"/>
  <c r="J1577" i="5"/>
  <c r="P1577" i="5" s="1"/>
  <c r="O1577" i="5" s="1"/>
  <c r="U1577" i="5" s="1"/>
  <c r="X1577" i="5" l="1"/>
  <c r="V1577" i="5"/>
  <c r="Y1577" i="5" s="1"/>
  <c r="AA1577" i="5" l="1"/>
  <c r="H1578" i="5"/>
  <c r="I1578" i="5" s="1"/>
  <c r="AK1577" i="5" l="1"/>
  <c r="AJ1577" i="5"/>
  <c r="J1578" i="5"/>
  <c r="P1578" i="5" s="1"/>
  <c r="O1578" i="5" s="1"/>
  <c r="U1578" i="5" s="1"/>
  <c r="X1578" i="5" l="1"/>
  <c r="V1578" i="5"/>
  <c r="Y1578" i="5" s="1"/>
  <c r="AA1578" i="5" l="1"/>
  <c r="H1579" i="5"/>
  <c r="I1579" i="5" s="1"/>
  <c r="AK1578" i="5" l="1"/>
  <c r="AJ1578" i="5"/>
  <c r="J1579" i="5"/>
  <c r="P1579" i="5" s="1"/>
  <c r="O1579" i="5" s="1"/>
  <c r="U1579" i="5" s="1"/>
  <c r="X1579" i="5" l="1"/>
  <c r="V1579" i="5"/>
  <c r="Y1579" i="5" s="1"/>
  <c r="AA1579" i="5" l="1"/>
  <c r="H1580" i="5"/>
  <c r="I1580" i="5" s="1"/>
  <c r="AK1579" i="5" l="1"/>
  <c r="AJ1579" i="5"/>
  <c r="J1580" i="5"/>
  <c r="P1580" i="5" s="1"/>
  <c r="O1580" i="5" s="1"/>
  <c r="U1580" i="5" s="1"/>
  <c r="X1580" i="5" l="1"/>
  <c r="V1580" i="5"/>
  <c r="Y1580" i="5" s="1"/>
  <c r="AA1580" i="5" l="1"/>
  <c r="H1581" i="5"/>
  <c r="I1581" i="5" s="1"/>
  <c r="AK1580" i="5" l="1"/>
  <c r="AJ1580" i="5"/>
  <c r="J1581" i="5"/>
  <c r="P1581" i="5" s="1"/>
  <c r="O1581" i="5" s="1"/>
  <c r="U1581" i="5" s="1"/>
  <c r="X1581" i="5" l="1"/>
  <c r="V1581" i="5"/>
  <c r="Y1581" i="5" s="1"/>
  <c r="AA1581" i="5" l="1"/>
  <c r="H1582" i="5"/>
  <c r="I1582" i="5" s="1"/>
  <c r="J1582" i="5" l="1"/>
  <c r="P1582" i="5" s="1"/>
  <c r="O1582" i="5" s="1"/>
  <c r="U1582" i="5" s="1"/>
  <c r="X1582" i="5" l="1"/>
  <c r="V1582" i="5"/>
  <c r="Y1582" i="5" s="1"/>
  <c r="AA1582" i="5" l="1"/>
  <c r="H1583" i="5"/>
  <c r="I1583" i="5" s="1"/>
  <c r="AK1582" i="5" l="1"/>
  <c r="AJ1582" i="5"/>
  <c r="J1583" i="5"/>
  <c r="P1583" i="5" s="1"/>
  <c r="O1583" i="5" s="1"/>
  <c r="U1583" i="5" s="1"/>
  <c r="X1583" i="5" l="1"/>
  <c r="V1583" i="5"/>
  <c r="Y1583" i="5" s="1"/>
  <c r="AA1583" i="5" l="1"/>
  <c r="H1584" i="5"/>
  <c r="I1584" i="5" s="1"/>
  <c r="AK1583" i="5" l="1"/>
  <c r="AJ1583" i="5"/>
  <c r="J1584" i="5"/>
  <c r="P1584" i="5" s="1"/>
  <c r="O1584" i="5" s="1"/>
  <c r="U1584" i="5" s="1"/>
  <c r="X1584" i="5" l="1"/>
  <c r="V1584" i="5"/>
  <c r="Y1584" i="5" s="1"/>
  <c r="AA1584" i="5" l="1"/>
  <c r="H1585" i="5"/>
  <c r="I1585" i="5" s="1"/>
  <c r="AK1584" i="5" l="1"/>
  <c r="AJ1584" i="5"/>
  <c r="J1585" i="5"/>
  <c r="P1585" i="5" s="1"/>
  <c r="O1585" i="5" s="1"/>
  <c r="U1585" i="5" s="1"/>
  <c r="X1585" i="5" l="1"/>
  <c r="V1585" i="5"/>
  <c r="Y1585" i="5" s="1"/>
  <c r="AA1585" i="5" l="1"/>
  <c r="H1586" i="5"/>
  <c r="I1586" i="5" s="1"/>
  <c r="AK1585" i="5" l="1"/>
  <c r="AJ1585" i="5"/>
  <c r="J1586" i="5"/>
  <c r="P1586" i="5" s="1"/>
  <c r="O1586" i="5" s="1"/>
  <c r="U1586" i="5" s="1"/>
  <c r="X1586" i="5" l="1"/>
  <c r="V1586" i="5"/>
  <c r="Y1586" i="5" s="1"/>
  <c r="AA1586" i="5" l="1"/>
  <c r="H1587" i="5"/>
  <c r="I1587" i="5" s="1"/>
  <c r="AK1586" i="5" l="1"/>
  <c r="AJ1586" i="5"/>
  <c r="J1587" i="5"/>
  <c r="P1587" i="5" s="1"/>
  <c r="O1587" i="5" s="1"/>
  <c r="U1587" i="5" s="1"/>
  <c r="X1587" i="5" l="1"/>
  <c r="V1587" i="5"/>
  <c r="Y1587" i="5" s="1"/>
  <c r="AA1587" i="5" l="1"/>
  <c r="H1588" i="5"/>
  <c r="I1588" i="5" s="1"/>
  <c r="AK1587" i="5" l="1"/>
  <c r="AJ1587" i="5"/>
  <c r="J1588" i="5"/>
  <c r="P1588" i="5" s="1"/>
  <c r="O1588" i="5" s="1"/>
  <c r="U1588" i="5" s="1"/>
  <c r="X1588" i="5" l="1"/>
  <c r="V1588" i="5"/>
  <c r="Y1588" i="5" s="1"/>
  <c r="AA1588" i="5" l="1"/>
  <c r="H1589" i="5"/>
  <c r="I1589" i="5" s="1"/>
  <c r="AK1588" i="5" l="1"/>
  <c r="AJ1588" i="5"/>
  <c r="J1589" i="5"/>
  <c r="P1589" i="5" s="1"/>
  <c r="O1589" i="5" s="1"/>
  <c r="U1589" i="5" s="1"/>
  <c r="X1589" i="5" l="1"/>
  <c r="V1589" i="5"/>
  <c r="Y1589" i="5" s="1"/>
  <c r="AA1589" i="5" l="1"/>
  <c r="H1590" i="5"/>
  <c r="I1590" i="5" s="1"/>
  <c r="AK1589" i="5" l="1"/>
  <c r="AJ1589" i="5"/>
  <c r="J1590" i="5"/>
  <c r="P1590" i="5" s="1"/>
  <c r="O1590" i="5" s="1"/>
  <c r="U1590" i="5" s="1"/>
  <c r="X1590" i="5" l="1"/>
  <c r="V1590" i="5"/>
  <c r="Y1590" i="5" s="1"/>
  <c r="AA1590" i="5" l="1"/>
  <c r="H1591" i="5"/>
  <c r="I1591" i="5" s="1"/>
  <c r="AK1590" i="5" l="1"/>
  <c r="AJ1590" i="5"/>
  <c r="J1591" i="5"/>
  <c r="P1591" i="5" s="1"/>
  <c r="O1591" i="5" s="1"/>
  <c r="U1591" i="5" s="1"/>
  <c r="X1591" i="5" l="1"/>
  <c r="V1591" i="5"/>
  <c r="Y1591" i="5" s="1"/>
  <c r="AA1591" i="5" l="1"/>
  <c r="H1592" i="5"/>
  <c r="I1592" i="5" s="1"/>
  <c r="AK1591" i="5" l="1"/>
  <c r="AJ1591" i="5"/>
  <c r="J1592" i="5"/>
  <c r="P1592" i="5" s="1"/>
  <c r="O1592" i="5" s="1"/>
  <c r="U1592" i="5" s="1"/>
  <c r="X1592" i="5" l="1"/>
  <c r="V1592" i="5"/>
  <c r="Y1592" i="5" s="1"/>
  <c r="AA1592" i="5" l="1"/>
  <c r="H1593" i="5"/>
  <c r="I1593" i="5" s="1"/>
  <c r="AK1592" i="5" l="1"/>
  <c r="AJ1592" i="5"/>
  <c r="J1593" i="5"/>
  <c r="P1593" i="5" s="1"/>
  <c r="O1593" i="5" s="1"/>
  <c r="U1593" i="5" s="1"/>
  <c r="X1593" i="5" l="1"/>
  <c r="V1593" i="5"/>
  <c r="Y1593" i="5" s="1"/>
  <c r="AA1593" i="5" l="1"/>
  <c r="H1594" i="5"/>
  <c r="I1594" i="5" s="1"/>
  <c r="AK1593" i="5" l="1"/>
  <c r="AJ1593" i="5"/>
  <c r="J1594" i="5"/>
  <c r="P1594" i="5" s="1"/>
  <c r="O1594" i="5" s="1"/>
  <c r="U1594" i="5" s="1"/>
  <c r="X1594" i="5" l="1"/>
  <c r="V1594" i="5"/>
  <c r="Y1594" i="5" s="1"/>
  <c r="AA1594" i="5" l="1"/>
  <c r="H1595" i="5"/>
  <c r="I1595" i="5" s="1"/>
  <c r="AK1594" i="5" l="1"/>
  <c r="AJ1594" i="5"/>
  <c r="J1595" i="5"/>
  <c r="P1595" i="5" s="1"/>
  <c r="O1595" i="5" s="1"/>
  <c r="U1595" i="5" s="1"/>
  <c r="X1595" i="5" l="1"/>
  <c r="V1595" i="5"/>
  <c r="Y1595" i="5" s="1"/>
  <c r="AA1595" i="5" l="1"/>
  <c r="H1596" i="5"/>
  <c r="I1596" i="5" s="1"/>
  <c r="AK1595" i="5" l="1"/>
  <c r="AJ1595" i="5"/>
  <c r="J1596" i="5"/>
  <c r="P1596" i="5" s="1"/>
  <c r="O1596" i="5" s="1"/>
  <c r="U1596" i="5" s="1"/>
  <c r="X1596" i="5" l="1"/>
  <c r="V1596" i="5"/>
  <c r="Y1596" i="5" s="1"/>
  <c r="AA1596" i="5" l="1"/>
  <c r="H1597" i="5"/>
  <c r="I1597" i="5" s="1"/>
  <c r="AK1596" i="5" l="1"/>
  <c r="AJ1596" i="5"/>
  <c r="J1597" i="5"/>
  <c r="P1597" i="5" s="1"/>
  <c r="O1597" i="5" s="1"/>
  <c r="U1597" i="5" s="1"/>
  <c r="X1597" i="5" l="1"/>
  <c r="V1597" i="5"/>
  <c r="Y1597" i="5" s="1"/>
  <c r="AA1597" i="5" l="1"/>
  <c r="H1598" i="5"/>
  <c r="I1598" i="5" s="1"/>
  <c r="AK1597" i="5" l="1"/>
  <c r="AJ1597" i="5"/>
  <c r="J1598" i="5"/>
  <c r="P1598" i="5" s="1"/>
  <c r="O1598" i="5" s="1"/>
  <c r="U1598" i="5" s="1"/>
  <c r="X1598" i="5" l="1"/>
  <c r="V1598" i="5"/>
  <c r="Y1598" i="5" s="1"/>
  <c r="AA1598" i="5" l="1"/>
  <c r="H1599" i="5"/>
  <c r="I1599" i="5" s="1"/>
  <c r="AK1598" i="5" l="1"/>
  <c r="AJ1598" i="5"/>
  <c r="J1599" i="5"/>
  <c r="P1599" i="5" s="1"/>
  <c r="O1599" i="5" s="1"/>
  <c r="U1599" i="5" s="1"/>
  <c r="X1599" i="5" l="1"/>
  <c r="V1599" i="5"/>
  <c r="Y1599" i="5" s="1"/>
  <c r="AA1599" i="5" l="1"/>
  <c r="H1600" i="5"/>
  <c r="I1600" i="5" s="1"/>
  <c r="AK1599" i="5" l="1"/>
  <c r="AJ1599" i="5"/>
  <c r="J1600" i="5"/>
  <c r="P1600" i="5" s="1"/>
  <c r="O1600" i="5" s="1"/>
  <c r="U1600" i="5" s="1"/>
  <c r="X1600" i="5" l="1"/>
  <c r="V1600" i="5"/>
  <c r="Y1600" i="5" s="1"/>
  <c r="AA1600" i="5" l="1"/>
  <c r="H1601" i="5"/>
  <c r="I1601" i="5" s="1"/>
  <c r="AK1600" i="5" l="1"/>
  <c r="AJ1600" i="5"/>
  <c r="J1601" i="5"/>
  <c r="P1601" i="5" s="1"/>
  <c r="O1601" i="5" s="1"/>
  <c r="U1601" i="5" s="1"/>
  <c r="X1601" i="5" l="1"/>
  <c r="V1601" i="5"/>
  <c r="Y1601" i="5" s="1"/>
  <c r="AA1601" i="5" l="1"/>
  <c r="H1602" i="5"/>
  <c r="I1602" i="5" s="1"/>
  <c r="AJ1601" i="5" l="1"/>
  <c r="AK1601" i="5"/>
  <c r="J1602" i="5"/>
  <c r="P1602" i="5" s="1"/>
  <c r="O1602" i="5" s="1"/>
  <c r="U1602" i="5" s="1"/>
  <c r="X1602" i="5" l="1"/>
  <c r="V1602" i="5"/>
  <c r="Y1602" i="5" s="1"/>
  <c r="AA1602" i="5" l="1"/>
  <c r="H1603" i="5"/>
  <c r="I1603" i="5" s="1"/>
  <c r="AJ1602" i="5" l="1"/>
  <c r="AK1602" i="5"/>
  <c r="J1603" i="5"/>
  <c r="P1603" i="5" s="1"/>
  <c r="O1603" i="5" s="1"/>
  <c r="U1603" i="5" s="1"/>
  <c r="X1603" i="5" l="1"/>
  <c r="V1603" i="5"/>
  <c r="Y1603" i="5" s="1"/>
  <c r="AA1603" i="5" l="1"/>
  <c r="H1604" i="5"/>
  <c r="I1604" i="5" s="1"/>
  <c r="AK1603" i="5" l="1"/>
  <c r="AJ1603" i="5"/>
  <c r="J1604" i="5"/>
  <c r="P1604" i="5" s="1"/>
  <c r="O1604" i="5" s="1"/>
  <c r="U1604" i="5" s="1"/>
  <c r="X1604" i="5" l="1"/>
  <c r="V1604" i="5"/>
  <c r="Y1604" i="5" s="1"/>
  <c r="AA1604" i="5" l="1"/>
  <c r="H1605" i="5"/>
  <c r="I1605" i="5" s="1"/>
  <c r="AK1604" i="5" l="1"/>
  <c r="AJ1604" i="5"/>
  <c r="J1605" i="5"/>
  <c r="P1605" i="5" s="1"/>
  <c r="O1605" i="5" s="1"/>
  <c r="U1605" i="5" s="1"/>
  <c r="X1605" i="5" l="1"/>
  <c r="V1605" i="5"/>
  <c r="Y1605" i="5" s="1"/>
  <c r="AA1605" i="5" l="1"/>
  <c r="H1606" i="5"/>
  <c r="I1606" i="5" s="1"/>
  <c r="AK1605" i="5" l="1"/>
  <c r="AJ1605" i="5"/>
  <c r="J1606" i="5"/>
  <c r="P1606" i="5" s="1"/>
  <c r="O1606" i="5" s="1"/>
  <c r="U1606" i="5" s="1"/>
  <c r="X1606" i="5" l="1"/>
  <c r="V1606" i="5"/>
  <c r="Y1606" i="5" s="1"/>
  <c r="AA1606" i="5" l="1"/>
  <c r="H1607" i="5"/>
  <c r="I1607" i="5" s="1"/>
  <c r="AK1606" i="5" l="1"/>
  <c r="AJ1606" i="5"/>
  <c r="J1607" i="5"/>
  <c r="P1607" i="5" s="1"/>
  <c r="O1607" i="5" s="1"/>
  <c r="U1607" i="5" s="1"/>
  <c r="X1607" i="5" l="1"/>
  <c r="V1607" i="5"/>
  <c r="Y1607" i="5" s="1"/>
  <c r="AA1607" i="5" l="1"/>
  <c r="H1608" i="5"/>
  <c r="I1608" i="5" s="1"/>
  <c r="AK1607" i="5" l="1"/>
  <c r="AJ1607" i="5"/>
  <c r="J1608" i="5"/>
  <c r="P1608" i="5" s="1"/>
  <c r="O1608" i="5" s="1"/>
  <c r="U1608" i="5" s="1"/>
  <c r="X1608" i="5" l="1"/>
  <c r="V1608" i="5"/>
  <c r="Y1608" i="5" s="1"/>
  <c r="AA1608" i="5" l="1"/>
  <c r="H1609" i="5"/>
  <c r="I1609" i="5" s="1"/>
  <c r="AK1608" i="5" l="1"/>
  <c r="AJ1608" i="5"/>
  <c r="J1609" i="5"/>
  <c r="P1609" i="5" s="1"/>
  <c r="O1609" i="5" s="1"/>
  <c r="U1609" i="5" s="1"/>
  <c r="X1609" i="5" l="1"/>
  <c r="V1609" i="5"/>
  <c r="Y1609" i="5" s="1"/>
  <c r="AA1609" i="5" l="1"/>
  <c r="H1610" i="5"/>
  <c r="I1610" i="5" s="1"/>
  <c r="AK1609" i="5" l="1"/>
  <c r="AJ1609" i="5"/>
  <c r="J1610" i="5"/>
  <c r="P1610" i="5" s="1"/>
  <c r="O1610" i="5" s="1"/>
  <c r="U1610" i="5" s="1"/>
  <c r="X1610" i="5" l="1"/>
  <c r="V1610" i="5"/>
  <c r="Y1610" i="5" s="1"/>
  <c r="AA1610" i="5" l="1"/>
  <c r="H1611" i="5"/>
  <c r="I1611" i="5" s="1"/>
  <c r="AK1610" i="5" l="1"/>
  <c r="AJ1610" i="5"/>
  <c r="J1611" i="5"/>
  <c r="P1611" i="5" s="1"/>
  <c r="O1611" i="5" s="1"/>
  <c r="U1611" i="5" s="1"/>
  <c r="X1611" i="5" l="1"/>
  <c r="V1611" i="5"/>
  <c r="Y1611" i="5" s="1"/>
  <c r="AA1611" i="5" l="1"/>
  <c r="H1612" i="5"/>
  <c r="I1612" i="5" s="1"/>
  <c r="AK1611" i="5" l="1"/>
  <c r="AJ1611" i="5"/>
  <c r="J1612" i="5"/>
  <c r="P1612" i="5" s="1"/>
  <c r="O1612" i="5" s="1"/>
  <c r="U1612" i="5" s="1"/>
  <c r="X1612" i="5" l="1"/>
  <c r="V1612" i="5"/>
  <c r="Y1612" i="5" s="1"/>
  <c r="AA1612" i="5" l="1"/>
  <c r="H1613" i="5"/>
  <c r="I1613" i="5" s="1"/>
  <c r="AK1612" i="5" l="1"/>
  <c r="AJ1612" i="5"/>
  <c r="J1613" i="5"/>
  <c r="P1613" i="5" s="1"/>
  <c r="O1613" i="5" s="1"/>
  <c r="U1613" i="5" s="1"/>
  <c r="X1613" i="5" l="1"/>
  <c r="V1613" i="5"/>
  <c r="Y1613" i="5" s="1"/>
  <c r="AA1613" i="5" l="1"/>
  <c r="H1614" i="5"/>
  <c r="I1614" i="5" s="1"/>
  <c r="AK1613" i="5" l="1"/>
  <c r="AJ1613" i="5"/>
  <c r="J1614" i="5"/>
  <c r="P1614" i="5" s="1"/>
  <c r="O1614" i="5" s="1"/>
  <c r="U1614" i="5" s="1"/>
  <c r="X1614" i="5" l="1"/>
  <c r="V1614" i="5"/>
  <c r="Y1614" i="5" s="1"/>
  <c r="AA1614" i="5" l="1"/>
  <c r="H1615" i="5"/>
  <c r="I1615" i="5" s="1"/>
  <c r="AK1614" i="5" l="1"/>
  <c r="AJ1614" i="5"/>
  <c r="J1615" i="5"/>
  <c r="P1615" i="5" s="1"/>
  <c r="O1615" i="5" s="1"/>
  <c r="U1615" i="5" s="1"/>
  <c r="X1615" i="5" l="1"/>
  <c r="V1615" i="5"/>
  <c r="Y1615" i="5" s="1"/>
  <c r="AA1615" i="5" l="1"/>
  <c r="H1616" i="5"/>
  <c r="I1616" i="5" s="1"/>
  <c r="J1616" i="5" l="1"/>
  <c r="P1616" i="5" s="1"/>
  <c r="O1616" i="5" s="1"/>
  <c r="U1616" i="5" s="1"/>
  <c r="X1616" i="5" l="1"/>
  <c r="V1616" i="5"/>
  <c r="Y1616" i="5" s="1"/>
  <c r="AA1616" i="5" l="1"/>
  <c r="H1617" i="5"/>
  <c r="I1617" i="5" s="1"/>
  <c r="AK1616" i="5" l="1"/>
  <c r="AJ1616" i="5"/>
  <c r="J1617" i="5"/>
  <c r="P1617" i="5" s="1"/>
  <c r="O1617" i="5" s="1"/>
  <c r="U1617" i="5" s="1"/>
  <c r="X1617" i="5" l="1"/>
  <c r="V1617" i="5"/>
  <c r="Y1617" i="5" s="1"/>
  <c r="AA1617" i="5" l="1"/>
  <c r="H1618" i="5"/>
  <c r="I1618" i="5" s="1"/>
  <c r="AK1617" i="5" l="1"/>
  <c r="AJ1617" i="5"/>
  <c r="J1618" i="5"/>
  <c r="P1618" i="5" s="1"/>
  <c r="O1618" i="5" s="1"/>
  <c r="U1618" i="5" s="1"/>
  <c r="X1618" i="5" l="1"/>
  <c r="V1618" i="5"/>
  <c r="Y1618" i="5" s="1"/>
  <c r="AA1618" i="5" l="1"/>
  <c r="H1619" i="5"/>
  <c r="I1619" i="5" s="1"/>
  <c r="AK1618" i="5" l="1"/>
  <c r="AJ1618" i="5"/>
  <c r="J1619" i="5"/>
  <c r="P1619" i="5" s="1"/>
  <c r="O1619" i="5" s="1"/>
  <c r="U1619" i="5" s="1"/>
  <c r="X1619" i="5" l="1"/>
  <c r="V1619" i="5"/>
  <c r="Y1619" i="5" s="1"/>
  <c r="AA1619" i="5" l="1"/>
  <c r="H1620" i="5"/>
  <c r="I1620" i="5" s="1"/>
  <c r="AK1619" i="5" l="1"/>
  <c r="AJ1619" i="5"/>
  <c r="J1620" i="5"/>
  <c r="P1620" i="5" s="1"/>
  <c r="O1620" i="5" s="1"/>
  <c r="U1620" i="5" s="1"/>
  <c r="X1620" i="5" l="1"/>
  <c r="V1620" i="5"/>
  <c r="Y1620" i="5" s="1"/>
  <c r="AA1620" i="5" l="1"/>
  <c r="H1621" i="5"/>
  <c r="I1621" i="5" s="1"/>
  <c r="AK1620" i="5" l="1"/>
  <c r="AJ1620" i="5"/>
  <c r="J1621" i="5"/>
  <c r="P1621" i="5" s="1"/>
  <c r="O1621" i="5" s="1"/>
  <c r="U1621" i="5" s="1"/>
  <c r="X1621" i="5" l="1"/>
  <c r="V1621" i="5"/>
  <c r="Y1621" i="5" s="1"/>
  <c r="AA1621" i="5" l="1"/>
  <c r="H1622" i="5"/>
  <c r="I1622" i="5" s="1"/>
  <c r="AK1621" i="5" l="1"/>
  <c r="AJ1621" i="5"/>
  <c r="J1622" i="5"/>
  <c r="P1622" i="5" s="1"/>
  <c r="O1622" i="5" s="1"/>
  <c r="U1622" i="5" s="1"/>
  <c r="X1622" i="5" l="1"/>
  <c r="V1622" i="5"/>
  <c r="Y1622" i="5" s="1"/>
  <c r="AA1622" i="5" l="1"/>
  <c r="H1623" i="5"/>
  <c r="I1623" i="5" s="1"/>
  <c r="AK1622" i="5" l="1"/>
  <c r="AJ1622" i="5"/>
  <c r="J1623" i="5"/>
  <c r="P1623" i="5" s="1"/>
  <c r="O1623" i="5" s="1"/>
  <c r="U1623" i="5" s="1"/>
  <c r="X1623" i="5" l="1"/>
  <c r="V1623" i="5"/>
  <c r="Y1623" i="5" s="1"/>
  <c r="AA1623" i="5" l="1"/>
  <c r="H1624" i="5"/>
  <c r="I1624" i="5" s="1"/>
  <c r="AK1623" i="5" l="1"/>
  <c r="AJ1623" i="5"/>
  <c r="J1624" i="5"/>
  <c r="P1624" i="5" s="1"/>
  <c r="O1624" i="5" s="1"/>
  <c r="U1624" i="5" s="1"/>
  <c r="X1624" i="5" l="1"/>
  <c r="V1624" i="5"/>
  <c r="Y1624" i="5" s="1"/>
  <c r="AA1624" i="5" l="1"/>
  <c r="H1625" i="5"/>
  <c r="I1625" i="5" s="1"/>
  <c r="AK1624" i="5" l="1"/>
  <c r="AJ1624" i="5"/>
  <c r="J1625" i="5"/>
  <c r="P1625" i="5" s="1"/>
  <c r="O1625" i="5" s="1"/>
  <c r="U1625" i="5" s="1"/>
  <c r="X1625" i="5" l="1"/>
  <c r="V1625" i="5"/>
  <c r="Y1625" i="5" s="1"/>
  <c r="AA1625" i="5" l="1"/>
  <c r="H1626" i="5"/>
  <c r="I1626" i="5" s="1"/>
  <c r="AK1625" i="5" l="1"/>
  <c r="AJ1625" i="5"/>
  <c r="J1626" i="5"/>
  <c r="P1626" i="5" s="1"/>
  <c r="O1626" i="5" s="1"/>
  <c r="U1626" i="5" s="1"/>
  <c r="X1626" i="5" l="1"/>
  <c r="V1626" i="5"/>
  <c r="Y1626" i="5" s="1"/>
  <c r="AA1626" i="5" l="1"/>
  <c r="H1627" i="5"/>
  <c r="I1627" i="5" s="1"/>
  <c r="AK1626" i="5" l="1"/>
  <c r="AJ1626" i="5"/>
  <c r="J1627" i="5"/>
  <c r="P1627" i="5" s="1"/>
  <c r="O1627" i="5" s="1"/>
  <c r="U1627" i="5" s="1"/>
  <c r="X1627" i="5" l="1"/>
  <c r="V1627" i="5"/>
  <c r="Y1627" i="5" s="1"/>
  <c r="AA1627" i="5" l="1"/>
  <c r="H1628" i="5"/>
  <c r="I1628" i="5" s="1"/>
  <c r="AK1627" i="5" l="1"/>
  <c r="AJ1627" i="5"/>
  <c r="J1628" i="5"/>
  <c r="P1628" i="5" s="1"/>
  <c r="O1628" i="5" s="1"/>
  <c r="U1628" i="5" s="1"/>
  <c r="X1628" i="5" l="1"/>
  <c r="V1628" i="5"/>
  <c r="Y1628" i="5" s="1"/>
  <c r="AA1628" i="5" l="1"/>
  <c r="H1629" i="5"/>
  <c r="I1629" i="5" s="1"/>
  <c r="AK1628" i="5" l="1"/>
  <c r="AJ1628" i="5"/>
  <c r="J1629" i="5"/>
  <c r="P1629" i="5" s="1"/>
  <c r="O1629" i="5" s="1"/>
  <c r="U1629" i="5" s="1"/>
  <c r="X1629" i="5" l="1"/>
  <c r="V1629" i="5"/>
  <c r="Y1629" i="5" s="1"/>
  <c r="AA1629" i="5" l="1"/>
  <c r="H1630" i="5"/>
  <c r="I1630" i="5" s="1"/>
  <c r="AK1629" i="5" l="1"/>
  <c r="AJ1629" i="5"/>
  <c r="J1630" i="5"/>
  <c r="P1630" i="5" s="1"/>
  <c r="O1630" i="5" s="1"/>
  <c r="U1630" i="5" s="1"/>
  <c r="X1630" i="5" l="1"/>
  <c r="V1630" i="5"/>
  <c r="Y1630" i="5" s="1"/>
  <c r="AA1630" i="5" l="1"/>
  <c r="H1631" i="5"/>
  <c r="I1631" i="5" s="1"/>
  <c r="J1631" i="5" l="1"/>
  <c r="P1631" i="5" s="1"/>
  <c r="O1631" i="5" s="1"/>
  <c r="U1631" i="5" s="1"/>
  <c r="X1631" i="5" l="1"/>
  <c r="V1631" i="5"/>
  <c r="Y1631" i="5" s="1"/>
  <c r="AA1631" i="5" l="1"/>
  <c r="H1632" i="5"/>
  <c r="I1632" i="5" s="1"/>
  <c r="AK1631" i="5" l="1"/>
  <c r="AJ1631" i="5"/>
  <c r="J1632" i="5"/>
  <c r="P1632" i="5" s="1"/>
  <c r="O1632" i="5" s="1"/>
  <c r="U1632" i="5" s="1"/>
  <c r="X1632" i="5" l="1"/>
  <c r="V1632" i="5"/>
  <c r="Y1632" i="5" s="1"/>
  <c r="AA1632" i="5" l="1"/>
  <c r="H1633" i="5"/>
  <c r="I1633" i="5" s="1"/>
  <c r="AK1632" i="5" l="1"/>
  <c r="AJ1632" i="5"/>
  <c r="J1633" i="5"/>
  <c r="P1633" i="5" s="1"/>
  <c r="O1633" i="5" s="1"/>
  <c r="U1633" i="5" s="1"/>
  <c r="X1633" i="5" l="1"/>
  <c r="V1633" i="5"/>
  <c r="Y1633" i="5" s="1"/>
  <c r="AA1633" i="5" l="1"/>
  <c r="H1634" i="5"/>
  <c r="I1634" i="5" s="1"/>
  <c r="AK1633" i="5" l="1"/>
  <c r="AJ1633" i="5"/>
  <c r="J1634" i="5"/>
  <c r="P1634" i="5" s="1"/>
  <c r="O1634" i="5" s="1"/>
  <c r="U1634" i="5" s="1"/>
  <c r="X1634" i="5" l="1"/>
  <c r="V1634" i="5"/>
  <c r="Y1634" i="5" s="1"/>
  <c r="AA1634" i="5" l="1"/>
  <c r="H1635" i="5"/>
  <c r="I1635" i="5" s="1"/>
  <c r="AK1634" i="5" l="1"/>
  <c r="AJ1634" i="5"/>
  <c r="J1635" i="5"/>
  <c r="P1635" i="5" s="1"/>
  <c r="O1635" i="5" s="1"/>
  <c r="U1635" i="5" s="1"/>
  <c r="X1635" i="5" l="1"/>
  <c r="V1635" i="5"/>
  <c r="Y1635" i="5" s="1"/>
  <c r="AA1635" i="5" l="1"/>
  <c r="H1636" i="5"/>
  <c r="I1636" i="5" s="1"/>
  <c r="AK1635" i="5" l="1"/>
  <c r="AJ1635" i="5"/>
  <c r="J1636" i="5"/>
  <c r="P1636" i="5" s="1"/>
  <c r="O1636" i="5" s="1"/>
  <c r="U1636" i="5" s="1"/>
  <c r="X1636" i="5" l="1"/>
  <c r="V1636" i="5"/>
  <c r="Y1636" i="5" s="1"/>
  <c r="AA1636" i="5" l="1"/>
  <c r="H1637" i="5"/>
  <c r="I1637" i="5" s="1"/>
  <c r="AK1636" i="5" l="1"/>
  <c r="AJ1636" i="5"/>
  <c r="J1637" i="5"/>
  <c r="P1637" i="5" s="1"/>
  <c r="O1637" i="5" s="1"/>
  <c r="U1637" i="5" s="1"/>
  <c r="X1637" i="5" l="1"/>
  <c r="V1637" i="5"/>
  <c r="Y1637" i="5" s="1"/>
  <c r="AA1637" i="5" l="1"/>
  <c r="H1638" i="5"/>
  <c r="I1638" i="5" s="1"/>
  <c r="AK1637" i="5" l="1"/>
  <c r="AJ1637" i="5"/>
  <c r="J1638" i="5"/>
  <c r="P1638" i="5" s="1"/>
  <c r="O1638" i="5" s="1"/>
  <c r="U1638" i="5" s="1"/>
  <c r="X1638" i="5" l="1"/>
  <c r="V1638" i="5"/>
  <c r="Y1638" i="5" s="1"/>
  <c r="AA1638" i="5" l="1"/>
  <c r="H1639" i="5"/>
  <c r="I1639" i="5" s="1"/>
  <c r="AK1638" i="5" l="1"/>
  <c r="AJ1638" i="5"/>
  <c r="J1639" i="5"/>
  <c r="P1639" i="5" s="1"/>
  <c r="O1639" i="5" s="1"/>
  <c r="U1639" i="5" s="1"/>
  <c r="X1639" i="5" l="1"/>
  <c r="V1639" i="5"/>
  <c r="Y1639" i="5" s="1"/>
  <c r="AA1639" i="5" l="1"/>
  <c r="H1640" i="5"/>
  <c r="I1640" i="5" s="1"/>
  <c r="AK1639" i="5" l="1"/>
  <c r="AJ1639" i="5"/>
  <c r="J1640" i="5"/>
  <c r="P1640" i="5" s="1"/>
  <c r="O1640" i="5" s="1"/>
  <c r="U1640" i="5" s="1"/>
  <c r="X1640" i="5" l="1"/>
  <c r="V1640" i="5"/>
  <c r="Y1640" i="5" s="1"/>
  <c r="AA1640" i="5" l="1"/>
  <c r="H1641" i="5"/>
  <c r="I1641" i="5" s="1"/>
  <c r="AK1640" i="5" l="1"/>
  <c r="AJ1640" i="5"/>
  <c r="J1641" i="5"/>
  <c r="P1641" i="5" s="1"/>
  <c r="O1641" i="5" s="1"/>
  <c r="U1641" i="5" s="1"/>
  <c r="X1641" i="5" l="1"/>
  <c r="V1641" i="5"/>
  <c r="Y1641" i="5" s="1"/>
  <c r="AA1641" i="5" l="1"/>
  <c r="H1642" i="5"/>
  <c r="I1642" i="5" s="1"/>
  <c r="AK1641" i="5" l="1"/>
  <c r="AJ1641" i="5"/>
  <c r="J1642" i="5"/>
  <c r="P1642" i="5"/>
  <c r="O1642" i="5" s="1"/>
  <c r="U1642" i="5" s="1"/>
  <c r="X1642" i="5" l="1"/>
  <c r="V1642" i="5"/>
  <c r="Y1642" i="5" s="1"/>
  <c r="AA1642" i="5" l="1"/>
  <c r="H1643" i="5"/>
  <c r="I1643" i="5" s="1"/>
  <c r="J1643" i="5" l="1"/>
  <c r="P1643" i="5" s="1"/>
  <c r="O1643" i="5" s="1"/>
  <c r="U1643" i="5" s="1"/>
  <c r="X1643" i="5" l="1"/>
  <c r="V1643" i="5"/>
  <c r="Y1643" i="5" s="1"/>
  <c r="AA1643" i="5" l="1"/>
  <c r="H1644" i="5"/>
  <c r="I1644" i="5" s="1"/>
  <c r="AK1643" i="5" l="1"/>
  <c r="AJ1643" i="5"/>
  <c r="J1644" i="5"/>
  <c r="P1644" i="5" s="1"/>
  <c r="O1644" i="5" s="1"/>
  <c r="U1644" i="5" s="1"/>
  <c r="X1644" i="5" l="1"/>
  <c r="V1644" i="5"/>
  <c r="Y1644" i="5" s="1"/>
  <c r="AA1644" i="5" l="1"/>
  <c r="H1645" i="5"/>
  <c r="I1645" i="5" s="1"/>
  <c r="AK1644" i="5" l="1"/>
  <c r="AJ1644" i="5"/>
  <c r="J1645" i="5"/>
  <c r="P1645" i="5" s="1"/>
  <c r="O1645" i="5" s="1"/>
  <c r="U1645" i="5" s="1"/>
  <c r="X1645" i="5" l="1"/>
  <c r="V1645" i="5"/>
  <c r="Y1645" i="5" s="1"/>
  <c r="AA1645" i="5" l="1"/>
  <c r="H1646" i="5"/>
  <c r="I1646" i="5" s="1"/>
  <c r="AK1645" i="5" l="1"/>
  <c r="AJ1645" i="5"/>
  <c r="J1646" i="5"/>
  <c r="P1646" i="5" s="1"/>
  <c r="O1646" i="5" s="1"/>
  <c r="U1646" i="5" s="1"/>
  <c r="X1646" i="5" l="1"/>
  <c r="V1646" i="5"/>
  <c r="Y1646" i="5" s="1"/>
  <c r="AA1646" i="5" l="1"/>
  <c r="H1647" i="5"/>
  <c r="I1647" i="5" s="1"/>
  <c r="AK1646" i="5" l="1"/>
  <c r="AJ1646" i="5"/>
  <c r="J1647" i="5"/>
  <c r="P1647" i="5" s="1"/>
  <c r="O1647" i="5" s="1"/>
  <c r="U1647" i="5" s="1"/>
  <c r="X1647" i="5" l="1"/>
  <c r="V1647" i="5"/>
  <c r="Y1647" i="5" s="1"/>
  <c r="AA1647" i="5" l="1"/>
  <c r="H1648" i="5"/>
  <c r="I1648" i="5" s="1"/>
  <c r="AK1647" i="5" l="1"/>
  <c r="AJ1647" i="5"/>
  <c r="J1648" i="5"/>
  <c r="P1648" i="5" s="1"/>
  <c r="O1648" i="5" s="1"/>
  <c r="U1648" i="5" s="1"/>
  <c r="X1648" i="5" l="1"/>
  <c r="V1648" i="5"/>
  <c r="Y1648" i="5" s="1"/>
  <c r="AA1648" i="5" l="1"/>
  <c r="H1649" i="5"/>
  <c r="I1649" i="5" s="1"/>
  <c r="AK1648" i="5" l="1"/>
  <c r="AJ1648" i="5"/>
  <c r="J1649" i="5"/>
  <c r="P1649" i="5" s="1"/>
  <c r="O1649" i="5" s="1"/>
  <c r="U1649" i="5" s="1"/>
  <c r="X1649" i="5" l="1"/>
  <c r="V1649" i="5"/>
  <c r="Y1649" i="5" s="1"/>
  <c r="AA1649" i="5" l="1"/>
  <c r="H1650" i="5"/>
  <c r="I1650" i="5" s="1"/>
  <c r="AK1649" i="5" l="1"/>
  <c r="AJ1649" i="5"/>
  <c r="J1650" i="5"/>
  <c r="P1650" i="5" s="1"/>
  <c r="O1650" i="5" s="1"/>
  <c r="U1650" i="5" s="1"/>
  <c r="X1650" i="5" l="1"/>
  <c r="V1650" i="5"/>
  <c r="Y1650" i="5" s="1"/>
  <c r="AA1650" i="5" l="1"/>
  <c r="H1651" i="5"/>
  <c r="I1651" i="5" s="1"/>
  <c r="AK1650" i="5" l="1"/>
  <c r="AJ1650" i="5"/>
  <c r="J1651" i="5"/>
  <c r="P1651" i="5" s="1"/>
  <c r="O1651" i="5" s="1"/>
  <c r="U1651" i="5" s="1"/>
  <c r="X1651" i="5" l="1"/>
  <c r="V1651" i="5"/>
  <c r="Y1651" i="5" s="1"/>
  <c r="AA1651" i="5" l="1"/>
  <c r="H1652" i="5"/>
  <c r="I1652" i="5" s="1"/>
  <c r="AK1651" i="5" l="1"/>
  <c r="AJ1651" i="5"/>
  <c r="J1652" i="5"/>
  <c r="P1652" i="5" s="1"/>
  <c r="O1652" i="5" s="1"/>
  <c r="U1652" i="5" s="1"/>
  <c r="X1652" i="5" l="1"/>
  <c r="V1652" i="5"/>
  <c r="Y1652" i="5" s="1"/>
  <c r="AA1652" i="5" l="1"/>
  <c r="H1653" i="5"/>
  <c r="I1653" i="5" s="1"/>
  <c r="AK1652" i="5" l="1"/>
  <c r="AJ1652" i="5"/>
  <c r="J1653" i="5"/>
  <c r="P1653" i="5" s="1"/>
  <c r="O1653" i="5" s="1"/>
  <c r="U1653" i="5" s="1"/>
  <c r="X1653" i="5" l="1"/>
  <c r="V1653" i="5"/>
  <c r="Y1653" i="5" s="1"/>
  <c r="AA1653" i="5" l="1"/>
  <c r="H1654" i="5"/>
  <c r="I1654" i="5" s="1"/>
  <c r="AK1653" i="5" l="1"/>
  <c r="AJ1653" i="5"/>
  <c r="J1654" i="5"/>
  <c r="P1654" i="5" s="1"/>
  <c r="O1654" i="5" s="1"/>
  <c r="U1654" i="5" s="1"/>
  <c r="X1654" i="5" l="1"/>
  <c r="V1654" i="5"/>
  <c r="Y1654" i="5" s="1"/>
  <c r="AA1654" i="5" l="1"/>
  <c r="H1655" i="5"/>
  <c r="I1655" i="5" s="1"/>
  <c r="AK1654" i="5" l="1"/>
  <c r="AJ1654" i="5"/>
  <c r="J1655" i="5"/>
  <c r="P1655" i="5" s="1"/>
  <c r="O1655" i="5" s="1"/>
  <c r="U1655" i="5" s="1"/>
  <c r="X1655" i="5" l="1"/>
  <c r="V1655" i="5"/>
  <c r="Y1655" i="5" s="1"/>
  <c r="AA1655" i="5" l="1"/>
  <c r="H1656" i="5"/>
  <c r="I1656" i="5" s="1"/>
  <c r="AK1655" i="5" l="1"/>
  <c r="AJ1655" i="5"/>
  <c r="J1656" i="5"/>
  <c r="P1656" i="5" s="1"/>
  <c r="O1656" i="5" s="1"/>
  <c r="U1656" i="5" s="1"/>
  <c r="X1656" i="5" l="1"/>
  <c r="V1656" i="5"/>
  <c r="Y1656" i="5" s="1"/>
  <c r="AA1656" i="5" l="1"/>
  <c r="H1657" i="5"/>
  <c r="I1657" i="5" s="1"/>
  <c r="AK1656" i="5" l="1"/>
  <c r="AJ1656" i="5"/>
  <c r="J1657" i="5"/>
  <c r="P1657" i="5"/>
  <c r="O1657" i="5" s="1"/>
  <c r="U1657" i="5" s="1"/>
  <c r="X1657" i="5" l="1"/>
  <c r="V1657" i="5"/>
  <c r="Y1657" i="5" s="1"/>
  <c r="AA1657" i="5" l="1"/>
  <c r="H1658" i="5"/>
  <c r="I1658" i="5" s="1"/>
  <c r="AK1657" i="5" l="1"/>
  <c r="AJ1657" i="5"/>
  <c r="J1658" i="5"/>
  <c r="P1658" i="5" s="1"/>
  <c r="O1658" i="5" s="1"/>
  <c r="U1658" i="5" s="1"/>
  <c r="X1658" i="5" l="1"/>
  <c r="V1658" i="5"/>
  <c r="Y1658" i="5" s="1"/>
  <c r="AA1658" i="5" l="1"/>
  <c r="H1659" i="5"/>
  <c r="I1659" i="5" s="1"/>
  <c r="AK1658" i="5" l="1"/>
  <c r="AJ1658" i="5"/>
  <c r="J1659" i="5"/>
  <c r="P1659" i="5" s="1"/>
  <c r="O1659" i="5" s="1"/>
  <c r="U1659" i="5" s="1"/>
  <c r="X1659" i="5" l="1"/>
  <c r="V1659" i="5"/>
  <c r="Y1659" i="5" s="1"/>
  <c r="AA1659" i="5" l="1"/>
  <c r="H1660" i="5"/>
  <c r="I1660" i="5" s="1"/>
  <c r="AK1659" i="5" l="1"/>
  <c r="AJ1659" i="5"/>
  <c r="J1660" i="5"/>
  <c r="P1660" i="5" s="1"/>
  <c r="O1660" i="5" s="1"/>
  <c r="U1660" i="5" s="1"/>
  <c r="X1660" i="5" l="1"/>
  <c r="V1660" i="5"/>
  <c r="Y1660" i="5" s="1"/>
  <c r="AA1660" i="5" l="1"/>
  <c r="H1661" i="5"/>
  <c r="I1661" i="5" s="1"/>
  <c r="AK1660" i="5" l="1"/>
  <c r="AJ1660" i="5"/>
  <c r="J1661" i="5"/>
  <c r="P1661" i="5" s="1"/>
  <c r="O1661" i="5" s="1"/>
  <c r="U1661" i="5" s="1"/>
  <c r="X1661" i="5" l="1"/>
  <c r="V1661" i="5"/>
  <c r="Y1661" i="5" s="1"/>
  <c r="AA1661" i="5" l="1"/>
  <c r="H1662" i="5"/>
  <c r="I1662" i="5" s="1"/>
  <c r="AK1661" i="5" l="1"/>
  <c r="AJ1661" i="5"/>
  <c r="J1662" i="5"/>
  <c r="P1662" i="5" s="1"/>
  <c r="O1662" i="5" s="1"/>
  <c r="U1662" i="5" s="1"/>
  <c r="X1662" i="5" l="1"/>
  <c r="V1662" i="5"/>
  <c r="Y1662" i="5" s="1"/>
  <c r="AA1662" i="5" l="1"/>
  <c r="H1663" i="5"/>
  <c r="I1663" i="5" s="1"/>
  <c r="AK1662" i="5" l="1"/>
  <c r="AJ1662" i="5"/>
  <c r="J1663" i="5"/>
  <c r="P1663" i="5" s="1"/>
  <c r="O1663" i="5" s="1"/>
  <c r="U1663" i="5" s="1"/>
  <c r="X1663" i="5" l="1"/>
  <c r="V1663" i="5"/>
  <c r="Y1663" i="5" s="1"/>
  <c r="AA1663" i="5" l="1"/>
  <c r="H1664" i="5"/>
  <c r="I1664" i="5" s="1"/>
  <c r="AK1663" i="5" l="1"/>
  <c r="AJ1663" i="5"/>
  <c r="J1664" i="5"/>
  <c r="P1664" i="5" s="1"/>
  <c r="O1664" i="5" s="1"/>
  <c r="U1664" i="5" s="1"/>
  <c r="X1664" i="5" l="1"/>
  <c r="V1664" i="5"/>
  <c r="Y1664" i="5" s="1"/>
  <c r="AA1664" i="5" l="1"/>
  <c r="H1665" i="5"/>
  <c r="I1665" i="5" s="1"/>
  <c r="AK1664" i="5" l="1"/>
  <c r="AJ1664" i="5"/>
  <c r="J1665" i="5"/>
  <c r="P1665" i="5" s="1"/>
  <c r="O1665" i="5" s="1"/>
  <c r="U1665" i="5" s="1"/>
  <c r="X1665" i="5" l="1"/>
  <c r="V1665" i="5"/>
  <c r="Y1665" i="5" s="1"/>
  <c r="AA1665" i="5" l="1"/>
  <c r="H1666" i="5"/>
  <c r="I1666" i="5" s="1"/>
  <c r="AK1665" i="5" l="1"/>
  <c r="AJ1665" i="5"/>
  <c r="J1666" i="5"/>
  <c r="P1666" i="5" s="1"/>
  <c r="O1666" i="5" s="1"/>
  <c r="U1666" i="5" s="1"/>
  <c r="X1666" i="5" l="1"/>
  <c r="V1666" i="5"/>
  <c r="Y1666" i="5" s="1"/>
  <c r="AA1666" i="5" l="1"/>
  <c r="H1667" i="5"/>
  <c r="I1667" i="5" s="1"/>
  <c r="AK1666" i="5" l="1"/>
  <c r="AJ1666" i="5"/>
  <c r="J1667" i="5"/>
  <c r="P1667" i="5" s="1"/>
  <c r="O1667" i="5" s="1"/>
  <c r="U1667" i="5" s="1"/>
  <c r="X1667" i="5" l="1"/>
  <c r="V1667" i="5"/>
  <c r="Y1667" i="5" s="1"/>
  <c r="AA1667" i="5" l="1"/>
  <c r="H1668" i="5"/>
  <c r="I1668" i="5" s="1"/>
  <c r="AK1667" i="5" l="1"/>
  <c r="AJ1667" i="5"/>
  <c r="J1668" i="5"/>
  <c r="P1668" i="5" s="1"/>
  <c r="O1668" i="5" s="1"/>
  <c r="U1668" i="5" s="1"/>
  <c r="X1668" i="5" l="1"/>
  <c r="V1668" i="5"/>
  <c r="Y1668" i="5" s="1"/>
  <c r="AA1668" i="5" l="1"/>
  <c r="H1669" i="5"/>
  <c r="I1669" i="5" s="1"/>
  <c r="AK1668" i="5" l="1"/>
  <c r="AJ1668" i="5"/>
  <c r="J1669" i="5"/>
  <c r="P1669" i="5" s="1"/>
  <c r="O1669" i="5" s="1"/>
  <c r="U1669" i="5" s="1"/>
  <c r="X1669" i="5" l="1"/>
  <c r="V1669" i="5"/>
  <c r="Y1669" i="5" s="1"/>
  <c r="AA1669" i="5" l="1"/>
  <c r="H1670" i="5"/>
  <c r="I1670" i="5" s="1"/>
  <c r="AK1669" i="5" l="1"/>
  <c r="AJ1669" i="5"/>
  <c r="J1670" i="5"/>
  <c r="P1670" i="5" s="1"/>
  <c r="O1670" i="5" s="1"/>
  <c r="U1670" i="5" s="1"/>
  <c r="X1670" i="5" l="1"/>
  <c r="V1670" i="5"/>
  <c r="Y1670" i="5" s="1"/>
  <c r="AA1670" i="5" l="1"/>
  <c r="H1671" i="5"/>
  <c r="I1671" i="5" s="1"/>
  <c r="AK1670" i="5" l="1"/>
  <c r="AJ1670" i="5"/>
  <c r="J1671" i="5"/>
  <c r="P1671" i="5" s="1"/>
  <c r="O1671" i="5" s="1"/>
  <c r="U1671" i="5" s="1"/>
  <c r="X1671" i="5" l="1"/>
  <c r="V1671" i="5"/>
  <c r="Y1671" i="5" s="1"/>
  <c r="AA1671" i="5" l="1"/>
  <c r="H1672" i="5"/>
  <c r="I1672" i="5" s="1"/>
  <c r="AK1671" i="5" l="1"/>
  <c r="AJ1671" i="5"/>
  <c r="J1672" i="5"/>
  <c r="P1672" i="5" s="1"/>
  <c r="O1672" i="5" s="1"/>
  <c r="U1672" i="5" s="1"/>
  <c r="X1672" i="5" l="1"/>
  <c r="V1672" i="5"/>
  <c r="Y1672" i="5" s="1"/>
  <c r="AA1672" i="5" l="1"/>
  <c r="H1673" i="5"/>
  <c r="I1673" i="5" s="1"/>
  <c r="AK1672" i="5" l="1"/>
  <c r="AJ1672" i="5"/>
  <c r="J1673" i="5"/>
  <c r="P1673" i="5" s="1"/>
  <c r="O1673" i="5" s="1"/>
  <c r="U1673" i="5" s="1"/>
  <c r="X1673" i="5" l="1"/>
  <c r="V1673" i="5"/>
  <c r="Y1673" i="5" s="1"/>
  <c r="AA1673" i="5" l="1"/>
  <c r="H1674" i="5"/>
  <c r="I1674" i="5" s="1"/>
  <c r="AK1673" i="5" l="1"/>
  <c r="AJ1673" i="5"/>
  <c r="J1674" i="5"/>
  <c r="P1674" i="5" s="1"/>
  <c r="O1674" i="5" s="1"/>
  <c r="U1674" i="5" s="1"/>
  <c r="X1674" i="5" l="1"/>
  <c r="V1674" i="5"/>
  <c r="Y1674" i="5" s="1"/>
  <c r="AA1674" i="5" l="1"/>
  <c r="H1675" i="5"/>
  <c r="I1675" i="5" s="1"/>
  <c r="AK1674" i="5" l="1"/>
  <c r="AJ1674" i="5"/>
  <c r="J1675" i="5"/>
  <c r="P1675" i="5" s="1"/>
  <c r="O1675" i="5" s="1"/>
  <c r="U1675" i="5" s="1"/>
  <c r="X1675" i="5" l="1"/>
  <c r="V1675" i="5"/>
  <c r="Y1675" i="5" s="1"/>
  <c r="AA1675" i="5" l="1"/>
  <c r="H1676" i="5"/>
  <c r="I1676" i="5" s="1"/>
  <c r="AK1675" i="5" l="1"/>
  <c r="AJ1675" i="5"/>
  <c r="J1676" i="5"/>
  <c r="P1676" i="5" s="1"/>
  <c r="O1676" i="5" s="1"/>
  <c r="U1676" i="5" s="1"/>
  <c r="X1676" i="5" l="1"/>
  <c r="V1676" i="5"/>
  <c r="Y1676" i="5" s="1"/>
  <c r="AA1676" i="5" l="1"/>
  <c r="H1677" i="5"/>
  <c r="I1677" i="5" s="1"/>
  <c r="AK1676" i="5" l="1"/>
  <c r="AJ1676" i="5"/>
  <c r="J1677" i="5"/>
  <c r="P1677" i="5" s="1"/>
  <c r="O1677" i="5" s="1"/>
  <c r="U1677" i="5" s="1"/>
  <c r="X1677" i="5" l="1"/>
  <c r="V1677" i="5"/>
  <c r="Y1677" i="5" s="1"/>
  <c r="AA1677" i="5" l="1"/>
  <c r="H1678" i="5"/>
  <c r="I1678" i="5" s="1"/>
  <c r="AK1677" i="5" l="1"/>
  <c r="AJ1677" i="5"/>
  <c r="J1678" i="5"/>
  <c r="P1678" i="5" s="1"/>
  <c r="O1678" i="5" s="1"/>
  <c r="U1678" i="5" s="1"/>
  <c r="X1678" i="5" l="1"/>
  <c r="V1678" i="5"/>
  <c r="Y1678" i="5" s="1"/>
  <c r="AA1678" i="5" l="1"/>
  <c r="H1679" i="5"/>
  <c r="I1679" i="5" s="1"/>
  <c r="AK1678" i="5" l="1"/>
  <c r="AJ1678" i="5"/>
  <c r="J1679" i="5"/>
  <c r="P1679" i="5" s="1"/>
  <c r="O1679" i="5" s="1"/>
  <c r="U1679" i="5" s="1"/>
  <c r="X1679" i="5" l="1"/>
  <c r="V1679" i="5"/>
  <c r="Y1679" i="5" s="1"/>
  <c r="AA1679" i="5" l="1"/>
  <c r="H1680" i="5"/>
  <c r="I1680" i="5" s="1"/>
  <c r="AK1679" i="5" l="1"/>
  <c r="AJ1679" i="5"/>
  <c r="J1680" i="5"/>
  <c r="P1680" i="5" s="1"/>
  <c r="O1680" i="5" s="1"/>
  <c r="U1680" i="5" s="1"/>
  <c r="X1680" i="5" l="1"/>
  <c r="V1680" i="5"/>
  <c r="Y1680" i="5" s="1"/>
  <c r="AA1680" i="5" l="1"/>
  <c r="H1681" i="5"/>
  <c r="I1681" i="5" s="1"/>
  <c r="AK1680" i="5" l="1"/>
  <c r="AJ1680" i="5"/>
  <c r="J1681" i="5"/>
  <c r="P1681" i="5" s="1"/>
  <c r="O1681" i="5" s="1"/>
  <c r="U1681" i="5" s="1"/>
  <c r="X1681" i="5" l="1"/>
  <c r="V1681" i="5"/>
  <c r="Y1681" i="5" s="1"/>
  <c r="AA1681" i="5" l="1"/>
  <c r="H1682" i="5"/>
  <c r="I1682" i="5" s="1"/>
  <c r="AK1681" i="5" l="1"/>
  <c r="AJ1681" i="5"/>
  <c r="J1682" i="5"/>
  <c r="P1682" i="5" s="1"/>
  <c r="O1682" i="5" s="1"/>
  <c r="U1682" i="5" s="1"/>
  <c r="X1682" i="5" l="1"/>
  <c r="V1682" i="5"/>
  <c r="Y1682" i="5" s="1"/>
  <c r="AA1682" i="5" l="1"/>
  <c r="H1683" i="5"/>
  <c r="I1683" i="5" s="1"/>
  <c r="AK1682" i="5" l="1"/>
  <c r="AJ1682" i="5"/>
  <c r="J1683" i="5"/>
  <c r="P1683" i="5" s="1"/>
  <c r="O1683" i="5" s="1"/>
  <c r="U1683" i="5" s="1"/>
  <c r="X1683" i="5" l="1"/>
  <c r="V1683" i="5"/>
  <c r="Y1683" i="5" s="1"/>
  <c r="AA1683" i="5" l="1"/>
  <c r="H1684" i="5"/>
  <c r="I1684" i="5" s="1"/>
  <c r="AK1683" i="5" l="1"/>
  <c r="AJ1683" i="5"/>
  <c r="J1684" i="5"/>
  <c r="P1684" i="5" s="1"/>
  <c r="O1684" i="5" s="1"/>
  <c r="U1684" i="5" s="1"/>
  <c r="X1684" i="5" l="1"/>
  <c r="V1684" i="5"/>
  <c r="Y1684" i="5" s="1"/>
  <c r="AA1684" i="5" l="1"/>
  <c r="H1685" i="5"/>
  <c r="I1685" i="5" s="1"/>
  <c r="AK1684" i="5" l="1"/>
  <c r="AJ1684" i="5"/>
  <c r="J1685" i="5"/>
  <c r="P1685" i="5" s="1"/>
  <c r="O1685" i="5" s="1"/>
  <c r="U1685" i="5" s="1"/>
  <c r="X1685" i="5" l="1"/>
  <c r="V1685" i="5"/>
  <c r="Y1685" i="5" s="1"/>
  <c r="AA1685" i="5" l="1"/>
  <c r="H1686" i="5"/>
  <c r="I1686" i="5" s="1"/>
  <c r="AK1685" i="5" l="1"/>
  <c r="AJ1685" i="5"/>
  <c r="J1686" i="5"/>
  <c r="P1686" i="5" s="1"/>
  <c r="O1686" i="5" s="1"/>
  <c r="U1686" i="5" s="1"/>
  <c r="X1686" i="5" l="1"/>
  <c r="V1686" i="5"/>
  <c r="Y1686" i="5" s="1"/>
  <c r="AA1686" i="5" l="1"/>
  <c r="H1687" i="5"/>
  <c r="I1687" i="5" s="1"/>
  <c r="AK1686" i="5" l="1"/>
  <c r="AJ1686" i="5"/>
  <c r="J1687" i="5"/>
  <c r="P1687" i="5" s="1"/>
  <c r="O1687" i="5" s="1"/>
  <c r="U1687" i="5" s="1"/>
  <c r="X1687" i="5" l="1"/>
  <c r="V1687" i="5"/>
  <c r="Y1687" i="5" s="1"/>
  <c r="AA1687" i="5" l="1"/>
  <c r="H1688" i="5"/>
  <c r="I1688" i="5" s="1"/>
  <c r="AK1687" i="5" l="1"/>
  <c r="AJ1687" i="5"/>
  <c r="J1688" i="5"/>
  <c r="P1688" i="5" s="1"/>
  <c r="O1688" i="5" s="1"/>
  <c r="U1688" i="5" s="1"/>
  <c r="X1688" i="5" l="1"/>
  <c r="V1688" i="5"/>
  <c r="Y1688" i="5" s="1"/>
  <c r="AA1688" i="5" l="1"/>
  <c r="H1689" i="5"/>
  <c r="I1689" i="5" s="1"/>
  <c r="AK1688" i="5" l="1"/>
  <c r="AJ1688" i="5"/>
  <c r="J1689" i="5"/>
  <c r="P1689" i="5" s="1"/>
  <c r="O1689" i="5" s="1"/>
  <c r="U1689" i="5" s="1"/>
  <c r="X1689" i="5" l="1"/>
  <c r="V1689" i="5"/>
  <c r="Y1689" i="5" s="1"/>
  <c r="AA1689" i="5" l="1"/>
  <c r="H1690" i="5"/>
  <c r="I1690" i="5" s="1"/>
  <c r="AK1689" i="5" l="1"/>
  <c r="AJ1689" i="5"/>
  <c r="J1690" i="5"/>
  <c r="P1690" i="5" s="1"/>
  <c r="O1690" i="5" s="1"/>
  <c r="U1690" i="5" s="1"/>
  <c r="X1690" i="5" l="1"/>
  <c r="V1690" i="5"/>
  <c r="Y1690" i="5" s="1"/>
  <c r="AA1690" i="5" l="1"/>
  <c r="H1691" i="5"/>
  <c r="I1691" i="5" s="1"/>
  <c r="AK1690" i="5" l="1"/>
  <c r="AJ1690" i="5"/>
  <c r="J1691" i="5"/>
  <c r="P1691" i="5" s="1"/>
  <c r="O1691" i="5" s="1"/>
  <c r="U1691" i="5" s="1"/>
  <c r="X1691" i="5" l="1"/>
  <c r="V1691" i="5"/>
  <c r="Y1691" i="5" s="1"/>
  <c r="AA1691" i="5" l="1"/>
  <c r="H1692" i="5"/>
  <c r="I1692" i="5" s="1"/>
  <c r="AK1691" i="5" l="1"/>
  <c r="AJ1691" i="5"/>
  <c r="J1692" i="5"/>
  <c r="P1692" i="5" s="1"/>
  <c r="O1692" i="5" s="1"/>
  <c r="U1692" i="5" s="1"/>
  <c r="X1692" i="5" l="1"/>
  <c r="V1692" i="5"/>
  <c r="Y1692" i="5" s="1"/>
  <c r="AA1692" i="5" l="1"/>
  <c r="H1693" i="5"/>
  <c r="I1693" i="5" s="1"/>
  <c r="AK1692" i="5" l="1"/>
  <c r="AJ1692" i="5"/>
  <c r="J1693" i="5"/>
  <c r="P1693" i="5"/>
  <c r="O1693" i="5" s="1"/>
  <c r="U1693" i="5" s="1"/>
  <c r="X1693" i="5" l="1"/>
  <c r="V1693" i="5"/>
  <c r="Y1693" i="5" s="1"/>
  <c r="AA1693" i="5" l="1"/>
  <c r="H1694" i="5"/>
  <c r="I1694" i="5" s="1"/>
  <c r="AK1693" i="5" l="1"/>
  <c r="AJ1693" i="5"/>
  <c r="J1694" i="5"/>
  <c r="P1694" i="5" s="1"/>
  <c r="O1694" i="5" s="1"/>
  <c r="U1694" i="5" s="1"/>
  <c r="X1694" i="5" l="1"/>
  <c r="V1694" i="5"/>
  <c r="Y1694" i="5" s="1"/>
  <c r="AA1694" i="5" l="1"/>
  <c r="H1695" i="5"/>
  <c r="I1695" i="5" s="1"/>
  <c r="AK1694" i="5" l="1"/>
  <c r="AJ1694" i="5"/>
  <c r="J1695" i="5"/>
  <c r="P1695" i="5" s="1"/>
  <c r="O1695" i="5" s="1"/>
  <c r="U1695" i="5" s="1"/>
  <c r="X1695" i="5" l="1"/>
  <c r="V1695" i="5"/>
  <c r="Y1695" i="5" s="1"/>
  <c r="AA1695" i="5" l="1"/>
  <c r="H1696" i="5"/>
  <c r="I1696" i="5" s="1"/>
  <c r="AK1695" i="5" l="1"/>
  <c r="AJ1695" i="5"/>
  <c r="J1696" i="5"/>
  <c r="P1696" i="5" s="1"/>
  <c r="O1696" i="5" s="1"/>
  <c r="U1696" i="5" s="1"/>
  <c r="X1696" i="5" l="1"/>
  <c r="V1696" i="5"/>
  <c r="Y1696" i="5" s="1"/>
  <c r="AA1696" i="5" l="1"/>
  <c r="H1697" i="5"/>
  <c r="I1697" i="5" s="1"/>
  <c r="AK1696" i="5" l="1"/>
  <c r="AJ1696" i="5"/>
  <c r="J1697" i="5"/>
  <c r="P1697" i="5" s="1"/>
  <c r="O1697" i="5" s="1"/>
  <c r="U1697" i="5" s="1"/>
  <c r="X1697" i="5" l="1"/>
  <c r="V1697" i="5"/>
  <c r="Y1697" i="5" s="1"/>
  <c r="AA1697" i="5" l="1"/>
  <c r="H1698" i="5"/>
  <c r="I1698" i="5" s="1"/>
  <c r="AK1697" i="5" l="1"/>
  <c r="AJ1697" i="5"/>
  <c r="J1698" i="5"/>
  <c r="P1698" i="5" s="1"/>
  <c r="O1698" i="5" s="1"/>
  <c r="U1698" i="5" s="1"/>
  <c r="X1698" i="5" l="1"/>
  <c r="V1698" i="5"/>
  <c r="Y1698" i="5" s="1"/>
  <c r="AA1698" i="5" l="1"/>
  <c r="H1699" i="5"/>
  <c r="I1699" i="5" s="1"/>
  <c r="AK1698" i="5" l="1"/>
  <c r="AJ1698" i="5"/>
  <c r="J1699" i="5"/>
  <c r="P1699" i="5" s="1"/>
  <c r="O1699" i="5" s="1"/>
  <c r="U1699" i="5" s="1"/>
  <c r="X1699" i="5" l="1"/>
  <c r="V1699" i="5"/>
  <c r="Y1699" i="5" s="1"/>
  <c r="AA1699" i="5" l="1"/>
  <c r="H1700" i="5"/>
  <c r="I1700" i="5" s="1"/>
  <c r="AK1699" i="5" l="1"/>
  <c r="AJ1699" i="5"/>
  <c r="J1700" i="5"/>
  <c r="P1700" i="5" s="1"/>
  <c r="O1700" i="5" s="1"/>
  <c r="U1700" i="5" s="1"/>
  <c r="X1700" i="5" l="1"/>
  <c r="V1700" i="5"/>
  <c r="Y1700" i="5" s="1"/>
  <c r="AA1700" i="5" l="1"/>
  <c r="H1701" i="5"/>
  <c r="I1701" i="5" s="1"/>
  <c r="AK1700" i="5" l="1"/>
  <c r="AJ1700" i="5"/>
  <c r="J1701" i="5"/>
  <c r="P1701" i="5" s="1"/>
  <c r="O1701" i="5" s="1"/>
  <c r="U1701" i="5" s="1"/>
  <c r="X1701" i="5" l="1"/>
  <c r="V1701" i="5"/>
  <c r="Y1701" i="5" s="1"/>
  <c r="AA1701" i="5" l="1"/>
  <c r="H1702" i="5"/>
  <c r="I1702" i="5" s="1"/>
  <c r="AK1701" i="5" l="1"/>
  <c r="AJ1701" i="5"/>
  <c r="J1702" i="5"/>
  <c r="P1702" i="5" s="1"/>
  <c r="O1702" i="5" s="1"/>
  <c r="U1702" i="5" s="1"/>
  <c r="X1702" i="5" l="1"/>
  <c r="V1702" i="5"/>
  <c r="Y1702" i="5" s="1"/>
  <c r="AA1702" i="5" l="1"/>
  <c r="H1703" i="5"/>
  <c r="I1703" i="5" s="1"/>
  <c r="AK1702" i="5" l="1"/>
  <c r="AJ1702" i="5"/>
  <c r="J1703" i="5"/>
  <c r="P1703" i="5" s="1"/>
  <c r="O1703" i="5" s="1"/>
  <c r="U1703" i="5" s="1"/>
  <c r="X1703" i="5" l="1"/>
  <c r="V1703" i="5"/>
  <c r="Y1703" i="5" s="1"/>
  <c r="AA1703" i="5" l="1"/>
  <c r="H1704" i="5"/>
  <c r="I1704" i="5" s="1"/>
  <c r="AK1703" i="5" l="1"/>
  <c r="AJ1703" i="5"/>
  <c r="J1704" i="5"/>
  <c r="P1704" i="5" s="1"/>
  <c r="O1704" i="5" s="1"/>
  <c r="U1704" i="5" s="1"/>
  <c r="X1704" i="5" l="1"/>
  <c r="V1704" i="5"/>
  <c r="Y1704" i="5" s="1"/>
  <c r="AA1704" i="5" l="1"/>
  <c r="H1705" i="5"/>
  <c r="I1705" i="5" s="1"/>
  <c r="AK1704" i="5" l="1"/>
  <c r="AJ1704" i="5"/>
  <c r="J1705" i="5"/>
  <c r="P1705" i="5" s="1"/>
  <c r="O1705" i="5" s="1"/>
  <c r="U1705" i="5" s="1"/>
  <c r="X1705" i="5" l="1"/>
  <c r="V1705" i="5"/>
  <c r="Y1705" i="5" s="1"/>
  <c r="AA1705" i="5" l="1"/>
  <c r="H1706" i="5"/>
  <c r="I1706" i="5" s="1"/>
  <c r="AK1705" i="5" l="1"/>
  <c r="AJ1705" i="5"/>
  <c r="J1706" i="5"/>
  <c r="P1706" i="5" s="1"/>
  <c r="O1706" i="5" s="1"/>
  <c r="U1706" i="5" s="1"/>
  <c r="X1706" i="5" l="1"/>
  <c r="V1706" i="5"/>
  <c r="Y1706" i="5" s="1"/>
  <c r="AA1706" i="5" l="1"/>
  <c r="H1707" i="5"/>
  <c r="I1707" i="5" s="1"/>
  <c r="AK1706" i="5" l="1"/>
  <c r="AJ1706" i="5"/>
  <c r="J1707" i="5"/>
  <c r="P1707" i="5" s="1"/>
  <c r="O1707" i="5" s="1"/>
  <c r="U1707" i="5" s="1"/>
  <c r="X1707" i="5" l="1"/>
  <c r="V1707" i="5"/>
  <c r="Y1707" i="5" s="1"/>
  <c r="AA1707" i="5" l="1"/>
  <c r="H1708" i="5"/>
  <c r="I1708" i="5" s="1"/>
  <c r="AK1707" i="5" l="1"/>
  <c r="AJ1707" i="5"/>
  <c r="J1708" i="5"/>
  <c r="P1708" i="5" s="1"/>
  <c r="O1708" i="5" s="1"/>
  <c r="U1708" i="5" s="1"/>
  <c r="X1708" i="5" l="1"/>
  <c r="V1708" i="5"/>
  <c r="Y1708" i="5" s="1"/>
  <c r="AA1708" i="5" l="1"/>
  <c r="H1709" i="5"/>
  <c r="I1709" i="5" s="1"/>
  <c r="AK1708" i="5" l="1"/>
  <c r="AJ1708" i="5"/>
  <c r="J1709" i="5"/>
  <c r="P1709" i="5" s="1"/>
  <c r="O1709" i="5" s="1"/>
  <c r="U1709" i="5" s="1"/>
  <c r="X1709" i="5" l="1"/>
  <c r="V1709" i="5"/>
  <c r="Y1709" i="5" s="1"/>
  <c r="AA1709" i="5" l="1"/>
  <c r="H1710" i="5"/>
  <c r="I1710" i="5" s="1"/>
  <c r="AK1709" i="5" l="1"/>
  <c r="AJ1709" i="5"/>
  <c r="J1710" i="5"/>
  <c r="P1710" i="5" s="1"/>
  <c r="O1710" i="5" s="1"/>
  <c r="U1710" i="5" s="1"/>
  <c r="X1710" i="5" l="1"/>
  <c r="V1710" i="5"/>
  <c r="Y1710" i="5" s="1"/>
  <c r="AA1710" i="5" l="1"/>
  <c r="H1711" i="5"/>
  <c r="I1711" i="5" s="1"/>
  <c r="AK1710" i="5" l="1"/>
  <c r="AJ1710" i="5"/>
  <c r="J1711" i="5"/>
  <c r="P1711" i="5" s="1"/>
  <c r="O1711" i="5" s="1"/>
  <c r="U1711" i="5" s="1"/>
  <c r="X1711" i="5" l="1"/>
  <c r="V1711" i="5"/>
  <c r="Y1711" i="5" s="1"/>
  <c r="AA1711" i="5" l="1"/>
  <c r="H1712" i="5"/>
  <c r="I1712" i="5" s="1"/>
  <c r="AK1711" i="5" l="1"/>
  <c r="AJ1711" i="5"/>
  <c r="J1712" i="5"/>
  <c r="P1712" i="5" s="1"/>
  <c r="O1712" i="5" s="1"/>
  <c r="U1712" i="5" s="1"/>
  <c r="X1712" i="5" l="1"/>
  <c r="V1712" i="5"/>
  <c r="Y1712" i="5" s="1"/>
  <c r="AA1712" i="5" l="1"/>
  <c r="H1713" i="5"/>
  <c r="I1713" i="5" s="1"/>
  <c r="AK1712" i="5" l="1"/>
  <c r="AJ1712" i="5"/>
  <c r="J1713" i="5"/>
  <c r="P1713" i="5" s="1"/>
  <c r="O1713" i="5" s="1"/>
  <c r="U1713" i="5" s="1"/>
  <c r="X1713" i="5" l="1"/>
  <c r="V1713" i="5"/>
  <c r="Y1713" i="5" s="1"/>
  <c r="AA1713" i="5" l="1"/>
  <c r="H1714" i="5"/>
  <c r="I1714" i="5" s="1"/>
  <c r="AK1713" i="5" l="1"/>
  <c r="AJ1713" i="5"/>
  <c r="J1714" i="5"/>
  <c r="P1714" i="5" s="1"/>
  <c r="O1714" i="5" s="1"/>
  <c r="U1714" i="5" s="1"/>
  <c r="X1714" i="5" l="1"/>
  <c r="V1714" i="5"/>
  <c r="Y1714" i="5" s="1"/>
  <c r="AA1714" i="5" l="1"/>
  <c r="H1715" i="5"/>
  <c r="I1715" i="5" s="1"/>
  <c r="AK1714" i="5" l="1"/>
  <c r="AJ1714" i="5"/>
  <c r="J1715" i="5"/>
  <c r="P1715" i="5" s="1"/>
  <c r="O1715" i="5" s="1"/>
  <c r="U1715" i="5" s="1"/>
  <c r="X1715" i="5" l="1"/>
  <c r="V1715" i="5"/>
  <c r="Y1715" i="5" s="1"/>
  <c r="AA1715" i="5" l="1"/>
  <c r="H1716" i="5"/>
  <c r="I1716" i="5" s="1"/>
  <c r="AK1715" i="5" l="1"/>
  <c r="AJ1715" i="5"/>
  <c r="J1716" i="5"/>
  <c r="P1716" i="5" s="1"/>
  <c r="O1716" i="5" s="1"/>
  <c r="U1716" i="5" s="1"/>
  <c r="X1716" i="5" l="1"/>
  <c r="V1716" i="5"/>
  <c r="Y1716" i="5" s="1"/>
  <c r="AA1716" i="5" l="1"/>
  <c r="H1717" i="5"/>
  <c r="I1717" i="5" s="1"/>
  <c r="AK1716" i="5" l="1"/>
  <c r="AJ1716" i="5"/>
  <c r="J1717" i="5"/>
  <c r="P1717" i="5" s="1"/>
  <c r="O1717" i="5" s="1"/>
  <c r="U1717" i="5" s="1"/>
  <c r="X1717" i="5" l="1"/>
  <c r="V1717" i="5"/>
  <c r="Y1717" i="5" s="1"/>
  <c r="AA1717" i="5" l="1"/>
  <c r="H1718" i="5"/>
  <c r="I1718" i="5" s="1"/>
  <c r="J1718" i="5" l="1"/>
  <c r="P1718" i="5" s="1"/>
  <c r="O1718" i="5" s="1"/>
  <c r="U1718" i="5" s="1"/>
  <c r="X1718" i="5" l="1"/>
  <c r="V1718" i="5"/>
  <c r="Y1718" i="5" s="1"/>
  <c r="AA1718" i="5" l="1"/>
  <c r="H1719" i="5"/>
  <c r="I1719" i="5" s="1"/>
  <c r="J1719" i="5" l="1"/>
  <c r="P1719" i="5" s="1"/>
  <c r="O1719" i="5" s="1"/>
  <c r="U1719" i="5" s="1"/>
  <c r="X1719" i="5" l="1"/>
  <c r="V1719" i="5"/>
  <c r="Y1719" i="5" s="1"/>
  <c r="AA1719" i="5" l="1"/>
  <c r="H1720" i="5"/>
  <c r="I1720" i="5" s="1"/>
  <c r="J1720" i="5" l="1"/>
  <c r="P1720" i="5" s="1"/>
  <c r="O1720" i="5" s="1"/>
  <c r="U1720" i="5" s="1"/>
  <c r="X1720" i="5" l="1"/>
  <c r="V1720" i="5"/>
  <c r="Y1720" i="5" s="1"/>
  <c r="AA1720" i="5" l="1"/>
  <c r="H1721" i="5"/>
  <c r="I1721" i="5" s="1"/>
  <c r="J1721" i="5" l="1"/>
  <c r="P1721" i="5" s="1"/>
  <c r="O1721" i="5" s="1"/>
  <c r="U1721" i="5" s="1"/>
  <c r="X1721" i="5" l="1"/>
  <c r="V1721" i="5"/>
  <c r="Y1721" i="5" s="1"/>
  <c r="AA1721" i="5" l="1"/>
  <c r="H1722" i="5"/>
  <c r="I1722" i="5" s="1"/>
  <c r="J1722" i="5" l="1"/>
  <c r="P1722" i="5" s="1"/>
  <c r="O1722" i="5" s="1"/>
  <c r="U1722" i="5" s="1"/>
  <c r="X1722" i="5" l="1"/>
  <c r="V1722" i="5"/>
  <c r="Y1722" i="5" s="1"/>
  <c r="AA1722" i="5" l="1"/>
  <c r="H1723" i="5"/>
  <c r="I1723" i="5" s="1"/>
  <c r="J1723" i="5" l="1"/>
  <c r="P1723" i="5"/>
  <c r="O1723" i="5" s="1"/>
  <c r="U1723" i="5" s="1"/>
  <c r="X1723" i="5" l="1"/>
  <c r="V1723" i="5"/>
  <c r="Y1723" i="5" s="1"/>
  <c r="AA1723" i="5" l="1"/>
  <c r="H1724" i="5"/>
  <c r="I1724" i="5" s="1"/>
  <c r="J1724" i="5" l="1"/>
  <c r="P1724" i="5" s="1"/>
  <c r="O1724" i="5" s="1"/>
  <c r="U1724" i="5" s="1"/>
  <c r="X1724" i="5" l="1"/>
  <c r="V1724" i="5"/>
  <c r="Y1724" i="5" s="1"/>
  <c r="AA1724" i="5" l="1"/>
  <c r="H1725" i="5"/>
  <c r="I1725" i="5" s="1"/>
  <c r="J1725" i="5" l="1"/>
  <c r="P1725" i="5" s="1"/>
  <c r="O1725" i="5" s="1"/>
  <c r="U1725" i="5" s="1"/>
  <c r="X1725" i="5" l="1"/>
  <c r="V1725" i="5"/>
  <c r="Y1725" i="5" s="1"/>
  <c r="AA1725" i="5" l="1"/>
  <c r="H1726" i="5"/>
  <c r="I1726" i="5" s="1"/>
  <c r="J1726" i="5" l="1"/>
  <c r="P1726" i="5" s="1"/>
  <c r="O1726" i="5" s="1"/>
  <c r="U1726" i="5" s="1"/>
  <c r="X1726" i="5" l="1"/>
  <c r="V1726" i="5"/>
  <c r="Y1726" i="5" s="1"/>
  <c r="AA1726" i="5" l="1"/>
  <c r="H1727" i="5"/>
  <c r="I1727" i="5" s="1"/>
  <c r="J1727" i="5" l="1"/>
  <c r="P1727" i="5" s="1"/>
  <c r="O1727" i="5" s="1"/>
  <c r="U1727" i="5" s="1"/>
  <c r="X1727" i="5" l="1"/>
  <c r="V1727" i="5"/>
  <c r="Y1727" i="5" s="1"/>
  <c r="AA1727" i="5" l="1"/>
  <c r="H1728" i="5"/>
  <c r="I1728" i="5" s="1"/>
  <c r="J1728" i="5" l="1"/>
  <c r="P1728" i="5" s="1"/>
  <c r="O1728" i="5" s="1"/>
  <c r="U1728" i="5" s="1"/>
  <c r="X1728" i="5" l="1"/>
  <c r="V1728" i="5"/>
  <c r="Y1728" i="5" s="1"/>
  <c r="AA1728" i="5" l="1"/>
  <c r="H1729" i="5"/>
  <c r="I1729" i="5" s="1"/>
  <c r="J1729" i="5" l="1"/>
  <c r="P1729" i="5" s="1"/>
  <c r="O1729" i="5" s="1"/>
  <c r="U1729" i="5" s="1"/>
  <c r="X1729" i="5" l="1"/>
  <c r="V1729" i="5"/>
  <c r="Y1729" i="5" s="1"/>
  <c r="AA1729" i="5" l="1"/>
  <c r="H1730" i="5"/>
  <c r="I1730" i="5" s="1"/>
  <c r="J1730" i="5" l="1"/>
  <c r="P1730" i="5" s="1"/>
  <c r="O1730" i="5" s="1"/>
  <c r="U1730" i="5" s="1"/>
  <c r="X1730" i="5" l="1"/>
  <c r="V1730" i="5"/>
  <c r="Y1730" i="5" s="1"/>
  <c r="AA1730" i="5" l="1"/>
  <c r="H1731" i="5"/>
  <c r="I1731" i="5" s="1"/>
  <c r="J1731" i="5" l="1"/>
  <c r="P1731" i="5" s="1"/>
  <c r="O1731" i="5" s="1"/>
  <c r="U1731" i="5" s="1"/>
  <c r="X1731" i="5" l="1"/>
  <c r="V1731" i="5"/>
  <c r="Y1731" i="5" s="1"/>
  <c r="AA1731" i="5" l="1"/>
  <c r="H1732" i="5"/>
  <c r="I1732" i="5" s="1"/>
  <c r="J1732" i="5" l="1"/>
  <c r="P1732" i="5" s="1"/>
  <c r="O1732" i="5" s="1"/>
  <c r="U1732" i="5" s="1"/>
  <c r="X1732" i="5" l="1"/>
  <c r="V1732" i="5"/>
  <c r="Y1732" i="5" s="1"/>
  <c r="AA1732" i="5" l="1"/>
  <c r="H1733" i="5"/>
  <c r="I1733" i="5" s="1"/>
  <c r="J1733" i="5" l="1"/>
  <c r="P1733" i="5" s="1"/>
  <c r="O1733" i="5" s="1"/>
  <c r="U1733" i="5" s="1"/>
  <c r="X1733" i="5" l="1"/>
  <c r="V1733" i="5"/>
  <c r="Y1733" i="5" s="1"/>
  <c r="AA1733" i="5" l="1"/>
  <c r="H1734" i="5"/>
  <c r="I1734" i="5" s="1"/>
  <c r="J1734" i="5" l="1"/>
  <c r="P1734" i="5" s="1"/>
  <c r="O1734" i="5" s="1"/>
  <c r="U1734" i="5" s="1"/>
  <c r="X1734" i="5" l="1"/>
  <c r="V1734" i="5"/>
  <c r="Y1734" i="5" s="1"/>
  <c r="AA1734" i="5" l="1"/>
  <c r="H1735" i="5"/>
  <c r="I1735" i="5" s="1"/>
  <c r="J1735" i="5" l="1"/>
  <c r="P1735" i="5" s="1"/>
  <c r="O1735" i="5" s="1"/>
  <c r="U1735" i="5" s="1"/>
  <c r="X1735" i="5" l="1"/>
  <c r="V1735" i="5"/>
  <c r="Y1735" i="5" s="1"/>
  <c r="AA1735" i="5" l="1"/>
  <c r="H1736" i="5"/>
  <c r="I1736" i="5" s="1"/>
  <c r="J1736" i="5" l="1"/>
  <c r="P1736" i="5" s="1"/>
  <c r="O1736" i="5" s="1"/>
  <c r="U1736" i="5" s="1"/>
  <c r="X1736" i="5" l="1"/>
  <c r="V1736" i="5"/>
  <c r="Y1736" i="5" s="1"/>
  <c r="AA1736" i="5" l="1"/>
  <c r="H1737" i="5"/>
  <c r="I1737" i="5" s="1"/>
  <c r="J1737" i="5" l="1"/>
  <c r="P1737" i="5" s="1"/>
  <c r="O1737" i="5" s="1"/>
  <c r="U1737" i="5" s="1"/>
  <c r="X1737" i="5" l="1"/>
  <c r="V1737" i="5"/>
  <c r="Y1737" i="5" s="1"/>
  <c r="AA1737" i="5" l="1"/>
  <c r="H1738" i="5"/>
  <c r="I1738" i="5" s="1"/>
  <c r="J1738" i="5" l="1"/>
  <c r="P1738" i="5" s="1"/>
  <c r="O1738" i="5" s="1"/>
  <c r="U1738" i="5" s="1"/>
  <c r="X1738" i="5" l="1"/>
  <c r="V1738" i="5"/>
  <c r="Y1738" i="5" s="1"/>
  <c r="AA1738" i="5" l="1"/>
  <c r="H1739" i="5"/>
  <c r="I1739" i="5" s="1"/>
  <c r="J1739" i="5" l="1"/>
  <c r="P1739" i="5" s="1"/>
  <c r="O1739" i="5" s="1"/>
  <c r="U1739" i="5" s="1"/>
  <c r="X1739" i="5" l="1"/>
  <c r="V1739" i="5"/>
  <c r="Y1739" i="5" s="1"/>
  <c r="AA1739" i="5" l="1"/>
  <c r="H1740" i="5"/>
  <c r="I1740" i="5" s="1"/>
  <c r="J1740" i="5" l="1"/>
  <c r="P1740" i="5" s="1"/>
  <c r="O1740" i="5" s="1"/>
  <c r="U1740" i="5" s="1"/>
  <c r="X1740" i="5" l="1"/>
  <c r="V1740" i="5"/>
  <c r="Y1740" i="5" s="1"/>
  <c r="AA1740" i="5" l="1"/>
  <c r="H1741" i="5"/>
  <c r="I1741" i="5" s="1"/>
  <c r="J1741" i="5" l="1"/>
  <c r="P1741" i="5" s="1"/>
  <c r="O1741" i="5" s="1"/>
  <c r="U1741" i="5" s="1"/>
  <c r="X1741" i="5" l="1"/>
  <c r="V1741" i="5"/>
  <c r="Y1741" i="5" s="1"/>
  <c r="AA1741" i="5" l="1"/>
  <c r="H1742" i="5"/>
  <c r="I1742" i="5" s="1"/>
  <c r="J1742" i="5" l="1"/>
  <c r="P1742" i="5" s="1"/>
  <c r="O1742" i="5" s="1"/>
  <c r="U1742" i="5" s="1"/>
  <c r="X1742" i="5" l="1"/>
  <c r="V1742" i="5"/>
  <c r="Y1742" i="5" s="1"/>
  <c r="AA1742" i="5" l="1"/>
  <c r="H1743" i="5"/>
  <c r="I1743" i="5" s="1"/>
  <c r="J1743" i="5" l="1"/>
  <c r="P1743" i="5" s="1"/>
  <c r="O1743" i="5" s="1"/>
  <c r="U1743" i="5" s="1"/>
  <c r="X1743" i="5" l="1"/>
  <c r="V1743" i="5"/>
  <c r="Y1743" i="5" s="1"/>
  <c r="AA1743" i="5" l="1"/>
  <c r="H1744" i="5"/>
  <c r="I1744" i="5" s="1"/>
  <c r="J1744" i="5" l="1"/>
  <c r="P1744" i="5" s="1"/>
  <c r="O1744" i="5" s="1"/>
  <c r="U1744" i="5" s="1"/>
  <c r="X1744" i="5" l="1"/>
  <c r="V1744" i="5"/>
  <c r="Y1744" i="5" s="1"/>
  <c r="AA1744" i="5" l="1"/>
  <c r="H1745" i="5"/>
  <c r="I1745" i="5" s="1"/>
  <c r="J1745" i="5" l="1"/>
  <c r="P1745" i="5" s="1"/>
  <c r="O1745" i="5" s="1"/>
  <c r="U1745" i="5" s="1"/>
  <c r="X1745" i="5" l="1"/>
  <c r="V1745" i="5"/>
  <c r="Y1745" i="5" s="1"/>
  <c r="AA1745" i="5" l="1"/>
  <c r="H1746" i="5"/>
  <c r="I1746" i="5" s="1"/>
  <c r="J1746" i="5" l="1"/>
  <c r="P1746" i="5" s="1"/>
  <c r="O1746" i="5" s="1"/>
  <c r="U1746" i="5" s="1"/>
  <c r="X1746" i="5" l="1"/>
  <c r="V1746" i="5"/>
  <c r="Y1746" i="5" s="1"/>
  <c r="AA1746" i="5" l="1"/>
  <c r="H1747" i="5"/>
  <c r="I1747" i="5" s="1"/>
  <c r="J1747" i="5" l="1"/>
  <c r="P1747" i="5" s="1"/>
  <c r="O1747" i="5" s="1"/>
  <c r="U1747" i="5" s="1"/>
  <c r="X1747" i="5" l="1"/>
  <c r="V1747" i="5"/>
  <c r="Y1747" i="5" s="1"/>
  <c r="AA1747" i="5" l="1"/>
  <c r="H1748" i="5"/>
  <c r="I1748" i="5" s="1"/>
  <c r="J1748" i="5" l="1"/>
  <c r="P1748" i="5" s="1"/>
  <c r="O1748" i="5" s="1"/>
  <c r="U1748" i="5" s="1"/>
  <c r="X1748" i="5" l="1"/>
  <c r="V1748" i="5"/>
  <c r="Y1748" i="5" s="1"/>
  <c r="AA1748" i="5" l="1"/>
  <c r="H1749" i="5"/>
  <c r="I1749" i="5" s="1"/>
  <c r="J1749" i="5" l="1"/>
  <c r="P1749" i="5" s="1"/>
  <c r="O1749" i="5" s="1"/>
  <c r="U1749" i="5" s="1"/>
  <c r="X1749" i="5" l="1"/>
  <c r="V1749" i="5"/>
  <c r="Y1749" i="5" s="1"/>
  <c r="AA1749" i="5" l="1"/>
  <c r="H1750" i="5"/>
  <c r="I1750" i="5" s="1"/>
  <c r="J1750" i="5" l="1"/>
  <c r="P1750" i="5" s="1"/>
  <c r="O1750" i="5" s="1"/>
  <c r="U1750" i="5" s="1"/>
  <c r="X1750" i="5" l="1"/>
  <c r="V1750" i="5"/>
  <c r="Y1750" i="5" s="1"/>
  <c r="AA1750" i="5" l="1"/>
  <c r="H1751" i="5"/>
  <c r="I1751" i="5" s="1"/>
  <c r="J1751" i="5" l="1"/>
  <c r="P1751" i="5" s="1"/>
  <c r="O1751" i="5" s="1"/>
  <c r="U1751" i="5" s="1"/>
  <c r="X1751" i="5" l="1"/>
  <c r="V1751" i="5"/>
  <c r="Y1751" i="5" s="1"/>
  <c r="AA1751" i="5" l="1"/>
  <c r="H1752" i="5"/>
  <c r="I1752" i="5" s="1"/>
  <c r="J1752" i="5" l="1"/>
  <c r="P1752" i="5" s="1"/>
  <c r="O1752" i="5" s="1"/>
  <c r="U1752" i="5" s="1"/>
  <c r="X1752" i="5" l="1"/>
  <c r="V1752" i="5"/>
  <c r="Y1752" i="5" s="1"/>
  <c r="AA1752" i="5" l="1"/>
  <c r="H1753" i="5"/>
  <c r="I1753" i="5" s="1"/>
  <c r="J1753" i="5" l="1"/>
  <c r="P1753" i="5" s="1"/>
  <c r="O1753" i="5" s="1"/>
  <c r="U1753" i="5" s="1"/>
  <c r="X1753" i="5" l="1"/>
  <c r="V1753" i="5"/>
  <c r="Y1753" i="5" s="1"/>
  <c r="AA1753" i="5" l="1"/>
  <c r="H1754" i="5"/>
  <c r="I1754" i="5" s="1"/>
  <c r="J1754" i="5" l="1"/>
  <c r="P1754" i="5" s="1"/>
  <c r="O1754" i="5" s="1"/>
  <c r="U1754" i="5" s="1"/>
  <c r="X1754" i="5" l="1"/>
  <c r="V1754" i="5"/>
  <c r="Y1754" i="5" s="1"/>
  <c r="AA1754" i="5" l="1"/>
  <c r="H1755" i="5"/>
  <c r="I1755" i="5" s="1"/>
  <c r="J1755" i="5" l="1"/>
  <c r="P1755" i="5" s="1"/>
  <c r="O1755" i="5" s="1"/>
  <c r="U1755" i="5" s="1"/>
  <c r="X1755" i="5" l="1"/>
  <c r="V1755" i="5"/>
  <c r="Y1755" i="5" s="1"/>
  <c r="AA1755" i="5" l="1"/>
  <c r="H1756" i="5"/>
  <c r="I1756" i="5" s="1"/>
  <c r="J1756" i="5" l="1"/>
  <c r="P1756" i="5" s="1"/>
  <c r="O1756" i="5" s="1"/>
  <c r="U1756" i="5" s="1"/>
  <c r="X1756" i="5" l="1"/>
  <c r="V1756" i="5"/>
  <c r="Y1756" i="5" s="1"/>
  <c r="AA1756" i="5" l="1"/>
  <c r="H1757" i="5"/>
  <c r="I1757" i="5" s="1"/>
  <c r="J1757" i="5" l="1"/>
  <c r="P1757" i="5" s="1"/>
  <c r="O1757" i="5" s="1"/>
  <c r="U1757" i="5" s="1"/>
  <c r="X1757" i="5" l="1"/>
  <c r="V1757" i="5"/>
  <c r="Y1757" i="5" s="1"/>
  <c r="AA1757" i="5" l="1"/>
  <c r="H1758" i="5"/>
  <c r="I1758" i="5" s="1"/>
  <c r="J1758" i="5" l="1"/>
  <c r="P1758" i="5" s="1"/>
  <c r="O1758" i="5" s="1"/>
  <c r="U1758" i="5" s="1"/>
  <c r="X1758" i="5" l="1"/>
  <c r="V1758" i="5"/>
  <c r="Y1758" i="5" s="1"/>
  <c r="AA1758" i="5" l="1"/>
  <c r="H1759" i="5"/>
  <c r="I1759" i="5" s="1"/>
  <c r="J1759" i="5" l="1"/>
  <c r="P1759" i="5" s="1"/>
  <c r="O1759" i="5" s="1"/>
  <c r="U1759" i="5" s="1"/>
  <c r="X1759" i="5" l="1"/>
  <c r="V1759" i="5"/>
  <c r="Y1759" i="5" s="1"/>
  <c r="AA1759" i="5" l="1"/>
  <c r="H1760" i="5"/>
  <c r="I1760" i="5" s="1"/>
  <c r="J1760" i="5" l="1"/>
  <c r="P1760" i="5" s="1"/>
  <c r="O1760" i="5" s="1"/>
  <c r="U1760" i="5" s="1"/>
  <c r="X1760" i="5" l="1"/>
  <c r="V1760" i="5"/>
  <c r="Y1760" i="5" s="1"/>
  <c r="AA1760" i="5" l="1"/>
  <c r="H1761" i="5"/>
  <c r="I1761" i="5" s="1"/>
  <c r="J1761" i="5" l="1"/>
  <c r="P1761" i="5" s="1"/>
  <c r="O1761" i="5" s="1"/>
  <c r="U1761" i="5" s="1"/>
  <c r="X1761" i="5" l="1"/>
  <c r="V1761" i="5"/>
  <c r="Y1761" i="5" s="1"/>
  <c r="AA1761" i="5" l="1"/>
  <c r="H1762" i="5"/>
  <c r="I1762" i="5" s="1"/>
  <c r="J1762" i="5" l="1"/>
  <c r="P1762" i="5" s="1"/>
  <c r="O1762" i="5" s="1"/>
  <c r="U1762" i="5" s="1"/>
  <c r="X1762" i="5" l="1"/>
  <c r="V1762" i="5"/>
  <c r="Y1762" i="5" s="1"/>
  <c r="AA1762" i="5" l="1"/>
  <c r="H1763" i="5"/>
  <c r="I1763" i="5" s="1"/>
  <c r="J1763" i="5" l="1"/>
  <c r="P1763" i="5" s="1"/>
  <c r="O1763" i="5" s="1"/>
  <c r="U1763" i="5" s="1"/>
  <c r="X1763" i="5" l="1"/>
  <c r="V1763" i="5"/>
  <c r="Y1763" i="5" s="1"/>
  <c r="AA1763" i="5" l="1"/>
  <c r="H1764" i="5"/>
  <c r="I1764" i="5" s="1"/>
  <c r="J1764" i="5" l="1"/>
  <c r="P1764" i="5" s="1"/>
  <c r="O1764" i="5" s="1"/>
  <c r="U1764" i="5" s="1"/>
  <c r="X1764" i="5" l="1"/>
  <c r="V1764" i="5"/>
  <c r="Y1764" i="5" s="1"/>
  <c r="AA1764" i="5" l="1"/>
  <c r="H1765" i="5"/>
  <c r="I1765" i="5" s="1"/>
  <c r="J1765" i="5" l="1"/>
  <c r="P1765" i="5" s="1"/>
  <c r="O1765" i="5" s="1"/>
  <c r="U1765" i="5" s="1"/>
  <c r="X1765" i="5" l="1"/>
  <c r="V1765" i="5"/>
  <c r="Y1765" i="5" s="1"/>
  <c r="AA1765" i="5" l="1"/>
  <c r="H1766" i="5"/>
  <c r="I1766" i="5" s="1"/>
  <c r="J1766" i="5" l="1"/>
  <c r="P1766" i="5" s="1"/>
  <c r="O1766" i="5" s="1"/>
  <c r="U1766" i="5" s="1"/>
  <c r="X1766" i="5" l="1"/>
  <c r="V1766" i="5"/>
  <c r="Y1766" i="5" s="1"/>
  <c r="AA1766" i="5" l="1"/>
  <c r="H1767" i="5"/>
  <c r="I1767" i="5" s="1"/>
  <c r="J1767" i="5" l="1"/>
  <c r="P1767" i="5" s="1"/>
  <c r="O1767" i="5" s="1"/>
  <c r="U1767" i="5" s="1"/>
  <c r="X1767" i="5" l="1"/>
  <c r="V1767" i="5"/>
  <c r="Y1767" i="5" s="1"/>
  <c r="AA1767" i="5" l="1"/>
  <c r="H1768" i="5"/>
  <c r="I1768" i="5" s="1"/>
  <c r="J1768" i="5" l="1"/>
  <c r="P1768" i="5" s="1"/>
  <c r="O1768" i="5" s="1"/>
  <c r="U1768" i="5" s="1"/>
  <c r="X1768" i="5" l="1"/>
  <c r="V1768" i="5"/>
  <c r="Y1768" i="5" s="1"/>
  <c r="AA1768" i="5" l="1"/>
  <c r="H1769" i="5"/>
  <c r="I1769" i="5" s="1"/>
  <c r="J1769" i="5" l="1"/>
  <c r="P1769" i="5" s="1"/>
  <c r="O1769" i="5" s="1"/>
  <c r="U1769" i="5" s="1"/>
  <c r="X1769" i="5" l="1"/>
  <c r="V1769" i="5"/>
  <c r="Y1769" i="5" s="1"/>
  <c r="AA1769" i="5" l="1"/>
  <c r="H1770" i="5"/>
  <c r="I1770" i="5" s="1"/>
  <c r="J1770" i="5" l="1"/>
  <c r="P1770" i="5" s="1"/>
  <c r="O1770" i="5" s="1"/>
  <c r="U1770" i="5" s="1"/>
  <c r="X1770" i="5" l="1"/>
  <c r="V1770" i="5"/>
  <c r="Y1770" i="5" s="1"/>
  <c r="AA1770" i="5" l="1"/>
  <c r="H1771" i="5"/>
  <c r="I1771" i="5" s="1"/>
  <c r="J1771" i="5" l="1"/>
  <c r="P1771" i="5" s="1"/>
  <c r="O1771" i="5" s="1"/>
  <c r="U1771" i="5" s="1"/>
  <c r="X1771" i="5" l="1"/>
  <c r="V1771" i="5"/>
  <c r="Y1771" i="5" s="1"/>
  <c r="AA1771" i="5" l="1"/>
  <c r="H1772" i="5"/>
  <c r="I1772" i="5" s="1"/>
  <c r="J1772" i="5" l="1"/>
  <c r="P1772" i="5" s="1"/>
  <c r="O1772" i="5" s="1"/>
  <c r="U1772" i="5" s="1"/>
  <c r="X1772" i="5" l="1"/>
  <c r="V1772" i="5"/>
  <c r="Y1772" i="5" s="1"/>
  <c r="AA1772" i="5" l="1"/>
  <c r="H1773" i="5"/>
  <c r="I1773" i="5" s="1"/>
  <c r="J1773" i="5" l="1"/>
  <c r="P1773" i="5" s="1"/>
  <c r="O1773" i="5" s="1"/>
  <c r="U1773" i="5" s="1"/>
  <c r="X1773" i="5" l="1"/>
  <c r="V1773" i="5"/>
  <c r="Y1773" i="5" s="1"/>
  <c r="AA1773" i="5" l="1"/>
  <c r="H1774" i="5"/>
  <c r="I1774" i="5" s="1"/>
  <c r="J1774" i="5" l="1"/>
  <c r="P1774" i="5" s="1"/>
  <c r="O1774" i="5" s="1"/>
  <c r="U1774" i="5" s="1"/>
  <c r="X1774" i="5" l="1"/>
  <c r="V1774" i="5"/>
  <c r="Y1774" i="5" s="1"/>
  <c r="AA1774" i="5" l="1"/>
  <c r="H1775" i="5"/>
  <c r="I1775" i="5" s="1"/>
  <c r="J1775" i="5" l="1"/>
  <c r="P1775" i="5" s="1"/>
  <c r="O1775" i="5" s="1"/>
  <c r="U1775" i="5" s="1"/>
  <c r="X1775" i="5" l="1"/>
  <c r="V1775" i="5"/>
  <c r="Y1775" i="5" s="1"/>
  <c r="AA1775" i="5" l="1"/>
  <c r="H1776" i="5"/>
  <c r="I1776" i="5" s="1"/>
  <c r="J1776" i="5" l="1"/>
  <c r="P1776" i="5" s="1"/>
  <c r="O1776" i="5" s="1"/>
  <c r="U1776" i="5" s="1"/>
  <c r="X1776" i="5" l="1"/>
  <c r="V1776" i="5"/>
  <c r="Y1776" i="5" s="1"/>
  <c r="AA1776" i="5" l="1"/>
  <c r="H1777" i="5"/>
  <c r="I1777" i="5" s="1"/>
  <c r="J1777" i="5" l="1"/>
  <c r="P1777" i="5" s="1"/>
  <c r="O1777" i="5" s="1"/>
  <c r="U1777" i="5" s="1"/>
  <c r="X1777" i="5" l="1"/>
  <c r="V1777" i="5"/>
  <c r="Y1777" i="5" s="1"/>
  <c r="AA1777" i="5" l="1"/>
  <c r="H1778" i="5"/>
  <c r="I1778" i="5" s="1"/>
  <c r="J1778" i="5" l="1"/>
  <c r="P1778" i="5" s="1"/>
  <c r="O1778" i="5" s="1"/>
  <c r="U1778" i="5" s="1"/>
  <c r="X1778" i="5" l="1"/>
  <c r="V1778" i="5"/>
  <c r="Y1778" i="5" s="1"/>
  <c r="AA1778" i="5" l="1"/>
  <c r="H1779" i="5"/>
  <c r="I1779" i="5" s="1"/>
  <c r="J1779" i="5" l="1"/>
  <c r="P1779" i="5" s="1"/>
  <c r="O1779" i="5" s="1"/>
  <c r="U1779" i="5" s="1"/>
  <c r="X1779" i="5" l="1"/>
  <c r="V1779" i="5"/>
  <c r="Y1779" i="5" s="1"/>
  <c r="AA1779" i="5" l="1"/>
  <c r="H1780" i="5"/>
  <c r="I1780" i="5" s="1"/>
  <c r="J1780" i="5" l="1"/>
  <c r="P1780" i="5" s="1"/>
  <c r="O1780" i="5" s="1"/>
  <c r="U1780" i="5" s="1"/>
  <c r="X1780" i="5" l="1"/>
  <c r="V1780" i="5"/>
  <c r="Y1780" i="5" s="1"/>
  <c r="AA1780" i="5" l="1"/>
  <c r="H1781" i="5"/>
  <c r="I1781" i="5" s="1"/>
  <c r="J1781" i="5" l="1"/>
  <c r="P1781" i="5" s="1"/>
  <c r="O1781" i="5" s="1"/>
  <c r="U1781" i="5" s="1"/>
  <c r="X1781" i="5" l="1"/>
  <c r="V1781" i="5"/>
  <c r="Y1781" i="5" s="1"/>
  <c r="AA1781" i="5" l="1"/>
  <c r="H1782" i="5"/>
  <c r="I1782" i="5" s="1"/>
  <c r="J1782" i="5" l="1"/>
  <c r="P1782" i="5" s="1"/>
  <c r="O1782" i="5" s="1"/>
  <c r="U1782" i="5" s="1"/>
  <c r="X1782" i="5" l="1"/>
  <c r="V1782" i="5"/>
  <c r="Y1782" i="5" s="1"/>
  <c r="AA1782" i="5" l="1"/>
  <c r="H1783" i="5"/>
  <c r="I1783" i="5" s="1"/>
  <c r="J1783" i="5" l="1"/>
  <c r="P1783" i="5" s="1"/>
  <c r="O1783" i="5" s="1"/>
  <c r="U1783" i="5" s="1"/>
  <c r="X1783" i="5" l="1"/>
  <c r="V1783" i="5"/>
  <c r="Y1783" i="5" s="1"/>
  <c r="AA1783" i="5" l="1"/>
  <c r="H1784" i="5"/>
  <c r="I1784" i="5" s="1"/>
  <c r="J1784" i="5" l="1"/>
  <c r="P1784" i="5" s="1"/>
  <c r="O1784" i="5" s="1"/>
  <c r="U1784" i="5" s="1"/>
  <c r="X1784" i="5" l="1"/>
  <c r="V1784" i="5"/>
  <c r="Y1784" i="5" s="1"/>
  <c r="AA1784" i="5" l="1"/>
  <c r="H1785" i="5"/>
  <c r="I1785" i="5" s="1"/>
  <c r="J1785" i="5" l="1"/>
  <c r="P1785" i="5" s="1"/>
  <c r="O1785" i="5" s="1"/>
  <c r="U1785" i="5" s="1"/>
  <c r="X1785" i="5" l="1"/>
  <c r="V1785" i="5"/>
  <c r="Y1785" i="5" s="1"/>
  <c r="AA1785" i="5" l="1"/>
  <c r="H1786" i="5"/>
  <c r="I1786" i="5" s="1"/>
  <c r="J1786" i="5" l="1"/>
  <c r="P1786" i="5" s="1"/>
  <c r="O1786" i="5" s="1"/>
  <c r="U1786" i="5" s="1"/>
  <c r="X1786" i="5" l="1"/>
  <c r="V1786" i="5"/>
  <c r="Y1786" i="5" s="1"/>
  <c r="AA1786" i="5" l="1"/>
  <c r="H1787" i="5"/>
  <c r="I1787" i="5" s="1"/>
  <c r="J1787" i="5" l="1"/>
  <c r="P1787" i="5" s="1"/>
  <c r="O1787" i="5" s="1"/>
  <c r="U1787" i="5" s="1"/>
  <c r="X1787" i="5" l="1"/>
  <c r="V1787" i="5"/>
  <c r="Y1787" i="5" s="1"/>
  <c r="AA1787" i="5" l="1"/>
  <c r="H1788" i="5"/>
  <c r="I1788" i="5" s="1"/>
  <c r="J1788" i="5" l="1"/>
  <c r="P1788" i="5" s="1"/>
  <c r="O1788" i="5" s="1"/>
  <c r="U1788" i="5" s="1"/>
  <c r="X1788" i="5" l="1"/>
  <c r="V1788" i="5"/>
  <c r="Y1788" i="5" s="1"/>
  <c r="AA1788" i="5" l="1"/>
  <c r="H1789" i="5"/>
  <c r="I1789" i="5" s="1"/>
  <c r="J1789" i="5" l="1"/>
  <c r="P1789" i="5" s="1"/>
  <c r="O1789" i="5" s="1"/>
  <c r="U1789" i="5" s="1"/>
  <c r="X1789" i="5" l="1"/>
  <c r="V1789" i="5"/>
  <c r="Y1789" i="5" s="1"/>
  <c r="AA1789" i="5" l="1"/>
  <c r="H1790" i="5"/>
  <c r="I1790" i="5" s="1"/>
  <c r="J1790" i="5" l="1"/>
  <c r="P1790" i="5" s="1"/>
  <c r="O1790" i="5" s="1"/>
  <c r="U1790" i="5" s="1"/>
  <c r="X1790" i="5" l="1"/>
  <c r="V1790" i="5"/>
  <c r="Y1790" i="5" s="1"/>
  <c r="AA1790" i="5" l="1"/>
  <c r="H1791" i="5"/>
  <c r="I1791" i="5" s="1"/>
  <c r="J1791" i="5" l="1"/>
  <c r="P1791" i="5" s="1"/>
  <c r="O1791" i="5" s="1"/>
  <c r="U1791" i="5" s="1"/>
  <c r="X1791" i="5" l="1"/>
  <c r="V1791" i="5"/>
  <c r="Y1791" i="5" s="1"/>
  <c r="AA1791" i="5" l="1"/>
  <c r="H1792" i="5"/>
  <c r="I1792" i="5" s="1"/>
  <c r="J1792" i="5" l="1"/>
  <c r="P1792" i="5" s="1"/>
  <c r="O1792" i="5" s="1"/>
  <c r="U1792" i="5" s="1"/>
  <c r="X1792" i="5" l="1"/>
  <c r="V1792" i="5"/>
  <c r="Y1792" i="5" s="1"/>
  <c r="AA1792" i="5" l="1"/>
  <c r="H1793" i="5"/>
  <c r="I1793" i="5" s="1"/>
  <c r="J1793" i="5" l="1"/>
  <c r="P1793" i="5" s="1"/>
  <c r="O1793" i="5" s="1"/>
  <c r="U1793" i="5" s="1"/>
  <c r="X1793" i="5" l="1"/>
  <c r="V1793" i="5"/>
  <c r="Y1793" i="5" s="1"/>
  <c r="AA1793" i="5" l="1"/>
  <c r="H1794" i="5"/>
  <c r="I1794" i="5" s="1"/>
  <c r="J1794" i="5" l="1"/>
  <c r="P1794" i="5" s="1"/>
  <c r="O1794" i="5" s="1"/>
  <c r="U1794" i="5" s="1"/>
  <c r="X1794" i="5" l="1"/>
  <c r="V1794" i="5"/>
  <c r="Y1794" i="5" s="1"/>
  <c r="AA1794" i="5" l="1"/>
  <c r="H1795" i="5"/>
  <c r="I1795" i="5" s="1"/>
  <c r="J1795" i="5" l="1"/>
  <c r="P1795" i="5" s="1"/>
  <c r="O1795" i="5" s="1"/>
  <c r="U1795" i="5" s="1"/>
  <c r="X1795" i="5" l="1"/>
  <c r="V1795" i="5"/>
  <c r="Y1795" i="5" s="1"/>
  <c r="AA1795" i="5" l="1"/>
  <c r="H1796" i="5"/>
  <c r="I1796" i="5" s="1"/>
  <c r="J1796" i="5" l="1"/>
  <c r="P1796" i="5" s="1"/>
  <c r="O1796" i="5" s="1"/>
  <c r="U1796" i="5" s="1"/>
  <c r="X1796" i="5" l="1"/>
  <c r="V1796" i="5"/>
  <c r="Y1796" i="5" s="1"/>
  <c r="AA1796" i="5" l="1"/>
  <c r="H1797" i="5"/>
  <c r="I1797" i="5" s="1"/>
  <c r="J1797" i="5" l="1"/>
  <c r="P1797" i="5" s="1"/>
  <c r="O1797" i="5" s="1"/>
  <c r="U1797" i="5" s="1"/>
  <c r="X1797" i="5" l="1"/>
  <c r="V1797" i="5"/>
  <c r="Y1797" i="5" s="1"/>
  <c r="AA1797" i="5" l="1"/>
  <c r="H1798" i="5"/>
  <c r="I1798" i="5" s="1"/>
  <c r="J1798" i="5" l="1"/>
  <c r="P1798" i="5" s="1"/>
  <c r="O1798" i="5" s="1"/>
  <c r="U1798" i="5" s="1"/>
  <c r="X1798" i="5" l="1"/>
  <c r="V1798" i="5"/>
  <c r="Y1798" i="5" s="1"/>
  <c r="AA1798" i="5" l="1"/>
  <c r="H1799" i="5"/>
  <c r="I1799" i="5" s="1"/>
  <c r="J1799" i="5" l="1"/>
  <c r="P1799" i="5" s="1"/>
  <c r="O1799" i="5" s="1"/>
  <c r="U1799" i="5" s="1"/>
  <c r="X1799" i="5" l="1"/>
  <c r="V1799" i="5"/>
  <c r="Y1799" i="5" s="1"/>
  <c r="AA1799" i="5" l="1"/>
  <c r="H1800" i="5"/>
  <c r="I1800" i="5" s="1"/>
  <c r="J1800" i="5" l="1"/>
  <c r="P1800" i="5" s="1"/>
  <c r="O1800" i="5" s="1"/>
  <c r="U1800" i="5" s="1"/>
  <c r="X1800" i="5" l="1"/>
  <c r="V1800" i="5"/>
  <c r="Y1800" i="5" s="1"/>
  <c r="AA1800" i="5" l="1"/>
  <c r="H1801" i="5"/>
  <c r="I1801" i="5" s="1"/>
  <c r="J1801" i="5" l="1"/>
  <c r="P1801" i="5" s="1"/>
  <c r="O1801" i="5" s="1"/>
  <c r="U1801" i="5" s="1"/>
  <c r="X1801" i="5" l="1"/>
  <c r="V1801" i="5"/>
  <c r="Y1801" i="5" s="1"/>
  <c r="AA1801" i="5" l="1"/>
  <c r="H1802" i="5"/>
  <c r="I1802" i="5" s="1"/>
  <c r="J1802" i="5" l="1"/>
  <c r="P1802" i="5" s="1"/>
  <c r="O1802" i="5" s="1"/>
  <c r="U1802" i="5" s="1"/>
  <c r="X1802" i="5" l="1"/>
  <c r="V1802" i="5"/>
  <c r="Y1802" i="5" s="1"/>
  <c r="AA1802" i="5" l="1"/>
  <c r="H1803" i="5"/>
  <c r="I1803" i="5" s="1"/>
  <c r="J1803" i="5" l="1"/>
  <c r="P1803" i="5" s="1"/>
  <c r="O1803" i="5" s="1"/>
  <c r="U1803" i="5" s="1"/>
  <c r="X1803" i="5" l="1"/>
  <c r="V1803" i="5"/>
  <c r="Y1803" i="5" s="1"/>
  <c r="AA1803" i="5" l="1"/>
  <c r="H1804" i="5"/>
  <c r="I1804" i="5" s="1"/>
  <c r="J1804" i="5" l="1"/>
  <c r="P1804" i="5" s="1"/>
  <c r="O1804" i="5" s="1"/>
  <c r="U1804" i="5" s="1"/>
  <c r="X1804" i="5" l="1"/>
  <c r="V1804" i="5"/>
  <c r="Y1804" i="5" s="1"/>
  <c r="AA1804" i="5" l="1"/>
  <c r="H1805" i="5"/>
  <c r="I1805" i="5" s="1"/>
  <c r="J1805" i="5" l="1"/>
  <c r="P1805" i="5" s="1"/>
  <c r="O1805" i="5" s="1"/>
  <c r="U1805" i="5" s="1"/>
  <c r="X1805" i="5" l="1"/>
  <c r="V1805" i="5"/>
  <c r="Y1805" i="5" s="1"/>
  <c r="AA1805" i="5" l="1"/>
  <c r="H1806" i="5"/>
  <c r="I1806" i="5" s="1"/>
  <c r="J1806" i="5" l="1"/>
  <c r="P1806" i="5" s="1"/>
  <c r="O1806" i="5" s="1"/>
  <c r="U1806" i="5" s="1"/>
  <c r="X1806" i="5" l="1"/>
  <c r="V1806" i="5"/>
  <c r="Y1806" i="5" s="1"/>
  <c r="AA1806" i="5" l="1"/>
  <c r="H1807" i="5"/>
  <c r="I1807" i="5" s="1"/>
  <c r="J1807" i="5" l="1"/>
  <c r="P1807" i="5" s="1"/>
  <c r="O1807" i="5" s="1"/>
  <c r="U1807" i="5" s="1"/>
  <c r="X1807" i="5" l="1"/>
  <c r="V1807" i="5"/>
  <c r="Y1807" i="5" s="1"/>
  <c r="AA1807" i="5" l="1"/>
  <c r="H1808" i="5"/>
  <c r="I1808" i="5" s="1"/>
  <c r="J1808" i="5" l="1"/>
  <c r="P1808" i="5" s="1"/>
  <c r="O1808" i="5" s="1"/>
  <c r="U1808" i="5" s="1"/>
  <c r="X1808" i="5" l="1"/>
  <c r="V1808" i="5"/>
  <c r="Y1808" i="5" s="1"/>
  <c r="AA1808" i="5" l="1"/>
  <c r="H1809" i="5"/>
  <c r="I1809" i="5" s="1"/>
  <c r="J1809" i="5" l="1"/>
  <c r="P1809" i="5" s="1"/>
  <c r="O1809" i="5" s="1"/>
  <c r="U1809" i="5" s="1"/>
  <c r="X1809" i="5" l="1"/>
  <c r="V1809" i="5"/>
  <c r="Y1809" i="5" s="1"/>
  <c r="AA1809" i="5" l="1"/>
  <c r="H1810" i="5"/>
  <c r="I1810" i="5" s="1"/>
  <c r="J1810" i="5" l="1"/>
  <c r="P1810" i="5" s="1"/>
  <c r="O1810" i="5" s="1"/>
  <c r="U1810" i="5" s="1"/>
  <c r="X1810" i="5" l="1"/>
  <c r="V1810" i="5"/>
  <c r="Y1810" i="5" s="1"/>
  <c r="AA1810" i="5" l="1"/>
  <c r="H1811" i="5"/>
  <c r="I1811" i="5" s="1"/>
  <c r="J1811" i="5" l="1"/>
  <c r="P1811" i="5" s="1"/>
  <c r="O1811" i="5" s="1"/>
  <c r="U1811" i="5" s="1"/>
  <c r="X1811" i="5" l="1"/>
  <c r="V1811" i="5"/>
  <c r="Y1811" i="5" s="1"/>
  <c r="AA1811" i="5" l="1"/>
  <c r="H1812" i="5"/>
  <c r="I1812" i="5" s="1"/>
  <c r="J1812" i="5" l="1"/>
  <c r="P1812" i="5" s="1"/>
  <c r="O1812" i="5" s="1"/>
  <c r="U1812" i="5" s="1"/>
  <c r="X1812" i="5" l="1"/>
  <c r="V1812" i="5"/>
  <c r="Y1812" i="5" s="1"/>
  <c r="AA1812" i="5" l="1"/>
  <c r="H1813" i="5"/>
  <c r="I1813" i="5" s="1"/>
  <c r="J1813" i="5" l="1"/>
  <c r="P1813" i="5" s="1"/>
  <c r="O1813" i="5" s="1"/>
  <c r="U1813" i="5" s="1"/>
  <c r="X1813" i="5" l="1"/>
  <c r="V1813" i="5"/>
  <c r="Y1813" i="5" s="1"/>
  <c r="AA1813" i="5" l="1"/>
  <c r="H1814" i="5"/>
  <c r="I1814" i="5" s="1"/>
  <c r="J1814" i="5" l="1"/>
  <c r="P1814" i="5" s="1"/>
  <c r="O1814" i="5" s="1"/>
  <c r="U1814" i="5" s="1"/>
  <c r="X1814" i="5" l="1"/>
  <c r="V1814" i="5"/>
  <c r="Y1814" i="5" s="1"/>
  <c r="AA1814" i="5" l="1"/>
  <c r="H1815" i="5"/>
  <c r="I1815" i="5" s="1"/>
  <c r="J1815" i="5" l="1"/>
  <c r="P1815" i="5" s="1"/>
  <c r="O1815" i="5" s="1"/>
  <c r="U1815" i="5" s="1"/>
  <c r="X1815" i="5" l="1"/>
  <c r="V1815" i="5"/>
  <c r="Y1815" i="5" s="1"/>
  <c r="AA1815" i="5" l="1"/>
  <c r="H1816" i="5"/>
  <c r="I1816" i="5" s="1"/>
  <c r="J1816" i="5" l="1"/>
  <c r="P1816" i="5" s="1"/>
  <c r="O1816" i="5" s="1"/>
  <c r="U1816" i="5" s="1"/>
  <c r="X1816" i="5" l="1"/>
  <c r="V1816" i="5"/>
  <c r="Y1816" i="5" s="1"/>
  <c r="AA1816" i="5" l="1"/>
  <c r="H1817" i="5"/>
  <c r="I1817" i="5" s="1"/>
  <c r="J1817" i="5" l="1"/>
  <c r="P1817" i="5" s="1"/>
  <c r="O1817" i="5" s="1"/>
  <c r="U1817" i="5" s="1"/>
  <c r="X1817" i="5" l="1"/>
  <c r="V1817" i="5"/>
  <c r="Y1817" i="5" s="1"/>
  <c r="AA1817" i="5" l="1"/>
  <c r="H1818" i="5"/>
  <c r="I1818" i="5" s="1"/>
  <c r="J1818" i="5" l="1"/>
  <c r="P1818" i="5" s="1"/>
  <c r="O1818" i="5" s="1"/>
  <c r="U1818" i="5" s="1"/>
  <c r="X1818" i="5" l="1"/>
  <c r="V1818" i="5"/>
  <c r="Y1818" i="5" s="1"/>
  <c r="AA1818" i="5" l="1"/>
  <c r="H1819" i="5"/>
  <c r="I1819" i="5" s="1"/>
  <c r="J1819" i="5" l="1"/>
  <c r="P1819" i="5" s="1"/>
  <c r="O1819" i="5" s="1"/>
  <c r="U1819" i="5" s="1"/>
  <c r="X1819" i="5" l="1"/>
  <c r="V1819" i="5"/>
  <c r="Y1819" i="5" s="1"/>
  <c r="AA1819" i="5" l="1"/>
  <c r="H1820" i="5"/>
  <c r="I1820" i="5" s="1"/>
  <c r="J1820" i="5" l="1"/>
  <c r="P1820" i="5" s="1"/>
  <c r="O1820" i="5" s="1"/>
  <c r="U1820" i="5" s="1"/>
  <c r="X1820" i="5" l="1"/>
  <c r="V1820" i="5"/>
  <c r="Y1820" i="5" s="1"/>
  <c r="AA1820" i="5" l="1"/>
  <c r="H1821" i="5"/>
  <c r="I1821" i="5" s="1"/>
  <c r="J1821" i="5" l="1"/>
  <c r="P1821" i="5" s="1"/>
  <c r="O1821" i="5" s="1"/>
  <c r="U1821" i="5" s="1"/>
  <c r="X1821" i="5" l="1"/>
  <c r="V1821" i="5"/>
  <c r="Y1821" i="5" s="1"/>
  <c r="AA1821" i="5" l="1"/>
  <c r="H1822" i="5"/>
  <c r="I1822" i="5" s="1"/>
  <c r="J1822" i="5" l="1"/>
  <c r="P1822" i="5" s="1"/>
  <c r="O1822" i="5" s="1"/>
  <c r="U1822" i="5" s="1"/>
  <c r="X1822" i="5" l="1"/>
  <c r="V1822" i="5"/>
  <c r="Y1822" i="5" s="1"/>
  <c r="AA1822" i="5" l="1"/>
  <c r="H1823" i="5"/>
  <c r="I1823" i="5" s="1"/>
  <c r="J1823" i="5" l="1"/>
  <c r="P1823" i="5" s="1"/>
  <c r="O1823" i="5" s="1"/>
  <c r="U1823" i="5" s="1"/>
  <c r="X1823" i="5" l="1"/>
  <c r="V1823" i="5"/>
  <c r="Y1823" i="5" s="1"/>
  <c r="AA1823" i="5" l="1"/>
  <c r="H1824" i="5"/>
  <c r="I1824" i="5" s="1"/>
  <c r="J1824" i="5" l="1"/>
  <c r="P1824" i="5" s="1"/>
  <c r="O1824" i="5" s="1"/>
  <c r="U1824" i="5" s="1"/>
  <c r="X1824" i="5" l="1"/>
  <c r="V1824" i="5"/>
  <c r="Y1824" i="5" s="1"/>
  <c r="AA1824" i="5" l="1"/>
  <c r="H1825" i="5"/>
  <c r="I1825" i="5" s="1"/>
  <c r="J1825" i="5" l="1"/>
  <c r="P1825" i="5" s="1"/>
  <c r="O1825" i="5" s="1"/>
  <c r="U1825" i="5" s="1"/>
  <c r="X1825" i="5" l="1"/>
  <c r="V1825" i="5"/>
  <c r="Y1825" i="5" s="1"/>
  <c r="AA1825" i="5" l="1"/>
  <c r="H1826" i="5"/>
  <c r="I1826" i="5" s="1"/>
  <c r="J1826" i="5" l="1"/>
  <c r="P1826" i="5" s="1"/>
  <c r="O1826" i="5" s="1"/>
  <c r="U1826" i="5" s="1"/>
  <c r="X1826" i="5" l="1"/>
  <c r="V1826" i="5"/>
  <c r="Y1826" i="5" s="1"/>
  <c r="AA1826" i="5" l="1"/>
  <c r="H1827" i="5"/>
  <c r="I1827" i="5" s="1"/>
  <c r="J1827" i="5" l="1"/>
  <c r="P1827" i="5" s="1"/>
  <c r="O1827" i="5" s="1"/>
  <c r="U1827" i="5" s="1"/>
  <c r="X1827" i="5" l="1"/>
  <c r="V1827" i="5"/>
  <c r="Y1827" i="5" s="1"/>
  <c r="AA1827" i="5" l="1"/>
  <c r="H1828" i="5"/>
  <c r="I1828" i="5" s="1"/>
  <c r="J1828" i="5" l="1"/>
  <c r="P1828" i="5" s="1"/>
  <c r="O1828" i="5" s="1"/>
  <c r="U1828" i="5" s="1"/>
  <c r="X1828" i="5" l="1"/>
  <c r="V1828" i="5"/>
  <c r="Y1828" i="5" s="1"/>
  <c r="AA1828" i="5" l="1"/>
  <c r="H1829" i="5"/>
  <c r="I1829" i="5" s="1"/>
  <c r="J1829" i="5" l="1"/>
  <c r="P1829" i="5" s="1"/>
  <c r="O1829" i="5" s="1"/>
  <c r="U1829" i="5" s="1"/>
  <c r="X1829" i="5" l="1"/>
  <c r="V1829" i="5"/>
  <c r="Y1829" i="5" s="1"/>
  <c r="AA1829" i="5" l="1"/>
  <c r="H1830" i="5"/>
  <c r="I1830" i="5" s="1"/>
  <c r="J1830" i="5" l="1"/>
  <c r="P1830" i="5" s="1"/>
  <c r="O1830" i="5" s="1"/>
  <c r="U1830" i="5" s="1"/>
  <c r="X1830" i="5" l="1"/>
  <c r="V1830" i="5"/>
  <c r="Y1830" i="5" s="1"/>
  <c r="AA1830" i="5" l="1"/>
  <c r="H1831" i="5"/>
  <c r="I1831" i="5" s="1"/>
  <c r="J1831" i="5" l="1"/>
  <c r="P1831" i="5" s="1"/>
  <c r="O1831" i="5" s="1"/>
  <c r="U1831" i="5" s="1"/>
  <c r="X1831" i="5" l="1"/>
  <c r="V1831" i="5"/>
  <c r="Y1831" i="5" s="1"/>
  <c r="AA1831" i="5" l="1"/>
  <c r="H1832" i="5"/>
  <c r="I1832" i="5" s="1"/>
  <c r="J1832" i="5" l="1"/>
  <c r="P1832" i="5" s="1"/>
  <c r="O1832" i="5" s="1"/>
  <c r="U1832" i="5" s="1"/>
  <c r="X1832" i="5" l="1"/>
  <c r="V1832" i="5"/>
  <c r="Y1832" i="5" s="1"/>
  <c r="AA1832" i="5" l="1"/>
  <c r="H1833" i="5"/>
  <c r="I1833" i="5" s="1"/>
  <c r="J1833" i="5" l="1"/>
  <c r="P1833" i="5" s="1"/>
  <c r="O1833" i="5" s="1"/>
  <c r="U1833" i="5" s="1"/>
  <c r="X1833" i="5" l="1"/>
  <c r="V1833" i="5"/>
  <c r="Y1833" i="5" s="1"/>
  <c r="AA1833" i="5" l="1"/>
  <c r="H1834" i="5"/>
  <c r="I1834" i="5" s="1"/>
  <c r="J1834" i="5" l="1"/>
  <c r="P1834" i="5" s="1"/>
  <c r="O1834" i="5" s="1"/>
  <c r="U1834" i="5" s="1"/>
  <c r="X1834" i="5" l="1"/>
  <c r="V1834" i="5"/>
  <c r="Y1834" i="5" s="1"/>
  <c r="AA1834" i="5" l="1"/>
  <c r="H1835" i="5"/>
  <c r="I1835" i="5" s="1"/>
  <c r="J1835" i="5" l="1"/>
  <c r="P1835" i="5" s="1"/>
  <c r="O1835" i="5" s="1"/>
  <c r="U1835" i="5" s="1"/>
  <c r="X1835" i="5" l="1"/>
  <c r="V1835" i="5"/>
  <c r="Y1835" i="5" s="1"/>
  <c r="AA1835" i="5" l="1"/>
  <c r="H1836" i="5"/>
  <c r="I1836" i="5" s="1"/>
  <c r="J1836" i="5" l="1"/>
  <c r="P1836" i="5" s="1"/>
  <c r="O1836" i="5" s="1"/>
  <c r="U1836" i="5" s="1"/>
  <c r="X1836" i="5" l="1"/>
  <c r="V1836" i="5"/>
  <c r="Y1836" i="5" s="1"/>
  <c r="AA1836" i="5" l="1"/>
  <c r="H1837" i="5"/>
  <c r="I1837" i="5" s="1"/>
  <c r="J1837" i="5" l="1"/>
  <c r="P1837" i="5" s="1"/>
  <c r="O1837" i="5" s="1"/>
  <c r="U1837" i="5" s="1"/>
  <c r="X1837" i="5" l="1"/>
  <c r="V1837" i="5"/>
  <c r="Y1837" i="5" s="1"/>
  <c r="AA1837" i="5" l="1"/>
  <c r="H1838" i="5"/>
  <c r="I1838" i="5" s="1"/>
  <c r="J1838" i="5" l="1"/>
  <c r="P1838" i="5" s="1"/>
  <c r="O1838" i="5" s="1"/>
  <c r="U1838" i="5" s="1"/>
  <c r="X1838" i="5" l="1"/>
  <c r="V1838" i="5"/>
  <c r="Y1838" i="5" s="1"/>
  <c r="AA1838" i="5" l="1"/>
  <c r="H1839" i="5"/>
  <c r="I1839" i="5" s="1"/>
  <c r="J1839" i="5" l="1"/>
  <c r="P1839" i="5" s="1"/>
  <c r="O1839" i="5" s="1"/>
  <c r="U1839" i="5" s="1"/>
  <c r="X1839" i="5" l="1"/>
  <c r="V1839" i="5"/>
  <c r="Y1839" i="5" s="1"/>
  <c r="AA1839" i="5" l="1"/>
  <c r="H1840" i="5"/>
  <c r="I1840" i="5" s="1"/>
  <c r="J1840" i="5" l="1"/>
  <c r="P1840" i="5" s="1"/>
  <c r="O1840" i="5" s="1"/>
  <c r="U1840" i="5" s="1"/>
  <c r="X1840" i="5" l="1"/>
  <c r="V1840" i="5"/>
  <c r="Y1840" i="5" s="1"/>
  <c r="AA1840" i="5" l="1"/>
  <c r="H1841" i="5"/>
  <c r="I1841" i="5" s="1"/>
  <c r="J1841" i="5" l="1"/>
  <c r="P1841" i="5" s="1"/>
  <c r="O1841" i="5" s="1"/>
  <c r="U1841" i="5" s="1"/>
  <c r="X1841" i="5" l="1"/>
  <c r="V1841" i="5"/>
  <c r="Y1841" i="5" s="1"/>
  <c r="AA1841" i="5" l="1"/>
  <c r="H1842" i="5"/>
  <c r="I1842" i="5" s="1"/>
  <c r="J1842" i="5" l="1"/>
  <c r="P1842" i="5" s="1"/>
  <c r="O1842" i="5" s="1"/>
  <c r="U1842" i="5" s="1"/>
  <c r="X1842" i="5" l="1"/>
  <c r="V1842" i="5"/>
  <c r="Y1842" i="5" s="1"/>
  <c r="AA1842" i="5" l="1"/>
  <c r="H1843" i="5"/>
  <c r="I1843" i="5" s="1"/>
  <c r="J1843" i="5" l="1"/>
  <c r="P1843" i="5" s="1"/>
  <c r="O1843" i="5" s="1"/>
  <c r="U1843" i="5" s="1"/>
  <c r="X1843" i="5" l="1"/>
  <c r="V1843" i="5"/>
  <c r="Y1843" i="5" s="1"/>
  <c r="AA1843" i="5" l="1"/>
  <c r="H1844" i="5"/>
  <c r="I1844" i="5" s="1"/>
  <c r="J1844" i="5" l="1"/>
  <c r="P1844" i="5" s="1"/>
  <c r="O1844" i="5" s="1"/>
  <c r="U1844" i="5" s="1"/>
  <c r="X1844" i="5" l="1"/>
  <c r="V1844" i="5"/>
  <c r="Y1844" i="5" s="1"/>
  <c r="AA1844" i="5" l="1"/>
  <c r="H1845" i="5"/>
  <c r="I1845" i="5" s="1"/>
  <c r="J1845" i="5" l="1"/>
  <c r="P1845" i="5" s="1"/>
  <c r="O1845" i="5" s="1"/>
  <c r="U1845" i="5" s="1"/>
  <c r="X1845" i="5" l="1"/>
  <c r="V1845" i="5"/>
  <c r="Y1845" i="5" s="1"/>
  <c r="AA1845" i="5" l="1"/>
  <c r="H1846" i="5"/>
  <c r="I1846" i="5" s="1"/>
  <c r="J1846" i="5" l="1"/>
  <c r="P1846" i="5" s="1"/>
  <c r="O1846" i="5" s="1"/>
  <c r="U1846" i="5" s="1"/>
  <c r="X1846" i="5" l="1"/>
  <c r="V1846" i="5"/>
  <c r="Y1846" i="5" s="1"/>
  <c r="AA1846" i="5" l="1"/>
  <c r="H1847" i="5"/>
  <c r="I1847" i="5" s="1"/>
  <c r="J1847" i="5" l="1"/>
  <c r="P1847" i="5" s="1"/>
  <c r="O1847" i="5" s="1"/>
  <c r="U1847" i="5" s="1"/>
  <c r="X1847" i="5" l="1"/>
  <c r="V1847" i="5"/>
  <c r="Y1847" i="5" s="1"/>
  <c r="AA1847" i="5" l="1"/>
  <c r="H1848" i="5"/>
  <c r="I1848" i="5" s="1"/>
  <c r="J1848" i="5" l="1"/>
  <c r="P1848" i="5" s="1"/>
  <c r="O1848" i="5" s="1"/>
  <c r="U1848" i="5" s="1"/>
  <c r="X1848" i="5" l="1"/>
  <c r="V1848" i="5"/>
  <c r="Y1848" i="5" s="1"/>
  <c r="AA1848" i="5" l="1"/>
  <c r="H1849" i="5"/>
  <c r="I1849" i="5" s="1"/>
  <c r="J1849" i="5" l="1"/>
  <c r="P1849" i="5" s="1"/>
  <c r="O1849" i="5" s="1"/>
  <c r="U1849" i="5" s="1"/>
  <c r="X1849" i="5" l="1"/>
  <c r="V1849" i="5"/>
  <c r="Y1849" i="5" s="1"/>
  <c r="AA1849" i="5" l="1"/>
  <c r="H1850" i="5"/>
  <c r="I1850" i="5" s="1"/>
  <c r="AK1849" i="5" l="1"/>
  <c r="AJ1849" i="5"/>
  <c r="J1850" i="5"/>
  <c r="P1850" i="5" s="1"/>
  <c r="O1850" i="5" s="1"/>
  <c r="U1850" i="5" s="1"/>
  <c r="X1850" i="5" l="1"/>
  <c r="V1850" i="5"/>
  <c r="Y1850" i="5" s="1"/>
  <c r="AA1850" i="5" l="1"/>
  <c r="H1851" i="5"/>
  <c r="I1851" i="5" s="1"/>
  <c r="AK1850" i="5" l="1"/>
  <c r="AJ1850" i="5"/>
  <c r="J1851" i="5"/>
  <c r="P1851" i="5" s="1"/>
  <c r="O1851" i="5" s="1"/>
  <c r="U1851" i="5" s="1"/>
  <c r="X1851" i="5" l="1"/>
  <c r="V1851" i="5"/>
  <c r="Y1851" i="5" s="1"/>
  <c r="AA1851" i="5" l="1"/>
  <c r="H1852" i="5"/>
  <c r="I1852" i="5" s="1"/>
  <c r="J1852" i="5" l="1"/>
  <c r="P1852" i="5" s="1"/>
  <c r="O1852" i="5" s="1"/>
  <c r="U1852" i="5" s="1"/>
  <c r="X1852" i="5" l="1"/>
  <c r="V1852" i="5"/>
  <c r="Y1852" i="5" s="1"/>
  <c r="AA1852" i="5" l="1"/>
  <c r="H1853" i="5"/>
  <c r="I1853" i="5" s="1"/>
  <c r="J1853" i="5" l="1"/>
  <c r="P1853" i="5" s="1"/>
  <c r="O1853" i="5" s="1"/>
  <c r="U1853" i="5" s="1"/>
  <c r="X1853" i="5" l="1"/>
  <c r="V1853" i="5"/>
  <c r="Y1853" i="5" s="1"/>
  <c r="AA1853" i="5" l="1"/>
  <c r="H1854" i="5"/>
  <c r="I1854" i="5" s="1"/>
  <c r="J1854" i="5" l="1"/>
  <c r="P1854" i="5" s="1"/>
  <c r="O1854" i="5" s="1"/>
  <c r="U1854" i="5" s="1"/>
  <c r="X1854" i="5" l="1"/>
  <c r="V1854" i="5"/>
  <c r="Y1854" i="5" s="1"/>
  <c r="AA1854" i="5" l="1"/>
  <c r="H1855" i="5"/>
  <c r="I1855" i="5" s="1"/>
  <c r="J1855" i="5" l="1"/>
  <c r="P1855" i="5" s="1"/>
  <c r="O1855" i="5" s="1"/>
  <c r="U1855" i="5" s="1"/>
  <c r="X1855" i="5" l="1"/>
  <c r="V1855" i="5"/>
  <c r="Y1855" i="5" s="1"/>
  <c r="AA1855" i="5" l="1"/>
  <c r="H1856" i="5"/>
  <c r="I1856" i="5" s="1"/>
  <c r="J1856" i="5" l="1"/>
  <c r="P1856" i="5" s="1"/>
  <c r="O1856" i="5" s="1"/>
  <c r="U1856" i="5" s="1"/>
  <c r="X1856" i="5" l="1"/>
  <c r="V1856" i="5"/>
  <c r="Y1856" i="5" s="1"/>
  <c r="AA1856" i="5" l="1"/>
  <c r="H1857" i="5"/>
  <c r="I1857" i="5" s="1"/>
  <c r="J1857" i="5" l="1"/>
  <c r="P1857" i="5" s="1"/>
  <c r="O1857" i="5" s="1"/>
  <c r="U1857" i="5" s="1"/>
  <c r="X1857" i="5" l="1"/>
  <c r="V1857" i="5"/>
  <c r="Y1857" i="5" s="1"/>
  <c r="AA1857" i="5" l="1"/>
  <c r="H1858" i="5"/>
  <c r="I1858" i="5" s="1"/>
  <c r="J1858" i="5" l="1"/>
  <c r="P1858" i="5" s="1"/>
  <c r="O1858" i="5" s="1"/>
  <c r="U1858" i="5" s="1"/>
  <c r="X1858" i="5" l="1"/>
  <c r="V1858" i="5"/>
  <c r="Y1858" i="5" s="1"/>
  <c r="AA1858" i="5" l="1"/>
  <c r="H1859" i="5"/>
  <c r="I1859" i="5" s="1"/>
  <c r="J1859" i="5" l="1"/>
  <c r="P1859" i="5" s="1"/>
  <c r="O1859" i="5" s="1"/>
  <c r="U1859" i="5" s="1"/>
  <c r="X1859" i="5" l="1"/>
  <c r="V1859" i="5"/>
  <c r="Y1859" i="5" s="1"/>
  <c r="AA1859" i="5" l="1"/>
  <c r="H1860" i="5"/>
  <c r="I1860" i="5" s="1"/>
  <c r="J1860" i="5" l="1"/>
  <c r="P1860" i="5" s="1"/>
  <c r="O1860" i="5" s="1"/>
  <c r="U1860" i="5" s="1"/>
  <c r="X1860" i="5" l="1"/>
  <c r="V1860" i="5"/>
  <c r="Y1860" i="5" s="1"/>
  <c r="AA1860" i="5" l="1"/>
  <c r="H1861" i="5"/>
  <c r="I1861" i="5" s="1"/>
  <c r="J1861" i="5" l="1"/>
  <c r="P1861" i="5" s="1"/>
  <c r="O1861" i="5" s="1"/>
  <c r="U1861" i="5" s="1"/>
  <c r="X1861" i="5" l="1"/>
  <c r="V1861" i="5"/>
  <c r="Y1861" i="5" s="1"/>
  <c r="AA1861" i="5" l="1"/>
  <c r="H1862" i="5"/>
  <c r="I1862" i="5" s="1"/>
  <c r="J1862" i="5" l="1"/>
  <c r="P1862" i="5" s="1"/>
  <c r="O1862" i="5" s="1"/>
  <c r="U1862" i="5" s="1"/>
  <c r="X1862" i="5" l="1"/>
  <c r="V1862" i="5"/>
  <c r="Y1862" i="5" s="1"/>
  <c r="AA1862" i="5" l="1"/>
  <c r="H1863" i="5"/>
  <c r="I1863" i="5" s="1"/>
  <c r="J1863" i="5" l="1"/>
  <c r="P1863" i="5" s="1"/>
  <c r="O1863" i="5" s="1"/>
  <c r="U1863" i="5" s="1"/>
  <c r="X1863" i="5" l="1"/>
  <c r="V1863" i="5"/>
  <c r="Y1863" i="5" s="1"/>
  <c r="AA1863" i="5" l="1"/>
  <c r="H1864" i="5"/>
  <c r="I1864" i="5" s="1"/>
  <c r="J1864" i="5" l="1"/>
  <c r="P1864" i="5" s="1"/>
  <c r="O1864" i="5" s="1"/>
  <c r="U1864" i="5" s="1"/>
  <c r="X1864" i="5" l="1"/>
  <c r="V1864" i="5"/>
  <c r="Y1864" i="5" s="1"/>
  <c r="AA1864" i="5" l="1"/>
  <c r="H1865" i="5"/>
  <c r="I1865" i="5" s="1"/>
  <c r="J1865" i="5" l="1"/>
  <c r="P1865" i="5" s="1"/>
  <c r="O1865" i="5" s="1"/>
  <c r="U1865" i="5" s="1"/>
  <c r="X1865" i="5" l="1"/>
  <c r="V1865" i="5"/>
  <c r="Y1865" i="5" s="1"/>
  <c r="AA1865" i="5" l="1"/>
  <c r="H1866" i="5"/>
  <c r="I1866" i="5" s="1"/>
  <c r="J1866" i="5" l="1"/>
  <c r="P1866" i="5" s="1"/>
  <c r="O1866" i="5" s="1"/>
  <c r="U1866" i="5" s="1"/>
  <c r="X1866" i="5" l="1"/>
  <c r="V1866" i="5"/>
  <c r="Y1866" i="5" s="1"/>
  <c r="AA1866" i="5" l="1"/>
  <c r="H1867" i="5"/>
  <c r="I1867" i="5" s="1"/>
  <c r="J1867" i="5" l="1"/>
  <c r="P1867" i="5" s="1"/>
  <c r="O1867" i="5" s="1"/>
  <c r="U1867" i="5" s="1"/>
  <c r="X1867" i="5" l="1"/>
  <c r="V1867" i="5"/>
  <c r="Y1867" i="5" s="1"/>
  <c r="AA1867" i="5" l="1"/>
  <c r="H1868" i="5"/>
  <c r="I1868" i="5" s="1"/>
  <c r="J1868" i="5" l="1"/>
  <c r="P1868" i="5" s="1"/>
  <c r="O1868" i="5" s="1"/>
  <c r="U1868" i="5" s="1"/>
  <c r="X1868" i="5" l="1"/>
  <c r="V1868" i="5"/>
  <c r="Y1868" i="5" s="1"/>
  <c r="AA1868" i="5" l="1"/>
  <c r="H1869" i="5"/>
  <c r="I1869" i="5" s="1"/>
  <c r="J1869" i="5" l="1"/>
  <c r="P1869" i="5" s="1"/>
  <c r="O1869" i="5" s="1"/>
  <c r="U1869" i="5" s="1"/>
  <c r="X1869" i="5" l="1"/>
  <c r="V1869" i="5"/>
  <c r="Y1869" i="5" s="1"/>
  <c r="AA1869" i="5" l="1"/>
  <c r="H1870" i="5"/>
  <c r="I1870" i="5" s="1"/>
  <c r="J1870" i="5" l="1"/>
  <c r="P1870" i="5" s="1"/>
  <c r="O1870" i="5" s="1"/>
  <c r="U1870" i="5" s="1"/>
  <c r="X1870" i="5" l="1"/>
  <c r="V1870" i="5"/>
  <c r="Y1870" i="5" s="1"/>
  <c r="AA1870" i="5" l="1"/>
  <c r="H1871" i="5"/>
  <c r="I1871" i="5" s="1"/>
  <c r="J1871" i="5" l="1"/>
  <c r="P1871" i="5" s="1"/>
  <c r="O1871" i="5" s="1"/>
  <c r="U1871" i="5" s="1"/>
  <c r="X1871" i="5" l="1"/>
  <c r="V1871" i="5"/>
  <c r="Y1871" i="5" s="1"/>
  <c r="AA1871" i="5" l="1"/>
  <c r="H1872" i="5"/>
  <c r="I1872" i="5" s="1"/>
  <c r="AK1871" i="5" l="1"/>
  <c r="AJ1871" i="5"/>
  <c r="J1872" i="5"/>
  <c r="P1872" i="5" s="1"/>
  <c r="O1872" i="5" s="1"/>
  <c r="U1872" i="5" s="1"/>
  <c r="X1872" i="5" l="1"/>
  <c r="V1872" i="5"/>
  <c r="Y1872" i="5" s="1"/>
  <c r="AA1872" i="5" l="1"/>
  <c r="H1873" i="5"/>
  <c r="I1873" i="5" s="1"/>
  <c r="AK1872" i="5" l="1"/>
  <c r="AJ1872" i="5"/>
  <c r="J1873" i="5"/>
  <c r="P1873" i="5" s="1"/>
  <c r="O1873" i="5" s="1"/>
  <c r="U1873" i="5" s="1"/>
  <c r="X1873" i="5" l="1"/>
  <c r="V1873" i="5"/>
  <c r="Y1873" i="5" s="1"/>
  <c r="AA1873" i="5" l="1"/>
  <c r="H1874" i="5"/>
  <c r="I1874" i="5" s="1"/>
  <c r="AK1873" i="5" l="1"/>
  <c r="AJ1873" i="5"/>
  <c r="J1874" i="5"/>
  <c r="P1874" i="5" s="1"/>
  <c r="O1874" i="5" s="1"/>
  <c r="U1874" i="5" s="1"/>
  <c r="X1874" i="5" l="1"/>
  <c r="V1874" i="5"/>
  <c r="Y1874" i="5" s="1"/>
  <c r="AA1874" i="5" l="1"/>
  <c r="H1875" i="5"/>
  <c r="I1875" i="5" s="1"/>
  <c r="AK1874" i="5" l="1"/>
  <c r="AJ1874" i="5"/>
  <c r="J1875" i="5"/>
  <c r="P1875" i="5" s="1"/>
  <c r="O1875" i="5" s="1"/>
  <c r="U1875" i="5" s="1"/>
  <c r="X1875" i="5" l="1"/>
  <c r="V1875" i="5"/>
  <c r="Y1875" i="5" s="1"/>
  <c r="AA1875" i="5" l="1"/>
  <c r="H1876" i="5"/>
  <c r="I1876" i="5" s="1"/>
  <c r="AK1875" i="5" l="1"/>
  <c r="AJ1875" i="5"/>
  <c r="J1876" i="5"/>
  <c r="P1876" i="5"/>
  <c r="O1876" i="5" s="1"/>
  <c r="U1876" i="5" s="1"/>
  <c r="X1876" i="5" l="1"/>
  <c r="V1876" i="5"/>
  <c r="Y1876" i="5" s="1"/>
  <c r="AA1876" i="5" l="1"/>
  <c r="H1877" i="5"/>
  <c r="I1877" i="5" s="1"/>
  <c r="AK1876" i="5" l="1"/>
  <c r="AJ1876" i="5"/>
  <c r="J1877" i="5"/>
  <c r="P1877" i="5" s="1"/>
  <c r="O1877" i="5" s="1"/>
  <c r="U1877" i="5" s="1"/>
  <c r="X1877" i="5" l="1"/>
  <c r="V1877" i="5"/>
  <c r="Y1877" i="5" s="1"/>
  <c r="AA1877" i="5" l="1"/>
  <c r="H1878" i="5"/>
  <c r="I1878" i="5" s="1"/>
  <c r="J1878" i="5" l="1"/>
  <c r="P1878" i="5" s="1"/>
  <c r="O1878" i="5" s="1"/>
  <c r="U1878" i="5" s="1"/>
  <c r="X1878" i="5" l="1"/>
  <c r="V1878" i="5"/>
  <c r="Y1878" i="5" s="1"/>
  <c r="AA1878" i="5" l="1"/>
  <c r="H1879" i="5"/>
  <c r="I1879" i="5" s="1"/>
  <c r="J1879" i="5" l="1"/>
  <c r="P1879" i="5" s="1"/>
  <c r="O1879" i="5" s="1"/>
  <c r="U1879" i="5" s="1"/>
  <c r="X1879" i="5" l="1"/>
  <c r="V1879" i="5"/>
  <c r="Y1879" i="5" s="1"/>
  <c r="AA1879" i="5" l="1"/>
  <c r="H1880" i="5"/>
  <c r="I1880" i="5" s="1"/>
  <c r="J1880" i="5" l="1"/>
  <c r="P1880" i="5" s="1"/>
  <c r="O1880" i="5" s="1"/>
  <c r="U1880" i="5" s="1"/>
  <c r="X1880" i="5" l="1"/>
  <c r="V1880" i="5"/>
  <c r="Y1880" i="5" s="1"/>
  <c r="AA1880" i="5" l="1"/>
  <c r="H1881" i="5"/>
  <c r="I1881" i="5" s="1"/>
  <c r="J1881" i="5" l="1"/>
  <c r="P1881" i="5" s="1"/>
  <c r="O1881" i="5" s="1"/>
  <c r="U1881" i="5" s="1"/>
  <c r="X1881" i="5" l="1"/>
  <c r="V1881" i="5"/>
  <c r="Y1881" i="5" s="1"/>
  <c r="AA1881" i="5" l="1"/>
  <c r="H1882" i="5"/>
  <c r="I1882" i="5" s="1"/>
  <c r="J1882" i="5" l="1"/>
  <c r="P1882" i="5" s="1"/>
  <c r="O1882" i="5" s="1"/>
  <c r="U1882" i="5" s="1"/>
  <c r="X1882" i="5" l="1"/>
  <c r="V1882" i="5"/>
  <c r="Y1882" i="5" s="1"/>
  <c r="AA1882" i="5" l="1"/>
  <c r="H1883" i="5"/>
  <c r="I1883" i="5" s="1"/>
  <c r="AK1882" i="5" l="1"/>
  <c r="AJ1882" i="5"/>
  <c r="J1883" i="5"/>
  <c r="P1883" i="5" s="1"/>
  <c r="O1883" i="5" s="1"/>
  <c r="U1883" i="5" s="1"/>
  <c r="X1883" i="5" l="1"/>
  <c r="V1883" i="5"/>
  <c r="Y1883" i="5" s="1"/>
  <c r="AA1883" i="5" l="1"/>
  <c r="H1884" i="5"/>
  <c r="I1884" i="5" s="1"/>
  <c r="AK1883" i="5" l="1"/>
  <c r="AJ1883" i="5"/>
  <c r="J1884" i="5"/>
  <c r="P1884" i="5" s="1"/>
  <c r="O1884" i="5" s="1"/>
  <c r="U1884" i="5" s="1"/>
  <c r="X1884" i="5" l="1"/>
  <c r="V1884" i="5"/>
  <c r="Y1884" i="5" s="1"/>
  <c r="AA1884" i="5" l="1"/>
  <c r="H1885" i="5"/>
  <c r="I1885" i="5" s="1"/>
  <c r="AK1884" i="5" l="1"/>
  <c r="AJ1884" i="5"/>
  <c r="J1885" i="5"/>
  <c r="P1885" i="5" s="1"/>
  <c r="O1885" i="5" s="1"/>
  <c r="U1885" i="5" s="1"/>
  <c r="X1885" i="5" l="1"/>
  <c r="V1885" i="5"/>
  <c r="Y1885" i="5" s="1"/>
  <c r="AA1885" i="5" l="1"/>
  <c r="H1886" i="5"/>
  <c r="I1886" i="5" s="1"/>
  <c r="AK1885" i="5" l="1"/>
  <c r="AJ1885" i="5"/>
  <c r="J1886" i="5"/>
  <c r="P1886" i="5" s="1"/>
  <c r="O1886" i="5" s="1"/>
  <c r="U1886" i="5" s="1"/>
  <c r="X1886" i="5" l="1"/>
  <c r="V1886" i="5"/>
  <c r="Y1886" i="5" s="1"/>
  <c r="AA1886" i="5" l="1"/>
  <c r="H1887" i="5"/>
  <c r="I1887" i="5" s="1"/>
  <c r="AK1886" i="5" l="1"/>
  <c r="AJ1886" i="5"/>
  <c r="J1887" i="5"/>
  <c r="P1887" i="5" s="1"/>
  <c r="O1887" i="5" s="1"/>
  <c r="U1887" i="5" s="1"/>
  <c r="X1887" i="5" l="1"/>
  <c r="V1887" i="5"/>
  <c r="Y1887" i="5" s="1"/>
  <c r="AA1887" i="5" l="1"/>
  <c r="H1888" i="5"/>
  <c r="I1888" i="5" s="1"/>
  <c r="AK1887" i="5" l="1"/>
  <c r="AJ1887" i="5"/>
  <c r="J1888" i="5"/>
  <c r="P1888" i="5" s="1"/>
  <c r="O1888" i="5" s="1"/>
  <c r="U1888" i="5" s="1"/>
  <c r="X1888" i="5" l="1"/>
  <c r="V1888" i="5"/>
  <c r="Y1888" i="5" s="1"/>
  <c r="AA1888" i="5" l="1"/>
  <c r="H1889" i="5"/>
  <c r="I1889" i="5" s="1"/>
  <c r="AK1888" i="5" l="1"/>
  <c r="AJ1888" i="5"/>
  <c r="J1889" i="5"/>
  <c r="P1889" i="5" s="1"/>
  <c r="O1889" i="5" s="1"/>
  <c r="U1889" i="5" s="1"/>
  <c r="X1889" i="5" l="1"/>
  <c r="V1889" i="5"/>
  <c r="Y1889" i="5" s="1"/>
  <c r="AA1889" i="5" l="1"/>
  <c r="H1890" i="5"/>
  <c r="I1890" i="5" s="1"/>
  <c r="AK1889" i="5" l="1"/>
  <c r="AJ1889" i="5"/>
  <c r="J1890" i="5"/>
  <c r="P1890" i="5" s="1"/>
  <c r="O1890" i="5" s="1"/>
  <c r="U1890" i="5" s="1"/>
  <c r="X1890" i="5" l="1"/>
  <c r="V1890" i="5"/>
  <c r="Y1890" i="5" s="1"/>
  <c r="AA1890" i="5" l="1"/>
  <c r="H1891" i="5"/>
  <c r="I1891" i="5" s="1"/>
  <c r="AK1890" i="5" l="1"/>
  <c r="AJ1890" i="5"/>
  <c r="J1891" i="5"/>
  <c r="P1891" i="5" s="1"/>
  <c r="O1891" i="5" s="1"/>
  <c r="U1891" i="5" s="1"/>
  <c r="X1891" i="5" l="1"/>
  <c r="V1891" i="5"/>
  <c r="Y1891" i="5" s="1"/>
  <c r="AA1891" i="5" l="1"/>
  <c r="H1892" i="5"/>
  <c r="I1892" i="5" s="1"/>
  <c r="AK1891" i="5" l="1"/>
  <c r="AJ1891" i="5"/>
  <c r="J1892" i="5"/>
  <c r="P1892" i="5" s="1"/>
  <c r="O1892" i="5" s="1"/>
  <c r="U1892" i="5" s="1"/>
  <c r="X1892" i="5" l="1"/>
  <c r="V1892" i="5"/>
  <c r="Y1892" i="5" s="1"/>
  <c r="AA1892" i="5" l="1"/>
  <c r="H1893" i="5"/>
  <c r="I1893" i="5" s="1"/>
  <c r="AK1892" i="5" l="1"/>
  <c r="AJ1892" i="5"/>
  <c r="J1893" i="5"/>
  <c r="P1893" i="5" s="1"/>
  <c r="O1893" i="5" s="1"/>
  <c r="U1893" i="5" s="1"/>
  <c r="X1893" i="5" l="1"/>
  <c r="V1893" i="5"/>
  <c r="Y1893" i="5" s="1"/>
  <c r="AA1893" i="5" l="1"/>
  <c r="H1894" i="5"/>
  <c r="I1894" i="5" s="1"/>
  <c r="AK1893" i="5" l="1"/>
  <c r="AJ1893" i="5"/>
  <c r="J1894" i="5"/>
  <c r="P1894" i="5" s="1"/>
  <c r="O1894" i="5" s="1"/>
  <c r="U1894" i="5" s="1"/>
  <c r="X1894" i="5" l="1"/>
  <c r="V1894" i="5"/>
  <c r="Y1894" i="5" s="1"/>
  <c r="AA1894" i="5" l="1"/>
  <c r="H1895" i="5"/>
  <c r="I1895" i="5" s="1"/>
  <c r="AK1894" i="5" l="1"/>
  <c r="AJ1894" i="5"/>
  <c r="J1895" i="5"/>
  <c r="P1895" i="5" s="1"/>
  <c r="O1895" i="5" s="1"/>
  <c r="U1895" i="5" s="1"/>
  <c r="X1895" i="5" l="1"/>
  <c r="V1895" i="5"/>
  <c r="Y1895" i="5" s="1"/>
  <c r="AA1895" i="5" l="1"/>
  <c r="H1896" i="5"/>
  <c r="I1896" i="5" s="1"/>
  <c r="AK1895" i="5" l="1"/>
  <c r="AJ1895" i="5"/>
  <c r="J1896" i="5"/>
  <c r="P1896" i="5" s="1"/>
  <c r="O1896" i="5" s="1"/>
  <c r="U1896" i="5" s="1"/>
  <c r="X1896" i="5" l="1"/>
  <c r="V1896" i="5"/>
  <c r="Y1896" i="5" s="1"/>
  <c r="AA1896" i="5" l="1"/>
  <c r="H1897" i="5"/>
  <c r="I1897" i="5" s="1"/>
  <c r="AK1896" i="5" l="1"/>
  <c r="AJ1896" i="5"/>
  <c r="J1897" i="5"/>
  <c r="P1897" i="5" s="1"/>
  <c r="O1897" i="5" s="1"/>
  <c r="U1897" i="5" s="1"/>
  <c r="X1897" i="5" l="1"/>
  <c r="V1897" i="5"/>
  <c r="Y1897" i="5" s="1"/>
  <c r="AA1897" i="5" l="1"/>
  <c r="H1898" i="5"/>
  <c r="I1898" i="5" s="1"/>
  <c r="AK1897" i="5" l="1"/>
  <c r="AJ1897" i="5"/>
  <c r="J1898" i="5"/>
  <c r="P1898" i="5" s="1"/>
  <c r="O1898" i="5" s="1"/>
  <c r="U1898" i="5" s="1"/>
  <c r="X1898" i="5" l="1"/>
  <c r="V1898" i="5"/>
  <c r="Y1898" i="5" s="1"/>
  <c r="AA1898" i="5" l="1"/>
  <c r="H1899" i="5"/>
  <c r="I1899" i="5" s="1"/>
  <c r="AK1898" i="5" l="1"/>
  <c r="AJ1898" i="5"/>
  <c r="J1899" i="5"/>
  <c r="P1899" i="5" s="1"/>
  <c r="O1899" i="5" s="1"/>
  <c r="U1899" i="5" s="1"/>
  <c r="X1899" i="5" l="1"/>
  <c r="V1899" i="5"/>
  <c r="Y1899" i="5" s="1"/>
  <c r="AA1899" i="5" l="1"/>
  <c r="H1900" i="5"/>
  <c r="I1900" i="5" s="1"/>
  <c r="AK1899" i="5" l="1"/>
  <c r="AJ1899" i="5"/>
  <c r="J1900" i="5"/>
  <c r="P1900" i="5" s="1"/>
  <c r="O1900" i="5" s="1"/>
  <c r="U1900" i="5" s="1"/>
  <c r="X1900" i="5" l="1"/>
  <c r="V1900" i="5"/>
  <c r="Y1900" i="5" s="1"/>
  <c r="AA1900" i="5" l="1"/>
  <c r="H1901" i="5"/>
  <c r="I1901" i="5" s="1"/>
  <c r="AK1900" i="5" l="1"/>
  <c r="AJ1900" i="5"/>
  <c r="J1901" i="5"/>
  <c r="P1901" i="5" s="1"/>
  <c r="O1901" i="5" s="1"/>
  <c r="U1901" i="5" s="1"/>
  <c r="X1901" i="5" l="1"/>
  <c r="V1901" i="5"/>
  <c r="Y1901" i="5" s="1"/>
  <c r="AA1901" i="5" l="1"/>
  <c r="H1902" i="5"/>
  <c r="I1902" i="5" s="1"/>
  <c r="AK1901" i="5" l="1"/>
  <c r="AJ1901" i="5"/>
  <c r="J1902" i="5"/>
  <c r="P1902" i="5" s="1"/>
  <c r="O1902" i="5" s="1"/>
  <c r="U1902" i="5" s="1"/>
  <c r="X1902" i="5" l="1"/>
  <c r="V1902" i="5"/>
  <c r="Y1902" i="5" s="1"/>
  <c r="AA1902" i="5" l="1"/>
  <c r="H1903" i="5"/>
  <c r="I1903" i="5" s="1"/>
  <c r="AK1902" i="5" l="1"/>
  <c r="AJ1902" i="5"/>
  <c r="J1903" i="5"/>
  <c r="P1903" i="5" s="1"/>
  <c r="O1903" i="5" s="1"/>
  <c r="U1903" i="5" s="1"/>
  <c r="X1903" i="5" l="1"/>
  <c r="V1903" i="5"/>
  <c r="Y1903" i="5" s="1"/>
  <c r="AA1903" i="5" l="1"/>
  <c r="H1904" i="5"/>
  <c r="I1904" i="5" s="1"/>
  <c r="AK1903" i="5" l="1"/>
  <c r="AJ1903" i="5"/>
  <c r="J1904" i="5"/>
  <c r="P1904" i="5" s="1"/>
  <c r="O1904" i="5" s="1"/>
  <c r="U1904" i="5" s="1"/>
  <c r="X1904" i="5" l="1"/>
  <c r="V1904" i="5"/>
  <c r="Y1904" i="5" s="1"/>
  <c r="AA1904" i="5" l="1"/>
  <c r="H1905" i="5"/>
  <c r="I1905" i="5" s="1"/>
  <c r="AK1904" i="5" l="1"/>
  <c r="AJ1904" i="5"/>
  <c r="J1905" i="5"/>
  <c r="P1905" i="5" s="1"/>
  <c r="O1905" i="5" s="1"/>
  <c r="U1905" i="5" s="1"/>
  <c r="X1905" i="5" l="1"/>
  <c r="V1905" i="5"/>
  <c r="Y1905" i="5" s="1"/>
  <c r="AA1905" i="5" l="1"/>
  <c r="H1906" i="5"/>
  <c r="I1906" i="5" s="1"/>
  <c r="AK1905" i="5" l="1"/>
  <c r="AJ1905" i="5"/>
  <c r="J1906" i="5"/>
  <c r="P1906" i="5" s="1"/>
  <c r="O1906" i="5" s="1"/>
  <c r="U1906" i="5" s="1"/>
  <c r="X1906" i="5" l="1"/>
  <c r="V1906" i="5"/>
  <c r="Y1906" i="5" s="1"/>
  <c r="AA1906" i="5" l="1"/>
  <c r="H1907" i="5"/>
  <c r="I1907" i="5" s="1"/>
  <c r="AK1906" i="5" l="1"/>
  <c r="AJ1906" i="5"/>
  <c r="J1907" i="5"/>
  <c r="P1907" i="5" s="1"/>
  <c r="O1907" i="5" s="1"/>
  <c r="U1907" i="5" s="1"/>
  <c r="X1907" i="5" l="1"/>
  <c r="V1907" i="5"/>
  <c r="Y1907" i="5" s="1"/>
  <c r="AA1907" i="5" l="1"/>
  <c r="H1908" i="5"/>
  <c r="I1908" i="5" s="1"/>
  <c r="AK1907" i="5" l="1"/>
  <c r="AJ1907" i="5"/>
  <c r="J1908" i="5"/>
  <c r="P1908" i="5" s="1"/>
  <c r="O1908" i="5" s="1"/>
  <c r="U1908" i="5" s="1"/>
  <c r="X1908" i="5" l="1"/>
  <c r="V1908" i="5"/>
  <c r="Y1908" i="5" s="1"/>
  <c r="AA1908" i="5" l="1"/>
  <c r="H1909" i="5"/>
  <c r="I1909" i="5" s="1"/>
  <c r="AK1908" i="5" l="1"/>
  <c r="AJ1908" i="5"/>
  <c r="J1909" i="5"/>
  <c r="P1909" i="5" s="1"/>
  <c r="O1909" i="5" s="1"/>
  <c r="U1909" i="5" s="1"/>
  <c r="X1909" i="5" l="1"/>
  <c r="V1909" i="5"/>
  <c r="Y1909" i="5" s="1"/>
  <c r="AA1909" i="5" l="1"/>
  <c r="H1910" i="5"/>
  <c r="I1910" i="5" s="1"/>
  <c r="AK1909" i="5" l="1"/>
  <c r="AJ1909" i="5"/>
  <c r="J1910" i="5"/>
  <c r="P1910" i="5" s="1"/>
  <c r="O1910" i="5" s="1"/>
  <c r="U1910" i="5" s="1"/>
  <c r="X1910" i="5" l="1"/>
  <c r="V1910" i="5"/>
  <c r="Y1910" i="5" s="1"/>
  <c r="AA1910" i="5" l="1"/>
  <c r="H1911" i="5"/>
  <c r="I1911" i="5" s="1"/>
  <c r="AK1910" i="5" l="1"/>
  <c r="AJ1910" i="5"/>
  <c r="J1911" i="5"/>
  <c r="P1911" i="5" s="1"/>
  <c r="O1911" i="5" s="1"/>
  <c r="U1911" i="5" s="1"/>
  <c r="X1911" i="5" l="1"/>
  <c r="V1911" i="5"/>
  <c r="Y1911" i="5" s="1"/>
  <c r="AA1911" i="5" l="1"/>
  <c r="H1912" i="5"/>
  <c r="I1912" i="5" s="1"/>
  <c r="AK1911" i="5" l="1"/>
  <c r="AJ1911" i="5"/>
  <c r="J1912" i="5"/>
  <c r="P1912" i="5" s="1"/>
  <c r="O1912" i="5" s="1"/>
  <c r="U1912" i="5" s="1"/>
  <c r="X1912" i="5" l="1"/>
  <c r="V1912" i="5"/>
  <c r="Y1912" i="5" s="1"/>
  <c r="AA1912" i="5" l="1"/>
  <c r="H1913" i="5"/>
  <c r="I1913" i="5" s="1"/>
  <c r="J1913" i="5" l="1"/>
  <c r="P1913" i="5" s="1"/>
  <c r="O1913" i="5" s="1"/>
  <c r="U1913" i="5" s="1"/>
  <c r="X1913" i="5" l="1"/>
  <c r="V1913" i="5"/>
  <c r="Y1913" i="5" s="1"/>
  <c r="AA1913" i="5" l="1"/>
  <c r="H1914" i="5"/>
  <c r="I1914" i="5" s="1"/>
  <c r="AK1913" i="5" l="1"/>
  <c r="AJ1913" i="5"/>
  <c r="J1914" i="5"/>
  <c r="P1914" i="5" s="1"/>
  <c r="O1914" i="5" s="1"/>
  <c r="U1914" i="5" s="1"/>
  <c r="X1914" i="5" l="1"/>
  <c r="V1914" i="5"/>
  <c r="Y1914" i="5" s="1"/>
  <c r="AA1914" i="5" l="1"/>
  <c r="H1915" i="5"/>
  <c r="I1915" i="5" s="1"/>
  <c r="J1915" i="5" l="1"/>
  <c r="P1915" i="5" s="1"/>
  <c r="O1915" i="5" s="1"/>
  <c r="U1915" i="5" s="1"/>
  <c r="X1915" i="5" l="1"/>
  <c r="V1915" i="5"/>
  <c r="Y1915" i="5" s="1"/>
  <c r="AA1915" i="5" l="1"/>
  <c r="H1916" i="5"/>
  <c r="I1916" i="5" s="1"/>
  <c r="J1916" i="5" l="1"/>
  <c r="P1916" i="5" s="1"/>
  <c r="O1916" i="5" s="1"/>
  <c r="U1916" i="5" s="1"/>
  <c r="X1916" i="5" l="1"/>
  <c r="V1916" i="5"/>
  <c r="Y1916" i="5" s="1"/>
  <c r="AA1916" i="5" l="1"/>
  <c r="H1917" i="5"/>
  <c r="I1917" i="5" s="1"/>
  <c r="J1917" i="5" l="1"/>
  <c r="P1917" i="5" s="1"/>
  <c r="O1917" i="5" s="1"/>
  <c r="U1917" i="5" s="1"/>
  <c r="X1917" i="5" l="1"/>
  <c r="V1917" i="5"/>
  <c r="Y1917" i="5" s="1"/>
  <c r="AA1917" i="5" l="1"/>
  <c r="H1918" i="5"/>
  <c r="I1918" i="5" s="1"/>
  <c r="AK1917" i="5" l="1"/>
  <c r="AJ1917" i="5"/>
  <c r="J1918" i="5"/>
  <c r="P1918" i="5" s="1"/>
  <c r="O1918" i="5" s="1"/>
  <c r="U1918" i="5" s="1"/>
  <c r="X1918" i="5" l="1"/>
  <c r="V1918" i="5"/>
  <c r="Y1918" i="5" s="1"/>
  <c r="AA1918" i="5" l="1"/>
  <c r="H1919" i="5"/>
  <c r="I1919" i="5" s="1"/>
  <c r="AK1918" i="5" l="1"/>
  <c r="AJ1918" i="5"/>
  <c r="J1919" i="5"/>
  <c r="P1919" i="5" s="1"/>
  <c r="O1919" i="5" s="1"/>
  <c r="U1919" i="5" s="1"/>
  <c r="X1919" i="5" l="1"/>
  <c r="V1919" i="5"/>
  <c r="Y1919" i="5" s="1"/>
  <c r="AA1919" i="5" l="1"/>
  <c r="H1920" i="5"/>
  <c r="I1920" i="5" s="1"/>
  <c r="AK1919" i="5" l="1"/>
  <c r="AJ1919" i="5"/>
  <c r="J1920" i="5"/>
  <c r="P1920" i="5" s="1"/>
  <c r="O1920" i="5" s="1"/>
  <c r="U1920" i="5" s="1"/>
  <c r="X1920" i="5" l="1"/>
  <c r="V1920" i="5"/>
  <c r="Y1920" i="5" s="1"/>
  <c r="AA1920" i="5" l="1"/>
  <c r="H1921" i="5"/>
  <c r="I1921" i="5" s="1"/>
  <c r="AK1920" i="5" l="1"/>
  <c r="AJ1920" i="5"/>
  <c r="J1921" i="5"/>
  <c r="P1921" i="5" s="1"/>
  <c r="O1921" i="5" s="1"/>
  <c r="U1921" i="5" s="1"/>
  <c r="X1921" i="5" l="1"/>
  <c r="V1921" i="5"/>
  <c r="Y1921" i="5" s="1"/>
  <c r="AA1921" i="5" l="1"/>
  <c r="H1922" i="5"/>
  <c r="I1922" i="5" s="1"/>
  <c r="AK1921" i="5" l="1"/>
  <c r="AJ1921" i="5"/>
  <c r="J1922" i="5"/>
  <c r="P1922" i="5" s="1"/>
  <c r="O1922" i="5" s="1"/>
  <c r="U1922" i="5" s="1"/>
  <c r="X1922" i="5" l="1"/>
  <c r="V1922" i="5"/>
  <c r="Y1922" i="5" s="1"/>
  <c r="AA1922" i="5" l="1"/>
  <c r="H1923" i="5"/>
  <c r="I1923" i="5" s="1"/>
  <c r="AK1922" i="5" l="1"/>
  <c r="AJ1922" i="5"/>
  <c r="J1923" i="5"/>
  <c r="P1923" i="5" s="1"/>
  <c r="O1923" i="5" s="1"/>
  <c r="U1923" i="5" s="1"/>
  <c r="X1923" i="5" l="1"/>
  <c r="V1923" i="5"/>
  <c r="Y1923" i="5" s="1"/>
  <c r="AA1923" i="5" l="1"/>
  <c r="H1924" i="5"/>
  <c r="I1924" i="5" s="1"/>
  <c r="AK1923" i="5" l="1"/>
  <c r="AJ1923" i="5"/>
  <c r="J1924" i="5"/>
  <c r="P1924" i="5" s="1"/>
  <c r="O1924" i="5" s="1"/>
  <c r="U1924" i="5" s="1"/>
  <c r="X1924" i="5" l="1"/>
  <c r="V1924" i="5"/>
  <c r="Y1924" i="5" s="1"/>
  <c r="AA1924" i="5" l="1"/>
  <c r="H1925" i="5"/>
  <c r="I1925" i="5" s="1"/>
  <c r="AK1924" i="5" l="1"/>
  <c r="AJ1924" i="5"/>
  <c r="J1925" i="5"/>
  <c r="P1925" i="5" s="1"/>
  <c r="O1925" i="5" s="1"/>
  <c r="U1925" i="5" s="1"/>
  <c r="X1925" i="5" l="1"/>
  <c r="V1925" i="5"/>
  <c r="Y1925" i="5" s="1"/>
  <c r="AA1925" i="5" l="1"/>
  <c r="H1926" i="5"/>
  <c r="I1926" i="5" s="1"/>
  <c r="AK1925" i="5" l="1"/>
  <c r="AJ1925" i="5"/>
  <c r="J1926" i="5"/>
  <c r="P1926" i="5" s="1"/>
  <c r="O1926" i="5" s="1"/>
  <c r="U1926" i="5" s="1"/>
  <c r="X1926" i="5" l="1"/>
  <c r="V1926" i="5"/>
  <c r="Y1926" i="5" s="1"/>
  <c r="AA1926" i="5" l="1"/>
  <c r="H1927" i="5"/>
  <c r="I1927" i="5" s="1"/>
  <c r="AK1926" i="5" l="1"/>
  <c r="AJ1926" i="5"/>
  <c r="J1927" i="5"/>
  <c r="P1927" i="5" s="1"/>
  <c r="O1927" i="5" s="1"/>
  <c r="U1927" i="5" s="1"/>
  <c r="X1927" i="5" l="1"/>
  <c r="V1927" i="5"/>
  <c r="Y1927" i="5" s="1"/>
  <c r="AA1927" i="5" l="1"/>
  <c r="H1928" i="5"/>
  <c r="I1928" i="5" s="1"/>
  <c r="AK1927" i="5" l="1"/>
  <c r="AJ1927" i="5"/>
  <c r="J1928" i="5"/>
  <c r="P1928" i="5"/>
  <c r="O1928" i="5" s="1"/>
  <c r="U1928" i="5" s="1"/>
  <c r="X1928" i="5" l="1"/>
  <c r="V1928" i="5"/>
  <c r="Y1928" i="5" s="1"/>
  <c r="AA1928" i="5" l="1"/>
  <c r="H1929" i="5"/>
  <c r="I1929" i="5" s="1"/>
  <c r="AK1928" i="5" l="1"/>
  <c r="AJ1928" i="5"/>
  <c r="J1929" i="5"/>
  <c r="P1929" i="5" s="1"/>
  <c r="O1929" i="5" s="1"/>
  <c r="U1929" i="5" s="1"/>
  <c r="X1929" i="5" l="1"/>
  <c r="V1929" i="5"/>
  <c r="Y1929" i="5" s="1"/>
  <c r="AA1929" i="5" l="1"/>
  <c r="H1930" i="5"/>
  <c r="I1930" i="5" s="1"/>
  <c r="J1930" i="5" l="1"/>
  <c r="P1930" i="5" s="1"/>
  <c r="O1930" i="5" s="1"/>
  <c r="U1930" i="5" s="1"/>
  <c r="X1930" i="5" l="1"/>
  <c r="V1930" i="5"/>
  <c r="Y1930" i="5" s="1"/>
  <c r="AA1930" i="5" l="1"/>
  <c r="H1931" i="5"/>
  <c r="I1931" i="5" s="1"/>
  <c r="AK1930" i="5" l="1"/>
  <c r="AJ1930" i="5"/>
  <c r="J1931" i="5"/>
  <c r="P1931" i="5" s="1"/>
  <c r="O1931" i="5" s="1"/>
  <c r="U1931" i="5" s="1"/>
  <c r="X1931" i="5" l="1"/>
  <c r="V1931" i="5"/>
  <c r="Y1931" i="5" s="1"/>
  <c r="AA1931" i="5" l="1"/>
  <c r="H1932" i="5"/>
  <c r="I1932" i="5" s="1"/>
  <c r="AK1931" i="5" l="1"/>
  <c r="AJ1931" i="5"/>
  <c r="J1932" i="5"/>
  <c r="P1932" i="5" s="1"/>
  <c r="O1932" i="5" s="1"/>
  <c r="U1932" i="5" s="1"/>
  <c r="X1932" i="5" l="1"/>
  <c r="V1932" i="5"/>
  <c r="Y1932" i="5" s="1"/>
  <c r="AA1932" i="5" l="1"/>
  <c r="H1933" i="5"/>
  <c r="I1933" i="5" s="1"/>
  <c r="J1933" i="5" l="1"/>
  <c r="P1933" i="5" s="1"/>
  <c r="O1933" i="5" s="1"/>
  <c r="U1933" i="5" s="1"/>
  <c r="X1933" i="5" l="1"/>
  <c r="V1933" i="5"/>
  <c r="Y1933" i="5" s="1"/>
  <c r="AA1933" i="5" l="1"/>
  <c r="H1934" i="5"/>
  <c r="I1934" i="5" s="1"/>
  <c r="AK1933" i="5" l="1"/>
  <c r="AJ1933" i="5"/>
  <c r="J1934" i="5"/>
  <c r="P1934" i="5" s="1"/>
  <c r="O1934" i="5" s="1"/>
  <c r="U1934" i="5" s="1"/>
  <c r="X1934" i="5" l="1"/>
  <c r="V1934" i="5"/>
  <c r="Y1934" i="5" s="1"/>
  <c r="AA1934" i="5" l="1"/>
  <c r="H1935" i="5"/>
  <c r="I1935" i="5" s="1"/>
  <c r="AK1934" i="5" l="1"/>
  <c r="AJ1934" i="5"/>
  <c r="J1935" i="5"/>
  <c r="P1935" i="5" s="1"/>
  <c r="O1935" i="5" s="1"/>
  <c r="U1935" i="5" s="1"/>
  <c r="X1935" i="5" l="1"/>
  <c r="V1935" i="5"/>
  <c r="Y1935" i="5" s="1"/>
  <c r="AA1935" i="5" l="1"/>
  <c r="H1936" i="5"/>
  <c r="I1936" i="5" s="1"/>
  <c r="AK1935" i="5" l="1"/>
  <c r="AJ1935" i="5"/>
  <c r="J1936" i="5"/>
  <c r="P1936" i="5" s="1"/>
  <c r="O1936" i="5" s="1"/>
  <c r="U1936" i="5" s="1"/>
  <c r="X1936" i="5" l="1"/>
  <c r="V1936" i="5"/>
  <c r="Y1936" i="5" s="1"/>
  <c r="AA1936" i="5" l="1"/>
  <c r="H1937" i="5"/>
  <c r="I1937" i="5" s="1"/>
  <c r="AK1936" i="5" l="1"/>
  <c r="AJ1936" i="5"/>
  <c r="J1937" i="5"/>
  <c r="P1937" i="5" s="1"/>
  <c r="O1937" i="5" s="1"/>
  <c r="U1937" i="5" s="1"/>
  <c r="X1937" i="5" l="1"/>
  <c r="V1937" i="5"/>
  <c r="Y1937" i="5" s="1"/>
  <c r="AA1937" i="5" l="1"/>
  <c r="H1938" i="5"/>
  <c r="I1938" i="5" s="1"/>
  <c r="AK1937" i="5" l="1"/>
  <c r="AJ1937" i="5"/>
  <c r="J1938" i="5"/>
  <c r="P1938" i="5" s="1"/>
  <c r="O1938" i="5" s="1"/>
  <c r="U1938" i="5" s="1"/>
  <c r="X1938" i="5" l="1"/>
  <c r="V1938" i="5"/>
  <c r="Y1938" i="5" s="1"/>
  <c r="AA1938" i="5" l="1"/>
  <c r="H1939" i="5"/>
  <c r="I1939" i="5" s="1"/>
  <c r="AK1938" i="5" l="1"/>
  <c r="AJ1938" i="5"/>
  <c r="J1939" i="5"/>
  <c r="P1939" i="5" s="1"/>
  <c r="O1939" i="5" s="1"/>
  <c r="U1939" i="5" s="1"/>
  <c r="X1939" i="5" l="1"/>
  <c r="V1939" i="5"/>
  <c r="Y1939" i="5" s="1"/>
  <c r="AA1939" i="5" l="1"/>
  <c r="H1940" i="5"/>
  <c r="I1940" i="5" s="1"/>
  <c r="AK1939" i="5" l="1"/>
  <c r="AJ1939" i="5"/>
  <c r="J1940" i="5"/>
  <c r="P1940" i="5" s="1"/>
  <c r="O1940" i="5" s="1"/>
  <c r="U1940" i="5" s="1"/>
  <c r="X1940" i="5" l="1"/>
  <c r="V1940" i="5"/>
  <c r="Y1940" i="5" s="1"/>
  <c r="AA1940" i="5" l="1"/>
  <c r="H1941" i="5"/>
  <c r="I1941" i="5" s="1"/>
  <c r="AK1940" i="5" l="1"/>
  <c r="AJ1940" i="5"/>
  <c r="J1941" i="5"/>
  <c r="P1941" i="5" s="1"/>
  <c r="O1941" i="5" s="1"/>
  <c r="U1941" i="5" s="1"/>
  <c r="X1941" i="5" l="1"/>
  <c r="V1941" i="5"/>
  <c r="Y1941" i="5" s="1"/>
  <c r="AA1941" i="5" l="1"/>
  <c r="H1942" i="5"/>
  <c r="I1942" i="5" s="1"/>
  <c r="AK1941" i="5" l="1"/>
  <c r="AJ1941" i="5"/>
  <c r="J1942" i="5"/>
  <c r="P1942" i="5" s="1"/>
  <c r="O1942" i="5" s="1"/>
  <c r="U1942" i="5" s="1"/>
  <c r="X1942" i="5" l="1"/>
  <c r="V1942" i="5"/>
  <c r="Y1942" i="5" s="1"/>
  <c r="AA1942" i="5" l="1"/>
  <c r="H1943" i="5"/>
  <c r="I1943" i="5" s="1"/>
  <c r="AK1942" i="5" l="1"/>
  <c r="AJ1942" i="5"/>
  <c r="J1943" i="5"/>
  <c r="P1943" i="5" s="1"/>
  <c r="O1943" i="5" s="1"/>
  <c r="U1943" i="5" s="1"/>
  <c r="X1943" i="5" l="1"/>
  <c r="V1943" i="5"/>
  <c r="Y1943" i="5" s="1"/>
  <c r="AA1943" i="5" l="1"/>
  <c r="H1944" i="5"/>
  <c r="I1944" i="5" s="1"/>
  <c r="AJ1943" i="5" l="1"/>
  <c r="AK1943" i="5"/>
  <c r="J1944" i="5"/>
  <c r="P1944" i="5" s="1"/>
  <c r="O1944" i="5" s="1"/>
  <c r="U1944" i="5" s="1"/>
  <c r="X1944" i="5" l="1"/>
  <c r="V1944" i="5"/>
  <c r="Y1944" i="5" s="1"/>
  <c r="AA1944" i="5" l="1"/>
  <c r="H1945" i="5"/>
  <c r="I1945" i="5" s="1"/>
  <c r="AK1944" i="5" l="1"/>
  <c r="AJ1944" i="5"/>
  <c r="J1945" i="5"/>
  <c r="P1945" i="5" s="1"/>
  <c r="O1945" i="5" s="1"/>
  <c r="U1945" i="5" s="1"/>
  <c r="X1945" i="5" l="1"/>
  <c r="V1945" i="5"/>
  <c r="Y1945" i="5" s="1"/>
  <c r="AA1945" i="5" l="1"/>
  <c r="H1946" i="5"/>
  <c r="I1946" i="5" s="1"/>
  <c r="AK1945" i="5" l="1"/>
  <c r="AJ1945" i="5"/>
  <c r="J1946" i="5"/>
  <c r="P1946" i="5" s="1"/>
  <c r="O1946" i="5" s="1"/>
  <c r="U1946" i="5" s="1"/>
  <c r="X1946" i="5" l="1"/>
  <c r="V1946" i="5"/>
  <c r="Y1946" i="5" s="1"/>
  <c r="AA1946" i="5" l="1"/>
  <c r="H1947" i="5"/>
  <c r="I1947" i="5" s="1"/>
  <c r="AK1946" i="5" l="1"/>
  <c r="AJ1946" i="5"/>
  <c r="J1947" i="5"/>
  <c r="P1947" i="5" s="1"/>
  <c r="O1947" i="5" s="1"/>
  <c r="U1947" i="5" s="1"/>
  <c r="X1947" i="5" l="1"/>
  <c r="V1947" i="5"/>
  <c r="Y1947" i="5" s="1"/>
  <c r="AA1947" i="5" l="1"/>
  <c r="H1948" i="5"/>
  <c r="I1948" i="5" s="1"/>
  <c r="AK1947" i="5" l="1"/>
  <c r="AJ1947" i="5"/>
  <c r="J1948" i="5"/>
  <c r="P1948" i="5" s="1"/>
  <c r="O1948" i="5" s="1"/>
  <c r="U1948" i="5" s="1"/>
  <c r="X1948" i="5" l="1"/>
  <c r="V1948" i="5"/>
  <c r="Y1948" i="5" s="1"/>
  <c r="AA1948" i="5" l="1"/>
  <c r="H1949" i="5"/>
  <c r="I1949" i="5" s="1"/>
  <c r="AK1948" i="5" l="1"/>
  <c r="AJ1948" i="5"/>
  <c r="J1949" i="5"/>
  <c r="P1949" i="5" s="1"/>
  <c r="O1949" i="5" s="1"/>
  <c r="U1949" i="5" s="1"/>
  <c r="X1949" i="5" l="1"/>
  <c r="V1949" i="5"/>
  <c r="Y1949" i="5" s="1"/>
  <c r="AA1949" i="5" l="1"/>
  <c r="H1950" i="5"/>
  <c r="I1950" i="5" s="1"/>
  <c r="AK1949" i="5" l="1"/>
  <c r="AJ1949" i="5"/>
  <c r="J1950" i="5"/>
  <c r="P1950" i="5" s="1"/>
  <c r="O1950" i="5" s="1"/>
  <c r="U1950" i="5" s="1"/>
  <c r="X1950" i="5" l="1"/>
  <c r="V1950" i="5"/>
  <c r="Y1950" i="5" s="1"/>
  <c r="AA1950" i="5" l="1"/>
  <c r="H1951" i="5"/>
  <c r="I1951" i="5" s="1"/>
  <c r="AK1950" i="5" l="1"/>
  <c r="AJ1950" i="5"/>
  <c r="J1951" i="5"/>
  <c r="P1951" i="5" s="1"/>
  <c r="O1951" i="5" s="1"/>
  <c r="U1951" i="5" s="1"/>
  <c r="X1951" i="5" l="1"/>
  <c r="V1951" i="5"/>
  <c r="Y1951" i="5" s="1"/>
  <c r="AA1951" i="5" l="1"/>
  <c r="H1952" i="5"/>
  <c r="I1952" i="5" s="1"/>
  <c r="AK1951" i="5" l="1"/>
  <c r="AJ1951" i="5"/>
  <c r="J1952" i="5"/>
  <c r="P1952" i="5" s="1"/>
  <c r="O1952" i="5" s="1"/>
  <c r="U1952" i="5" s="1"/>
  <c r="X1952" i="5" l="1"/>
  <c r="V1952" i="5"/>
  <c r="Y1952" i="5" s="1"/>
  <c r="AA1952" i="5" l="1"/>
  <c r="H1953" i="5"/>
  <c r="I1953" i="5" s="1"/>
  <c r="AK1952" i="5" l="1"/>
  <c r="AJ1952" i="5"/>
  <c r="J1953" i="5"/>
  <c r="P1953" i="5" s="1"/>
  <c r="O1953" i="5" s="1"/>
  <c r="U1953" i="5" s="1"/>
  <c r="X1953" i="5" l="1"/>
  <c r="V1953" i="5"/>
  <c r="Y1953" i="5" s="1"/>
  <c r="AA1953" i="5" l="1"/>
  <c r="H1954" i="5"/>
  <c r="I1954" i="5" s="1"/>
  <c r="AK1953" i="5" l="1"/>
  <c r="AJ1953" i="5"/>
  <c r="J1954" i="5"/>
  <c r="P1954" i="5" s="1"/>
  <c r="O1954" i="5" s="1"/>
  <c r="U1954" i="5" s="1"/>
  <c r="X1954" i="5" l="1"/>
  <c r="V1954" i="5"/>
  <c r="Y1954" i="5" s="1"/>
  <c r="AA1954" i="5" l="1"/>
  <c r="H1955" i="5"/>
  <c r="I1955" i="5" s="1"/>
  <c r="AK1954" i="5" l="1"/>
  <c r="AJ1954" i="5"/>
  <c r="J1955" i="5"/>
  <c r="P1955" i="5" s="1"/>
  <c r="O1955" i="5" s="1"/>
  <c r="U1955" i="5" s="1"/>
  <c r="X1955" i="5" l="1"/>
  <c r="V1955" i="5"/>
  <c r="Y1955" i="5" s="1"/>
  <c r="AA1955" i="5" l="1"/>
  <c r="H1956" i="5"/>
  <c r="I1956" i="5" s="1"/>
  <c r="AK1955" i="5" l="1"/>
  <c r="AJ1955" i="5"/>
  <c r="J1956" i="5"/>
  <c r="P1956" i="5" s="1"/>
  <c r="O1956" i="5" s="1"/>
  <c r="U1956" i="5" s="1"/>
  <c r="X1956" i="5" l="1"/>
  <c r="V1956" i="5"/>
  <c r="Y1956" i="5" s="1"/>
  <c r="AA1956" i="5" l="1"/>
  <c r="H1957" i="5"/>
  <c r="I1957" i="5" s="1"/>
  <c r="AK1956" i="5" l="1"/>
  <c r="AJ1956" i="5"/>
  <c r="J1957" i="5"/>
  <c r="P1957" i="5" s="1"/>
  <c r="O1957" i="5" s="1"/>
  <c r="U1957" i="5" s="1"/>
  <c r="X1957" i="5" l="1"/>
  <c r="V1957" i="5"/>
  <c r="Y1957" i="5" s="1"/>
  <c r="AA1957" i="5" l="1"/>
  <c r="H1958" i="5"/>
  <c r="I1958" i="5" s="1"/>
  <c r="AK1957" i="5" l="1"/>
  <c r="AJ1957" i="5"/>
  <c r="J1958" i="5"/>
  <c r="P1958" i="5" s="1"/>
  <c r="O1958" i="5" s="1"/>
  <c r="U1958" i="5" s="1"/>
  <c r="X1958" i="5" l="1"/>
  <c r="V1958" i="5"/>
  <c r="Y1958" i="5" s="1"/>
  <c r="AA1958" i="5" l="1"/>
  <c r="H1959" i="5"/>
  <c r="I1959" i="5" s="1"/>
  <c r="AK1958" i="5" l="1"/>
  <c r="AJ1958" i="5"/>
  <c r="J1959" i="5"/>
  <c r="P1959" i="5" s="1"/>
  <c r="O1959" i="5" s="1"/>
  <c r="U1959" i="5" s="1"/>
  <c r="X1959" i="5" l="1"/>
  <c r="V1959" i="5"/>
  <c r="Y1959" i="5" s="1"/>
  <c r="AA1959" i="5" l="1"/>
  <c r="H1960" i="5"/>
  <c r="I1960" i="5" s="1"/>
  <c r="AK1959" i="5" l="1"/>
  <c r="AJ1959" i="5"/>
  <c r="J1960" i="5"/>
  <c r="P1960" i="5" s="1"/>
  <c r="O1960" i="5" s="1"/>
  <c r="U1960" i="5" s="1"/>
  <c r="X1960" i="5" l="1"/>
  <c r="V1960" i="5"/>
  <c r="Y1960" i="5" s="1"/>
  <c r="AA1960" i="5" l="1"/>
  <c r="H1961" i="5"/>
  <c r="I1961" i="5" s="1"/>
  <c r="AK1960" i="5" l="1"/>
  <c r="AJ1960" i="5"/>
  <c r="J1961" i="5"/>
  <c r="P1961" i="5" s="1"/>
  <c r="O1961" i="5" s="1"/>
  <c r="U1961" i="5" s="1"/>
  <c r="X1961" i="5" l="1"/>
  <c r="V1961" i="5"/>
  <c r="Y1961" i="5" s="1"/>
  <c r="AA1961" i="5" l="1"/>
  <c r="H1962" i="5"/>
  <c r="I1962" i="5" s="1"/>
  <c r="AK1961" i="5" l="1"/>
  <c r="AJ1961" i="5"/>
  <c r="J1962" i="5"/>
  <c r="P1962" i="5" s="1"/>
  <c r="O1962" i="5" s="1"/>
  <c r="U1962" i="5" s="1"/>
  <c r="X1962" i="5" l="1"/>
  <c r="V1962" i="5"/>
  <c r="Y1962" i="5" s="1"/>
  <c r="AA1962" i="5" l="1"/>
  <c r="H1963" i="5"/>
  <c r="I1963" i="5" s="1"/>
  <c r="AK1962" i="5" l="1"/>
  <c r="AJ1962" i="5"/>
  <c r="J1963" i="5"/>
  <c r="P1963" i="5" s="1"/>
  <c r="O1963" i="5" s="1"/>
  <c r="U1963" i="5" s="1"/>
  <c r="X1963" i="5" l="1"/>
  <c r="V1963" i="5"/>
  <c r="Y1963" i="5" s="1"/>
  <c r="AA1963" i="5" l="1"/>
  <c r="H1964" i="5"/>
  <c r="I1964" i="5" s="1"/>
  <c r="AK1963" i="5" l="1"/>
  <c r="AJ1963" i="5"/>
  <c r="J1964" i="5"/>
  <c r="P1964" i="5" s="1"/>
  <c r="O1964" i="5" s="1"/>
  <c r="U1964" i="5" s="1"/>
  <c r="X1964" i="5" l="1"/>
  <c r="V1964" i="5"/>
  <c r="Y1964" i="5" s="1"/>
  <c r="AA1964" i="5" l="1"/>
  <c r="H1965" i="5"/>
  <c r="I1965" i="5" s="1"/>
  <c r="AK1964" i="5" l="1"/>
  <c r="AJ1964" i="5"/>
  <c r="J1965" i="5"/>
  <c r="P1965" i="5" s="1"/>
  <c r="O1965" i="5" s="1"/>
  <c r="U1965" i="5" s="1"/>
  <c r="X1965" i="5" l="1"/>
  <c r="V1965" i="5"/>
  <c r="Y1965" i="5" s="1"/>
  <c r="AA1965" i="5" l="1"/>
  <c r="H1966" i="5"/>
  <c r="I1966" i="5" s="1"/>
  <c r="AK1965" i="5" l="1"/>
  <c r="AJ1965" i="5"/>
  <c r="J1966" i="5"/>
  <c r="P1966" i="5" s="1"/>
  <c r="O1966" i="5" s="1"/>
  <c r="U1966" i="5" s="1"/>
  <c r="X1966" i="5" l="1"/>
  <c r="V1966" i="5"/>
  <c r="Y1966" i="5" s="1"/>
  <c r="AA1966" i="5" l="1"/>
  <c r="H1967" i="5"/>
  <c r="I1967" i="5" s="1"/>
  <c r="AK1966" i="5" l="1"/>
  <c r="AJ1966" i="5"/>
  <c r="J1967" i="5"/>
  <c r="P1967" i="5"/>
  <c r="O1967" i="5" s="1"/>
  <c r="U1967" i="5" s="1"/>
  <c r="X1967" i="5" l="1"/>
  <c r="V1967" i="5"/>
  <c r="Y1967" i="5" s="1"/>
  <c r="AA1967" i="5" l="1"/>
  <c r="H1968" i="5"/>
  <c r="I1968" i="5" s="1"/>
  <c r="AK1967" i="5" l="1"/>
  <c r="AJ1967" i="5"/>
  <c r="J1968" i="5"/>
  <c r="P1968" i="5" s="1"/>
  <c r="O1968" i="5" s="1"/>
  <c r="U1968" i="5" s="1"/>
  <c r="X1968" i="5" l="1"/>
  <c r="V1968" i="5"/>
  <c r="Y1968" i="5" s="1"/>
  <c r="AA1968" i="5" l="1"/>
  <c r="H1969" i="5"/>
  <c r="I1969" i="5" s="1"/>
  <c r="AK1968" i="5" l="1"/>
  <c r="AJ1968" i="5"/>
  <c r="J1969" i="5"/>
  <c r="P1969" i="5" s="1"/>
  <c r="O1969" i="5" s="1"/>
  <c r="U1969" i="5" s="1"/>
  <c r="X1969" i="5" l="1"/>
  <c r="V1969" i="5"/>
  <c r="Y1969" i="5" s="1"/>
  <c r="AA1969" i="5" l="1"/>
  <c r="H1970" i="5"/>
  <c r="I1970" i="5" s="1"/>
  <c r="AK1969" i="5" l="1"/>
  <c r="AJ1969" i="5"/>
  <c r="J1970" i="5"/>
  <c r="P1970" i="5" s="1"/>
  <c r="O1970" i="5" s="1"/>
  <c r="U1970" i="5" s="1"/>
  <c r="X1970" i="5" l="1"/>
  <c r="V1970" i="5"/>
  <c r="Y1970" i="5" s="1"/>
  <c r="AA1970" i="5" l="1"/>
  <c r="H1971" i="5"/>
  <c r="I1971" i="5" s="1"/>
  <c r="AK1970" i="5" l="1"/>
  <c r="AJ1970" i="5"/>
  <c r="J1971" i="5"/>
  <c r="P1971" i="5" s="1"/>
  <c r="O1971" i="5" s="1"/>
  <c r="U1971" i="5" s="1"/>
  <c r="X1971" i="5" l="1"/>
  <c r="V1971" i="5"/>
  <c r="Y1971" i="5" s="1"/>
  <c r="AA1971" i="5" l="1"/>
  <c r="H1972" i="5"/>
  <c r="I1972" i="5" s="1"/>
  <c r="AK1971" i="5" l="1"/>
  <c r="AJ1971" i="5"/>
  <c r="J1972" i="5"/>
  <c r="P1972" i="5" s="1"/>
  <c r="O1972" i="5" s="1"/>
  <c r="U1972" i="5" s="1"/>
  <c r="X1972" i="5" l="1"/>
  <c r="V1972" i="5"/>
  <c r="Y1972" i="5" s="1"/>
  <c r="AA1972" i="5" l="1"/>
  <c r="H1973" i="5"/>
  <c r="I1973" i="5" s="1"/>
  <c r="AK1972" i="5" l="1"/>
  <c r="AJ1972" i="5"/>
  <c r="J1973" i="5"/>
  <c r="P1973" i="5" s="1"/>
  <c r="O1973" i="5" s="1"/>
  <c r="U1973" i="5" s="1"/>
  <c r="X1973" i="5" l="1"/>
  <c r="V1973" i="5"/>
  <c r="Y1973" i="5" s="1"/>
  <c r="AA1973" i="5" l="1"/>
  <c r="H1974" i="5"/>
  <c r="I1974" i="5" s="1"/>
  <c r="AK1973" i="5" l="1"/>
  <c r="AJ1973" i="5"/>
  <c r="J1974" i="5"/>
  <c r="P1974" i="5" s="1"/>
  <c r="O1974" i="5" s="1"/>
  <c r="U1974" i="5" s="1"/>
  <c r="X1974" i="5" l="1"/>
  <c r="V1974" i="5"/>
  <c r="Y1974" i="5" s="1"/>
  <c r="AA1974" i="5" l="1"/>
  <c r="H1975" i="5"/>
  <c r="I1975" i="5" s="1"/>
  <c r="AK1974" i="5" l="1"/>
  <c r="AJ1974" i="5"/>
  <c r="J1975" i="5"/>
  <c r="P1975" i="5" s="1"/>
  <c r="O1975" i="5" s="1"/>
  <c r="U1975" i="5" s="1"/>
  <c r="X1975" i="5" l="1"/>
  <c r="V1975" i="5"/>
  <c r="Y1975" i="5" s="1"/>
  <c r="AA1975" i="5" l="1"/>
  <c r="H1976" i="5"/>
  <c r="I1976" i="5" s="1"/>
  <c r="AK1975" i="5" l="1"/>
  <c r="AJ1975" i="5"/>
  <c r="J1976" i="5"/>
  <c r="P1976" i="5" s="1"/>
  <c r="O1976" i="5" s="1"/>
  <c r="U1976" i="5" s="1"/>
  <c r="X1976" i="5" l="1"/>
  <c r="V1976" i="5"/>
  <c r="Y1976" i="5" s="1"/>
  <c r="AA1976" i="5" l="1"/>
  <c r="H1977" i="5"/>
  <c r="I1977" i="5" s="1"/>
  <c r="AK1976" i="5" l="1"/>
  <c r="AJ1976" i="5"/>
  <c r="J1977" i="5"/>
  <c r="P1977" i="5" s="1"/>
  <c r="O1977" i="5" s="1"/>
  <c r="U1977" i="5" s="1"/>
  <c r="X1977" i="5" l="1"/>
  <c r="V1977" i="5"/>
  <c r="Y1977" i="5" s="1"/>
  <c r="AA1977" i="5" l="1"/>
  <c r="H1978" i="5"/>
  <c r="I1978" i="5" s="1"/>
  <c r="AK1977" i="5" l="1"/>
  <c r="AJ1977" i="5"/>
  <c r="J1978" i="5"/>
  <c r="P1978" i="5" s="1"/>
  <c r="O1978" i="5" s="1"/>
  <c r="U1978" i="5" s="1"/>
  <c r="X1978" i="5" l="1"/>
  <c r="V1978" i="5"/>
  <c r="Y1978" i="5" s="1"/>
  <c r="AA1978" i="5" l="1"/>
  <c r="H1979" i="5"/>
  <c r="I1979" i="5" s="1"/>
  <c r="AK1978" i="5" l="1"/>
  <c r="AJ1978" i="5"/>
  <c r="J1979" i="5"/>
  <c r="P1979" i="5" s="1"/>
  <c r="O1979" i="5" s="1"/>
  <c r="U1979" i="5" s="1"/>
  <c r="X1979" i="5" l="1"/>
  <c r="V1979" i="5"/>
  <c r="Y1979" i="5" s="1"/>
  <c r="AA1979" i="5" l="1"/>
  <c r="H1980" i="5"/>
  <c r="I1980" i="5" s="1"/>
  <c r="AK1979" i="5" l="1"/>
  <c r="AJ1979" i="5"/>
  <c r="J1980" i="5"/>
  <c r="P1980" i="5" s="1"/>
  <c r="O1980" i="5" s="1"/>
  <c r="U1980" i="5" s="1"/>
  <c r="X1980" i="5" l="1"/>
  <c r="V1980" i="5"/>
  <c r="Y1980" i="5" s="1"/>
  <c r="AA1980" i="5" l="1"/>
  <c r="H1981" i="5"/>
  <c r="I1981" i="5" s="1"/>
  <c r="AK1980" i="5" l="1"/>
  <c r="AJ1980" i="5"/>
  <c r="J1981" i="5"/>
  <c r="P1981" i="5" s="1"/>
  <c r="O1981" i="5" s="1"/>
  <c r="U1981" i="5" s="1"/>
  <c r="X1981" i="5" l="1"/>
  <c r="V1981" i="5"/>
  <c r="Y1981" i="5" s="1"/>
  <c r="AA1981" i="5" l="1"/>
  <c r="H1982" i="5"/>
  <c r="I1982" i="5" s="1"/>
  <c r="AK1981" i="5" l="1"/>
  <c r="AJ1981" i="5"/>
  <c r="J1982" i="5"/>
  <c r="P1982" i="5" s="1"/>
  <c r="O1982" i="5" s="1"/>
  <c r="U1982" i="5" s="1"/>
  <c r="X1982" i="5" l="1"/>
  <c r="V1982" i="5"/>
  <c r="Y1982" i="5" s="1"/>
  <c r="AA1982" i="5" l="1"/>
  <c r="H1983" i="5"/>
  <c r="I1983" i="5" s="1"/>
  <c r="AK1982" i="5" l="1"/>
  <c r="AJ1982" i="5"/>
  <c r="J1983" i="5"/>
  <c r="P1983" i="5" s="1"/>
  <c r="O1983" i="5" s="1"/>
  <c r="U1983" i="5" s="1"/>
  <c r="X1983" i="5" l="1"/>
  <c r="V1983" i="5"/>
  <c r="Y1983" i="5" s="1"/>
  <c r="AA1983" i="5" l="1"/>
  <c r="H1984" i="5"/>
  <c r="I1984" i="5" s="1"/>
  <c r="AK1983" i="5" l="1"/>
  <c r="AJ1983" i="5"/>
  <c r="J1984" i="5"/>
  <c r="P1984" i="5" s="1"/>
  <c r="O1984" i="5" s="1"/>
  <c r="U1984" i="5" s="1"/>
  <c r="X1984" i="5" l="1"/>
  <c r="V1984" i="5"/>
  <c r="Y1984" i="5" s="1"/>
  <c r="AA1984" i="5" l="1"/>
  <c r="H1985" i="5"/>
  <c r="I1985" i="5" s="1"/>
  <c r="AK1984" i="5" l="1"/>
  <c r="AJ1984" i="5"/>
  <c r="J1985" i="5"/>
  <c r="P1985" i="5" s="1"/>
  <c r="O1985" i="5" s="1"/>
  <c r="U1985" i="5" s="1"/>
  <c r="X1985" i="5" l="1"/>
  <c r="V1985" i="5"/>
  <c r="Y1985" i="5" s="1"/>
  <c r="AA1985" i="5" l="1"/>
  <c r="H1986" i="5"/>
  <c r="I1986" i="5" s="1"/>
  <c r="AK1985" i="5" l="1"/>
  <c r="AJ1985" i="5"/>
  <c r="J1986" i="5"/>
  <c r="P1986" i="5" s="1"/>
  <c r="O1986" i="5" s="1"/>
  <c r="U1986" i="5" s="1"/>
  <c r="X1986" i="5" l="1"/>
  <c r="V1986" i="5"/>
  <c r="Y1986" i="5" s="1"/>
  <c r="AA1986" i="5" l="1"/>
  <c r="H1987" i="5"/>
  <c r="I1987" i="5" s="1"/>
  <c r="AK1986" i="5" l="1"/>
  <c r="AJ1986" i="5"/>
  <c r="J1987" i="5"/>
  <c r="P1987" i="5" s="1"/>
  <c r="O1987" i="5" s="1"/>
  <c r="U1987" i="5" s="1"/>
  <c r="X1987" i="5" l="1"/>
  <c r="V1987" i="5"/>
  <c r="Y1987" i="5" s="1"/>
  <c r="AA1987" i="5" l="1"/>
  <c r="H1988" i="5"/>
  <c r="I1988" i="5" s="1"/>
  <c r="AK1987" i="5" l="1"/>
  <c r="AJ1987" i="5"/>
  <c r="J1988" i="5"/>
  <c r="P1988" i="5" s="1"/>
  <c r="O1988" i="5" s="1"/>
  <c r="U1988" i="5" s="1"/>
  <c r="X1988" i="5" l="1"/>
  <c r="V1988" i="5"/>
  <c r="Y1988" i="5" s="1"/>
  <c r="AA1988" i="5" l="1"/>
  <c r="H1989" i="5"/>
  <c r="I1989" i="5" s="1"/>
  <c r="AK1988" i="5" l="1"/>
  <c r="AJ1988" i="5"/>
  <c r="J1989" i="5"/>
  <c r="P1989" i="5" s="1"/>
  <c r="O1989" i="5" s="1"/>
  <c r="U1989" i="5" s="1"/>
  <c r="X1989" i="5" l="1"/>
  <c r="V1989" i="5"/>
  <c r="Y1989" i="5" s="1"/>
  <c r="AA1989" i="5" l="1"/>
  <c r="H1990" i="5"/>
  <c r="I1990" i="5" s="1"/>
  <c r="AK1989" i="5" l="1"/>
  <c r="AJ1989" i="5"/>
  <c r="J1990" i="5"/>
  <c r="P1990" i="5" s="1"/>
  <c r="O1990" i="5" s="1"/>
  <c r="U1990" i="5" s="1"/>
  <c r="X1990" i="5" l="1"/>
  <c r="V1990" i="5"/>
  <c r="Y1990" i="5" s="1"/>
  <c r="AA1990" i="5" l="1"/>
  <c r="H1991" i="5"/>
  <c r="I1991" i="5" s="1"/>
  <c r="AK1990" i="5" l="1"/>
  <c r="AJ1990" i="5"/>
  <c r="J1991" i="5"/>
  <c r="P1991" i="5" s="1"/>
  <c r="O1991" i="5" s="1"/>
  <c r="U1991" i="5" s="1"/>
  <c r="X1991" i="5" l="1"/>
  <c r="V1991" i="5"/>
  <c r="Y1991" i="5" s="1"/>
  <c r="AA1991" i="5" l="1"/>
  <c r="H1992" i="5"/>
  <c r="I1992" i="5" s="1"/>
  <c r="AK1991" i="5" l="1"/>
  <c r="AJ1991" i="5"/>
  <c r="J1992" i="5"/>
  <c r="P1992" i="5" s="1"/>
  <c r="O1992" i="5" s="1"/>
  <c r="U1992" i="5" s="1"/>
  <c r="X1992" i="5" l="1"/>
  <c r="V1992" i="5"/>
  <c r="Y1992" i="5" s="1"/>
  <c r="AA1992" i="5" l="1"/>
  <c r="H1993" i="5"/>
  <c r="I1993" i="5" s="1"/>
  <c r="AK1992" i="5" l="1"/>
  <c r="AJ1992" i="5"/>
  <c r="J1993" i="5"/>
  <c r="P1993" i="5" s="1"/>
  <c r="O1993" i="5" s="1"/>
  <c r="U1993" i="5" s="1"/>
  <c r="X1993" i="5" l="1"/>
  <c r="V1993" i="5"/>
  <c r="Y1993" i="5" s="1"/>
  <c r="AA1993" i="5" l="1"/>
  <c r="H1994" i="5"/>
  <c r="I1994" i="5" s="1"/>
  <c r="AK1993" i="5" l="1"/>
  <c r="AJ1993" i="5"/>
  <c r="J1994" i="5"/>
  <c r="P1994" i="5" s="1"/>
  <c r="O1994" i="5" s="1"/>
  <c r="U1994" i="5" s="1"/>
  <c r="X1994" i="5" l="1"/>
  <c r="V1994" i="5"/>
  <c r="Y1994" i="5" s="1"/>
  <c r="AA1994" i="5" l="1"/>
  <c r="H1995" i="5"/>
  <c r="I1995" i="5" s="1"/>
  <c r="AK1994" i="5" l="1"/>
  <c r="AJ1994" i="5"/>
  <c r="J1995" i="5"/>
  <c r="P1995" i="5" s="1"/>
  <c r="O1995" i="5" s="1"/>
  <c r="U1995" i="5" s="1"/>
  <c r="X1995" i="5" l="1"/>
  <c r="V1995" i="5"/>
  <c r="Y1995" i="5" s="1"/>
  <c r="AA1995" i="5" l="1"/>
  <c r="H1996" i="5"/>
  <c r="I1996" i="5" s="1"/>
  <c r="AK1995" i="5" l="1"/>
  <c r="AJ1995" i="5"/>
  <c r="J1996" i="5"/>
  <c r="P1996" i="5" s="1"/>
  <c r="O1996" i="5" s="1"/>
  <c r="U1996" i="5" s="1"/>
  <c r="X1996" i="5" l="1"/>
  <c r="V1996" i="5"/>
  <c r="Y1996" i="5" s="1"/>
  <c r="AA1996" i="5" l="1"/>
  <c r="H1997" i="5"/>
  <c r="I1997" i="5" s="1"/>
  <c r="AK1996" i="5" l="1"/>
  <c r="AJ1996" i="5"/>
  <c r="J1997" i="5"/>
  <c r="P1997" i="5" s="1"/>
  <c r="O1997" i="5" s="1"/>
  <c r="U1997" i="5" s="1"/>
  <c r="X1997" i="5" l="1"/>
  <c r="V1997" i="5"/>
  <c r="Y1997" i="5" s="1"/>
  <c r="AA1997" i="5" l="1"/>
  <c r="H1998" i="5"/>
  <c r="I1998" i="5" s="1"/>
  <c r="AK1997" i="5" l="1"/>
  <c r="AJ1997" i="5"/>
  <c r="J1998" i="5"/>
  <c r="P1998" i="5" s="1"/>
  <c r="O1998" i="5" s="1"/>
  <c r="U1998" i="5" s="1"/>
  <c r="X1998" i="5" l="1"/>
  <c r="V1998" i="5"/>
  <c r="Y1998" i="5" s="1"/>
  <c r="AA1998" i="5" l="1"/>
  <c r="H1999" i="5"/>
  <c r="I1999" i="5" s="1"/>
  <c r="AK1998" i="5" l="1"/>
  <c r="AJ1998" i="5"/>
  <c r="J1999" i="5"/>
  <c r="P1999" i="5" s="1"/>
  <c r="O1999" i="5" s="1"/>
  <c r="U1999" i="5" s="1"/>
  <c r="X1999" i="5" l="1"/>
  <c r="V1999" i="5"/>
  <c r="Y1999" i="5" s="1"/>
  <c r="AA1999" i="5" l="1"/>
  <c r="H2000" i="5"/>
  <c r="I2000" i="5" s="1"/>
  <c r="AK1999" i="5" l="1"/>
  <c r="AJ1999" i="5"/>
  <c r="J2000" i="5"/>
  <c r="P2000" i="5" s="1"/>
  <c r="O2000" i="5" s="1"/>
  <c r="U2000" i="5" s="1"/>
  <c r="X2000" i="5" l="1"/>
  <c r="V2000" i="5"/>
  <c r="Y2000" i="5" s="1"/>
  <c r="AA2000" i="5" l="1"/>
  <c r="H2001" i="5"/>
  <c r="I2001" i="5" s="1"/>
  <c r="AK2000" i="5" l="1"/>
  <c r="AJ2000" i="5"/>
  <c r="J2001" i="5"/>
  <c r="P2001" i="5" s="1"/>
  <c r="O2001" i="5" s="1"/>
  <c r="U2001" i="5" s="1"/>
  <c r="X2001" i="5" l="1"/>
  <c r="V2001" i="5"/>
  <c r="Y2001" i="5" s="1"/>
  <c r="AA2001" i="5" l="1"/>
  <c r="H2002" i="5"/>
  <c r="I2002" i="5" s="1"/>
  <c r="AK2001" i="5" l="1"/>
  <c r="AJ2001" i="5"/>
  <c r="J2002" i="5"/>
  <c r="P2002" i="5" s="1"/>
  <c r="O2002" i="5" s="1"/>
  <c r="U2002" i="5" s="1"/>
  <c r="X2002" i="5" l="1"/>
  <c r="V2002" i="5"/>
  <c r="Y2002" i="5" s="1"/>
  <c r="AA2002" i="5" l="1"/>
  <c r="H2003" i="5"/>
  <c r="I2003" i="5" s="1"/>
  <c r="AK2002" i="5" l="1"/>
  <c r="AJ2002" i="5"/>
  <c r="J2003" i="5"/>
  <c r="P2003" i="5" s="1"/>
  <c r="O2003" i="5" s="1"/>
  <c r="U2003" i="5" s="1"/>
  <c r="X2003" i="5" l="1"/>
  <c r="V2003" i="5"/>
  <c r="Y2003" i="5" s="1"/>
  <c r="AA2003" i="5" l="1"/>
  <c r="H2004" i="5"/>
  <c r="I2004" i="5" s="1"/>
  <c r="AK2003" i="5" l="1"/>
  <c r="AJ2003" i="5"/>
  <c r="J2004" i="5"/>
  <c r="P2004" i="5" s="1"/>
  <c r="O2004" i="5" s="1"/>
  <c r="U2004" i="5" s="1"/>
  <c r="X2004" i="5" l="1"/>
  <c r="V2004" i="5"/>
  <c r="Y2004" i="5" s="1"/>
  <c r="AA2004" i="5" l="1"/>
  <c r="H2005" i="5"/>
  <c r="I2005" i="5" s="1"/>
  <c r="AK2004" i="5" l="1"/>
  <c r="AJ2004" i="5"/>
  <c r="J2005" i="5"/>
  <c r="P2005" i="5" s="1"/>
  <c r="O2005" i="5" s="1"/>
  <c r="U2005" i="5" s="1"/>
  <c r="X2005" i="5" l="1"/>
  <c r="V2005" i="5"/>
  <c r="Y2005" i="5" s="1"/>
  <c r="AA2005" i="5" l="1"/>
  <c r="H2006" i="5"/>
  <c r="I2006" i="5" s="1"/>
  <c r="AK2005" i="5" l="1"/>
  <c r="AJ2005" i="5"/>
  <c r="J2006" i="5"/>
  <c r="P2006" i="5" s="1"/>
  <c r="O2006" i="5" s="1"/>
  <c r="U2006" i="5" s="1"/>
  <c r="X2006" i="5" l="1"/>
  <c r="V2006" i="5"/>
  <c r="Y2006" i="5" s="1"/>
  <c r="AA2006" i="5" l="1"/>
  <c r="H2007" i="5"/>
  <c r="I2007" i="5" s="1"/>
  <c r="AK2006" i="5" l="1"/>
  <c r="AJ2006" i="5"/>
  <c r="J2007" i="5"/>
  <c r="P2007" i="5" s="1"/>
  <c r="O2007" i="5" s="1"/>
  <c r="U2007" i="5" s="1"/>
  <c r="X2007" i="5" l="1"/>
  <c r="V2007" i="5"/>
  <c r="Y2007" i="5" s="1"/>
  <c r="AA2007" i="5" l="1"/>
  <c r="H2008" i="5"/>
  <c r="I2008" i="5" s="1"/>
  <c r="AK2007" i="5" l="1"/>
  <c r="AJ2007" i="5"/>
  <c r="J2008" i="5"/>
  <c r="P2008" i="5" s="1"/>
  <c r="O2008" i="5" s="1"/>
  <c r="U2008" i="5" s="1"/>
  <c r="X2008" i="5" l="1"/>
  <c r="V2008" i="5"/>
  <c r="Y2008" i="5" s="1"/>
  <c r="AA2008" i="5" l="1"/>
  <c r="H2009" i="5"/>
  <c r="I2009" i="5" s="1"/>
  <c r="AK2008" i="5" l="1"/>
  <c r="AJ2008" i="5"/>
  <c r="J2009" i="5"/>
  <c r="P2009" i="5" s="1"/>
  <c r="O2009" i="5" s="1"/>
  <c r="U2009" i="5" s="1"/>
  <c r="X2009" i="5" l="1"/>
  <c r="V2009" i="5"/>
  <c r="Y2009" i="5" s="1"/>
  <c r="AA2009" i="5" l="1"/>
  <c r="H2010" i="5"/>
  <c r="I2010" i="5" s="1"/>
  <c r="AK2009" i="5" l="1"/>
  <c r="AJ2009" i="5"/>
  <c r="J2010" i="5"/>
  <c r="P2010" i="5" s="1"/>
  <c r="O2010" i="5" s="1"/>
  <c r="U2010" i="5" s="1"/>
  <c r="X2010" i="5" l="1"/>
  <c r="V2010" i="5"/>
  <c r="Y2010" i="5" s="1"/>
  <c r="AA2010" i="5" l="1"/>
  <c r="H2011" i="5"/>
  <c r="I2011" i="5" s="1"/>
  <c r="AK2010" i="5" l="1"/>
  <c r="AJ2010" i="5"/>
  <c r="J2011" i="5"/>
  <c r="P2011" i="5" s="1"/>
  <c r="O2011" i="5" s="1"/>
  <c r="U2011" i="5" s="1"/>
  <c r="X2011" i="5" l="1"/>
  <c r="V2011" i="5"/>
  <c r="Y2011" i="5" s="1"/>
  <c r="AA2011" i="5" l="1"/>
  <c r="H2012" i="5"/>
  <c r="I2012" i="5" s="1"/>
  <c r="AK2011" i="5" l="1"/>
  <c r="AJ2011" i="5"/>
  <c r="J2012" i="5"/>
  <c r="P2012" i="5" s="1"/>
  <c r="O2012" i="5" s="1"/>
  <c r="U2012" i="5" s="1"/>
  <c r="X2012" i="5" l="1"/>
  <c r="V2012" i="5"/>
  <c r="Y2012" i="5" s="1"/>
  <c r="AA2012" i="5" l="1"/>
  <c r="H2013" i="5"/>
  <c r="I2013" i="5" s="1"/>
  <c r="AK2012" i="5" l="1"/>
  <c r="AJ2012" i="5"/>
  <c r="J2013" i="5"/>
  <c r="P2013" i="5"/>
  <c r="O2013" i="5" s="1"/>
  <c r="U2013" i="5" s="1"/>
  <c r="X2013" i="5" l="1"/>
  <c r="V2013" i="5"/>
  <c r="Y2013" i="5" s="1"/>
  <c r="AA2013" i="5" l="1"/>
  <c r="H2014" i="5"/>
  <c r="I2014" i="5" s="1"/>
  <c r="AK2013" i="5" l="1"/>
  <c r="AJ2013" i="5"/>
  <c r="J2014" i="5"/>
  <c r="P2014" i="5" s="1"/>
  <c r="O2014" i="5" s="1"/>
  <c r="U2014" i="5" s="1"/>
  <c r="X2014" i="5" l="1"/>
  <c r="V2014" i="5"/>
  <c r="Y2014" i="5" s="1"/>
  <c r="AA2014" i="5" l="1"/>
  <c r="H2015" i="5"/>
  <c r="I2015" i="5" s="1"/>
  <c r="AK2014" i="5" l="1"/>
  <c r="AJ2014" i="5"/>
  <c r="J2015" i="5"/>
  <c r="P2015" i="5" s="1"/>
  <c r="O2015" i="5" s="1"/>
  <c r="U2015" i="5" s="1"/>
  <c r="X2015" i="5" l="1"/>
  <c r="V2015" i="5"/>
  <c r="Y2015" i="5" s="1"/>
  <c r="AA2015" i="5" l="1"/>
  <c r="H2016" i="5"/>
  <c r="I2016" i="5" s="1"/>
  <c r="AK2015" i="5" l="1"/>
  <c r="AJ2015" i="5"/>
  <c r="J2016" i="5"/>
  <c r="P2016" i="5" s="1"/>
  <c r="O2016" i="5" s="1"/>
  <c r="U2016" i="5" s="1"/>
  <c r="X2016" i="5" l="1"/>
  <c r="V2016" i="5"/>
  <c r="Y2016" i="5" s="1"/>
  <c r="AA2016" i="5" l="1"/>
  <c r="H2017" i="5"/>
  <c r="I2017" i="5" s="1"/>
  <c r="AK2016" i="5" l="1"/>
  <c r="AJ2016" i="5"/>
  <c r="J2017" i="5"/>
  <c r="P2017" i="5" s="1"/>
  <c r="O2017" i="5" s="1"/>
  <c r="U2017" i="5" s="1"/>
  <c r="X2017" i="5" l="1"/>
  <c r="V2017" i="5"/>
  <c r="Y2017" i="5" s="1"/>
  <c r="AA2017" i="5" l="1"/>
  <c r="H2018" i="5"/>
  <c r="I2018" i="5" s="1"/>
  <c r="AK2017" i="5" l="1"/>
  <c r="AJ2017" i="5"/>
  <c r="J2018" i="5"/>
  <c r="P2018" i="5" s="1"/>
  <c r="O2018" i="5" s="1"/>
  <c r="U2018" i="5" s="1"/>
  <c r="X2018" i="5" l="1"/>
  <c r="V2018" i="5"/>
  <c r="Y2018" i="5" s="1"/>
  <c r="AA2018" i="5" l="1"/>
  <c r="H2019" i="5"/>
  <c r="I2019" i="5" s="1"/>
  <c r="AK2018" i="5" l="1"/>
  <c r="AJ2018" i="5"/>
  <c r="J2019" i="5"/>
  <c r="P2019" i="5" s="1"/>
  <c r="O2019" i="5" s="1"/>
  <c r="U2019" i="5" s="1"/>
  <c r="X2019" i="5" l="1"/>
  <c r="V2019" i="5"/>
  <c r="Y2019" i="5" s="1"/>
  <c r="AA2019" i="5" l="1"/>
  <c r="H2020" i="5"/>
  <c r="I2020" i="5" s="1"/>
  <c r="AK2019" i="5" l="1"/>
  <c r="AJ2019" i="5"/>
  <c r="J2020" i="5"/>
  <c r="P2020" i="5" s="1"/>
  <c r="O2020" i="5" s="1"/>
  <c r="U2020" i="5" s="1"/>
  <c r="X2020" i="5" l="1"/>
  <c r="V2020" i="5"/>
  <c r="Y2020" i="5" s="1"/>
  <c r="AA2020" i="5" l="1"/>
  <c r="H2021" i="5"/>
  <c r="I2021" i="5" s="1"/>
  <c r="AK2020" i="5" l="1"/>
  <c r="AJ2020" i="5"/>
  <c r="J2021" i="5"/>
  <c r="P2021" i="5" s="1"/>
  <c r="O2021" i="5" s="1"/>
  <c r="U2021" i="5" s="1"/>
  <c r="X2021" i="5" l="1"/>
  <c r="V2021" i="5"/>
  <c r="Y2021" i="5" s="1"/>
  <c r="AA2021" i="5" l="1"/>
  <c r="H2022" i="5"/>
  <c r="I2022" i="5" s="1"/>
  <c r="AK2021" i="5" l="1"/>
  <c r="AJ2021" i="5"/>
  <c r="J2022" i="5"/>
  <c r="P2022" i="5" s="1"/>
  <c r="O2022" i="5" s="1"/>
  <c r="U2022" i="5" s="1"/>
  <c r="X2022" i="5" l="1"/>
  <c r="V2022" i="5"/>
  <c r="Y2022" i="5" s="1"/>
  <c r="AA2022" i="5" l="1"/>
  <c r="H2023" i="5"/>
  <c r="I2023" i="5" s="1"/>
  <c r="AK2022" i="5" l="1"/>
  <c r="AJ2022" i="5"/>
  <c r="J2023" i="5"/>
  <c r="P2023" i="5" s="1"/>
  <c r="O2023" i="5" s="1"/>
  <c r="U2023" i="5" s="1"/>
  <c r="X2023" i="5" l="1"/>
  <c r="V2023" i="5"/>
  <c r="Y2023" i="5" s="1"/>
  <c r="AA2023" i="5" l="1"/>
  <c r="H2024" i="5"/>
  <c r="I2024" i="5" s="1"/>
  <c r="AK2023" i="5" l="1"/>
  <c r="AJ2023" i="5"/>
  <c r="J2024" i="5"/>
  <c r="P2024" i="5" s="1"/>
  <c r="O2024" i="5" s="1"/>
  <c r="U2024" i="5" s="1"/>
  <c r="X2024" i="5" l="1"/>
  <c r="V2024" i="5"/>
  <c r="Y2024" i="5" s="1"/>
  <c r="AA2024" i="5" l="1"/>
  <c r="H2025" i="5"/>
  <c r="I2025" i="5" s="1"/>
  <c r="AK2024" i="5" l="1"/>
  <c r="AJ2024" i="5"/>
  <c r="J2025" i="5"/>
  <c r="P2025" i="5" s="1"/>
  <c r="O2025" i="5" s="1"/>
  <c r="U2025" i="5" s="1"/>
  <c r="X2025" i="5" l="1"/>
  <c r="V2025" i="5"/>
  <c r="Y2025" i="5" s="1"/>
  <c r="AA2025" i="5" l="1"/>
  <c r="H2026" i="5"/>
  <c r="I2026" i="5" s="1"/>
  <c r="AK2025" i="5" l="1"/>
  <c r="AJ2025" i="5"/>
  <c r="J2026" i="5"/>
  <c r="P2026" i="5" s="1"/>
  <c r="O2026" i="5" s="1"/>
  <c r="U2026" i="5" s="1"/>
  <c r="X2026" i="5" l="1"/>
  <c r="V2026" i="5"/>
  <c r="Y2026" i="5" s="1"/>
  <c r="AA2026" i="5" l="1"/>
  <c r="H2027" i="5"/>
  <c r="I2027" i="5" s="1"/>
  <c r="AK2026" i="5" l="1"/>
  <c r="AJ2026" i="5"/>
  <c r="J2027" i="5"/>
  <c r="P2027" i="5" s="1"/>
  <c r="O2027" i="5" s="1"/>
  <c r="U2027" i="5" s="1"/>
  <c r="X2027" i="5" l="1"/>
  <c r="V2027" i="5"/>
  <c r="Y2027" i="5" s="1"/>
  <c r="AA2027" i="5" l="1"/>
  <c r="H2028" i="5"/>
  <c r="I2028" i="5" s="1"/>
  <c r="AK2027" i="5" l="1"/>
  <c r="AJ2027" i="5"/>
  <c r="J2028" i="5"/>
  <c r="P2028" i="5" s="1"/>
  <c r="O2028" i="5" s="1"/>
  <c r="U2028" i="5" s="1"/>
  <c r="X2028" i="5" l="1"/>
  <c r="V2028" i="5"/>
  <c r="Y2028" i="5" s="1"/>
  <c r="AA2028" i="5" l="1"/>
  <c r="H2029" i="5"/>
  <c r="I2029" i="5" s="1"/>
  <c r="AK2028" i="5" l="1"/>
  <c r="AJ2028" i="5"/>
  <c r="J2029" i="5"/>
  <c r="P2029" i="5" s="1"/>
  <c r="O2029" i="5" s="1"/>
  <c r="U2029" i="5" s="1"/>
  <c r="X2029" i="5" l="1"/>
  <c r="V2029" i="5"/>
  <c r="Y2029" i="5" s="1"/>
  <c r="AA2029" i="5" l="1"/>
  <c r="H2030" i="5"/>
  <c r="I2030" i="5" s="1"/>
  <c r="AK2029" i="5" l="1"/>
  <c r="AJ2029" i="5"/>
  <c r="J2030" i="5"/>
  <c r="P2030" i="5" s="1"/>
  <c r="O2030" i="5" s="1"/>
  <c r="U2030" i="5" s="1"/>
  <c r="X2030" i="5" l="1"/>
  <c r="V2030" i="5"/>
  <c r="Y2030" i="5" s="1"/>
  <c r="AA2030" i="5" l="1"/>
  <c r="H2031" i="5"/>
  <c r="I2031" i="5" s="1"/>
  <c r="AK2030" i="5" l="1"/>
  <c r="AJ2030" i="5"/>
  <c r="J2031" i="5"/>
  <c r="P2031" i="5" s="1"/>
  <c r="O2031" i="5" s="1"/>
  <c r="U2031" i="5" s="1"/>
  <c r="X2031" i="5" l="1"/>
  <c r="V2031" i="5"/>
  <c r="Y2031" i="5" s="1"/>
  <c r="AA2031" i="5" l="1"/>
  <c r="H2032" i="5"/>
  <c r="I2032" i="5" s="1"/>
  <c r="AK2031" i="5" l="1"/>
  <c r="AJ2031" i="5"/>
  <c r="J2032" i="5"/>
  <c r="P2032" i="5" s="1"/>
  <c r="O2032" i="5" s="1"/>
  <c r="U2032" i="5" s="1"/>
  <c r="X2032" i="5" l="1"/>
  <c r="V2032" i="5"/>
  <c r="Y2032" i="5" s="1"/>
  <c r="AA2032" i="5" l="1"/>
  <c r="H2033" i="5"/>
  <c r="I2033" i="5" s="1"/>
  <c r="AK2032" i="5" l="1"/>
  <c r="AJ2032" i="5"/>
  <c r="J2033" i="5"/>
  <c r="P2033" i="5" s="1"/>
  <c r="O2033" i="5" s="1"/>
  <c r="U2033" i="5" s="1"/>
  <c r="X2033" i="5" l="1"/>
  <c r="V2033" i="5"/>
  <c r="Y2033" i="5" s="1"/>
  <c r="AA2033" i="5" l="1"/>
  <c r="H2034" i="5"/>
  <c r="I2034" i="5" s="1"/>
  <c r="AJ2033" i="5" l="1"/>
  <c r="AK2033" i="5"/>
  <c r="J2034" i="5"/>
  <c r="P2034" i="5" s="1"/>
  <c r="O2034" i="5" s="1"/>
  <c r="U2034" i="5" s="1"/>
  <c r="X2034" i="5" l="1"/>
  <c r="V2034" i="5"/>
  <c r="Y2034" i="5" s="1"/>
  <c r="AA2034" i="5" l="1"/>
  <c r="H2035" i="5"/>
  <c r="I2035" i="5" s="1"/>
  <c r="AK2034" i="5" l="1"/>
  <c r="AJ2034" i="5"/>
  <c r="J2035" i="5"/>
  <c r="P2035" i="5" s="1"/>
  <c r="O2035" i="5" s="1"/>
  <c r="U2035" i="5" s="1"/>
  <c r="X2035" i="5" l="1"/>
  <c r="V2035" i="5"/>
  <c r="Y2035" i="5" s="1"/>
  <c r="AA2035" i="5" l="1"/>
  <c r="H2036" i="5"/>
  <c r="I2036" i="5" s="1"/>
  <c r="AK2035" i="5" l="1"/>
  <c r="AJ2035" i="5"/>
  <c r="J2036" i="5"/>
  <c r="P2036" i="5" s="1"/>
  <c r="O2036" i="5" s="1"/>
  <c r="U2036" i="5" s="1"/>
  <c r="X2036" i="5" l="1"/>
  <c r="V2036" i="5"/>
  <c r="Y2036" i="5" s="1"/>
  <c r="AA2036" i="5" l="1"/>
  <c r="H2037" i="5"/>
  <c r="I2037" i="5" s="1"/>
  <c r="AK2036" i="5" l="1"/>
  <c r="AJ2036" i="5"/>
  <c r="J2037" i="5"/>
  <c r="P2037" i="5" s="1"/>
  <c r="O2037" i="5" s="1"/>
  <c r="U2037" i="5" s="1"/>
  <c r="X2037" i="5" l="1"/>
  <c r="V2037" i="5"/>
  <c r="Y2037" i="5" s="1"/>
  <c r="AA2037" i="5" l="1"/>
  <c r="H2038" i="5"/>
  <c r="I2038" i="5" s="1"/>
  <c r="AK2037" i="5" l="1"/>
  <c r="AJ2037" i="5"/>
  <c r="J2038" i="5"/>
  <c r="P2038" i="5" s="1"/>
  <c r="O2038" i="5" s="1"/>
  <c r="U2038" i="5" s="1"/>
  <c r="X2038" i="5" l="1"/>
  <c r="V2038" i="5"/>
  <c r="Y2038" i="5" s="1"/>
  <c r="AA2038" i="5" l="1"/>
  <c r="H2039" i="5"/>
  <c r="I2039" i="5" s="1"/>
  <c r="AK2038" i="5" l="1"/>
  <c r="AJ2038" i="5"/>
  <c r="J2039" i="5"/>
  <c r="P2039" i="5" s="1"/>
  <c r="O2039" i="5" s="1"/>
  <c r="U2039" i="5" s="1"/>
  <c r="X2039" i="5" l="1"/>
  <c r="V2039" i="5"/>
  <c r="Y2039" i="5" s="1"/>
  <c r="AA2039" i="5" l="1"/>
  <c r="H2040" i="5"/>
  <c r="I2040" i="5" s="1"/>
  <c r="AK2039" i="5" l="1"/>
  <c r="AJ2039" i="5"/>
  <c r="J2040" i="5"/>
  <c r="P2040" i="5" s="1"/>
  <c r="O2040" i="5" s="1"/>
  <c r="U2040" i="5" s="1"/>
  <c r="X2040" i="5" l="1"/>
  <c r="V2040" i="5"/>
  <c r="Y2040" i="5" s="1"/>
  <c r="AA2040" i="5" l="1"/>
  <c r="H2041" i="5"/>
  <c r="I2041" i="5" s="1"/>
  <c r="AK2040" i="5" l="1"/>
  <c r="AJ2040" i="5"/>
  <c r="J2041" i="5"/>
  <c r="P2041" i="5" s="1"/>
  <c r="O2041" i="5" s="1"/>
  <c r="U2041" i="5" s="1"/>
  <c r="X2041" i="5" l="1"/>
  <c r="V2041" i="5"/>
  <c r="Y2041" i="5" s="1"/>
  <c r="AA2041" i="5" l="1"/>
  <c r="H2042" i="5"/>
  <c r="I2042" i="5" s="1"/>
  <c r="AJ2041" i="5" l="1"/>
  <c r="AK2041" i="5"/>
  <c r="J2042" i="5"/>
  <c r="P2042" i="5" s="1"/>
  <c r="O2042" i="5" s="1"/>
  <c r="U2042" i="5" s="1"/>
  <c r="X2042" i="5" l="1"/>
  <c r="V2042" i="5"/>
  <c r="Y2042" i="5" s="1"/>
  <c r="AA2042" i="5" l="1"/>
  <c r="H2043" i="5"/>
  <c r="I2043" i="5" s="1"/>
  <c r="AK2042" i="5" l="1"/>
  <c r="AJ2042" i="5"/>
  <c r="J2043" i="5"/>
  <c r="P2043" i="5" s="1"/>
  <c r="O2043" i="5" s="1"/>
  <c r="U2043" i="5" s="1"/>
  <c r="X2043" i="5" l="1"/>
  <c r="V2043" i="5"/>
  <c r="Y2043" i="5" s="1"/>
  <c r="AA2043" i="5" l="1"/>
  <c r="H2044" i="5"/>
  <c r="I2044" i="5" s="1"/>
  <c r="AK2043" i="5" l="1"/>
  <c r="AJ2043" i="5"/>
  <c r="J2044" i="5"/>
  <c r="P2044" i="5" s="1"/>
  <c r="O2044" i="5" s="1"/>
  <c r="U2044" i="5" s="1"/>
  <c r="X2044" i="5" l="1"/>
  <c r="V2044" i="5"/>
  <c r="Y2044" i="5" s="1"/>
  <c r="AA2044" i="5" l="1"/>
  <c r="H2045" i="5"/>
  <c r="I2045" i="5" s="1"/>
  <c r="AK2044" i="5" l="1"/>
  <c r="AJ2044" i="5"/>
  <c r="J2045" i="5"/>
  <c r="P2045" i="5" s="1"/>
  <c r="O2045" i="5" s="1"/>
  <c r="U2045" i="5" s="1"/>
  <c r="X2045" i="5" l="1"/>
  <c r="V2045" i="5"/>
  <c r="Y2045" i="5" s="1"/>
  <c r="AA2045" i="5" l="1"/>
  <c r="H2046" i="5"/>
  <c r="I2046" i="5" s="1"/>
  <c r="AK2045" i="5" l="1"/>
  <c r="AJ2045" i="5"/>
  <c r="J2046" i="5"/>
  <c r="P2046" i="5" s="1"/>
  <c r="O2046" i="5" s="1"/>
  <c r="U2046" i="5" s="1"/>
  <c r="X2046" i="5" l="1"/>
  <c r="V2046" i="5"/>
  <c r="Y2046" i="5" s="1"/>
  <c r="AA2046" i="5" l="1"/>
  <c r="H2047" i="5"/>
  <c r="I2047" i="5" s="1"/>
  <c r="AK2046" i="5" l="1"/>
  <c r="AJ2046" i="5"/>
  <c r="J2047" i="5"/>
  <c r="P2047" i="5" s="1"/>
  <c r="O2047" i="5" s="1"/>
  <c r="U2047" i="5" s="1"/>
  <c r="X2047" i="5" l="1"/>
  <c r="V2047" i="5"/>
  <c r="Y2047" i="5" s="1"/>
  <c r="AA2047" i="5" l="1"/>
  <c r="H2048" i="5"/>
  <c r="I2048" i="5" s="1"/>
  <c r="AK2047" i="5" l="1"/>
  <c r="AJ2047" i="5"/>
  <c r="J2048" i="5"/>
  <c r="P2048" i="5" s="1"/>
  <c r="O2048" i="5" s="1"/>
  <c r="U2048" i="5" s="1"/>
  <c r="X2048" i="5" l="1"/>
  <c r="V2048" i="5"/>
  <c r="Y2048" i="5" s="1"/>
  <c r="AA2048" i="5" l="1"/>
  <c r="H2049" i="5"/>
  <c r="I2049" i="5" s="1"/>
  <c r="AK2048" i="5" l="1"/>
  <c r="AJ2048" i="5"/>
  <c r="J2049" i="5"/>
  <c r="P2049" i="5" s="1"/>
  <c r="O2049" i="5" s="1"/>
  <c r="U2049" i="5" s="1"/>
  <c r="X2049" i="5" l="1"/>
  <c r="V2049" i="5"/>
  <c r="Y2049" i="5" s="1"/>
  <c r="AA2049" i="5" l="1"/>
  <c r="H2050" i="5"/>
  <c r="I2050" i="5" s="1"/>
  <c r="AK2049" i="5" l="1"/>
  <c r="AJ2049" i="5"/>
  <c r="J2050" i="5"/>
  <c r="P2050" i="5" s="1"/>
  <c r="O2050" i="5" s="1"/>
  <c r="U2050" i="5" s="1"/>
  <c r="X2050" i="5" l="1"/>
  <c r="V2050" i="5"/>
  <c r="Y2050" i="5" s="1"/>
  <c r="AA2050" i="5" l="1"/>
  <c r="H2051" i="5"/>
  <c r="I2051" i="5" s="1"/>
  <c r="J2051" i="5" l="1"/>
  <c r="P2051" i="5" s="1"/>
  <c r="O2051" i="5" s="1"/>
  <c r="U2051" i="5" s="1"/>
  <c r="X2051" i="5" l="1"/>
  <c r="V2051" i="5"/>
  <c r="Y2051" i="5" s="1"/>
  <c r="AA2051" i="5" l="1"/>
  <c r="H2052" i="5"/>
  <c r="I2052" i="5" s="1"/>
  <c r="J2052" i="5" l="1"/>
  <c r="P2052" i="5" s="1"/>
  <c r="O2052" i="5" s="1"/>
  <c r="U2052" i="5" s="1"/>
  <c r="X2052" i="5" l="1"/>
  <c r="V2052" i="5"/>
  <c r="Y2052" i="5" s="1"/>
  <c r="AA2052" i="5" l="1"/>
  <c r="H2053" i="5"/>
  <c r="I2053" i="5" s="1"/>
  <c r="J2053" i="5" l="1"/>
  <c r="P2053" i="5"/>
  <c r="O2053" i="5" s="1"/>
  <c r="U2053" i="5" s="1"/>
  <c r="X2053" i="5" l="1"/>
  <c r="V2053" i="5"/>
  <c r="Y2053" i="5" s="1"/>
  <c r="AA2053" i="5" l="1"/>
  <c r="H2054" i="5"/>
  <c r="I2054" i="5" s="1"/>
  <c r="J2054" i="5" l="1"/>
  <c r="P2054" i="5" s="1"/>
  <c r="O2054" i="5" s="1"/>
  <c r="U2054" i="5" s="1"/>
  <c r="X2054" i="5" l="1"/>
  <c r="V2054" i="5"/>
  <c r="Y2054" i="5" s="1"/>
  <c r="AA2054" i="5" l="1"/>
  <c r="H2055" i="5"/>
  <c r="I2055" i="5" s="1"/>
  <c r="AK2054" i="5" l="1"/>
  <c r="AJ2054" i="5"/>
  <c r="J2055" i="5"/>
  <c r="P2055" i="5" s="1"/>
  <c r="O2055" i="5" s="1"/>
  <c r="U2055" i="5" s="1"/>
  <c r="X2055" i="5" l="1"/>
  <c r="V2055" i="5"/>
  <c r="Y2055" i="5" s="1"/>
  <c r="AA2055" i="5" l="1"/>
  <c r="H2056" i="5"/>
  <c r="I2056" i="5" s="1"/>
  <c r="AK2055" i="5" l="1"/>
  <c r="AJ2055" i="5"/>
  <c r="J2056" i="5"/>
  <c r="P2056" i="5" s="1"/>
  <c r="O2056" i="5" s="1"/>
  <c r="U2056" i="5" s="1"/>
  <c r="X2056" i="5" l="1"/>
  <c r="V2056" i="5"/>
  <c r="Y2056" i="5" s="1"/>
  <c r="AA2056" i="5" l="1"/>
  <c r="H2057" i="5"/>
  <c r="I2057" i="5" s="1"/>
  <c r="AK2056" i="5" l="1"/>
  <c r="AJ2056" i="5"/>
  <c r="J2057" i="5"/>
  <c r="P2057" i="5" s="1"/>
  <c r="O2057" i="5" s="1"/>
  <c r="U2057" i="5" s="1"/>
  <c r="X2057" i="5" l="1"/>
  <c r="V2057" i="5"/>
  <c r="Y2057" i="5" s="1"/>
  <c r="AA2057" i="5" l="1"/>
  <c r="H2058" i="5"/>
  <c r="I2058" i="5" s="1"/>
  <c r="AK2057" i="5" l="1"/>
  <c r="AJ2057" i="5"/>
  <c r="J2058" i="5"/>
  <c r="P2058" i="5" s="1"/>
  <c r="O2058" i="5" s="1"/>
  <c r="U2058" i="5" s="1"/>
  <c r="X2058" i="5" l="1"/>
  <c r="V2058" i="5"/>
  <c r="Y2058" i="5" s="1"/>
  <c r="AA2058" i="5" l="1"/>
  <c r="H2059" i="5"/>
  <c r="I2059" i="5" s="1"/>
  <c r="AK2058" i="5" l="1"/>
  <c r="AJ2058" i="5"/>
  <c r="J2059" i="5"/>
  <c r="P2059" i="5" s="1"/>
  <c r="O2059" i="5" s="1"/>
  <c r="U2059" i="5" s="1"/>
  <c r="X2059" i="5" l="1"/>
  <c r="V2059" i="5"/>
  <c r="Y2059" i="5" s="1"/>
  <c r="AA2059" i="5" l="1"/>
  <c r="H2060" i="5"/>
  <c r="I2060" i="5" s="1"/>
  <c r="AK2059" i="5" l="1"/>
  <c r="AJ2059" i="5"/>
  <c r="J2060" i="5"/>
  <c r="P2060" i="5" s="1"/>
  <c r="O2060" i="5" s="1"/>
  <c r="U2060" i="5" s="1"/>
  <c r="X2060" i="5" l="1"/>
  <c r="V2060" i="5"/>
  <c r="Y2060" i="5" s="1"/>
  <c r="AA2060" i="5" l="1"/>
  <c r="H2061" i="5"/>
  <c r="I2061" i="5" s="1"/>
  <c r="AK2060" i="5" l="1"/>
  <c r="AJ2060" i="5"/>
  <c r="J2061" i="5"/>
  <c r="P2061" i="5" s="1"/>
  <c r="O2061" i="5" s="1"/>
  <c r="U2061" i="5" s="1"/>
  <c r="X2061" i="5" l="1"/>
  <c r="V2061" i="5"/>
  <c r="Y2061" i="5" s="1"/>
  <c r="AA2061" i="5" l="1"/>
  <c r="H2062" i="5"/>
  <c r="I2062" i="5" s="1"/>
  <c r="AK2061" i="5" l="1"/>
  <c r="AJ2061" i="5"/>
  <c r="J2062" i="5"/>
  <c r="P2062" i="5" s="1"/>
  <c r="O2062" i="5" s="1"/>
  <c r="U2062" i="5" s="1"/>
  <c r="X2062" i="5" l="1"/>
  <c r="V2062" i="5"/>
  <c r="Y2062" i="5" s="1"/>
  <c r="AA2062" i="5" l="1"/>
  <c r="H2063" i="5"/>
  <c r="I2063" i="5" s="1"/>
  <c r="AK2062" i="5" l="1"/>
  <c r="AJ2062" i="5"/>
  <c r="J2063" i="5"/>
  <c r="P2063" i="5" s="1"/>
  <c r="O2063" i="5" s="1"/>
  <c r="U2063" i="5" s="1"/>
  <c r="X2063" i="5" l="1"/>
  <c r="V2063" i="5"/>
  <c r="Y2063" i="5" s="1"/>
  <c r="AA2063" i="5" l="1"/>
  <c r="H2064" i="5"/>
  <c r="I2064" i="5" s="1"/>
  <c r="AK2063" i="5" l="1"/>
  <c r="AJ2063" i="5"/>
  <c r="J2064" i="5"/>
  <c r="P2064" i="5" s="1"/>
  <c r="O2064" i="5" s="1"/>
  <c r="U2064" i="5" s="1"/>
  <c r="X2064" i="5" l="1"/>
  <c r="V2064" i="5"/>
  <c r="Y2064" i="5" s="1"/>
  <c r="AA2064" i="5" l="1"/>
  <c r="H2065" i="5"/>
  <c r="I2065" i="5" s="1"/>
  <c r="AK2064" i="5" l="1"/>
  <c r="AJ2064" i="5"/>
  <c r="J2065" i="5"/>
  <c r="P2065" i="5" s="1"/>
  <c r="O2065" i="5" s="1"/>
  <c r="U2065" i="5" s="1"/>
  <c r="X2065" i="5" l="1"/>
  <c r="V2065" i="5"/>
  <c r="Y2065" i="5" s="1"/>
  <c r="AA2065" i="5" l="1"/>
  <c r="H2066" i="5"/>
  <c r="I2066" i="5" s="1"/>
  <c r="J2066" i="5" l="1"/>
  <c r="P2066" i="5" s="1"/>
  <c r="O2066" i="5" s="1"/>
  <c r="U2066" i="5" s="1"/>
  <c r="X2066" i="5" l="1"/>
  <c r="V2066" i="5"/>
  <c r="Y2066" i="5" s="1"/>
  <c r="AA2066" i="5" l="1"/>
  <c r="H2067" i="5"/>
  <c r="I2067" i="5" s="1"/>
  <c r="J2067" i="5" l="1"/>
  <c r="P2067" i="5" s="1"/>
  <c r="O2067" i="5" s="1"/>
  <c r="U2067" i="5" s="1"/>
  <c r="X2067" i="5" l="1"/>
  <c r="V2067" i="5"/>
  <c r="Y2067" i="5" s="1"/>
  <c r="AA2067" i="5" l="1"/>
  <c r="H2068" i="5"/>
  <c r="I2068" i="5" s="1"/>
  <c r="J2068" i="5" l="1"/>
  <c r="P2068" i="5" s="1"/>
  <c r="O2068" i="5" s="1"/>
  <c r="U2068" i="5" s="1"/>
  <c r="X2068" i="5" l="1"/>
  <c r="V2068" i="5"/>
  <c r="Y2068" i="5" s="1"/>
  <c r="AA2068" i="5" l="1"/>
  <c r="H2069" i="5"/>
  <c r="I2069" i="5" s="1"/>
  <c r="J2069" i="5" l="1"/>
  <c r="P2069" i="5" s="1"/>
  <c r="O2069" i="5" s="1"/>
  <c r="U2069" i="5" s="1"/>
  <c r="X2069" i="5" l="1"/>
  <c r="V2069" i="5"/>
  <c r="Y2069" i="5" s="1"/>
  <c r="AA2069" i="5" l="1"/>
  <c r="H2070" i="5"/>
  <c r="I2070" i="5" s="1"/>
  <c r="J2070" i="5" l="1"/>
  <c r="P2070" i="5" s="1"/>
  <c r="O2070" i="5" s="1"/>
  <c r="U2070" i="5" s="1"/>
  <c r="X2070" i="5" l="1"/>
  <c r="V2070" i="5"/>
  <c r="Y2070" i="5" s="1"/>
  <c r="AA2070" i="5" l="1"/>
  <c r="H2071" i="5"/>
  <c r="I2071" i="5" s="1"/>
  <c r="J2071" i="5" l="1"/>
  <c r="P2071" i="5" s="1"/>
  <c r="O2071" i="5" s="1"/>
  <c r="U2071" i="5" s="1"/>
  <c r="X2071" i="5" l="1"/>
  <c r="V2071" i="5"/>
  <c r="Y2071" i="5" s="1"/>
  <c r="AA2071" i="5" l="1"/>
  <c r="H2072" i="5"/>
  <c r="I2072" i="5" s="1"/>
  <c r="J2072" i="5" l="1"/>
  <c r="P2072" i="5" s="1"/>
  <c r="O2072" i="5" s="1"/>
  <c r="U2072" i="5" s="1"/>
  <c r="X2072" i="5" l="1"/>
  <c r="V2072" i="5"/>
  <c r="Y2072" i="5" s="1"/>
  <c r="AA2072" i="5" l="1"/>
  <c r="H2073" i="5"/>
  <c r="I2073" i="5" s="1"/>
  <c r="J2073" i="5" l="1"/>
  <c r="P2073" i="5" s="1"/>
  <c r="O2073" i="5" s="1"/>
  <c r="U2073" i="5" s="1"/>
  <c r="X2073" i="5" l="1"/>
  <c r="V2073" i="5"/>
  <c r="Y2073" i="5" s="1"/>
  <c r="AA2073" i="5" l="1"/>
  <c r="H2074" i="5"/>
  <c r="I2074" i="5" s="1"/>
  <c r="J2074" i="5" l="1"/>
  <c r="P2074" i="5" s="1"/>
  <c r="O2074" i="5" s="1"/>
  <c r="U2074" i="5" s="1"/>
  <c r="X2074" i="5" l="1"/>
  <c r="V2074" i="5"/>
  <c r="Y2074" i="5" s="1"/>
  <c r="AA2074" i="5" l="1"/>
  <c r="H2075" i="5"/>
  <c r="I2075" i="5" s="1"/>
  <c r="J2075" i="5" l="1"/>
  <c r="P2075" i="5" s="1"/>
  <c r="O2075" i="5" s="1"/>
  <c r="U2075" i="5" s="1"/>
  <c r="X2075" i="5" l="1"/>
  <c r="V2075" i="5"/>
  <c r="Y2075" i="5" s="1"/>
  <c r="AA2075" i="5" l="1"/>
  <c r="H2076" i="5"/>
  <c r="I2076" i="5" s="1"/>
  <c r="J2076" i="5" l="1"/>
  <c r="P2076" i="5" s="1"/>
  <c r="O2076" i="5" s="1"/>
  <c r="U2076" i="5" s="1"/>
  <c r="X2076" i="5" l="1"/>
  <c r="V2076" i="5"/>
  <c r="Y2076" i="5" s="1"/>
  <c r="AA2076" i="5" l="1"/>
  <c r="H2077" i="5"/>
  <c r="I2077" i="5" s="1"/>
  <c r="J2077" i="5" l="1"/>
  <c r="P2077" i="5" s="1"/>
  <c r="O2077" i="5" s="1"/>
  <c r="U2077" i="5" s="1"/>
  <c r="X2077" i="5" l="1"/>
  <c r="V2077" i="5"/>
  <c r="Y2077" i="5" s="1"/>
  <c r="AA2077" i="5" l="1"/>
  <c r="H2078" i="5"/>
  <c r="I2078" i="5" s="1"/>
  <c r="J2078" i="5" l="1"/>
  <c r="P2078" i="5" s="1"/>
  <c r="O2078" i="5" s="1"/>
  <c r="U2078" i="5" s="1"/>
  <c r="X2078" i="5" l="1"/>
  <c r="V2078" i="5"/>
  <c r="Y2078" i="5" s="1"/>
  <c r="AA2078" i="5" l="1"/>
  <c r="H2079" i="5"/>
  <c r="I2079" i="5" s="1"/>
  <c r="J2079" i="5" l="1"/>
  <c r="P2079" i="5" s="1"/>
  <c r="O2079" i="5" s="1"/>
  <c r="U2079" i="5" s="1"/>
  <c r="X2079" i="5" l="1"/>
  <c r="V2079" i="5"/>
  <c r="Y2079" i="5" s="1"/>
  <c r="AA2079" i="5" l="1"/>
  <c r="H2080" i="5"/>
  <c r="I2080" i="5" s="1"/>
  <c r="J2080" i="5" l="1"/>
  <c r="P2080" i="5" s="1"/>
  <c r="O2080" i="5" s="1"/>
  <c r="U2080" i="5" s="1"/>
  <c r="X2080" i="5" l="1"/>
  <c r="V2080" i="5"/>
  <c r="Y2080" i="5" s="1"/>
  <c r="AA2080" i="5" l="1"/>
  <c r="H2081" i="5"/>
  <c r="I2081" i="5" s="1"/>
  <c r="J2081" i="5" l="1"/>
  <c r="P2081" i="5" s="1"/>
  <c r="O2081" i="5" s="1"/>
  <c r="U2081" i="5" s="1"/>
  <c r="X2081" i="5" l="1"/>
  <c r="V2081" i="5"/>
  <c r="Y2081" i="5" s="1"/>
  <c r="AA2081" i="5" l="1"/>
  <c r="H2082" i="5"/>
  <c r="I2082" i="5" s="1"/>
  <c r="J2082" i="5" l="1"/>
  <c r="P2082" i="5" s="1"/>
  <c r="O2082" i="5" s="1"/>
  <c r="U2082" i="5" s="1"/>
  <c r="X2082" i="5" l="1"/>
  <c r="V2082" i="5"/>
  <c r="Y2082" i="5" s="1"/>
  <c r="AA2082" i="5" l="1"/>
  <c r="H2083" i="5"/>
  <c r="I2083" i="5" s="1"/>
  <c r="J2083" i="5" l="1"/>
  <c r="P2083" i="5" s="1"/>
  <c r="O2083" i="5" s="1"/>
  <c r="U2083" i="5" s="1"/>
  <c r="X2083" i="5" l="1"/>
  <c r="V2083" i="5"/>
  <c r="Y2083" i="5" s="1"/>
  <c r="AA2083" i="5" l="1"/>
  <c r="H2084" i="5"/>
  <c r="I2084" i="5" s="1"/>
  <c r="J2084" i="5" l="1"/>
  <c r="P2084" i="5" s="1"/>
  <c r="O2084" i="5" s="1"/>
  <c r="U2084" i="5" s="1"/>
  <c r="X2084" i="5" l="1"/>
  <c r="V2084" i="5"/>
  <c r="Y2084" i="5" s="1"/>
  <c r="AA2084" i="5" l="1"/>
  <c r="H2085" i="5"/>
  <c r="I2085" i="5" s="1"/>
  <c r="J2085" i="5" l="1"/>
  <c r="P2085" i="5" s="1"/>
  <c r="O2085" i="5" s="1"/>
  <c r="U2085" i="5" s="1"/>
  <c r="X2085" i="5" l="1"/>
  <c r="V2085" i="5"/>
  <c r="Y2085" i="5" s="1"/>
  <c r="AA2085" i="5" l="1"/>
  <c r="H2086" i="5"/>
  <c r="I2086" i="5" s="1"/>
  <c r="J2086" i="5" l="1"/>
  <c r="P2086" i="5" s="1"/>
  <c r="O2086" i="5" s="1"/>
  <c r="U2086" i="5" s="1"/>
  <c r="X2086" i="5" l="1"/>
  <c r="V2086" i="5"/>
  <c r="Y2086" i="5" s="1"/>
  <c r="AA2086" i="5" l="1"/>
  <c r="H2087" i="5"/>
  <c r="I2087" i="5" s="1"/>
  <c r="J2087" i="5" l="1"/>
  <c r="P2087" i="5" s="1"/>
  <c r="O2087" i="5" s="1"/>
  <c r="U2087" i="5" s="1"/>
  <c r="X2087" i="5" l="1"/>
  <c r="V2087" i="5"/>
  <c r="Y2087" i="5" s="1"/>
  <c r="AA2087" i="5" l="1"/>
  <c r="H2088" i="5"/>
  <c r="I2088" i="5" s="1"/>
  <c r="J2088" i="5" l="1"/>
  <c r="P2088" i="5" s="1"/>
  <c r="O2088" i="5" s="1"/>
  <c r="U2088" i="5" s="1"/>
  <c r="X2088" i="5" l="1"/>
  <c r="V2088" i="5"/>
  <c r="Y2088" i="5" s="1"/>
  <c r="AA2088" i="5" l="1"/>
  <c r="H2089" i="5"/>
  <c r="I2089" i="5" s="1"/>
  <c r="J2089" i="5" l="1"/>
  <c r="P2089" i="5" s="1"/>
  <c r="O2089" i="5" s="1"/>
  <c r="U2089" i="5" s="1"/>
  <c r="X2089" i="5" l="1"/>
  <c r="V2089" i="5"/>
  <c r="Y2089" i="5" s="1"/>
  <c r="AA2089" i="5" l="1"/>
  <c r="H2090" i="5"/>
  <c r="I2090" i="5" s="1"/>
  <c r="J2090" i="5" l="1"/>
  <c r="P2090" i="5" s="1"/>
  <c r="O2090" i="5" s="1"/>
  <c r="U2090" i="5" s="1"/>
  <c r="X2090" i="5" l="1"/>
  <c r="V2090" i="5"/>
  <c r="Y2090" i="5" s="1"/>
  <c r="AA2090" i="5" l="1"/>
  <c r="H2091" i="5"/>
  <c r="I2091" i="5" s="1"/>
  <c r="J2091" i="5" l="1"/>
  <c r="P2091" i="5" s="1"/>
  <c r="O2091" i="5" s="1"/>
  <c r="U2091" i="5" s="1"/>
  <c r="X2091" i="5" l="1"/>
  <c r="V2091" i="5"/>
  <c r="Y2091" i="5" s="1"/>
  <c r="AA2091" i="5" l="1"/>
  <c r="H2092" i="5"/>
  <c r="I2092" i="5" s="1"/>
  <c r="J2092" i="5" l="1"/>
  <c r="P2092" i="5" s="1"/>
  <c r="O2092" i="5" s="1"/>
  <c r="U2092" i="5" s="1"/>
  <c r="X2092" i="5" l="1"/>
  <c r="V2092" i="5"/>
  <c r="Y2092" i="5" s="1"/>
  <c r="AA2092" i="5" l="1"/>
  <c r="H2093" i="5"/>
  <c r="I2093" i="5" s="1"/>
  <c r="J2093" i="5" l="1"/>
  <c r="P2093" i="5" s="1"/>
  <c r="O2093" i="5" s="1"/>
  <c r="U2093" i="5" s="1"/>
  <c r="X2093" i="5" l="1"/>
  <c r="V2093" i="5"/>
  <c r="Y2093" i="5" s="1"/>
  <c r="AA2093" i="5" l="1"/>
  <c r="H2094" i="5"/>
  <c r="I2094" i="5" s="1"/>
  <c r="J2094" i="5" l="1"/>
  <c r="P2094" i="5" s="1"/>
  <c r="O2094" i="5" s="1"/>
  <c r="U2094" i="5" s="1"/>
  <c r="X2094" i="5" l="1"/>
  <c r="V2094" i="5"/>
  <c r="Y2094" i="5" s="1"/>
  <c r="AA2094" i="5" l="1"/>
  <c r="H2095" i="5"/>
  <c r="I2095" i="5" s="1"/>
  <c r="J2095" i="5" l="1"/>
  <c r="P2095" i="5" s="1"/>
  <c r="O2095" i="5" s="1"/>
  <c r="U2095" i="5" s="1"/>
  <c r="X2095" i="5" l="1"/>
  <c r="V2095" i="5"/>
  <c r="Y2095" i="5" s="1"/>
  <c r="AA2095" i="5" l="1"/>
  <c r="H2096" i="5"/>
  <c r="I2096" i="5" s="1"/>
  <c r="J2096" i="5" l="1"/>
  <c r="P2096" i="5" s="1"/>
  <c r="O2096" i="5" s="1"/>
  <c r="U2096" i="5" s="1"/>
  <c r="X2096" i="5" l="1"/>
  <c r="V2096" i="5"/>
  <c r="Y2096" i="5" s="1"/>
  <c r="AA2096" i="5" l="1"/>
  <c r="H2097" i="5"/>
  <c r="I2097" i="5" s="1"/>
  <c r="J2097" i="5" l="1"/>
  <c r="P2097" i="5" s="1"/>
  <c r="O2097" i="5" s="1"/>
  <c r="U2097" i="5" s="1"/>
  <c r="X2097" i="5" l="1"/>
  <c r="V2097" i="5"/>
  <c r="Y2097" i="5" s="1"/>
  <c r="AA2097" i="5" l="1"/>
  <c r="H2098" i="5"/>
  <c r="I2098" i="5" s="1"/>
  <c r="J2098" i="5" l="1"/>
  <c r="P2098" i="5" s="1"/>
  <c r="O2098" i="5" s="1"/>
  <c r="U2098" i="5" s="1"/>
  <c r="X2098" i="5" l="1"/>
  <c r="V2098" i="5"/>
  <c r="Y2098" i="5" s="1"/>
  <c r="AA2098" i="5" l="1"/>
  <c r="H2099" i="5"/>
  <c r="I2099" i="5" s="1"/>
  <c r="J2099" i="5" l="1"/>
  <c r="P2099" i="5" s="1"/>
  <c r="O2099" i="5" s="1"/>
  <c r="U2099" i="5" s="1"/>
  <c r="X2099" i="5" l="1"/>
  <c r="V2099" i="5"/>
  <c r="Y2099" i="5" s="1"/>
  <c r="AA2099" i="5" l="1"/>
  <c r="H2100" i="5"/>
  <c r="I2100" i="5" s="1"/>
  <c r="J2100" i="5" l="1"/>
  <c r="P2100" i="5" s="1"/>
  <c r="O2100" i="5" s="1"/>
  <c r="U2100" i="5" s="1"/>
  <c r="X2100" i="5" l="1"/>
  <c r="V2100" i="5"/>
  <c r="Y2100" i="5" s="1"/>
  <c r="AA2100" i="5" l="1"/>
  <c r="H2101" i="5"/>
  <c r="I2101" i="5" s="1"/>
  <c r="J2101" i="5" l="1"/>
  <c r="P2101" i="5" s="1"/>
  <c r="O2101" i="5" s="1"/>
  <c r="U2101" i="5" s="1"/>
  <c r="X2101" i="5" l="1"/>
  <c r="V2101" i="5"/>
  <c r="Y2101" i="5" s="1"/>
  <c r="AA2101" i="5" l="1"/>
  <c r="H2102" i="5"/>
  <c r="I2102" i="5" s="1"/>
  <c r="J2102" i="5" l="1"/>
  <c r="P2102" i="5" s="1"/>
  <c r="O2102" i="5" s="1"/>
  <c r="U2102" i="5" s="1"/>
  <c r="X2102" i="5" l="1"/>
  <c r="V2102" i="5"/>
  <c r="Y2102" i="5" s="1"/>
  <c r="AA2102" i="5" l="1"/>
  <c r="H2103" i="5"/>
  <c r="I2103" i="5" s="1"/>
  <c r="J2103" i="5" l="1"/>
  <c r="P2103" i="5" s="1"/>
  <c r="O2103" i="5" s="1"/>
  <c r="U2103" i="5" s="1"/>
  <c r="X2103" i="5" l="1"/>
  <c r="V2103" i="5"/>
  <c r="Y2103" i="5" s="1"/>
  <c r="AA2103" i="5" l="1"/>
  <c r="H2104" i="5"/>
  <c r="I2104" i="5" s="1"/>
  <c r="J2104" i="5" l="1"/>
  <c r="P2104" i="5" s="1"/>
  <c r="O2104" i="5" s="1"/>
  <c r="U2104" i="5" s="1"/>
  <c r="X2104" i="5" l="1"/>
  <c r="V2104" i="5"/>
  <c r="Y2104" i="5" s="1"/>
  <c r="AA2104" i="5" l="1"/>
  <c r="H2105" i="5"/>
  <c r="I2105" i="5" s="1"/>
  <c r="J2105" i="5" l="1"/>
  <c r="P2105" i="5" s="1"/>
  <c r="O2105" i="5" s="1"/>
  <c r="U2105" i="5" s="1"/>
  <c r="X2105" i="5" l="1"/>
  <c r="V2105" i="5"/>
  <c r="Y2105" i="5" s="1"/>
  <c r="AA2105" i="5" l="1"/>
  <c r="H2106" i="5"/>
  <c r="I2106" i="5" s="1"/>
  <c r="J2106" i="5" l="1"/>
  <c r="P2106" i="5" s="1"/>
  <c r="O2106" i="5" s="1"/>
  <c r="U2106" i="5" s="1"/>
  <c r="X2106" i="5" l="1"/>
  <c r="V2106" i="5"/>
  <c r="Y2106" i="5" s="1"/>
  <c r="AA2106" i="5" l="1"/>
  <c r="H2107" i="5"/>
  <c r="I2107" i="5" s="1"/>
  <c r="J2107" i="5" l="1"/>
  <c r="P2107" i="5" s="1"/>
  <c r="O2107" i="5" s="1"/>
  <c r="U2107" i="5" s="1"/>
  <c r="X2107" i="5" l="1"/>
  <c r="V2107" i="5"/>
  <c r="Y2107" i="5" s="1"/>
  <c r="AA2107" i="5" l="1"/>
  <c r="H2108" i="5"/>
  <c r="I2108" i="5" s="1"/>
  <c r="J2108" i="5" l="1"/>
  <c r="P2108" i="5" s="1"/>
  <c r="O2108" i="5" s="1"/>
  <c r="U2108" i="5" s="1"/>
  <c r="X2108" i="5" l="1"/>
  <c r="V2108" i="5"/>
  <c r="Y2108" i="5" s="1"/>
  <c r="AA2108" i="5" l="1"/>
  <c r="H2109" i="5"/>
  <c r="I2109" i="5" s="1"/>
  <c r="J2109" i="5" l="1"/>
  <c r="P2109" i="5" s="1"/>
  <c r="O2109" i="5" s="1"/>
  <c r="U2109" i="5" s="1"/>
  <c r="X2109" i="5" l="1"/>
  <c r="V2109" i="5"/>
  <c r="Y2109" i="5" s="1"/>
  <c r="AA2109" i="5" l="1"/>
  <c r="H2110" i="5"/>
  <c r="I2110" i="5" s="1"/>
  <c r="J2110" i="5" l="1"/>
  <c r="P2110" i="5" s="1"/>
  <c r="O2110" i="5" s="1"/>
  <c r="U2110" i="5" s="1"/>
  <c r="X2110" i="5" l="1"/>
  <c r="V2110" i="5"/>
  <c r="Y2110" i="5" s="1"/>
  <c r="AA2110" i="5" l="1"/>
  <c r="H2111" i="5"/>
  <c r="I2111" i="5" s="1"/>
  <c r="J2111" i="5" l="1"/>
  <c r="P2111" i="5" s="1"/>
  <c r="O2111" i="5" s="1"/>
  <c r="U2111" i="5" s="1"/>
  <c r="X2111" i="5" l="1"/>
  <c r="V2111" i="5"/>
  <c r="Y2111" i="5" s="1"/>
  <c r="AA2111" i="5" l="1"/>
  <c r="H2112" i="5"/>
  <c r="I2112" i="5" s="1"/>
  <c r="J2112" i="5" l="1"/>
  <c r="P2112" i="5" s="1"/>
  <c r="O2112" i="5" s="1"/>
  <c r="U2112" i="5" s="1"/>
  <c r="X2112" i="5" l="1"/>
  <c r="V2112" i="5"/>
  <c r="Y2112" i="5" s="1"/>
  <c r="AA2112" i="5" l="1"/>
  <c r="H2113" i="5"/>
  <c r="I2113" i="5" s="1"/>
  <c r="J2113" i="5" l="1"/>
  <c r="P2113" i="5" s="1"/>
  <c r="O2113" i="5" s="1"/>
  <c r="U2113" i="5" s="1"/>
  <c r="X2113" i="5" l="1"/>
  <c r="V2113" i="5"/>
  <c r="Y2113" i="5" s="1"/>
  <c r="AA2113" i="5" l="1"/>
  <c r="H2114" i="5"/>
  <c r="I2114" i="5" s="1"/>
  <c r="J2114" i="5" l="1"/>
  <c r="P2114" i="5" s="1"/>
  <c r="O2114" i="5" s="1"/>
  <c r="U2114" i="5" s="1"/>
  <c r="X2114" i="5" l="1"/>
  <c r="V2114" i="5"/>
  <c r="Y2114" i="5" s="1"/>
  <c r="AA2114" i="5" l="1"/>
  <c r="H2115" i="5"/>
  <c r="I2115" i="5" s="1"/>
  <c r="J2115" i="5" l="1"/>
  <c r="P2115" i="5" s="1"/>
  <c r="O2115" i="5" s="1"/>
  <c r="U2115" i="5" s="1"/>
  <c r="X2115" i="5" l="1"/>
  <c r="V2115" i="5"/>
  <c r="Y2115" i="5" s="1"/>
  <c r="AA2115" i="5" l="1"/>
  <c r="H2116" i="5"/>
  <c r="I2116" i="5" s="1"/>
  <c r="J2116" i="5" l="1"/>
  <c r="P2116" i="5" s="1"/>
  <c r="O2116" i="5" s="1"/>
  <c r="U2116" i="5" s="1"/>
  <c r="X2116" i="5" l="1"/>
  <c r="V2116" i="5"/>
  <c r="Y2116" i="5" s="1"/>
  <c r="AA2116" i="5" l="1"/>
  <c r="H2117" i="5"/>
  <c r="I2117" i="5" s="1"/>
  <c r="J2117" i="5" l="1"/>
  <c r="P2117" i="5" s="1"/>
  <c r="O2117" i="5" s="1"/>
  <c r="U2117" i="5" s="1"/>
  <c r="X2117" i="5" l="1"/>
  <c r="V2117" i="5"/>
  <c r="Y2117" i="5" s="1"/>
  <c r="AA2117" i="5" l="1"/>
  <c r="H2118" i="5"/>
  <c r="I2118" i="5" s="1"/>
  <c r="J2118" i="5" l="1"/>
  <c r="P2118" i="5" s="1"/>
  <c r="O2118" i="5" s="1"/>
  <c r="U2118" i="5" s="1"/>
  <c r="X2118" i="5" l="1"/>
  <c r="V2118" i="5"/>
  <c r="Y2118" i="5" s="1"/>
  <c r="AA2118" i="5" l="1"/>
  <c r="H2119" i="5"/>
  <c r="I2119" i="5" s="1"/>
  <c r="J2119" i="5" l="1"/>
  <c r="P2119" i="5" s="1"/>
  <c r="O2119" i="5" s="1"/>
  <c r="U2119" i="5" s="1"/>
  <c r="X2119" i="5" l="1"/>
  <c r="V2119" i="5"/>
  <c r="Y2119" i="5" s="1"/>
  <c r="AA2119" i="5" l="1"/>
  <c r="H2120" i="5"/>
  <c r="I2120" i="5" s="1"/>
  <c r="J2120" i="5" l="1"/>
  <c r="P2120" i="5" s="1"/>
  <c r="O2120" i="5" s="1"/>
  <c r="U2120" i="5" s="1"/>
  <c r="X2120" i="5" l="1"/>
  <c r="V2120" i="5"/>
  <c r="Y2120" i="5" s="1"/>
  <c r="AA2120" i="5" l="1"/>
  <c r="H2121" i="5"/>
  <c r="I2121" i="5" s="1"/>
  <c r="J2121" i="5" l="1"/>
  <c r="P2121" i="5" s="1"/>
  <c r="O2121" i="5" s="1"/>
  <c r="U2121" i="5" s="1"/>
  <c r="X2121" i="5" l="1"/>
  <c r="V2121" i="5"/>
  <c r="Y2121" i="5" s="1"/>
  <c r="AA2121" i="5" l="1"/>
  <c r="H2122" i="5"/>
  <c r="I2122" i="5" s="1"/>
  <c r="J2122" i="5" l="1"/>
  <c r="P2122" i="5" s="1"/>
  <c r="O2122" i="5" s="1"/>
  <c r="U2122" i="5" s="1"/>
  <c r="X2122" i="5" l="1"/>
  <c r="V2122" i="5"/>
  <c r="Y2122" i="5" s="1"/>
  <c r="AA2122" i="5" l="1"/>
  <c r="H2123" i="5"/>
  <c r="I2123" i="5" s="1"/>
  <c r="J2123" i="5" l="1"/>
  <c r="P2123" i="5" s="1"/>
  <c r="O2123" i="5" s="1"/>
  <c r="U2123" i="5" s="1"/>
  <c r="X2123" i="5" l="1"/>
  <c r="V2123" i="5"/>
  <c r="Y2123" i="5" s="1"/>
  <c r="AA2123" i="5" l="1"/>
  <c r="H2124" i="5"/>
  <c r="I2124" i="5" s="1"/>
  <c r="J2124" i="5" l="1"/>
  <c r="P2124" i="5" s="1"/>
  <c r="O2124" i="5" s="1"/>
  <c r="U2124" i="5" s="1"/>
  <c r="X2124" i="5" l="1"/>
  <c r="V2124" i="5"/>
  <c r="Y2124" i="5" s="1"/>
  <c r="AA2124" i="5" l="1"/>
  <c r="H2125" i="5"/>
  <c r="I2125" i="5" s="1"/>
  <c r="J2125" i="5" l="1"/>
  <c r="P2125" i="5" s="1"/>
  <c r="O2125" i="5" s="1"/>
  <c r="U2125" i="5" s="1"/>
  <c r="X2125" i="5" l="1"/>
  <c r="V2125" i="5"/>
  <c r="Y2125" i="5" s="1"/>
  <c r="AA2125" i="5" l="1"/>
  <c r="H2126" i="5"/>
  <c r="I2126" i="5" s="1"/>
  <c r="J2126" i="5" l="1"/>
  <c r="P2126" i="5" s="1"/>
  <c r="O2126" i="5" s="1"/>
  <c r="U2126" i="5" s="1"/>
  <c r="X2126" i="5" l="1"/>
  <c r="V2126" i="5"/>
  <c r="Y2126" i="5" s="1"/>
  <c r="AA2126" i="5" l="1"/>
  <c r="H2127" i="5"/>
  <c r="I2127" i="5" s="1"/>
  <c r="J2127" i="5" l="1"/>
  <c r="P2127" i="5" s="1"/>
  <c r="O2127" i="5" s="1"/>
  <c r="U2127" i="5" s="1"/>
  <c r="X2127" i="5" l="1"/>
  <c r="V2127" i="5"/>
  <c r="Y2127" i="5" s="1"/>
  <c r="AA2127" i="5" l="1"/>
  <c r="H2128" i="5"/>
  <c r="I2128" i="5" s="1"/>
  <c r="J2128" i="5" l="1"/>
  <c r="P2128" i="5" s="1"/>
  <c r="O2128" i="5" s="1"/>
  <c r="U2128" i="5" s="1"/>
  <c r="X2128" i="5" l="1"/>
  <c r="V2128" i="5"/>
  <c r="Y2128" i="5" s="1"/>
  <c r="AA2128" i="5" l="1"/>
  <c r="H2129" i="5"/>
  <c r="I2129" i="5" s="1"/>
  <c r="J2129" i="5" l="1"/>
  <c r="P2129" i="5" s="1"/>
  <c r="O2129" i="5" s="1"/>
  <c r="U2129" i="5" s="1"/>
  <c r="X2129" i="5" l="1"/>
  <c r="V2129" i="5"/>
  <c r="Y2129" i="5" s="1"/>
  <c r="AA2129" i="5" l="1"/>
  <c r="H2130" i="5"/>
  <c r="I2130" i="5" s="1"/>
  <c r="J2130" i="5" l="1"/>
  <c r="P2130" i="5" s="1"/>
  <c r="O2130" i="5" s="1"/>
  <c r="U2130" i="5" s="1"/>
  <c r="X2130" i="5" l="1"/>
  <c r="V2130" i="5"/>
  <c r="Y2130" i="5" s="1"/>
  <c r="AA2130" i="5" l="1"/>
  <c r="H2131" i="5"/>
  <c r="I2131" i="5" s="1"/>
  <c r="J2131" i="5" l="1"/>
  <c r="P2131" i="5" s="1"/>
  <c r="O2131" i="5" s="1"/>
  <c r="U2131" i="5" s="1"/>
  <c r="X2131" i="5" l="1"/>
  <c r="V2131" i="5"/>
  <c r="Y2131" i="5" s="1"/>
  <c r="AA2131" i="5" l="1"/>
  <c r="H2132" i="5"/>
  <c r="I2132" i="5" s="1"/>
  <c r="J2132" i="5" l="1"/>
  <c r="P2132" i="5" s="1"/>
  <c r="O2132" i="5" s="1"/>
  <c r="U2132" i="5" s="1"/>
  <c r="X2132" i="5" l="1"/>
  <c r="V2132" i="5"/>
  <c r="Y2132" i="5" s="1"/>
  <c r="AA2132" i="5" l="1"/>
  <c r="H2133" i="5"/>
  <c r="I2133" i="5" s="1"/>
  <c r="J2133" i="5" l="1"/>
  <c r="P2133" i="5" s="1"/>
  <c r="O2133" i="5" s="1"/>
  <c r="U2133" i="5" s="1"/>
  <c r="X2133" i="5" l="1"/>
  <c r="V2133" i="5"/>
  <c r="Y2133" i="5" s="1"/>
  <c r="AA2133" i="5" l="1"/>
  <c r="H2134" i="5"/>
  <c r="I2134" i="5" s="1"/>
  <c r="J2134" i="5" l="1"/>
  <c r="P2134" i="5" s="1"/>
  <c r="O2134" i="5" s="1"/>
  <c r="U2134" i="5" s="1"/>
  <c r="X2134" i="5" l="1"/>
  <c r="V2134" i="5"/>
  <c r="Y2134" i="5" s="1"/>
  <c r="AA2134" i="5" l="1"/>
  <c r="H2135" i="5"/>
  <c r="I2135" i="5" s="1"/>
  <c r="J2135" i="5" l="1"/>
  <c r="P2135" i="5" s="1"/>
  <c r="O2135" i="5" s="1"/>
  <c r="U2135" i="5" s="1"/>
  <c r="X2135" i="5" l="1"/>
  <c r="V2135" i="5"/>
  <c r="Y2135" i="5" s="1"/>
  <c r="AA2135" i="5" l="1"/>
  <c r="H2136" i="5"/>
  <c r="I2136" i="5" s="1"/>
  <c r="J2136" i="5" l="1"/>
  <c r="P2136" i="5" s="1"/>
  <c r="O2136" i="5" s="1"/>
  <c r="U2136" i="5" s="1"/>
  <c r="X2136" i="5" l="1"/>
  <c r="V2136" i="5"/>
  <c r="Y2136" i="5" s="1"/>
  <c r="AA2136" i="5" l="1"/>
  <c r="H2137" i="5"/>
  <c r="I2137" i="5" s="1"/>
  <c r="J2137" i="5" l="1"/>
  <c r="P2137" i="5" s="1"/>
  <c r="O2137" i="5" s="1"/>
  <c r="U2137" i="5" s="1"/>
  <c r="X2137" i="5" l="1"/>
  <c r="V2137" i="5"/>
  <c r="Y2137" i="5" s="1"/>
  <c r="AA2137" i="5" l="1"/>
  <c r="H2138" i="5"/>
  <c r="I2138" i="5" s="1"/>
  <c r="J2138" i="5" l="1"/>
  <c r="P2138" i="5" s="1"/>
  <c r="O2138" i="5" s="1"/>
  <c r="U2138" i="5" s="1"/>
  <c r="X2138" i="5" l="1"/>
  <c r="V2138" i="5"/>
  <c r="Y2138" i="5" s="1"/>
  <c r="AA2138" i="5" l="1"/>
  <c r="H2139" i="5"/>
  <c r="I2139" i="5" s="1"/>
  <c r="J2139" i="5" l="1"/>
  <c r="P2139" i="5" s="1"/>
  <c r="O2139" i="5" s="1"/>
  <c r="U2139" i="5" s="1"/>
  <c r="X2139" i="5" l="1"/>
  <c r="V2139" i="5"/>
  <c r="Y2139" i="5" s="1"/>
  <c r="AA2139" i="5" l="1"/>
  <c r="H2140" i="5"/>
  <c r="I2140" i="5" s="1"/>
  <c r="J2140" i="5" l="1"/>
  <c r="P2140" i="5" s="1"/>
  <c r="O2140" i="5" s="1"/>
  <c r="U2140" i="5" s="1"/>
  <c r="X2140" i="5" l="1"/>
  <c r="V2140" i="5"/>
  <c r="Y2140" i="5" s="1"/>
  <c r="AA2140" i="5" l="1"/>
  <c r="H2141" i="5"/>
  <c r="I2141" i="5" s="1"/>
  <c r="J2141" i="5" l="1"/>
  <c r="P2141" i="5" s="1"/>
  <c r="O2141" i="5" s="1"/>
  <c r="U2141" i="5" s="1"/>
  <c r="X2141" i="5" l="1"/>
  <c r="V2141" i="5"/>
  <c r="Y2141" i="5" s="1"/>
  <c r="AA2141" i="5" l="1"/>
  <c r="H2142" i="5"/>
  <c r="I2142" i="5" s="1"/>
  <c r="J2142" i="5" l="1"/>
  <c r="P2142" i="5" s="1"/>
  <c r="O2142" i="5" s="1"/>
  <c r="U2142" i="5" s="1"/>
  <c r="X2142" i="5" l="1"/>
  <c r="V2142" i="5"/>
  <c r="Y2142" i="5" s="1"/>
  <c r="AA2142" i="5" l="1"/>
  <c r="H2143" i="5"/>
  <c r="I2143" i="5" s="1"/>
  <c r="J2143" i="5" l="1"/>
  <c r="P2143" i="5" s="1"/>
  <c r="O2143" i="5" s="1"/>
  <c r="U2143" i="5" s="1"/>
  <c r="X2143" i="5" l="1"/>
  <c r="V2143" i="5"/>
  <c r="Y2143" i="5" s="1"/>
  <c r="AA2143" i="5" l="1"/>
  <c r="H2144" i="5"/>
  <c r="I2144" i="5" s="1"/>
  <c r="J2144" i="5" l="1"/>
  <c r="P2144" i="5" s="1"/>
  <c r="O2144" i="5" s="1"/>
  <c r="U2144" i="5" s="1"/>
  <c r="X2144" i="5" l="1"/>
  <c r="V2144" i="5"/>
  <c r="Y2144" i="5" s="1"/>
  <c r="AA2144" i="5" l="1"/>
  <c r="H2145" i="5"/>
  <c r="I2145" i="5" s="1"/>
  <c r="J2145" i="5" l="1"/>
  <c r="P2145" i="5" s="1"/>
  <c r="O2145" i="5" s="1"/>
  <c r="U2145" i="5" s="1"/>
  <c r="X2145" i="5" l="1"/>
  <c r="V2145" i="5"/>
  <c r="Y2145" i="5" s="1"/>
  <c r="AA2145" i="5" l="1"/>
  <c r="H2146" i="5"/>
  <c r="I2146" i="5" s="1"/>
  <c r="J2146" i="5" l="1"/>
  <c r="P2146" i="5" s="1"/>
  <c r="O2146" i="5" s="1"/>
  <c r="U2146" i="5" s="1"/>
  <c r="X2146" i="5" l="1"/>
  <c r="V2146" i="5"/>
  <c r="Y2146" i="5" s="1"/>
  <c r="AA2146" i="5" l="1"/>
  <c r="H2147" i="5"/>
  <c r="I2147" i="5" s="1"/>
  <c r="J2147" i="5" l="1"/>
  <c r="P2147" i="5" s="1"/>
  <c r="O2147" i="5" s="1"/>
  <c r="U2147" i="5" s="1"/>
  <c r="X2147" i="5" l="1"/>
  <c r="V2147" i="5"/>
  <c r="Y2147" i="5" s="1"/>
  <c r="AA2147" i="5" l="1"/>
  <c r="H2148" i="5"/>
  <c r="I2148" i="5" s="1"/>
  <c r="J2148" i="5" l="1"/>
  <c r="P2148" i="5" s="1"/>
  <c r="O2148" i="5" s="1"/>
  <c r="U2148" i="5" s="1"/>
  <c r="X2148" i="5" l="1"/>
  <c r="V2148" i="5"/>
  <c r="Y2148" i="5" s="1"/>
  <c r="AA2148" i="5" l="1"/>
  <c r="H2149" i="5"/>
  <c r="I2149" i="5" s="1"/>
  <c r="J2149" i="5" l="1"/>
  <c r="P2149" i="5"/>
  <c r="O2149" i="5" s="1"/>
  <c r="U2149" i="5" s="1"/>
  <c r="X2149" i="5" l="1"/>
  <c r="V2149" i="5"/>
  <c r="Y2149" i="5" s="1"/>
  <c r="AA2149" i="5" l="1"/>
  <c r="H2150" i="5"/>
  <c r="I2150" i="5" s="1"/>
  <c r="J2150" i="5" l="1"/>
  <c r="P2150" i="5" s="1"/>
  <c r="O2150" i="5" s="1"/>
  <c r="U2150" i="5" s="1"/>
  <c r="X2150" i="5" l="1"/>
  <c r="V2150" i="5"/>
  <c r="Y2150" i="5" s="1"/>
  <c r="AA2150" i="5" l="1"/>
  <c r="H2151" i="5"/>
  <c r="I2151" i="5" s="1"/>
  <c r="J2151" i="5" l="1"/>
  <c r="P2151" i="5" s="1"/>
  <c r="O2151" i="5" s="1"/>
  <c r="U2151" i="5" s="1"/>
  <c r="X2151" i="5" l="1"/>
  <c r="V2151" i="5"/>
  <c r="Y2151" i="5" s="1"/>
  <c r="AA2151" i="5" l="1"/>
  <c r="H2152" i="5"/>
  <c r="I2152" i="5" s="1"/>
  <c r="J2152" i="5" l="1"/>
  <c r="P2152" i="5" s="1"/>
  <c r="O2152" i="5" s="1"/>
  <c r="U2152" i="5" s="1"/>
  <c r="X2152" i="5" l="1"/>
  <c r="V2152" i="5"/>
  <c r="Y2152" i="5" s="1"/>
  <c r="AA2152" i="5" l="1"/>
  <c r="H2153" i="5"/>
  <c r="I2153" i="5" s="1"/>
  <c r="J2153" i="5" l="1"/>
  <c r="P2153" i="5" s="1"/>
  <c r="O2153" i="5" s="1"/>
  <c r="U2153" i="5" s="1"/>
  <c r="X2153" i="5" l="1"/>
  <c r="V2153" i="5"/>
  <c r="Y2153" i="5" s="1"/>
  <c r="AA2153" i="5" l="1"/>
  <c r="H2154" i="5"/>
  <c r="I2154" i="5" s="1"/>
  <c r="J2154" i="5" l="1"/>
  <c r="P2154" i="5" s="1"/>
  <c r="O2154" i="5" s="1"/>
  <c r="U2154" i="5" s="1"/>
  <c r="X2154" i="5" l="1"/>
  <c r="V2154" i="5"/>
  <c r="Y2154" i="5" s="1"/>
  <c r="AA2154" i="5" l="1"/>
  <c r="H2155" i="5"/>
  <c r="I2155" i="5" s="1"/>
  <c r="J2155" i="5" l="1"/>
  <c r="P2155" i="5" s="1"/>
  <c r="O2155" i="5" s="1"/>
  <c r="U2155" i="5" s="1"/>
  <c r="X2155" i="5" l="1"/>
  <c r="V2155" i="5"/>
  <c r="Y2155" i="5" s="1"/>
  <c r="AA2155" i="5" l="1"/>
  <c r="H2156" i="5"/>
  <c r="I2156" i="5" s="1"/>
  <c r="J2156" i="5" l="1"/>
  <c r="P2156" i="5" s="1"/>
  <c r="O2156" i="5" s="1"/>
  <c r="U2156" i="5" s="1"/>
  <c r="X2156" i="5" l="1"/>
  <c r="V2156" i="5"/>
  <c r="Y2156" i="5" s="1"/>
  <c r="AA2156" i="5" l="1"/>
  <c r="H2157" i="5"/>
  <c r="I2157" i="5" s="1"/>
  <c r="J2157" i="5" l="1"/>
  <c r="P2157" i="5" s="1"/>
  <c r="O2157" i="5" s="1"/>
  <c r="U2157" i="5" s="1"/>
  <c r="X2157" i="5" l="1"/>
  <c r="V2157" i="5"/>
  <c r="Y2157" i="5" s="1"/>
  <c r="AA2157" i="5" l="1"/>
  <c r="H2158" i="5"/>
  <c r="I2158" i="5" s="1"/>
  <c r="J2158" i="5" l="1"/>
  <c r="P2158" i="5" s="1"/>
  <c r="O2158" i="5" s="1"/>
  <c r="U2158" i="5" s="1"/>
  <c r="X2158" i="5" l="1"/>
  <c r="V2158" i="5"/>
  <c r="Y2158" i="5" s="1"/>
  <c r="AA2158" i="5" l="1"/>
  <c r="H2159" i="5"/>
  <c r="I2159" i="5" s="1"/>
  <c r="J2159" i="5" l="1"/>
  <c r="P2159" i="5" s="1"/>
  <c r="O2159" i="5" s="1"/>
  <c r="U2159" i="5" s="1"/>
  <c r="X2159" i="5" l="1"/>
  <c r="V2159" i="5"/>
  <c r="Y2159" i="5" s="1"/>
  <c r="AA2159" i="5" l="1"/>
  <c r="H2160" i="5"/>
  <c r="I2160" i="5" s="1"/>
  <c r="J2160" i="5" l="1"/>
  <c r="P2160" i="5" s="1"/>
  <c r="O2160" i="5" s="1"/>
  <c r="U2160" i="5" s="1"/>
  <c r="X2160" i="5" l="1"/>
  <c r="V2160" i="5"/>
  <c r="Y2160" i="5" s="1"/>
  <c r="AA2160" i="5" l="1"/>
  <c r="H2161" i="5"/>
  <c r="I2161" i="5" s="1"/>
  <c r="J2161" i="5" l="1"/>
  <c r="P2161" i="5" s="1"/>
  <c r="O2161" i="5" s="1"/>
  <c r="U2161" i="5" s="1"/>
  <c r="X2161" i="5" l="1"/>
  <c r="V2161" i="5"/>
  <c r="Y2161" i="5" s="1"/>
  <c r="AA2161" i="5" l="1"/>
  <c r="H2162" i="5"/>
  <c r="I2162" i="5" s="1"/>
  <c r="J2162" i="5" l="1"/>
  <c r="P2162" i="5" s="1"/>
  <c r="O2162" i="5" s="1"/>
  <c r="U2162" i="5" s="1"/>
  <c r="X2162" i="5" l="1"/>
  <c r="V2162" i="5"/>
  <c r="Y2162" i="5" s="1"/>
  <c r="AA2162" i="5" l="1"/>
  <c r="H2163" i="5"/>
  <c r="I2163" i="5" s="1"/>
  <c r="J2163" i="5" l="1"/>
  <c r="P2163" i="5" s="1"/>
  <c r="O2163" i="5" s="1"/>
  <c r="U2163" i="5" s="1"/>
  <c r="X2163" i="5" l="1"/>
  <c r="V2163" i="5"/>
  <c r="Y2163" i="5" s="1"/>
  <c r="AA2163" i="5" l="1"/>
  <c r="H2164" i="5"/>
  <c r="I2164" i="5" s="1"/>
  <c r="J2164" i="5" l="1"/>
  <c r="P2164" i="5" s="1"/>
  <c r="O2164" i="5" s="1"/>
  <c r="U2164" i="5" s="1"/>
  <c r="X2164" i="5" l="1"/>
  <c r="V2164" i="5"/>
  <c r="Y2164" i="5" s="1"/>
  <c r="AA2164" i="5" l="1"/>
  <c r="H2165" i="5"/>
  <c r="I2165" i="5" s="1"/>
  <c r="J2165" i="5" l="1"/>
  <c r="P2165" i="5" s="1"/>
  <c r="O2165" i="5" s="1"/>
  <c r="U2165" i="5" s="1"/>
  <c r="X2165" i="5" l="1"/>
  <c r="V2165" i="5"/>
  <c r="Y2165" i="5" s="1"/>
  <c r="AA2165" i="5" l="1"/>
  <c r="H2166" i="5"/>
  <c r="I2166" i="5" s="1"/>
  <c r="J2166" i="5" l="1"/>
  <c r="P2166" i="5" s="1"/>
  <c r="O2166" i="5" s="1"/>
  <c r="U2166" i="5" s="1"/>
  <c r="X2166" i="5" l="1"/>
  <c r="V2166" i="5"/>
  <c r="Y2166" i="5" s="1"/>
  <c r="AA2166" i="5" l="1"/>
  <c r="H2167" i="5"/>
  <c r="I2167" i="5" s="1"/>
  <c r="J2167" i="5" l="1"/>
  <c r="P2167" i="5" s="1"/>
  <c r="O2167" i="5" s="1"/>
  <c r="U2167" i="5" s="1"/>
  <c r="X2167" i="5" l="1"/>
  <c r="V2167" i="5"/>
  <c r="Y2167" i="5" s="1"/>
  <c r="AA2167" i="5" l="1"/>
  <c r="H2168" i="5"/>
  <c r="I2168" i="5" s="1"/>
  <c r="J2168" i="5" l="1"/>
  <c r="P2168" i="5" s="1"/>
  <c r="O2168" i="5" s="1"/>
  <c r="U2168" i="5" s="1"/>
  <c r="X2168" i="5" l="1"/>
  <c r="V2168" i="5"/>
  <c r="Y2168" i="5" s="1"/>
  <c r="AA2168" i="5" l="1"/>
  <c r="H2169" i="5"/>
  <c r="I2169" i="5" s="1"/>
  <c r="J2169" i="5" l="1"/>
  <c r="P2169" i="5" s="1"/>
  <c r="O2169" i="5" s="1"/>
  <c r="U2169" i="5" s="1"/>
  <c r="X2169" i="5" l="1"/>
  <c r="V2169" i="5"/>
  <c r="Y2169" i="5" s="1"/>
  <c r="AA2169" i="5" l="1"/>
  <c r="H2170" i="5"/>
  <c r="I2170" i="5" s="1"/>
  <c r="J2170" i="5" l="1"/>
  <c r="P2170" i="5" s="1"/>
  <c r="O2170" i="5" s="1"/>
  <c r="U2170" i="5" s="1"/>
  <c r="X2170" i="5" l="1"/>
  <c r="V2170" i="5"/>
  <c r="Y2170" i="5" s="1"/>
  <c r="AA2170" i="5" l="1"/>
  <c r="H2171" i="5"/>
  <c r="I2171" i="5" s="1"/>
  <c r="J2171" i="5" l="1"/>
  <c r="P2171" i="5" s="1"/>
  <c r="O2171" i="5" s="1"/>
  <c r="U2171" i="5" s="1"/>
  <c r="X2171" i="5" l="1"/>
  <c r="V2171" i="5"/>
  <c r="Y2171" i="5" s="1"/>
  <c r="AA2171" i="5" l="1"/>
  <c r="H2172" i="5"/>
  <c r="I2172" i="5" s="1"/>
  <c r="J2172" i="5" l="1"/>
  <c r="P2172" i="5" s="1"/>
  <c r="O2172" i="5" s="1"/>
  <c r="U2172" i="5" s="1"/>
  <c r="X2172" i="5" l="1"/>
  <c r="V2172" i="5"/>
  <c r="Y2172" i="5" s="1"/>
  <c r="AA2172" i="5" l="1"/>
  <c r="H2173" i="5"/>
  <c r="I2173" i="5" s="1"/>
  <c r="J2173" i="5" l="1"/>
  <c r="P2173" i="5" s="1"/>
  <c r="O2173" i="5" s="1"/>
  <c r="U2173" i="5" s="1"/>
  <c r="X2173" i="5" l="1"/>
  <c r="V2173" i="5"/>
  <c r="Y2173" i="5" s="1"/>
  <c r="AA2173" i="5" l="1"/>
  <c r="H2174" i="5"/>
  <c r="I2174" i="5" s="1"/>
  <c r="J2174" i="5" l="1"/>
  <c r="P2174" i="5" s="1"/>
  <c r="O2174" i="5" s="1"/>
  <c r="U2174" i="5" s="1"/>
  <c r="X2174" i="5" l="1"/>
  <c r="V2174" i="5"/>
  <c r="Y2174" i="5" s="1"/>
  <c r="AA2174" i="5" l="1"/>
  <c r="H2175" i="5"/>
  <c r="I2175" i="5" s="1"/>
  <c r="J2175" i="5" l="1"/>
  <c r="P2175" i="5" s="1"/>
  <c r="O2175" i="5" s="1"/>
  <c r="U2175" i="5" s="1"/>
  <c r="X2175" i="5" l="1"/>
  <c r="V2175" i="5"/>
  <c r="Y2175" i="5" s="1"/>
  <c r="AA2175" i="5" l="1"/>
  <c r="H2176" i="5"/>
  <c r="I2176" i="5" s="1"/>
  <c r="J2176" i="5" l="1"/>
  <c r="P2176" i="5" s="1"/>
  <c r="O2176" i="5" s="1"/>
  <c r="U2176" i="5" s="1"/>
  <c r="X2176" i="5" l="1"/>
  <c r="V2176" i="5"/>
  <c r="Y2176" i="5" s="1"/>
  <c r="AA2176" i="5" l="1"/>
  <c r="H2177" i="5"/>
  <c r="I2177" i="5" s="1"/>
  <c r="J2177" i="5" l="1"/>
  <c r="P2177" i="5" s="1"/>
  <c r="O2177" i="5" s="1"/>
  <c r="U2177" i="5" s="1"/>
  <c r="X2177" i="5" l="1"/>
  <c r="V2177" i="5"/>
  <c r="Y2177" i="5" s="1"/>
  <c r="AA2177" i="5" l="1"/>
  <c r="H2178" i="5"/>
  <c r="I2178" i="5" s="1"/>
  <c r="J2178" i="5" l="1"/>
  <c r="P2178" i="5" s="1"/>
  <c r="O2178" i="5" s="1"/>
  <c r="U2178" i="5" s="1"/>
  <c r="X2178" i="5" l="1"/>
  <c r="V2178" i="5"/>
  <c r="Y2178" i="5" s="1"/>
  <c r="AA2178" i="5" l="1"/>
  <c r="H2179" i="5"/>
  <c r="I2179" i="5" s="1"/>
  <c r="J2179" i="5" l="1"/>
  <c r="P2179" i="5" s="1"/>
  <c r="O2179" i="5" s="1"/>
  <c r="U2179" i="5" s="1"/>
  <c r="X2179" i="5" l="1"/>
  <c r="V2179" i="5"/>
  <c r="Y2179" i="5" s="1"/>
  <c r="AA2179" i="5" l="1"/>
  <c r="H2180" i="5"/>
  <c r="I2180" i="5" s="1"/>
  <c r="J2180" i="5" l="1"/>
  <c r="P2180" i="5" s="1"/>
  <c r="O2180" i="5" s="1"/>
  <c r="U2180" i="5" s="1"/>
  <c r="X2180" i="5" l="1"/>
  <c r="V2180" i="5"/>
  <c r="Y2180" i="5" s="1"/>
  <c r="AA2180" i="5" l="1"/>
  <c r="H2181" i="5"/>
  <c r="I2181" i="5" s="1"/>
  <c r="J2181" i="5" l="1"/>
  <c r="P2181" i="5" s="1"/>
  <c r="O2181" i="5" s="1"/>
  <c r="U2181" i="5" s="1"/>
  <c r="X2181" i="5" l="1"/>
  <c r="V2181" i="5"/>
  <c r="Y2181" i="5" s="1"/>
  <c r="AA2181" i="5" l="1"/>
  <c r="H2182" i="5"/>
  <c r="I2182" i="5" s="1"/>
  <c r="J2182" i="5" l="1"/>
  <c r="P2182" i="5" s="1"/>
  <c r="O2182" i="5" s="1"/>
  <c r="U2182" i="5" s="1"/>
  <c r="X2182" i="5" l="1"/>
  <c r="V2182" i="5"/>
  <c r="Y2182" i="5" s="1"/>
  <c r="AA2182" i="5" l="1"/>
  <c r="H2183" i="5"/>
  <c r="I2183" i="5" s="1"/>
  <c r="J2183" i="5" l="1"/>
  <c r="P2183" i="5" s="1"/>
  <c r="O2183" i="5" s="1"/>
  <c r="U2183" i="5" s="1"/>
  <c r="X2183" i="5" l="1"/>
  <c r="V2183" i="5"/>
  <c r="Y2183" i="5" s="1"/>
  <c r="AA2183" i="5" l="1"/>
  <c r="H2184" i="5"/>
  <c r="I2184" i="5" s="1"/>
  <c r="J2184" i="5" l="1"/>
  <c r="P2184" i="5" s="1"/>
  <c r="O2184" i="5" s="1"/>
  <c r="U2184" i="5" s="1"/>
  <c r="X2184" i="5" l="1"/>
  <c r="V2184" i="5"/>
  <c r="Y2184" i="5" s="1"/>
  <c r="AA2184" i="5" l="1"/>
  <c r="H2185" i="5"/>
  <c r="I2185" i="5" s="1"/>
  <c r="J2185" i="5" l="1"/>
  <c r="P2185" i="5" s="1"/>
  <c r="O2185" i="5" s="1"/>
  <c r="U2185" i="5" s="1"/>
  <c r="X2185" i="5" l="1"/>
  <c r="V2185" i="5"/>
  <c r="Y2185" i="5" s="1"/>
  <c r="AA2185" i="5" l="1"/>
  <c r="H2186" i="5"/>
  <c r="I2186" i="5" s="1"/>
  <c r="J2186" i="5" l="1"/>
  <c r="P2186" i="5" s="1"/>
  <c r="O2186" i="5" s="1"/>
  <c r="U2186" i="5" s="1"/>
  <c r="X2186" i="5" l="1"/>
  <c r="V2186" i="5"/>
  <c r="Y2186" i="5" s="1"/>
  <c r="AA2186" i="5" l="1"/>
  <c r="H2187" i="5"/>
  <c r="I2187" i="5" s="1"/>
  <c r="J2187" i="5" l="1"/>
  <c r="P2187" i="5" s="1"/>
  <c r="O2187" i="5" s="1"/>
  <c r="U2187" i="5" s="1"/>
  <c r="X2187" i="5" l="1"/>
  <c r="V2187" i="5"/>
  <c r="Y2187" i="5" s="1"/>
  <c r="AA2187" i="5" l="1"/>
  <c r="H2188" i="5"/>
  <c r="I2188" i="5" s="1"/>
  <c r="J2188" i="5" l="1"/>
  <c r="P2188" i="5" s="1"/>
  <c r="O2188" i="5" s="1"/>
  <c r="U2188" i="5" s="1"/>
  <c r="X2188" i="5" l="1"/>
  <c r="V2188" i="5"/>
  <c r="Y2188" i="5" s="1"/>
  <c r="AA2188" i="5" l="1"/>
  <c r="H2189" i="5"/>
  <c r="I2189" i="5" s="1"/>
  <c r="J2189" i="5" l="1"/>
  <c r="P2189" i="5" s="1"/>
  <c r="O2189" i="5" s="1"/>
  <c r="U2189" i="5" s="1"/>
  <c r="X2189" i="5" l="1"/>
  <c r="V2189" i="5"/>
  <c r="Y2189" i="5" s="1"/>
  <c r="AA2189" i="5" l="1"/>
  <c r="H2190" i="5"/>
  <c r="I2190" i="5" s="1"/>
  <c r="J2190" i="5" l="1"/>
  <c r="P2190" i="5" s="1"/>
  <c r="O2190" i="5" s="1"/>
  <c r="U2190" i="5" s="1"/>
  <c r="X2190" i="5" l="1"/>
  <c r="V2190" i="5"/>
  <c r="Y2190" i="5" s="1"/>
  <c r="AA2190" i="5" l="1"/>
  <c r="H2191" i="5"/>
  <c r="I2191" i="5" s="1"/>
  <c r="J2191" i="5" l="1"/>
  <c r="P2191" i="5" s="1"/>
  <c r="O2191" i="5" s="1"/>
  <c r="U2191" i="5" s="1"/>
  <c r="X2191" i="5" l="1"/>
  <c r="V2191" i="5"/>
  <c r="Y2191" i="5" s="1"/>
  <c r="AA2191" i="5" l="1"/>
  <c r="H2192" i="5"/>
  <c r="I2192" i="5" s="1"/>
  <c r="J2192" i="5" l="1"/>
  <c r="P2192" i="5" s="1"/>
  <c r="O2192" i="5" s="1"/>
  <c r="U2192" i="5" s="1"/>
  <c r="X2192" i="5" l="1"/>
  <c r="V2192" i="5"/>
  <c r="Y2192" i="5" s="1"/>
  <c r="AA2192" i="5" l="1"/>
  <c r="H2193" i="5"/>
  <c r="I2193" i="5" s="1"/>
  <c r="J2193" i="5" l="1"/>
  <c r="P2193" i="5" s="1"/>
  <c r="O2193" i="5" s="1"/>
  <c r="U2193" i="5" s="1"/>
  <c r="X2193" i="5" l="1"/>
  <c r="V2193" i="5"/>
  <c r="Y2193" i="5" s="1"/>
  <c r="AA2193" i="5" l="1"/>
  <c r="H2194" i="5"/>
  <c r="I2194" i="5" s="1"/>
  <c r="J2194" i="5" l="1"/>
  <c r="P2194" i="5" s="1"/>
  <c r="O2194" i="5" s="1"/>
  <c r="U2194" i="5" s="1"/>
  <c r="X2194" i="5" l="1"/>
  <c r="V2194" i="5"/>
  <c r="Y2194" i="5" s="1"/>
  <c r="AA2194" i="5" l="1"/>
  <c r="H2195" i="5"/>
  <c r="I2195" i="5" s="1"/>
  <c r="J2195" i="5" l="1"/>
  <c r="P2195" i="5" s="1"/>
  <c r="O2195" i="5" s="1"/>
  <c r="U2195" i="5" s="1"/>
  <c r="X2195" i="5" l="1"/>
  <c r="V2195" i="5"/>
  <c r="Y2195" i="5" s="1"/>
  <c r="AA2195" i="5" l="1"/>
  <c r="H2196" i="5"/>
  <c r="I2196" i="5" s="1"/>
  <c r="J2196" i="5" l="1"/>
  <c r="P2196" i="5" s="1"/>
  <c r="O2196" i="5" s="1"/>
  <c r="U2196" i="5" s="1"/>
  <c r="X2196" i="5" l="1"/>
  <c r="V2196" i="5"/>
  <c r="Y2196" i="5" s="1"/>
  <c r="AA2196" i="5" l="1"/>
  <c r="H2197" i="5"/>
  <c r="I2197" i="5" s="1"/>
  <c r="J2197" i="5" l="1"/>
  <c r="P2197" i="5" s="1"/>
  <c r="O2197" i="5" s="1"/>
  <c r="U2197" i="5" s="1"/>
  <c r="X2197" i="5" l="1"/>
  <c r="V2197" i="5"/>
  <c r="Y2197" i="5" s="1"/>
  <c r="AA2197" i="5" l="1"/>
  <c r="H2198" i="5"/>
  <c r="I2198" i="5" s="1"/>
  <c r="J2198" i="5" l="1"/>
  <c r="P2198" i="5" s="1"/>
  <c r="O2198" i="5" s="1"/>
  <c r="U2198" i="5" s="1"/>
  <c r="X2198" i="5" l="1"/>
  <c r="V2198" i="5"/>
  <c r="Y2198" i="5" s="1"/>
  <c r="AA2198" i="5" l="1"/>
  <c r="H2199" i="5"/>
  <c r="I2199" i="5" s="1"/>
  <c r="J2199" i="5" l="1"/>
  <c r="P2199" i="5" s="1"/>
  <c r="O2199" i="5" s="1"/>
  <c r="U2199" i="5" s="1"/>
  <c r="X2199" i="5" l="1"/>
  <c r="V2199" i="5"/>
  <c r="Y2199" i="5" s="1"/>
  <c r="AA2199" i="5" l="1"/>
  <c r="H2200" i="5"/>
  <c r="I2200" i="5" s="1"/>
  <c r="J2200" i="5" l="1"/>
  <c r="P2200" i="5" s="1"/>
  <c r="O2200" i="5" s="1"/>
  <c r="U2200" i="5" s="1"/>
  <c r="X2200" i="5" l="1"/>
  <c r="V2200" i="5"/>
  <c r="Y2200" i="5" s="1"/>
  <c r="AA2200" i="5" l="1"/>
  <c r="H2201" i="5"/>
  <c r="I2201" i="5" s="1"/>
  <c r="J2201" i="5" l="1"/>
  <c r="P2201" i="5" s="1"/>
  <c r="O2201" i="5" s="1"/>
  <c r="U2201" i="5" s="1"/>
  <c r="X2201" i="5" l="1"/>
  <c r="V2201" i="5"/>
  <c r="Y2201" i="5" s="1"/>
  <c r="AA2201" i="5" l="1"/>
  <c r="H2202" i="5"/>
  <c r="I2202" i="5" s="1"/>
  <c r="J2202" i="5" l="1"/>
  <c r="P2202" i="5" s="1"/>
  <c r="O2202" i="5" s="1"/>
  <c r="U2202" i="5" s="1"/>
  <c r="X2202" i="5" l="1"/>
  <c r="V2202" i="5"/>
  <c r="Y2202" i="5" s="1"/>
  <c r="AA2202" i="5" l="1"/>
  <c r="H2203" i="5"/>
  <c r="I2203" i="5" s="1"/>
  <c r="J2203" i="5" l="1"/>
  <c r="P2203" i="5" s="1"/>
  <c r="O2203" i="5" s="1"/>
  <c r="U2203" i="5" s="1"/>
  <c r="X2203" i="5" l="1"/>
  <c r="V2203" i="5"/>
  <c r="Y2203" i="5" s="1"/>
  <c r="AA2203" i="5" l="1"/>
  <c r="H2204" i="5"/>
  <c r="I2204" i="5" s="1"/>
  <c r="J2204" i="5" l="1"/>
  <c r="P2204" i="5" s="1"/>
  <c r="O2204" i="5" s="1"/>
  <c r="U2204" i="5" s="1"/>
  <c r="X2204" i="5" l="1"/>
  <c r="V2204" i="5"/>
  <c r="Y2204" i="5" s="1"/>
  <c r="AA2204" i="5" l="1"/>
  <c r="H2205" i="5"/>
  <c r="I2205" i="5" s="1"/>
  <c r="J2205" i="5" l="1"/>
  <c r="P2205" i="5" s="1"/>
  <c r="O2205" i="5" s="1"/>
  <c r="U2205" i="5" s="1"/>
  <c r="X2205" i="5" l="1"/>
  <c r="V2205" i="5"/>
  <c r="Y2205" i="5" s="1"/>
  <c r="AA2205" i="5" l="1"/>
  <c r="H2206" i="5"/>
  <c r="I2206" i="5" s="1"/>
  <c r="J2206" i="5" l="1"/>
  <c r="P2206" i="5" s="1"/>
  <c r="O2206" i="5" s="1"/>
  <c r="U2206" i="5" s="1"/>
  <c r="X2206" i="5" l="1"/>
  <c r="V2206" i="5"/>
  <c r="Y2206" i="5" s="1"/>
  <c r="AA2206" i="5" l="1"/>
  <c r="H2207" i="5"/>
  <c r="I2207" i="5" s="1"/>
  <c r="J2207" i="5" l="1"/>
  <c r="P2207" i="5" s="1"/>
  <c r="O2207" i="5" s="1"/>
  <c r="U2207" i="5" s="1"/>
  <c r="X2207" i="5" l="1"/>
  <c r="V2207" i="5"/>
  <c r="Y2207" i="5" s="1"/>
  <c r="AA2207" i="5" l="1"/>
  <c r="H2208" i="5"/>
  <c r="I2208" i="5" s="1"/>
  <c r="J2208" i="5" l="1"/>
  <c r="P2208" i="5" s="1"/>
  <c r="O2208" i="5" s="1"/>
  <c r="U2208" i="5" s="1"/>
  <c r="X2208" i="5" l="1"/>
  <c r="V2208" i="5"/>
  <c r="Y2208" i="5" s="1"/>
  <c r="AA2208" i="5" l="1"/>
  <c r="H2209" i="5"/>
  <c r="I2209" i="5" s="1"/>
  <c r="J2209" i="5" l="1"/>
  <c r="P2209" i="5" s="1"/>
  <c r="O2209" i="5" s="1"/>
  <c r="U2209" i="5" s="1"/>
  <c r="X2209" i="5" l="1"/>
  <c r="V2209" i="5"/>
  <c r="Y2209" i="5" s="1"/>
  <c r="AA2209" i="5" l="1"/>
  <c r="H2210" i="5"/>
  <c r="I2210" i="5" s="1"/>
  <c r="J2210" i="5" l="1"/>
  <c r="P2210" i="5" s="1"/>
  <c r="O2210" i="5" s="1"/>
  <c r="U2210" i="5" s="1"/>
  <c r="X2210" i="5" l="1"/>
  <c r="V2210" i="5"/>
  <c r="Y2210" i="5" s="1"/>
  <c r="AA2210" i="5" l="1"/>
  <c r="H2211" i="5"/>
  <c r="I2211" i="5" s="1"/>
  <c r="J2211" i="5" l="1"/>
  <c r="P2211" i="5" s="1"/>
  <c r="O2211" i="5" s="1"/>
  <c r="U2211" i="5" s="1"/>
  <c r="X2211" i="5" l="1"/>
  <c r="V2211" i="5"/>
  <c r="Y2211" i="5" s="1"/>
  <c r="AA2211" i="5" l="1"/>
  <c r="H2212" i="5"/>
  <c r="I2212" i="5" s="1"/>
  <c r="J2212" i="5" l="1"/>
  <c r="P2212" i="5" s="1"/>
  <c r="O2212" i="5" s="1"/>
  <c r="U2212" i="5" s="1"/>
  <c r="X2212" i="5" l="1"/>
  <c r="V2212" i="5"/>
  <c r="Y2212" i="5" s="1"/>
  <c r="AA2212" i="5" l="1"/>
  <c r="H2213" i="5"/>
  <c r="I2213" i="5" s="1"/>
  <c r="J2213" i="5" l="1"/>
  <c r="P2213" i="5" s="1"/>
  <c r="O2213" i="5" s="1"/>
  <c r="U2213" i="5" s="1"/>
  <c r="X2213" i="5" l="1"/>
  <c r="V2213" i="5"/>
  <c r="Y2213" i="5" s="1"/>
  <c r="AA2213" i="5" l="1"/>
  <c r="H2214" i="5"/>
  <c r="I2214" i="5" s="1"/>
  <c r="J2214" i="5" l="1"/>
  <c r="P2214" i="5" s="1"/>
  <c r="O2214" i="5" s="1"/>
  <c r="U2214" i="5" s="1"/>
  <c r="X2214" i="5" l="1"/>
  <c r="V2214" i="5"/>
  <c r="Y2214" i="5" s="1"/>
  <c r="AA2214" i="5" l="1"/>
  <c r="H2215" i="5"/>
  <c r="I2215" i="5" s="1"/>
  <c r="J2215" i="5" l="1"/>
  <c r="P2215" i="5" s="1"/>
  <c r="O2215" i="5" s="1"/>
  <c r="U2215" i="5" s="1"/>
  <c r="X2215" i="5" l="1"/>
  <c r="V2215" i="5"/>
  <c r="Y2215" i="5" s="1"/>
  <c r="AA2215" i="5" l="1"/>
  <c r="H2216" i="5"/>
  <c r="I2216" i="5" s="1"/>
  <c r="J2216" i="5" l="1"/>
  <c r="P2216" i="5" s="1"/>
  <c r="O2216" i="5" s="1"/>
  <c r="U2216" i="5" s="1"/>
  <c r="X2216" i="5" l="1"/>
  <c r="V2216" i="5"/>
  <c r="Y2216" i="5" s="1"/>
  <c r="AA2216" i="5" l="1"/>
  <c r="H2217" i="5"/>
  <c r="I2217" i="5" s="1"/>
  <c r="J2217" i="5" l="1"/>
  <c r="P2217" i="5" s="1"/>
  <c r="O2217" i="5" s="1"/>
  <c r="U2217" i="5" s="1"/>
  <c r="X2217" i="5" l="1"/>
  <c r="V2217" i="5"/>
  <c r="Y2217" i="5" s="1"/>
  <c r="AA2217" i="5" l="1"/>
  <c r="H2218" i="5"/>
  <c r="I2218" i="5" s="1"/>
  <c r="J2218" i="5" l="1"/>
  <c r="P2218" i="5" s="1"/>
  <c r="O2218" i="5" s="1"/>
  <c r="U2218" i="5" s="1"/>
  <c r="X2218" i="5" l="1"/>
  <c r="V2218" i="5"/>
  <c r="Y2218" i="5" s="1"/>
  <c r="AA2218" i="5" l="1"/>
  <c r="H2219" i="5"/>
  <c r="I2219" i="5" s="1"/>
  <c r="J2219" i="5" l="1"/>
  <c r="P2219" i="5" s="1"/>
  <c r="O2219" i="5" s="1"/>
  <c r="U2219" i="5" s="1"/>
  <c r="X2219" i="5" l="1"/>
  <c r="V2219" i="5"/>
  <c r="Y2219" i="5" s="1"/>
  <c r="AA2219" i="5" l="1"/>
  <c r="H2220" i="5"/>
  <c r="I2220" i="5" s="1"/>
  <c r="J2220" i="5" l="1"/>
  <c r="P2220" i="5" s="1"/>
  <c r="O2220" i="5" s="1"/>
  <c r="U2220" i="5" s="1"/>
  <c r="X2220" i="5" l="1"/>
  <c r="V2220" i="5"/>
  <c r="Y2220" i="5" s="1"/>
  <c r="AA2220" i="5" l="1"/>
  <c r="H2221" i="5"/>
  <c r="I2221" i="5" s="1"/>
  <c r="J2221" i="5" l="1"/>
  <c r="P2221" i="5" s="1"/>
  <c r="O2221" i="5" s="1"/>
  <c r="U2221" i="5" s="1"/>
  <c r="X2221" i="5" l="1"/>
  <c r="V2221" i="5"/>
  <c r="Y2221" i="5" s="1"/>
  <c r="AA2221" i="5" l="1"/>
  <c r="H2222" i="5"/>
  <c r="I2222" i="5" s="1"/>
  <c r="J2222" i="5" l="1"/>
  <c r="P2222" i="5" s="1"/>
  <c r="O2222" i="5" s="1"/>
  <c r="U2222" i="5" s="1"/>
  <c r="X2222" i="5" l="1"/>
  <c r="V2222" i="5"/>
  <c r="Y2222" i="5" s="1"/>
  <c r="AA2222" i="5" l="1"/>
  <c r="H2223" i="5"/>
  <c r="I2223" i="5" s="1"/>
  <c r="J2223" i="5" l="1"/>
  <c r="P2223" i="5" s="1"/>
  <c r="O2223" i="5" s="1"/>
  <c r="U2223" i="5" s="1"/>
  <c r="X2223" i="5" l="1"/>
  <c r="V2223" i="5"/>
  <c r="Y2223" i="5" s="1"/>
  <c r="AA2223" i="5" l="1"/>
  <c r="H2224" i="5"/>
  <c r="I2224" i="5" s="1"/>
  <c r="J2224" i="5" l="1"/>
  <c r="P2224" i="5" s="1"/>
  <c r="O2224" i="5" s="1"/>
  <c r="U2224" i="5" s="1"/>
  <c r="X2224" i="5" l="1"/>
  <c r="V2224" i="5"/>
  <c r="Y2224" i="5" s="1"/>
  <c r="AA2224" i="5" l="1"/>
  <c r="H2225" i="5"/>
  <c r="I2225" i="5" s="1"/>
  <c r="J2225" i="5" l="1"/>
  <c r="P2225" i="5" s="1"/>
  <c r="O2225" i="5" s="1"/>
  <c r="U2225" i="5" s="1"/>
  <c r="X2225" i="5" l="1"/>
  <c r="V2225" i="5"/>
  <c r="Y2225" i="5" s="1"/>
  <c r="AA2225" i="5" l="1"/>
  <c r="H2226" i="5"/>
  <c r="I2226" i="5" s="1"/>
  <c r="J2226" i="5" l="1"/>
  <c r="P2226" i="5" s="1"/>
  <c r="O2226" i="5" s="1"/>
  <c r="U2226" i="5" s="1"/>
  <c r="X2226" i="5" l="1"/>
  <c r="V2226" i="5"/>
  <c r="Y2226" i="5" s="1"/>
  <c r="AA2226" i="5" l="1"/>
  <c r="H2227" i="5"/>
  <c r="I2227" i="5" s="1"/>
  <c r="J2227" i="5" l="1"/>
  <c r="P2227" i="5" s="1"/>
  <c r="O2227" i="5" s="1"/>
  <c r="U2227" i="5" s="1"/>
  <c r="X2227" i="5" l="1"/>
  <c r="V2227" i="5"/>
  <c r="Y2227" i="5" s="1"/>
  <c r="AA2227" i="5" l="1"/>
  <c r="H2228" i="5"/>
  <c r="I2228" i="5" s="1"/>
  <c r="J2228" i="5" l="1"/>
  <c r="P2228" i="5" s="1"/>
  <c r="O2228" i="5" s="1"/>
  <c r="U2228" i="5" s="1"/>
  <c r="X2228" i="5" l="1"/>
  <c r="V2228" i="5"/>
  <c r="Y2228" i="5" s="1"/>
  <c r="AA2228" i="5" l="1"/>
  <c r="H2229" i="5"/>
  <c r="I2229" i="5" s="1"/>
  <c r="J2229" i="5" l="1"/>
  <c r="P2229" i="5" s="1"/>
  <c r="O2229" i="5" s="1"/>
  <c r="U2229" i="5" s="1"/>
  <c r="X2229" i="5" l="1"/>
  <c r="V2229" i="5"/>
  <c r="Y2229" i="5" s="1"/>
  <c r="AA2229" i="5" l="1"/>
  <c r="H2230" i="5"/>
  <c r="I2230" i="5" s="1"/>
  <c r="J2230" i="5" l="1"/>
  <c r="P2230" i="5" s="1"/>
  <c r="O2230" i="5" s="1"/>
  <c r="U2230" i="5" s="1"/>
  <c r="X2230" i="5" l="1"/>
  <c r="V2230" i="5"/>
  <c r="Y2230" i="5" s="1"/>
  <c r="AA2230" i="5" l="1"/>
  <c r="H2231" i="5"/>
  <c r="I2231" i="5" s="1"/>
  <c r="J2231" i="5" l="1"/>
  <c r="P2231" i="5" s="1"/>
  <c r="O2231" i="5" s="1"/>
  <c r="U2231" i="5" s="1"/>
  <c r="X2231" i="5" l="1"/>
  <c r="V2231" i="5"/>
  <c r="Y2231" i="5" s="1"/>
  <c r="AA2231" i="5" l="1"/>
  <c r="H2232" i="5"/>
  <c r="I2232" i="5" s="1"/>
  <c r="J2232" i="5" l="1"/>
  <c r="P2232" i="5" s="1"/>
  <c r="O2232" i="5" s="1"/>
  <c r="U2232" i="5" s="1"/>
  <c r="X2232" i="5" l="1"/>
  <c r="V2232" i="5"/>
  <c r="Y2232" i="5" s="1"/>
  <c r="AA2232" i="5" l="1"/>
  <c r="H2233" i="5"/>
  <c r="I2233" i="5" s="1"/>
  <c r="J2233" i="5" l="1"/>
  <c r="P2233" i="5" s="1"/>
  <c r="O2233" i="5" s="1"/>
  <c r="U2233" i="5" s="1"/>
  <c r="X2233" i="5" l="1"/>
  <c r="V2233" i="5"/>
  <c r="Y2233" i="5" s="1"/>
  <c r="AA2233" i="5" l="1"/>
  <c r="H2234" i="5"/>
  <c r="I2234" i="5" s="1"/>
  <c r="J2234" i="5" l="1"/>
  <c r="P2234" i="5" s="1"/>
  <c r="O2234" i="5" s="1"/>
  <c r="U2234" i="5" s="1"/>
  <c r="X2234" i="5" l="1"/>
  <c r="V2234" i="5"/>
  <c r="Y2234" i="5" s="1"/>
  <c r="AA2234" i="5" l="1"/>
  <c r="H2235" i="5"/>
  <c r="I2235" i="5" s="1"/>
  <c r="AK2234" i="5" l="1"/>
  <c r="AJ2234" i="5"/>
  <c r="J2235" i="5"/>
  <c r="P2235" i="5" s="1"/>
  <c r="O2235" i="5" s="1"/>
  <c r="U2235" i="5" s="1"/>
  <c r="X2235" i="5" l="1"/>
  <c r="V2235" i="5"/>
  <c r="Y2235" i="5" s="1"/>
  <c r="AA2235" i="5" l="1"/>
  <c r="H2236" i="5"/>
  <c r="I2236" i="5" s="1"/>
  <c r="AK2235" i="5" l="1"/>
  <c r="AJ2235" i="5"/>
  <c r="J2236" i="5"/>
  <c r="P2236" i="5" s="1"/>
  <c r="O2236" i="5" s="1"/>
  <c r="U2236" i="5" s="1"/>
  <c r="X2236" i="5" l="1"/>
  <c r="V2236" i="5"/>
  <c r="Y2236" i="5" s="1"/>
  <c r="AA2236" i="5" l="1"/>
  <c r="H2237" i="5"/>
  <c r="I2237" i="5" s="1"/>
  <c r="AK2236" i="5" l="1"/>
  <c r="AJ2236" i="5"/>
  <c r="J2237" i="5"/>
  <c r="P2237" i="5" s="1"/>
  <c r="O2237" i="5" s="1"/>
  <c r="U2237" i="5" s="1"/>
  <c r="X2237" i="5" l="1"/>
  <c r="V2237" i="5"/>
  <c r="Y2237" i="5" s="1"/>
  <c r="AA2237" i="5" l="1"/>
  <c r="H2238" i="5"/>
  <c r="I2238" i="5" s="1"/>
  <c r="AK2237" i="5" l="1"/>
  <c r="AJ2237" i="5"/>
  <c r="J2238" i="5"/>
  <c r="P2238" i="5" s="1"/>
  <c r="O2238" i="5" s="1"/>
  <c r="U2238" i="5" s="1"/>
  <c r="X2238" i="5" l="1"/>
  <c r="V2238" i="5"/>
  <c r="Y2238" i="5" s="1"/>
  <c r="AA2238" i="5" l="1"/>
  <c r="H2239" i="5"/>
  <c r="I2239" i="5" s="1"/>
  <c r="AK2238" i="5" l="1"/>
  <c r="AJ2238" i="5"/>
  <c r="J2239" i="5"/>
  <c r="P2239" i="5" s="1"/>
  <c r="O2239" i="5" s="1"/>
  <c r="U2239" i="5" s="1"/>
  <c r="X2239" i="5" l="1"/>
  <c r="V2239" i="5"/>
  <c r="Y2239" i="5" s="1"/>
  <c r="AA2239" i="5" l="1"/>
  <c r="H2240" i="5"/>
  <c r="I2240" i="5" s="1"/>
  <c r="AK2239" i="5" l="1"/>
  <c r="AJ2239" i="5"/>
  <c r="J2240" i="5"/>
  <c r="P2240" i="5" s="1"/>
  <c r="O2240" i="5" s="1"/>
  <c r="U2240" i="5" s="1"/>
  <c r="X2240" i="5" l="1"/>
  <c r="V2240" i="5"/>
  <c r="Y2240" i="5" s="1"/>
  <c r="AA2240" i="5" l="1"/>
  <c r="H2241" i="5"/>
  <c r="I2241" i="5" s="1"/>
  <c r="AK2240" i="5" l="1"/>
  <c r="AJ2240" i="5"/>
  <c r="J2241" i="5"/>
  <c r="P2241" i="5" s="1"/>
  <c r="O2241" i="5" s="1"/>
  <c r="U2241" i="5" s="1"/>
  <c r="X2241" i="5" l="1"/>
  <c r="V2241" i="5"/>
  <c r="Y2241" i="5" s="1"/>
  <c r="AA2241" i="5" l="1"/>
  <c r="H2242" i="5"/>
  <c r="I2242" i="5" s="1"/>
  <c r="AK2241" i="5" l="1"/>
  <c r="AJ2241" i="5"/>
  <c r="J2242" i="5"/>
  <c r="P2242" i="5" s="1"/>
  <c r="O2242" i="5" s="1"/>
  <c r="U2242" i="5" s="1"/>
  <c r="X2242" i="5" l="1"/>
  <c r="V2242" i="5"/>
  <c r="Y2242" i="5" s="1"/>
  <c r="AA2242" i="5" l="1"/>
  <c r="H2243" i="5"/>
  <c r="I2243" i="5" s="1"/>
  <c r="AK2242" i="5" l="1"/>
  <c r="AJ2242" i="5"/>
  <c r="J2243" i="5"/>
  <c r="P2243" i="5" s="1"/>
  <c r="O2243" i="5" s="1"/>
  <c r="U2243" i="5" s="1"/>
  <c r="X2243" i="5" l="1"/>
  <c r="V2243" i="5"/>
  <c r="Y2243" i="5" s="1"/>
  <c r="AA2243" i="5" l="1"/>
  <c r="H2244" i="5"/>
  <c r="I2244" i="5" s="1"/>
  <c r="AK2243" i="5" l="1"/>
  <c r="AJ2243" i="5"/>
  <c r="J2244" i="5"/>
  <c r="P2244" i="5" s="1"/>
  <c r="O2244" i="5" s="1"/>
  <c r="U2244" i="5" s="1"/>
  <c r="X2244" i="5" l="1"/>
  <c r="V2244" i="5"/>
  <c r="Y2244" i="5" s="1"/>
  <c r="AA2244" i="5" l="1"/>
  <c r="H2245" i="5"/>
  <c r="I2245" i="5" s="1"/>
  <c r="AK2244" i="5" l="1"/>
  <c r="AJ2244" i="5"/>
  <c r="J2245" i="5"/>
  <c r="P2245" i="5" s="1"/>
  <c r="O2245" i="5" s="1"/>
  <c r="U2245" i="5" s="1"/>
  <c r="X2245" i="5" l="1"/>
  <c r="V2245" i="5"/>
  <c r="Y2245" i="5" s="1"/>
  <c r="AA2245" i="5" l="1"/>
  <c r="H2246" i="5"/>
  <c r="I2246" i="5" s="1"/>
  <c r="AK2245" i="5" l="1"/>
  <c r="AJ2245" i="5"/>
  <c r="J2246" i="5"/>
  <c r="P2246" i="5" s="1"/>
  <c r="O2246" i="5" s="1"/>
  <c r="U2246" i="5" s="1"/>
  <c r="X2246" i="5" l="1"/>
  <c r="V2246" i="5"/>
  <c r="Y2246" i="5" s="1"/>
  <c r="AA2246" i="5" l="1"/>
  <c r="H2247" i="5"/>
  <c r="I2247" i="5" s="1"/>
  <c r="J2247" i="5" l="1"/>
  <c r="P2247" i="5" s="1"/>
  <c r="O2247" i="5" s="1"/>
  <c r="U2247" i="5" s="1"/>
  <c r="X2247" i="5" l="1"/>
  <c r="V2247" i="5"/>
  <c r="Y2247" i="5" s="1"/>
  <c r="AA2247" i="5" l="1"/>
  <c r="H2248" i="5"/>
  <c r="I2248" i="5" s="1"/>
  <c r="J2248" i="5" l="1"/>
  <c r="P2248" i="5" s="1"/>
  <c r="O2248" i="5" s="1"/>
  <c r="U2248" i="5" s="1"/>
  <c r="X2248" i="5" l="1"/>
  <c r="V2248" i="5"/>
  <c r="Y2248" i="5" s="1"/>
  <c r="AA2248" i="5" l="1"/>
  <c r="H2249" i="5"/>
  <c r="I2249" i="5" s="1"/>
  <c r="AK2248" i="5" l="1"/>
  <c r="AJ2248" i="5"/>
  <c r="J2249" i="5"/>
  <c r="P2249" i="5" s="1"/>
  <c r="O2249" i="5" s="1"/>
  <c r="U2249" i="5" s="1"/>
  <c r="X2249" i="5" l="1"/>
  <c r="V2249" i="5"/>
  <c r="Y2249" i="5" s="1"/>
  <c r="AA2249" i="5" l="1"/>
  <c r="H2250" i="5"/>
  <c r="I2250" i="5" s="1"/>
  <c r="AK2249" i="5" l="1"/>
  <c r="AJ2249" i="5"/>
  <c r="J2250" i="5"/>
  <c r="P2250" i="5" s="1"/>
  <c r="O2250" i="5" s="1"/>
  <c r="U2250" i="5" s="1"/>
  <c r="X2250" i="5" l="1"/>
  <c r="V2250" i="5"/>
  <c r="Y2250" i="5" s="1"/>
  <c r="AA2250" i="5" l="1"/>
  <c r="H2251" i="5"/>
  <c r="I2251" i="5" s="1"/>
  <c r="AK2250" i="5" l="1"/>
  <c r="AJ2250" i="5"/>
  <c r="J2251" i="5"/>
  <c r="P2251" i="5" s="1"/>
  <c r="O2251" i="5" s="1"/>
  <c r="U2251" i="5" s="1"/>
  <c r="X2251" i="5" l="1"/>
  <c r="V2251" i="5"/>
  <c r="Y2251" i="5" s="1"/>
  <c r="AA2251" i="5" l="1"/>
  <c r="H2252" i="5"/>
  <c r="I2252" i="5" s="1"/>
  <c r="AK2251" i="5" l="1"/>
  <c r="AJ2251" i="5"/>
  <c r="J2252" i="5"/>
  <c r="P2252" i="5" s="1"/>
  <c r="O2252" i="5" s="1"/>
  <c r="U2252" i="5" s="1"/>
  <c r="X2252" i="5" l="1"/>
  <c r="V2252" i="5"/>
  <c r="Y2252" i="5" s="1"/>
  <c r="AA2252" i="5" l="1"/>
  <c r="H2253" i="5"/>
  <c r="I2253" i="5" s="1"/>
  <c r="AK2252" i="5" l="1"/>
  <c r="AJ2252" i="5"/>
  <c r="J2253" i="5"/>
  <c r="P2253" i="5" s="1"/>
  <c r="O2253" i="5" s="1"/>
  <c r="U2253" i="5" s="1"/>
  <c r="X2253" i="5" l="1"/>
  <c r="V2253" i="5"/>
  <c r="Y2253" i="5" s="1"/>
  <c r="AA2253" i="5" l="1"/>
  <c r="H2254" i="5"/>
  <c r="I2254" i="5" s="1"/>
  <c r="AK2253" i="5" l="1"/>
  <c r="AJ2253" i="5"/>
  <c r="J2254" i="5"/>
  <c r="P2254" i="5" s="1"/>
  <c r="O2254" i="5" s="1"/>
  <c r="U2254" i="5" s="1"/>
  <c r="X2254" i="5" l="1"/>
  <c r="V2254" i="5"/>
  <c r="Y2254" i="5" s="1"/>
  <c r="AA2254" i="5" l="1"/>
  <c r="H2255" i="5"/>
  <c r="I2255" i="5" s="1"/>
  <c r="AK2254" i="5" l="1"/>
  <c r="AJ2254" i="5"/>
  <c r="J2255" i="5"/>
  <c r="P2255" i="5" s="1"/>
  <c r="O2255" i="5" s="1"/>
  <c r="U2255" i="5" s="1"/>
  <c r="X2255" i="5" l="1"/>
  <c r="V2255" i="5"/>
  <c r="Y2255" i="5" s="1"/>
  <c r="AA2255" i="5" l="1"/>
  <c r="H2256" i="5"/>
  <c r="I2256" i="5" s="1"/>
  <c r="AK2255" i="5" l="1"/>
  <c r="AJ2255" i="5"/>
  <c r="J2256" i="5"/>
  <c r="P2256" i="5" s="1"/>
  <c r="O2256" i="5" s="1"/>
  <c r="U2256" i="5" s="1"/>
  <c r="X2256" i="5" l="1"/>
  <c r="V2256" i="5"/>
  <c r="Y2256" i="5" s="1"/>
  <c r="AA2256" i="5" l="1"/>
  <c r="H2257" i="5"/>
  <c r="I2257" i="5" s="1"/>
  <c r="AK2256" i="5" l="1"/>
  <c r="AJ2256" i="5"/>
  <c r="J2257" i="5"/>
  <c r="P2257" i="5" s="1"/>
  <c r="O2257" i="5" s="1"/>
  <c r="U2257" i="5" s="1"/>
  <c r="X2257" i="5" l="1"/>
  <c r="V2257" i="5"/>
  <c r="Y2257" i="5" s="1"/>
  <c r="AA2257" i="5" l="1"/>
  <c r="H2258" i="5"/>
  <c r="I2258" i="5" s="1"/>
  <c r="AK2257" i="5" l="1"/>
  <c r="AJ2257" i="5"/>
  <c r="J2258" i="5"/>
  <c r="P2258" i="5" s="1"/>
  <c r="O2258" i="5" s="1"/>
  <c r="U2258" i="5" s="1"/>
  <c r="X2258" i="5" l="1"/>
  <c r="V2258" i="5"/>
  <c r="Y2258" i="5" s="1"/>
  <c r="AA2258" i="5" l="1"/>
  <c r="H2259" i="5"/>
  <c r="I2259" i="5" s="1"/>
  <c r="AK2258" i="5" l="1"/>
  <c r="AJ2258" i="5"/>
  <c r="J2259" i="5"/>
  <c r="P2259" i="5" s="1"/>
  <c r="O2259" i="5" s="1"/>
  <c r="U2259" i="5" s="1"/>
  <c r="X2259" i="5" l="1"/>
  <c r="V2259" i="5"/>
  <c r="Y2259" i="5" s="1"/>
  <c r="AA2259" i="5" l="1"/>
  <c r="H2260" i="5"/>
  <c r="I2260" i="5" s="1"/>
  <c r="AK2259" i="5" l="1"/>
  <c r="AJ2259" i="5"/>
  <c r="J2260" i="5"/>
  <c r="P2260" i="5" s="1"/>
  <c r="O2260" i="5" s="1"/>
  <c r="U2260" i="5" s="1"/>
  <c r="X2260" i="5" l="1"/>
  <c r="V2260" i="5"/>
  <c r="Y2260" i="5" s="1"/>
  <c r="AA2260" i="5" l="1"/>
  <c r="H2261" i="5"/>
  <c r="I2261" i="5" s="1"/>
  <c r="AK2260" i="5" l="1"/>
  <c r="AJ2260" i="5"/>
  <c r="J2261" i="5"/>
  <c r="P2261" i="5" s="1"/>
  <c r="O2261" i="5" s="1"/>
  <c r="U2261" i="5" s="1"/>
  <c r="X2261" i="5" l="1"/>
  <c r="V2261" i="5"/>
  <c r="Y2261" i="5" s="1"/>
  <c r="AA2261" i="5" l="1"/>
  <c r="H2262" i="5"/>
  <c r="I2262" i="5" s="1"/>
  <c r="AK2261" i="5" l="1"/>
  <c r="AJ2261" i="5"/>
  <c r="J2262" i="5"/>
  <c r="P2262" i="5" s="1"/>
  <c r="O2262" i="5" s="1"/>
  <c r="U2262" i="5" s="1"/>
  <c r="X2262" i="5" l="1"/>
  <c r="V2262" i="5"/>
  <c r="Y2262" i="5" s="1"/>
  <c r="AA2262" i="5" l="1"/>
  <c r="H2263" i="5"/>
  <c r="I2263" i="5" s="1"/>
  <c r="AJ2262" i="5" l="1"/>
  <c r="AK2262" i="5"/>
  <c r="J2263" i="5"/>
  <c r="P2263" i="5" s="1"/>
  <c r="O2263" i="5" s="1"/>
  <c r="U2263" i="5" s="1"/>
  <c r="X2263" i="5" l="1"/>
  <c r="V2263" i="5"/>
  <c r="Y2263" i="5" s="1"/>
  <c r="AA2263" i="5" l="1"/>
  <c r="H2264" i="5"/>
  <c r="I2264" i="5" s="1"/>
  <c r="AK2263" i="5" l="1"/>
  <c r="AJ2263" i="5"/>
  <c r="J2264" i="5"/>
  <c r="P2264" i="5"/>
  <c r="O2264" i="5" s="1"/>
  <c r="U2264" i="5" s="1"/>
  <c r="X2264" i="5" l="1"/>
  <c r="V2264" i="5"/>
  <c r="Y2264" i="5" s="1"/>
  <c r="AA2264" i="5" l="1"/>
  <c r="H2265" i="5"/>
  <c r="I2265" i="5" s="1"/>
  <c r="AK2264" i="5" l="1"/>
  <c r="AJ2264" i="5"/>
  <c r="J2265" i="5"/>
  <c r="P2265" i="5" s="1"/>
  <c r="O2265" i="5" s="1"/>
  <c r="U2265" i="5" s="1"/>
  <c r="X2265" i="5" l="1"/>
  <c r="V2265" i="5"/>
  <c r="Y2265" i="5" s="1"/>
  <c r="AA2265" i="5" l="1"/>
  <c r="H2266" i="5"/>
  <c r="I2266" i="5" s="1"/>
  <c r="AK2265" i="5" l="1"/>
  <c r="AJ2265" i="5"/>
  <c r="J2266" i="5"/>
  <c r="P2266" i="5" s="1"/>
  <c r="O2266" i="5" s="1"/>
  <c r="U2266" i="5" s="1"/>
  <c r="X2266" i="5" l="1"/>
  <c r="V2266" i="5"/>
  <c r="Y2266" i="5" s="1"/>
  <c r="AA2266" i="5" l="1"/>
  <c r="H2267" i="5"/>
  <c r="I2267" i="5" s="1"/>
  <c r="J2267" i="5" l="1"/>
  <c r="P2267" i="5" s="1"/>
  <c r="O2267" i="5" s="1"/>
  <c r="U2267" i="5" s="1"/>
  <c r="X2267" i="5" l="1"/>
  <c r="V2267" i="5"/>
  <c r="Y2267" i="5" s="1"/>
  <c r="AA2267" i="5" l="1"/>
  <c r="H2268" i="5"/>
  <c r="I2268" i="5" s="1"/>
  <c r="AK2267" i="5" l="1"/>
  <c r="AJ2267" i="5"/>
  <c r="J2268" i="5"/>
  <c r="P2268" i="5" s="1"/>
  <c r="O2268" i="5" s="1"/>
  <c r="U2268" i="5" s="1"/>
  <c r="X2268" i="5" l="1"/>
  <c r="V2268" i="5"/>
  <c r="Y2268" i="5" s="1"/>
  <c r="AA2268" i="5" l="1"/>
  <c r="H2269" i="5"/>
  <c r="I2269" i="5" s="1"/>
  <c r="AK2268" i="5" l="1"/>
  <c r="AJ2268" i="5"/>
  <c r="J2269" i="5"/>
  <c r="P2269" i="5" s="1"/>
  <c r="O2269" i="5" s="1"/>
  <c r="U2269" i="5" s="1"/>
  <c r="X2269" i="5" l="1"/>
  <c r="V2269" i="5"/>
  <c r="Y2269" i="5" s="1"/>
  <c r="AA2269" i="5" l="1"/>
  <c r="H2270" i="5"/>
  <c r="I2270" i="5" s="1"/>
  <c r="AK2269" i="5" l="1"/>
  <c r="AJ2269" i="5"/>
  <c r="J2270" i="5"/>
  <c r="P2270" i="5" s="1"/>
  <c r="O2270" i="5" s="1"/>
  <c r="U2270" i="5" s="1"/>
  <c r="X2270" i="5" l="1"/>
  <c r="V2270" i="5"/>
  <c r="Y2270" i="5" s="1"/>
  <c r="AA2270" i="5" l="1"/>
  <c r="H2271" i="5"/>
  <c r="I2271" i="5" s="1"/>
  <c r="AK2270" i="5" l="1"/>
  <c r="AJ2270" i="5"/>
  <c r="J2271" i="5"/>
  <c r="P2271" i="5" s="1"/>
  <c r="O2271" i="5" s="1"/>
  <c r="U2271" i="5" s="1"/>
  <c r="X2271" i="5" l="1"/>
  <c r="V2271" i="5"/>
  <c r="Y2271" i="5" s="1"/>
  <c r="AA2271" i="5" l="1"/>
  <c r="H2272" i="5"/>
  <c r="I2272" i="5" s="1"/>
  <c r="AK2271" i="5" l="1"/>
  <c r="AJ2271" i="5"/>
  <c r="J2272" i="5"/>
  <c r="P2272" i="5" s="1"/>
  <c r="O2272" i="5" s="1"/>
  <c r="U2272" i="5" s="1"/>
  <c r="X2272" i="5" l="1"/>
  <c r="V2272" i="5"/>
  <c r="Y2272" i="5" s="1"/>
  <c r="AA2272" i="5" l="1"/>
  <c r="H2273" i="5"/>
  <c r="I2273" i="5" s="1"/>
  <c r="AK2272" i="5" l="1"/>
  <c r="AJ2272" i="5"/>
  <c r="J2273" i="5"/>
  <c r="P2273" i="5" s="1"/>
  <c r="O2273" i="5" s="1"/>
  <c r="U2273" i="5" s="1"/>
  <c r="X2273" i="5" l="1"/>
  <c r="V2273" i="5"/>
  <c r="Y2273" i="5" s="1"/>
  <c r="AA2273" i="5" l="1"/>
  <c r="H2274" i="5"/>
  <c r="I2274" i="5" s="1"/>
  <c r="AK2273" i="5" l="1"/>
  <c r="AJ2273" i="5"/>
  <c r="J2274" i="5"/>
  <c r="P2274" i="5" s="1"/>
  <c r="O2274" i="5" s="1"/>
  <c r="U2274" i="5" s="1"/>
  <c r="X2274" i="5" l="1"/>
  <c r="V2274" i="5"/>
  <c r="Y2274" i="5" s="1"/>
  <c r="AA2274" i="5" l="1"/>
  <c r="H2275" i="5"/>
  <c r="I2275" i="5" s="1"/>
  <c r="AK2274" i="5" l="1"/>
  <c r="AJ2274" i="5"/>
  <c r="J2275" i="5"/>
  <c r="P2275" i="5" s="1"/>
  <c r="O2275" i="5" s="1"/>
  <c r="U2275" i="5" s="1"/>
  <c r="X2275" i="5" l="1"/>
  <c r="V2275" i="5"/>
  <c r="Y2275" i="5" s="1"/>
  <c r="AA2275" i="5" l="1"/>
  <c r="H2276" i="5"/>
  <c r="I2276" i="5" s="1"/>
  <c r="AK2275" i="5" l="1"/>
  <c r="AJ2275" i="5"/>
  <c r="J2276" i="5"/>
  <c r="P2276" i="5" s="1"/>
  <c r="O2276" i="5" s="1"/>
  <c r="U2276" i="5" s="1"/>
  <c r="X2276" i="5" l="1"/>
  <c r="V2276" i="5"/>
  <c r="Y2276" i="5" s="1"/>
  <c r="AA2276" i="5" l="1"/>
  <c r="H2277" i="5"/>
  <c r="I2277" i="5" s="1"/>
  <c r="AK2276" i="5" l="1"/>
  <c r="AJ2276" i="5"/>
  <c r="J2277" i="5"/>
  <c r="P2277" i="5" s="1"/>
  <c r="O2277" i="5" s="1"/>
  <c r="U2277" i="5" s="1"/>
  <c r="X2277" i="5" l="1"/>
  <c r="V2277" i="5"/>
  <c r="Y2277" i="5" s="1"/>
  <c r="AA2277" i="5" l="1"/>
  <c r="H2278" i="5"/>
  <c r="I2278" i="5" s="1"/>
  <c r="AK2277" i="5" l="1"/>
  <c r="AJ2277" i="5"/>
  <c r="J2278" i="5"/>
  <c r="P2278" i="5" s="1"/>
  <c r="O2278" i="5" s="1"/>
  <c r="U2278" i="5" s="1"/>
  <c r="X2278" i="5" l="1"/>
  <c r="V2278" i="5"/>
  <c r="Y2278" i="5" s="1"/>
  <c r="AA2278" i="5" l="1"/>
  <c r="H2279" i="5"/>
  <c r="I2279" i="5" s="1"/>
  <c r="AK2278" i="5" l="1"/>
  <c r="AJ2278" i="5"/>
  <c r="J2279" i="5"/>
  <c r="P2279" i="5" s="1"/>
  <c r="O2279" i="5" s="1"/>
  <c r="U2279" i="5" s="1"/>
  <c r="X2279" i="5" l="1"/>
  <c r="V2279" i="5"/>
  <c r="Y2279" i="5" s="1"/>
  <c r="AA2279" i="5" l="1"/>
  <c r="H2280" i="5"/>
  <c r="I2280" i="5" s="1"/>
  <c r="AK2279" i="5" l="1"/>
  <c r="AJ2279" i="5"/>
  <c r="J2280" i="5"/>
  <c r="P2280" i="5" s="1"/>
  <c r="O2280" i="5" s="1"/>
  <c r="U2280" i="5" s="1"/>
  <c r="X2280" i="5" l="1"/>
  <c r="V2280" i="5"/>
  <c r="Y2280" i="5" s="1"/>
  <c r="AA2280" i="5" l="1"/>
  <c r="H2281" i="5"/>
  <c r="I2281" i="5" s="1"/>
  <c r="AK2280" i="5" l="1"/>
  <c r="AJ2280" i="5"/>
  <c r="J2281" i="5"/>
  <c r="P2281" i="5" s="1"/>
  <c r="O2281" i="5" s="1"/>
  <c r="U2281" i="5" s="1"/>
  <c r="X2281" i="5" l="1"/>
  <c r="V2281" i="5"/>
  <c r="Y2281" i="5" s="1"/>
  <c r="AA2281" i="5" l="1"/>
  <c r="H2282" i="5"/>
  <c r="I2282" i="5" s="1"/>
  <c r="AK2281" i="5" l="1"/>
  <c r="AJ2281" i="5"/>
  <c r="J2282" i="5"/>
  <c r="P2282" i="5" s="1"/>
  <c r="O2282" i="5" s="1"/>
  <c r="U2282" i="5" s="1"/>
  <c r="X2282" i="5" l="1"/>
  <c r="V2282" i="5"/>
  <c r="Y2282" i="5" s="1"/>
  <c r="AA2282" i="5" l="1"/>
  <c r="H2283" i="5"/>
  <c r="I2283" i="5" s="1"/>
  <c r="AK2282" i="5" l="1"/>
  <c r="AJ2282" i="5"/>
  <c r="J2283" i="5"/>
  <c r="P2283" i="5"/>
  <c r="O2283" i="5" s="1"/>
  <c r="U2283" i="5" s="1"/>
  <c r="X2283" i="5" l="1"/>
  <c r="V2283" i="5"/>
  <c r="Y2283" i="5" s="1"/>
  <c r="AA2283" i="5" l="1"/>
  <c r="H2284" i="5"/>
  <c r="I2284" i="5" s="1"/>
  <c r="AK2283" i="5" l="1"/>
  <c r="AJ2283" i="5"/>
  <c r="J2284" i="5"/>
  <c r="P2284" i="5" s="1"/>
  <c r="O2284" i="5" s="1"/>
  <c r="U2284" i="5" s="1"/>
  <c r="X2284" i="5" l="1"/>
  <c r="V2284" i="5"/>
  <c r="Y2284" i="5" s="1"/>
  <c r="AA2284" i="5" l="1"/>
  <c r="H2285" i="5"/>
  <c r="I2285" i="5" s="1"/>
  <c r="AK2284" i="5" l="1"/>
  <c r="AJ2284" i="5"/>
  <c r="J2285" i="5"/>
  <c r="P2285" i="5" s="1"/>
  <c r="O2285" i="5" s="1"/>
  <c r="U2285" i="5" s="1"/>
  <c r="X2285" i="5" l="1"/>
  <c r="V2285" i="5"/>
  <c r="Y2285" i="5" s="1"/>
  <c r="AA2285" i="5" l="1"/>
  <c r="H2286" i="5"/>
  <c r="I2286" i="5" s="1"/>
  <c r="AK2285" i="5" l="1"/>
  <c r="AJ2285" i="5"/>
  <c r="J2286" i="5"/>
  <c r="P2286" i="5" s="1"/>
  <c r="O2286" i="5" s="1"/>
  <c r="U2286" i="5" s="1"/>
  <c r="X2286" i="5" l="1"/>
  <c r="V2286" i="5"/>
  <c r="Y2286" i="5" s="1"/>
  <c r="AA2286" i="5" l="1"/>
  <c r="H2287" i="5"/>
  <c r="I2287" i="5" s="1"/>
  <c r="AK2286" i="5" l="1"/>
  <c r="AJ2286" i="5"/>
  <c r="J2287" i="5"/>
  <c r="P2287" i="5" s="1"/>
  <c r="O2287" i="5" s="1"/>
  <c r="U2287" i="5" s="1"/>
  <c r="X2287" i="5" l="1"/>
  <c r="V2287" i="5"/>
  <c r="Y2287" i="5" s="1"/>
  <c r="AA2287" i="5" l="1"/>
  <c r="H2288" i="5"/>
  <c r="I2288" i="5" s="1"/>
  <c r="AK2287" i="5" l="1"/>
  <c r="AJ2287" i="5"/>
  <c r="J2288" i="5"/>
  <c r="P2288" i="5" s="1"/>
  <c r="O2288" i="5" s="1"/>
  <c r="U2288" i="5" s="1"/>
  <c r="X2288" i="5" l="1"/>
  <c r="V2288" i="5"/>
  <c r="Y2288" i="5" s="1"/>
  <c r="AA2288" i="5" l="1"/>
  <c r="H2289" i="5"/>
  <c r="I2289" i="5" s="1"/>
  <c r="AK2288" i="5" l="1"/>
  <c r="AJ2288" i="5"/>
  <c r="J2289" i="5"/>
  <c r="P2289" i="5" s="1"/>
  <c r="O2289" i="5" s="1"/>
  <c r="U2289" i="5" s="1"/>
  <c r="X2289" i="5" l="1"/>
  <c r="V2289" i="5"/>
  <c r="Y2289" i="5" s="1"/>
  <c r="AA2289" i="5" l="1"/>
  <c r="H2290" i="5"/>
  <c r="I2290" i="5" s="1"/>
  <c r="AK2289" i="5" l="1"/>
  <c r="AJ2289" i="5"/>
  <c r="J2290" i="5"/>
  <c r="P2290" i="5" s="1"/>
  <c r="O2290" i="5" s="1"/>
  <c r="U2290" i="5" s="1"/>
  <c r="X2290" i="5" l="1"/>
  <c r="V2290" i="5"/>
  <c r="Y2290" i="5" s="1"/>
  <c r="AA2290" i="5" l="1"/>
  <c r="H2291" i="5"/>
  <c r="I2291" i="5" s="1"/>
  <c r="AK2290" i="5" l="1"/>
  <c r="AJ2290" i="5"/>
  <c r="J2291" i="5"/>
  <c r="P2291" i="5" s="1"/>
  <c r="O2291" i="5" s="1"/>
  <c r="U2291" i="5" s="1"/>
  <c r="X2291" i="5" l="1"/>
  <c r="V2291" i="5"/>
  <c r="Y2291" i="5" s="1"/>
  <c r="AA2291" i="5" l="1"/>
  <c r="H2292" i="5"/>
  <c r="I2292" i="5" s="1"/>
  <c r="AK2291" i="5" l="1"/>
  <c r="AJ2291" i="5"/>
  <c r="J2292" i="5"/>
  <c r="P2292" i="5" s="1"/>
  <c r="O2292" i="5" s="1"/>
  <c r="U2292" i="5" s="1"/>
  <c r="X2292" i="5" l="1"/>
  <c r="V2292" i="5"/>
  <c r="Y2292" i="5" s="1"/>
  <c r="AA2292" i="5" l="1"/>
  <c r="H2293" i="5"/>
  <c r="I2293" i="5" s="1"/>
  <c r="AJ2292" i="5" l="1"/>
  <c r="AK2292" i="5"/>
  <c r="J2293" i="5"/>
  <c r="P2293" i="5"/>
  <c r="O2293" i="5" s="1"/>
  <c r="U2293" i="5" s="1"/>
  <c r="X2293" i="5" l="1"/>
  <c r="V2293" i="5"/>
  <c r="Y2293" i="5" s="1"/>
  <c r="AA2293" i="5" l="1"/>
  <c r="H2294" i="5"/>
  <c r="I2294" i="5" s="1"/>
  <c r="AK2293" i="5" l="1"/>
  <c r="AJ2293" i="5"/>
  <c r="J2294" i="5"/>
  <c r="P2294" i="5" s="1"/>
  <c r="O2294" i="5" s="1"/>
  <c r="U2294" i="5" s="1"/>
  <c r="X2294" i="5" l="1"/>
  <c r="V2294" i="5"/>
  <c r="Y2294" i="5" s="1"/>
  <c r="AA2294" i="5" l="1"/>
  <c r="H2295" i="5"/>
  <c r="I2295" i="5" s="1"/>
  <c r="AK2294" i="5" l="1"/>
  <c r="AJ2294" i="5"/>
  <c r="J2295" i="5"/>
  <c r="P2295" i="5" s="1"/>
  <c r="O2295" i="5" s="1"/>
  <c r="U2295" i="5" s="1"/>
  <c r="X2295" i="5" l="1"/>
  <c r="V2295" i="5"/>
  <c r="Y2295" i="5" s="1"/>
  <c r="AA2295" i="5" l="1"/>
  <c r="H2296" i="5"/>
  <c r="I2296" i="5" s="1"/>
  <c r="AK2295" i="5" l="1"/>
  <c r="AJ2295" i="5"/>
  <c r="J2296" i="5"/>
  <c r="P2296" i="5" s="1"/>
  <c r="O2296" i="5" s="1"/>
  <c r="U2296" i="5" s="1"/>
  <c r="X2296" i="5" l="1"/>
  <c r="V2296" i="5"/>
  <c r="Y2296" i="5" s="1"/>
  <c r="AA2296" i="5" l="1"/>
  <c r="H2297" i="5"/>
  <c r="I2297" i="5" s="1"/>
  <c r="AK2296" i="5" l="1"/>
  <c r="AJ2296" i="5"/>
  <c r="J2297" i="5"/>
  <c r="P2297" i="5" s="1"/>
  <c r="O2297" i="5" s="1"/>
  <c r="U2297" i="5" s="1"/>
  <c r="X2297" i="5" l="1"/>
  <c r="V2297" i="5"/>
  <c r="Y2297" i="5" s="1"/>
  <c r="AA2297" i="5" l="1"/>
  <c r="H2298" i="5"/>
  <c r="I2298" i="5" s="1"/>
  <c r="AK2297" i="5" l="1"/>
  <c r="AJ2297" i="5"/>
  <c r="J2298" i="5"/>
  <c r="P2298" i="5" s="1"/>
  <c r="O2298" i="5" s="1"/>
  <c r="U2298" i="5" s="1"/>
  <c r="X2298" i="5" l="1"/>
  <c r="V2298" i="5"/>
  <c r="Y2298" i="5" s="1"/>
  <c r="AA2298" i="5" l="1"/>
  <c r="H2299" i="5"/>
  <c r="I2299" i="5" s="1"/>
  <c r="AK2298" i="5" l="1"/>
  <c r="AJ2298" i="5"/>
  <c r="J2299" i="5"/>
  <c r="P2299" i="5" s="1"/>
  <c r="O2299" i="5" s="1"/>
  <c r="U2299" i="5" s="1"/>
  <c r="X2299" i="5" l="1"/>
  <c r="V2299" i="5"/>
  <c r="Y2299" i="5" s="1"/>
  <c r="AA2299" i="5" l="1"/>
  <c r="H2300" i="5"/>
  <c r="I2300" i="5" s="1"/>
  <c r="AK2299" i="5" l="1"/>
  <c r="AJ2299" i="5"/>
  <c r="J2300" i="5"/>
  <c r="P2300" i="5" s="1"/>
  <c r="O2300" i="5" s="1"/>
  <c r="U2300" i="5" s="1"/>
  <c r="X2300" i="5" l="1"/>
  <c r="V2300" i="5"/>
  <c r="Y2300" i="5" s="1"/>
  <c r="AA2300" i="5" l="1"/>
  <c r="H2301" i="5"/>
  <c r="I2301" i="5" s="1"/>
  <c r="AK2300" i="5" l="1"/>
  <c r="AJ2300" i="5"/>
  <c r="J2301" i="5"/>
  <c r="P2301" i="5" s="1"/>
  <c r="O2301" i="5" s="1"/>
  <c r="U2301" i="5" s="1"/>
  <c r="X2301" i="5" l="1"/>
  <c r="V2301" i="5"/>
  <c r="Y2301" i="5" s="1"/>
  <c r="AA2301" i="5" l="1"/>
  <c r="H2302" i="5"/>
  <c r="I2302" i="5" s="1"/>
  <c r="AK2301" i="5" l="1"/>
  <c r="AJ2301" i="5"/>
  <c r="J2302" i="5"/>
  <c r="P2302" i="5" s="1"/>
  <c r="O2302" i="5" s="1"/>
  <c r="U2302" i="5" s="1"/>
  <c r="X2302" i="5" l="1"/>
  <c r="V2302" i="5"/>
  <c r="Y2302" i="5" s="1"/>
  <c r="AA2302" i="5" l="1"/>
  <c r="H2303" i="5"/>
  <c r="I2303" i="5" s="1"/>
  <c r="AK2302" i="5" l="1"/>
  <c r="AJ2302" i="5"/>
  <c r="J2303" i="5"/>
  <c r="P2303" i="5" s="1"/>
  <c r="O2303" i="5" s="1"/>
  <c r="U2303" i="5" s="1"/>
  <c r="X2303" i="5" l="1"/>
  <c r="V2303" i="5"/>
  <c r="Y2303" i="5" s="1"/>
  <c r="AA2303" i="5" l="1"/>
  <c r="H2304" i="5"/>
  <c r="I2304" i="5" s="1"/>
  <c r="AK2303" i="5" l="1"/>
  <c r="AJ2303" i="5"/>
  <c r="J2304" i="5"/>
  <c r="P2304" i="5" s="1"/>
  <c r="O2304" i="5" s="1"/>
  <c r="U2304" i="5" s="1"/>
  <c r="X2304" i="5" l="1"/>
  <c r="V2304" i="5"/>
  <c r="Y2304" i="5" s="1"/>
  <c r="AA2304" i="5" l="1"/>
  <c r="H2305" i="5"/>
  <c r="I2305" i="5" s="1"/>
  <c r="AK2304" i="5" l="1"/>
  <c r="AJ2304" i="5"/>
  <c r="J2305" i="5"/>
  <c r="P2305" i="5" s="1"/>
  <c r="O2305" i="5" s="1"/>
  <c r="U2305" i="5" s="1"/>
  <c r="X2305" i="5" l="1"/>
  <c r="V2305" i="5"/>
  <c r="Y2305" i="5" s="1"/>
  <c r="AA2305" i="5" l="1"/>
  <c r="H2306" i="5"/>
  <c r="I2306" i="5" s="1"/>
  <c r="AK2305" i="5" l="1"/>
  <c r="AJ2305" i="5"/>
  <c r="J2306" i="5"/>
  <c r="P2306" i="5" s="1"/>
  <c r="O2306" i="5" s="1"/>
  <c r="U2306" i="5" s="1"/>
  <c r="X2306" i="5" l="1"/>
  <c r="V2306" i="5"/>
  <c r="Y2306" i="5" s="1"/>
  <c r="AA2306" i="5" l="1"/>
  <c r="H2307" i="5"/>
  <c r="I2307" i="5" s="1"/>
  <c r="AK2306" i="5" l="1"/>
  <c r="AJ2306" i="5"/>
  <c r="J2307" i="5"/>
  <c r="P2307" i="5" s="1"/>
  <c r="O2307" i="5" s="1"/>
  <c r="U2307" i="5" s="1"/>
  <c r="X2307" i="5" l="1"/>
  <c r="V2307" i="5"/>
  <c r="Y2307" i="5" s="1"/>
  <c r="AA2307" i="5" l="1"/>
  <c r="H2308" i="5"/>
  <c r="I2308" i="5" s="1"/>
  <c r="AK2307" i="5" l="1"/>
  <c r="AJ2307" i="5"/>
  <c r="J2308" i="5"/>
  <c r="P2308" i="5" s="1"/>
  <c r="O2308" i="5" s="1"/>
  <c r="U2308" i="5" s="1"/>
  <c r="X2308" i="5" l="1"/>
  <c r="V2308" i="5"/>
  <c r="Y2308" i="5" s="1"/>
  <c r="AA2308" i="5" l="1"/>
  <c r="H2309" i="5"/>
  <c r="I2309" i="5" s="1"/>
  <c r="AK2308" i="5" l="1"/>
  <c r="AJ2308" i="5"/>
  <c r="J2309" i="5"/>
  <c r="P2309" i="5" s="1"/>
  <c r="O2309" i="5" s="1"/>
  <c r="U2309" i="5" s="1"/>
  <c r="X2309" i="5" l="1"/>
  <c r="V2309" i="5"/>
  <c r="Y2309" i="5" s="1"/>
  <c r="AA2309" i="5" l="1"/>
  <c r="H2310" i="5"/>
  <c r="I2310" i="5" s="1"/>
  <c r="AK2309" i="5" l="1"/>
  <c r="AJ2309" i="5"/>
  <c r="J2310" i="5"/>
  <c r="P2310" i="5" s="1"/>
  <c r="O2310" i="5" s="1"/>
  <c r="U2310" i="5" s="1"/>
  <c r="X2310" i="5" l="1"/>
  <c r="V2310" i="5"/>
  <c r="Y2310" i="5" s="1"/>
  <c r="AA2310" i="5" l="1"/>
  <c r="H2311" i="5"/>
  <c r="I2311" i="5" s="1"/>
  <c r="AK2310" i="5" l="1"/>
  <c r="AJ2310" i="5"/>
  <c r="J2311" i="5"/>
  <c r="P2311" i="5" s="1"/>
  <c r="O2311" i="5" s="1"/>
  <c r="U2311" i="5" s="1"/>
  <c r="X2311" i="5" l="1"/>
  <c r="V2311" i="5"/>
  <c r="Y2311" i="5" s="1"/>
  <c r="AA2311" i="5" l="1"/>
  <c r="H2312" i="5"/>
  <c r="I2312" i="5" s="1"/>
  <c r="AK2311" i="5" l="1"/>
  <c r="AJ2311" i="5"/>
  <c r="J2312" i="5"/>
  <c r="P2312" i="5" s="1"/>
  <c r="O2312" i="5" s="1"/>
  <c r="U2312" i="5" s="1"/>
  <c r="X2312" i="5" l="1"/>
  <c r="V2312" i="5"/>
  <c r="Y2312" i="5" s="1"/>
  <c r="AA2312" i="5" l="1"/>
  <c r="H2313" i="5"/>
  <c r="I2313" i="5" s="1"/>
  <c r="AK2312" i="5" l="1"/>
  <c r="AJ2312" i="5"/>
  <c r="J2313" i="5"/>
  <c r="P2313" i="5" s="1"/>
  <c r="O2313" i="5" s="1"/>
  <c r="U2313" i="5" s="1"/>
  <c r="X2313" i="5" l="1"/>
  <c r="V2313" i="5"/>
  <c r="Y2313" i="5" s="1"/>
  <c r="AA2313" i="5" l="1"/>
  <c r="H2314" i="5"/>
  <c r="I2314" i="5" s="1"/>
  <c r="J2314" i="5" l="1"/>
  <c r="P2314" i="5" s="1"/>
  <c r="O2314" i="5" s="1"/>
  <c r="U2314" i="5" s="1"/>
  <c r="X2314" i="5" l="1"/>
  <c r="V2314" i="5"/>
  <c r="Y2314" i="5" s="1"/>
  <c r="AA2314" i="5" l="1"/>
  <c r="H2315" i="5"/>
  <c r="I2315" i="5" s="1"/>
  <c r="AK2314" i="5" l="1"/>
  <c r="AJ2314" i="5"/>
  <c r="J2315" i="5"/>
  <c r="P2315" i="5" s="1"/>
  <c r="O2315" i="5" s="1"/>
  <c r="U2315" i="5" s="1"/>
  <c r="X2315" i="5" l="1"/>
  <c r="V2315" i="5"/>
  <c r="Y2315" i="5" s="1"/>
  <c r="AA2315" i="5" l="1"/>
  <c r="H2316" i="5"/>
  <c r="I2316" i="5" s="1"/>
  <c r="AK2315" i="5" l="1"/>
  <c r="AJ2315" i="5"/>
  <c r="J2316" i="5"/>
  <c r="P2316" i="5" s="1"/>
  <c r="O2316" i="5" s="1"/>
  <c r="U2316" i="5" s="1"/>
  <c r="X2316" i="5" l="1"/>
  <c r="V2316" i="5"/>
  <c r="Y2316" i="5" s="1"/>
  <c r="AA2316" i="5" l="1"/>
  <c r="H2317" i="5"/>
  <c r="I2317" i="5" s="1"/>
  <c r="AK2316" i="5" l="1"/>
  <c r="AJ2316" i="5"/>
  <c r="J2317" i="5"/>
  <c r="P2317" i="5" s="1"/>
  <c r="O2317" i="5" s="1"/>
  <c r="U2317" i="5" s="1"/>
  <c r="X2317" i="5" l="1"/>
  <c r="V2317" i="5"/>
  <c r="Y2317" i="5" s="1"/>
  <c r="AA2317" i="5" l="1"/>
  <c r="H2318" i="5"/>
  <c r="I2318" i="5" s="1"/>
  <c r="AK2317" i="5" l="1"/>
  <c r="AJ2317" i="5"/>
  <c r="J2318" i="5"/>
  <c r="P2318" i="5" s="1"/>
  <c r="O2318" i="5" s="1"/>
  <c r="U2318" i="5" s="1"/>
  <c r="X2318" i="5" l="1"/>
  <c r="V2318" i="5"/>
  <c r="Y2318" i="5" s="1"/>
  <c r="AA2318" i="5" l="1"/>
  <c r="H2319" i="5"/>
  <c r="I2319" i="5" s="1"/>
  <c r="AK2318" i="5" l="1"/>
  <c r="AJ2318" i="5"/>
  <c r="J2319" i="5"/>
  <c r="P2319" i="5" s="1"/>
  <c r="O2319" i="5" s="1"/>
  <c r="U2319" i="5" s="1"/>
  <c r="X2319" i="5" l="1"/>
  <c r="V2319" i="5"/>
  <c r="Y2319" i="5" s="1"/>
  <c r="AA2319" i="5" l="1"/>
  <c r="H2320" i="5"/>
  <c r="I2320" i="5" s="1"/>
  <c r="AK2319" i="5" l="1"/>
  <c r="AJ2319" i="5"/>
  <c r="J2320" i="5"/>
  <c r="P2320" i="5" s="1"/>
  <c r="O2320" i="5" s="1"/>
  <c r="U2320" i="5" s="1"/>
  <c r="X2320" i="5" l="1"/>
  <c r="V2320" i="5"/>
  <c r="Y2320" i="5" s="1"/>
  <c r="AA2320" i="5" l="1"/>
  <c r="H2321" i="5"/>
  <c r="I2321" i="5" s="1"/>
  <c r="AK2320" i="5" l="1"/>
  <c r="AJ2320" i="5"/>
  <c r="J2321" i="5"/>
  <c r="P2321" i="5" s="1"/>
  <c r="O2321" i="5" s="1"/>
  <c r="U2321" i="5" s="1"/>
  <c r="X2321" i="5" l="1"/>
  <c r="V2321" i="5"/>
  <c r="Y2321" i="5" s="1"/>
  <c r="AA2321" i="5" l="1"/>
  <c r="H2322" i="5"/>
  <c r="I2322" i="5" s="1"/>
  <c r="AK2321" i="5" l="1"/>
  <c r="AJ2321" i="5"/>
  <c r="J2322" i="5"/>
  <c r="P2322" i="5" s="1"/>
  <c r="O2322" i="5" s="1"/>
  <c r="U2322" i="5" s="1"/>
  <c r="X2322" i="5" l="1"/>
  <c r="V2322" i="5"/>
  <c r="Y2322" i="5" s="1"/>
  <c r="AA2322" i="5" l="1"/>
  <c r="H2323" i="5"/>
  <c r="I2323" i="5" s="1"/>
  <c r="AK2322" i="5" l="1"/>
  <c r="AJ2322" i="5"/>
  <c r="J2323" i="5"/>
  <c r="P2323" i="5" s="1"/>
  <c r="O2323" i="5" s="1"/>
  <c r="U2323" i="5" s="1"/>
  <c r="X2323" i="5" l="1"/>
  <c r="V2323" i="5"/>
  <c r="Y2323" i="5" s="1"/>
  <c r="AA2323" i="5" l="1"/>
  <c r="H2324" i="5"/>
  <c r="I2324" i="5" s="1"/>
  <c r="AK2323" i="5" l="1"/>
  <c r="AJ2323" i="5"/>
  <c r="J2324" i="5"/>
  <c r="P2324" i="5" s="1"/>
  <c r="O2324" i="5" s="1"/>
  <c r="U2324" i="5" s="1"/>
  <c r="X2324" i="5" l="1"/>
  <c r="V2324" i="5"/>
  <c r="Y2324" i="5" s="1"/>
  <c r="AA2324" i="5" l="1"/>
  <c r="H2325" i="5"/>
  <c r="I2325" i="5" s="1"/>
  <c r="AK2324" i="5" l="1"/>
  <c r="AJ2324" i="5"/>
  <c r="J2325" i="5"/>
  <c r="P2325" i="5" s="1"/>
  <c r="O2325" i="5" s="1"/>
  <c r="U2325" i="5" s="1"/>
  <c r="X2325" i="5" l="1"/>
  <c r="V2325" i="5"/>
  <c r="Y2325" i="5" s="1"/>
  <c r="AA2325" i="5" l="1"/>
  <c r="H2326" i="5"/>
  <c r="I2326" i="5" s="1"/>
  <c r="AK2325" i="5" l="1"/>
  <c r="AJ2325" i="5"/>
  <c r="J2326" i="5"/>
  <c r="P2326" i="5" s="1"/>
  <c r="O2326" i="5" s="1"/>
  <c r="U2326" i="5" s="1"/>
  <c r="X2326" i="5" l="1"/>
  <c r="V2326" i="5"/>
  <c r="Y2326" i="5" s="1"/>
  <c r="AA2326" i="5" l="1"/>
  <c r="H2327" i="5"/>
  <c r="I2327" i="5" s="1"/>
  <c r="AK2326" i="5" l="1"/>
  <c r="AJ2326" i="5"/>
  <c r="J2327" i="5"/>
  <c r="P2327" i="5" s="1"/>
  <c r="O2327" i="5" s="1"/>
  <c r="U2327" i="5" s="1"/>
  <c r="X2327" i="5" l="1"/>
  <c r="V2327" i="5"/>
  <c r="Y2327" i="5" s="1"/>
  <c r="AA2327" i="5" l="1"/>
  <c r="H2328" i="5"/>
  <c r="I2328" i="5" s="1"/>
  <c r="AK2327" i="5" l="1"/>
  <c r="AJ2327" i="5"/>
  <c r="J2328" i="5"/>
  <c r="P2328" i="5" s="1"/>
  <c r="O2328" i="5" s="1"/>
  <c r="U2328" i="5" s="1"/>
  <c r="X2328" i="5" l="1"/>
  <c r="V2328" i="5"/>
  <c r="Y2328" i="5" s="1"/>
  <c r="AA2328" i="5" l="1"/>
  <c r="H2329" i="5"/>
  <c r="I2329" i="5" s="1"/>
  <c r="AK2328" i="5" l="1"/>
  <c r="AJ2328" i="5"/>
  <c r="J2329" i="5"/>
  <c r="P2329" i="5" s="1"/>
  <c r="O2329" i="5" s="1"/>
  <c r="U2329" i="5" s="1"/>
  <c r="X2329" i="5" l="1"/>
  <c r="V2329" i="5"/>
  <c r="Y2329" i="5" s="1"/>
  <c r="AA2329" i="5" l="1"/>
  <c r="H2330" i="5"/>
  <c r="I2330" i="5" s="1"/>
  <c r="AK2329" i="5" l="1"/>
  <c r="AJ2329" i="5"/>
  <c r="J2330" i="5"/>
  <c r="P2330" i="5" s="1"/>
  <c r="O2330" i="5" s="1"/>
  <c r="U2330" i="5" s="1"/>
  <c r="X2330" i="5" l="1"/>
  <c r="V2330" i="5"/>
  <c r="Y2330" i="5" s="1"/>
  <c r="AA2330" i="5" l="1"/>
  <c r="H2331" i="5"/>
  <c r="I2331" i="5" s="1"/>
  <c r="AK2330" i="5" l="1"/>
  <c r="AJ2330" i="5"/>
  <c r="J2331" i="5"/>
  <c r="P2331" i="5" s="1"/>
  <c r="O2331" i="5" s="1"/>
  <c r="U2331" i="5" s="1"/>
  <c r="X2331" i="5" l="1"/>
  <c r="V2331" i="5"/>
  <c r="Y2331" i="5" s="1"/>
  <c r="AA2331" i="5" l="1"/>
  <c r="H2332" i="5"/>
  <c r="I2332" i="5" s="1"/>
  <c r="AK2331" i="5" l="1"/>
  <c r="AJ2331" i="5"/>
  <c r="J2332" i="5"/>
  <c r="P2332" i="5" s="1"/>
  <c r="O2332" i="5" s="1"/>
  <c r="U2332" i="5" s="1"/>
  <c r="X2332" i="5" l="1"/>
  <c r="V2332" i="5"/>
  <c r="Y2332" i="5" s="1"/>
  <c r="AA2332" i="5" l="1"/>
  <c r="H2333" i="5"/>
  <c r="I2333" i="5" s="1"/>
  <c r="AK2332" i="5" l="1"/>
  <c r="AJ2332" i="5"/>
  <c r="J2333" i="5"/>
  <c r="P2333" i="5" s="1"/>
  <c r="O2333" i="5" s="1"/>
  <c r="U2333" i="5" s="1"/>
  <c r="X2333" i="5" l="1"/>
  <c r="V2333" i="5"/>
  <c r="Y2333" i="5" s="1"/>
  <c r="AA2333" i="5" l="1"/>
  <c r="H2334" i="5"/>
  <c r="I2334" i="5" s="1"/>
  <c r="AK2333" i="5" l="1"/>
  <c r="AJ2333" i="5"/>
  <c r="J2334" i="5"/>
  <c r="P2334" i="5" s="1"/>
  <c r="O2334" i="5" s="1"/>
  <c r="U2334" i="5" s="1"/>
  <c r="X2334" i="5" l="1"/>
  <c r="V2334" i="5"/>
  <c r="Y2334" i="5" s="1"/>
  <c r="AA2334" i="5" l="1"/>
  <c r="H2335" i="5"/>
  <c r="I2335" i="5" s="1"/>
  <c r="AK2334" i="5" l="1"/>
  <c r="AJ2334" i="5"/>
  <c r="J2335" i="5"/>
  <c r="P2335" i="5" s="1"/>
  <c r="O2335" i="5" s="1"/>
  <c r="U2335" i="5" s="1"/>
  <c r="X2335" i="5" l="1"/>
  <c r="V2335" i="5"/>
  <c r="Y2335" i="5" s="1"/>
  <c r="AA2335" i="5" l="1"/>
  <c r="H2336" i="5"/>
  <c r="I2336" i="5" s="1"/>
  <c r="AK2335" i="5" l="1"/>
  <c r="AJ2335" i="5"/>
  <c r="J2336" i="5"/>
  <c r="P2336" i="5" s="1"/>
  <c r="O2336" i="5" s="1"/>
  <c r="U2336" i="5" s="1"/>
  <c r="X2336" i="5" l="1"/>
  <c r="V2336" i="5"/>
  <c r="Y2336" i="5" s="1"/>
  <c r="AA2336" i="5" l="1"/>
  <c r="H2337" i="5"/>
  <c r="I2337" i="5" s="1"/>
  <c r="AK2336" i="5" l="1"/>
  <c r="AJ2336" i="5"/>
  <c r="J2337" i="5"/>
  <c r="P2337" i="5" s="1"/>
  <c r="O2337" i="5" s="1"/>
  <c r="U2337" i="5" s="1"/>
  <c r="X2337" i="5" l="1"/>
  <c r="V2337" i="5"/>
  <c r="Y2337" i="5" s="1"/>
  <c r="AA2337" i="5" l="1"/>
  <c r="H2338" i="5"/>
  <c r="I2338" i="5" s="1"/>
  <c r="AK2337" i="5" l="1"/>
  <c r="AJ2337" i="5"/>
  <c r="J2338" i="5"/>
  <c r="P2338" i="5" s="1"/>
  <c r="O2338" i="5" s="1"/>
  <c r="U2338" i="5" s="1"/>
  <c r="X2338" i="5" l="1"/>
  <c r="V2338" i="5"/>
  <c r="Y2338" i="5" s="1"/>
  <c r="AA2338" i="5" l="1"/>
  <c r="H2339" i="5"/>
  <c r="I2339" i="5" s="1"/>
  <c r="AK2338" i="5" l="1"/>
  <c r="AJ2338" i="5"/>
  <c r="J2339" i="5"/>
  <c r="P2339" i="5" s="1"/>
  <c r="O2339" i="5" s="1"/>
  <c r="U2339" i="5" s="1"/>
  <c r="X2339" i="5" l="1"/>
  <c r="V2339" i="5"/>
  <c r="Y2339" i="5" s="1"/>
  <c r="AA2339" i="5" l="1"/>
  <c r="H2340" i="5"/>
  <c r="I2340" i="5" s="1"/>
  <c r="AK2339" i="5" l="1"/>
  <c r="AJ2339" i="5"/>
  <c r="J2340" i="5"/>
  <c r="P2340" i="5" s="1"/>
  <c r="O2340" i="5" s="1"/>
  <c r="U2340" i="5" s="1"/>
  <c r="X2340" i="5" l="1"/>
  <c r="V2340" i="5"/>
  <c r="Y2340" i="5" s="1"/>
  <c r="AA2340" i="5" l="1"/>
  <c r="H2341" i="5"/>
  <c r="I2341" i="5" s="1"/>
  <c r="AK2340" i="5" l="1"/>
  <c r="AJ2340" i="5"/>
  <c r="J2341" i="5"/>
  <c r="P2341" i="5" s="1"/>
  <c r="O2341" i="5" s="1"/>
  <c r="U2341" i="5" s="1"/>
  <c r="X2341" i="5" l="1"/>
  <c r="V2341" i="5"/>
  <c r="Y2341" i="5" s="1"/>
  <c r="AA2341" i="5" l="1"/>
  <c r="H2342" i="5"/>
  <c r="I2342" i="5" s="1"/>
  <c r="AK2341" i="5" l="1"/>
  <c r="AJ2341" i="5"/>
  <c r="J2342" i="5"/>
  <c r="P2342" i="5" s="1"/>
  <c r="O2342" i="5" s="1"/>
  <c r="U2342" i="5" s="1"/>
  <c r="X2342" i="5" l="1"/>
  <c r="V2342" i="5"/>
  <c r="Y2342" i="5" s="1"/>
  <c r="AA2342" i="5" l="1"/>
  <c r="H2343" i="5"/>
  <c r="I2343" i="5" s="1"/>
  <c r="AK2342" i="5" l="1"/>
  <c r="AJ2342" i="5"/>
  <c r="J2343" i="5"/>
  <c r="P2343" i="5" s="1"/>
  <c r="O2343" i="5" s="1"/>
  <c r="U2343" i="5" s="1"/>
  <c r="X2343" i="5" l="1"/>
  <c r="V2343" i="5"/>
  <c r="Y2343" i="5" s="1"/>
  <c r="AA2343" i="5" l="1"/>
  <c r="H2344" i="5"/>
  <c r="I2344" i="5" s="1"/>
  <c r="AK2343" i="5" l="1"/>
  <c r="AJ2343" i="5"/>
  <c r="J2344" i="5"/>
  <c r="P2344" i="5" s="1"/>
  <c r="O2344" i="5" s="1"/>
  <c r="U2344" i="5" s="1"/>
  <c r="X2344" i="5" l="1"/>
  <c r="V2344" i="5"/>
  <c r="Y2344" i="5" s="1"/>
  <c r="AA2344" i="5" l="1"/>
  <c r="H2345" i="5"/>
  <c r="I2345" i="5" s="1"/>
  <c r="AK2344" i="5" l="1"/>
  <c r="AJ2344" i="5"/>
  <c r="J2345" i="5"/>
  <c r="P2345" i="5" s="1"/>
  <c r="O2345" i="5" s="1"/>
  <c r="U2345" i="5" s="1"/>
  <c r="X2345" i="5" l="1"/>
  <c r="V2345" i="5"/>
  <c r="Y2345" i="5" s="1"/>
  <c r="AA2345" i="5" l="1"/>
  <c r="H2346" i="5"/>
  <c r="I2346" i="5" s="1"/>
  <c r="AK2345" i="5" l="1"/>
  <c r="AJ2345" i="5"/>
  <c r="J2346" i="5"/>
  <c r="P2346" i="5" s="1"/>
  <c r="O2346" i="5" s="1"/>
  <c r="U2346" i="5" s="1"/>
  <c r="X2346" i="5" l="1"/>
  <c r="V2346" i="5"/>
  <c r="Y2346" i="5" s="1"/>
  <c r="AA2346" i="5" l="1"/>
  <c r="H2347" i="5"/>
  <c r="I2347" i="5" s="1"/>
  <c r="AK2346" i="5" l="1"/>
  <c r="AJ2346" i="5"/>
  <c r="J2347" i="5"/>
  <c r="P2347" i="5"/>
  <c r="O2347" i="5" s="1"/>
  <c r="U2347" i="5" s="1"/>
  <c r="X2347" i="5" l="1"/>
  <c r="V2347" i="5"/>
  <c r="Y2347" i="5" s="1"/>
  <c r="AA2347" i="5" l="1"/>
  <c r="H2348" i="5"/>
  <c r="I2348" i="5" s="1"/>
  <c r="AK2347" i="5" l="1"/>
  <c r="AJ2347" i="5"/>
  <c r="J2348" i="5"/>
  <c r="P2348" i="5" s="1"/>
  <c r="O2348" i="5" s="1"/>
  <c r="U2348" i="5" s="1"/>
  <c r="X2348" i="5" l="1"/>
  <c r="V2348" i="5"/>
  <c r="Y2348" i="5" s="1"/>
  <c r="AA2348" i="5" l="1"/>
  <c r="H2349" i="5"/>
  <c r="I2349" i="5" s="1"/>
  <c r="AK2348" i="5" l="1"/>
  <c r="AJ2348" i="5"/>
  <c r="J2349" i="5"/>
  <c r="P2349" i="5" s="1"/>
  <c r="O2349" i="5" s="1"/>
  <c r="U2349" i="5" s="1"/>
  <c r="X2349" i="5" l="1"/>
  <c r="V2349" i="5"/>
  <c r="Y2349" i="5" s="1"/>
  <c r="AA2349" i="5" l="1"/>
  <c r="H2350" i="5"/>
  <c r="I2350" i="5" s="1"/>
  <c r="AK2349" i="5" l="1"/>
  <c r="AJ2349" i="5"/>
  <c r="J2350" i="5"/>
  <c r="P2350" i="5" s="1"/>
  <c r="O2350" i="5" s="1"/>
  <c r="U2350" i="5" s="1"/>
  <c r="X2350" i="5" l="1"/>
  <c r="V2350" i="5"/>
  <c r="Y2350" i="5" s="1"/>
  <c r="AA2350" i="5" l="1"/>
  <c r="H2351" i="5"/>
  <c r="I2351" i="5" s="1"/>
  <c r="AK2350" i="5" l="1"/>
  <c r="AJ2350" i="5"/>
  <c r="J2351" i="5"/>
  <c r="P2351" i="5" s="1"/>
  <c r="O2351" i="5" s="1"/>
  <c r="U2351" i="5" s="1"/>
  <c r="X2351" i="5" l="1"/>
  <c r="V2351" i="5"/>
  <c r="Y2351" i="5" s="1"/>
  <c r="AA2351" i="5" l="1"/>
  <c r="H2352" i="5"/>
  <c r="I2352" i="5" s="1"/>
  <c r="AK2351" i="5" l="1"/>
  <c r="AJ2351" i="5"/>
  <c r="J2352" i="5"/>
  <c r="P2352" i="5"/>
  <c r="O2352" i="5" s="1"/>
  <c r="U2352" i="5" s="1"/>
  <c r="X2352" i="5" l="1"/>
  <c r="V2352" i="5"/>
  <c r="Y2352" i="5" s="1"/>
  <c r="AA2352" i="5" l="1"/>
  <c r="H2353" i="5"/>
  <c r="I2353" i="5" s="1"/>
  <c r="AK2352" i="5" l="1"/>
  <c r="AJ2352" i="5"/>
  <c r="J2353" i="5"/>
  <c r="P2353" i="5" s="1"/>
  <c r="O2353" i="5" s="1"/>
  <c r="U2353" i="5" s="1"/>
  <c r="X2353" i="5" l="1"/>
  <c r="V2353" i="5"/>
  <c r="Y2353" i="5" s="1"/>
  <c r="AA2353" i="5" l="1"/>
  <c r="H2354" i="5"/>
  <c r="I2354" i="5" s="1"/>
  <c r="AK2353" i="5" l="1"/>
  <c r="AJ2353" i="5"/>
  <c r="J2354" i="5"/>
  <c r="P2354" i="5" s="1"/>
  <c r="O2354" i="5" s="1"/>
  <c r="U2354" i="5" s="1"/>
  <c r="X2354" i="5" l="1"/>
  <c r="V2354" i="5"/>
  <c r="Y2354" i="5" s="1"/>
  <c r="AA2354" i="5" l="1"/>
  <c r="H2355" i="5"/>
  <c r="I2355" i="5" s="1"/>
  <c r="AK2354" i="5" l="1"/>
  <c r="AJ2354" i="5"/>
  <c r="J2355" i="5"/>
  <c r="P2355" i="5" s="1"/>
  <c r="O2355" i="5" s="1"/>
  <c r="U2355" i="5" s="1"/>
  <c r="X2355" i="5" l="1"/>
  <c r="V2355" i="5"/>
  <c r="Y2355" i="5" s="1"/>
  <c r="AA2355" i="5" l="1"/>
  <c r="H2356" i="5"/>
  <c r="I2356" i="5" s="1"/>
  <c r="AK2355" i="5" l="1"/>
  <c r="AJ2355" i="5"/>
  <c r="J2356" i="5"/>
  <c r="P2356" i="5" s="1"/>
  <c r="O2356" i="5" s="1"/>
  <c r="U2356" i="5" s="1"/>
  <c r="X2356" i="5" l="1"/>
  <c r="V2356" i="5"/>
  <c r="Y2356" i="5" s="1"/>
  <c r="AA2356" i="5" l="1"/>
  <c r="H2357" i="5"/>
  <c r="I2357" i="5" s="1"/>
  <c r="AK2356" i="5" l="1"/>
  <c r="AJ2356" i="5"/>
  <c r="J2357" i="5"/>
  <c r="P2357" i="5" s="1"/>
  <c r="O2357" i="5" s="1"/>
  <c r="U2357" i="5" s="1"/>
  <c r="X2357" i="5" l="1"/>
  <c r="V2357" i="5"/>
  <c r="Y2357" i="5" s="1"/>
  <c r="AA2357" i="5" l="1"/>
  <c r="H2358" i="5"/>
  <c r="I2358" i="5" s="1"/>
  <c r="AK2357" i="5" l="1"/>
  <c r="AJ2357" i="5"/>
  <c r="J2358" i="5"/>
  <c r="P2358" i="5" s="1"/>
  <c r="O2358" i="5" s="1"/>
  <c r="U2358" i="5" s="1"/>
  <c r="X2358" i="5" l="1"/>
  <c r="V2358" i="5"/>
  <c r="Y2358" i="5" s="1"/>
  <c r="AA2358" i="5" l="1"/>
  <c r="H2359" i="5"/>
  <c r="I2359" i="5" s="1"/>
  <c r="AK2358" i="5" l="1"/>
  <c r="AJ2358" i="5"/>
  <c r="J2359" i="5"/>
  <c r="P2359" i="5"/>
  <c r="O2359" i="5" s="1"/>
  <c r="U2359" i="5" s="1"/>
  <c r="X2359" i="5" l="1"/>
  <c r="V2359" i="5"/>
  <c r="Y2359" i="5" s="1"/>
  <c r="AA2359" i="5" l="1"/>
  <c r="H2360" i="5"/>
  <c r="I2360" i="5" s="1"/>
  <c r="AK2359" i="5" l="1"/>
  <c r="AJ2359" i="5"/>
  <c r="J2360" i="5"/>
  <c r="P2360" i="5" s="1"/>
  <c r="O2360" i="5" s="1"/>
  <c r="U2360" i="5" s="1"/>
  <c r="X2360" i="5" l="1"/>
  <c r="V2360" i="5"/>
  <c r="Y2360" i="5" s="1"/>
  <c r="AA2360" i="5" l="1"/>
  <c r="H2361" i="5"/>
  <c r="I2361" i="5" s="1"/>
  <c r="AK2360" i="5" l="1"/>
  <c r="AJ2360" i="5"/>
  <c r="J2361" i="5"/>
  <c r="P2361" i="5" s="1"/>
  <c r="O2361" i="5" s="1"/>
  <c r="U2361" i="5" s="1"/>
  <c r="X2361" i="5" l="1"/>
  <c r="V2361" i="5"/>
  <c r="Y2361" i="5" s="1"/>
  <c r="AA2361" i="5" l="1"/>
  <c r="H2362" i="5"/>
  <c r="I2362" i="5" s="1"/>
  <c r="AK2361" i="5" l="1"/>
  <c r="AJ2361" i="5"/>
  <c r="J2362" i="5"/>
  <c r="P2362" i="5" s="1"/>
  <c r="O2362" i="5" s="1"/>
  <c r="U2362" i="5" s="1"/>
  <c r="X2362" i="5" l="1"/>
  <c r="V2362" i="5"/>
  <c r="Y2362" i="5" s="1"/>
  <c r="AA2362" i="5" l="1"/>
  <c r="H2363" i="5"/>
  <c r="I2363" i="5" s="1"/>
  <c r="AK2362" i="5" l="1"/>
  <c r="AJ2362" i="5"/>
  <c r="J2363" i="5"/>
  <c r="P2363" i="5" s="1"/>
  <c r="O2363" i="5" s="1"/>
  <c r="U2363" i="5" s="1"/>
  <c r="X2363" i="5" l="1"/>
  <c r="V2363" i="5"/>
  <c r="Y2363" i="5" s="1"/>
  <c r="AA2363" i="5" l="1"/>
  <c r="H2364" i="5"/>
  <c r="I2364" i="5" s="1"/>
  <c r="AK2363" i="5" l="1"/>
  <c r="AJ2363" i="5"/>
  <c r="J2364" i="5"/>
  <c r="P2364" i="5" s="1"/>
  <c r="O2364" i="5" s="1"/>
  <c r="U2364" i="5" s="1"/>
  <c r="X2364" i="5" l="1"/>
  <c r="V2364" i="5"/>
  <c r="Y2364" i="5" s="1"/>
  <c r="AA2364" i="5" l="1"/>
  <c r="H2365" i="5"/>
  <c r="I2365" i="5" s="1"/>
  <c r="AK2364" i="5" l="1"/>
  <c r="AJ2364" i="5"/>
  <c r="J2365" i="5"/>
  <c r="P2365" i="5" s="1"/>
  <c r="O2365" i="5" s="1"/>
  <c r="U2365" i="5" s="1"/>
  <c r="X2365" i="5" l="1"/>
  <c r="V2365" i="5"/>
  <c r="Y2365" i="5" s="1"/>
  <c r="AA2365" i="5" l="1"/>
  <c r="H2366" i="5"/>
  <c r="I2366" i="5" s="1"/>
  <c r="AK2365" i="5" l="1"/>
  <c r="AJ2365" i="5"/>
  <c r="J2366" i="5"/>
  <c r="P2366" i="5" s="1"/>
  <c r="O2366" i="5" s="1"/>
  <c r="U2366" i="5" s="1"/>
  <c r="X2366" i="5" l="1"/>
  <c r="V2366" i="5"/>
  <c r="Y2366" i="5" s="1"/>
  <c r="AA2366" i="5" l="1"/>
  <c r="H2367" i="5"/>
  <c r="I2367" i="5" s="1"/>
  <c r="AK2366" i="5" l="1"/>
  <c r="AJ2366" i="5"/>
  <c r="J2367" i="5"/>
  <c r="P2367" i="5" s="1"/>
  <c r="O2367" i="5" s="1"/>
  <c r="U2367" i="5" s="1"/>
  <c r="X2367" i="5" l="1"/>
  <c r="V2367" i="5"/>
  <c r="Y2367" i="5" s="1"/>
  <c r="AA2367" i="5" l="1"/>
  <c r="H2368" i="5"/>
  <c r="I2368" i="5" s="1"/>
  <c r="AK2367" i="5" l="1"/>
  <c r="AJ2367" i="5"/>
  <c r="J2368" i="5"/>
  <c r="P2368" i="5" s="1"/>
  <c r="O2368" i="5" s="1"/>
  <c r="U2368" i="5" s="1"/>
  <c r="X2368" i="5" l="1"/>
  <c r="V2368" i="5"/>
  <c r="Y2368" i="5" s="1"/>
  <c r="AA2368" i="5" l="1"/>
  <c r="H2369" i="5"/>
  <c r="I2369" i="5" s="1"/>
  <c r="AK2368" i="5" l="1"/>
  <c r="AJ2368" i="5"/>
  <c r="J2369" i="5"/>
  <c r="P2369" i="5" s="1"/>
  <c r="O2369" i="5" s="1"/>
  <c r="U2369" i="5" s="1"/>
  <c r="X2369" i="5" l="1"/>
  <c r="V2369" i="5"/>
  <c r="Y2369" i="5" s="1"/>
  <c r="AA2369" i="5" l="1"/>
  <c r="H2370" i="5"/>
  <c r="I2370" i="5" s="1"/>
  <c r="AK2369" i="5" l="1"/>
  <c r="AJ2369" i="5"/>
  <c r="J2370" i="5"/>
  <c r="P2370" i="5" s="1"/>
  <c r="O2370" i="5" s="1"/>
  <c r="U2370" i="5" s="1"/>
  <c r="X2370" i="5" l="1"/>
  <c r="V2370" i="5"/>
  <c r="Y2370" i="5" s="1"/>
  <c r="AA2370" i="5" l="1"/>
  <c r="H2371" i="5"/>
  <c r="I2371" i="5" s="1"/>
  <c r="AK2370" i="5" l="1"/>
  <c r="AJ2370" i="5"/>
  <c r="J2371" i="5"/>
  <c r="P2371" i="5" s="1"/>
  <c r="O2371" i="5" s="1"/>
  <c r="U2371" i="5" s="1"/>
  <c r="X2371" i="5" l="1"/>
  <c r="V2371" i="5"/>
  <c r="Y2371" i="5" s="1"/>
  <c r="AA2371" i="5" l="1"/>
  <c r="H2372" i="5"/>
  <c r="I2372" i="5" s="1"/>
  <c r="AK2371" i="5" l="1"/>
  <c r="AJ2371" i="5"/>
  <c r="J2372" i="5"/>
  <c r="P2372" i="5" s="1"/>
  <c r="O2372" i="5" s="1"/>
  <c r="U2372" i="5" s="1"/>
  <c r="X2372" i="5" l="1"/>
  <c r="V2372" i="5"/>
  <c r="Y2372" i="5" s="1"/>
  <c r="AA2372" i="5" l="1"/>
  <c r="H2373" i="5"/>
  <c r="I2373" i="5" s="1"/>
  <c r="AK2372" i="5" l="1"/>
  <c r="AJ2372" i="5"/>
  <c r="J2373" i="5"/>
  <c r="P2373" i="5" s="1"/>
  <c r="O2373" i="5" s="1"/>
  <c r="U2373" i="5" s="1"/>
  <c r="X2373" i="5" l="1"/>
  <c r="V2373" i="5"/>
  <c r="Y2373" i="5" s="1"/>
  <c r="AA2373" i="5" l="1"/>
  <c r="H2374" i="5"/>
  <c r="I2374" i="5" s="1"/>
  <c r="AK2373" i="5" l="1"/>
  <c r="AJ2373" i="5"/>
  <c r="J2374" i="5"/>
  <c r="P2374" i="5" s="1"/>
  <c r="O2374" i="5" s="1"/>
  <c r="U2374" i="5" s="1"/>
  <c r="X2374" i="5" l="1"/>
  <c r="V2374" i="5"/>
  <c r="Y2374" i="5" s="1"/>
  <c r="AA2374" i="5" l="1"/>
  <c r="H2375" i="5"/>
  <c r="I2375" i="5" s="1"/>
  <c r="AK2374" i="5" l="1"/>
  <c r="AJ2374" i="5"/>
  <c r="J2375" i="5"/>
  <c r="P2375" i="5" s="1"/>
  <c r="O2375" i="5" s="1"/>
  <c r="U2375" i="5" s="1"/>
  <c r="X2375" i="5" l="1"/>
  <c r="V2375" i="5"/>
  <c r="Y2375" i="5" s="1"/>
  <c r="AA2375" i="5" l="1"/>
  <c r="H2376" i="5"/>
  <c r="I2376" i="5" s="1"/>
  <c r="AK2375" i="5" l="1"/>
  <c r="AJ2375" i="5"/>
  <c r="J2376" i="5"/>
  <c r="P2376" i="5" s="1"/>
  <c r="O2376" i="5" s="1"/>
  <c r="U2376" i="5" s="1"/>
  <c r="X2376" i="5" l="1"/>
  <c r="V2376" i="5"/>
  <c r="Y2376" i="5" s="1"/>
  <c r="AA2376" i="5" l="1"/>
  <c r="H2377" i="5"/>
  <c r="I2377" i="5" s="1"/>
  <c r="AK2376" i="5" l="1"/>
  <c r="AJ2376" i="5"/>
  <c r="J2377" i="5"/>
  <c r="P2377" i="5" s="1"/>
  <c r="O2377" i="5" s="1"/>
  <c r="U2377" i="5" s="1"/>
  <c r="X2377" i="5" l="1"/>
  <c r="V2377" i="5"/>
  <c r="Y2377" i="5" s="1"/>
  <c r="AA2377" i="5" l="1"/>
  <c r="H2378" i="5"/>
  <c r="I2378" i="5" s="1"/>
  <c r="AK2377" i="5" l="1"/>
  <c r="AJ2377" i="5"/>
  <c r="J2378" i="5"/>
  <c r="P2378" i="5" s="1"/>
  <c r="O2378" i="5" s="1"/>
  <c r="U2378" i="5" s="1"/>
  <c r="X2378" i="5" l="1"/>
  <c r="V2378" i="5"/>
  <c r="Y2378" i="5" s="1"/>
  <c r="AA2378" i="5" l="1"/>
  <c r="H2379" i="5"/>
  <c r="I2379" i="5" s="1"/>
  <c r="AK2378" i="5" l="1"/>
  <c r="AJ2378" i="5"/>
  <c r="J2379" i="5"/>
  <c r="P2379" i="5" s="1"/>
  <c r="O2379" i="5" s="1"/>
  <c r="U2379" i="5" s="1"/>
  <c r="X2379" i="5" l="1"/>
  <c r="V2379" i="5"/>
  <c r="Y2379" i="5" s="1"/>
  <c r="AA2379" i="5" l="1"/>
  <c r="H2380" i="5"/>
  <c r="I2380" i="5" s="1"/>
  <c r="AK2379" i="5" l="1"/>
  <c r="AJ2379" i="5"/>
  <c r="J2380" i="5"/>
  <c r="P2380" i="5" s="1"/>
  <c r="O2380" i="5" s="1"/>
  <c r="U2380" i="5" s="1"/>
  <c r="X2380" i="5" l="1"/>
  <c r="V2380" i="5"/>
  <c r="Y2380" i="5" s="1"/>
  <c r="AA2380" i="5" l="1"/>
  <c r="H2381" i="5"/>
  <c r="I2381" i="5" s="1"/>
  <c r="AK2380" i="5" l="1"/>
  <c r="AJ2380" i="5"/>
  <c r="J2381" i="5"/>
  <c r="P2381" i="5" s="1"/>
  <c r="O2381" i="5" s="1"/>
  <c r="U2381" i="5" s="1"/>
  <c r="X2381" i="5" l="1"/>
  <c r="V2381" i="5"/>
  <c r="Y2381" i="5" s="1"/>
  <c r="AA2381" i="5" l="1"/>
  <c r="H2382" i="5"/>
  <c r="I2382" i="5" s="1"/>
  <c r="AK2381" i="5" l="1"/>
  <c r="AJ2381" i="5"/>
  <c r="J2382" i="5"/>
  <c r="P2382" i="5" s="1"/>
  <c r="O2382" i="5" s="1"/>
  <c r="U2382" i="5" s="1"/>
  <c r="X2382" i="5" l="1"/>
  <c r="V2382" i="5"/>
  <c r="Y2382" i="5" s="1"/>
  <c r="AA2382" i="5" l="1"/>
  <c r="H2383" i="5"/>
  <c r="I2383" i="5" s="1"/>
  <c r="AK2382" i="5" l="1"/>
  <c r="AJ2382" i="5"/>
  <c r="J2383" i="5"/>
  <c r="P2383" i="5" s="1"/>
  <c r="O2383" i="5" s="1"/>
  <c r="U2383" i="5" s="1"/>
  <c r="X2383" i="5" l="1"/>
  <c r="V2383" i="5"/>
  <c r="Y2383" i="5" s="1"/>
  <c r="AA2383" i="5" l="1"/>
  <c r="H2384" i="5"/>
  <c r="I2384" i="5" s="1"/>
  <c r="AK2383" i="5" l="1"/>
  <c r="AJ2383" i="5"/>
  <c r="J2384" i="5"/>
  <c r="P2384" i="5" s="1"/>
  <c r="O2384" i="5" s="1"/>
  <c r="U2384" i="5" s="1"/>
  <c r="X2384" i="5" l="1"/>
  <c r="V2384" i="5"/>
  <c r="Y2384" i="5" s="1"/>
  <c r="AA2384" i="5" l="1"/>
  <c r="H2385" i="5"/>
  <c r="I2385" i="5" s="1"/>
  <c r="AK2384" i="5" l="1"/>
  <c r="AJ2384" i="5"/>
  <c r="J2385" i="5"/>
  <c r="P2385" i="5" s="1"/>
  <c r="O2385" i="5" s="1"/>
  <c r="U2385" i="5" s="1"/>
  <c r="X2385" i="5" l="1"/>
  <c r="V2385" i="5"/>
  <c r="Y2385" i="5" s="1"/>
  <c r="AA2385" i="5" l="1"/>
  <c r="H2386" i="5"/>
  <c r="I2386" i="5" s="1"/>
  <c r="AJ2385" i="5" l="1"/>
  <c r="AK2385" i="5"/>
  <c r="J2386" i="5"/>
  <c r="P2386" i="5" s="1"/>
  <c r="O2386" i="5" s="1"/>
  <c r="U2386" i="5" s="1"/>
  <c r="X2386" i="5" l="1"/>
  <c r="V2386" i="5"/>
  <c r="Y2386" i="5" s="1"/>
  <c r="AA2386" i="5" l="1"/>
  <c r="H2387" i="5"/>
  <c r="I2387" i="5" s="1"/>
  <c r="AK2386" i="5" l="1"/>
  <c r="AJ2386" i="5"/>
  <c r="J2387" i="5"/>
  <c r="P2387" i="5" s="1"/>
  <c r="O2387" i="5" s="1"/>
  <c r="U2387" i="5" s="1"/>
  <c r="X2387" i="5" l="1"/>
  <c r="V2387" i="5"/>
  <c r="Y2387" i="5" s="1"/>
  <c r="AA2387" i="5" l="1"/>
  <c r="H2388" i="5"/>
  <c r="I2388" i="5" s="1"/>
  <c r="AK2387" i="5" l="1"/>
  <c r="AJ2387" i="5"/>
  <c r="J2388" i="5"/>
  <c r="P2388" i="5" s="1"/>
  <c r="O2388" i="5" s="1"/>
  <c r="U2388" i="5" s="1"/>
  <c r="X2388" i="5" l="1"/>
  <c r="V2388" i="5"/>
  <c r="Y2388" i="5" s="1"/>
  <c r="AA2388" i="5" l="1"/>
  <c r="H2389" i="5"/>
  <c r="I2389" i="5" s="1"/>
  <c r="AK2388" i="5" l="1"/>
  <c r="AJ2388" i="5"/>
  <c r="J2389" i="5"/>
  <c r="P2389" i="5" s="1"/>
  <c r="O2389" i="5" s="1"/>
  <c r="U2389" i="5" s="1"/>
  <c r="X2389" i="5" l="1"/>
  <c r="V2389" i="5"/>
  <c r="Y2389" i="5" s="1"/>
  <c r="AA2389" i="5" l="1"/>
  <c r="H2390" i="5"/>
  <c r="I2390" i="5" s="1"/>
  <c r="AK2389" i="5" l="1"/>
  <c r="AJ2389" i="5"/>
  <c r="J2390" i="5"/>
  <c r="P2390" i="5" s="1"/>
  <c r="O2390" i="5" s="1"/>
  <c r="U2390" i="5" s="1"/>
  <c r="X2390" i="5" l="1"/>
  <c r="V2390" i="5"/>
  <c r="Y2390" i="5" s="1"/>
  <c r="AA2390" i="5" l="1"/>
  <c r="H2391" i="5"/>
  <c r="I2391" i="5" s="1"/>
  <c r="AK2390" i="5" l="1"/>
  <c r="AJ2390" i="5"/>
  <c r="J2391" i="5"/>
  <c r="P2391" i="5" s="1"/>
  <c r="O2391" i="5" s="1"/>
  <c r="U2391" i="5" s="1"/>
  <c r="X2391" i="5" l="1"/>
  <c r="V2391" i="5"/>
  <c r="Y2391" i="5" s="1"/>
  <c r="AA2391" i="5" l="1"/>
  <c r="H2392" i="5"/>
  <c r="I2392" i="5" s="1"/>
  <c r="AK2391" i="5" l="1"/>
  <c r="AJ2391" i="5"/>
  <c r="J2392" i="5"/>
  <c r="P2392" i="5" s="1"/>
  <c r="O2392" i="5" s="1"/>
  <c r="U2392" i="5" s="1"/>
  <c r="X2392" i="5" l="1"/>
  <c r="V2392" i="5"/>
  <c r="Y2392" i="5" s="1"/>
  <c r="AA2392" i="5" l="1"/>
  <c r="H2393" i="5"/>
  <c r="I2393" i="5" s="1"/>
  <c r="AK2392" i="5" l="1"/>
  <c r="AJ2392" i="5"/>
  <c r="J2393" i="5"/>
  <c r="P2393" i="5" s="1"/>
  <c r="O2393" i="5" s="1"/>
  <c r="U2393" i="5" s="1"/>
  <c r="X2393" i="5" l="1"/>
  <c r="V2393" i="5"/>
  <c r="Y2393" i="5" s="1"/>
  <c r="AA2393" i="5" l="1"/>
  <c r="H2394" i="5"/>
  <c r="I2394" i="5" s="1"/>
  <c r="AK2393" i="5" l="1"/>
  <c r="AJ2393" i="5"/>
  <c r="J2394" i="5"/>
  <c r="P2394" i="5" s="1"/>
  <c r="O2394" i="5" s="1"/>
  <c r="U2394" i="5" s="1"/>
  <c r="X2394" i="5" l="1"/>
  <c r="V2394" i="5"/>
  <c r="Y2394" i="5" s="1"/>
  <c r="AA2394" i="5" l="1"/>
  <c r="H2395" i="5"/>
  <c r="I2395" i="5" s="1"/>
  <c r="AK2394" i="5" l="1"/>
  <c r="AJ2394" i="5"/>
  <c r="J2395" i="5"/>
  <c r="P2395" i="5" s="1"/>
  <c r="O2395" i="5" s="1"/>
  <c r="U2395" i="5" s="1"/>
  <c r="X2395" i="5" l="1"/>
  <c r="V2395" i="5"/>
  <c r="Y2395" i="5" s="1"/>
  <c r="AA2395" i="5" l="1"/>
  <c r="H2396" i="5"/>
  <c r="I2396" i="5" s="1"/>
  <c r="AK2395" i="5" l="1"/>
  <c r="AJ2395" i="5"/>
  <c r="J2396" i="5"/>
  <c r="P2396" i="5" s="1"/>
  <c r="O2396" i="5" s="1"/>
  <c r="U2396" i="5" s="1"/>
  <c r="X2396" i="5" l="1"/>
  <c r="V2396" i="5"/>
  <c r="Y2396" i="5" s="1"/>
  <c r="AA2396" i="5" l="1"/>
  <c r="H2397" i="5"/>
  <c r="I2397" i="5" s="1"/>
  <c r="AK2396" i="5" l="1"/>
  <c r="AJ2396" i="5"/>
  <c r="J2397" i="5"/>
  <c r="P2397" i="5" s="1"/>
  <c r="O2397" i="5" s="1"/>
  <c r="U2397" i="5" s="1"/>
  <c r="X2397" i="5" l="1"/>
  <c r="V2397" i="5"/>
  <c r="Y2397" i="5" s="1"/>
  <c r="AA2397" i="5" l="1"/>
  <c r="H2398" i="5"/>
  <c r="I2398" i="5" s="1"/>
  <c r="AK2397" i="5" l="1"/>
  <c r="AJ2397" i="5"/>
  <c r="J2398" i="5"/>
  <c r="P2398" i="5" s="1"/>
  <c r="O2398" i="5" s="1"/>
  <c r="U2398" i="5" s="1"/>
  <c r="X2398" i="5" l="1"/>
  <c r="V2398" i="5"/>
  <c r="Y2398" i="5" s="1"/>
  <c r="AA2398" i="5" l="1"/>
  <c r="H2399" i="5"/>
  <c r="I2399" i="5" s="1"/>
  <c r="AK2398" i="5" l="1"/>
  <c r="AJ2398" i="5"/>
  <c r="J2399" i="5"/>
  <c r="P2399" i="5"/>
  <c r="O2399" i="5" s="1"/>
  <c r="U2399" i="5" s="1"/>
  <c r="X2399" i="5" l="1"/>
  <c r="V2399" i="5"/>
  <c r="Y2399" i="5" s="1"/>
  <c r="AA2399" i="5" l="1"/>
  <c r="H2400" i="5"/>
  <c r="I2400" i="5" s="1"/>
  <c r="AK2399" i="5" l="1"/>
  <c r="AJ2399" i="5"/>
  <c r="J2400" i="5"/>
  <c r="P2400" i="5" s="1"/>
  <c r="O2400" i="5" s="1"/>
  <c r="U2400" i="5" s="1"/>
  <c r="X2400" i="5" l="1"/>
  <c r="V2400" i="5"/>
  <c r="Y2400" i="5" s="1"/>
  <c r="AA2400" i="5" l="1"/>
  <c r="H2401" i="5"/>
  <c r="I2401" i="5" s="1"/>
  <c r="AK2400" i="5" l="1"/>
  <c r="AJ2400" i="5"/>
  <c r="J2401" i="5"/>
  <c r="P2401" i="5" s="1"/>
  <c r="O2401" i="5" s="1"/>
  <c r="U2401" i="5" s="1"/>
  <c r="X2401" i="5" l="1"/>
  <c r="V2401" i="5"/>
  <c r="Y2401" i="5" s="1"/>
  <c r="AA2401" i="5" l="1"/>
  <c r="H2402" i="5"/>
  <c r="I2402" i="5" s="1"/>
  <c r="AK2401" i="5" l="1"/>
  <c r="AJ2401" i="5"/>
  <c r="J2402" i="5"/>
  <c r="P2402" i="5" s="1"/>
  <c r="O2402" i="5" s="1"/>
  <c r="U2402" i="5" s="1"/>
  <c r="X2402" i="5" l="1"/>
  <c r="V2402" i="5"/>
  <c r="Y2402" i="5" s="1"/>
  <c r="AA2402" i="5" l="1"/>
  <c r="H2403" i="5"/>
  <c r="I2403" i="5" s="1"/>
  <c r="AK2402" i="5" l="1"/>
  <c r="AJ2402" i="5"/>
  <c r="J2403" i="5"/>
  <c r="P2403" i="5" s="1"/>
  <c r="O2403" i="5" s="1"/>
  <c r="U2403" i="5" s="1"/>
  <c r="X2403" i="5" l="1"/>
  <c r="V2403" i="5"/>
  <c r="Y2403" i="5" s="1"/>
  <c r="AA2403" i="5" l="1"/>
  <c r="H2404" i="5"/>
  <c r="I2404" i="5" s="1"/>
  <c r="AK2403" i="5" l="1"/>
  <c r="AJ2403" i="5"/>
  <c r="J2404" i="5"/>
  <c r="P2404" i="5" s="1"/>
  <c r="O2404" i="5" s="1"/>
  <c r="U2404" i="5" s="1"/>
  <c r="X2404" i="5" l="1"/>
  <c r="V2404" i="5"/>
  <c r="Y2404" i="5" s="1"/>
  <c r="AA2404" i="5" l="1"/>
  <c r="H2405" i="5"/>
  <c r="I2405" i="5" s="1"/>
  <c r="AK2404" i="5" l="1"/>
  <c r="AJ2404" i="5"/>
  <c r="J2405" i="5"/>
  <c r="P2405" i="5" s="1"/>
  <c r="O2405" i="5" s="1"/>
  <c r="U2405" i="5" s="1"/>
  <c r="X2405" i="5" l="1"/>
  <c r="V2405" i="5"/>
  <c r="Y2405" i="5" s="1"/>
  <c r="AA2405" i="5" l="1"/>
  <c r="H2406" i="5"/>
  <c r="I2406" i="5" s="1"/>
  <c r="AK2405" i="5" l="1"/>
  <c r="AJ2405" i="5"/>
  <c r="J2406" i="5"/>
  <c r="P2406" i="5" s="1"/>
  <c r="O2406" i="5" s="1"/>
  <c r="U2406" i="5" s="1"/>
  <c r="X2406" i="5" l="1"/>
  <c r="V2406" i="5"/>
  <c r="Y2406" i="5" s="1"/>
  <c r="AA2406" i="5" l="1"/>
  <c r="H2407" i="5"/>
  <c r="I2407" i="5" s="1"/>
  <c r="AK2406" i="5" l="1"/>
  <c r="AJ2406" i="5"/>
  <c r="J2407" i="5"/>
  <c r="P2407" i="5" s="1"/>
  <c r="O2407" i="5" s="1"/>
  <c r="U2407" i="5" s="1"/>
  <c r="X2407" i="5" l="1"/>
  <c r="V2407" i="5"/>
  <c r="Y2407" i="5" s="1"/>
  <c r="AA2407" i="5" l="1"/>
  <c r="H2408" i="5"/>
  <c r="I2408" i="5" s="1"/>
  <c r="AK2407" i="5" l="1"/>
  <c r="AJ2407" i="5"/>
  <c r="J2408" i="5"/>
  <c r="P2408" i="5" s="1"/>
  <c r="O2408" i="5" s="1"/>
  <c r="U2408" i="5" s="1"/>
  <c r="X2408" i="5" l="1"/>
  <c r="V2408" i="5"/>
  <c r="Y2408" i="5" s="1"/>
  <c r="AA2408" i="5" l="1"/>
  <c r="H2409" i="5"/>
  <c r="I2409" i="5" s="1"/>
  <c r="AK2408" i="5" l="1"/>
  <c r="AJ2408" i="5"/>
  <c r="J2409" i="5"/>
  <c r="P2409" i="5" s="1"/>
  <c r="O2409" i="5" s="1"/>
  <c r="U2409" i="5" s="1"/>
  <c r="X2409" i="5" l="1"/>
  <c r="V2409" i="5"/>
  <c r="Y2409" i="5" s="1"/>
  <c r="AA2409" i="5" l="1"/>
  <c r="H2410" i="5"/>
  <c r="I2410" i="5" s="1"/>
  <c r="AK2409" i="5" l="1"/>
  <c r="AJ2409" i="5"/>
  <c r="J2410" i="5"/>
  <c r="P2410" i="5" s="1"/>
  <c r="O2410" i="5" s="1"/>
  <c r="U2410" i="5" s="1"/>
  <c r="X2410" i="5" l="1"/>
  <c r="V2410" i="5"/>
  <c r="Y2410" i="5" s="1"/>
  <c r="AA2410" i="5" l="1"/>
  <c r="H2411" i="5"/>
  <c r="I2411" i="5" s="1"/>
  <c r="AK2410" i="5" l="1"/>
  <c r="AJ2410" i="5"/>
  <c r="J2411" i="5"/>
  <c r="P2411" i="5" s="1"/>
  <c r="O2411" i="5" s="1"/>
  <c r="U2411" i="5" s="1"/>
  <c r="X2411" i="5" l="1"/>
  <c r="V2411" i="5"/>
  <c r="Y2411" i="5" s="1"/>
  <c r="AA2411" i="5" l="1"/>
  <c r="H2412" i="5"/>
  <c r="I2412" i="5" s="1"/>
  <c r="AK2411" i="5" l="1"/>
  <c r="AJ2411" i="5"/>
  <c r="J2412" i="5"/>
  <c r="P2412" i="5" s="1"/>
  <c r="O2412" i="5" s="1"/>
  <c r="U2412" i="5" s="1"/>
  <c r="X2412" i="5" l="1"/>
  <c r="V2412" i="5"/>
  <c r="Y2412" i="5" s="1"/>
  <c r="AA2412" i="5" l="1"/>
  <c r="H2413" i="5"/>
  <c r="I2413" i="5" s="1"/>
  <c r="AK2412" i="5" l="1"/>
  <c r="AJ2412" i="5"/>
  <c r="J2413" i="5"/>
  <c r="P2413" i="5" s="1"/>
  <c r="O2413" i="5" s="1"/>
  <c r="U2413" i="5" s="1"/>
  <c r="X2413" i="5" l="1"/>
  <c r="V2413" i="5"/>
  <c r="Y2413" i="5" s="1"/>
  <c r="AA2413" i="5" l="1"/>
  <c r="H2414" i="5"/>
  <c r="I2414" i="5" s="1"/>
  <c r="AK2413" i="5" l="1"/>
  <c r="AJ2413" i="5"/>
  <c r="J2414" i="5"/>
  <c r="P2414" i="5" s="1"/>
  <c r="O2414" i="5" s="1"/>
  <c r="U2414" i="5" s="1"/>
  <c r="X2414" i="5" l="1"/>
  <c r="V2414" i="5"/>
  <c r="Y2414" i="5" s="1"/>
  <c r="AA2414" i="5" l="1"/>
  <c r="H2415" i="5"/>
  <c r="I2415" i="5" s="1"/>
  <c r="AK2414" i="5" l="1"/>
  <c r="AJ2414" i="5"/>
  <c r="J2415" i="5"/>
  <c r="P2415" i="5" s="1"/>
  <c r="O2415" i="5" s="1"/>
  <c r="U2415" i="5" s="1"/>
  <c r="X2415" i="5" l="1"/>
  <c r="V2415" i="5"/>
  <c r="Y2415" i="5" s="1"/>
  <c r="AA2415" i="5" l="1"/>
  <c r="H2416" i="5"/>
  <c r="I2416" i="5" s="1"/>
  <c r="AK2415" i="5" l="1"/>
  <c r="AJ2415" i="5"/>
  <c r="J2416" i="5"/>
  <c r="P2416" i="5" s="1"/>
  <c r="O2416" i="5" s="1"/>
  <c r="U2416" i="5" s="1"/>
  <c r="X2416" i="5" l="1"/>
  <c r="V2416" i="5"/>
  <c r="Y2416" i="5" s="1"/>
  <c r="AA2416" i="5" l="1"/>
  <c r="H2417" i="5"/>
  <c r="I2417" i="5" s="1"/>
  <c r="AK2416" i="5" l="1"/>
  <c r="AJ2416" i="5"/>
  <c r="J2417" i="5"/>
  <c r="P2417" i="5" s="1"/>
  <c r="O2417" i="5" s="1"/>
  <c r="U2417" i="5" s="1"/>
  <c r="X2417" i="5" l="1"/>
  <c r="V2417" i="5"/>
  <c r="Y2417" i="5" s="1"/>
  <c r="AA2417" i="5" l="1"/>
  <c r="H2418" i="5"/>
  <c r="I2418" i="5" s="1"/>
  <c r="AK2417" i="5" l="1"/>
  <c r="AJ2417" i="5"/>
  <c r="J2418" i="5"/>
  <c r="P2418" i="5" s="1"/>
  <c r="O2418" i="5" s="1"/>
  <c r="U2418" i="5" s="1"/>
  <c r="X2418" i="5" l="1"/>
  <c r="V2418" i="5"/>
  <c r="Y2418" i="5" s="1"/>
  <c r="AA2418" i="5" l="1"/>
  <c r="H2419" i="5"/>
  <c r="I2419" i="5" s="1"/>
  <c r="AK2418" i="5" l="1"/>
  <c r="AJ2418" i="5"/>
  <c r="J2419" i="5"/>
  <c r="P2419" i="5" s="1"/>
  <c r="O2419" i="5" s="1"/>
  <c r="U2419" i="5" s="1"/>
  <c r="X2419" i="5" l="1"/>
  <c r="V2419" i="5"/>
  <c r="Y2419" i="5" s="1"/>
  <c r="AA2419" i="5" l="1"/>
  <c r="H2420" i="5"/>
  <c r="I2420" i="5" s="1"/>
  <c r="AK2419" i="5" l="1"/>
  <c r="AJ2419" i="5"/>
  <c r="J2420" i="5"/>
  <c r="P2420" i="5" s="1"/>
  <c r="O2420" i="5" s="1"/>
  <c r="U2420" i="5" s="1"/>
  <c r="X2420" i="5" l="1"/>
  <c r="V2420" i="5"/>
  <c r="Y2420" i="5" s="1"/>
  <c r="AA2420" i="5" l="1"/>
  <c r="H2421" i="5"/>
  <c r="I2421" i="5" s="1"/>
  <c r="AK2420" i="5" l="1"/>
  <c r="AJ2420" i="5"/>
  <c r="J2421" i="5"/>
  <c r="P2421" i="5" s="1"/>
  <c r="O2421" i="5" s="1"/>
  <c r="U2421" i="5" s="1"/>
  <c r="X2421" i="5" l="1"/>
  <c r="V2421" i="5"/>
  <c r="Y2421" i="5" s="1"/>
  <c r="AA2421" i="5" l="1"/>
  <c r="H2422" i="5"/>
  <c r="I2422" i="5" s="1"/>
  <c r="AK2421" i="5" l="1"/>
  <c r="AJ2421" i="5"/>
  <c r="J2422" i="5"/>
  <c r="P2422" i="5" s="1"/>
  <c r="O2422" i="5" s="1"/>
  <c r="U2422" i="5" s="1"/>
  <c r="X2422" i="5" l="1"/>
  <c r="V2422" i="5"/>
  <c r="Y2422" i="5" s="1"/>
  <c r="AA2422" i="5" l="1"/>
  <c r="H2423" i="5"/>
  <c r="I2423" i="5" s="1"/>
  <c r="AK2422" i="5" l="1"/>
  <c r="AJ2422" i="5"/>
  <c r="J2423" i="5"/>
  <c r="P2423" i="5" s="1"/>
  <c r="O2423" i="5" s="1"/>
  <c r="U2423" i="5" s="1"/>
  <c r="X2423" i="5" l="1"/>
  <c r="V2423" i="5"/>
  <c r="Y2423" i="5" s="1"/>
  <c r="AA2423" i="5" l="1"/>
  <c r="H2424" i="5"/>
  <c r="I2424" i="5" s="1"/>
  <c r="AK2423" i="5" l="1"/>
  <c r="AJ2423" i="5"/>
  <c r="J2424" i="5"/>
  <c r="P2424" i="5" s="1"/>
  <c r="O2424" i="5" s="1"/>
  <c r="U2424" i="5" s="1"/>
  <c r="X2424" i="5" l="1"/>
  <c r="V2424" i="5"/>
  <c r="Y2424" i="5" s="1"/>
  <c r="AA2424" i="5" l="1"/>
  <c r="H2425" i="5"/>
  <c r="I2425" i="5" s="1"/>
  <c r="AK2424" i="5" l="1"/>
  <c r="AJ2424" i="5"/>
  <c r="J2425" i="5"/>
  <c r="P2425" i="5" s="1"/>
  <c r="O2425" i="5" s="1"/>
  <c r="U2425" i="5" s="1"/>
  <c r="X2425" i="5" l="1"/>
  <c r="V2425" i="5"/>
  <c r="Y2425" i="5" s="1"/>
  <c r="AA2425" i="5" l="1"/>
  <c r="H2426" i="5"/>
  <c r="I2426" i="5" s="1"/>
  <c r="AK2425" i="5" l="1"/>
  <c r="AJ2425" i="5"/>
  <c r="J2426" i="5"/>
  <c r="P2426" i="5" s="1"/>
  <c r="O2426" i="5" s="1"/>
  <c r="U2426" i="5" s="1"/>
  <c r="X2426" i="5" l="1"/>
  <c r="V2426" i="5"/>
  <c r="Y2426" i="5" s="1"/>
  <c r="AA2426" i="5" l="1"/>
  <c r="H2427" i="5"/>
  <c r="I2427" i="5" s="1"/>
  <c r="AK2426" i="5" l="1"/>
  <c r="AJ2426" i="5"/>
  <c r="J2427" i="5"/>
  <c r="P2427" i="5" s="1"/>
  <c r="O2427" i="5" s="1"/>
  <c r="U2427" i="5" s="1"/>
  <c r="X2427" i="5" l="1"/>
  <c r="V2427" i="5"/>
  <c r="Y2427" i="5" s="1"/>
  <c r="AA2427" i="5" l="1"/>
  <c r="H2428" i="5"/>
  <c r="I2428" i="5" s="1"/>
  <c r="AK2427" i="5" l="1"/>
  <c r="AJ2427" i="5"/>
  <c r="J2428" i="5"/>
  <c r="P2428" i="5" s="1"/>
  <c r="O2428" i="5" s="1"/>
  <c r="U2428" i="5" s="1"/>
  <c r="X2428" i="5" l="1"/>
  <c r="V2428" i="5"/>
  <c r="Y2428" i="5" s="1"/>
  <c r="AA2428" i="5" l="1"/>
  <c r="H2429" i="5"/>
  <c r="I2429" i="5" s="1"/>
  <c r="AK2428" i="5" l="1"/>
  <c r="AJ2428" i="5"/>
  <c r="J2429" i="5"/>
  <c r="P2429" i="5" s="1"/>
  <c r="O2429" i="5" s="1"/>
  <c r="U2429" i="5" s="1"/>
  <c r="X2429" i="5" l="1"/>
  <c r="V2429" i="5"/>
  <c r="Y2429" i="5" s="1"/>
  <c r="AA2429" i="5" l="1"/>
  <c r="H2430" i="5"/>
  <c r="I2430" i="5" s="1"/>
  <c r="AK2429" i="5" l="1"/>
  <c r="AJ2429" i="5"/>
  <c r="J2430" i="5"/>
  <c r="P2430" i="5" s="1"/>
  <c r="O2430" i="5" s="1"/>
  <c r="U2430" i="5" s="1"/>
  <c r="X2430" i="5" l="1"/>
  <c r="V2430" i="5"/>
  <c r="Y2430" i="5" s="1"/>
  <c r="AA2430" i="5" l="1"/>
  <c r="H2431" i="5"/>
  <c r="I2431" i="5" s="1"/>
  <c r="AK2430" i="5" l="1"/>
  <c r="AJ2430" i="5"/>
  <c r="J2431" i="5"/>
  <c r="P2431" i="5" s="1"/>
  <c r="O2431" i="5" s="1"/>
  <c r="U2431" i="5" s="1"/>
  <c r="X2431" i="5" l="1"/>
  <c r="V2431" i="5"/>
  <c r="Y2431" i="5" s="1"/>
  <c r="AA2431" i="5" l="1"/>
  <c r="H2432" i="5"/>
  <c r="I2432" i="5" s="1"/>
  <c r="AK2431" i="5" l="1"/>
  <c r="AJ2431" i="5"/>
  <c r="J2432" i="5"/>
  <c r="P2432" i="5" s="1"/>
  <c r="O2432" i="5" s="1"/>
  <c r="U2432" i="5" s="1"/>
  <c r="X2432" i="5" l="1"/>
  <c r="V2432" i="5"/>
  <c r="Y2432" i="5" s="1"/>
  <c r="AA2432" i="5" l="1"/>
  <c r="H2433" i="5"/>
  <c r="I2433" i="5" s="1"/>
  <c r="AK2432" i="5" l="1"/>
  <c r="AJ2432" i="5"/>
  <c r="J2433" i="5"/>
  <c r="P2433" i="5" s="1"/>
  <c r="O2433" i="5" s="1"/>
  <c r="U2433" i="5" s="1"/>
  <c r="X2433" i="5" l="1"/>
  <c r="V2433" i="5"/>
  <c r="Y2433" i="5" s="1"/>
  <c r="AA2433" i="5" l="1"/>
  <c r="H2434" i="5"/>
  <c r="I2434" i="5" s="1"/>
  <c r="AK2433" i="5" l="1"/>
  <c r="AJ2433" i="5"/>
  <c r="J2434" i="5"/>
  <c r="P2434" i="5" s="1"/>
  <c r="O2434" i="5" s="1"/>
  <c r="U2434" i="5" s="1"/>
  <c r="X2434" i="5" l="1"/>
  <c r="V2434" i="5"/>
  <c r="Y2434" i="5" s="1"/>
  <c r="AA2434" i="5" l="1"/>
  <c r="H2435" i="5"/>
  <c r="I2435" i="5" s="1"/>
  <c r="AK2434" i="5" l="1"/>
  <c r="AJ2434" i="5"/>
  <c r="J2435" i="5"/>
  <c r="P2435" i="5" s="1"/>
  <c r="O2435" i="5" s="1"/>
  <c r="U2435" i="5" s="1"/>
  <c r="X2435" i="5" l="1"/>
  <c r="V2435" i="5"/>
  <c r="Y2435" i="5" s="1"/>
  <c r="AA2435" i="5" l="1"/>
  <c r="H2436" i="5"/>
  <c r="I2436" i="5" s="1"/>
  <c r="AK2435" i="5" l="1"/>
  <c r="AJ2435" i="5"/>
  <c r="J2436" i="5"/>
  <c r="P2436" i="5" s="1"/>
  <c r="O2436" i="5" s="1"/>
  <c r="U2436" i="5" s="1"/>
  <c r="X2436" i="5" l="1"/>
  <c r="V2436" i="5"/>
  <c r="Y2436" i="5" s="1"/>
  <c r="AA2436" i="5" l="1"/>
  <c r="H2437" i="5"/>
  <c r="I2437" i="5" s="1"/>
  <c r="AK2436" i="5" l="1"/>
  <c r="AJ2436" i="5"/>
  <c r="J2437" i="5"/>
  <c r="P2437" i="5" s="1"/>
  <c r="O2437" i="5" s="1"/>
  <c r="U2437" i="5" s="1"/>
  <c r="X2437" i="5" l="1"/>
  <c r="V2437" i="5"/>
  <c r="Y2437" i="5" s="1"/>
  <c r="AA2437" i="5" l="1"/>
  <c r="H2438" i="5"/>
  <c r="I2438" i="5" s="1"/>
  <c r="AK2437" i="5" l="1"/>
  <c r="AJ2437" i="5"/>
  <c r="J2438" i="5"/>
  <c r="P2438" i="5" s="1"/>
  <c r="O2438" i="5" s="1"/>
  <c r="U2438" i="5" s="1"/>
  <c r="X2438" i="5" l="1"/>
  <c r="V2438" i="5"/>
  <c r="Y2438" i="5" s="1"/>
  <c r="AA2438" i="5" l="1"/>
  <c r="H2439" i="5"/>
  <c r="I2439" i="5" s="1"/>
  <c r="AK2438" i="5" l="1"/>
  <c r="AJ2438" i="5"/>
  <c r="J2439" i="5"/>
  <c r="P2439" i="5" s="1"/>
  <c r="O2439" i="5" s="1"/>
  <c r="U2439" i="5" s="1"/>
  <c r="X2439" i="5" l="1"/>
  <c r="V2439" i="5"/>
  <c r="Y2439" i="5" s="1"/>
  <c r="AA2439" i="5" l="1"/>
  <c r="H2440" i="5"/>
  <c r="I2440" i="5" s="1"/>
  <c r="AK2439" i="5" l="1"/>
  <c r="AJ2439" i="5"/>
  <c r="J2440" i="5"/>
  <c r="P2440" i="5" s="1"/>
  <c r="O2440" i="5" s="1"/>
  <c r="U2440" i="5" s="1"/>
  <c r="X2440" i="5" l="1"/>
  <c r="V2440" i="5"/>
  <c r="Y2440" i="5" s="1"/>
  <c r="AA2440" i="5" l="1"/>
  <c r="H2441" i="5"/>
  <c r="I2441" i="5" s="1"/>
  <c r="AK2440" i="5" l="1"/>
  <c r="AJ2440" i="5"/>
  <c r="J2441" i="5"/>
  <c r="P2441" i="5" s="1"/>
  <c r="O2441" i="5" s="1"/>
  <c r="U2441" i="5" s="1"/>
  <c r="X2441" i="5" l="1"/>
  <c r="V2441" i="5"/>
  <c r="Y2441" i="5" s="1"/>
  <c r="AA2441" i="5" l="1"/>
  <c r="H2442" i="5"/>
  <c r="I2442" i="5" s="1"/>
  <c r="AK2441" i="5" l="1"/>
  <c r="AJ2441" i="5"/>
  <c r="J2442" i="5"/>
  <c r="P2442" i="5" s="1"/>
  <c r="O2442" i="5" s="1"/>
  <c r="U2442" i="5" s="1"/>
  <c r="X2442" i="5" l="1"/>
  <c r="V2442" i="5"/>
  <c r="Y2442" i="5" s="1"/>
  <c r="AA2442" i="5" l="1"/>
  <c r="H2443" i="5"/>
  <c r="I2443" i="5" s="1"/>
  <c r="AK2442" i="5" l="1"/>
  <c r="AJ2442" i="5"/>
  <c r="J2443" i="5"/>
  <c r="P2443" i="5" s="1"/>
  <c r="O2443" i="5" s="1"/>
  <c r="U2443" i="5" s="1"/>
  <c r="X2443" i="5" l="1"/>
  <c r="V2443" i="5"/>
  <c r="Y2443" i="5" s="1"/>
  <c r="AA2443" i="5" l="1"/>
  <c r="H2444" i="5"/>
  <c r="I2444" i="5" s="1"/>
  <c r="AK2443" i="5" l="1"/>
  <c r="AJ2443" i="5"/>
  <c r="J2444" i="5"/>
  <c r="P2444" i="5" s="1"/>
  <c r="O2444" i="5" s="1"/>
  <c r="U2444" i="5" s="1"/>
  <c r="X2444" i="5" l="1"/>
  <c r="V2444" i="5"/>
  <c r="Y2444" i="5" s="1"/>
  <c r="AA2444" i="5" l="1"/>
  <c r="H2445" i="5"/>
  <c r="I2445" i="5" s="1"/>
  <c r="AK2444" i="5" l="1"/>
  <c r="AJ2444" i="5"/>
  <c r="J2445" i="5"/>
  <c r="P2445" i="5" s="1"/>
  <c r="O2445" i="5" s="1"/>
  <c r="U2445" i="5" s="1"/>
  <c r="X2445" i="5" l="1"/>
  <c r="V2445" i="5"/>
  <c r="Y2445" i="5" s="1"/>
  <c r="AA2445" i="5" l="1"/>
  <c r="H2446" i="5"/>
  <c r="I2446" i="5" s="1"/>
  <c r="AK2445" i="5" l="1"/>
  <c r="AJ2445" i="5"/>
  <c r="J2446" i="5"/>
  <c r="P2446" i="5" s="1"/>
  <c r="O2446" i="5" s="1"/>
  <c r="U2446" i="5" s="1"/>
  <c r="X2446" i="5" l="1"/>
  <c r="V2446" i="5"/>
  <c r="Y2446" i="5" s="1"/>
  <c r="AA2446" i="5" l="1"/>
  <c r="H2447" i="5"/>
  <c r="I2447" i="5" s="1"/>
  <c r="AK2446" i="5" l="1"/>
  <c r="AJ2446" i="5"/>
  <c r="J2447" i="5"/>
  <c r="P2447" i="5" s="1"/>
  <c r="O2447" i="5" s="1"/>
  <c r="U2447" i="5" s="1"/>
  <c r="X2447" i="5" l="1"/>
  <c r="V2447" i="5"/>
  <c r="Y2447" i="5" s="1"/>
  <c r="AA2447" i="5" l="1"/>
  <c r="H2448" i="5"/>
  <c r="I2448" i="5" s="1"/>
  <c r="AK2447" i="5" l="1"/>
  <c r="AJ2447" i="5"/>
  <c r="J2448" i="5"/>
  <c r="P2448" i="5" s="1"/>
  <c r="O2448" i="5" s="1"/>
  <c r="U2448" i="5" s="1"/>
  <c r="X2448" i="5" l="1"/>
  <c r="V2448" i="5"/>
  <c r="Y2448" i="5" s="1"/>
  <c r="AA2448" i="5" l="1"/>
  <c r="H2449" i="5"/>
  <c r="I2449" i="5" s="1"/>
  <c r="AK2448" i="5" l="1"/>
  <c r="AJ2448" i="5"/>
  <c r="J2449" i="5"/>
  <c r="P2449" i="5" s="1"/>
  <c r="O2449" i="5" s="1"/>
  <c r="U2449" i="5" s="1"/>
  <c r="X2449" i="5" l="1"/>
  <c r="V2449" i="5"/>
  <c r="Y2449" i="5" s="1"/>
  <c r="AA2449" i="5" l="1"/>
  <c r="H2450" i="5"/>
  <c r="I2450" i="5" s="1"/>
  <c r="AJ2449" i="5" l="1"/>
  <c r="AK2449" i="5"/>
  <c r="J2450" i="5"/>
  <c r="P2450" i="5" s="1"/>
  <c r="O2450" i="5" s="1"/>
  <c r="U2450" i="5" s="1"/>
  <c r="X2450" i="5" l="1"/>
  <c r="V2450" i="5"/>
  <c r="Y2450" i="5" s="1"/>
  <c r="AA2450" i="5" l="1"/>
  <c r="H2451" i="5"/>
  <c r="I2451" i="5" s="1"/>
  <c r="AK2450" i="5" l="1"/>
  <c r="AJ2450" i="5"/>
  <c r="J2451" i="5"/>
  <c r="P2451" i="5" s="1"/>
  <c r="O2451" i="5" s="1"/>
  <c r="U2451" i="5" s="1"/>
  <c r="X2451" i="5" l="1"/>
  <c r="V2451" i="5"/>
  <c r="Y2451" i="5" s="1"/>
  <c r="AA2451" i="5" l="1"/>
  <c r="H2452" i="5"/>
  <c r="I2452" i="5" s="1"/>
  <c r="AK2451" i="5" l="1"/>
  <c r="AJ2451" i="5"/>
  <c r="J2452" i="5"/>
  <c r="P2452" i="5" s="1"/>
  <c r="O2452" i="5" s="1"/>
  <c r="U2452" i="5" s="1"/>
  <c r="X2452" i="5" l="1"/>
  <c r="V2452" i="5"/>
  <c r="Y2452" i="5" s="1"/>
  <c r="AA2452" i="5" l="1"/>
  <c r="H2453" i="5"/>
  <c r="I2453" i="5" s="1"/>
  <c r="AK2452" i="5" l="1"/>
  <c r="AJ2452" i="5"/>
  <c r="J2453" i="5"/>
  <c r="P2453" i="5" s="1"/>
  <c r="O2453" i="5" s="1"/>
  <c r="U2453" i="5" s="1"/>
  <c r="X2453" i="5" l="1"/>
  <c r="V2453" i="5"/>
  <c r="Y2453" i="5" s="1"/>
  <c r="AA2453" i="5" l="1"/>
  <c r="H2454" i="5"/>
  <c r="I2454" i="5" s="1"/>
  <c r="AK2453" i="5" l="1"/>
  <c r="AJ2453" i="5"/>
  <c r="J2454" i="5"/>
  <c r="P2454" i="5" s="1"/>
  <c r="O2454" i="5" s="1"/>
  <c r="U2454" i="5" s="1"/>
  <c r="X2454" i="5" l="1"/>
  <c r="V2454" i="5"/>
  <c r="Y2454" i="5" s="1"/>
  <c r="AA2454" i="5" l="1"/>
  <c r="H2455" i="5"/>
  <c r="I2455" i="5" s="1"/>
  <c r="AK2454" i="5" l="1"/>
  <c r="AJ2454" i="5"/>
  <c r="J2455" i="5"/>
  <c r="P2455" i="5" s="1"/>
  <c r="O2455" i="5" s="1"/>
  <c r="U2455" i="5" s="1"/>
  <c r="X2455" i="5" l="1"/>
  <c r="V2455" i="5"/>
  <c r="Y2455" i="5" s="1"/>
  <c r="AA2455" i="5" l="1"/>
  <c r="H2456" i="5"/>
  <c r="I2456" i="5" s="1"/>
  <c r="AK2455" i="5" l="1"/>
  <c r="AJ2455" i="5"/>
  <c r="J2456" i="5"/>
  <c r="P2456" i="5" s="1"/>
  <c r="O2456" i="5" s="1"/>
  <c r="U2456" i="5" s="1"/>
  <c r="X2456" i="5" l="1"/>
  <c r="V2456" i="5"/>
  <c r="Y2456" i="5" s="1"/>
  <c r="AA2456" i="5" l="1"/>
  <c r="H2457" i="5"/>
  <c r="I2457" i="5" s="1"/>
  <c r="AK2456" i="5" l="1"/>
  <c r="AJ2456" i="5"/>
  <c r="J2457" i="5"/>
  <c r="P2457" i="5" s="1"/>
  <c r="O2457" i="5" s="1"/>
  <c r="U2457" i="5" s="1"/>
  <c r="X2457" i="5" l="1"/>
  <c r="V2457" i="5"/>
  <c r="Y2457" i="5" s="1"/>
  <c r="AA2457" i="5" l="1"/>
  <c r="H2458" i="5"/>
  <c r="I2458" i="5" s="1"/>
  <c r="AK2457" i="5" l="1"/>
  <c r="AJ2457" i="5"/>
  <c r="J2458" i="5"/>
  <c r="P2458" i="5" s="1"/>
  <c r="O2458" i="5" s="1"/>
  <c r="U2458" i="5" s="1"/>
  <c r="X2458" i="5" l="1"/>
  <c r="V2458" i="5"/>
  <c r="Y2458" i="5" s="1"/>
  <c r="AA2458" i="5" l="1"/>
  <c r="H2459" i="5"/>
  <c r="I2459" i="5" s="1"/>
  <c r="AK2458" i="5" l="1"/>
  <c r="AJ2458" i="5"/>
  <c r="J2459" i="5"/>
  <c r="P2459" i="5" s="1"/>
  <c r="O2459" i="5" s="1"/>
  <c r="U2459" i="5" s="1"/>
  <c r="X2459" i="5" l="1"/>
  <c r="V2459" i="5"/>
  <c r="Y2459" i="5" s="1"/>
  <c r="AA2459" i="5" l="1"/>
  <c r="H2460" i="5"/>
  <c r="I2460" i="5" s="1"/>
  <c r="AK2459" i="5" l="1"/>
  <c r="AJ2459" i="5"/>
  <c r="J2460" i="5"/>
  <c r="P2460" i="5" s="1"/>
  <c r="O2460" i="5" s="1"/>
  <c r="U2460" i="5" s="1"/>
  <c r="X2460" i="5" l="1"/>
  <c r="V2460" i="5"/>
  <c r="Y2460" i="5" s="1"/>
  <c r="AA2460" i="5" l="1"/>
  <c r="H2461" i="5"/>
  <c r="I2461" i="5" s="1"/>
  <c r="AK2460" i="5" l="1"/>
  <c r="AJ2460" i="5"/>
  <c r="J2461" i="5"/>
  <c r="P2461" i="5"/>
  <c r="O2461" i="5" s="1"/>
  <c r="U2461" i="5" s="1"/>
  <c r="X2461" i="5" l="1"/>
  <c r="V2461" i="5"/>
  <c r="Y2461" i="5" s="1"/>
  <c r="AA2461" i="5" l="1"/>
  <c r="H2462" i="5"/>
  <c r="I2462" i="5" s="1"/>
  <c r="AK2461" i="5" l="1"/>
  <c r="AJ2461" i="5"/>
  <c r="J2462" i="5"/>
  <c r="P2462" i="5" s="1"/>
  <c r="O2462" i="5" s="1"/>
  <c r="U2462" i="5" s="1"/>
  <c r="X2462" i="5" l="1"/>
  <c r="V2462" i="5"/>
  <c r="Y2462" i="5" s="1"/>
  <c r="AA2462" i="5" l="1"/>
  <c r="H2463" i="5"/>
  <c r="I2463" i="5" s="1"/>
  <c r="AK2462" i="5" l="1"/>
  <c r="AJ2462" i="5"/>
  <c r="J2463" i="5"/>
  <c r="P2463" i="5" s="1"/>
  <c r="O2463" i="5" s="1"/>
  <c r="U2463" i="5" s="1"/>
  <c r="X2463" i="5" l="1"/>
  <c r="V2463" i="5"/>
  <c r="Y2463" i="5" s="1"/>
  <c r="AA2463" i="5" l="1"/>
  <c r="H2464" i="5"/>
  <c r="I2464" i="5" s="1"/>
  <c r="AK2463" i="5" l="1"/>
  <c r="AJ2463" i="5"/>
  <c r="J2464" i="5"/>
  <c r="P2464" i="5" s="1"/>
  <c r="O2464" i="5" s="1"/>
  <c r="U2464" i="5" s="1"/>
  <c r="X2464" i="5" l="1"/>
  <c r="V2464" i="5"/>
  <c r="Y2464" i="5" s="1"/>
  <c r="AA2464" i="5" l="1"/>
  <c r="H2465" i="5"/>
  <c r="I2465" i="5" s="1"/>
  <c r="AK2464" i="5" l="1"/>
  <c r="AJ2464" i="5"/>
  <c r="J2465" i="5"/>
  <c r="P2465" i="5" s="1"/>
  <c r="O2465" i="5" s="1"/>
  <c r="U2465" i="5" s="1"/>
  <c r="X2465" i="5" l="1"/>
  <c r="V2465" i="5"/>
  <c r="Y2465" i="5" s="1"/>
  <c r="AA2465" i="5" l="1"/>
  <c r="H2466" i="5"/>
  <c r="I2466" i="5" s="1"/>
  <c r="AK2465" i="5" l="1"/>
  <c r="AJ2465" i="5"/>
  <c r="J2466" i="5"/>
  <c r="P2466" i="5" s="1"/>
  <c r="O2466" i="5" s="1"/>
  <c r="U2466" i="5" s="1"/>
  <c r="X2466" i="5" l="1"/>
  <c r="V2466" i="5"/>
  <c r="Y2466" i="5" s="1"/>
  <c r="AA2466" i="5" l="1"/>
  <c r="H2467" i="5"/>
  <c r="I2467" i="5" s="1"/>
  <c r="AK2466" i="5" l="1"/>
  <c r="AJ2466" i="5"/>
  <c r="J2467" i="5"/>
  <c r="P2467" i="5" s="1"/>
  <c r="O2467" i="5" s="1"/>
  <c r="U2467" i="5" s="1"/>
  <c r="X2467" i="5" l="1"/>
  <c r="V2467" i="5"/>
  <c r="Y2467" i="5" s="1"/>
  <c r="AA2467" i="5" l="1"/>
  <c r="H2468" i="5"/>
  <c r="I2468" i="5" s="1"/>
  <c r="J2468" i="5" l="1"/>
  <c r="P2468" i="5" s="1"/>
  <c r="O2468" i="5" s="1"/>
  <c r="U2468" i="5" s="1"/>
  <c r="X2468" i="5" l="1"/>
  <c r="V2468" i="5"/>
  <c r="Y2468" i="5" s="1"/>
  <c r="AA2468" i="5" l="1"/>
  <c r="H2469" i="5"/>
  <c r="I2469" i="5" s="1"/>
  <c r="J2469" i="5" l="1"/>
  <c r="P2469" i="5" s="1"/>
  <c r="O2469" i="5" s="1"/>
  <c r="U2469" i="5" s="1"/>
  <c r="X2469" i="5" l="1"/>
  <c r="V2469" i="5"/>
  <c r="Y2469" i="5" s="1"/>
  <c r="AA2469" i="5" l="1"/>
  <c r="H2470" i="5"/>
  <c r="I2470" i="5" s="1"/>
  <c r="J2470" i="5" l="1"/>
  <c r="P2470" i="5" s="1"/>
  <c r="O2470" i="5" s="1"/>
  <c r="U2470" i="5" s="1"/>
  <c r="X2470" i="5" l="1"/>
  <c r="V2470" i="5"/>
  <c r="Y2470" i="5" s="1"/>
  <c r="AA2470" i="5" l="1"/>
  <c r="H2471" i="5"/>
  <c r="I2471" i="5" s="1"/>
  <c r="J2471" i="5" l="1"/>
  <c r="P2471" i="5" s="1"/>
  <c r="O2471" i="5" s="1"/>
  <c r="U2471" i="5" s="1"/>
  <c r="X2471" i="5" l="1"/>
  <c r="V2471" i="5"/>
  <c r="Y2471" i="5" s="1"/>
  <c r="AA2471" i="5" l="1"/>
  <c r="H2472" i="5"/>
  <c r="I2472" i="5" s="1"/>
  <c r="J2472" i="5" l="1"/>
  <c r="P2472" i="5" s="1"/>
  <c r="O2472" i="5" s="1"/>
  <c r="U2472" i="5" s="1"/>
  <c r="X2472" i="5" l="1"/>
  <c r="V2472" i="5"/>
  <c r="Y2472" i="5" s="1"/>
  <c r="AA2472" i="5" l="1"/>
  <c r="H2473" i="5"/>
  <c r="I2473" i="5" s="1"/>
  <c r="J2473" i="5" l="1"/>
  <c r="P2473" i="5" s="1"/>
  <c r="O2473" i="5" s="1"/>
  <c r="U2473" i="5" s="1"/>
  <c r="X2473" i="5" l="1"/>
  <c r="V2473" i="5"/>
  <c r="Y2473" i="5" s="1"/>
  <c r="AA2473" i="5" l="1"/>
  <c r="H2474" i="5"/>
  <c r="I2474" i="5" s="1"/>
  <c r="J2474" i="5" l="1"/>
  <c r="P2474" i="5"/>
  <c r="O2474" i="5" s="1"/>
  <c r="U2474" i="5" s="1"/>
  <c r="X2474" i="5" l="1"/>
  <c r="V2474" i="5"/>
  <c r="Y2474" i="5" s="1"/>
  <c r="AA2474" i="5" l="1"/>
  <c r="H2475" i="5"/>
  <c r="I2475" i="5" s="1"/>
  <c r="J2475" i="5" l="1"/>
  <c r="P2475" i="5" s="1"/>
  <c r="O2475" i="5" s="1"/>
  <c r="U2475" i="5" s="1"/>
  <c r="X2475" i="5" l="1"/>
  <c r="V2475" i="5"/>
  <c r="Y2475" i="5" s="1"/>
  <c r="AA2475" i="5" l="1"/>
  <c r="H2476" i="5"/>
  <c r="I2476" i="5" s="1"/>
  <c r="J2476" i="5" l="1"/>
  <c r="P2476" i="5" s="1"/>
  <c r="O2476" i="5" s="1"/>
  <c r="U2476" i="5" s="1"/>
  <c r="X2476" i="5" l="1"/>
  <c r="V2476" i="5"/>
  <c r="Y2476" i="5" s="1"/>
  <c r="AA2476" i="5" l="1"/>
  <c r="H2477" i="5"/>
  <c r="I2477" i="5" s="1"/>
  <c r="J2477" i="5" l="1"/>
  <c r="P2477" i="5" s="1"/>
  <c r="O2477" i="5" s="1"/>
  <c r="U2477" i="5" s="1"/>
  <c r="X2477" i="5" l="1"/>
  <c r="V2477" i="5"/>
  <c r="Y2477" i="5" s="1"/>
  <c r="AA2477" i="5" l="1"/>
  <c r="H2478" i="5"/>
  <c r="I2478" i="5" s="1"/>
  <c r="J2478" i="5" l="1"/>
  <c r="P2478" i="5" s="1"/>
  <c r="O2478" i="5" s="1"/>
  <c r="U2478" i="5" s="1"/>
  <c r="X2478" i="5" l="1"/>
  <c r="V2478" i="5"/>
  <c r="Y2478" i="5" s="1"/>
  <c r="AA2478" i="5" l="1"/>
  <c r="H2479" i="5"/>
  <c r="I2479" i="5" s="1"/>
  <c r="J2479" i="5" l="1"/>
  <c r="P2479" i="5" s="1"/>
  <c r="O2479" i="5" s="1"/>
  <c r="U2479" i="5" s="1"/>
  <c r="X2479" i="5" l="1"/>
  <c r="V2479" i="5"/>
  <c r="Y2479" i="5" s="1"/>
  <c r="AA2479" i="5" l="1"/>
  <c r="H2480" i="5"/>
  <c r="I2480" i="5" s="1"/>
  <c r="J2480" i="5" l="1"/>
  <c r="P2480" i="5" s="1"/>
  <c r="O2480" i="5" s="1"/>
  <c r="U2480" i="5" s="1"/>
  <c r="X2480" i="5" l="1"/>
  <c r="V2480" i="5"/>
  <c r="Y2480" i="5" s="1"/>
  <c r="AA2480" i="5" l="1"/>
  <c r="H2481" i="5"/>
  <c r="I2481" i="5" s="1"/>
  <c r="J2481" i="5" l="1"/>
  <c r="P2481" i="5" s="1"/>
  <c r="O2481" i="5" s="1"/>
  <c r="U2481" i="5" s="1"/>
  <c r="X2481" i="5" l="1"/>
  <c r="V2481" i="5"/>
  <c r="Y2481" i="5" s="1"/>
  <c r="AA2481" i="5" l="1"/>
  <c r="H2482" i="5"/>
  <c r="I2482" i="5" s="1"/>
  <c r="J2482" i="5" l="1"/>
  <c r="P2482" i="5" s="1"/>
  <c r="O2482" i="5" s="1"/>
  <c r="U2482" i="5" s="1"/>
  <c r="X2482" i="5" l="1"/>
  <c r="V2482" i="5"/>
  <c r="Y2482" i="5" s="1"/>
  <c r="AA2482" i="5" l="1"/>
  <c r="H2483" i="5"/>
  <c r="I2483" i="5" s="1"/>
  <c r="J2483" i="5" l="1"/>
  <c r="P2483" i="5" s="1"/>
  <c r="O2483" i="5" s="1"/>
  <c r="U2483" i="5" s="1"/>
  <c r="X2483" i="5" l="1"/>
  <c r="V2483" i="5"/>
  <c r="Y2483" i="5" s="1"/>
  <c r="AA2483" i="5" l="1"/>
  <c r="H2484" i="5"/>
  <c r="I2484" i="5" s="1"/>
  <c r="J2484" i="5" l="1"/>
  <c r="P2484" i="5" s="1"/>
  <c r="O2484" i="5" s="1"/>
  <c r="U2484" i="5" s="1"/>
  <c r="X2484" i="5" l="1"/>
  <c r="V2484" i="5"/>
  <c r="Y2484" i="5" s="1"/>
  <c r="AA2484" i="5" l="1"/>
  <c r="H2485" i="5"/>
  <c r="I2485" i="5" s="1"/>
  <c r="J2485" i="5" l="1"/>
  <c r="P2485" i="5" s="1"/>
  <c r="O2485" i="5" s="1"/>
  <c r="U2485" i="5" s="1"/>
  <c r="X2485" i="5" l="1"/>
  <c r="V2485" i="5"/>
  <c r="Y2485" i="5" s="1"/>
  <c r="AA2485" i="5" l="1"/>
  <c r="H2486" i="5"/>
  <c r="I2486" i="5" s="1"/>
  <c r="J2486" i="5" l="1"/>
  <c r="P2486" i="5" s="1"/>
  <c r="O2486" i="5" s="1"/>
  <c r="U2486" i="5" s="1"/>
  <c r="X2486" i="5" l="1"/>
  <c r="V2486" i="5"/>
  <c r="Y2486" i="5" s="1"/>
  <c r="AA2486" i="5" l="1"/>
  <c r="H2487" i="5"/>
  <c r="I2487" i="5" s="1"/>
  <c r="J2487" i="5" l="1"/>
  <c r="P2487" i="5" s="1"/>
  <c r="O2487" i="5" s="1"/>
  <c r="U2487" i="5" s="1"/>
  <c r="X2487" i="5" l="1"/>
  <c r="V2487" i="5"/>
  <c r="Y2487" i="5" s="1"/>
  <c r="AA2487" i="5" l="1"/>
  <c r="H2488" i="5"/>
  <c r="I2488" i="5" s="1"/>
  <c r="J2488" i="5" l="1"/>
  <c r="P2488" i="5" s="1"/>
  <c r="O2488" i="5" s="1"/>
  <c r="U2488" i="5" s="1"/>
  <c r="X2488" i="5" l="1"/>
  <c r="V2488" i="5"/>
  <c r="Y2488" i="5" s="1"/>
  <c r="AA2488" i="5" l="1"/>
  <c r="H2489" i="5"/>
  <c r="I2489" i="5" s="1"/>
  <c r="J2489" i="5" l="1"/>
  <c r="P2489" i="5" s="1"/>
  <c r="O2489" i="5" s="1"/>
  <c r="U2489" i="5" s="1"/>
  <c r="X2489" i="5" l="1"/>
  <c r="V2489" i="5"/>
  <c r="Y2489" i="5" s="1"/>
  <c r="AA2489" i="5" l="1"/>
  <c r="H2490" i="5"/>
  <c r="I2490" i="5" s="1"/>
  <c r="J2490" i="5" l="1"/>
  <c r="P2490" i="5" s="1"/>
  <c r="O2490" i="5" s="1"/>
  <c r="U2490" i="5" s="1"/>
  <c r="X2490" i="5" l="1"/>
  <c r="V2490" i="5"/>
  <c r="Y2490" i="5" s="1"/>
  <c r="AA2490" i="5" l="1"/>
  <c r="H2491" i="5"/>
  <c r="I2491" i="5" s="1"/>
  <c r="J2491" i="5" l="1"/>
  <c r="P2491" i="5" s="1"/>
  <c r="O2491" i="5" s="1"/>
  <c r="U2491" i="5" s="1"/>
  <c r="X2491" i="5" l="1"/>
  <c r="V2491" i="5"/>
  <c r="Y2491" i="5" s="1"/>
  <c r="AA2491" i="5" l="1"/>
  <c r="H2492" i="5"/>
  <c r="I2492" i="5" s="1"/>
  <c r="J2492" i="5" l="1"/>
  <c r="P2492" i="5" s="1"/>
  <c r="O2492" i="5" s="1"/>
  <c r="U2492" i="5" s="1"/>
  <c r="X2492" i="5" l="1"/>
  <c r="V2492" i="5"/>
  <c r="Y2492" i="5" s="1"/>
  <c r="AA2492" i="5" l="1"/>
  <c r="H2493" i="5"/>
  <c r="I2493" i="5" s="1"/>
  <c r="J2493" i="5" l="1"/>
  <c r="P2493" i="5" s="1"/>
  <c r="O2493" i="5" s="1"/>
  <c r="U2493" i="5" s="1"/>
  <c r="X2493" i="5" l="1"/>
  <c r="V2493" i="5"/>
  <c r="Y2493" i="5" s="1"/>
  <c r="AA2493" i="5" l="1"/>
  <c r="H2494" i="5"/>
  <c r="I2494" i="5" s="1"/>
  <c r="J2494" i="5" l="1"/>
  <c r="P2494" i="5" s="1"/>
  <c r="O2494" i="5" s="1"/>
  <c r="U2494" i="5" s="1"/>
  <c r="X2494" i="5" l="1"/>
  <c r="V2494" i="5"/>
  <c r="Y2494" i="5" s="1"/>
  <c r="AA2494" i="5" l="1"/>
  <c r="H2495" i="5"/>
  <c r="I2495" i="5" s="1"/>
  <c r="J2495" i="5" l="1"/>
  <c r="P2495" i="5" s="1"/>
  <c r="O2495" i="5" s="1"/>
  <c r="U2495" i="5" s="1"/>
  <c r="X2495" i="5" l="1"/>
  <c r="V2495" i="5"/>
  <c r="Y2495" i="5" s="1"/>
  <c r="AA2495" i="5" l="1"/>
  <c r="H2496" i="5"/>
  <c r="I2496" i="5" s="1"/>
  <c r="J2496" i="5" l="1"/>
  <c r="P2496" i="5" s="1"/>
  <c r="O2496" i="5" s="1"/>
  <c r="U2496" i="5" s="1"/>
  <c r="X2496" i="5" l="1"/>
  <c r="V2496" i="5"/>
  <c r="Y2496" i="5" s="1"/>
  <c r="AA2496" i="5" l="1"/>
  <c r="H2497" i="5"/>
  <c r="I2497" i="5" s="1"/>
  <c r="J2497" i="5" l="1"/>
  <c r="P2497" i="5" s="1"/>
  <c r="O2497" i="5" s="1"/>
  <c r="U2497" i="5" s="1"/>
  <c r="X2497" i="5" l="1"/>
  <c r="V2497" i="5"/>
  <c r="Y2497" i="5" s="1"/>
  <c r="AA2497" i="5" l="1"/>
  <c r="H2498" i="5"/>
  <c r="I2498" i="5" s="1"/>
  <c r="J2498" i="5" l="1"/>
  <c r="P2498" i="5" s="1"/>
  <c r="O2498" i="5" s="1"/>
  <c r="U2498" i="5" s="1"/>
  <c r="X2498" i="5" l="1"/>
  <c r="V2498" i="5"/>
  <c r="Y2498" i="5" s="1"/>
  <c r="AA2498" i="5" l="1"/>
  <c r="H2499" i="5"/>
  <c r="I2499" i="5" s="1"/>
  <c r="J2499" i="5" l="1"/>
  <c r="P2499" i="5" s="1"/>
  <c r="O2499" i="5" s="1"/>
  <c r="U2499" i="5" s="1"/>
  <c r="X2499" i="5" l="1"/>
  <c r="V2499" i="5"/>
  <c r="Y2499" i="5" s="1"/>
  <c r="AA2499" i="5" l="1"/>
  <c r="H2500" i="5"/>
  <c r="I2500" i="5" s="1"/>
  <c r="J2500" i="5" l="1"/>
  <c r="P2500" i="5" s="1"/>
  <c r="O2500" i="5" s="1"/>
  <c r="U2500" i="5" s="1"/>
  <c r="X2500" i="5" l="1"/>
  <c r="V2500" i="5"/>
  <c r="Y2500" i="5" s="1"/>
  <c r="AA2500" i="5" l="1"/>
  <c r="H2501" i="5"/>
  <c r="I2501" i="5" s="1"/>
  <c r="J2501" i="5" l="1"/>
  <c r="P2501" i="5" s="1"/>
  <c r="O2501" i="5" s="1"/>
  <c r="U2501" i="5" s="1"/>
  <c r="X2501" i="5" l="1"/>
  <c r="V2501" i="5"/>
  <c r="Y2501" i="5" s="1"/>
  <c r="AA2501" i="5" l="1"/>
  <c r="H2502" i="5"/>
  <c r="I2502" i="5" s="1"/>
  <c r="J2502" i="5" l="1"/>
  <c r="P2502" i="5" s="1"/>
  <c r="O2502" i="5" s="1"/>
  <c r="U2502" i="5" s="1"/>
  <c r="X2502" i="5" l="1"/>
  <c r="V2502" i="5"/>
  <c r="Y2502" i="5" s="1"/>
  <c r="AA2502" i="5" l="1"/>
  <c r="H2503" i="5"/>
  <c r="I2503" i="5" s="1"/>
  <c r="J2503" i="5" l="1"/>
  <c r="P2503" i="5" s="1"/>
  <c r="O2503" i="5" s="1"/>
  <c r="U2503" i="5" s="1"/>
  <c r="X2503" i="5" l="1"/>
  <c r="V2503" i="5"/>
  <c r="Y2503" i="5" s="1"/>
  <c r="AA2503" i="5" l="1"/>
  <c r="H2504" i="5"/>
  <c r="I2504" i="5" s="1"/>
  <c r="J2504" i="5" l="1"/>
  <c r="P2504" i="5" s="1"/>
  <c r="O2504" i="5" s="1"/>
  <c r="U2504" i="5" s="1"/>
  <c r="X2504" i="5" l="1"/>
  <c r="V2504" i="5"/>
  <c r="Y2504" i="5" s="1"/>
  <c r="AA2504" i="5" l="1"/>
  <c r="H2505" i="5"/>
  <c r="I2505" i="5" s="1"/>
  <c r="J2505" i="5" l="1"/>
  <c r="P2505" i="5" s="1"/>
  <c r="O2505" i="5" s="1"/>
  <c r="U2505" i="5" s="1"/>
  <c r="X2505" i="5" l="1"/>
  <c r="V2505" i="5"/>
  <c r="Y2505" i="5" s="1"/>
  <c r="AA2505" i="5" l="1"/>
  <c r="H2506" i="5"/>
  <c r="I2506" i="5" s="1"/>
  <c r="J2506" i="5" l="1"/>
  <c r="P2506" i="5" s="1"/>
  <c r="O2506" i="5" s="1"/>
  <c r="U2506" i="5" s="1"/>
  <c r="X2506" i="5" l="1"/>
  <c r="V2506" i="5"/>
  <c r="Y2506" i="5" s="1"/>
  <c r="AA2506" i="5" l="1"/>
  <c r="H2507" i="5"/>
  <c r="I2507" i="5" s="1"/>
  <c r="J2507" i="5" l="1"/>
  <c r="P2507" i="5" s="1"/>
  <c r="O2507" i="5" s="1"/>
  <c r="U2507" i="5" s="1"/>
  <c r="X2507" i="5" l="1"/>
  <c r="V2507" i="5"/>
  <c r="Y2507" i="5" s="1"/>
  <c r="AA2507" i="5" l="1"/>
  <c r="H2508" i="5"/>
  <c r="I2508" i="5" s="1"/>
  <c r="J2508" i="5" l="1"/>
  <c r="P2508" i="5" s="1"/>
  <c r="O2508" i="5" s="1"/>
  <c r="U2508" i="5" s="1"/>
  <c r="X2508" i="5" l="1"/>
  <c r="V2508" i="5"/>
  <c r="Y2508" i="5" s="1"/>
  <c r="AA2508" i="5" l="1"/>
  <c r="H2509" i="5"/>
  <c r="I2509" i="5" s="1"/>
  <c r="J2509" i="5" l="1"/>
  <c r="P2509" i="5" s="1"/>
  <c r="O2509" i="5" s="1"/>
  <c r="U2509" i="5" s="1"/>
  <c r="X2509" i="5" l="1"/>
  <c r="V2509" i="5"/>
  <c r="Y2509" i="5" s="1"/>
  <c r="AA2509" i="5" l="1"/>
  <c r="H2510" i="5"/>
  <c r="I2510" i="5" s="1"/>
  <c r="J2510" i="5" l="1"/>
  <c r="P2510" i="5" s="1"/>
  <c r="O2510" i="5" s="1"/>
  <c r="U2510" i="5" s="1"/>
  <c r="X2510" i="5" l="1"/>
  <c r="V2510" i="5"/>
  <c r="Y2510" i="5" s="1"/>
  <c r="AA2510" i="5" l="1"/>
  <c r="H2511" i="5"/>
  <c r="I2511" i="5" s="1"/>
  <c r="J2511" i="5" l="1"/>
  <c r="P2511" i="5" s="1"/>
  <c r="O2511" i="5" s="1"/>
  <c r="U2511" i="5" s="1"/>
  <c r="X2511" i="5" l="1"/>
  <c r="V2511" i="5"/>
  <c r="Y2511" i="5" s="1"/>
  <c r="AA2511" i="5" l="1"/>
  <c r="H2512" i="5"/>
  <c r="I2512" i="5" s="1"/>
  <c r="J2512" i="5" l="1"/>
  <c r="P2512" i="5" s="1"/>
  <c r="O2512" i="5" s="1"/>
  <c r="U2512" i="5" s="1"/>
  <c r="X2512" i="5" l="1"/>
  <c r="V2512" i="5"/>
  <c r="Y2512" i="5" s="1"/>
  <c r="AA2512" i="5" l="1"/>
  <c r="H2513" i="5"/>
  <c r="I2513" i="5" s="1"/>
  <c r="J2513" i="5" l="1"/>
  <c r="P2513" i="5" s="1"/>
  <c r="O2513" i="5" s="1"/>
  <c r="U2513" i="5" s="1"/>
  <c r="X2513" i="5" l="1"/>
  <c r="V2513" i="5"/>
  <c r="Y2513" i="5" s="1"/>
  <c r="AA2513" i="5" l="1"/>
  <c r="H2514" i="5"/>
  <c r="I2514" i="5" s="1"/>
  <c r="J2514" i="5" l="1"/>
  <c r="P2514" i="5" s="1"/>
  <c r="O2514" i="5" s="1"/>
  <c r="U2514" i="5" s="1"/>
  <c r="X2514" i="5" l="1"/>
  <c r="V2514" i="5"/>
  <c r="Y2514" i="5" s="1"/>
  <c r="AA2514" i="5" l="1"/>
  <c r="H2515" i="5"/>
  <c r="I2515" i="5" s="1"/>
  <c r="J2515" i="5" l="1"/>
  <c r="P2515" i="5" s="1"/>
  <c r="O2515" i="5" s="1"/>
  <c r="U2515" i="5" s="1"/>
  <c r="X2515" i="5" l="1"/>
  <c r="V2515" i="5"/>
  <c r="Y2515" i="5" s="1"/>
  <c r="AA2515" i="5" l="1"/>
  <c r="H2516" i="5"/>
  <c r="I2516" i="5" s="1"/>
  <c r="J2516" i="5" l="1"/>
  <c r="P2516" i="5" s="1"/>
  <c r="O2516" i="5" s="1"/>
  <c r="U2516" i="5" s="1"/>
  <c r="X2516" i="5" l="1"/>
  <c r="V2516" i="5"/>
  <c r="Y2516" i="5" s="1"/>
  <c r="AA2516" i="5" l="1"/>
  <c r="H2517" i="5"/>
  <c r="I2517" i="5" s="1"/>
  <c r="J2517" i="5" l="1"/>
  <c r="P2517" i="5" s="1"/>
  <c r="O2517" i="5" s="1"/>
  <c r="U2517" i="5" s="1"/>
  <c r="X2517" i="5" l="1"/>
  <c r="V2517" i="5"/>
  <c r="Y2517" i="5" s="1"/>
  <c r="AA2517" i="5" l="1"/>
  <c r="H2518" i="5"/>
  <c r="I2518" i="5" s="1"/>
  <c r="J2518" i="5" l="1"/>
  <c r="P2518" i="5" s="1"/>
  <c r="O2518" i="5" s="1"/>
  <c r="U2518" i="5" s="1"/>
  <c r="X2518" i="5" l="1"/>
  <c r="V2518" i="5"/>
  <c r="Y2518" i="5" s="1"/>
  <c r="AA2518" i="5" l="1"/>
  <c r="H2519" i="5"/>
  <c r="I2519" i="5" s="1"/>
  <c r="J2519" i="5" l="1"/>
  <c r="P2519" i="5" s="1"/>
  <c r="O2519" i="5" s="1"/>
  <c r="U2519" i="5" s="1"/>
  <c r="X2519" i="5" l="1"/>
  <c r="V2519" i="5"/>
  <c r="Y2519" i="5" s="1"/>
  <c r="AA2519" i="5" l="1"/>
  <c r="H2520" i="5"/>
  <c r="I2520" i="5" s="1"/>
  <c r="J2520" i="5" l="1"/>
  <c r="P2520" i="5" s="1"/>
  <c r="O2520" i="5" s="1"/>
  <c r="U2520" i="5" s="1"/>
  <c r="X2520" i="5" l="1"/>
  <c r="V2520" i="5"/>
  <c r="Y2520" i="5" s="1"/>
  <c r="AA2520" i="5" l="1"/>
  <c r="H2521" i="5"/>
  <c r="I2521" i="5" s="1"/>
  <c r="J2521" i="5" l="1"/>
  <c r="P2521" i="5" s="1"/>
  <c r="O2521" i="5" s="1"/>
  <c r="U2521" i="5" s="1"/>
  <c r="X2521" i="5" l="1"/>
  <c r="V2521" i="5"/>
  <c r="Y2521" i="5" s="1"/>
  <c r="AA2521" i="5" l="1"/>
  <c r="H2522" i="5"/>
  <c r="I2522" i="5" s="1"/>
  <c r="J2522" i="5" l="1"/>
  <c r="P2522" i="5" s="1"/>
  <c r="O2522" i="5" s="1"/>
  <c r="U2522" i="5" s="1"/>
  <c r="X2522" i="5" l="1"/>
  <c r="V2522" i="5"/>
  <c r="Y2522" i="5" s="1"/>
  <c r="AA2522" i="5" l="1"/>
  <c r="H2523" i="5"/>
  <c r="I2523" i="5" s="1"/>
  <c r="J2523" i="5" l="1"/>
  <c r="P2523" i="5" s="1"/>
  <c r="O2523" i="5" s="1"/>
  <c r="U2523" i="5" s="1"/>
  <c r="X2523" i="5" l="1"/>
  <c r="V2523" i="5"/>
  <c r="Y2523" i="5" s="1"/>
  <c r="AA2523" i="5" l="1"/>
  <c r="H2524" i="5"/>
  <c r="I2524" i="5" s="1"/>
  <c r="J2524" i="5" l="1"/>
  <c r="P2524" i="5" s="1"/>
  <c r="O2524" i="5" s="1"/>
  <c r="U2524" i="5" s="1"/>
  <c r="X2524" i="5" l="1"/>
  <c r="V2524" i="5"/>
  <c r="Y2524" i="5" s="1"/>
  <c r="AA2524" i="5" l="1"/>
  <c r="H2525" i="5"/>
  <c r="I2525" i="5" s="1"/>
  <c r="J2525" i="5" l="1"/>
  <c r="P2525" i="5" s="1"/>
  <c r="O2525" i="5" s="1"/>
  <c r="U2525" i="5" s="1"/>
  <c r="X2525" i="5" l="1"/>
  <c r="V2525" i="5"/>
  <c r="Y2525" i="5" s="1"/>
  <c r="AA2525" i="5" l="1"/>
  <c r="H2526" i="5"/>
  <c r="I2526" i="5" s="1"/>
  <c r="J2526" i="5" l="1"/>
  <c r="P2526" i="5" s="1"/>
  <c r="O2526" i="5" s="1"/>
  <c r="U2526" i="5" s="1"/>
  <c r="X2526" i="5" l="1"/>
  <c r="V2526" i="5"/>
  <c r="Y2526" i="5" s="1"/>
  <c r="AA2526" i="5" l="1"/>
  <c r="H2527" i="5"/>
  <c r="I2527" i="5" s="1"/>
  <c r="J2527" i="5" l="1"/>
  <c r="P2527" i="5" s="1"/>
  <c r="O2527" i="5" s="1"/>
  <c r="U2527" i="5" s="1"/>
  <c r="X2527" i="5" l="1"/>
  <c r="V2527" i="5"/>
  <c r="Y2527" i="5" s="1"/>
  <c r="AA2527" i="5" l="1"/>
  <c r="H2528" i="5"/>
  <c r="I2528" i="5" s="1"/>
  <c r="J2528" i="5" l="1"/>
  <c r="P2528" i="5" s="1"/>
  <c r="O2528" i="5" s="1"/>
  <c r="U2528" i="5" s="1"/>
  <c r="X2528" i="5" l="1"/>
  <c r="V2528" i="5"/>
  <c r="Y2528" i="5" s="1"/>
  <c r="AA2528" i="5" l="1"/>
  <c r="H2529" i="5"/>
  <c r="I2529" i="5" s="1"/>
  <c r="J2529" i="5" l="1"/>
  <c r="P2529" i="5" s="1"/>
  <c r="O2529" i="5" s="1"/>
  <c r="U2529" i="5" s="1"/>
  <c r="X2529" i="5" l="1"/>
  <c r="V2529" i="5"/>
  <c r="Y2529" i="5" s="1"/>
  <c r="AA2529" i="5" l="1"/>
  <c r="H2530" i="5"/>
  <c r="I2530" i="5" s="1"/>
  <c r="J2530" i="5" l="1"/>
  <c r="P2530" i="5" s="1"/>
  <c r="O2530" i="5" s="1"/>
  <c r="U2530" i="5" s="1"/>
  <c r="X2530" i="5" l="1"/>
  <c r="V2530" i="5"/>
  <c r="Y2530" i="5" s="1"/>
  <c r="AA2530" i="5" l="1"/>
  <c r="H2531" i="5"/>
  <c r="I2531" i="5" s="1"/>
  <c r="J2531" i="5" l="1"/>
  <c r="P2531" i="5" s="1"/>
  <c r="O2531" i="5" s="1"/>
  <c r="U2531" i="5" s="1"/>
  <c r="X2531" i="5" l="1"/>
  <c r="V2531" i="5"/>
  <c r="Y2531" i="5" s="1"/>
  <c r="AA2531" i="5" l="1"/>
  <c r="H2532" i="5"/>
  <c r="I2532" i="5" s="1"/>
  <c r="J2532" i="5" l="1"/>
  <c r="P2532" i="5" s="1"/>
  <c r="O2532" i="5" s="1"/>
  <c r="U2532" i="5" s="1"/>
  <c r="X2532" i="5" l="1"/>
  <c r="V2532" i="5"/>
  <c r="Y2532" i="5" s="1"/>
  <c r="AA2532" i="5" l="1"/>
  <c r="H2533" i="5"/>
  <c r="I2533" i="5" s="1"/>
  <c r="J2533" i="5" l="1"/>
  <c r="P2533" i="5" s="1"/>
  <c r="O2533" i="5" s="1"/>
  <c r="U2533" i="5" s="1"/>
  <c r="X2533" i="5" l="1"/>
  <c r="V2533" i="5"/>
  <c r="Y2533" i="5" s="1"/>
  <c r="AA2533" i="5" l="1"/>
  <c r="H2534" i="5"/>
  <c r="I2534" i="5" s="1"/>
  <c r="J2534" i="5" l="1"/>
  <c r="P2534" i="5" s="1"/>
  <c r="O2534" i="5" s="1"/>
  <c r="U2534" i="5" s="1"/>
  <c r="X2534" i="5" l="1"/>
  <c r="V2534" i="5"/>
  <c r="Y2534" i="5" s="1"/>
  <c r="AA2534" i="5" l="1"/>
  <c r="H2535" i="5"/>
  <c r="I2535" i="5" s="1"/>
  <c r="J2535" i="5" l="1"/>
  <c r="P2535" i="5" s="1"/>
  <c r="O2535" i="5" s="1"/>
  <c r="U2535" i="5" s="1"/>
  <c r="X2535" i="5" l="1"/>
  <c r="V2535" i="5"/>
  <c r="Y2535" i="5" s="1"/>
  <c r="AA2535" i="5" l="1"/>
  <c r="H2536" i="5"/>
  <c r="I2536" i="5" s="1"/>
  <c r="J2536" i="5" l="1"/>
  <c r="P2536" i="5" s="1"/>
  <c r="O2536" i="5" s="1"/>
  <c r="U2536" i="5" s="1"/>
  <c r="X2536" i="5" l="1"/>
  <c r="V2536" i="5"/>
  <c r="Y2536" i="5" s="1"/>
  <c r="AA2536" i="5" l="1"/>
  <c r="H2537" i="5"/>
  <c r="I2537" i="5" s="1"/>
  <c r="J2537" i="5" l="1"/>
  <c r="P2537" i="5" s="1"/>
  <c r="O2537" i="5" s="1"/>
  <c r="U2537" i="5" s="1"/>
  <c r="X2537" i="5" l="1"/>
  <c r="V2537" i="5"/>
  <c r="Y2537" i="5" s="1"/>
  <c r="AA2537" i="5" l="1"/>
  <c r="H2538" i="5"/>
  <c r="I2538" i="5" s="1"/>
  <c r="J2538" i="5" l="1"/>
  <c r="P2538" i="5" s="1"/>
  <c r="O2538" i="5" s="1"/>
  <c r="U2538" i="5" s="1"/>
  <c r="X2538" i="5" l="1"/>
  <c r="V2538" i="5"/>
  <c r="Y2538" i="5" s="1"/>
  <c r="AA2538" i="5" l="1"/>
  <c r="H2539" i="5"/>
  <c r="I2539" i="5" s="1"/>
  <c r="J2539" i="5" l="1"/>
  <c r="P2539" i="5" s="1"/>
  <c r="O2539" i="5" s="1"/>
  <c r="U2539" i="5" s="1"/>
  <c r="X2539" i="5" l="1"/>
  <c r="V2539" i="5"/>
  <c r="Y2539" i="5" s="1"/>
  <c r="AA2539" i="5" l="1"/>
  <c r="H2540" i="5"/>
  <c r="I2540" i="5" s="1"/>
  <c r="J2540" i="5" l="1"/>
  <c r="P2540" i="5" s="1"/>
  <c r="O2540" i="5" s="1"/>
  <c r="U2540" i="5" s="1"/>
  <c r="X2540" i="5" l="1"/>
  <c r="V2540" i="5"/>
  <c r="Y2540" i="5" s="1"/>
  <c r="AA2540" i="5" l="1"/>
  <c r="H2541" i="5"/>
  <c r="I2541" i="5" s="1"/>
  <c r="J2541" i="5" l="1"/>
  <c r="P2541" i="5" s="1"/>
  <c r="O2541" i="5" s="1"/>
  <c r="U2541" i="5" s="1"/>
  <c r="X2541" i="5" l="1"/>
  <c r="V2541" i="5"/>
  <c r="Y2541" i="5" s="1"/>
  <c r="AA2541" i="5" l="1"/>
  <c r="H2542" i="5"/>
  <c r="I2542" i="5" s="1"/>
  <c r="J2542" i="5" l="1"/>
  <c r="P2542" i="5" s="1"/>
  <c r="O2542" i="5" s="1"/>
  <c r="U2542" i="5" s="1"/>
  <c r="X2542" i="5" l="1"/>
  <c r="V2542" i="5"/>
  <c r="Y2542" i="5" s="1"/>
  <c r="AA2542" i="5" l="1"/>
  <c r="H2543" i="5"/>
  <c r="I2543" i="5" s="1"/>
  <c r="J2543" i="5" l="1"/>
  <c r="P2543" i="5" s="1"/>
  <c r="O2543" i="5" s="1"/>
  <c r="U2543" i="5" s="1"/>
  <c r="X2543" i="5" l="1"/>
  <c r="V2543" i="5"/>
  <c r="Y2543" i="5" s="1"/>
  <c r="AA2543" i="5" l="1"/>
  <c r="H2544" i="5"/>
  <c r="I2544" i="5" s="1"/>
  <c r="J2544" i="5" l="1"/>
  <c r="P2544" i="5" s="1"/>
  <c r="O2544" i="5" s="1"/>
  <c r="U2544" i="5" s="1"/>
  <c r="X2544" i="5" l="1"/>
  <c r="V2544" i="5"/>
  <c r="Y2544" i="5" s="1"/>
  <c r="AA2544" i="5" l="1"/>
  <c r="H2545" i="5"/>
  <c r="I2545" i="5" s="1"/>
  <c r="J2545" i="5" l="1"/>
  <c r="P2545" i="5" s="1"/>
  <c r="O2545" i="5" s="1"/>
  <c r="U2545" i="5" s="1"/>
  <c r="X2545" i="5" l="1"/>
  <c r="V2545" i="5"/>
  <c r="Y2545" i="5" s="1"/>
  <c r="AA2545" i="5" l="1"/>
  <c r="H2546" i="5"/>
  <c r="I2546" i="5" s="1"/>
  <c r="J2546" i="5" l="1"/>
  <c r="P2546" i="5" s="1"/>
  <c r="O2546" i="5" s="1"/>
  <c r="U2546" i="5" s="1"/>
  <c r="X2546" i="5" l="1"/>
  <c r="V2546" i="5"/>
  <c r="Y2546" i="5" s="1"/>
  <c r="AA2546" i="5" l="1"/>
  <c r="H2547" i="5"/>
  <c r="I2547" i="5" s="1"/>
  <c r="J2547" i="5" l="1"/>
  <c r="P2547" i="5" s="1"/>
  <c r="O2547" i="5" s="1"/>
  <c r="U2547" i="5" s="1"/>
  <c r="X2547" i="5" l="1"/>
  <c r="V2547" i="5"/>
  <c r="Y2547" i="5" s="1"/>
  <c r="AA2547" i="5" l="1"/>
  <c r="H2548" i="5"/>
  <c r="I2548" i="5" s="1"/>
  <c r="J2548" i="5" l="1"/>
  <c r="P2548" i="5" s="1"/>
  <c r="O2548" i="5" s="1"/>
  <c r="U2548" i="5" s="1"/>
  <c r="X2548" i="5" l="1"/>
  <c r="V2548" i="5"/>
  <c r="Y2548" i="5" s="1"/>
  <c r="AA2548" i="5" l="1"/>
  <c r="H2549" i="5"/>
  <c r="I2549" i="5" s="1"/>
  <c r="J2549" i="5" l="1"/>
  <c r="P2549" i="5" s="1"/>
  <c r="O2549" i="5" s="1"/>
  <c r="U2549" i="5" s="1"/>
  <c r="X2549" i="5" l="1"/>
  <c r="V2549" i="5"/>
  <c r="Y2549" i="5" s="1"/>
  <c r="AA2549" i="5" l="1"/>
  <c r="H2550" i="5"/>
  <c r="I2550" i="5" s="1"/>
  <c r="J2550" i="5" l="1"/>
  <c r="P2550" i="5" s="1"/>
  <c r="O2550" i="5" s="1"/>
  <c r="U2550" i="5" s="1"/>
  <c r="X2550" i="5" l="1"/>
  <c r="V2550" i="5"/>
  <c r="Y2550" i="5" s="1"/>
  <c r="AA2550" i="5" l="1"/>
  <c r="H2551" i="5"/>
  <c r="I2551" i="5" s="1"/>
  <c r="J2551" i="5" l="1"/>
  <c r="P2551" i="5" s="1"/>
  <c r="O2551" i="5" s="1"/>
  <c r="U2551" i="5" s="1"/>
  <c r="X2551" i="5" l="1"/>
  <c r="V2551" i="5"/>
  <c r="Y2551" i="5" s="1"/>
  <c r="AA2551" i="5" l="1"/>
  <c r="H2552" i="5"/>
  <c r="I2552" i="5" s="1"/>
  <c r="J2552" i="5" l="1"/>
  <c r="P2552" i="5" s="1"/>
  <c r="O2552" i="5" s="1"/>
  <c r="U2552" i="5" s="1"/>
  <c r="X2552" i="5" l="1"/>
  <c r="V2552" i="5"/>
  <c r="Y2552" i="5" s="1"/>
  <c r="AA2552" i="5" l="1"/>
  <c r="H2553" i="5"/>
  <c r="I2553" i="5" s="1"/>
  <c r="J2553" i="5" l="1"/>
  <c r="P2553" i="5" s="1"/>
  <c r="O2553" i="5" s="1"/>
  <c r="U2553" i="5" s="1"/>
  <c r="X2553" i="5" l="1"/>
  <c r="V2553" i="5"/>
  <c r="Y2553" i="5" s="1"/>
  <c r="AA2553" i="5" l="1"/>
  <c r="H2554" i="5"/>
  <c r="I2554" i="5" s="1"/>
  <c r="J2554" i="5" l="1"/>
  <c r="P2554" i="5" s="1"/>
  <c r="O2554" i="5" s="1"/>
  <c r="U2554" i="5" s="1"/>
  <c r="X2554" i="5" l="1"/>
  <c r="V2554" i="5"/>
  <c r="Y2554" i="5" s="1"/>
  <c r="AA2554" i="5" l="1"/>
  <c r="H2555" i="5"/>
  <c r="I2555" i="5" s="1"/>
  <c r="J2555" i="5" l="1"/>
  <c r="P2555" i="5" s="1"/>
  <c r="O2555" i="5" s="1"/>
  <c r="U2555" i="5" s="1"/>
  <c r="X2555" i="5" l="1"/>
  <c r="V2555" i="5"/>
  <c r="Y2555" i="5" s="1"/>
  <c r="AA2555" i="5" l="1"/>
  <c r="H2556" i="5"/>
  <c r="I2556" i="5" s="1"/>
  <c r="J2556" i="5" l="1"/>
  <c r="P2556" i="5" s="1"/>
  <c r="O2556" i="5" s="1"/>
  <c r="U2556" i="5" s="1"/>
  <c r="X2556" i="5" l="1"/>
  <c r="V2556" i="5"/>
  <c r="Y2556" i="5" s="1"/>
  <c r="AA2556" i="5" l="1"/>
  <c r="H2557" i="5"/>
  <c r="I2557" i="5" s="1"/>
  <c r="J2557" i="5" l="1"/>
  <c r="P2557" i="5" s="1"/>
  <c r="O2557" i="5" s="1"/>
  <c r="U2557" i="5" s="1"/>
  <c r="X2557" i="5" l="1"/>
  <c r="V2557" i="5"/>
  <c r="Y2557" i="5" s="1"/>
  <c r="AA2557" i="5" l="1"/>
  <c r="H2558" i="5"/>
  <c r="I2558" i="5" s="1"/>
  <c r="J2558" i="5" l="1"/>
  <c r="P2558" i="5" s="1"/>
  <c r="O2558" i="5" s="1"/>
  <c r="U2558" i="5" s="1"/>
  <c r="X2558" i="5" l="1"/>
  <c r="V2558" i="5"/>
  <c r="Y2558" i="5" s="1"/>
  <c r="AA2558" i="5" l="1"/>
  <c r="H2559" i="5"/>
  <c r="I2559" i="5" s="1"/>
  <c r="J2559" i="5" l="1"/>
  <c r="P2559" i="5" s="1"/>
  <c r="O2559" i="5" s="1"/>
  <c r="U2559" i="5" s="1"/>
  <c r="X2559" i="5" l="1"/>
  <c r="V2559" i="5"/>
  <c r="Y2559" i="5" s="1"/>
  <c r="AA2559" i="5" l="1"/>
  <c r="H2560" i="5"/>
  <c r="I2560" i="5" s="1"/>
  <c r="J2560" i="5" l="1"/>
  <c r="P2560" i="5" s="1"/>
  <c r="O2560" i="5" s="1"/>
  <c r="U2560" i="5" s="1"/>
  <c r="X2560" i="5" l="1"/>
  <c r="V2560" i="5"/>
  <c r="Y2560" i="5" s="1"/>
  <c r="AA2560" i="5" l="1"/>
  <c r="H2561" i="5"/>
  <c r="I2561" i="5" s="1"/>
  <c r="J2561" i="5" l="1"/>
  <c r="P2561" i="5" s="1"/>
  <c r="O2561" i="5" s="1"/>
  <c r="U2561" i="5" s="1"/>
  <c r="X2561" i="5" l="1"/>
  <c r="V2561" i="5"/>
  <c r="Y2561" i="5" s="1"/>
  <c r="AA2561" i="5" l="1"/>
  <c r="H2562" i="5"/>
  <c r="I2562" i="5" s="1"/>
  <c r="J2562" i="5" l="1"/>
  <c r="P2562" i="5" s="1"/>
  <c r="O2562" i="5" s="1"/>
  <c r="U2562" i="5" s="1"/>
  <c r="X2562" i="5" l="1"/>
  <c r="V2562" i="5"/>
  <c r="Y2562" i="5" s="1"/>
  <c r="AA2562" i="5" l="1"/>
  <c r="H2563" i="5"/>
  <c r="I2563" i="5" s="1"/>
  <c r="J2563" i="5" l="1"/>
  <c r="P2563" i="5" s="1"/>
  <c r="O2563" i="5" s="1"/>
  <c r="U2563" i="5" s="1"/>
  <c r="X2563" i="5" l="1"/>
  <c r="V2563" i="5"/>
  <c r="Y2563" i="5" s="1"/>
  <c r="AA2563" i="5" l="1"/>
  <c r="H2564" i="5"/>
  <c r="I2564" i="5" s="1"/>
  <c r="J2564" i="5" l="1"/>
  <c r="P2564" i="5" s="1"/>
  <c r="O2564" i="5" s="1"/>
  <c r="U2564" i="5" s="1"/>
  <c r="X2564" i="5" l="1"/>
  <c r="V2564" i="5"/>
  <c r="Y2564" i="5" s="1"/>
  <c r="AA2564" i="5" l="1"/>
  <c r="H2565" i="5"/>
  <c r="I2565" i="5" s="1"/>
  <c r="J2565" i="5" l="1"/>
  <c r="P2565" i="5" s="1"/>
  <c r="O2565" i="5" s="1"/>
  <c r="U2565" i="5" s="1"/>
  <c r="X2565" i="5" l="1"/>
  <c r="V2565" i="5"/>
  <c r="Y2565" i="5" s="1"/>
  <c r="AA2565" i="5" l="1"/>
  <c r="H2566" i="5"/>
  <c r="I2566" i="5" s="1"/>
  <c r="J2566" i="5" l="1"/>
  <c r="P2566" i="5" s="1"/>
  <c r="O2566" i="5" s="1"/>
  <c r="U2566" i="5" s="1"/>
  <c r="X2566" i="5" l="1"/>
  <c r="V2566" i="5"/>
  <c r="Y2566" i="5" s="1"/>
  <c r="AA2566" i="5" l="1"/>
  <c r="H2567" i="5"/>
  <c r="I2567" i="5" s="1"/>
  <c r="J2567" i="5" l="1"/>
  <c r="P2567" i="5" s="1"/>
  <c r="O2567" i="5" s="1"/>
  <c r="U2567" i="5" s="1"/>
  <c r="X2567" i="5" l="1"/>
  <c r="V2567" i="5"/>
  <c r="Y2567" i="5" s="1"/>
  <c r="AA2567" i="5" l="1"/>
  <c r="H2568" i="5"/>
  <c r="I2568" i="5" s="1"/>
  <c r="J2568" i="5" l="1"/>
  <c r="P2568" i="5" s="1"/>
  <c r="O2568" i="5" s="1"/>
  <c r="U2568" i="5" s="1"/>
  <c r="X2568" i="5" l="1"/>
  <c r="V2568" i="5"/>
  <c r="Y2568" i="5" s="1"/>
  <c r="AA2568" i="5" l="1"/>
  <c r="H2569" i="5"/>
  <c r="I2569" i="5" s="1"/>
  <c r="J2569" i="5" l="1"/>
  <c r="P2569" i="5" s="1"/>
  <c r="O2569" i="5" s="1"/>
  <c r="U2569" i="5" s="1"/>
  <c r="X2569" i="5" l="1"/>
  <c r="V2569" i="5"/>
  <c r="Y2569" i="5" s="1"/>
  <c r="AA2569" i="5" l="1"/>
  <c r="H2570" i="5"/>
  <c r="I2570" i="5" s="1"/>
  <c r="J2570" i="5" l="1"/>
  <c r="P2570" i="5" s="1"/>
  <c r="O2570" i="5" s="1"/>
  <c r="U2570" i="5" s="1"/>
  <c r="X2570" i="5" l="1"/>
  <c r="V2570" i="5"/>
  <c r="Y2570" i="5" s="1"/>
  <c r="AA2570" i="5" l="1"/>
  <c r="H2571" i="5"/>
  <c r="I2571" i="5" s="1"/>
  <c r="J2571" i="5" l="1"/>
  <c r="P2571" i="5" s="1"/>
  <c r="O2571" i="5" s="1"/>
  <c r="U2571" i="5" s="1"/>
  <c r="X2571" i="5" l="1"/>
  <c r="V2571" i="5"/>
  <c r="Y2571" i="5" s="1"/>
  <c r="AA2571" i="5" l="1"/>
  <c r="H2572" i="5"/>
  <c r="I2572" i="5" s="1"/>
  <c r="J2572" i="5" l="1"/>
  <c r="P2572" i="5" s="1"/>
  <c r="O2572" i="5" s="1"/>
  <c r="U2572" i="5" s="1"/>
  <c r="X2572" i="5" l="1"/>
  <c r="V2572" i="5"/>
  <c r="Y2572" i="5" s="1"/>
  <c r="AA2572" i="5" l="1"/>
  <c r="H2573" i="5"/>
  <c r="I2573" i="5" s="1"/>
  <c r="J2573" i="5" l="1"/>
  <c r="P2573" i="5" s="1"/>
  <c r="O2573" i="5" s="1"/>
  <c r="U2573" i="5" s="1"/>
  <c r="X2573" i="5" l="1"/>
  <c r="V2573" i="5"/>
  <c r="Y2573" i="5" s="1"/>
  <c r="AA2573" i="5" l="1"/>
  <c r="H2574" i="5"/>
  <c r="I2574" i="5" s="1"/>
  <c r="J2574" i="5" l="1"/>
  <c r="P2574" i="5" s="1"/>
  <c r="O2574" i="5" s="1"/>
  <c r="U2574" i="5" s="1"/>
  <c r="X2574" i="5" l="1"/>
  <c r="V2574" i="5"/>
  <c r="Y2574" i="5" s="1"/>
  <c r="AA2574" i="5" l="1"/>
  <c r="H2575" i="5"/>
  <c r="I2575" i="5" s="1"/>
  <c r="J2575" i="5" l="1"/>
  <c r="P2575" i="5" s="1"/>
  <c r="O2575" i="5" s="1"/>
  <c r="U2575" i="5" s="1"/>
  <c r="X2575" i="5" l="1"/>
  <c r="V2575" i="5"/>
  <c r="Y2575" i="5" s="1"/>
  <c r="AA2575" i="5" l="1"/>
  <c r="H2576" i="5"/>
  <c r="I2576" i="5" s="1"/>
  <c r="J2576" i="5" l="1"/>
  <c r="P2576" i="5" s="1"/>
  <c r="O2576" i="5" s="1"/>
  <c r="U2576" i="5" s="1"/>
  <c r="X2576" i="5" l="1"/>
  <c r="V2576" i="5"/>
  <c r="Y2576" i="5" s="1"/>
  <c r="AA2576" i="5" l="1"/>
  <c r="H2577" i="5"/>
  <c r="I2577" i="5" s="1"/>
  <c r="J2577" i="5" l="1"/>
  <c r="P2577" i="5" s="1"/>
  <c r="O2577" i="5" s="1"/>
  <c r="U2577" i="5" s="1"/>
  <c r="X2577" i="5" l="1"/>
  <c r="V2577" i="5"/>
  <c r="Y2577" i="5" s="1"/>
  <c r="AA2577" i="5" l="1"/>
  <c r="H2578" i="5"/>
  <c r="I2578" i="5" s="1"/>
  <c r="J2578" i="5" l="1"/>
  <c r="P2578" i="5" s="1"/>
  <c r="O2578" i="5" s="1"/>
  <c r="U2578" i="5" s="1"/>
  <c r="X2578" i="5" l="1"/>
  <c r="V2578" i="5"/>
  <c r="Y2578" i="5" s="1"/>
  <c r="AA2578" i="5" l="1"/>
  <c r="H2579" i="5"/>
  <c r="I2579" i="5" s="1"/>
  <c r="J2579" i="5" l="1"/>
  <c r="P2579" i="5" s="1"/>
  <c r="O2579" i="5" s="1"/>
  <c r="U2579" i="5" s="1"/>
  <c r="X2579" i="5" l="1"/>
  <c r="V2579" i="5"/>
  <c r="Y2579" i="5" s="1"/>
  <c r="AA2579" i="5" l="1"/>
  <c r="H2580" i="5"/>
  <c r="I2580" i="5" s="1"/>
  <c r="J2580" i="5" l="1"/>
  <c r="P2580" i="5" s="1"/>
  <c r="O2580" i="5" s="1"/>
  <c r="U2580" i="5" s="1"/>
  <c r="X2580" i="5" l="1"/>
  <c r="V2580" i="5"/>
  <c r="Y2580" i="5" s="1"/>
  <c r="AA2580" i="5" l="1"/>
  <c r="H2581" i="5"/>
  <c r="I2581" i="5" s="1"/>
  <c r="AK2580" i="5" l="1"/>
  <c r="AJ2580" i="5"/>
  <c r="J2581" i="5"/>
  <c r="P2581" i="5" s="1"/>
  <c r="O2581" i="5" s="1"/>
  <c r="U2581" i="5" s="1"/>
  <c r="X2581" i="5" l="1"/>
  <c r="V2581" i="5"/>
  <c r="Y2581" i="5" s="1"/>
  <c r="AA2581" i="5" l="1"/>
  <c r="H2582" i="5"/>
  <c r="I2582" i="5" s="1"/>
  <c r="AK2581" i="5" l="1"/>
  <c r="AJ2581" i="5"/>
  <c r="J2582" i="5"/>
  <c r="P2582" i="5" s="1"/>
  <c r="O2582" i="5" s="1"/>
  <c r="U2582" i="5" s="1"/>
  <c r="X2582" i="5" l="1"/>
  <c r="V2582" i="5"/>
  <c r="Y2582" i="5" s="1"/>
  <c r="AA2582" i="5" l="1"/>
  <c r="H2583" i="5"/>
  <c r="I2583" i="5" s="1"/>
  <c r="J2583" i="5" l="1"/>
  <c r="P2583" i="5" s="1"/>
  <c r="O2583" i="5" s="1"/>
  <c r="U2583" i="5" s="1"/>
  <c r="X2583" i="5" l="1"/>
  <c r="V2583" i="5"/>
  <c r="Y2583" i="5" s="1"/>
  <c r="AA2583" i="5" l="1"/>
  <c r="H2584" i="5"/>
  <c r="I2584" i="5" s="1"/>
  <c r="J2584" i="5" l="1"/>
  <c r="P2584" i="5" s="1"/>
  <c r="O2584" i="5" s="1"/>
  <c r="U2584" i="5" s="1"/>
  <c r="X2584" i="5" l="1"/>
  <c r="V2584" i="5"/>
  <c r="Y2584" i="5" s="1"/>
  <c r="AA2584" i="5" l="1"/>
  <c r="H2585" i="5"/>
  <c r="I2585" i="5" s="1"/>
  <c r="J2585" i="5" l="1"/>
  <c r="P2585" i="5" s="1"/>
  <c r="O2585" i="5" s="1"/>
  <c r="U2585" i="5" s="1"/>
  <c r="X2585" i="5" l="1"/>
  <c r="V2585" i="5"/>
  <c r="Y2585" i="5" s="1"/>
  <c r="AA2585" i="5" l="1"/>
  <c r="H2586" i="5"/>
  <c r="I2586" i="5" s="1"/>
  <c r="J2586" i="5" l="1"/>
  <c r="P2586" i="5" s="1"/>
  <c r="O2586" i="5" s="1"/>
  <c r="U2586" i="5" s="1"/>
  <c r="X2586" i="5" l="1"/>
  <c r="V2586" i="5"/>
  <c r="Y2586" i="5" s="1"/>
  <c r="AA2586" i="5" l="1"/>
  <c r="H2587" i="5"/>
  <c r="I2587" i="5" s="1"/>
  <c r="J2587" i="5" l="1"/>
  <c r="P2587" i="5" s="1"/>
  <c r="O2587" i="5" s="1"/>
  <c r="U2587" i="5" s="1"/>
  <c r="X2587" i="5" l="1"/>
  <c r="V2587" i="5"/>
  <c r="Y2587" i="5" s="1"/>
  <c r="AA2587" i="5" l="1"/>
  <c r="H2588" i="5"/>
  <c r="I2588" i="5" s="1"/>
  <c r="J2588" i="5" l="1"/>
  <c r="P2588" i="5" s="1"/>
  <c r="O2588" i="5" s="1"/>
  <c r="U2588" i="5" s="1"/>
  <c r="X2588" i="5" l="1"/>
  <c r="V2588" i="5"/>
  <c r="Y2588" i="5" s="1"/>
  <c r="AA2588" i="5" l="1"/>
  <c r="H2589" i="5"/>
  <c r="I2589" i="5" s="1"/>
  <c r="J2589" i="5" l="1"/>
  <c r="P2589" i="5" s="1"/>
  <c r="O2589" i="5" s="1"/>
  <c r="U2589" i="5" s="1"/>
  <c r="X2589" i="5" l="1"/>
  <c r="V2589" i="5"/>
  <c r="Y2589" i="5" s="1"/>
  <c r="AA2589" i="5" l="1"/>
  <c r="H2590" i="5"/>
  <c r="I2590" i="5" s="1"/>
  <c r="J2590" i="5" l="1"/>
  <c r="P2590" i="5" s="1"/>
  <c r="O2590" i="5" s="1"/>
  <c r="U2590" i="5" s="1"/>
  <c r="X2590" i="5" l="1"/>
  <c r="V2590" i="5"/>
  <c r="Y2590" i="5" s="1"/>
  <c r="AA2590" i="5" l="1"/>
  <c r="H2591" i="5"/>
  <c r="I2591" i="5" s="1"/>
  <c r="J2591" i="5" l="1"/>
  <c r="P2591" i="5" s="1"/>
  <c r="O2591" i="5" s="1"/>
  <c r="U2591" i="5" s="1"/>
  <c r="X2591" i="5" l="1"/>
  <c r="V2591" i="5"/>
  <c r="Y2591" i="5" s="1"/>
  <c r="AA2591" i="5" l="1"/>
  <c r="H2592" i="5"/>
  <c r="I2592" i="5" s="1"/>
  <c r="J2592" i="5" l="1"/>
  <c r="P2592" i="5" s="1"/>
  <c r="O2592" i="5" s="1"/>
  <c r="U2592" i="5" s="1"/>
  <c r="X2592" i="5" l="1"/>
  <c r="V2592" i="5"/>
  <c r="Y2592" i="5" s="1"/>
  <c r="AA2592" i="5" l="1"/>
  <c r="H2593" i="5"/>
  <c r="I2593" i="5" s="1"/>
  <c r="J2593" i="5" l="1"/>
  <c r="P2593" i="5" s="1"/>
  <c r="O2593" i="5" s="1"/>
  <c r="U2593" i="5" s="1"/>
  <c r="X2593" i="5" l="1"/>
  <c r="V2593" i="5"/>
  <c r="Y2593" i="5" s="1"/>
  <c r="AA2593" i="5" l="1"/>
  <c r="H2594" i="5"/>
  <c r="I2594" i="5" s="1"/>
  <c r="J2594" i="5" l="1"/>
  <c r="P2594" i="5" s="1"/>
  <c r="O2594" i="5" s="1"/>
  <c r="U2594" i="5" s="1"/>
  <c r="X2594" i="5" l="1"/>
  <c r="V2594" i="5"/>
  <c r="Y2594" i="5" s="1"/>
  <c r="AA2594" i="5" l="1"/>
  <c r="H2595" i="5"/>
  <c r="I2595" i="5" s="1"/>
  <c r="J2595" i="5" l="1"/>
  <c r="P2595" i="5" s="1"/>
  <c r="O2595" i="5" s="1"/>
  <c r="U2595" i="5" s="1"/>
  <c r="X2595" i="5" l="1"/>
  <c r="V2595" i="5"/>
  <c r="Y2595" i="5" s="1"/>
  <c r="AA2595" i="5" l="1"/>
  <c r="H2596" i="5"/>
  <c r="I2596" i="5" s="1"/>
  <c r="J2596" i="5" l="1"/>
  <c r="P2596" i="5" s="1"/>
  <c r="O2596" i="5" s="1"/>
  <c r="U2596" i="5" s="1"/>
  <c r="X2596" i="5" l="1"/>
  <c r="V2596" i="5"/>
  <c r="Y2596" i="5" s="1"/>
  <c r="AA2596" i="5" l="1"/>
  <c r="H2597" i="5"/>
  <c r="I2597" i="5" s="1"/>
  <c r="J2597" i="5" l="1"/>
  <c r="P2597" i="5" s="1"/>
  <c r="O2597" i="5" s="1"/>
  <c r="U2597" i="5" s="1"/>
  <c r="X2597" i="5" l="1"/>
  <c r="V2597" i="5"/>
  <c r="Y2597" i="5" s="1"/>
  <c r="AA2597" i="5" l="1"/>
  <c r="H2598" i="5"/>
  <c r="I2598" i="5" s="1"/>
  <c r="J2598" i="5" l="1"/>
  <c r="P2598" i="5" s="1"/>
  <c r="O2598" i="5" s="1"/>
  <c r="U2598" i="5" s="1"/>
  <c r="X2598" i="5" l="1"/>
  <c r="V2598" i="5"/>
  <c r="Y2598" i="5" s="1"/>
  <c r="AA2598" i="5" l="1"/>
  <c r="H2599" i="5"/>
  <c r="I2599" i="5" s="1"/>
  <c r="J2599" i="5" l="1"/>
  <c r="P2599" i="5" s="1"/>
  <c r="O2599" i="5" s="1"/>
  <c r="U2599" i="5" s="1"/>
  <c r="X2599" i="5" l="1"/>
  <c r="V2599" i="5"/>
  <c r="Y2599" i="5" s="1"/>
  <c r="AA2599" i="5" l="1"/>
  <c r="H2600" i="5"/>
  <c r="I2600" i="5" s="1"/>
  <c r="J2600" i="5" l="1"/>
  <c r="P2600" i="5" s="1"/>
  <c r="O2600" i="5" s="1"/>
  <c r="U2600" i="5" s="1"/>
  <c r="X2600" i="5" l="1"/>
  <c r="V2600" i="5"/>
  <c r="Y2600" i="5" s="1"/>
  <c r="AA2600" i="5" l="1"/>
  <c r="H2601" i="5"/>
  <c r="I2601" i="5" s="1"/>
  <c r="J2601" i="5" l="1"/>
  <c r="P2601" i="5" s="1"/>
  <c r="O2601" i="5" s="1"/>
  <c r="U2601" i="5" s="1"/>
  <c r="X2601" i="5" l="1"/>
  <c r="V2601" i="5"/>
  <c r="Y2601" i="5" s="1"/>
  <c r="AA2601" i="5" l="1"/>
  <c r="H2602" i="5"/>
  <c r="I2602" i="5" s="1"/>
  <c r="J2602" i="5" l="1"/>
  <c r="P2602" i="5" s="1"/>
  <c r="O2602" i="5" s="1"/>
  <c r="U2602" i="5" s="1"/>
  <c r="X2602" i="5" l="1"/>
  <c r="V2602" i="5"/>
  <c r="Y2602" i="5" s="1"/>
  <c r="AA2602" i="5" l="1"/>
  <c r="H2603" i="5"/>
  <c r="I2603" i="5" s="1"/>
  <c r="J2603" i="5" l="1"/>
  <c r="P2603" i="5" s="1"/>
  <c r="O2603" i="5" s="1"/>
  <c r="U2603" i="5" s="1"/>
  <c r="X2603" i="5" l="1"/>
  <c r="V2603" i="5"/>
  <c r="Y2603" i="5" s="1"/>
  <c r="AA2603" i="5" l="1"/>
  <c r="H2604" i="5"/>
  <c r="I2604" i="5" s="1"/>
  <c r="J2604" i="5" l="1"/>
  <c r="P2604" i="5" s="1"/>
  <c r="O2604" i="5" s="1"/>
  <c r="U2604" i="5" s="1"/>
  <c r="X2604" i="5" l="1"/>
  <c r="V2604" i="5"/>
  <c r="Y2604" i="5" s="1"/>
  <c r="AA2604" i="5" l="1"/>
  <c r="H2605" i="5"/>
  <c r="I2605" i="5" s="1"/>
  <c r="J2605" i="5" l="1"/>
  <c r="P2605" i="5" s="1"/>
  <c r="O2605" i="5" s="1"/>
  <c r="U2605" i="5" s="1"/>
  <c r="X2605" i="5" l="1"/>
  <c r="V2605" i="5"/>
  <c r="Y2605" i="5" s="1"/>
  <c r="AA2605" i="5" l="1"/>
  <c r="H2606" i="5"/>
  <c r="I2606" i="5" s="1"/>
  <c r="J2606" i="5" l="1"/>
  <c r="P2606" i="5" s="1"/>
  <c r="O2606" i="5" s="1"/>
  <c r="U2606" i="5" s="1"/>
  <c r="X2606" i="5" l="1"/>
  <c r="V2606" i="5"/>
  <c r="Y2606" i="5" s="1"/>
  <c r="AA2606" i="5" l="1"/>
  <c r="H2607" i="5"/>
  <c r="I2607" i="5" s="1"/>
  <c r="AK2606" i="5" l="1"/>
  <c r="AJ2606" i="5"/>
  <c r="J2607" i="5"/>
  <c r="P2607" i="5" s="1"/>
  <c r="O2607" i="5" s="1"/>
  <c r="U2607" i="5" s="1"/>
  <c r="X2607" i="5" l="1"/>
  <c r="V2607" i="5"/>
  <c r="Y2607" i="5" s="1"/>
  <c r="AA2607" i="5" l="1"/>
  <c r="H2608" i="5"/>
  <c r="I2608" i="5" s="1"/>
  <c r="AK2607" i="5" l="1"/>
  <c r="AJ2607" i="5"/>
  <c r="J2608" i="5"/>
  <c r="P2608" i="5" s="1"/>
  <c r="O2608" i="5" s="1"/>
  <c r="U2608" i="5" s="1"/>
  <c r="X2608" i="5" l="1"/>
  <c r="V2608" i="5"/>
  <c r="Y2608" i="5" s="1"/>
  <c r="AA2608" i="5" l="1"/>
  <c r="H2609" i="5"/>
  <c r="I2609" i="5" s="1"/>
  <c r="AK2608" i="5" l="1"/>
  <c r="AJ2608" i="5"/>
  <c r="J2609" i="5"/>
  <c r="P2609" i="5" s="1"/>
  <c r="O2609" i="5" s="1"/>
  <c r="U2609" i="5" s="1"/>
  <c r="X2609" i="5" l="1"/>
  <c r="V2609" i="5"/>
  <c r="Y2609" i="5" s="1"/>
  <c r="AA2609" i="5" l="1"/>
  <c r="H2610" i="5"/>
  <c r="I2610" i="5" s="1"/>
  <c r="AK2609" i="5" l="1"/>
  <c r="AJ2609" i="5"/>
  <c r="J2610" i="5"/>
  <c r="P2610" i="5" s="1"/>
  <c r="O2610" i="5" s="1"/>
  <c r="U2610" i="5" s="1"/>
  <c r="X2610" i="5" l="1"/>
  <c r="V2610" i="5"/>
  <c r="Y2610" i="5" s="1"/>
  <c r="AA2610" i="5" l="1"/>
  <c r="H2611" i="5"/>
  <c r="I2611" i="5" s="1"/>
  <c r="J2611" i="5" l="1"/>
  <c r="P2611" i="5" s="1"/>
  <c r="O2611" i="5" s="1"/>
  <c r="U2611" i="5" s="1"/>
  <c r="X2611" i="5" l="1"/>
  <c r="V2611" i="5"/>
  <c r="Y2611" i="5" s="1"/>
  <c r="AA2611" i="5" l="1"/>
  <c r="H2612" i="5"/>
  <c r="I2612" i="5" s="1"/>
  <c r="AK2611" i="5" l="1"/>
  <c r="AJ2611" i="5"/>
  <c r="J2612" i="5"/>
  <c r="P2612" i="5" s="1"/>
  <c r="O2612" i="5" s="1"/>
  <c r="U2612" i="5" s="1"/>
  <c r="X2612" i="5" l="1"/>
  <c r="V2612" i="5"/>
  <c r="Y2612" i="5" s="1"/>
  <c r="AA2612" i="5" l="1"/>
  <c r="H2613" i="5"/>
  <c r="I2613" i="5" s="1"/>
  <c r="AK2612" i="5" l="1"/>
  <c r="AJ2612" i="5"/>
  <c r="J2613" i="5"/>
  <c r="P2613" i="5" s="1"/>
  <c r="O2613" i="5" s="1"/>
  <c r="U2613" i="5" s="1"/>
  <c r="X2613" i="5" l="1"/>
  <c r="V2613" i="5"/>
  <c r="Y2613" i="5" s="1"/>
  <c r="AA2613" i="5" l="1"/>
  <c r="H2614" i="5"/>
  <c r="I2614" i="5" s="1"/>
  <c r="AK2613" i="5" l="1"/>
  <c r="AJ2613" i="5"/>
  <c r="J2614" i="5"/>
  <c r="P2614" i="5" s="1"/>
  <c r="O2614" i="5" s="1"/>
  <c r="U2614" i="5" s="1"/>
  <c r="X2614" i="5" l="1"/>
  <c r="V2614" i="5"/>
  <c r="Y2614" i="5" s="1"/>
  <c r="AA2614" i="5" l="1"/>
  <c r="H2615" i="5"/>
  <c r="I2615" i="5" s="1"/>
  <c r="AK2614" i="5" l="1"/>
  <c r="AJ2614" i="5"/>
  <c r="J2615" i="5"/>
  <c r="P2615" i="5" s="1"/>
  <c r="O2615" i="5" s="1"/>
  <c r="U2615" i="5" s="1"/>
  <c r="X2615" i="5" l="1"/>
  <c r="V2615" i="5"/>
  <c r="Y2615" i="5" s="1"/>
  <c r="AA2615" i="5" l="1"/>
  <c r="H2616" i="5"/>
  <c r="I2616" i="5" s="1"/>
  <c r="AK2615" i="5" l="1"/>
  <c r="AJ2615" i="5"/>
  <c r="J2616" i="5"/>
  <c r="P2616" i="5" s="1"/>
  <c r="O2616" i="5" s="1"/>
  <c r="U2616" i="5" s="1"/>
  <c r="X2616" i="5" l="1"/>
  <c r="V2616" i="5"/>
  <c r="Y2616" i="5" s="1"/>
  <c r="AA2616" i="5" l="1"/>
  <c r="H2617" i="5"/>
  <c r="I2617" i="5" s="1"/>
  <c r="J2617" i="5" l="1"/>
  <c r="P2617" i="5" s="1"/>
  <c r="O2617" i="5" s="1"/>
  <c r="U2617" i="5" s="1"/>
  <c r="X2617" i="5" l="1"/>
  <c r="V2617" i="5"/>
  <c r="Y2617" i="5" s="1"/>
  <c r="AA2617" i="5" l="1"/>
  <c r="H2618" i="5"/>
  <c r="I2618" i="5" s="1"/>
  <c r="J2618" i="5" l="1"/>
  <c r="P2618" i="5" s="1"/>
  <c r="O2618" i="5" s="1"/>
  <c r="U2618" i="5" s="1"/>
  <c r="X2618" i="5" l="1"/>
  <c r="V2618" i="5"/>
  <c r="Y2618" i="5" s="1"/>
  <c r="AA2618" i="5" l="1"/>
  <c r="H2619" i="5"/>
  <c r="I2619" i="5" s="1"/>
  <c r="AK2618" i="5" l="1"/>
  <c r="AJ2618" i="5"/>
  <c r="J2619" i="5"/>
  <c r="P2619" i="5" s="1"/>
  <c r="O2619" i="5" s="1"/>
  <c r="U2619" i="5" s="1"/>
  <c r="X2619" i="5" l="1"/>
  <c r="V2619" i="5"/>
  <c r="Y2619" i="5" s="1"/>
  <c r="AA2619" i="5" l="1"/>
  <c r="H2620" i="5"/>
  <c r="I2620" i="5" s="1"/>
  <c r="AK2619" i="5" l="1"/>
  <c r="AJ2619" i="5"/>
  <c r="J2620" i="5"/>
  <c r="P2620" i="5" s="1"/>
  <c r="O2620" i="5" s="1"/>
  <c r="U2620" i="5" s="1"/>
  <c r="X2620" i="5" l="1"/>
  <c r="V2620" i="5"/>
  <c r="Y2620" i="5" s="1"/>
  <c r="AA2620" i="5" l="1"/>
  <c r="H2621" i="5"/>
  <c r="I2621" i="5" s="1"/>
  <c r="AK2620" i="5" l="1"/>
  <c r="AJ2620" i="5"/>
  <c r="J2621" i="5"/>
  <c r="P2621" i="5" s="1"/>
  <c r="O2621" i="5" s="1"/>
  <c r="U2621" i="5" s="1"/>
  <c r="X2621" i="5" l="1"/>
  <c r="V2621" i="5"/>
  <c r="Y2621" i="5" s="1"/>
  <c r="AA2621" i="5" l="1"/>
  <c r="H2622" i="5"/>
  <c r="I2622" i="5" s="1"/>
  <c r="AK2621" i="5" l="1"/>
  <c r="AJ2621" i="5"/>
  <c r="J2622" i="5"/>
  <c r="P2622" i="5" s="1"/>
  <c r="O2622" i="5" s="1"/>
  <c r="U2622" i="5" s="1"/>
  <c r="X2622" i="5" l="1"/>
  <c r="V2622" i="5"/>
  <c r="Y2622" i="5" s="1"/>
  <c r="AA2622" i="5" l="1"/>
  <c r="H2623" i="5"/>
  <c r="I2623" i="5" s="1"/>
  <c r="AK2622" i="5" l="1"/>
  <c r="AJ2622" i="5"/>
  <c r="J2623" i="5"/>
  <c r="P2623" i="5" s="1"/>
  <c r="O2623" i="5" s="1"/>
  <c r="U2623" i="5" s="1"/>
  <c r="X2623" i="5" l="1"/>
  <c r="V2623" i="5"/>
  <c r="Y2623" i="5" s="1"/>
  <c r="AA2623" i="5" l="1"/>
  <c r="H2624" i="5"/>
  <c r="I2624" i="5" s="1"/>
  <c r="AK2623" i="5" l="1"/>
  <c r="AJ2623" i="5"/>
  <c r="J2624" i="5"/>
  <c r="P2624" i="5" s="1"/>
  <c r="O2624" i="5" s="1"/>
  <c r="U2624" i="5" s="1"/>
  <c r="X2624" i="5" l="1"/>
  <c r="V2624" i="5"/>
  <c r="Y2624" i="5" s="1"/>
  <c r="AA2624" i="5" l="1"/>
  <c r="H2625" i="5"/>
  <c r="I2625" i="5" s="1"/>
  <c r="AK2624" i="5" l="1"/>
  <c r="AJ2624" i="5"/>
  <c r="J2625" i="5"/>
  <c r="P2625" i="5" s="1"/>
  <c r="O2625" i="5" s="1"/>
  <c r="U2625" i="5" s="1"/>
  <c r="X2625" i="5" l="1"/>
  <c r="V2625" i="5"/>
  <c r="Y2625" i="5" s="1"/>
  <c r="AA2625" i="5" l="1"/>
  <c r="H2626" i="5"/>
  <c r="I2626" i="5" s="1"/>
  <c r="AK2625" i="5" l="1"/>
  <c r="AJ2625" i="5"/>
  <c r="J2626" i="5"/>
  <c r="P2626" i="5" s="1"/>
  <c r="O2626" i="5" s="1"/>
  <c r="U2626" i="5" s="1"/>
  <c r="X2626" i="5" l="1"/>
  <c r="V2626" i="5"/>
  <c r="Y2626" i="5" s="1"/>
  <c r="AA2626" i="5" l="1"/>
  <c r="H2627" i="5"/>
  <c r="I2627" i="5" s="1"/>
  <c r="J2627" i="5" l="1"/>
  <c r="P2627" i="5" s="1"/>
  <c r="O2627" i="5" s="1"/>
  <c r="U2627" i="5" s="1"/>
  <c r="X2627" i="5" l="1"/>
  <c r="V2627" i="5"/>
  <c r="Y2627" i="5" s="1"/>
  <c r="AA2627" i="5" l="1"/>
  <c r="H2628" i="5"/>
  <c r="I2628" i="5" s="1"/>
  <c r="AK2627" i="5" l="1"/>
  <c r="AJ2627" i="5"/>
  <c r="J2628" i="5"/>
  <c r="P2628" i="5" s="1"/>
  <c r="O2628" i="5" s="1"/>
  <c r="U2628" i="5" s="1"/>
  <c r="X2628" i="5" l="1"/>
  <c r="V2628" i="5"/>
  <c r="Y2628" i="5" s="1"/>
  <c r="AA2628" i="5" l="1"/>
  <c r="H2629" i="5"/>
  <c r="I2629" i="5" s="1"/>
  <c r="AK2628" i="5" l="1"/>
  <c r="AJ2628" i="5"/>
  <c r="J2629" i="5"/>
  <c r="P2629" i="5" s="1"/>
  <c r="O2629" i="5" s="1"/>
  <c r="U2629" i="5" s="1"/>
  <c r="X2629" i="5" l="1"/>
  <c r="V2629" i="5"/>
  <c r="Y2629" i="5" s="1"/>
  <c r="AA2629" i="5" l="1"/>
  <c r="H2630" i="5"/>
  <c r="I2630" i="5" s="1"/>
  <c r="AK2629" i="5" l="1"/>
  <c r="AJ2629" i="5"/>
  <c r="J2630" i="5"/>
  <c r="P2630" i="5" s="1"/>
  <c r="O2630" i="5" s="1"/>
  <c r="U2630" i="5" s="1"/>
  <c r="X2630" i="5" l="1"/>
  <c r="V2630" i="5"/>
  <c r="Y2630" i="5" s="1"/>
  <c r="AA2630" i="5" l="1"/>
  <c r="H2631" i="5"/>
  <c r="I2631" i="5" s="1"/>
  <c r="AK2630" i="5" l="1"/>
  <c r="AJ2630" i="5"/>
  <c r="J2631" i="5"/>
  <c r="P2631" i="5" s="1"/>
  <c r="O2631" i="5" s="1"/>
  <c r="U2631" i="5" s="1"/>
  <c r="X2631" i="5" l="1"/>
  <c r="V2631" i="5"/>
  <c r="Y2631" i="5" s="1"/>
  <c r="AA2631" i="5" l="1"/>
  <c r="H2632" i="5"/>
  <c r="I2632" i="5" s="1"/>
  <c r="AK2631" i="5" l="1"/>
  <c r="AJ2631" i="5"/>
  <c r="J2632" i="5"/>
  <c r="P2632" i="5" s="1"/>
  <c r="O2632" i="5" s="1"/>
  <c r="U2632" i="5" s="1"/>
  <c r="X2632" i="5" l="1"/>
  <c r="V2632" i="5"/>
  <c r="Y2632" i="5" s="1"/>
  <c r="AA2632" i="5" l="1"/>
  <c r="H2633" i="5"/>
  <c r="I2633" i="5" s="1"/>
  <c r="AJ2632" i="5" l="1"/>
  <c r="AK2632" i="5"/>
  <c r="J2633" i="5"/>
  <c r="P2633" i="5" s="1"/>
  <c r="O2633" i="5" s="1"/>
  <c r="U2633" i="5" s="1"/>
  <c r="X2633" i="5" l="1"/>
  <c r="V2633" i="5"/>
  <c r="Y2633" i="5" s="1"/>
  <c r="AA2633" i="5" l="1"/>
  <c r="H2634" i="5"/>
  <c r="I2634" i="5" s="1"/>
  <c r="AJ2633" i="5" l="1"/>
  <c r="AK2633" i="5"/>
  <c r="J2634" i="5"/>
  <c r="P2634" i="5" s="1"/>
  <c r="O2634" i="5" s="1"/>
  <c r="U2634" i="5" s="1"/>
  <c r="X2634" i="5" l="1"/>
  <c r="V2634" i="5"/>
  <c r="Y2634" i="5" s="1"/>
  <c r="AA2634" i="5" l="1"/>
  <c r="H2635" i="5"/>
  <c r="I2635" i="5" s="1"/>
  <c r="AK2634" i="5" l="1"/>
  <c r="AJ2634" i="5"/>
  <c r="J2635" i="5"/>
  <c r="P2635" i="5" s="1"/>
  <c r="O2635" i="5" s="1"/>
  <c r="U2635" i="5" s="1"/>
  <c r="X2635" i="5" l="1"/>
  <c r="V2635" i="5"/>
  <c r="Y2635" i="5" s="1"/>
  <c r="AA2635" i="5" l="1"/>
  <c r="H2636" i="5"/>
  <c r="I2636" i="5" s="1"/>
  <c r="AJ2635" i="5" l="1"/>
  <c r="AK2635" i="5"/>
  <c r="J2636" i="5"/>
  <c r="P2636" i="5" s="1"/>
  <c r="O2636" i="5" s="1"/>
  <c r="U2636" i="5" s="1"/>
  <c r="X2636" i="5" l="1"/>
  <c r="V2636" i="5"/>
  <c r="Y2636" i="5" s="1"/>
  <c r="AA2636" i="5" l="1"/>
  <c r="H2637" i="5"/>
  <c r="I2637" i="5" s="1"/>
  <c r="AK2636" i="5" l="1"/>
  <c r="AJ2636" i="5"/>
  <c r="J2637" i="5"/>
  <c r="P2637" i="5" s="1"/>
  <c r="O2637" i="5" s="1"/>
  <c r="U2637" i="5" s="1"/>
  <c r="X2637" i="5" l="1"/>
  <c r="V2637" i="5"/>
  <c r="Y2637" i="5" s="1"/>
  <c r="AA2637" i="5" l="1"/>
  <c r="H2638" i="5"/>
  <c r="I2638" i="5" s="1"/>
  <c r="AK2637" i="5" l="1"/>
  <c r="AJ2637" i="5"/>
  <c r="J2638" i="5"/>
  <c r="P2638" i="5" s="1"/>
  <c r="O2638" i="5" s="1"/>
  <c r="U2638" i="5" s="1"/>
  <c r="X2638" i="5" l="1"/>
  <c r="V2638" i="5"/>
  <c r="Y2638" i="5" s="1"/>
  <c r="AA2638" i="5" l="1"/>
  <c r="H2639" i="5"/>
  <c r="I2639" i="5" s="1"/>
  <c r="AK2638" i="5" l="1"/>
  <c r="AJ2638" i="5"/>
  <c r="J2639" i="5"/>
  <c r="P2639" i="5" s="1"/>
  <c r="O2639" i="5" s="1"/>
  <c r="U2639" i="5" s="1"/>
  <c r="X2639" i="5" l="1"/>
  <c r="V2639" i="5"/>
  <c r="Y2639" i="5" s="1"/>
  <c r="AA2639" i="5" l="1"/>
  <c r="H2640" i="5"/>
  <c r="I2640" i="5" s="1"/>
  <c r="AK2639" i="5" l="1"/>
  <c r="AJ2639" i="5"/>
  <c r="J2640" i="5"/>
  <c r="P2640" i="5" s="1"/>
  <c r="O2640" i="5" s="1"/>
  <c r="U2640" i="5" s="1"/>
  <c r="X2640" i="5" l="1"/>
  <c r="V2640" i="5"/>
  <c r="Y2640" i="5" s="1"/>
  <c r="AA2640" i="5" l="1"/>
  <c r="H2641" i="5"/>
  <c r="I2641" i="5" s="1"/>
  <c r="AK2640" i="5" l="1"/>
  <c r="AJ2640" i="5"/>
  <c r="J2641" i="5"/>
  <c r="P2641" i="5" s="1"/>
  <c r="O2641" i="5" s="1"/>
  <c r="U2641" i="5" s="1"/>
  <c r="X2641" i="5" l="1"/>
  <c r="V2641" i="5"/>
  <c r="Y2641" i="5" s="1"/>
  <c r="AA2641" i="5" l="1"/>
  <c r="H2642" i="5"/>
  <c r="I2642" i="5" s="1"/>
  <c r="AK2641" i="5" l="1"/>
  <c r="AJ2641" i="5"/>
  <c r="J2642" i="5"/>
  <c r="P2642" i="5" s="1"/>
  <c r="O2642" i="5" s="1"/>
  <c r="U2642" i="5" s="1"/>
  <c r="X2642" i="5" l="1"/>
  <c r="V2642" i="5"/>
  <c r="Y2642" i="5" s="1"/>
  <c r="AA2642" i="5" l="1"/>
  <c r="H2643" i="5"/>
  <c r="I2643" i="5" s="1"/>
  <c r="AK2642" i="5" l="1"/>
  <c r="AJ2642" i="5"/>
  <c r="J2643" i="5"/>
  <c r="P2643" i="5" s="1"/>
  <c r="O2643" i="5" s="1"/>
  <c r="U2643" i="5" s="1"/>
  <c r="X2643" i="5" l="1"/>
  <c r="V2643" i="5"/>
  <c r="Y2643" i="5" s="1"/>
  <c r="AA2643" i="5" l="1"/>
  <c r="H2644" i="5"/>
  <c r="I2644" i="5" s="1"/>
  <c r="AK2643" i="5" l="1"/>
  <c r="AJ2643" i="5"/>
  <c r="J2644" i="5"/>
  <c r="P2644" i="5" s="1"/>
  <c r="O2644" i="5" s="1"/>
  <c r="U2644" i="5" s="1"/>
  <c r="X2644" i="5" l="1"/>
  <c r="V2644" i="5"/>
  <c r="Y2644" i="5" s="1"/>
  <c r="AA2644" i="5" l="1"/>
  <c r="H2645" i="5"/>
  <c r="I2645" i="5" s="1"/>
  <c r="AK2644" i="5" l="1"/>
  <c r="AJ2644" i="5"/>
  <c r="J2645" i="5"/>
  <c r="P2645" i="5" s="1"/>
  <c r="O2645" i="5" s="1"/>
  <c r="U2645" i="5" s="1"/>
  <c r="X2645" i="5" l="1"/>
  <c r="V2645" i="5"/>
  <c r="Y2645" i="5" s="1"/>
  <c r="AA2645" i="5" l="1"/>
  <c r="H2646" i="5"/>
  <c r="I2646" i="5" s="1"/>
  <c r="AK2645" i="5" l="1"/>
  <c r="AJ2645" i="5"/>
  <c r="J2646" i="5"/>
  <c r="P2646" i="5"/>
  <c r="O2646" i="5" s="1"/>
  <c r="U2646" i="5" s="1"/>
  <c r="X2646" i="5" l="1"/>
  <c r="V2646" i="5"/>
  <c r="Y2646" i="5" s="1"/>
  <c r="AA2646" i="5" l="1"/>
  <c r="H2647" i="5"/>
  <c r="I2647" i="5" s="1"/>
  <c r="AK2646" i="5" l="1"/>
  <c r="AJ2646" i="5"/>
  <c r="J2647" i="5"/>
  <c r="P2647" i="5" s="1"/>
  <c r="O2647" i="5" s="1"/>
  <c r="U2647" i="5" s="1"/>
  <c r="X2647" i="5" l="1"/>
  <c r="V2647" i="5"/>
  <c r="Y2647" i="5" s="1"/>
  <c r="AA2647" i="5" l="1"/>
  <c r="H2648" i="5"/>
  <c r="I2648" i="5" s="1"/>
  <c r="AK2647" i="5" l="1"/>
  <c r="AJ2647" i="5"/>
  <c r="J2648" i="5"/>
  <c r="P2648" i="5" s="1"/>
  <c r="O2648" i="5" s="1"/>
  <c r="U2648" i="5" s="1"/>
  <c r="X2648" i="5" l="1"/>
  <c r="V2648" i="5"/>
  <c r="Y2648" i="5" s="1"/>
  <c r="AA2648" i="5" l="1"/>
  <c r="H2649" i="5"/>
  <c r="I2649" i="5" s="1"/>
  <c r="AK2648" i="5" l="1"/>
  <c r="AJ2648" i="5"/>
  <c r="J2649" i="5"/>
  <c r="P2649" i="5" s="1"/>
  <c r="O2649" i="5" s="1"/>
  <c r="U2649" i="5" s="1"/>
  <c r="X2649" i="5" l="1"/>
  <c r="V2649" i="5"/>
  <c r="Y2649" i="5" s="1"/>
  <c r="AA2649" i="5" l="1"/>
  <c r="H2650" i="5"/>
  <c r="I2650" i="5" s="1"/>
  <c r="AK2649" i="5" l="1"/>
  <c r="AJ2649" i="5"/>
  <c r="J2650" i="5"/>
  <c r="P2650" i="5" s="1"/>
  <c r="O2650" i="5" s="1"/>
  <c r="U2650" i="5" s="1"/>
  <c r="X2650" i="5" l="1"/>
  <c r="V2650" i="5"/>
  <c r="Y2650" i="5" s="1"/>
  <c r="AA2650" i="5" l="1"/>
  <c r="H2651" i="5"/>
  <c r="I2651" i="5" s="1"/>
  <c r="AK2650" i="5" l="1"/>
  <c r="AJ2650" i="5"/>
  <c r="J2651" i="5"/>
  <c r="P2651" i="5" s="1"/>
  <c r="O2651" i="5" s="1"/>
  <c r="U2651" i="5" s="1"/>
  <c r="X2651" i="5" l="1"/>
  <c r="V2651" i="5"/>
  <c r="Y2651" i="5" s="1"/>
  <c r="AA2651" i="5" l="1"/>
  <c r="H2652" i="5"/>
  <c r="I2652" i="5" s="1"/>
  <c r="AJ2651" i="5" l="1"/>
  <c r="AK2651" i="5"/>
  <c r="J2652" i="5"/>
  <c r="P2652" i="5" s="1"/>
  <c r="O2652" i="5" s="1"/>
  <c r="U2652" i="5" s="1"/>
  <c r="X2652" i="5" l="1"/>
  <c r="V2652" i="5"/>
  <c r="Y2652" i="5" s="1"/>
  <c r="AA2652" i="5" l="1"/>
  <c r="H2653" i="5"/>
  <c r="I2653" i="5" s="1"/>
  <c r="AK2652" i="5" l="1"/>
  <c r="AJ2652" i="5"/>
  <c r="J2653" i="5"/>
  <c r="P2653" i="5" s="1"/>
  <c r="O2653" i="5" s="1"/>
  <c r="U2653" i="5" s="1"/>
  <c r="X2653" i="5" l="1"/>
  <c r="V2653" i="5"/>
  <c r="Y2653" i="5" s="1"/>
  <c r="AA2653" i="5" l="1"/>
  <c r="H2654" i="5"/>
  <c r="I2654" i="5" s="1"/>
  <c r="AK2653" i="5" l="1"/>
  <c r="AJ2653" i="5"/>
  <c r="J2654" i="5"/>
  <c r="P2654" i="5" s="1"/>
  <c r="O2654" i="5" s="1"/>
  <c r="U2654" i="5" s="1"/>
  <c r="X2654" i="5" l="1"/>
  <c r="V2654" i="5"/>
  <c r="Y2654" i="5" s="1"/>
  <c r="AA2654" i="5" l="1"/>
  <c r="H2655" i="5"/>
  <c r="I2655" i="5" s="1"/>
  <c r="AK2654" i="5" l="1"/>
  <c r="AJ2654" i="5"/>
  <c r="J2655" i="5"/>
  <c r="P2655" i="5" s="1"/>
  <c r="O2655" i="5" s="1"/>
  <c r="U2655" i="5" s="1"/>
  <c r="X2655" i="5" l="1"/>
  <c r="V2655" i="5"/>
  <c r="Y2655" i="5" s="1"/>
  <c r="AA2655" i="5" l="1"/>
  <c r="H2656" i="5"/>
  <c r="I2656" i="5" s="1"/>
  <c r="AJ2655" i="5" l="1"/>
  <c r="AK2655" i="5"/>
  <c r="J2656" i="5"/>
  <c r="P2656" i="5" s="1"/>
  <c r="O2656" i="5" s="1"/>
  <c r="U2656" i="5" s="1"/>
  <c r="X2656" i="5" l="1"/>
  <c r="V2656" i="5"/>
  <c r="Y2656" i="5" s="1"/>
  <c r="AA2656" i="5" l="1"/>
  <c r="H2657" i="5"/>
  <c r="I2657" i="5" s="1"/>
  <c r="AK2656" i="5" l="1"/>
  <c r="AJ2656" i="5"/>
  <c r="J2657" i="5"/>
  <c r="P2657" i="5" s="1"/>
  <c r="O2657" i="5" s="1"/>
  <c r="U2657" i="5" s="1"/>
  <c r="X2657" i="5" l="1"/>
  <c r="V2657" i="5"/>
  <c r="Y2657" i="5" s="1"/>
  <c r="AA2657" i="5" l="1"/>
  <c r="H2658" i="5"/>
  <c r="I2658" i="5" s="1"/>
  <c r="AK2657" i="5" l="1"/>
  <c r="AJ2657" i="5"/>
  <c r="J2658" i="5"/>
  <c r="P2658" i="5" s="1"/>
  <c r="O2658" i="5" s="1"/>
  <c r="U2658" i="5" s="1"/>
  <c r="X2658" i="5" l="1"/>
  <c r="V2658" i="5"/>
  <c r="Y2658" i="5" s="1"/>
  <c r="AA2658" i="5" l="1"/>
  <c r="H2659" i="5"/>
  <c r="I2659" i="5" s="1"/>
  <c r="AK2658" i="5" l="1"/>
  <c r="AJ2658" i="5"/>
  <c r="J2659" i="5"/>
  <c r="P2659" i="5" s="1"/>
  <c r="O2659" i="5" s="1"/>
  <c r="U2659" i="5" s="1"/>
  <c r="X2659" i="5" l="1"/>
  <c r="V2659" i="5"/>
  <c r="Y2659" i="5" s="1"/>
  <c r="AA2659" i="5" l="1"/>
  <c r="H2660" i="5"/>
  <c r="I2660" i="5" s="1"/>
  <c r="AK2659" i="5" l="1"/>
  <c r="AJ2659" i="5"/>
  <c r="J2660" i="5"/>
  <c r="P2660" i="5" s="1"/>
  <c r="O2660" i="5" s="1"/>
  <c r="U2660" i="5" s="1"/>
  <c r="X2660" i="5" l="1"/>
  <c r="V2660" i="5"/>
  <c r="Y2660" i="5" s="1"/>
  <c r="AA2660" i="5" l="1"/>
  <c r="H2661" i="5"/>
  <c r="I2661" i="5" s="1"/>
  <c r="AK2660" i="5" l="1"/>
  <c r="AJ2660" i="5"/>
  <c r="J2661" i="5"/>
  <c r="P2661" i="5" s="1"/>
  <c r="O2661" i="5" s="1"/>
  <c r="U2661" i="5" s="1"/>
  <c r="X2661" i="5" l="1"/>
  <c r="V2661" i="5"/>
  <c r="Y2661" i="5" s="1"/>
  <c r="AA2661" i="5" l="1"/>
  <c r="H2662" i="5"/>
  <c r="I2662" i="5" s="1"/>
  <c r="AK2661" i="5" l="1"/>
  <c r="AJ2661" i="5"/>
  <c r="J2662" i="5"/>
  <c r="P2662" i="5" s="1"/>
  <c r="O2662" i="5" s="1"/>
  <c r="U2662" i="5" s="1"/>
  <c r="X2662" i="5" l="1"/>
  <c r="V2662" i="5"/>
  <c r="Y2662" i="5" s="1"/>
  <c r="AA2662" i="5" l="1"/>
  <c r="H2663" i="5"/>
  <c r="I2663" i="5" s="1"/>
  <c r="AK2662" i="5" l="1"/>
  <c r="AJ2662" i="5"/>
  <c r="J2663" i="5"/>
  <c r="P2663" i="5" s="1"/>
  <c r="O2663" i="5" s="1"/>
  <c r="U2663" i="5" s="1"/>
  <c r="X2663" i="5" l="1"/>
  <c r="V2663" i="5"/>
  <c r="Y2663" i="5" s="1"/>
  <c r="AA2663" i="5" l="1"/>
  <c r="H2664" i="5"/>
  <c r="I2664" i="5" s="1"/>
  <c r="AK2663" i="5" l="1"/>
  <c r="AJ2663" i="5"/>
  <c r="J2664" i="5"/>
  <c r="P2664" i="5" s="1"/>
  <c r="O2664" i="5" s="1"/>
  <c r="U2664" i="5" s="1"/>
  <c r="X2664" i="5" l="1"/>
  <c r="V2664" i="5"/>
  <c r="Y2664" i="5" s="1"/>
  <c r="AA2664" i="5" l="1"/>
  <c r="H2665" i="5"/>
  <c r="I2665" i="5" s="1"/>
  <c r="AK2664" i="5" l="1"/>
  <c r="AJ2664" i="5"/>
  <c r="J2665" i="5"/>
  <c r="P2665" i="5" s="1"/>
  <c r="O2665" i="5" s="1"/>
  <c r="U2665" i="5" s="1"/>
  <c r="X2665" i="5" l="1"/>
  <c r="V2665" i="5"/>
  <c r="Y2665" i="5" s="1"/>
  <c r="AA2665" i="5" l="1"/>
  <c r="H2666" i="5"/>
  <c r="I2666" i="5" s="1"/>
  <c r="AK2665" i="5" l="1"/>
  <c r="AJ2665" i="5"/>
  <c r="J2666" i="5"/>
  <c r="P2666" i="5" s="1"/>
  <c r="O2666" i="5" s="1"/>
  <c r="U2666" i="5" s="1"/>
  <c r="X2666" i="5" l="1"/>
  <c r="V2666" i="5"/>
  <c r="Y2666" i="5" s="1"/>
  <c r="AA2666" i="5" l="1"/>
  <c r="H2667" i="5"/>
  <c r="I2667" i="5" s="1"/>
  <c r="AK2666" i="5" l="1"/>
  <c r="AJ2666" i="5"/>
  <c r="J2667" i="5"/>
  <c r="P2667" i="5" s="1"/>
  <c r="O2667" i="5" s="1"/>
  <c r="U2667" i="5" s="1"/>
  <c r="X2667" i="5" l="1"/>
  <c r="V2667" i="5"/>
  <c r="Y2667" i="5" s="1"/>
  <c r="AA2667" i="5" l="1"/>
  <c r="H2668" i="5"/>
  <c r="I2668" i="5" s="1"/>
  <c r="J2668" i="5" l="1"/>
  <c r="P2668" i="5" s="1"/>
  <c r="O2668" i="5" s="1"/>
  <c r="U2668" i="5" s="1"/>
  <c r="X2668" i="5" l="1"/>
  <c r="V2668" i="5"/>
  <c r="Y2668" i="5" s="1"/>
  <c r="AA2668" i="5" l="1"/>
  <c r="H2669" i="5"/>
  <c r="I2669" i="5" s="1"/>
  <c r="AK2668" i="5" l="1"/>
  <c r="AJ2668" i="5"/>
  <c r="J2669" i="5"/>
  <c r="P2669" i="5" s="1"/>
  <c r="O2669" i="5" s="1"/>
  <c r="U2669" i="5" s="1"/>
  <c r="X2669" i="5" l="1"/>
  <c r="V2669" i="5"/>
  <c r="Y2669" i="5" s="1"/>
  <c r="AA2669" i="5" l="1"/>
  <c r="H2670" i="5"/>
  <c r="I2670" i="5" s="1"/>
  <c r="AK2669" i="5" l="1"/>
  <c r="AJ2669" i="5"/>
  <c r="J2670" i="5"/>
  <c r="P2670" i="5" s="1"/>
  <c r="O2670" i="5" s="1"/>
  <c r="U2670" i="5" s="1"/>
  <c r="X2670" i="5" l="1"/>
  <c r="V2670" i="5"/>
  <c r="Y2670" i="5" s="1"/>
  <c r="AA2670" i="5" l="1"/>
  <c r="H2671" i="5"/>
  <c r="I2671" i="5" s="1"/>
  <c r="AK2670" i="5" l="1"/>
  <c r="AJ2670" i="5"/>
  <c r="J2671" i="5"/>
  <c r="P2671" i="5" s="1"/>
  <c r="O2671" i="5" s="1"/>
  <c r="U2671" i="5" s="1"/>
  <c r="X2671" i="5" l="1"/>
  <c r="V2671" i="5"/>
  <c r="Y2671" i="5" s="1"/>
  <c r="AA2671" i="5" l="1"/>
  <c r="H2672" i="5"/>
  <c r="I2672" i="5" s="1"/>
  <c r="AK2671" i="5" l="1"/>
  <c r="AJ2671" i="5"/>
  <c r="J2672" i="5"/>
  <c r="P2672" i="5" s="1"/>
  <c r="O2672" i="5" s="1"/>
  <c r="U2672" i="5" s="1"/>
  <c r="X2672" i="5" l="1"/>
  <c r="V2672" i="5"/>
  <c r="Y2672" i="5" s="1"/>
  <c r="AA2672" i="5" l="1"/>
  <c r="H2673" i="5"/>
  <c r="I2673" i="5" s="1"/>
  <c r="AK2672" i="5" l="1"/>
  <c r="AJ2672" i="5"/>
  <c r="J2673" i="5"/>
  <c r="P2673" i="5" s="1"/>
  <c r="O2673" i="5" s="1"/>
  <c r="U2673" i="5" s="1"/>
  <c r="X2673" i="5" l="1"/>
  <c r="V2673" i="5"/>
  <c r="Y2673" i="5" s="1"/>
  <c r="AA2673" i="5" l="1"/>
  <c r="H2674" i="5"/>
  <c r="I2674" i="5" s="1"/>
  <c r="AK2673" i="5" l="1"/>
  <c r="AJ2673" i="5"/>
  <c r="J2674" i="5"/>
  <c r="P2674" i="5" s="1"/>
  <c r="O2674" i="5" s="1"/>
  <c r="U2674" i="5" s="1"/>
  <c r="X2674" i="5" l="1"/>
  <c r="V2674" i="5"/>
  <c r="Y2674" i="5" s="1"/>
  <c r="AA2674" i="5" l="1"/>
  <c r="H2675" i="5"/>
  <c r="I2675" i="5" s="1"/>
  <c r="AK2674" i="5" l="1"/>
  <c r="AJ2674" i="5"/>
  <c r="J2675" i="5"/>
  <c r="P2675" i="5" s="1"/>
  <c r="O2675" i="5" s="1"/>
  <c r="U2675" i="5" s="1"/>
  <c r="X2675" i="5" l="1"/>
  <c r="V2675" i="5"/>
  <c r="Y2675" i="5" s="1"/>
  <c r="AA2675" i="5" l="1"/>
  <c r="H2676" i="5"/>
  <c r="I2676" i="5" s="1"/>
  <c r="AK2675" i="5" l="1"/>
  <c r="AJ2675" i="5"/>
  <c r="J2676" i="5"/>
  <c r="P2676" i="5" s="1"/>
  <c r="O2676" i="5" s="1"/>
  <c r="U2676" i="5" s="1"/>
  <c r="X2676" i="5" l="1"/>
  <c r="V2676" i="5"/>
  <c r="Y2676" i="5" s="1"/>
  <c r="AA2676" i="5" l="1"/>
  <c r="H2677" i="5"/>
  <c r="I2677" i="5" s="1"/>
  <c r="AK2676" i="5" l="1"/>
  <c r="AJ2676" i="5"/>
  <c r="J2677" i="5"/>
  <c r="P2677" i="5" s="1"/>
  <c r="O2677" i="5" s="1"/>
  <c r="U2677" i="5" s="1"/>
  <c r="X2677" i="5" l="1"/>
  <c r="V2677" i="5"/>
  <c r="Y2677" i="5" s="1"/>
  <c r="AA2677" i="5" l="1"/>
  <c r="H2678" i="5"/>
  <c r="I2678" i="5" s="1"/>
  <c r="AK2677" i="5" l="1"/>
  <c r="AJ2677" i="5"/>
  <c r="J2678" i="5"/>
  <c r="P2678" i="5" s="1"/>
  <c r="O2678" i="5" s="1"/>
  <c r="U2678" i="5" s="1"/>
  <c r="X2678" i="5" l="1"/>
  <c r="V2678" i="5"/>
  <c r="Y2678" i="5" s="1"/>
  <c r="AA2678" i="5" l="1"/>
  <c r="H2679" i="5"/>
  <c r="I2679" i="5" s="1"/>
  <c r="AK2678" i="5" l="1"/>
  <c r="AJ2678" i="5"/>
  <c r="J2679" i="5"/>
  <c r="P2679" i="5" s="1"/>
  <c r="O2679" i="5" s="1"/>
  <c r="U2679" i="5" s="1"/>
  <c r="X2679" i="5" l="1"/>
  <c r="V2679" i="5"/>
  <c r="Y2679" i="5" s="1"/>
  <c r="AA2679" i="5" l="1"/>
  <c r="H2680" i="5"/>
  <c r="I2680" i="5" s="1"/>
  <c r="AK2679" i="5" l="1"/>
  <c r="AJ2679" i="5"/>
  <c r="J2680" i="5"/>
  <c r="P2680" i="5"/>
  <c r="O2680" i="5" s="1"/>
  <c r="U2680" i="5" s="1"/>
  <c r="X2680" i="5" l="1"/>
  <c r="V2680" i="5"/>
  <c r="Y2680" i="5" s="1"/>
  <c r="AA2680" i="5" l="1"/>
  <c r="H2681" i="5"/>
  <c r="I2681" i="5" s="1"/>
  <c r="AK2680" i="5" l="1"/>
  <c r="AJ2680" i="5"/>
  <c r="J2681" i="5"/>
  <c r="P2681" i="5" s="1"/>
  <c r="O2681" i="5" s="1"/>
  <c r="U2681" i="5" s="1"/>
  <c r="X2681" i="5" l="1"/>
  <c r="V2681" i="5"/>
  <c r="Y2681" i="5" s="1"/>
  <c r="AA2681" i="5" l="1"/>
  <c r="H2682" i="5"/>
  <c r="I2682" i="5" s="1"/>
  <c r="AK2681" i="5" l="1"/>
  <c r="AJ2681" i="5"/>
  <c r="J2682" i="5"/>
  <c r="P2682" i="5" s="1"/>
  <c r="O2682" i="5" s="1"/>
  <c r="U2682" i="5" s="1"/>
  <c r="X2682" i="5" l="1"/>
  <c r="V2682" i="5"/>
  <c r="Y2682" i="5" s="1"/>
  <c r="AA2682" i="5" l="1"/>
  <c r="H2683" i="5"/>
  <c r="I2683" i="5" s="1"/>
  <c r="AK2682" i="5" l="1"/>
  <c r="AJ2682" i="5"/>
  <c r="J2683" i="5"/>
  <c r="P2683" i="5" s="1"/>
  <c r="O2683" i="5" s="1"/>
  <c r="U2683" i="5" s="1"/>
  <c r="X2683" i="5" l="1"/>
  <c r="V2683" i="5"/>
  <c r="Y2683" i="5" s="1"/>
  <c r="AA2683" i="5" l="1"/>
  <c r="H2684" i="5"/>
  <c r="I2684" i="5" s="1"/>
  <c r="AK2683" i="5" l="1"/>
  <c r="AJ2683" i="5"/>
  <c r="J2684" i="5"/>
  <c r="P2684" i="5" s="1"/>
  <c r="O2684" i="5" s="1"/>
  <c r="U2684" i="5" s="1"/>
  <c r="X2684" i="5" l="1"/>
  <c r="V2684" i="5"/>
  <c r="Y2684" i="5" s="1"/>
  <c r="AA2684" i="5" l="1"/>
  <c r="H2685" i="5"/>
  <c r="I2685" i="5" s="1"/>
  <c r="AK2684" i="5" l="1"/>
  <c r="AJ2684" i="5"/>
  <c r="J2685" i="5"/>
  <c r="P2685" i="5" s="1"/>
  <c r="O2685" i="5" s="1"/>
  <c r="U2685" i="5" s="1"/>
  <c r="X2685" i="5" l="1"/>
  <c r="V2685" i="5"/>
  <c r="Y2685" i="5" s="1"/>
  <c r="AA2685" i="5" l="1"/>
  <c r="H2686" i="5"/>
  <c r="I2686" i="5" s="1"/>
  <c r="AK2685" i="5" l="1"/>
  <c r="AJ2685" i="5"/>
  <c r="J2686" i="5"/>
  <c r="P2686" i="5" s="1"/>
  <c r="O2686" i="5" s="1"/>
  <c r="U2686" i="5" s="1"/>
  <c r="X2686" i="5" l="1"/>
  <c r="V2686" i="5"/>
  <c r="Y2686" i="5" s="1"/>
  <c r="AA2686" i="5" l="1"/>
  <c r="H2687" i="5"/>
  <c r="I2687" i="5" s="1"/>
  <c r="AK2686" i="5" l="1"/>
  <c r="AJ2686" i="5"/>
  <c r="J2687" i="5"/>
  <c r="P2687" i="5" s="1"/>
  <c r="O2687" i="5" s="1"/>
  <c r="U2687" i="5" s="1"/>
  <c r="X2687" i="5" l="1"/>
  <c r="V2687" i="5"/>
  <c r="Y2687" i="5" s="1"/>
  <c r="AA2687" i="5" l="1"/>
  <c r="H2688" i="5"/>
  <c r="I2688" i="5" s="1"/>
  <c r="AK2687" i="5" l="1"/>
  <c r="AJ2687" i="5"/>
  <c r="J2688" i="5"/>
  <c r="P2688" i="5" s="1"/>
  <c r="O2688" i="5" s="1"/>
  <c r="U2688" i="5" s="1"/>
  <c r="X2688" i="5" l="1"/>
  <c r="V2688" i="5"/>
  <c r="Y2688" i="5" s="1"/>
  <c r="AA2688" i="5" l="1"/>
  <c r="H2689" i="5"/>
  <c r="I2689" i="5" s="1"/>
  <c r="AK2688" i="5" l="1"/>
  <c r="AJ2688" i="5"/>
  <c r="J2689" i="5"/>
  <c r="P2689" i="5" s="1"/>
  <c r="O2689" i="5" s="1"/>
  <c r="U2689" i="5" s="1"/>
  <c r="X2689" i="5" l="1"/>
  <c r="V2689" i="5"/>
  <c r="Y2689" i="5" s="1"/>
  <c r="AA2689" i="5" l="1"/>
  <c r="H2690" i="5"/>
  <c r="I2690" i="5" s="1"/>
  <c r="AK2689" i="5" l="1"/>
  <c r="AJ2689" i="5"/>
  <c r="J2690" i="5"/>
  <c r="P2690" i="5" s="1"/>
  <c r="O2690" i="5" s="1"/>
  <c r="U2690" i="5" s="1"/>
  <c r="X2690" i="5" l="1"/>
  <c r="V2690" i="5"/>
  <c r="Y2690" i="5" s="1"/>
  <c r="AA2690" i="5" l="1"/>
  <c r="H2691" i="5"/>
  <c r="I2691" i="5" s="1"/>
  <c r="AK2690" i="5" l="1"/>
  <c r="AJ2690" i="5"/>
  <c r="J2691" i="5"/>
  <c r="P2691" i="5" s="1"/>
  <c r="O2691" i="5" s="1"/>
  <c r="U2691" i="5" s="1"/>
  <c r="X2691" i="5" l="1"/>
  <c r="V2691" i="5"/>
  <c r="Y2691" i="5" s="1"/>
  <c r="AA2691" i="5" l="1"/>
  <c r="H2692" i="5"/>
  <c r="I2692" i="5" s="1"/>
  <c r="AK2691" i="5" l="1"/>
  <c r="AJ2691" i="5"/>
  <c r="J2692" i="5"/>
  <c r="P2692" i="5" s="1"/>
  <c r="O2692" i="5" s="1"/>
  <c r="U2692" i="5" s="1"/>
  <c r="X2692" i="5" l="1"/>
  <c r="V2692" i="5"/>
  <c r="Y2692" i="5" s="1"/>
  <c r="AA2692" i="5" l="1"/>
  <c r="H2693" i="5"/>
  <c r="I2693" i="5" s="1"/>
  <c r="AK2692" i="5" l="1"/>
  <c r="AJ2692" i="5"/>
  <c r="J2693" i="5"/>
  <c r="P2693" i="5" s="1"/>
  <c r="O2693" i="5" s="1"/>
  <c r="U2693" i="5" s="1"/>
  <c r="X2693" i="5" l="1"/>
  <c r="V2693" i="5"/>
  <c r="Y2693" i="5" s="1"/>
  <c r="AA2693" i="5" l="1"/>
  <c r="H2694" i="5"/>
  <c r="I2694" i="5" s="1"/>
  <c r="AK2693" i="5" l="1"/>
  <c r="AJ2693" i="5"/>
  <c r="J2694" i="5"/>
  <c r="P2694" i="5" s="1"/>
  <c r="O2694" i="5" s="1"/>
  <c r="U2694" i="5" s="1"/>
  <c r="X2694" i="5" l="1"/>
  <c r="V2694" i="5"/>
  <c r="Y2694" i="5" s="1"/>
  <c r="AA2694" i="5" l="1"/>
  <c r="H2695" i="5"/>
  <c r="I2695" i="5" s="1"/>
  <c r="AK2694" i="5" l="1"/>
  <c r="AJ2694" i="5"/>
  <c r="J2695" i="5"/>
  <c r="P2695" i="5" s="1"/>
  <c r="O2695" i="5" s="1"/>
  <c r="U2695" i="5" s="1"/>
  <c r="X2695" i="5" l="1"/>
  <c r="V2695" i="5"/>
  <c r="Y2695" i="5" s="1"/>
  <c r="AA2695" i="5" l="1"/>
  <c r="H2696" i="5"/>
  <c r="I2696" i="5" s="1"/>
  <c r="AK2695" i="5" l="1"/>
  <c r="AJ2695" i="5"/>
  <c r="J2696" i="5"/>
  <c r="P2696" i="5" s="1"/>
  <c r="O2696" i="5" s="1"/>
  <c r="U2696" i="5" s="1"/>
  <c r="X2696" i="5" l="1"/>
  <c r="V2696" i="5"/>
  <c r="Y2696" i="5" s="1"/>
  <c r="AA2696" i="5" l="1"/>
  <c r="H2697" i="5"/>
  <c r="I2697" i="5" s="1"/>
  <c r="AK2696" i="5" l="1"/>
  <c r="AJ2696" i="5"/>
  <c r="J2697" i="5"/>
  <c r="P2697" i="5" s="1"/>
  <c r="O2697" i="5" s="1"/>
  <c r="U2697" i="5" s="1"/>
  <c r="X2697" i="5" l="1"/>
  <c r="V2697" i="5"/>
  <c r="Y2697" i="5" s="1"/>
  <c r="AA2697" i="5" l="1"/>
  <c r="H2698" i="5"/>
  <c r="I2698" i="5" s="1"/>
  <c r="AK2697" i="5" l="1"/>
  <c r="AJ2697" i="5"/>
  <c r="J2698" i="5"/>
  <c r="P2698" i="5" s="1"/>
  <c r="O2698" i="5" s="1"/>
  <c r="U2698" i="5" s="1"/>
  <c r="X2698" i="5" l="1"/>
  <c r="V2698" i="5"/>
  <c r="Y2698" i="5" s="1"/>
  <c r="AA2698" i="5" l="1"/>
  <c r="H2699" i="5"/>
  <c r="I2699" i="5" s="1"/>
  <c r="AJ2698" i="5" l="1"/>
  <c r="AK2698" i="5"/>
  <c r="J2699" i="5"/>
  <c r="P2699" i="5" s="1"/>
  <c r="O2699" i="5" s="1"/>
  <c r="U2699" i="5" s="1"/>
  <c r="X2699" i="5" l="1"/>
  <c r="V2699" i="5"/>
  <c r="Y2699" i="5" s="1"/>
  <c r="AA2699" i="5" l="1"/>
  <c r="H2700" i="5"/>
  <c r="I2700" i="5" s="1"/>
  <c r="AK2699" i="5" l="1"/>
  <c r="AJ2699" i="5"/>
  <c r="J2700" i="5"/>
  <c r="P2700" i="5" s="1"/>
  <c r="O2700" i="5" s="1"/>
  <c r="U2700" i="5" s="1"/>
  <c r="X2700" i="5" l="1"/>
  <c r="V2700" i="5"/>
  <c r="Y2700" i="5" s="1"/>
  <c r="AA2700" i="5" l="1"/>
  <c r="H2701" i="5"/>
  <c r="I2701" i="5" s="1"/>
  <c r="AK2700" i="5" l="1"/>
  <c r="AJ2700" i="5"/>
  <c r="J2701" i="5"/>
  <c r="P2701" i="5" s="1"/>
  <c r="O2701" i="5" s="1"/>
  <c r="U2701" i="5" s="1"/>
  <c r="X2701" i="5" l="1"/>
  <c r="V2701" i="5"/>
  <c r="Y2701" i="5" s="1"/>
  <c r="AA2701" i="5" l="1"/>
  <c r="H2702" i="5"/>
  <c r="I2702" i="5" s="1"/>
  <c r="AK2701" i="5" l="1"/>
  <c r="AJ2701" i="5"/>
  <c r="J2702" i="5"/>
  <c r="P2702" i="5" s="1"/>
  <c r="O2702" i="5" s="1"/>
  <c r="U2702" i="5" s="1"/>
  <c r="X2702" i="5" l="1"/>
  <c r="V2702" i="5"/>
  <c r="Y2702" i="5" s="1"/>
  <c r="AA2702" i="5" l="1"/>
  <c r="H2703" i="5"/>
  <c r="I2703" i="5" s="1"/>
  <c r="AK2702" i="5" l="1"/>
  <c r="AJ2702" i="5"/>
  <c r="J2703" i="5"/>
  <c r="P2703" i="5" s="1"/>
  <c r="O2703" i="5" s="1"/>
  <c r="U2703" i="5" s="1"/>
  <c r="X2703" i="5" l="1"/>
  <c r="V2703" i="5"/>
  <c r="Y2703" i="5" s="1"/>
  <c r="AA2703" i="5" l="1"/>
  <c r="H2704" i="5"/>
  <c r="I2704" i="5" s="1"/>
  <c r="AK2703" i="5" l="1"/>
  <c r="AJ2703" i="5"/>
  <c r="J2704" i="5"/>
  <c r="P2704" i="5" s="1"/>
  <c r="O2704" i="5" s="1"/>
  <c r="U2704" i="5" s="1"/>
  <c r="X2704" i="5" l="1"/>
  <c r="V2704" i="5"/>
  <c r="Y2704" i="5" s="1"/>
  <c r="AA2704" i="5" l="1"/>
  <c r="H2705" i="5"/>
  <c r="I2705" i="5" s="1"/>
  <c r="AK2704" i="5" l="1"/>
  <c r="AJ2704" i="5"/>
  <c r="J2705" i="5"/>
  <c r="P2705" i="5" s="1"/>
  <c r="O2705" i="5" s="1"/>
  <c r="U2705" i="5" s="1"/>
  <c r="X2705" i="5" l="1"/>
  <c r="V2705" i="5"/>
  <c r="Y2705" i="5" s="1"/>
  <c r="AA2705" i="5" l="1"/>
  <c r="H2706" i="5"/>
  <c r="I2706" i="5" s="1"/>
  <c r="AK2705" i="5" l="1"/>
  <c r="AJ2705" i="5"/>
  <c r="J2706" i="5"/>
  <c r="P2706" i="5" s="1"/>
  <c r="O2706" i="5" s="1"/>
  <c r="U2706" i="5" s="1"/>
  <c r="X2706" i="5" l="1"/>
  <c r="V2706" i="5"/>
  <c r="Y2706" i="5" s="1"/>
  <c r="AA2706" i="5" l="1"/>
  <c r="H2707" i="5"/>
  <c r="I2707" i="5" s="1"/>
  <c r="AK2706" i="5" l="1"/>
  <c r="AJ2706" i="5"/>
  <c r="J2707" i="5"/>
  <c r="P2707" i="5" s="1"/>
  <c r="O2707" i="5" s="1"/>
  <c r="U2707" i="5" s="1"/>
  <c r="X2707" i="5" l="1"/>
  <c r="V2707" i="5"/>
  <c r="Y2707" i="5" s="1"/>
  <c r="AA2707" i="5" l="1"/>
  <c r="H2708" i="5"/>
  <c r="I2708" i="5" s="1"/>
  <c r="AK2707" i="5" l="1"/>
  <c r="AJ2707" i="5"/>
  <c r="J2708" i="5"/>
  <c r="P2708" i="5" s="1"/>
  <c r="O2708" i="5" s="1"/>
  <c r="U2708" i="5" s="1"/>
  <c r="X2708" i="5" l="1"/>
  <c r="V2708" i="5"/>
  <c r="Y2708" i="5" s="1"/>
  <c r="AA2708" i="5" l="1"/>
  <c r="H2709" i="5"/>
  <c r="I2709" i="5" s="1"/>
  <c r="AK2708" i="5" l="1"/>
  <c r="AJ2708" i="5"/>
  <c r="J2709" i="5"/>
  <c r="P2709" i="5"/>
  <c r="O2709" i="5" s="1"/>
  <c r="U2709" i="5" s="1"/>
  <c r="X2709" i="5" l="1"/>
  <c r="V2709" i="5"/>
  <c r="Y2709" i="5" s="1"/>
  <c r="AA2709" i="5" l="1"/>
  <c r="H2710" i="5"/>
  <c r="I2710" i="5" s="1"/>
  <c r="AK2709" i="5" l="1"/>
  <c r="AJ2709" i="5"/>
  <c r="J2710" i="5"/>
  <c r="P2710" i="5" s="1"/>
  <c r="O2710" i="5" s="1"/>
  <c r="U2710" i="5" s="1"/>
  <c r="X2710" i="5" l="1"/>
  <c r="V2710" i="5"/>
  <c r="Y2710" i="5" s="1"/>
  <c r="AA2710" i="5" l="1"/>
  <c r="H2711" i="5"/>
  <c r="I2711" i="5" s="1"/>
  <c r="AK2710" i="5" l="1"/>
  <c r="AJ2710" i="5"/>
  <c r="J2711" i="5"/>
  <c r="P2711" i="5" s="1"/>
  <c r="O2711" i="5" s="1"/>
  <c r="U2711" i="5" s="1"/>
  <c r="X2711" i="5" l="1"/>
  <c r="V2711" i="5"/>
  <c r="Y2711" i="5" s="1"/>
  <c r="AA2711" i="5" l="1"/>
  <c r="H2712" i="5"/>
  <c r="I2712" i="5" s="1"/>
  <c r="AK2711" i="5" l="1"/>
  <c r="AJ2711" i="5"/>
  <c r="J2712" i="5"/>
  <c r="P2712" i="5" s="1"/>
  <c r="O2712" i="5" s="1"/>
  <c r="U2712" i="5" s="1"/>
  <c r="X2712" i="5" l="1"/>
  <c r="V2712" i="5"/>
  <c r="Y2712" i="5" s="1"/>
  <c r="AA2712" i="5" l="1"/>
  <c r="H2713" i="5"/>
  <c r="I2713" i="5" s="1"/>
  <c r="AK2712" i="5" l="1"/>
  <c r="AJ2712" i="5"/>
  <c r="J2713" i="5"/>
  <c r="P2713" i="5" s="1"/>
  <c r="O2713" i="5" s="1"/>
  <c r="U2713" i="5" s="1"/>
  <c r="X2713" i="5" l="1"/>
  <c r="V2713" i="5"/>
  <c r="Y2713" i="5" s="1"/>
  <c r="AA2713" i="5" l="1"/>
  <c r="H2714" i="5"/>
  <c r="I2714" i="5" s="1"/>
  <c r="AK2713" i="5" l="1"/>
  <c r="AJ2713" i="5"/>
  <c r="J2714" i="5"/>
  <c r="P2714" i="5" s="1"/>
  <c r="O2714" i="5" s="1"/>
  <c r="U2714" i="5" s="1"/>
  <c r="X2714" i="5" l="1"/>
  <c r="V2714" i="5"/>
  <c r="Y2714" i="5" s="1"/>
  <c r="AA2714" i="5" l="1"/>
  <c r="H2715" i="5"/>
  <c r="I2715" i="5" s="1"/>
  <c r="AK2714" i="5" l="1"/>
  <c r="AJ2714" i="5"/>
  <c r="J2715" i="5"/>
  <c r="P2715" i="5" s="1"/>
  <c r="O2715" i="5" s="1"/>
  <c r="U2715" i="5" s="1"/>
  <c r="X2715" i="5" l="1"/>
  <c r="V2715" i="5"/>
  <c r="Y2715" i="5" s="1"/>
  <c r="AA2715" i="5" l="1"/>
  <c r="H2716" i="5"/>
  <c r="I2716" i="5" s="1"/>
  <c r="AK2715" i="5" l="1"/>
  <c r="AJ2715" i="5"/>
  <c r="J2716" i="5"/>
  <c r="P2716" i="5" s="1"/>
  <c r="O2716" i="5" s="1"/>
  <c r="U2716" i="5" s="1"/>
  <c r="X2716" i="5" l="1"/>
  <c r="V2716" i="5"/>
  <c r="Y2716" i="5" s="1"/>
  <c r="AA2716" i="5" l="1"/>
  <c r="H2717" i="5"/>
  <c r="I2717" i="5" s="1"/>
  <c r="AK2716" i="5" l="1"/>
  <c r="AJ2716" i="5"/>
  <c r="J2717" i="5"/>
  <c r="P2717" i="5" s="1"/>
  <c r="O2717" i="5" s="1"/>
  <c r="U2717" i="5" s="1"/>
  <c r="X2717" i="5" l="1"/>
  <c r="V2717" i="5"/>
  <c r="Y2717" i="5" s="1"/>
  <c r="AA2717" i="5" l="1"/>
  <c r="H2718" i="5"/>
  <c r="I2718" i="5" s="1"/>
  <c r="AK2717" i="5" l="1"/>
  <c r="AJ2717" i="5"/>
  <c r="J2718" i="5"/>
  <c r="P2718" i="5" s="1"/>
  <c r="O2718" i="5" s="1"/>
  <c r="U2718" i="5" s="1"/>
  <c r="X2718" i="5" l="1"/>
  <c r="V2718" i="5"/>
  <c r="Y2718" i="5" s="1"/>
  <c r="AA2718" i="5" l="1"/>
  <c r="H2719" i="5"/>
  <c r="I2719" i="5" s="1"/>
  <c r="AK2718" i="5" l="1"/>
  <c r="AJ2718" i="5"/>
  <c r="J2719" i="5"/>
  <c r="P2719" i="5" s="1"/>
  <c r="O2719" i="5" s="1"/>
  <c r="U2719" i="5" s="1"/>
  <c r="X2719" i="5" l="1"/>
  <c r="V2719" i="5"/>
  <c r="Y2719" i="5" s="1"/>
  <c r="AA2719" i="5" l="1"/>
  <c r="H2720" i="5"/>
  <c r="I2720" i="5" s="1"/>
  <c r="AK2719" i="5" l="1"/>
  <c r="AJ2719" i="5"/>
  <c r="J2720" i="5"/>
  <c r="P2720" i="5" s="1"/>
  <c r="O2720" i="5" s="1"/>
  <c r="U2720" i="5" s="1"/>
  <c r="X2720" i="5" l="1"/>
  <c r="V2720" i="5"/>
  <c r="Y2720" i="5" s="1"/>
  <c r="AA2720" i="5" l="1"/>
  <c r="H2721" i="5"/>
  <c r="I2721" i="5" s="1"/>
  <c r="AK2720" i="5" l="1"/>
  <c r="AJ2720" i="5"/>
  <c r="J2721" i="5"/>
  <c r="P2721" i="5" s="1"/>
  <c r="O2721" i="5" s="1"/>
  <c r="U2721" i="5" s="1"/>
  <c r="X2721" i="5" l="1"/>
  <c r="V2721" i="5"/>
  <c r="Y2721" i="5" s="1"/>
  <c r="AA2721" i="5" l="1"/>
  <c r="H2722" i="5"/>
  <c r="I2722" i="5" s="1"/>
  <c r="AK2721" i="5" l="1"/>
  <c r="AJ2721" i="5"/>
  <c r="J2722" i="5"/>
  <c r="P2722" i="5" s="1"/>
  <c r="O2722" i="5" s="1"/>
  <c r="U2722" i="5" s="1"/>
  <c r="X2722" i="5" l="1"/>
  <c r="V2722" i="5"/>
  <c r="Y2722" i="5" s="1"/>
  <c r="AA2722" i="5" l="1"/>
  <c r="H2723" i="5"/>
  <c r="I2723" i="5" s="1"/>
  <c r="AK2722" i="5" l="1"/>
  <c r="AJ2722" i="5"/>
  <c r="J2723" i="5"/>
  <c r="P2723" i="5" s="1"/>
  <c r="O2723" i="5" s="1"/>
  <c r="U2723" i="5" s="1"/>
  <c r="X2723" i="5" l="1"/>
  <c r="V2723" i="5"/>
  <c r="Y2723" i="5" s="1"/>
  <c r="AA2723" i="5" l="1"/>
  <c r="H2724" i="5"/>
  <c r="I2724" i="5" s="1"/>
  <c r="AK2723" i="5" l="1"/>
  <c r="AJ2723" i="5"/>
  <c r="J2724" i="5"/>
  <c r="P2724" i="5" s="1"/>
  <c r="O2724" i="5" s="1"/>
  <c r="U2724" i="5" s="1"/>
  <c r="X2724" i="5" l="1"/>
  <c r="V2724" i="5"/>
  <c r="Y2724" i="5" s="1"/>
  <c r="AA2724" i="5" l="1"/>
  <c r="H2725" i="5"/>
  <c r="I2725" i="5" s="1"/>
  <c r="AK2724" i="5" l="1"/>
  <c r="AJ2724" i="5"/>
  <c r="J2725" i="5"/>
  <c r="P2725" i="5" s="1"/>
  <c r="O2725" i="5" s="1"/>
  <c r="U2725" i="5" s="1"/>
  <c r="X2725" i="5" l="1"/>
  <c r="V2725" i="5"/>
  <c r="Y2725" i="5" s="1"/>
  <c r="AA2725" i="5" l="1"/>
  <c r="H2726" i="5"/>
  <c r="I2726" i="5" s="1"/>
  <c r="J2726" i="5" l="1"/>
  <c r="P2726" i="5" s="1"/>
  <c r="O2726" i="5" s="1"/>
  <c r="U2726" i="5" s="1"/>
  <c r="X2726" i="5" l="1"/>
  <c r="V2726" i="5"/>
  <c r="Y2726" i="5" s="1"/>
  <c r="AA2726" i="5" l="1"/>
  <c r="H2727" i="5"/>
  <c r="I2727" i="5" s="1"/>
  <c r="AK2726" i="5" l="1"/>
  <c r="AJ2726" i="5"/>
  <c r="J2727" i="5"/>
  <c r="P2727" i="5" s="1"/>
  <c r="O2727" i="5" s="1"/>
  <c r="U2727" i="5" s="1"/>
  <c r="X2727" i="5" l="1"/>
  <c r="V2727" i="5"/>
  <c r="Y2727" i="5" s="1"/>
  <c r="AA2727" i="5" l="1"/>
  <c r="H2728" i="5"/>
  <c r="I2728" i="5" s="1"/>
  <c r="AJ2727" i="5" l="1"/>
  <c r="AK2727" i="5"/>
  <c r="J2728" i="5"/>
  <c r="P2728" i="5" s="1"/>
  <c r="O2728" i="5" s="1"/>
  <c r="U2728" i="5" s="1"/>
  <c r="X2728" i="5" l="1"/>
  <c r="V2728" i="5"/>
  <c r="Y2728" i="5" s="1"/>
  <c r="AA2728" i="5" l="1"/>
  <c r="H2729" i="5"/>
  <c r="I2729" i="5" s="1"/>
  <c r="AK2728" i="5" l="1"/>
  <c r="AJ2728" i="5"/>
  <c r="J2729" i="5"/>
  <c r="P2729" i="5" s="1"/>
  <c r="O2729" i="5" s="1"/>
  <c r="U2729" i="5" s="1"/>
  <c r="X2729" i="5" l="1"/>
  <c r="V2729" i="5"/>
  <c r="Y2729" i="5" s="1"/>
  <c r="AA2729" i="5" l="1"/>
  <c r="H2730" i="5"/>
  <c r="I2730" i="5" s="1"/>
  <c r="AK2729" i="5" l="1"/>
  <c r="AJ2729" i="5"/>
  <c r="J2730" i="5"/>
  <c r="P2730" i="5" s="1"/>
  <c r="O2730" i="5" s="1"/>
  <c r="U2730" i="5" s="1"/>
  <c r="X2730" i="5" l="1"/>
  <c r="V2730" i="5"/>
  <c r="Y2730" i="5" s="1"/>
  <c r="AA2730" i="5" l="1"/>
  <c r="H2731" i="5"/>
  <c r="I2731" i="5" s="1"/>
  <c r="AK2730" i="5" l="1"/>
  <c r="AJ2730" i="5"/>
  <c r="J2731" i="5"/>
  <c r="P2731" i="5" s="1"/>
  <c r="O2731" i="5" s="1"/>
  <c r="U2731" i="5" s="1"/>
  <c r="X2731" i="5" l="1"/>
  <c r="V2731" i="5"/>
  <c r="Y2731" i="5" s="1"/>
  <c r="AA2731" i="5" l="1"/>
  <c r="H2732" i="5"/>
  <c r="I2732" i="5" s="1"/>
  <c r="AK2731" i="5" l="1"/>
  <c r="AJ2731" i="5"/>
  <c r="J2732" i="5"/>
  <c r="P2732" i="5" s="1"/>
  <c r="O2732" i="5" s="1"/>
  <c r="U2732" i="5" s="1"/>
  <c r="X2732" i="5" l="1"/>
  <c r="V2732" i="5"/>
  <c r="Y2732" i="5" s="1"/>
  <c r="AA2732" i="5" l="1"/>
  <c r="H2733" i="5"/>
  <c r="I2733" i="5" s="1"/>
  <c r="AK2732" i="5" l="1"/>
  <c r="AJ2732" i="5"/>
  <c r="J2733" i="5"/>
  <c r="P2733" i="5" s="1"/>
  <c r="O2733" i="5" s="1"/>
  <c r="U2733" i="5" s="1"/>
  <c r="X2733" i="5" l="1"/>
  <c r="V2733" i="5"/>
  <c r="Y2733" i="5" s="1"/>
  <c r="AA2733" i="5" l="1"/>
  <c r="H2734" i="5"/>
  <c r="I2734" i="5" s="1"/>
  <c r="AK2733" i="5" l="1"/>
  <c r="AJ2733" i="5"/>
  <c r="J2734" i="5"/>
  <c r="P2734" i="5" s="1"/>
  <c r="O2734" i="5" s="1"/>
  <c r="U2734" i="5" s="1"/>
  <c r="X2734" i="5" l="1"/>
  <c r="V2734" i="5"/>
  <c r="Y2734" i="5" s="1"/>
  <c r="AA2734" i="5" l="1"/>
  <c r="H2735" i="5"/>
  <c r="I2735" i="5" s="1"/>
  <c r="J2735" i="5" l="1"/>
  <c r="P2735" i="5" s="1"/>
  <c r="O2735" i="5" s="1"/>
  <c r="U2735" i="5" s="1"/>
  <c r="X2735" i="5" l="1"/>
  <c r="V2735" i="5"/>
  <c r="Y2735" i="5" s="1"/>
  <c r="AA2735" i="5" l="1"/>
  <c r="H2736" i="5"/>
  <c r="I2736" i="5" s="1"/>
  <c r="AK2735" i="5" l="1"/>
  <c r="AJ2735" i="5"/>
  <c r="J2736" i="5"/>
  <c r="P2736" i="5" s="1"/>
  <c r="O2736" i="5" s="1"/>
  <c r="U2736" i="5" s="1"/>
  <c r="X2736" i="5" l="1"/>
  <c r="V2736" i="5"/>
  <c r="Y2736" i="5" s="1"/>
  <c r="AA2736" i="5" l="1"/>
  <c r="H2737" i="5"/>
  <c r="I2737" i="5" s="1"/>
  <c r="AK2736" i="5" l="1"/>
  <c r="AJ2736" i="5"/>
  <c r="J2737" i="5"/>
  <c r="P2737" i="5"/>
  <c r="O2737" i="5" s="1"/>
  <c r="U2737" i="5" s="1"/>
  <c r="X2737" i="5" l="1"/>
  <c r="V2737" i="5"/>
  <c r="Y2737" i="5" s="1"/>
  <c r="AA2737" i="5" l="1"/>
  <c r="H2738" i="5"/>
  <c r="I2738" i="5" s="1"/>
  <c r="AK2737" i="5" l="1"/>
  <c r="AJ2737" i="5"/>
  <c r="J2738" i="5"/>
  <c r="P2738" i="5" s="1"/>
  <c r="O2738" i="5" s="1"/>
  <c r="U2738" i="5" s="1"/>
  <c r="X2738" i="5" l="1"/>
  <c r="V2738" i="5"/>
  <c r="Y2738" i="5" s="1"/>
  <c r="AA2738" i="5" l="1"/>
  <c r="H2739" i="5"/>
  <c r="I2739" i="5" s="1"/>
  <c r="AK2738" i="5" l="1"/>
  <c r="AJ2738" i="5"/>
  <c r="J2739" i="5"/>
  <c r="P2739" i="5" s="1"/>
  <c r="O2739" i="5" s="1"/>
  <c r="U2739" i="5" s="1"/>
  <c r="X2739" i="5" l="1"/>
  <c r="V2739" i="5"/>
  <c r="Y2739" i="5" s="1"/>
  <c r="AA2739" i="5" l="1"/>
  <c r="H2740" i="5"/>
  <c r="I2740" i="5" s="1"/>
  <c r="AK2739" i="5" l="1"/>
  <c r="AJ2739" i="5"/>
  <c r="J2740" i="5"/>
  <c r="P2740" i="5" s="1"/>
  <c r="O2740" i="5" s="1"/>
  <c r="U2740" i="5" s="1"/>
  <c r="X2740" i="5" l="1"/>
  <c r="V2740" i="5"/>
  <c r="Y2740" i="5" s="1"/>
  <c r="AA2740" i="5" l="1"/>
  <c r="H2741" i="5"/>
  <c r="I2741" i="5" s="1"/>
  <c r="AK2740" i="5" l="1"/>
  <c r="AJ2740" i="5"/>
  <c r="J2741" i="5"/>
  <c r="P2741" i="5" s="1"/>
  <c r="O2741" i="5" s="1"/>
  <c r="U2741" i="5" s="1"/>
  <c r="X2741" i="5" l="1"/>
  <c r="V2741" i="5"/>
  <c r="Y2741" i="5" s="1"/>
  <c r="AA2741" i="5" l="1"/>
  <c r="H2742" i="5"/>
  <c r="I2742" i="5" s="1"/>
  <c r="AK2741" i="5" l="1"/>
  <c r="AJ2741" i="5"/>
  <c r="J2742" i="5"/>
  <c r="P2742" i="5" s="1"/>
  <c r="O2742" i="5" s="1"/>
  <c r="U2742" i="5" s="1"/>
  <c r="X2742" i="5" l="1"/>
  <c r="V2742" i="5"/>
  <c r="Y2742" i="5" s="1"/>
  <c r="AA2742" i="5" l="1"/>
  <c r="H2743" i="5"/>
  <c r="I2743" i="5" s="1"/>
  <c r="AK2742" i="5" l="1"/>
  <c r="AJ2742" i="5"/>
  <c r="J2743" i="5"/>
  <c r="P2743" i="5" s="1"/>
  <c r="O2743" i="5" s="1"/>
  <c r="U2743" i="5" s="1"/>
  <c r="X2743" i="5" l="1"/>
  <c r="V2743" i="5"/>
  <c r="Y2743" i="5" s="1"/>
  <c r="AA2743" i="5" l="1"/>
  <c r="H2744" i="5"/>
  <c r="I2744" i="5" s="1"/>
  <c r="AK2743" i="5" l="1"/>
  <c r="AJ2743" i="5"/>
  <c r="J2744" i="5"/>
  <c r="P2744" i="5" s="1"/>
  <c r="O2744" i="5" s="1"/>
  <c r="U2744" i="5" s="1"/>
  <c r="X2744" i="5" l="1"/>
  <c r="V2744" i="5"/>
  <c r="Y2744" i="5" s="1"/>
  <c r="AA2744" i="5" l="1"/>
  <c r="H2745" i="5"/>
  <c r="I2745" i="5" s="1"/>
  <c r="AK2744" i="5" l="1"/>
  <c r="AJ2744" i="5"/>
  <c r="J2745" i="5"/>
  <c r="P2745" i="5" s="1"/>
  <c r="O2745" i="5" s="1"/>
  <c r="U2745" i="5" s="1"/>
  <c r="X2745" i="5" l="1"/>
  <c r="V2745" i="5"/>
  <c r="Y2745" i="5" s="1"/>
  <c r="AA2745" i="5" l="1"/>
  <c r="H2746" i="5"/>
  <c r="I2746" i="5" s="1"/>
  <c r="AK2745" i="5" l="1"/>
  <c r="AJ2745" i="5"/>
  <c r="J2746" i="5"/>
  <c r="P2746" i="5" s="1"/>
  <c r="O2746" i="5" s="1"/>
  <c r="U2746" i="5" s="1"/>
  <c r="X2746" i="5" l="1"/>
  <c r="V2746" i="5"/>
  <c r="Y2746" i="5" s="1"/>
  <c r="AA2746" i="5" l="1"/>
  <c r="H2747" i="5"/>
  <c r="I2747" i="5" s="1"/>
  <c r="AK2746" i="5" l="1"/>
  <c r="AJ2746" i="5"/>
  <c r="J2747" i="5"/>
  <c r="P2747" i="5" s="1"/>
  <c r="O2747" i="5" s="1"/>
  <c r="U2747" i="5" s="1"/>
  <c r="X2747" i="5" l="1"/>
  <c r="V2747" i="5"/>
  <c r="Y2747" i="5" s="1"/>
  <c r="AA2747" i="5" l="1"/>
  <c r="H2748" i="5"/>
  <c r="I2748" i="5" s="1"/>
  <c r="AK2747" i="5" l="1"/>
  <c r="AJ2747" i="5"/>
  <c r="J2748" i="5"/>
  <c r="P2748" i="5" s="1"/>
  <c r="O2748" i="5" s="1"/>
  <c r="U2748" i="5" s="1"/>
  <c r="X2748" i="5" l="1"/>
  <c r="V2748" i="5"/>
  <c r="Y2748" i="5" s="1"/>
  <c r="AA2748" i="5" l="1"/>
  <c r="H2749" i="5"/>
  <c r="I2749" i="5" s="1"/>
  <c r="AK2748" i="5" l="1"/>
  <c r="AJ2748" i="5"/>
  <c r="J2749" i="5"/>
  <c r="P2749" i="5" s="1"/>
  <c r="O2749" i="5" s="1"/>
  <c r="U2749" i="5" s="1"/>
  <c r="X2749" i="5" l="1"/>
  <c r="V2749" i="5"/>
  <c r="Y2749" i="5" s="1"/>
  <c r="AA2749" i="5" l="1"/>
  <c r="H2750" i="5"/>
  <c r="I2750" i="5" s="1"/>
  <c r="AK2749" i="5" l="1"/>
  <c r="AJ2749" i="5"/>
  <c r="J2750" i="5"/>
  <c r="P2750" i="5" s="1"/>
  <c r="O2750" i="5" s="1"/>
  <c r="U2750" i="5" s="1"/>
  <c r="X2750" i="5" l="1"/>
  <c r="V2750" i="5"/>
  <c r="Y2750" i="5" s="1"/>
  <c r="AA2750" i="5" l="1"/>
  <c r="H2751" i="5"/>
  <c r="I2751" i="5" s="1"/>
  <c r="AK2750" i="5" l="1"/>
  <c r="AJ2750" i="5"/>
  <c r="J2751" i="5"/>
  <c r="P2751" i="5" s="1"/>
  <c r="O2751" i="5" s="1"/>
  <c r="U2751" i="5" s="1"/>
  <c r="X2751" i="5" l="1"/>
  <c r="V2751" i="5"/>
  <c r="Y2751" i="5" s="1"/>
  <c r="AA2751" i="5" l="1"/>
  <c r="H2752" i="5"/>
  <c r="I2752" i="5" s="1"/>
  <c r="AK2751" i="5" l="1"/>
  <c r="AJ2751" i="5"/>
  <c r="J2752" i="5"/>
  <c r="P2752" i="5" s="1"/>
  <c r="O2752" i="5" s="1"/>
  <c r="U2752" i="5" s="1"/>
  <c r="X2752" i="5" l="1"/>
  <c r="V2752" i="5"/>
  <c r="Y2752" i="5" s="1"/>
  <c r="AA2752" i="5" l="1"/>
  <c r="H2753" i="5"/>
  <c r="I2753" i="5" s="1"/>
  <c r="AK2752" i="5" l="1"/>
  <c r="AJ2752" i="5"/>
  <c r="J2753" i="5"/>
  <c r="P2753" i="5" s="1"/>
  <c r="O2753" i="5" s="1"/>
  <c r="U2753" i="5" s="1"/>
  <c r="X2753" i="5" l="1"/>
  <c r="V2753" i="5"/>
  <c r="Y2753" i="5" s="1"/>
  <c r="AA2753" i="5" l="1"/>
  <c r="H2754" i="5"/>
  <c r="I2754" i="5" s="1"/>
  <c r="AK2753" i="5" l="1"/>
  <c r="AJ2753" i="5"/>
  <c r="J2754" i="5"/>
  <c r="P2754" i="5" s="1"/>
  <c r="O2754" i="5" s="1"/>
  <c r="U2754" i="5" s="1"/>
  <c r="X2754" i="5" l="1"/>
  <c r="V2754" i="5"/>
  <c r="Y2754" i="5" s="1"/>
  <c r="AA2754" i="5" l="1"/>
  <c r="H2755" i="5"/>
  <c r="I2755" i="5" s="1"/>
  <c r="AK2754" i="5" l="1"/>
  <c r="AJ2754" i="5"/>
  <c r="J2755" i="5"/>
  <c r="P2755" i="5" s="1"/>
  <c r="O2755" i="5" s="1"/>
  <c r="U2755" i="5" s="1"/>
  <c r="X2755" i="5" l="1"/>
  <c r="V2755" i="5"/>
  <c r="Y2755" i="5" s="1"/>
  <c r="AA2755" i="5" l="1"/>
  <c r="H2756" i="5"/>
  <c r="I2756" i="5" s="1"/>
  <c r="AK2755" i="5" l="1"/>
  <c r="AJ2755" i="5"/>
  <c r="J2756" i="5"/>
  <c r="P2756" i="5" s="1"/>
  <c r="O2756" i="5" s="1"/>
  <c r="U2756" i="5" s="1"/>
  <c r="X2756" i="5" l="1"/>
  <c r="V2756" i="5"/>
  <c r="Y2756" i="5" s="1"/>
  <c r="AA2756" i="5" l="1"/>
  <c r="H2757" i="5"/>
  <c r="I2757" i="5" s="1"/>
  <c r="AK2756" i="5" l="1"/>
  <c r="AJ2756" i="5"/>
  <c r="J2757" i="5"/>
  <c r="P2757" i="5" s="1"/>
  <c r="O2757" i="5" s="1"/>
  <c r="U2757" i="5" s="1"/>
  <c r="X2757" i="5" l="1"/>
  <c r="V2757" i="5"/>
  <c r="Y2757" i="5" s="1"/>
  <c r="AA2757" i="5" l="1"/>
  <c r="H2758" i="5"/>
  <c r="I2758" i="5" s="1"/>
  <c r="AK2757" i="5" l="1"/>
  <c r="AJ2757" i="5"/>
  <c r="J2758" i="5"/>
  <c r="P2758" i="5" s="1"/>
  <c r="O2758" i="5" s="1"/>
  <c r="U2758" i="5" s="1"/>
  <c r="X2758" i="5" l="1"/>
  <c r="V2758" i="5"/>
  <c r="Y2758" i="5" s="1"/>
  <c r="AA2758" i="5" l="1"/>
  <c r="H2759" i="5"/>
  <c r="I2759" i="5" s="1"/>
  <c r="AK2758" i="5" l="1"/>
  <c r="AJ2758" i="5"/>
  <c r="J2759" i="5"/>
  <c r="P2759" i="5" s="1"/>
  <c r="O2759" i="5" s="1"/>
  <c r="U2759" i="5" s="1"/>
  <c r="X2759" i="5" l="1"/>
  <c r="V2759" i="5"/>
  <c r="Y2759" i="5" s="1"/>
  <c r="AA2759" i="5" l="1"/>
  <c r="H2760" i="5"/>
  <c r="I2760" i="5" s="1"/>
  <c r="AK2759" i="5" l="1"/>
  <c r="AJ2759" i="5"/>
  <c r="J2760" i="5"/>
  <c r="P2760" i="5" s="1"/>
  <c r="O2760" i="5" s="1"/>
  <c r="U2760" i="5" s="1"/>
  <c r="X2760" i="5" l="1"/>
  <c r="V2760" i="5"/>
  <c r="Y2760" i="5" s="1"/>
  <c r="AA2760" i="5" l="1"/>
  <c r="H2761" i="5"/>
  <c r="I2761" i="5" s="1"/>
  <c r="AK2760" i="5" l="1"/>
  <c r="AJ2760" i="5"/>
  <c r="J2761" i="5"/>
  <c r="P2761" i="5" s="1"/>
  <c r="O2761" i="5" s="1"/>
  <c r="U2761" i="5" s="1"/>
  <c r="X2761" i="5" l="1"/>
  <c r="V2761" i="5"/>
  <c r="Y2761" i="5" s="1"/>
  <c r="AA2761" i="5" l="1"/>
  <c r="H2762" i="5"/>
  <c r="I2762" i="5" s="1"/>
  <c r="AK2761" i="5" l="1"/>
  <c r="AJ2761" i="5"/>
  <c r="J2762" i="5"/>
  <c r="P2762" i="5" s="1"/>
  <c r="O2762" i="5" s="1"/>
  <c r="U2762" i="5" s="1"/>
  <c r="X2762" i="5" l="1"/>
  <c r="V2762" i="5"/>
  <c r="Y2762" i="5" s="1"/>
  <c r="AA2762" i="5" l="1"/>
  <c r="H2763" i="5"/>
  <c r="I2763" i="5" s="1"/>
  <c r="AK2762" i="5" l="1"/>
  <c r="AJ2762" i="5"/>
  <c r="J2763" i="5"/>
  <c r="P2763" i="5" s="1"/>
  <c r="O2763" i="5" s="1"/>
  <c r="U2763" i="5" s="1"/>
  <c r="X2763" i="5" l="1"/>
  <c r="V2763" i="5"/>
  <c r="Y2763" i="5" s="1"/>
  <c r="AA2763" i="5" l="1"/>
  <c r="H2764" i="5"/>
  <c r="I2764" i="5" s="1"/>
  <c r="AK2763" i="5" l="1"/>
  <c r="AJ2763" i="5"/>
  <c r="J2764" i="5"/>
  <c r="P2764" i="5" s="1"/>
  <c r="O2764" i="5" s="1"/>
  <c r="U2764" i="5" s="1"/>
  <c r="X2764" i="5" l="1"/>
  <c r="V2764" i="5"/>
  <c r="Y2764" i="5" s="1"/>
  <c r="AA2764" i="5" l="1"/>
  <c r="H2765" i="5"/>
  <c r="I2765" i="5" s="1"/>
  <c r="AK2764" i="5" l="1"/>
  <c r="AJ2764" i="5"/>
  <c r="J2765" i="5"/>
  <c r="P2765" i="5" s="1"/>
  <c r="O2765" i="5" s="1"/>
  <c r="U2765" i="5" s="1"/>
  <c r="X2765" i="5" l="1"/>
  <c r="V2765" i="5"/>
  <c r="Y2765" i="5" s="1"/>
  <c r="AA2765" i="5" l="1"/>
  <c r="H2766" i="5"/>
  <c r="I2766" i="5" s="1"/>
  <c r="AK2765" i="5" l="1"/>
  <c r="AJ2765" i="5"/>
  <c r="J2766" i="5"/>
  <c r="P2766" i="5" s="1"/>
  <c r="O2766" i="5" s="1"/>
  <c r="U2766" i="5" s="1"/>
  <c r="X2766" i="5" l="1"/>
  <c r="V2766" i="5"/>
  <c r="Y2766" i="5" s="1"/>
  <c r="AA2766" i="5" l="1"/>
  <c r="H2767" i="5"/>
  <c r="I2767" i="5" s="1"/>
  <c r="AK2766" i="5" l="1"/>
  <c r="AJ2766" i="5"/>
  <c r="J2767" i="5"/>
  <c r="P2767" i="5" s="1"/>
  <c r="O2767" i="5" s="1"/>
  <c r="U2767" i="5" s="1"/>
  <c r="X2767" i="5" l="1"/>
  <c r="V2767" i="5"/>
  <c r="Y2767" i="5" s="1"/>
  <c r="AA2767" i="5" l="1"/>
  <c r="H2768" i="5"/>
  <c r="I2768" i="5" s="1"/>
  <c r="AJ2767" i="5" l="1"/>
  <c r="AK2767" i="5"/>
  <c r="J2768" i="5"/>
  <c r="P2768" i="5" s="1"/>
  <c r="O2768" i="5" s="1"/>
  <c r="U2768" i="5" s="1"/>
  <c r="X2768" i="5" l="1"/>
  <c r="V2768" i="5"/>
  <c r="Y2768" i="5" s="1"/>
  <c r="AA2768" i="5" l="1"/>
  <c r="H2769" i="5"/>
  <c r="I2769" i="5" s="1"/>
  <c r="AK2768" i="5" l="1"/>
  <c r="AJ2768" i="5"/>
  <c r="J2769" i="5"/>
  <c r="P2769" i="5" s="1"/>
  <c r="O2769" i="5" s="1"/>
  <c r="U2769" i="5" s="1"/>
  <c r="X2769" i="5" l="1"/>
  <c r="V2769" i="5"/>
  <c r="Y2769" i="5" s="1"/>
  <c r="AA2769" i="5" l="1"/>
  <c r="H2770" i="5"/>
  <c r="I2770" i="5" s="1"/>
  <c r="AK2769" i="5" l="1"/>
  <c r="AJ2769" i="5"/>
  <c r="J2770" i="5"/>
  <c r="P2770" i="5" s="1"/>
  <c r="O2770" i="5" s="1"/>
  <c r="U2770" i="5" s="1"/>
  <c r="X2770" i="5" l="1"/>
  <c r="V2770" i="5"/>
  <c r="Y2770" i="5" s="1"/>
  <c r="AA2770" i="5" l="1"/>
  <c r="H2771" i="5"/>
  <c r="I2771" i="5" s="1"/>
  <c r="AK2770" i="5" l="1"/>
  <c r="AJ2770" i="5"/>
  <c r="J2771" i="5"/>
  <c r="P2771" i="5" s="1"/>
  <c r="O2771" i="5" s="1"/>
  <c r="U2771" i="5" s="1"/>
  <c r="X2771" i="5" l="1"/>
  <c r="V2771" i="5"/>
  <c r="Y2771" i="5" s="1"/>
  <c r="AA2771" i="5" l="1"/>
  <c r="H2772" i="5"/>
  <c r="I2772" i="5" s="1"/>
  <c r="AK2771" i="5" l="1"/>
  <c r="AJ2771" i="5"/>
  <c r="J2772" i="5"/>
  <c r="P2772" i="5" s="1"/>
  <c r="O2772" i="5" s="1"/>
  <c r="U2772" i="5" s="1"/>
  <c r="X2772" i="5" l="1"/>
  <c r="V2772" i="5"/>
  <c r="Y2772" i="5" s="1"/>
  <c r="AA2772" i="5" l="1"/>
  <c r="H2773" i="5"/>
  <c r="I2773" i="5" s="1"/>
  <c r="AK2772" i="5" l="1"/>
  <c r="AJ2772" i="5"/>
  <c r="J2773" i="5"/>
  <c r="P2773" i="5" s="1"/>
  <c r="O2773" i="5" s="1"/>
  <c r="U2773" i="5" s="1"/>
  <c r="X2773" i="5" l="1"/>
  <c r="V2773" i="5"/>
  <c r="Y2773" i="5" s="1"/>
  <c r="AA2773" i="5" l="1"/>
  <c r="H2774" i="5"/>
  <c r="I2774" i="5" s="1"/>
  <c r="AK2773" i="5" l="1"/>
  <c r="AJ2773" i="5"/>
  <c r="J2774" i="5"/>
  <c r="P2774" i="5" s="1"/>
  <c r="O2774" i="5" s="1"/>
  <c r="U2774" i="5" s="1"/>
  <c r="X2774" i="5" l="1"/>
  <c r="V2774" i="5"/>
  <c r="Y2774" i="5" s="1"/>
  <c r="AA2774" i="5" l="1"/>
  <c r="H2775" i="5"/>
  <c r="I2775" i="5" s="1"/>
  <c r="AK2774" i="5" l="1"/>
  <c r="AJ2774" i="5"/>
  <c r="J2775" i="5"/>
  <c r="P2775" i="5" s="1"/>
  <c r="O2775" i="5" s="1"/>
  <c r="U2775" i="5" s="1"/>
  <c r="X2775" i="5" l="1"/>
  <c r="V2775" i="5"/>
  <c r="Y2775" i="5" s="1"/>
  <c r="AA2775" i="5" l="1"/>
  <c r="H2776" i="5"/>
  <c r="I2776" i="5" s="1"/>
  <c r="AK2775" i="5" l="1"/>
  <c r="AJ2775" i="5"/>
  <c r="J2776" i="5"/>
  <c r="P2776" i="5" s="1"/>
  <c r="O2776" i="5" s="1"/>
  <c r="U2776" i="5" s="1"/>
  <c r="X2776" i="5" l="1"/>
  <c r="V2776" i="5"/>
  <c r="Y2776" i="5" s="1"/>
  <c r="AA2776" i="5" l="1"/>
  <c r="H2777" i="5"/>
  <c r="I2777" i="5" s="1"/>
  <c r="AK2776" i="5" l="1"/>
  <c r="AJ2776" i="5"/>
  <c r="J2777" i="5"/>
  <c r="P2777" i="5" s="1"/>
  <c r="O2777" i="5" s="1"/>
  <c r="U2777" i="5" s="1"/>
  <c r="X2777" i="5" l="1"/>
  <c r="V2777" i="5"/>
  <c r="Y2777" i="5" s="1"/>
  <c r="AA2777" i="5" l="1"/>
  <c r="H2778" i="5"/>
  <c r="I2778" i="5" s="1"/>
  <c r="AK2777" i="5" l="1"/>
  <c r="AJ2777" i="5"/>
  <c r="J2778" i="5"/>
  <c r="P2778" i="5" s="1"/>
  <c r="O2778" i="5" s="1"/>
  <c r="U2778" i="5" s="1"/>
  <c r="X2778" i="5" l="1"/>
  <c r="V2778" i="5"/>
  <c r="Y2778" i="5" s="1"/>
  <c r="AA2778" i="5" l="1"/>
  <c r="H2779" i="5"/>
  <c r="I2779" i="5" s="1"/>
  <c r="AK2778" i="5" l="1"/>
  <c r="AJ2778" i="5"/>
  <c r="J2779" i="5"/>
  <c r="P2779" i="5" s="1"/>
  <c r="O2779" i="5" s="1"/>
  <c r="U2779" i="5" s="1"/>
  <c r="X2779" i="5" l="1"/>
  <c r="V2779" i="5"/>
  <c r="Y2779" i="5" s="1"/>
  <c r="AA2779" i="5" l="1"/>
  <c r="H2780" i="5"/>
  <c r="I2780" i="5" s="1"/>
  <c r="AK2779" i="5" l="1"/>
  <c r="AJ2779" i="5"/>
  <c r="J2780" i="5"/>
  <c r="P2780" i="5" s="1"/>
  <c r="O2780" i="5" s="1"/>
  <c r="U2780" i="5" s="1"/>
  <c r="X2780" i="5" l="1"/>
  <c r="V2780" i="5"/>
  <c r="Y2780" i="5" s="1"/>
  <c r="AA2780" i="5" l="1"/>
  <c r="H2781" i="5"/>
  <c r="I2781" i="5" s="1"/>
  <c r="AK2780" i="5" l="1"/>
  <c r="AJ2780" i="5"/>
  <c r="J2781" i="5"/>
  <c r="P2781" i="5" s="1"/>
  <c r="O2781" i="5" s="1"/>
  <c r="U2781" i="5" s="1"/>
  <c r="X2781" i="5" l="1"/>
  <c r="V2781" i="5"/>
  <c r="Y2781" i="5" s="1"/>
  <c r="AA2781" i="5" l="1"/>
  <c r="H2782" i="5"/>
  <c r="I2782" i="5" s="1"/>
  <c r="AK2781" i="5" l="1"/>
  <c r="AJ2781" i="5"/>
  <c r="J2782" i="5"/>
  <c r="P2782" i="5" s="1"/>
  <c r="O2782" i="5" s="1"/>
  <c r="U2782" i="5" s="1"/>
  <c r="X2782" i="5" l="1"/>
  <c r="V2782" i="5"/>
  <c r="Y2782" i="5" s="1"/>
  <c r="AA2782" i="5" l="1"/>
  <c r="H2783" i="5"/>
  <c r="I2783" i="5" s="1"/>
  <c r="AK2782" i="5" l="1"/>
  <c r="AJ2782" i="5"/>
  <c r="J2783" i="5"/>
  <c r="P2783" i="5"/>
  <c r="O2783" i="5" s="1"/>
  <c r="U2783" i="5" s="1"/>
  <c r="X2783" i="5" l="1"/>
  <c r="V2783" i="5"/>
  <c r="Y2783" i="5" s="1"/>
  <c r="AA2783" i="5" l="1"/>
  <c r="H2784" i="5"/>
  <c r="I2784" i="5" s="1"/>
  <c r="AK2783" i="5" l="1"/>
  <c r="AJ2783" i="5"/>
  <c r="J2784" i="5"/>
  <c r="P2784" i="5" s="1"/>
  <c r="O2784" i="5" s="1"/>
  <c r="U2784" i="5" s="1"/>
  <c r="X2784" i="5" l="1"/>
  <c r="V2784" i="5"/>
  <c r="Y2784" i="5" s="1"/>
  <c r="AA2784" i="5" l="1"/>
  <c r="H2785" i="5"/>
  <c r="I2785" i="5" s="1"/>
  <c r="AK2784" i="5" l="1"/>
  <c r="AJ2784" i="5"/>
  <c r="J2785" i="5"/>
  <c r="P2785" i="5" s="1"/>
  <c r="O2785" i="5" s="1"/>
  <c r="U2785" i="5" s="1"/>
  <c r="X2785" i="5" l="1"/>
  <c r="V2785" i="5"/>
  <c r="Y2785" i="5" s="1"/>
  <c r="AA2785" i="5" l="1"/>
  <c r="H2786" i="5"/>
  <c r="I2786" i="5" s="1"/>
  <c r="AK2785" i="5" l="1"/>
  <c r="AJ2785" i="5"/>
  <c r="J2786" i="5"/>
  <c r="P2786" i="5" s="1"/>
  <c r="O2786" i="5" s="1"/>
  <c r="U2786" i="5" s="1"/>
  <c r="X2786" i="5" l="1"/>
  <c r="V2786" i="5"/>
  <c r="Y2786" i="5" s="1"/>
  <c r="AA2786" i="5" l="1"/>
  <c r="H2787" i="5"/>
  <c r="I2787" i="5" s="1"/>
  <c r="AK2786" i="5" l="1"/>
  <c r="AJ2786" i="5"/>
  <c r="J2787" i="5"/>
  <c r="P2787" i="5" s="1"/>
  <c r="O2787" i="5" s="1"/>
  <c r="U2787" i="5" s="1"/>
  <c r="X2787" i="5" l="1"/>
  <c r="V2787" i="5"/>
  <c r="Y2787" i="5" s="1"/>
  <c r="AA2787" i="5" l="1"/>
  <c r="H2788" i="5"/>
  <c r="I2788" i="5" s="1"/>
  <c r="AK2787" i="5" l="1"/>
  <c r="AJ2787" i="5"/>
  <c r="J2788" i="5"/>
  <c r="P2788" i="5" s="1"/>
  <c r="O2788" i="5" s="1"/>
  <c r="U2788" i="5" s="1"/>
  <c r="X2788" i="5" l="1"/>
  <c r="V2788" i="5"/>
  <c r="Y2788" i="5" s="1"/>
  <c r="AA2788" i="5" l="1"/>
  <c r="H2789" i="5"/>
  <c r="I2789" i="5" s="1"/>
  <c r="AK2788" i="5" l="1"/>
  <c r="AJ2788" i="5"/>
  <c r="J2789" i="5"/>
  <c r="P2789" i="5" s="1"/>
  <c r="O2789" i="5" s="1"/>
  <c r="U2789" i="5" s="1"/>
  <c r="X2789" i="5" l="1"/>
  <c r="V2789" i="5"/>
  <c r="Y2789" i="5" s="1"/>
  <c r="AA2789" i="5" l="1"/>
  <c r="H2790" i="5"/>
  <c r="I2790" i="5" s="1"/>
  <c r="AK2789" i="5" l="1"/>
  <c r="AJ2789" i="5"/>
  <c r="J2790" i="5"/>
  <c r="P2790" i="5" s="1"/>
  <c r="O2790" i="5" s="1"/>
  <c r="U2790" i="5" s="1"/>
  <c r="X2790" i="5" l="1"/>
  <c r="V2790" i="5"/>
  <c r="Y2790" i="5" s="1"/>
  <c r="AA2790" i="5" l="1"/>
  <c r="H2791" i="5"/>
  <c r="I2791" i="5" s="1"/>
  <c r="AK2790" i="5" l="1"/>
  <c r="AJ2790" i="5"/>
  <c r="J2791" i="5"/>
  <c r="P2791" i="5" s="1"/>
  <c r="O2791" i="5" s="1"/>
  <c r="U2791" i="5" s="1"/>
  <c r="X2791" i="5" l="1"/>
  <c r="V2791" i="5"/>
  <c r="Y2791" i="5" s="1"/>
  <c r="AA2791" i="5" l="1"/>
  <c r="H2792" i="5"/>
  <c r="I2792" i="5" s="1"/>
  <c r="AK2791" i="5" l="1"/>
  <c r="AJ2791" i="5"/>
  <c r="J2792" i="5"/>
  <c r="P2792" i="5" s="1"/>
  <c r="O2792" i="5" s="1"/>
  <c r="U2792" i="5" s="1"/>
  <c r="X2792" i="5" l="1"/>
  <c r="V2792" i="5"/>
  <c r="Y2792" i="5" s="1"/>
  <c r="AA2792" i="5" l="1"/>
  <c r="H2793" i="5"/>
  <c r="I2793" i="5" s="1"/>
  <c r="AK2792" i="5" l="1"/>
  <c r="AJ2792" i="5"/>
  <c r="J2793" i="5"/>
  <c r="P2793" i="5" s="1"/>
  <c r="O2793" i="5" s="1"/>
  <c r="U2793" i="5" s="1"/>
  <c r="X2793" i="5" l="1"/>
  <c r="V2793" i="5"/>
  <c r="Y2793" i="5" s="1"/>
  <c r="AA2793" i="5" l="1"/>
  <c r="H2794" i="5"/>
  <c r="I2794" i="5" s="1"/>
  <c r="AK2793" i="5" l="1"/>
  <c r="AJ2793" i="5"/>
  <c r="J2794" i="5"/>
  <c r="P2794" i="5" s="1"/>
  <c r="O2794" i="5" s="1"/>
  <c r="U2794" i="5" s="1"/>
  <c r="X2794" i="5" l="1"/>
  <c r="V2794" i="5"/>
  <c r="Y2794" i="5" s="1"/>
  <c r="AA2794" i="5" l="1"/>
  <c r="H2795" i="5"/>
  <c r="I2795" i="5" s="1"/>
  <c r="AK2794" i="5" l="1"/>
  <c r="AJ2794" i="5"/>
  <c r="J2795" i="5"/>
  <c r="P2795" i="5" s="1"/>
  <c r="O2795" i="5" s="1"/>
  <c r="U2795" i="5" s="1"/>
  <c r="X2795" i="5" l="1"/>
  <c r="V2795" i="5"/>
  <c r="Y2795" i="5" s="1"/>
  <c r="AA2795" i="5" l="1"/>
  <c r="H2796" i="5"/>
  <c r="I2796" i="5" s="1"/>
  <c r="AK2795" i="5" l="1"/>
  <c r="AJ2795" i="5"/>
  <c r="J2796" i="5"/>
  <c r="P2796" i="5" s="1"/>
  <c r="O2796" i="5" s="1"/>
  <c r="U2796" i="5" s="1"/>
  <c r="X2796" i="5" l="1"/>
  <c r="V2796" i="5"/>
  <c r="Y2796" i="5" s="1"/>
  <c r="AA2796" i="5" l="1"/>
  <c r="H2797" i="5"/>
  <c r="I2797" i="5" s="1"/>
  <c r="AK2796" i="5" l="1"/>
  <c r="AJ2796" i="5"/>
  <c r="J2797" i="5"/>
  <c r="P2797" i="5" s="1"/>
  <c r="O2797" i="5" s="1"/>
  <c r="U2797" i="5" s="1"/>
  <c r="X2797" i="5" l="1"/>
  <c r="V2797" i="5"/>
  <c r="Y2797" i="5" s="1"/>
  <c r="AA2797" i="5" l="1"/>
  <c r="H2798" i="5"/>
  <c r="I2798" i="5" s="1"/>
  <c r="AK2797" i="5" l="1"/>
  <c r="AJ2797" i="5"/>
  <c r="J2798" i="5"/>
  <c r="P2798" i="5" s="1"/>
  <c r="O2798" i="5" s="1"/>
  <c r="U2798" i="5" s="1"/>
  <c r="X2798" i="5" l="1"/>
  <c r="V2798" i="5"/>
  <c r="Y2798" i="5" s="1"/>
  <c r="AA2798" i="5" l="1"/>
  <c r="H2799" i="5"/>
  <c r="I2799" i="5" s="1"/>
  <c r="AK2798" i="5" l="1"/>
  <c r="AJ2798" i="5"/>
  <c r="J2799" i="5"/>
  <c r="P2799" i="5" s="1"/>
  <c r="O2799" i="5" s="1"/>
  <c r="U2799" i="5" s="1"/>
  <c r="X2799" i="5" l="1"/>
  <c r="V2799" i="5"/>
  <c r="Y2799" i="5" s="1"/>
  <c r="AA2799" i="5" l="1"/>
  <c r="H2800" i="5"/>
  <c r="I2800" i="5" s="1"/>
  <c r="AK2799" i="5" l="1"/>
  <c r="AJ2799" i="5"/>
  <c r="J2800" i="5"/>
  <c r="P2800" i="5" s="1"/>
  <c r="O2800" i="5" s="1"/>
  <c r="U2800" i="5" s="1"/>
  <c r="X2800" i="5" l="1"/>
  <c r="V2800" i="5"/>
  <c r="Y2800" i="5" s="1"/>
  <c r="AA2800" i="5" l="1"/>
  <c r="H2801" i="5"/>
  <c r="I2801" i="5" s="1"/>
  <c r="AK2800" i="5" l="1"/>
  <c r="AJ2800" i="5"/>
  <c r="J2801" i="5"/>
  <c r="P2801" i="5" s="1"/>
  <c r="O2801" i="5" s="1"/>
  <c r="U2801" i="5" s="1"/>
  <c r="X2801" i="5" l="1"/>
  <c r="V2801" i="5"/>
  <c r="Y2801" i="5" s="1"/>
  <c r="AA2801" i="5" l="1"/>
  <c r="H2802" i="5"/>
  <c r="I2802" i="5" s="1"/>
  <c r="AK2801" i="5" l="1"/>
  <c r="AJ2801" i="5"/>
  <c r="J2802" i="5"/>
  <c r="P2802" i="5" s="1"/>
  <c r="O2802" i="5" s="1"/>
  <c r="U2802" i="5" s="1"/>
  <c r="X2802" i="5" l="1"/>
  <c r="V2802" i="5"/>
  <c r="Y2802" i="5" s="1"/>
  <c r="AA2802" i="5" l="1"/>
  <c r="H2803" i="5"/>
  <c r="I2803" i="5" s="1"/>
  <c r="AK2802" i="5" l="1"/>
  <c r="AJ2802" i="5"/>
  <c r="J2803" i="5"/>
  <c r="P2803" i="5" s="1"/>
  <c r="O2803" i="5" s="1"/>
  <c r="U2803" i="5" s="1"/>
  <c r="X2803" i="5" l="1"/>
  <c r="V2803" i="5"/>
  <c r="Y2803" i="5" s="1"/>
  <c r="AA2803" i="5" l="1"/>
  <c r="H2804" i="5"/>
  <c r="I2804" i="5" s="1"/>
  <c r="AK2803" i="5" l="1"/>
  <c r="AJ2803" i="5"/>
  <c r="J2804" i="5"/>
  <c r="P2804" i="5" s="1"/>
  <c r="O2804" i="5" s="1"/>
  <c r="U2804" i="5" s="1"/>
  <c r="X2804" i="5" l="1"/>
  <c r="V2804" i="5"/>
  <c r="Y2804" i="5" s="1"/>
  <c r="AA2804" i="5" l="1"/>
  <c r="H2805" i="5"/>
  <c r="I2805" i="5" s="1"/>
  <c r="AK2804" i="5" l="1"/>
  <c r="AJ2804" i="5"/>
  <c r="J2805" i="5"/>
  <c r="P2805" i="5" s="1"/>
  <c r="O2805" i="5" s="1"/>
  <c r="U2805" i="5" s="1"/>
  <c r="X2805" i="5" l="1"/>
  <c r="V2805" i="5"/>
  <c r="Y2805" i="5" s="1"/>
  <c r="AA2805" i="5" l="1"/>
  <c r="H2806" i="5"/>
  <c r="I2806" i="5" s="1"/>
  <c r="AK2805" i="5" l="1"/>
  <c r="AJ2805" i="5"/>
  <c r="J2806" i="5"/>
  <c r="P2806" i="5" s="1"/>
  <c r="O2806" i="5" s="1"/>
  <c r="U2806" i="5" s="1"/>
  <c r="X2806" i="5" l="1"/>
  <c r="V2806" i="5"/>
  <c r="Y2806" i="5" s="1"/>
  <c r="AA2806" i="5" l="1"/>
  <c r="H2807" i="5"/>
  <c r="I2807" i="5" s="1"/>
  <c r="AK2806" i="5" l="1"/>
  <c r="AJ2806" i="5"/>
  <c r="J2807" i="5"/>
  <c r="P2807" i="5" s="1"/>
  <c r="O2807" i="5" s="1"/>
  <c r="U2807" i="5" s="1"/>
  <c r="X2807" i="5" l="1"/>
  <c r="V2807" i="5"/>
  <c r="Y2807" i="5" s="1"/>
  <c r="AA2807" i="5" l="1"/>
  <c r="H2808" i="5"/>
  <c r="I2808" i="5" s="1"/>
  <c r="AK2807" i="5" l="1"/>
  <c r="AJ2807" i="5"/>
  <c r="J2808" i="5"/>
  <c r="P2808" i="5" s="1"/>
  <c r="O2808" i="5" s="1"/>
  <c r="U2808" i="5" s="1"/>
  <c r="X2808" i="5" l="1"/>
  <c r="V2808" i="5"/>
  <c r="Y2808" i="5" s="1"/>
  <c r="AA2808" i="5" l="1"/>
  <c r="H2809" i="5"/>
  <c r="I2809" i="5" s="1"/>
  <c r="AK2808" i="5" l="1"/>
  <c r="AJ2808" i="5"/>
  <c r="J2809" i="5"/>
  <c r="P2809" i="5" s="1"/>
  <c r="O2809" i="5" s="1"/>
  <c r="U2809" i="5" s="1"/>
  <c r="X2809" i="5" l="1"/>
  <c r="V2809" i="5"/>
  <c r="Y2809" i="5" s="1"/>
  <c r="AA2809" i="5" l="1"/>
  <c r="H2810" i="5"/>
  <c r="I2810" i="5" s="1"/>
  <c r="J2810" i="5" l="1"/>
  <c r="P2810" i="5" s="1"/>
  <c r="O2810" i="5" s="1"/>
  <c r="U2810" i="5" s="1"/>
  <c r="X2810" i="5" l="1"/>
  <c r="V2810" i="5"/>
  <c r="Y2810" i="5" s="1"/>
  <c r="AA2810" i="5" l="1"/>
  <c r="H2811" i="5"/>
  <c r="I2811" i="5" s="1"/>
  <c r="J2811" i="5" l="1"/>
  <c r="P2811" i="5" s="1"/>
  <c r="O2811" i="5" s="1"/>
  <c r="U2811" i="5" s="1"/>
  <c r="X2811" i="5" l="1"/>
  <c r="V2811" i="5"/>
  <c r="Y2811" i="5" s="1"/>
  <c r="AA2811" i="5" l="1"/>
  <c r="H2812" i="5"/>
  <c r="I2812" i="5" s="1"/>
  <c r="J2812" i="5" l="1"/>
  <c r="P2812" i="5" s="1"/>
  <c r="O2812" i="5" s="1"/>
  <c r="U2812" i="5" s="1"/>
  <c r="X2812" i="5" l="1"/>
  <c r="V2812" i="5"/>
  <c r="Y2812" i="5" s="1"/>
  <c r="AA2812" i="5" l="1"/>
  <c r="H2813" i="5"/>
  <c r="I2813" i="5" s="1"/>
  <c r="AK2812" i="5" l="1"/>
  <c r="AJ2812" i="5"/>
  <c r="J2813" i="5"/>
  <c r="P2813" i="5" s="1"/>
  <c r="O2813" i="5" s="1"/>
  <c r="U2813" i="5" s="1"/>
  <c r="X2813" i="5" l="1"/>
  <c r="V2813" i="5"/>
  <c r="Y2813" i="5" s="1"/>
  <c r="AA2813" i="5" l="1"/>
  <c r="H2814" i="5"/>
  <c r="I2814" i="5" s="1"/>
  <c r="AK2813" i="5" l="1"/>
  <c r="AJ2813" i="5"/>
  <c r="J2814" i="5"/>
  <c r="P2814" i="5" s="1"/>
  <c r="O2814" i="5" s="1"/>
  <c r="U2814" i="5" s="1"/>
  <c r="X2814" i="5" l="1"/>
  <c r="V2814" i="5"/>
  <c r="Y2814" i="5" s="1"/>
  <c r="AA2814" i="5" l="1"/>
  <c r="H2815" i="5"/>
  <c r="I2815" i="5" s="1"/>
  <c r="J2815" i="5" l="1"/>
  <c r="P2815" i="5" s="1"/>
  <c r="O2815" i="5" s="1"/>
  <c r="U2815" i="5" s="1"/>
  <c r="X2815" i="5" l="1"/>
  <c r="V2815" i="5"/>
  <c r="Y2815" i="5" s="1"/>
  <c r="AA2815" i="5" l="1"/>
  <c r="H2816" i="5"/>
  <c r="I2816" i="5" s="1"/>
  <c r="J2816" i="5" l="1"/>
  <c r="P2816" i="5" s="1"/>
  <c r="O2816" i="5" s="1"/>
  <c r="U2816" i="5" s="1"/>
  <c r="X2816" i="5" l="1"/>
  <c r="V2816" i="5"/>
  <c r="Y2816" i="5" s="1"/>
  <c r="AA2816" i="5" l="1"/>
  <c r="H2817" i="5"/>
  <c r="I2817" i="5" s="1"/>
  <c r="J2817" i="5" l="1"/>
  <c r="P2817" i="5" s="1"/>
  <c r="O2817" i="5" s="1"/>
  <c r="U2817" i="5" s="1"/>
  <c r="X2817" i="5" l="1"/>
  <c r="V2817" i="5"/>
  <c r="Y2817" i="5" s="1"/>
  <c r="AA2817" i="5" l="1"/>
  <c r="H2818" i="5"/>
  <c r="I2818" i="5" s="1"/>
  <c r="J2818" i="5" l="1"/>
  <c r="P2818" i="5" s="1"/>
  <c r="O2818" i="5" s="1"/>
  <c r="U2818" i="5" s="1"/>
  <c r="X2818" i="5" l="1"/>
  <c r="V2818" i="5"/>
  <c r="Y2818" i="5" s="1"/>
  <c r="AA2818" i="5" l="1"/>
  <c r="H2819" i="5"/>
  <c r="I2819" i="5" s="1"/>
  <c r="J2819" i="5" l="1"/>
  <c r="P2819" i="5" s="1"/>
  <c r="O2819" i="5" s="1"/>
  <c r="U2819" i="5" s="1"/>
  <c r="X2819" i="5" l="1"/>
  <c r="V2819" i="5"/>
  <c r="Y2819" i="5" s="1"/>
  <c r="AA2819" i="5" l="1"/>
  <c r="H2820" i="5"/>
  <c r="I2820" i="5" s="1"/>
  <c r="J2820" i="5" l="1"/>
  <c r="P2820" i="5" s="1"/>
  <c r="O2820" i="5" s="1"/>
  <c r="U2820" i="5" s="1"/>
  <c r="X2820" i="5" l="1"/>
  <c r="V2820" i="5"/>
  <c r="Y2820" i="5" s="1"/>
  <c r="AA2820" i="5" l="1"/>
  <c r="H2821" i="5"/>
  <c r="I2821" i="5" s="1"/>
  <c r="J2821" i="5" l="1"/>
  <c r="P2821" i="5" s="1"/>
  <c r="O2821" i="5" s="1"/>
  <c r="U2821" i="5" s="1"/>
  <c r="X2821" i="5" l="1"/>
  <c r="V2821" i="5"/>
  <c r="Y2821" i="5" s="1"/>
  <c r="AA2821" i="5" l="1"/>
  <c r="H2822" i="5"/>
  <c r="I2822" i="5" s="1"/>
  <c r="J2822" i="5" l="1"/>
  <c r="P2822" i="5" s="1"/>
  <c r="O2822" i="5" s="1"/>
  <c r="U2822" i="5" s="1"/>
  <c r="X2822" i="5" l="1"/>
  <c r="V2822" i="5"/>
  <c r="Y2822" i="5" s="1"/>
  <c r="AA2822" i="5" l="1"/>
  <c r="H2823" i="5"/>
  <c r="I2823" i="5" s="1"/>
  <c r="J2823" i="5" l="1"/>
  <c r="P2823" i="5" s="1"/>
  <c r="O2823" i="5" s="1"/>
  <c r="U2823" i="5" s="1"/>
  <c r="X2823" i="5" l="1"/>
  <c r="V2823" i="5"/>
  <c r="Y2823" i="5" s="1"/>
  <c r="AA2823" i="5" l="1"/>
  <c r="H2824" i="5"/>
  <c r="I2824" i="5" s="1"/>
  <c r="J2824" i="5" l="1"/>
  <c r="P2824" i="5" s="1"/>
  <c r="O2824" i="5" s="1"/>
  <c r="U2824" i="5" s="1"/>
  <c r="X2824" i="5" l="1"/>
  <c r="V2824" i="5"/>
  <c r="Y2824" i="5" s="1"/>
  <c r="AA2824" i="5" l="1"/>
  <c r="H2825" i="5"/>
  <c r="I2825" i="5" s="1"/>
  <c r="J2825" i="5" l="1"/>
  <c r="P2825" i="5" s="1"/>
  <c r="O2825" i="5" s="1"/>
  <c r="U2825" i="5" s="1"/>
  <c r="X2825" i="5" l="1"/>
  <c r="V2825" i="5"/>
  <c r="Y2825" i="5" s="1"/>
  <c r="AA2825" i="5" l="1"/>
  <c r="H2826" i="5"/>
  <c r="I2826" i="5" s="1"/>
  <c r="J2826" i="5" l="1"/>
  <c r="P2826" i="5" s="1"/>
  <c r="O2826" i="5" s="1"/>
  <c r="U2826" i="5" s="1"/>
  <c r="X2826" i="5" l="1"/>
  <c r="V2826" i="5"/>
  <c r="Y2826" i="5" s="1"/>
  <c r="AA2826" i="5" l="1"/>
  <c r="H2827" i="5"/>
  <c r="I2827" i="5" s="1"/>
  <c r="J2827" i="5" l="1"/>
  <c r="P2827" i="5" s="1"/>
  <c r="O2827" i="5" s="1"/>
  <c r="U2827" i="5" s="1"/>
  <c r="X2827" i="5" l="1"/>
  <c r="V2827" i="5"/>
  <c r="Y2827" i="5" s="1"/>
  <c r="AA2827" i="5" l="1"/>
  <c r="H2828" i="5"/>
  <c r="I2828" i="5" s="1"/>
  <c r="J2828" i="5" l="1"/>
  <c r="P2828" i="5" s="1"/>
  <c r="O2828" i="5" s="1"/>
  <c r="U2828" i="5" s="1"/>
  <c r="X2828" i="5" l="1"/>
  <c r="V2828" i="5"/>
  <c r="Y2828" i="5" s="1"/>
  <c r="AA2828" i="5" l="1"/>
  <c r="H2829" i="5"/>
  <c r="I2829" i="5" s="1"/>
  <c r="J2829" i="5" l="1"/>
  <c r="P2829" i="5" s="1"/>
  <c r="O2829" i="5" s="1"/>
  <c r="U2829" i="5" s="1"/>
  <c r="X2829" i="5" l="1"/>
  <c r="V2829" i="5"/>
  <c r="Y2829" i="5" s="1"/>
  <c r="AA2829" i="5" l="1"/>
  <c r="H2830" i="5"/>
  <c r="I2830" i="5" s="1"/>
  <c r="J2830" i="5" l="1"/>
  <c r="P2830" i="5" s="1"/>
  <c r="O2830" i="5" s="1"/>
  <c r="U2830" i="5" s="1"/>
  <c r="X2830" i="5" l="1"/>
  <c r="V2830" i="5"/>
  <c r="Y2830" i="5" s="1"/>
  <c r="AA2830" i="5" l="1"/>
  <c r="H2831" i="5"/>
  <c r="I2831" i="5" s="1"/>
  <c r="J2831" i="5" l="1"/>
  <c r="P2831" i="5" s="1"/>
  <c r="O2831" i="5" s="1"/>
  <c r="U2831" i="5" s="1"/>
  <c r="X2831" i="5" l="1"/>
  <c r="V2831" i="5"/>
  <c r="Y2831" i="5" s="1"/>
  <c r="AA2831" i="5" l="1"/>
  <c r="H2832" i="5"/>
  <c r="I2832" i="5" s="1"/>
  <c r="J2832" i="5" l="1"/>
  <c r="P2832" i="5" s="1"/>
  <c r="O2832" i="5" s="1"/>
  <c r="U2832" i="5" s="1"/>
  <c r="X2832" i="5" l="1"/>
  <c r="V2832" i="5"/>
  <c r="Y2832" i="5" s="1"/>
  <c r="AA2832" i="5" l="1"/>
  <c r="H2833" i="5"/>
  <c r="I2833" i="5" s="1"/>
  <c r="J2833" i="5" l="1"/>
  <c r="P2833" i="5" s="1"/>
  <c r="O2833" i="5" s="1"/>
  <c r="U2833" i="5" s="1"/>
  <c r="X2833" i="5" l="1"/>
  <c r="V2833" i="5"/>
  <c r="Y2833" i="5" s="1"/>
  <c r="AA2833" i="5" l="1"/>
  <c r="H2834" i="5"/>
  <c r="I2834" i="5" s="1"/>
  <c r="J2834" i="5" l="1"/>
  <c r="P2834" i="5" s="1"/>
  <c r="O2834" i="5" s="1"/>
  <c r="U2834" i="5" s="1"/>
  <c r="X2834" i="5" l="1"/>
  <c r="V2834" i="5"/>
  <c r="Y2834" i="5" s="1"/>
  <c r="AA2834" i="5" l="1"/>
  <c r="H2835" i="5"/>
  <c r="I2835" i="5" s="1"/>
  <c r="J2835" i="5" l="1"/>
  <c r="P2835" i="5" s="1"/>
  <c r="O2835" i="5" s="1"/>
  <c r="U2835" i="5" s="1"/>
  <c r="X2835" i="5" l="1"/>
  <c r="V2835" i="5"/>
  <c r="Y2835" i="5" s="1"/>
  <c r="AA2835" i="5" l="1"/>
  <c r="H2836" i="5"/>
  <c r="I2836" i="5" s="1"/>
  <c r="J2836" i="5" l="1"/>
  <c r="P2836" i="5" s="1"/>
  <c r="O2836" i="5" s="1"/>
  <c r="U2836" i="5" s="1"/>
  <c r="X2836" i="5" l="1"/>
  <c r="V2836" i="5"/>
  <c r="Y2836" i="5" s="1"/>
  <c r="AA2836" i="5" l="1"/>
  <c r="H2837" i="5"/>
  <c r="I2837" i="5" s="1"/>
  <c r="J2837" i="5" l="1"/>
  <c r="P2837" i="5" s="1"/>
  <c r="O2837" i="5" s="1"/>
  <c r="U2837" i="5" s="1"/>
  <c r="X2837" i="5" l="1"/>
  <c r="V2837" i="5"/>
  <c r="Y2837" i="5" s="1"/>
  <c r="AA2837" i="5" l="1"/>
  <c r="H2838" i="5"/>
  <c r="I2838" i="5" s="1"/>
  <c r="J2838" i="5" l="1"/>
  <c r="P2838" i="5" s="1"/>
  <c r="O2838" i="5" s="1"/>
  <c r="U2838" i="5" s="1"/>
  <c r="X2838" i="5" l="1"/>
  <c r="V2838" i="5"/>
  <c r="Y2838" i="5" s="1"/>
  <c r="AA2838" i="5" l="1"/>
  <c r="H2839" i="5"/>
  <c r="I2839" i="5" s="1"/>
  <c r="J2839" i="5" l="1"/>
  <c r="P2839" i="5" s="1"/>
  <c r="O2839" i="5" s="1"/>
  <c r="U2839" i="5" s="1"/>
  <c r="X2839" i="5" l="1"/>
  <c r="V2839" i="5"/>
  <c r="Y2839" i="5" s="1"/>
  <c r="AA2839" i="5" l="1"/>
  <c r="H2840" i="5"/>
  <c r="I2840" i="5" s="1"/>
  <c r="J2840" i="5" l="1"/>
  <c r="P2840" i="5" s="1"/>
  <c r="O2840" i="5" s="1"/>
  <c r="U2840" i="5" s="1"/>
  <c r="X2840" i="5" l="1"/>
  <c r="V2840" i="5"/>
  <c r="Y2840" i="5" s="1"/>
  <c r="AA2840" i="5" l="1"/>
  <c r="H2841" i="5"/>
  <c r="I2841" i="5" s="1"/>
  <c r="J2841" i="5" l="1"/>
  <c r="P2841" i="5" s="1"/>
  <c r="O2841" i="5" s="1"/>
  <c r="U2841" i="5" s="1"/>
  <c r="X2841" i="5" l="1"/>
  <c r="V2841" i="5"/>
  <c r="Y2841" i="5" s="1"/>
  <c r="AA2841" i="5" l="1"/>
  <c r="H2842" i="5"/>
  <c r="I2842" i="5" s="1"/>
  <c r="J2842" i="5" l="1"/>
  <c r="P2842" i="5" s="1"/>
  <c r="O2842" i="5" s="1"/>
  <c r="U2842" i="5" s="1"/>
  <c r="X2842" i="5" l="1"/>
  <c r="V2842" i="5"/>
  <c r="Y2842" i="5" s="1"/>
  <c r="AA2842" i="5" l="1"/>
  <c r="H2843" i="5"/>
  <c r="I2843" i="5" s="1"/>
  <c r="J2843" i="5" l="1"/>
  <c r="P2843" i="5" s="1"/>
  <c r="O2843" i="5" s="1"/>
  <c r="U2843" i="5" s="1"/>
  <c r="X2843" i="5" l="1"/>
  <c r="V2843" i="5"/>
  <c r="Y2843" i="5" s="1"/>
  <c r="AA2843" i="5" l="1"/>
  <c r="H2844" i="5"/>
  <c r="I2844" i="5" s="1"/>
  <c r="J2844" i="5" l="1"/>
  <c r="P2844" i="5" s="1"/>
  <c r="O2844" i="5" s="1"/>
  <c r="U2844" i="5" s="1"/>
  <c r="X2844" i="5" l="1"/>
  <c r="V2844" i="5"/>
  <c r="Y2844" i="5" s="1"/>
  <c r="AA2844" i="5" l="1"/>
  <c r="H2845" i="5"/>
  <c r="I2845" i="5" s="1"/>
  <c r="J2845" i="5" l="1"/>
  <c r="P2845" i="5" s="1"/>
  <c r="O2845" i="5" s="1"/>
  <c r="U2845" i="5" s="1"/>
  <c r="X2845" i="5" l="1"/>
  <c r="V2845" i="5"/>
  <c r="Y2845" i="5" s="1"/>
  <c r="AA2845" i="5" l="1"/>
  <c r="H2846" i="5"/>
  <c r="I2846" i="5" s="1"/>
  <c r="J2846" i="5" l="1"/>
  <c r="P2846" i="5" s="1"/>
  <c r="O2846" i="5" s="1"/>
  <c r="U2846" i="5" s="1"/>
  <c r="X2846" i="5" l="1"/>
  <c r="V2846" i="5"/>
  <c r="Y2846" i="5" s="1"/>
  <c r="AA2846" i="5" l="1"/>
  <c r="H2847" i="5"/>
  <c r="I2847" i="5" s="1"/>
  <c r="J2847" i="5" l="1"/>
  <c r="P2847" i="5" s="1"/>
  <c r="O2847" i="5" s="1"/>
  <c r="U2847" i="5" s="1"/>
  <c r="X2847" i="5" l="1"/>
  <c r="V2847" i="5"/>
  <c r="Y2847" i="5" s="1"/>
  <c r="AA2847" i="5" l="1"/>
  <c r="H2848" i="5"/>
  <c r="I2848" i="5" s="1"/>
  <c r="J2848" i="5" l="1"/>
  <c r="P2848" i="5" s="1"/>
  <c r="O2848" i="5" s="1"/>
  <c r="U2848" i="5" s="1"/>
  <c r="X2848" i="5" l="1"/>
  <c r="V2848" i="5"/>
  <c r="Y2848" i="5" s="1"/>
  <c r="AA2848" i="5" l="1"/>
  <c r="H2849" i="5"/>
  <c r="I2849" i="5" s="1"/>
  <c r="J2849" i="5" l="1"/>
  <c r="P2849" i="5" s="1"/>
  <c r="O2849" i="5" s="1"/>
  <c r="U2849" i="5" s="1"/>
  <c r="X2849" i="5" l="1"/>
  <c r="V2849" i="5"/>
  <c r="Y2849" i="5" s="1"/>
  <c r="AA2849" i="5" l="1"/>
  <c r="H2850" i="5"/>
  <c r="I2850" i="5" s="1"/>
  <c r="J2850" i="5" l="1"/>
  <c r="P2850" i="5" s="1"/>
  <c r="O2850" i="5" s="1"/>
  <c r="U2850" i="5" s="1"/>
  <c r="X2850" i="5" l="1"/>
  <c r="V2850" i="5"/>
  <c r="Y2850" i="5" s="1"/>
  <c r="AA2850" i="5" l="1"/>
  <c r="H2851" i="5"/>
  <c r="I2851" i="5" s="1"/>
  <c r="J2851" i="5" l="1"/>
  <c r="P2851" i="5" s="1"/>
  <c r="O2851" i="5" s="1"/>
  <c r="U2851" i="5" s="1"/>
  <c r="X2851" i="5" l="1"/>
  <c r="V2851" i="5"/>
  <c r="Y2851" i="5" s="1"/>
  <c r="AA2851" i="5" l="1"/>
  <c r="H2852" i="5"/>
  <c r="I2852" i="5" s="1"/>
  <c r="J2852" i="5" l="1"/>
  <c r="P2852" i="5" s="1"/>
  <c r="O2852" i="5" s="1"/>
  <c r="U2852" i="5" s="1"/>
  <c r="X2852" i="5" l="1"/>
  <c r="V2852" i="5"/>
  <c r="Y2852" i="5" s="1"/>
  <c r="AA2852" i="5" l="1"/>
  <c r="H2853" i="5"/>
  <c r="I2853" i="5" s="1"/>
  <c r="J2853" i="5" l="1"/>
  <c r="P2853" i="5"/>
  <c r="O2853" i="5" s="1"/>
  <c r="U2853" i="5" s="1"/>
  <c r="X2853" i="5" l="1"/>
  <c r="V2853" i="5"/>
  <c r="Y2853" i="5" s="1"/>
  <c r="AA2853" i="5" l="1"/>
  <c r="H2854" i="5"/>
  <c r="I2854" i="5" s="1"/>
  <c r="J2854" i="5" l="1"/>
  <c r="P2854" i="5" s="1"/>
  <c r="O2854" i="5" s="1"/>
  <c r="U2854" i="5" s="1"/>
  <c r="X2854" i="5" l="1"/>
  <c r="V2854" i="5"/>
  <c r="Y2854" i="5" s="1"/>
  <c r="AA2854" i="5" l="1"/>
  <c r="H2855" i="5"/>
  <c r="I2855" i="5" s="1"/>
  <c r="J2855" i="5" l="1"/>
  <c r="P2855" i="5" s="1"/>
  <c r="O2855" i="5" s="1"/>
  <c r="U2855" i="5" s="1"/>
  <c r="X2855" i="5" l="1"/>
  <c r="V2855" i="5"/>
  <c r="Y2855" i="5" s="1"/>
  <c r="AA2855" i="5" l="1"/>
  <c r="H2856" i="5"/>
  <c r="I2856" i="5" s="1"/>
  <c r="J2856" i="5" l="1"/>
  <c r="P2856" i="5" s="1"/>
  <c r="O2856" i="5" s="1"/>
  <c r="U2856" i="5" s="1"/>
  <c r="X2856" i="5" l="1"/>
  <c r="V2856" i="5"/>
  <c r="Y2856" i="5" s="1"/>
  <c r="AA2856" i="5" l="1"/>
  <c r="H2857" i="5"/>
  <c r="I2857" i="5" s="1"/>
  <c r="J2857" i="5" l="1"/>
  <c r="P2857" i="5" s="1"/>
  <c r="O2857" i="5" s="1"/>
  <c r="U2857" i="5" s="1"/>
  <c r="X2857" i="5" l="1"/>
  <c r="V2857" i="5"/>
  <c r="Y2857" i="5" s="1"/>
  <c r="AA2857" i="5" l="1"/>
  <c r="H2858" i="5"/>
  <c r="I2858" i="5" s="1"/>
  <c r="J2858" i="5" l="1"/>
  <c r="P2858" i="5" s="1"/>
  <c r="O2858" i="5" s="1"/>
  <c r="U2858" i="5" s="1"/>
  <c r="X2858" i="5" l="1"/>
  <c r="V2858" i="5"/>
  <c r="Y2858" i="5" s="1"/>
  <c r="AA2858" i="5" l="1"/>
  <c r="H2859" i="5"/>
  <c r="I2859" i="5" s="1"/>
  <c r="J2859" i="5" l="1"/>
  <c r="P2859" i="5" s="1"/>
  <c r="O2859" i="5" s="1"/>
  <c r="U2859" i="5" s="1"/>
  <c r="X2859" i="5" l="1"/>
  <c r="V2859" i="5"/>
  <c r="Y2859" i="5" s="1"/>
  <c r="AA2859" i="5" l="1"/>
  <c r="H2860" i="5"/>
  <c r="I2860" i="5" s="1"/>
  <c r="J2860" i="5" l="1"/>
  <c r="P2860" i="5" s="1"/>
  <c r="O2860" i="5" s="1"/>
  <c r="U2860" i="5" s="1"/>
  <c r="X2860" i="5" l="1"/>
  <c r="V2860" i="5"/>
  <c r="Y2860" i="5" s="1"/>
  <c r="AA2860" i="5" l="1"/>
  <c r="H2861" i="5"/>
  <c r="I2861" i="5" s="1"/>
  <c r="J2861" i="5" l="1"/>
  <c r="P2861" i="5" s="1"/>
  <c r="O2861" i="5" s="1"/>
  <c r="U2861" i="5" s="1"/>
  <c r="X2861" i="5" l="1"/>
  <c r="V2861" i="5"/>
  <c r="Y2861" i="5" s="1"/>
  <c r="AA2861" i="5" l="1"/>
  <c r="H2862" i="5"/>
  <c r="I2862" i="5" s="1"/>
  <c r="J2862" i="5" l="1"/>
  <c r="P2862" i="5" s="1"/>
  <c r="O2862" i="5" s="1"/>
  <c r="U2862" i="5" s="1"/>
  <c r="X2862" i="5" l="1"/>
  <c r="V2862" i="5"/>
  <c r="Y2862" i="5" s="1"/>
  <c r="AA2862" i="5" l="1"/>
  <c r="H2863" i="5"/>
  <c r="I2863" i="5" s="1"/>
  <c r="J2863" i="5" l="1"/>
  <c r="P2863" i="5" s="1"/>
  <c r="O2863" i="5" s="1"/>
  <c r="U2863" i="5" s="1"/>
  <c r="X2863" i="5" l="1"/>
  <c r="V2863" i="5"/>
  <c r="Y2863" i="5" s="1"/>
  <c r="AA2863" i="5" l="1"/>
  <c r="H2864" i="5"/>
  <c r="I2864" i="5" s="1"/>
  <c r="J2864" i="5" l="1"/>
  <c r="P2864" i="5" s="1"/>
  <c r="O2864" i="5" s="1"/>
  <c r="U2864" i="5" s="1"/>
  <c r="X2864" i="5" l="1"/>
  <c r="V2864" i="5"/>
  <c r="Y2864" i="5" s="1"/>
  <c r="AA2864" i="5" l="1"/>
  <c r="H2865" i="5"/>
  <c r="I2865" i="5" s="1"/>
  <c r="J2865" i="5" l="1"/>
  <c r="P2865" i="5" s="1"/>
  <c r="O2865" i="5" s="1"/>
  <c r="U2865" i="5" s="1"/>
  <c r="X2865" i="5" l="1"/>
  <c r="V2865" i="5"/>
  <c r="Y2865" i="5" s="1"/>
  <c r="AA2865" i="5" l="1"/>
  <c r="H2866" i="5"/>
  <c r="I2866" i="5" s="1"/>
  <c r="J2866" i="5" l="1"/>
  <c r="P2866" i="5" s="1"/>
  <c r="O2866" i="5" s="1"/>
  <c r="U2866" i="5" s="1"/>
  <c r="X2866" i="5" l="1"/>
  <c r="V2866" i="5"/>
  <c r="Y2866" i="5" s="1"/>
  <c r="AA2866" i="5" l="1"/>
  <c r="H2867" i="5"/>
  <c r="I2867" i="5" s="1"/>
  <c r="J2867" i="5" l="1"/>
  <c r="P2867" i="5" s="1"/>
  <c r="O2867" i="5" s="1"/>
  <c r="U2867" i="5" s="1"/>
  <c r="X2867" i="5" l="1"/>
  <c r="V2867" i="5"/>
  <c r="Y2867" i="5" s="1"/>
  <c r="AA2867" i="5" l="1"/>
  <c r="H2868" i="5"/>
  <c r="I2868" i="5" s="1"/>
  <c r="J2868" i="5" l="1"/>
  <c r="P2868" i="5" s="1"/>
  <c r="O2868" i="5" s="1"/>
  <c r="U2868" i="5" s="1"/>
  <c r="X2868" i="5" l="1"/>
  <c r="V2868" i="5"/>
  <c r="Y2868" i="5" s="1"/>
  <c r="AA2868" i="5" l="1"/>
  <c r="H2869" i="5"/>
  <c r="I2869" i="5" s="1"/>
  <c r="J2869" i="5" l="1"/>
  <c r="P2869" i="5" s="1"/>
  <c r="O2869" i="5" s="1"/>
  <c r="U2869" i="5" s="1"/>
  <c r="X2869" i="5" l="1"/>
  <c r="V2869" i="5"/>
  <c r="Y2869" i="5" s="1"/>
  <c r="AA2869" i="5" l="1"/>
  <c r="H2870" i="5"/>
  <c r="I2870" i="5" s="1"/>
  <c r="J2870" i="5" l="1"/>
  <c r="P2870" i="5" s="1"/>
  <c r="O2870" i="5" s="1"/>
  <c r="U2870" i="5" s="1"/>
  <c r="X2870" i="5" l="1"/>
  <c r="V2870" i="5"/>
  <c r="Y2870" i="5" s="1"/>
  <c r="AA2870" i="5" l="1"/>
  <c r="H2871" i="5"/>
  <c r="I2871" i="5" s="1"/>
  <c r="J2871" i="5" l="1"/>
  <c r="P2871" i="5" s="1"/>
  <c r="O2871" i="5" s="1"/>
  <c r="U2871" i="5" s="1"/>
  <c r="X2871" i="5" l="1"/>
  <c r="V2871" i="5"/>
  <c r="Y2871" i="5" s="1"/>
  <c r="AA2871" i="5" l="1"/>
  <c r="H2872" i="5"/>
  <c r="I2872" i="5" s="1"/>
  <c r="J2872" i="5" l="1"/>
  <c r="P2872" i="5" s="1"/>
  <c r="O2872" i="5" s="1"/>
  <c r="U2872" i="5" s="1"/>
  <c r="X2872" i="5" l="1"/>
  <c r="V2872" i="5"/>
  <c r="Y2872" i="5" s="1"/>
  <c r="AA2872" i="5" l="1"/>
  <c r="H2873" i="5"/>
  <c r="I2873" i="5" s="1"/>
  <c r="J2873" i="5" l="1"/>
  <c r="P2873" i="5" s="1"/>
  <c r="O2873" i="5" s="1"/>
  <c r="U2873" i="5" s="1"/>
  <c r="X2873" i="5" l="1"/>
  <c r="V2873" i="5"/>
  <c r="Y2873" i="5" s="1"/>
  <c r="AA2873" i="5" l="1"/>
  <c r="H2874" i="5"/>
  <c r="I2874" i="5" s="1"/>
  <c r="J2874" i="5" l="1"/>
  <c r="P2874" i="5" s="1"/>
  <c r="O2874" i="5" s="1"/>
  <c r="U2874" i="5" s="1"/>
  <c r="X2874" i="5" l="1"/>
  <c r="V2874" i="5"/>
  <c r="Y2874" i="5" s="1"/>
  <c r="AA2874" i="5" l="1"/>
  <c r="H2875" i="5"/>
  <c r="I2875" i="5" s="1"/>
  <c r="J2875" i="5" l="1"/>
  <c r="P2875" i="5" s="1"/>
  <c r="O2875" i="5" s="1"/>
  <c r="U2875" i="5" s="1"/>
  <c r="X2875" i="5" l="1"/>
  <c r="V2875" i="5"/>
  <c r="Y2875" i="5" s="1"/>
  <c r="AA2875" i="5" l="1"/>
  <c r="H2876" i="5"/>
  <c r="I2876" i="5" s="1"/>
  <c r="J2876" i="5" l="1"/>
  <c r="P2876" i="5" s="1"/>
  <c r="O2876" i="5" s="1"/>
  <c r="U2876" i="5" s="1"/>
  <c r="X2876" i="5" l="1"/>
  <c r="V2876" i="5"/>
  <c r="Y2876" i="5" s="1"/>
  <c r="AA2876" i="5" l="1"/>
  <c r="H2877" i="5"/>
  <c r="I2877" i="5" s="1"/>
  <c r="J2877" i="5" l="1"/>
  <c r="P2877" i="5" s="1"/>
  <c r="O2877" i="5" s="1"/>
  <c r="U2877" i="5" s="1"/>
  <c r="X2877" i="5" l="1"/>
  <c r="V2877" i="5"/>
  <c r="Y2877" i="5" s="1"/>
  <c r="AA2877" i="5" l="1"/>
  <c r="H2878" i="5"/>
  <c r="I2878" i="5" s="1"/>
  <c r="J2878" i="5" l="1"/>
  <c r="P2878" i="5" s="1"/>
  <c r="O2878" i="5" s="1"/>
  <c r="U2878" i="5" s="1"/>
  <c r="X2878" i="5" l="1"/>
  <c r="V2878" i="5"/>
  <c r="Y2878" i="5" s="1"/>
  <c r="AA2878" i="5" l="1"/>
  <c r="H2879" i="5"/>
  <c r="I2879" i="5" s="1"/>
  <c r="J2879" i="5" l="1"/>
  <c r="P2879" i="5" s="1"/>
  <c r="O2879" i="5" s="1"/>
  <c r="U2879" i="5" s="1"/>
  <c r="X2879" i="5" l="1"/>
  <c r="V2879" i="5"/>
  <c r="Y2879" i="5" s="1"/>
  <c r="AA2879" i="5" l="1"/>
  <c r="H2880" i="5"/>
  <c r="I2880" i="5" s="1"/>
  <c r="J2880" i="5" l="1"/>
  <c r="P2880" i="5" s="1"/>
  <c r="O2880" i="5" s="1"/>
  <c r="U2880" i="5" s="1"/>
  <c r="X2880" i="5" l="1"/>
  <c r="V2880" i="5"/>
  <c r="Y2880" i="5" s="1"/>
  <c r="AA2880" i="5" l="1"/>
  <c r="H2881" i="5"/>
  <c r="I2881" i="5" s="1"/>
  <c r="J2881" i="5" l="1"/>
  <c r="P2881" i="5" s="1"/>
  <c r="O2881" i="5" s="1"/>
  <c r="U2881" i="5" s="1"/>
  <c r="X2881" i="5" l="1"/>
  <c r="V2881" i="5"/>
  <c r="Y2881" i="5" s="1"/>
  <c r="AA2881" i="5" l="1"/>
  <c r="H2882" i="5"/>
  <c r="I2882" i="5" s="1"/>
  <c r="J2882" i="5" l="1"/>
  <c r="P2882" i="5" s="1"/>
  <c r="O2882" i="5" s="1"/>
  <c r="U2882" i="5" s="1"/>
  <c r="X2882" i="5" l="1"/>
  <c r="V2882" i="5"/>
  <c r="Y2882" i="5" s="1"/>
  <c r="AA2882" i="5" l="1"/>
  <c r="H2883" i="5"/>
  <c r="I2883" i="5" s="1"/>
  <c r="J2883" i="5" l="1"/>
  <c r="P2883" i="5" s="1"/>
  <c r="O2883" i="5" s="1"/>
  <c r="U2883" i="5" s="1"/>
  <c r="X2883" i="5" l="1"/>
  <c r="V2883" i="5"/>
  <c r="Y2883" i="5" s="1"/>
  <c r="AA2883" i="5" l="1"/>
  <c r="H2884" i="5"/>
  <c r="I2884" i="5" s="1"/>
  <c r="J2884" i="5" l="1"/>
  <c r="P2884" i="5" s="1"/>
  <c r="O2884" i="5" s="1"/>
  <c r="U2884" i="5" s="1"/>
  <c r="X2884" i="5" l="1"/>
  <c r="V2884" i="5"/>
  <c r="Y2884" i="5" s="1"/>
  <c r="AA2884" i="5" l="1"/>
  <c r="H2885" i="5"/>
  <c r="I2885" i="5" s="1"/>
  <c r="J2885" i="5" l="1"/>
  <c r="P2885" i="5" s="1"/>
  <c r="O2885" i="5" s="1"/>
  <c r="U2885" i="5" s="1"/>
  <c r="X2885" i="5" l="1"/>
  <c r="V2885" i="5"/>
  <c r="Y2885" i="5" s="1"/>
  <c r="AA2885" i="5" l="1"/>
  <c r="H2886" i="5"/>
  <c r="I2886" i="5" s="1"/>
  <c r="J2886" i="5" l="1"/>
  <c r="P2886" i="5" s="1"/>
  <c r="O2886" i="5" s="1"/>
  <c r="U2886" i="5" s="1"/>
  <c r="X2886" i="5" l="1"/>
  <c r="V2886" i="5"/>
  <c r="Y2886" i="5" s="1"/>
  <c r="AA2886" i="5" l="1"/>
  <c r="H2887" i="5"/>
  <c r="I2887" i="5" s="1"/>
  <c r="J2887" i="5" l="1"/>
  <c r="P2887" i="5" s="1"/>
  <c r="O2887" i="5" s="1"/>
  <c r="U2887" i="5" s="1"/>
  <c r="X2887" i="5" l="1"/>
  <c r="V2887" i="5"/>
  <c r="Y2887" i="5" s="1"/>
  <c r="AA2887" i="5" l="1"/>
  <c r="H2888" i="5"/>
  <c r="I2888" i="5" s="1"/>
  <c r="J2888" i="5" l="1"/>
  <c r="P2888" i="5" s="1"/>
  <c r="O2888" i="5" s="1"/>
  <c r="U2888" i="5" s="1"/>
  <c r="X2888" i="5" l="1"/>
  <c r="V2888" i="5"/>
  <c r="Y2888" i="5" s="1"/>
  <c r="AA2888" i="5" l="1"/>
  <c r="H2889" i="5"/>
  <c r="I2889" i="5" s="1"/>
  <c r="J2889" i="5" l="1"/>
  <c r="P2889" i="5" s="1"/>
  <c r="O2889" i="5" s="1"/>
  <c r="U2889" i="5" s="1"/>
  <c r="X2889" i="5" l="1"/>
  <c r="V2889" i="5"/>
  <c r="Y2889" i="5" s="1"/>
  <c r="AA2889" i="5" l="1"/>
  <c r="H2890" i="5"/>
  <c r="I2890" i="5" s="1"/>
  <c r="J2890" i="5" l="1"/>
  <c r="P2890" i="5" s="1"/>
  <c r="O2890" i="5" s="1"/>
  <c r="U2890" i="5" s="1"/>
  <c r="X2890" i="5" l="1"/>
  <c r="V2890" i="5"/>
  <c r="Y2890" i="5" s="1"/>
  <c r="AA2890" i="5" l="1"/>
  <c r="H2891" i="5"/>
  <c r="I2891" i="5" s="1"/>
  <c r="J2891" i="5" l="1"/>
  <c r="P2891" i="5" s="1"/>
  <c r="O2891" i="5" s="1"/>
  <c r="U2891" i="5" s="1"/>
  <c r="X2891" i="5" l="1"/>
  <c r="V2891" i="5"/>
  <c r="Y2891" i="5" s="1"/>
  <c r="AA2891" i="5" l="1"/>
  <c r="H2892" i="5"/>
  <c r="I2892" i="5" s="1"/>
  <c r="J2892" i="5" l="1"/>
  <c r="P2892" i="5" s="1"/>
  <c r="O2892" i="5" s="1"/>
  <c r="U2892" i="5" s="1"/>
  <c r="X2892" i="5" l="1"/>
  <c r="V2892" i="5"/>
  <c r="Y2892" i="5" s="1"/>
  <c r="AA2892" i="5" l="1"/>
  <c r="H2893" i="5"/>
  <c r="I2893" i="5" s="1"/>
  <c r="J2893" i="5" l="1"/>
  <c r="P2893" i="5" s="1"/>
  <c r="O2893" i="5" s="1"/>
  <c r="U2893" i="5" s="1"/>
  <c r="X2893" i="5" l="1"/>
  <c r="V2893" i="5"/>
  <c r="Y2893" i="5" s="1"/>
  <c r="AA2893" i="5" l="1"/>
  <c r="H2894" i="5"/>
  <c r="I2894" i="5" s="1"/>
  <c r="J2894" i="5" l="1"/>
  <c r="P2894" i="5" s="1"/>
  <c r="O2894" i="5" s="1"/>
  <c r="U2894" i="5" s="1"/>
  <c r="X2894" i="5" l="1"/>
  <c r="V2894" i="5"/>
  <c r="Y2894" i="5" s="1"/>
  <c r="AA2894" i="5" l="1"/>
  <c r="H2895" i="5"/>
  <c r="I2895" i="5" s="1"/>
  <c r="J2895" i="5" l="1"/>
  <c r="P2895" i="5" s="1"/>
  <c r="O2895" i="5" s="1"/>
  <c r="U2895" i="5" s="1"/>
  <c r="X2895" i="5" l="1"/>
  <c r="V2895" i="5"/>
  <c r="Y2895" i="5" s="1"/>
  <c r="AA2895" i="5" l="1"/>
  <c r="H2896" i="5"/>
  <c r="I2896" i="5" s="1"/>
  <c r="J2896" i="5" l="1"/>
  <c r="P2896" i="5" s="1"/>
  <c r="O2896" i="5" s="1"/>
  <c r="U2896" i="5" s="1"/>
  <c r="X2896" i="5" l="1"/>
  <c r="V2896" i="5"/>
  <c r="Y2896" i="5" s="1"/>
  <c r="AA2896" i="5" l="1"/>
  <c r="H2897" i="5"/>
  <c r="I2897" i="5" s="1"/>
  <c r="J2897" i="5" l="1"/>
  <c r="P2897" i="5" s="1"/>
  <c r="O2897" i="5" s="1"/>
  <c r="U2897" i="5" s="1"/>
  <c r="X2897" i="5" l="1"/>
  <c r="V2897" i="5"/>
  <c r="Y2897" i="5" s="1"/>
  <c r="AA2897" i="5" l="1"/>
  <c r="H2898" i="5"/>
  <c r="I2898" i="5" s="1"/>
  <c r="J2898" i="5" l="1"/>
  <c r="P2898" i="5" s="1"/>
  <c r="O2898" i="5" s="1"/>
  <c r="U2898" i="5" s="1"/>
  <c r="X2898" i="5" l="1"/>
  <c r="V2898" i="5"/>
  <c r="Y2898" i="5" s="1"/>
  <c r="AA2898" i="5" l="1"/>
  <c r="H2899" i="5"/>
  <c r="I2899" i="5" s="1"/>
  <c r="J2899" i="5" l="1"/>
  <c r="P2899" i="5" s="1"/>
  <c r="O2899" i="5" s="1"/>
  <c r="U2899" i="5" s="1"/>
  <c r="X2899" i="5" l="1"/>
  <c r="V2899" i="5"/>
  <c r="Y2899" i="5" s="1"/>
  <c r="AA2899" i="5" l="1"/>
  <c r="H2900" i="5"/>
  <c r="I2900" i="5" s="1"/>
  <c r="J2900" i="5" l="1"/>
  <c r="P2900" i="5" s="1"/>
  <c r="O2900" i="5" s="1"/>
  <c r="U2900" i="5" s="1"/>
  <c r="X2900" i="5" l="1"/>
  <c r="V2900" i="5"/>
  <c r="Y2900" i="5" s="1"/>
  <c r="AA2900" i="5" l="1"/>
  <c r="H2901" i="5"/>
  <c r="I2901" i="5" s="1"/>
  <c r="J2901" i="5" l="1"/>
  <c r="P2901" i="5" s="1"/>
  <c r="O2901" i="5" s="1"/>
  <c r="U2901" i="5" s="1"/>
  <c r="X2901" i="5" l="1"/>
  <c r="V2901" i="5"/>
  <c r="Y2901" i="5" s="1"/>
  <c r="AA2901" i="5" l="1"/>
  <c r="H2902" i="5"/>
  <c r="I2902" i="5" s="1"/>
  <c r="J2902" i="5" l="1"/>
  <c r="P2902" i="5" s="1"/>
  <c r="O2902" i="5" s="1"/>
  <c r="U2902" i="5" s="1"/>
  <c r="X2902" i="5" l="1"/>
  <c r="V2902" i="5"/>
  <c r="Y2902" i="5" s="1"/>
  <c r="AA2902" i="5" l="1"/>
  <c r="H2903" i="5"/>
  <c r="I2903" i="5" s="1"/>
  <c r="J2903" i="5" l="1"/>
  <c r="P2903" i="5" s="1"/>
  <c r="O2903" i="5" s="1"/>
  <c r="U2903" i="5" s="1"/>
  <c r="X2903" i="5" l="1"/>
  <c r="V2903" i="5"/>
  <c r="Y2903" i="5" s="1"/>
  <c r="AA2903" i="5" l="1"/>
  <c r="H2904" i="5"/>
  <c r="I2904" i="5" s="1"/>
  <c r="J2904" i="5" l="1"/>
  <c r="P2904" i="5" s="1"/>
  <c r="O2904" i="5" s="1"/>
  <c r="U2904" i="5" s="1"/>
  <c r="X2904" i="5" l="1"/>
  <c r="V2904" i="5"/>
  <c r="Y2904" i="5" s="1"/>
  <c r="AA2904" i="5" l="1"/>
  <c r="H2905" i="5"/>
  <c r="I2905" i="5" s="1"/>
  <c r="J2905" i="5" l="1"/>
  <c r="P2905" i="5" s="1"/>
  <c r="O2905" i="5" s="1"/>
  <c r="U2905" i="5" s="1"/>
  <c r="X2905" i="5" l="1"/>
  <c r="V2905" i="5"/>
  <c r="Y2905" i="5" s="1"/>
  <c r="AA2905" i="5" l="1"/>
  <c r="H2906" i="5"/>
  <c r="I2906" i="5" s="1"/>
  <c r="J2906" i="5" l="1"/>
  <c r="P2906" i="5" s="1"/>
  <c r="O2906" i="5" s="1"/>
  <c r="U2906" i="5" s="1"/>
  <c r="X2906" i="5" l="1"/>
  <c r="V2906" i="5"/>
  <c r="Y2906" i="5" s="1"/>
  <c r="AA2906" i="5" l="1"/>
  <c r="H2907" i="5"/>
  <c r="I2907" i="5" s="1"/>
  <c r="J2907" i="5" l="1"/>
  <c r="P2907" i="5" s="1"/>
  <c r="O2907" i="5" s="1"/>
  <c r="U2907" i="5" s="1"/>
  <c r="X2907" i="5" l="1"/>
  <c r="V2907" i="5"/>
  <c r="Y2907" i="5" s="1"/>
  <c r="AA2907" i="5" l="1"/>
  <c r="H2908" i="5"/>
  <c r="I2908" i="5" s="1"/>
  <c r="J2908" i="5" l="1"/>
  <c r="P2908" i="5" s="1"/>
  <c r="O2908" i="5" s="1"/>
  <c r="U2908" i="5" s="1"/>
  <c r="X2908" i="5" l="1"/>
  <c r="V2908" i="5"/>
  <c r="Y2908" i="5" s="1"/>
  <c r="AA2908" i="5" l="1"/>
  <c r="H2909" i="5"/>
  <c r="I2909" i="5" s="1"/>
  <c r="J2909" i="5" l="1"/>
  <c r="P2909" i="5" s="1"/>
  <c r="O2909" i="5" s="1"/>
  <c r="U2909" i="5" s="1"/>
  <c r="X2909" i="5" l="1"/>
  <c r="V2909" i="5"/>
  <c r="Y2909" i="5" s="1"/>
  <c r="AA2909" i="5" l="1"/>
  <c r="H2910" i="5"/>
  <c r="I2910" i="5" s="1"/>
  <c r="J2910" i="5" l="1"/>
  <c r="P2910" i="5" s="1"/>
  <c r="O2910" i="5" s="1"/>
  <c r="U2910" i="5" s="1"/>
  <c r="X2910" i="5" l="1"/>
  <c r="V2910" i="5"/>
  <c r="Y2910" i="5" s="1"/>
  <c r="AA2910" i="5" l="1"/>
  <c r="H2911" i="5"/>
  <c r="I2911" i="5" s="1"/>
  <c r="J2911" i="5" l="1"/>
  <c r="P2911" i="5" s="1"/>
  <c r="O2911" i="5" s="1"/>
  <c r="U2911" i="5" s="1"/>
  <c r="X2911" i="5" l="1"/>
  <c r="V2911" i="5"/>
  <c r="Y2911" i="5" s="1"/>
  <c r="AA2911" i="5" l="1"/>
  <c r="H2912" i="5"/>
  <c r="I2912" i="5" s="1"/>
  <c r="J2912" i="5" l="1"/>
  <c r="P2912" i="5" s="1"/>
  <c r="O2912" i="5" s="1"/>
  <c r="U2912" i="5" s="1"/>
  <c r="X2912" i="5" l="1"/>
  <c r="V2912" i="5"/>
  <c r="Y2912" i="5" s="1"/>
  <c r="AA2912" i="5" l="1"/>
  <c r="H2913" i="5"/>
  <c r="I2913" i="5" s="1"/>
  <c r="J2913" i="5" l="1"/>
  <c r="P2913" i="5" s="1"/>
  <c r="O2913" i="5" s="1"/>
  <c r="U2913" i="5" s="1"/>
  <c r="X2913" i="5" l="1"/>
  <c r="V2913" i="5"/>
  <c r="Y2913" i="5" s="1"/>
  <c r="AA2913" i="5" l="1"/>
  <c r="H2914" i="5"/>
  <c r="I2914" i="5" s="1"/>
  <c r="J2914" i="5" l="1"/>
  <c r="P2914" i="5" s="1"/>
  <c r="O2914" i="5" s="1"/>
  <c r="U2914" i="5" s="1"/>
  <c r="X2914" i="5" l="1"/>
  <c r="V2914" i="5"/>
  <c r="Y2914" i="5" s="1"/>
  <c r="AA2914" i="5" l="1"/>
  <c r="H2915" i="5"/>
  <c r="I2915" i="5" s="1"/>
  <c r="J2915" i="5" l="1"/>
  <c r="P2915" i="5" s="1"/>
  <c r="O2915" i="5" s="1"/>
  <c r="U2915" i="5" s="1"/>
  <c r="X2915" i="5" l="1"/>
  <c r="V2915" i="5"/>
  <c r="Y2915" i="5" s="1"/>
  <c r="AA2915" i="5" l="1"/>
  <c r="H2916" i="5"/>
  <c r="I2916" i="5" s="1"/>
  <c r="J2916" i="5" l="1"/>
  <c r="P2916" i="5" s="1"/>
  <c r="O2916" i="5" s="1"/>
  <c r="U2916" i="5" s="1"/>
  <c r="X2916" i="5" l="1"/>
  <c r="V2916" i="5"/>
  <c r="Y2916" i="5" s="1"/>
  <c r="AA2916" i="5" l="1"/>
  <c r="H2917" i="5"/>
  <c r="I2917" i="5" s="1"/>
  <c r="J2917" i="5" l="1"/>
  <c r="P2917" i="5" s="1"/>
  <c r="O2917" i="5" s="1"/>
  <c r="U2917" i="5" s="1"/>
  <c r="X2917" i="5" l="1"/>
  <c r="V2917" i="5"/>
  <c r="Y2917" i="5" s="1"/>
  <c r="AA2917" i="5" l="1"/>
  <c r="H2918" i="5"/>
  <c r="I2918" i="5" s="1"/>
  <c r="J2918" i="5" l="1"/>
  <c r="P2918" i="5" s="1"/>
  <c r="O2918" i="5" s="1"/>
  <c r="U2918" i="5" s="1"/>
  <c r="X2918" i="5" l="1"/>
  <c r="V2918" i="5"/>
  <c r="Y2918" i="5" s="1"/>
  <c r="AA2918" i="5" l="1"/>
  <c r="H2919" i="5"/>
  <c r="I2919" i="5" s="1"/>
  <c r="J2919" i="5" l="1"/>
  <c r="P2919" i="5" s="1"/>
  <c r="O2919" i="5" s="1"/>
  <c r="U2919" i="5" s="1"/>
  <c r="X2919" i="5" l="1"/>
  <c r="V2919" i="5"/>
  <c r="Y2919" i="5" s="1"/>
  <c r="AA2919" i="5" l="1"/>
  <c r="H2920" i="5"/>
  <c r="I2920" i="5" s="1"/>
  <c r="J2920" i="5" l="1"/>
  <c r="P2920" i="5" s="1"/>
  <c r="O2920" i="5" s="1"/>
  <c r="U2920" i="5" s="1"/>
  <c r="X2920" i="5" l="1"/>
  <c r="V2920" i="5"/>
  <c r="Y2920" i="5" s="1"/>
  <c r="AA2920" i="5" l="1"/>
  <c r="H2921" i="5"/>
  <c r="I2921" i="5" s="1"/>
  <c r="J2921" i="5" l="1"/>
  <c r="P2921" i="5" s="1"/>
  <c r="O2921" i="5" s="1"/>
  <c r="U2921" i="5" s="1"/>
  <c r="X2921" i="5" l="1"/>
  <c r="V2921" i="5"/>
  <c r="Y2921" i="5" s="1"/>
  <c r="AA2921" i="5" l="1"/>
  <c r="H2922" i="5"/>
  <c r="I2922" i="5" s="1"/>
  <c r="J2922" i="5" l="1"/>
  <c r="P2922" i="5" s="1"/>
  <c r="O2922" i="5" s="1"/>
  <c r="U2922" i="5" s="1"/>
  <c r="X2922" i="5" l="1"/>
  <c r="V2922" i="5"/>
  <c r="Y2922" i="5" s="1"/>
  <c r="AA2922" i="5" l="1"/>
  <c r="H2923" i="5"/>
  <c r="I2923" i="5" s="1"/>
  <c r="J2923" i="5" l="1"/>
  <c r="P2923" i="5" s="1"/>
  <c r="O2923" i="5" s="1"/>
  <c r="U2923" i="5" s="1"/>
  <c r="X2923" i="5" l="1"/>
  <c r="V2923" i="5"/>
  <c r="Y2923" i="5" s="1"/>
  <c r="AA2923" i="5" l="1"/>
  <c r="H2924" i="5"/>
  <c r="I2924" i="5" s="1"/>
  <c r="J2924" i="5" l="1"/>
  <c r="P2924" i="5" s="1"/>
  <c r="O2924" i="5" s="1"/>
  <c r="U2924" i="5" s="1"/>
  <c r="X2924" i="5" l="1"/>
  <c r="V2924" i="5"/>
  <c r="Y2924" i="5" s="1"/>
  <c r="AA2924" i="5" l="1"/>
  <c r="H2925" i="5"/>
  <c r="I2925" i="5" s="1"/>
  <c r="J2925" i="5" l="1"/>
  <c r="P2925" i="5" s="1"/>
  <c r="O2925" i="5" s="1"/>
  <c r="U2925" i="5" s="1"/>
  <c r="X2925" i="5" l="1"/>
  <c r="V2925" i="5"/>
  <c r="Y2925" i="5" s="1"/>
  <c r="AA2925" i="5" l="1"/>
  <c r="H2926" i="5"/>
  <c r="I2926" i="5" s="1"/>
  <c r="J2926" i="5" l="1"/>
  <c r="P2926" i="5" s="1"/>
  <c r="O2926" i="5" s="1"/>
  <c r="U2926" i="5" s="1"/>
  <c r="X2926" i="5" l="1"/>
  <c r="V2926" i="5"/>
  <c r="Y2926" i="5" s="1"/>
  <c r="AA2926" i="5" l="1"/>
  <c r="H2927" i="5"/>
  <c r="I2927" i="5" s="1"/>
  <c r="J2927" i="5" l="1"/>
  <c r="P2927" i="5" s="1"/>
  <c r="O2927" i="5" s="1"/>
  <c r="U2927" i="5" s="1"/>
  <c r="X2927" i="5" l="1"/>
  <c r="V2927" i="5"/>
  <c r="Y2927" i="5" s="1"/>
  <c r="AA2927" i="5" l="1"/>
  <c r="H2928" i="5"/>
  <c r="I2928" i="5" s="1"/>
  <c r="J2928" i="5" l="1"/>
  <c r="P2928" i="5" s="1"/>
  <c r="O2928" i="5" s="1"/>
  <c r="U2928" i="5" s="1"/>
  <c r="X2928" i="5" l="1"/>
  <c r="V2928" i="5"/>
  <c r="Y2928" i="5" s="1"/>
  <c r="AA2928" i="5" l="1"/>
  <c r="H2929" i="5"/>
  <c r="I2929" i="5" s="1"/>
  <c r="J2929" i="5" l="1"/>
  <c r="P2929" i="5" s="1"/>
  <c r="O2929" i="5" s="1"/>
  <c r="U2929" i="5" s="1"/>
  <c r="X2929" i="5" l="1"/>
  <c r="V2929" i="5"/>
  <c r="Y2929" i="5" s="1"/>
  <c r="AA2929" i="5" l="1"/>
  <c r="H2930" i="5"/>
  <c r="I2930" i="5" s="1"/>
  <c r="J2930" i="5" l="1"/>
  <c r="P2930" i="5" s="1"/>
  <c r="O2930" i="5" s="1"/>
  <c r="U2930" i="5" s="1"/>
  <c r="X2930" i="5" l="1"/>
  <c r="V2930" i="5"/>
  <c r="Y2930" i="5" s="1"/>
  <c r="AA2930" i="5" l="1"/>
  <c r="H2931" i="5"/>
  <c r="I2931" i="5" s="1"/>
  <c r="J2931" i="5" l="1"/>
  <c r="P2931" i="5" s="1"/>
  <c r="O2931" i="5" s="1"/>
  <c r="U2931" i="5" s="1"/>
  <c r="X2931" i="5" l="1"/>
  <c r="V2931" i="5"/>
  <c r="Y2931" i="5" s="1"/>
  <c r="AA2931" i="5" l="1"/>
  <c r="H2932" i="5"/>
  <c r="I2932" i="5" s="1"/>
  <c r="J2932" i="5" l="1"/>
  <c r="P2932" i="5" s="1"/>
  <c r="O2932" i="5" s="1"/>
  <c r="U2932" i="5" s="1"/>
  <c r="X2932" i="5" l="1"/>
  <c r="V2932" i="5"/>
  <c r="Y2932" i="5" s="1"/>
  <c r="AA2932" i="5" l="1"/>
  <c r="H2933" i="5"/>
  <c r="I2933" i="5" s="1"/>
  <c r="J2933" i="5" l="1"/>
  <c r="P2933" i="5" s="1"/>
  <c r="O2933" i="5" s="1"/>
  <c r="U2933" i="5" s="1"/>
  <c r="X2933" i="5" l="1"/>
  <c r="V2933" i="5"/>
  <c r="Y2933" i="5" s="1"/>
  <c r="AA2933" i="5" l="1"/>
  <c r="H2934" i="5"/>
  <c r="I2934" i="5" s="1"/>
  <c r="J2934" i="5" l="1"/>
  <c r="P2934" i="5" s="1"/>
  <c r="O2934" i="5" s="1"/>
  <c r="U2934" i="5" s="1"/>
  <c r="X2934" i="5" l="1"/>
  <c r="V2934" i="5"/>
  <c r="Y2934" i="5" s="1"/>
  <c r="AA2934" i="5" l="1"/>
  <c r="H2935" i="5"/>
  <c r="I2935" i="5" s="1"/>
  <c r="J2935" i="5" l="1"/>
  <c r="P2935" i="5" s="1"/>
  <c r="O2935" i="5" s="1"/>
  <c r="U2935" i="5" s="1"/>
  <c r="X2935" i="5" l="1"/>
  <c r="V2935" i="5"/>
  <c r="Y2935" i="5" s="1"/>
  <c r="AA2935" i="5" l="1"/>
  <c r="H2936" i="5"/>
  <c r="I2936" i="5" s="1"/>
  <c r="J2936" i="5" l="1"/>
  <c r="P2936" i="5" s="1"/>
  <c r="O2936" i="5" s="1"/>
  <c r="U2936" i="5" s="1"/>
  <c r="X2936" i="5" l="1"/>
  <c r="V2936" i="5"/>
  <c r="Y2936" i="5" s="1"/>
  <c r="AA2936" i="5" l="1"/>
  <c r="H2937" i="5"/>
  <c r="I2937" i="5" s="1"/>
  <c r="J2937" i="5" l="1"/>
  <c r="P2937" i="5" s="1"/>
  <c r="O2937" i="5" s="1"/>
  <c r="U2937" i="5" s="1"/>
  <c r="X2937" i="5" l="1"/>
  <c r="V2937" i="5"/>
  <c r="Y2937" i="5" s="1"/>
  <c r="AA2937" i="5" l="1"/>
  <c r="H2938" i="5"/>
  <c r="I2938" i="5" s="1"/>
  <c r="J2938" i="5" l="1"/>
  <c r="P2938" i="5" s="1"/>
  <c r="O2938" i="5" s="1"/>
  <c r="U2938" i="5" s="1"/>
  <c r="X2938" i="5" l="1"/>
  <c r="V2938" i="5"/>
  <c r="Y2938" i="5" s="1"/>
  <c r="AA2938" i="5" l="1"/>
  <c r="H2939" i="5"/>
  <c r="I2939" i="5" s="1"/>
  <c r="J2939" i="5" l="1"/>
  <c r="P2939" i="5" s="1"/>
  <c r="O2939" i="5" s="1"/>
  <c r="U2939" i="5" s="1"/>
  <c r="X2939" i="5" l="1"/>
  <c r="V2939" i="5"/>
  <c r="Y2939" i="5" s="1"/>
  <c r="AA2939" i="5" l="1"/>
  <c r="H2940" i="5"/>
  <c r="I2940" i="5" s="1"/>
  <c r="J2940" i="5" l="1"/>
  <c r="P2940" i="5" s="1"/>
  <c r="O2940" i="5" s="1"/>
  <c r="U2940" i="5" s="1"/>
  <c r="X2940" i="5" l="1"/>
  <c r="V2940" i="5"/>
  <c r="Y2940" i="5" s="1"/>
  <c r="AA2940" i="5" l="1"/>
  <c r="H2941" i="5"/>
  <c r="I2941" i="5" s="1"/>
  <c r="J2941" i="5" l="1"/>
  <c r="P2941" i="5" s="1"/>
  <c r="O2941" i="5" s="1"/>
  <c r="U2941" i="5" s="1"/>
  <c r="X2941" i="5" l="1"/>
  <c r="V2941" i="5"/>
  <c r="Y2941" i="5" s="1"/>
  <c r="AA2941" i="5" l="1"/>
  <c r="H2942" i="5"/>
  <c r="I2942" i="5" s="1"/>
  <c r="J2942" i="5" l="1"/>
  <c r="P2942" i="5" s="1"/>
  <c r="O2942" i="5" s="1"/>
  <c r="U2942" i="5" s="1"/>
  <c r="X2942" i="5" l="1"/>
  <c r="V2942" i="5"/>
  <c r="Y2942" i="5" s="1"/>
  <c r="AA2942" i="5" l="1"/>
  <c r="H2943" i="5"/>
  <c r="I2943" i="5" s="1"/>
  <c r="J2943" i="5" l="1"/>
  <c r="P2943" i="5" s="1"/>
  <c r="O2943" i="5" s="1"/>
  <c r="U2943" i="5" s="1"/>
  <c r="X2943" i="5" l="1"/>
  <c r="V2943" i="5"/>
  <c r="Y2943" i="5" s="1"/>
  <c r="AA2943" i="5" l="1"/>
  <c r="H2944" i="5"/>
  <c r="I2944" i="5" s="1"/>
  <c r="J2944" i="5" l="1"/>
  <c r="P2944" i="5" s="1"/>
  <c r="O2944" i="5" s="1"/>
  <c r="U2944" i="5" s="1"/>
  <c r="X2944" i="5" l="1"/>
  <c r="V2944" i="5"/>
  <c r="Y2944" i="5" s="1"/>
  <c r="AA2944" i="5" l="1"/>
  <c r="H2945" i="5"/>
  <c r="I2945" i="5" s="1"/>
  <c r="J2945" i="5" l="1"/>
  <c r="P2945" i="5" s="1"/>
  <c r="O2945" i="5" s="1"/>
  <c r="U2945" i="5" s="1"/>
  <c r="X2945" i="5" l="1"/>
  <c r="V2945" i="5"/>
  <c r="Y2945" i="5" s="1"/>
  <c r="AA2945" i="5" l="1"/>
  <c r="H2946" i="5"/>
  <c r="I2946" i="5" s="1"/>
  <c r="J2946" i="5" l="1"/>
  <c r="P2946" i="5" s="1"/>
  <c r="O2946" i="5" s="1"/>
  <c r="U2946" i="5" s="1"/>
  <c r="X2946" i="5" l="1"/>
  <c r="V2946" i="5"/>
  <c r="Y2946" i="5" s="1"/>
  <c r="AA2946" i="5" l="1"/>
  <c r="H2947" i="5"/>
  <c r="I2947" i="5" s="1"/>
  <c r="J2947" i="5" l="1"/>
  <c r="P2947" i="5" s="1"/>
  <c r="O2947" i="5" s="1"/>
  <c r="U2947" i="5" s="1"/>
  <c r="X2947" i="5" l="1"/>
  <c r="V2947" i="5"/>
  <c r="Y2947" i="5" s="1"/>
  <c r="AA2947" i="5" l="1"/>
  <c r="H2948" i="5"/>
  <c r="I2948" i="5" s="1"/>
  <c r="J2948" i="5" l="1"/>
  <c r="P2948" i="5" s="1"/>
  <c r="O2948" i="5" s="1"/>
  <c r="U2948" i="5" s="1"/>
  <c r="X2948" i="5" l="1"/>
  <c r="V2948" i="5"/>
  <c r="Y2948" i="5" s="1"/>
  <c r="AA2948" i="5" l="1"/>
  <c r="H2949" i="5"/>
  <c r="I2949" i="5" s="1"/>
  <c r="J2949" i="5" l="1"/>
  <c r="P2949" i="5" s="1"/>
  <c r="O2949" i="5" s="1"/>
  <c r="U2949" i="5" s="1"/>
  <c r="X2949" i="5" l="1"/>
  <c r="V2949" i="5"/>
  <c r="Y2949" i="5" s="1"/>
  <c r="AA2949" i="5" l="1"/>
  <c r="H2950" i="5"/>
  <c r="I2950" i="5" s="1"/>
  <c r="J2950" i="5" l="1"/>
  <c r="P2950" i="5" s="1"/>
  <c r="O2950" i="5" s="1"/>
  <c r="U2950" i="5" s="1"/>
  <c r="X2950" i="5" l="1"/>
  <c r="V2950" i="5"/>
  <c r="Y2950" i="5" s="1"/>
  <c r="AA2950" i="5" l="1"/>
  <c r="H2951" i="5"/>
  <c r="I2951" i="5" s="1"/>
  <c r="J2951" i="5" l="1"/>
  <c r="P2951" i="5" s="1"/>
  <c r="O2951" i="5" s="1"/>
  <c r="U2951" i="5" s="1"/>
  <c r="X2951" i="5" l="1"/>
  <c r="V2951" i="5"/>
  <c r="Y2951" i="5" s="1"/>
  <c r="AA2951" i="5" l="1"/>
  <c r="H2952" i="5"/>
  <c r="I2952" i="5" s="1"/>
  <c r="J2952" i="5" l="1"/>
  <c r="P2952" i="5" s="1"/>
  <c r="O2952" i="5" s="1"/>
  <c r="U2952" i="5" s="1"/>
  <c r="X2952" i="5" l="1"/>
  <c r="V2952" i="5"/>
  <c r="Y2952" i="5" s="1"/>
  <c r="AA2952" i="5" l="1"/>
  <c r="H2953" i="5"/>
  <c r="I2953" i="5" s="1"/>
  <c r="J2953" i="5" l="1"/>
  <c r="P2953" i="5" s="1"/>
  <c r="O2953" i="5" s="1"/>
  <c r="U2953" i="5" s="1"/>
  <c r="X2953" i="5" l="1"/>
  <c r="V2953" i="5"/>
  <c r="Y2953" i="5" s="1"/>
  <c r="AA2953" i="5" l="1"/>
  <c r="H2954" i="5"/>
  <c r="I2954" i="5" s="1"/>
  <c r="J2954" i="5" l="1"/>
  <c r="P2954" i="5" s="1"/>
  <c r="O2954" i="5" s="1"/>
  <c r="U2954" i="5" s="1"/>
  <c r="X2954" i="5" l="1"/>
  <c r="V2954" i="5"/>
  <c r="Y2954" i="5" s="1"/>
  <c r="AA2954" i="5" l="1"/>
  <c r="H2955" i="5"/>
  <c r="I2955" i="5" s="1"/>
  <c r="J2955" i="5" l="1"/>
  <c r="P2955" i="5" s="1"/>
  <c r="O2955" i="5" s="1"/>
  <c r="U2955" i="5" s="1"/>
  <c r="X2955" i="5" l="1"/>
  <c r="V2955" i="5"/>
  <c r="Y2955" i="5" s="1"/>
  <c r="AA2955" i="5" l="1"/>
  <c r="H2956" i="5"/>
  <c r="I2956" i="5" s="1"/>
  <c r="J2956" i="5" l="1"/>
  <c r="P2956" i="5" s="1"/>
  <c r="O2956" i="5" s="1"/>
  <c r="U2956" i="5" s="1"/>
  <c r="X2956" i="5" l="1"/>
  <c r="V2956" i="5"/>
  <c r="Y2956" i="5" s="1"/>
  <c r="AA2956" i="5" l="1"/>
  <c r="H2957" i="5"/>
  <c r="I2957" i="5" s="1"/>
  <c r="J2957" i="5" l="1"/>
  <c r="P2957" i="5" s="1"/>
  <c r="O2957" i="5" s="1"/>
  <c r="U2957" i="5" s="1"/>
  <c r="X2957" i="5" l="1"/>
  <c r="V2957" i="5"/>
  <c r="Y2957" i="5" s="1"/>
  <c r="AA2957" i="5" l="1"/>
  <c r="H2958" i="5"/>
  <c r="I2958" i="5" s="1"/>
  <c r="J2958" i="5" l="1"/>
  <c r="P2958" i="5" s="1"/>
  <c r="O2958" i="5" s="1"/>
  <c r="U2958" i="5" s="1"/>
  <c r="X2958" i="5" l="1"/>
  <c r="V2958" i="5"/>
  <c r="Y2958" i="5" s="1"/>
  <c r="AA2958" i="5" l="1"/>
  <c r="H2959" i="5"/>
  <c r="I2959" i="5" s="1"/>
  <c r="J2959" i="5" l="1"/>
  <c r="P2959" i="5" s="1"/>
  <c r="O2959" i="5" s="1"/>
  <c r="U2959" i="5" s="1"/>
  <c r="X2959" i="5" l="1"/>
  <c r="V2959" i="5"/>
  <c r="Y2959" i="5" s="1"/>
  <c r="AA2959" i="5" l="1"/>
  <c r="H2960" i="5"/>
  <c r="I2960" i="5" s="1"/>
  <c r="J2960" i="5" l="1"/>
  <c r="P2960" i="5" s="1"/>
  <c r="O2960" i="5" s="1"/>
  <c r="U2960" i="5" s="1"/>
  <c r="X2960" i="5" l="1"/>
  <c r="V2960" i="5"/>
  <c r="Y2960" i="5" s="1"/>
  <c r="AA2960" i="5" l="1"/>
  <c r="H2961" i="5"/>
  <c r="I2961" i="5" s="1"/>
  <c r="J2961" i="5" l="1"/>
  <c r="P2961" i="5" s="1"/>
  <c r="O2961" i="5" s="1"/>
  <c r="U2961" i="5" s="1"/>
  <c r="X2961" i="5" l="1"/>
  <c r="V2961" i="5"/>
  <c r="Y2961" i="5" s="1"/>
  <c r="AA2961" i="5" l="1"/>
  <c r="H2962" i="5"/>
  <c r="I2962" i="5" s="1"/>
  <c r="J2962" i="5" l="1"/>
  <c r="P2962" i="5" s="1"/>
  <c r="O2962" i="5" s="1"/>
  <c r="U2962" i="5" s="1"/>
  <c r="X2962" i="5" l="1"/>
  <c r="V2962" i="5"/>
  <c r="Y2962" i="5" s="1"/>
  <c r="AA2962" i="5" l="1"/>
  <c r="H2963" i="5"/>
  <c r="I2963" i="5" s="1"/>
  <c r="AK2962" i="5" l="1"/>
  <c r="AJ2962" i="5"/>
  <c r="J2963" i="5"/>
  <c r="P2963" i="5" s="1"/>
  <c r="O2963" i="5" s="1"/>
  <c r="U2963" i="5" s="1"/>
  <c r="X2963" i="5" l="1"/>
  <c r="V2963" i="5"/>
  <c r="Y2963" i="5" s="1"/>
  <c r="AA2963" i="5" l="1"/>
  <c r="H2964" i="5"/>
  <c r="I2964" i="5" s="1"/>
  <c r="AK2963" i="5" l="1"/>
  <c r="AJ2963" i="5"/>
  <c r="J2964" i="5"/>
  <c r="P2964" i="5" s="1"/>
  <c r="O2964" i="5" s="1"/>
  <c r="U2964" i="5" s="1"/>
  <c r="X2964" i="5" l="1"/>
  <c r="V2964" i="5"/>
  <c r="Y2964" i="5" s="1"/>
  <c r="AA2964" i="5" l="1"/>
  <c r="H2965" i="5"/>
  <c r="I2965" i="5" s="1"/>
  <c r="AK2964" i="5" l="1"/>
  <c r="AJ2964" i="5"/>
  <c r="J2965" i="5"/>
  <c r="P2965" i="5" s="1"/>
  <c r="O2965" i="5" s="1"/>
  <c r="U2965" i="5" s="1"/>
  <c r="X2965" i="5" l="1"/>
  <c r="V2965" i="5"/>
  <c r="Y2965" i="5" s="1"/>
  <c r="AA2965" i="5" l="1"/>
  <c r="H2966" i="5"/>
  <c r="I2966" i="5" s="1"/>
  <c r="AK2965" i="5" l="1"/>
  <c r="AJ2965" i="5"/>
  <c r="J2966" i="5"/>
  <c r="P2966" i="5" s="1"/>
  <c r="O2966" i="5" s="1"/>
  <c r="U2966" i="5" s="1"/>
  <c r="X2966" i="5" l="1"/>
  <c r="V2966" i="5"/>
  <c r="Y2966" i="5" s="1"/>
  <c r="AA2966" i="5" l="1"/>
  <c r="H2967" i="5"/>
  <c r="I2967" i="5" s="1"/>
  <c r="AK2966" i="5" l="1"/>
  <c r="AJ2966" i="5"/>
  <c r="J2967" i="5"/>
  <c r="P2967" i="5" s="1"/>
  <c r="O2967" i="5" s="1"/>
  <c r="U2967" i="5" s="1"/>
  <c r="X2967" i="5" l="1"/>
  <c r="V2967" i="5"/>
  <c r="Y2967" i="5" s="1"/>
  <c r="AA2967" i="5" l="1"/>
  <c r="H2968" i="5"/>
  <c r="I2968" i="5" s="1"/>
  <c r="AK2967" i="5" l="1"/>
  <c r="AJ2967" i="5"/>
  <c r="J2968" i="5"/>
  <c r="P2968" i="5" s="1"/>
  <c r="O2968" i="5" s="1"/>
  <c r="U2968" i="5" s="1"/>
  <c r="X2968" i="5" l="1"/>
  <c r="V2968" i="5"/>
  <c r="Y2968" i="5" s="1"/>
  <c r="AA2968" i="5" l="1"/>
  <c r="H2969" i="5"/>
  <c r="I2969" i="5" s="1"/>
  <c r="AK2968" i="5" l="1"/>
  <c r="AJ2968" i="5"/>
  <c r="J2969" i="5"/>
  <c r="P2969" i="5" s="1"/>
  <c r="O2969" i="5" s="1"/>
  <c r="U2969" i="5" s="1"/>
  <c r="X2969" i="5" l="1"/>
  <c r="V2969" i="5"/>
  <c r="Y2969" i="5" s="1"/>
  <c r="AA2969" i="5" l="1"/>
  <c r="H2970" i="5"/>
  <c r="I2970" i="5" s="1"/>
  <c r="AK2969" i="5" l="1"/>
  <c r="AJ2969" i="5"/>
  <c r="J2970" i="5"/>
  <c r="P2970" i="5" s="1"/>
  <c r="O2970" i="5" s="1"/>
  <c r="U2970" i="5" s="1"/>
  <c r="X2970" i="5" l="1"/>
  <c r="V2970" i="5"/>
  <c r="Y2970" i="5" s="1"/>
  <c r="AA2970" i="5" l="1"/>
  <c r="H2971" i="5"/>
  <c r="I2971" i="5" s="1"/>
  <c r="J2971" i="5" l="1"/>
  <c r="P2971" i="5" s="1"/>
  <c r="O2971" i="5" s="1"/>
  <c r="U2971" i="5" s="1"/>
  <c r="X2971" i="5" l="1"/>
  <c r="V2971" i="5"/>
  <c r="Y2971" i="5" s="1"/>
  <c r="AA2971" i="5" l="1"/>
  <c r="H2972" i="5"/>
  <c r="I2972" i="5" s="1"/>
  <c r="J2972" i="5" l="1"/>
  <c r="P2972" i="5" s="1"/>
  <c r="O2972" i="5" s="1"/>
  <c r="U2972" i="5" s="1"/>
  <c r="X2972" i="5" l="1"/>
  <c r="V2972" i="5"/>
  <c r="Y2972" i="5" s="1"/>
  <c r="AA2972" i="5" l="1"/>
  <c r="H2973" i="5"/>
  <c r="I2973" i="5" s="1"/>
  <c r="J2973" i="5" l="1"/>
  <c r="P2973" i="5" s="1"/>
  <c r="O2973" i="5" s="1"/>
  <c r="U2973" i="5" s="1"/>
  <c r="X2973" i="5" l="1"/>
  <c r="V2973" i="5"/>
  <c r="Y2973" i="5" s="1"/>
  <c r="AA2973" i="5" l="1"/>
  <c r="H2974" i="5"/>
  <c r="I2974" i="5" s="1"/>
  <c r="J2974" i="5" l="1"/>
  <c r="P2974" i="5" s="1"/>
  <c r="O2974" i="5" s="1"/>
  <c r="U2974" i="5" s="1"/>
  <c r="X2974" i="5" l="1"/>
  <c r="V2974" i="5"/>
  <c r="Y2974" i="5" s="1"/>
  <c r="AA2974" i="5" l="1"/>
  <c r="H2975" i="5"/>
  <c r="I2975" i="5" s="1"/>
  <c r="J2975" i="5" l="1"/>
  <c r="P2975" i="5" s="1"/>
  <c r="O2975" i="5" s="1"/>
  <c r="U2975" i="5" s="1"/>
  <c r="X2975" i="5" l="1"/>
  <c r="V2975" i="5"/>
  <c r="Y2975" i="5" s="1"/>
  <c r="AA2975" i="5" l="1"/>
  <c r="H2976" i="5"/>
  <c r="I2976" i="5" s="1"/>
  <c r="J2976" i="5" l="1"/>
  <c r="P2976" i="5" s="1"/>
  <c r="O2976" i="5" s="1"/>
  <c r="U2976" i="5" s="1"/>
  <c r="X2976" i="5" l="1"/>
  <c r="V2976" i="5"/>
  <c r="Y2976" i="5" s="1"/>
  <c r="AA2976" i="5" l="1"/>
  <c r="H2977" i="5"/>
  <c r="I2977" i="5" s="1"/>
  <c r="J2977" i="5" l="1"/>
  <c r="P2977" i="5" s="1"/>
  <c r="O2977" i="5" s="1"/>
  <c r="U2977" i="5" s="1"/>
  <c r="X2977" i="5" l="1"/>
  <c r="V2977" i="5"/>
  <c r="Y2977" i="5" s="1"/>
  <c r="AA2977" i="5" l="1"/>
  <c r="H2978" i="5"/>
  <c r="I2978" i="5" s="1"/>
  <c r="J2978" i="5" l="1"/>
  <c r="P2978" i="5" s="1"/>
  <c r="O2978" i="5" s="1"/>
  <c r="U2978" i="5" s="1"/>
  <c r="X2978" i="5" l="1"/>
  <c r="V2978" i="5"/>
  <c r="Y2978" i="5" s="1"/>
  <c r="AA2978" i="5" l="1"/>
  <c r="H2979" i="5"/>
  <c r="I2979" i="5" s="1"/>
  <c r="J2979" i="5" l="1"/>
  <c r="P2979" i="5" s="1"/>
  <c r="O2979" i="5" s="1"/>
  <c r="U2979" i="5" s="1"/>
  <c r="X2979" i="5" l="1"/>
  <c r="V2979" i="5"/>
  <c r="Y2979" i="5" s="1"/>
  <c r="AA2979" i="5" l="1"/>
  <c r="H2980" i="5"/>
  <c r="I2980" i="5" s="1"/>
  <c r="J2980" i="5" l="1"/>
  <c r="P2980" i="5" s="1"/>
  <c r="O2980" i="5" s="1"/>
  <c r="U2980" i="5" s="1"/>
  <c r="X2980" i="5" l="1"/>
  <c r="V2980" i="5"/>
  <c r="Y2980" i="5" s="1"/>
  <c r="AA2980" i="5" l="1"/>
  <c r="H2981" i="5"/>
  <c r="I2981" i="5" s="1"/>
  <c r="AK2980" i="5" l="1"/>
  <c r="AJ2980" i="5"/>
  <c r="J2981" i="5"/>
  <c r="P2981" i="5" s="1"/>
  <c r="O2981" i="5" s="1"/>
  <c r="U2981" i="5" s="1"/>
  <c r="X2981" i="5" l="1"/>
  <c r="V2981" i="5"/>
  <c r="Y2981" i="5" s="1"/>
  <c r="AA2981" i="5" l="1"/>
  <c r="H2982" i="5"/>
  <c r="I2982" i="5" s="1"/>
  <c r="AK2981" i="5" l="1"/>
  <c r="AJ2981" i="5"/>
  <c r="J2982" i="5"/>
  <c r="P2982" i="5" s="1"/>
  <c r="O2982" i="5" s="1"/>
  <c r="U2982" i="5" s="1"/>
  <c r="X2982" i="5" l="1"/>
  <c r="V2982" i="5"/>
  <c r="Y2982" i="5" s="1"/>
  <c r="AA2982" i="5" l="1"/>
  <c r="H2983" i="5"/>
  <c r="I2983" i="5" s="1"/>
  <c r="J2983" i="5" l="1"/>
  <c r="P2983" i="5" s="1"/>
  <c r="O2983" i="5" s="1"/>
  <c r="U2983" i="5" s="1"/>
  <c r="X2983" i="5" l="1"/>
  <c r="V2983" i="5"/>
  <c r="Y2983" i="5" s="1"/>
  <c r="AA2983" i="5" l="1"/>
  <c r="H2984" i="5"/>
  <c r="I2984" i="5" s="1"/>
  <c r="AK2983" i="5" l="1"/>
  <c r="AJ2983" i="5"/>
  <c r="J2984" i="5"/>
  <c r="P2984" i="5" s="1"/>
  <c r="O2984" i="5" s="1"/>
  <c r="U2984" i="5" s="1"/>
  <c r="X2984" i="5" l="1"/>
  <c r="V2984" i="5"/>
  <c r="Y2984" i="5" s="1"/>
  <c r="AA2984" i="5" l="1"/>
  <c r="H2985" i="5"/>
  <c r="I2985" i="5" s="1"/>
  <c r="AK2984" i="5" l="1"/>
  <c r="AJ2984" i="5"/>
  <c r="J2985" i="5"/>
  <c r="P2985" i="5" s="1"/>
  <c r="O2985" i="5" s="1"/>
  <c r="U2985" i="5" s="1"/>
  <c r="X2985" i="5" l="1"/>
  <c r="V2985" i="5"/>
  <c r="Y2985" i="5" s="1"/>
  <c r="AA2985" i="5" l="1"/>
  <c r="H2986" i="5"/>
  <c r="I2986" i="5" s="1"/>
  <c r="AK2985" i="5" l="1"/>
  <c r="AJ2985" i="5"/>
  <c r="J2986" i="5"/>
  <c r="P2986" i="5" s="1"/>
  <c r="O2986" i="5" s="1"/>
  <c r="U2986" i="5" s="1"/>
  <c r="X2986" i="5" l="1"/>
  <c r="V2986" i="5"/>
  <c r="Y2986" i="5" s="1"/>
  <c r="AA2986" i="5" l="1"/>
  <c r="H2987" i="5"/>
  <c r="I2987" i="5" s="1"/>
  <c r="AK2986" i="5" l="1"/>
  <c r="AJ2986" i="5"/>
  <c r="J2987" i="5"/>
  <c r="P2987" i="5" s="1"/>
  <c r="O2987" i="5" s="1"/>
  <c r="U2987" i="5" s="1"/>
  <c r="X2987" i="5" l="1"/>
  <c r="V2987" i="5"/>
  <c r="Y2987" i="5" s="1"/>
  <c r="AA2987" i="5" l="1"/>
  <c r="H2988" i="5"/>
  <c r="I2988" i="5" s="1"/>
  <c r="AK2987" i="5" l="1"/>
  <c r="AJ2987" i="5"/>
  <c r="J2988" i="5"/>
  <c r="P2988" i="5" s="1"/>
  <c r="O2988" i="5" s="1"/>
  <c r="U2988" i="5" s="1"/>
  <c r="X2988" i="5" l="1"/>
  <c r="V2988" i="5"/>
  <c r="Y2988" i="5" s="1"/>
  <c r="AA2988" i="5" l="1"/>
  <c r="H2989" i="5"/>
  <c r="I2989" i="5" s="1"/>
  <c r="AK2988" i="5" l="1"/>
  <c r="AJ2988" i="5"/>
  <c r="J2989" i="5"/>
  <c r="P2989" i="5" s="1"/>
  <c r="O2989" i="5" s="1"/>
  <c r="U2989" i="5" s="1"/>
  <c r="X2989" i="5" l="1"/>
  <c r="V2989" i="5"/>
  <c r="Y2989" i="5" s="1"/>
  <c r="AA2989" i="5" l="1"/>
  <c r="H2990" i="5"/>
  <c r="I2990" i="5" s="1"/>
  <c r="AK2989" i="5" l="1"/>
  <c r="AJ2989" i="5"/>
  <c r="J2990" i="5"/>
  <c r="P2990" i="5" s="1"/>
  <c r="O2990" i="5" s="1"/>
  <c r="U2990" i="5" s="1"/>
  <c r="X2990" i="5" l="1"/>
  <c r="V2990" i="5"/>
  <c r="Y2990" i="5" s="1"/>
  <c r="AA2990" i="5" l="1"/>
  <c r="H2991" i="5"/>
  <c r="I2991" i="5" s="1"/>
  <c r="AK2990" i="5" l="1"/>
  <c r="AJ2990" i="5"/>
  <c r="J2991" i="5"/>
  <c r="P2991" i="5" s="1"/>
  <c r="O2991" i="5" s="1"/>
  <c r="U2991" i="5" s="1"/>
  <c r="X2991" i="5" l="1"/>
  <c r="V2991" i="5"/>
  <c r="Y2991" i="5" s="1"/>
  <c r="AA2991" i="5" l="1"/>
  <c r="H2992" i="5"/>
  <c r="I2992" i="5" s="1"/>
  <c r="AK2991" i="5" l="1"/>
  <c r="AJ2991" i="5"/>
  <c r="J2992" i="5"/>
  <c r="P2992" i="5" s="1"/>
  <c r="O2992" i="5" s="1"/>
  <c r="U2992" i="5" s="1"/>
  <c r="X2992" i="5" l="1"/>
  <c r="V2992" i="5"/>
  <c r="Y2992" i="5" s="1"/>
  <c r="AA2992" i="5" l="1"/>
  <c r="H2993" i="5"/>
  <c r="I2993" i="5" s="1"/>
  <c r="AK2992" i="5" l="1"/>
  <c r="AJ2992" i="5"/>
  <c r="J2993" i="5"/>
  <c r="P2993" i="5" s="1"/>
  <c r="O2993" i="5" s="1"/>
  <c r="U2993" i="5" s="1"/>
  <c r="X2993" i="5" l="1"/>
  <c r="V2993" i="5"/>
  <c r="Y2993" i="5" s="1"/>
  <c r="AA2993" i="5" l="1"/>
  <c r="H2994" i="5"/>
  <c r="I2994" i="5" s="1"/>
  <c r="AK2993" i="5" l="1"/>
  <c r="AJ2993" i="5"/>
  <c r="J2994" i="5"/>
  <c r="P2994" i="5" s="1"/>
  <c r="O2994" i="5" s="1"/>
  <c r="U2994" i="5" s="1"/>
  <c r="X2994" i="5" l="1"/>
  <c r="V2994" i="5"/>
  <c r="Y2994" i="5" s="1"/>
  <c r="AA2994" i="5" l="1"/>
  <c r="H2995" i="5"/>
  <c r="I2995" i="5" s="1"/>
  <c r="AK2994" i="5" l="1"/>
  <c r="AJ2994" i="5"/>
  <c r="J2995" i="5"/>
  <c r="P2995" i="5" s="1"/>
  <c r="O2995" i="5" s="1"/>
  <c r="U2995" i="5" s="1"/>
  <c r="X2995" i="5" l="1"/>
  <c r="V2995" i="5"/>
  <c r="Y2995" i="5" s="1"/>
  <c r="AA2995" i="5" l="1"/>
  <c r="H2996" i="5"/>
  <c r="I2996" i="5" s="1"/>
  <c r="AK2995" i="5" l="1"/>
  <c r="AJ2995" i="5"/>
  <c r="J2996" i="5"/>
  <c r="P2996" i="5" s="1"/>
  <c r="O2996" i="5" s="1"/>
  <c r="U2996" i="5" s="1"/>
  <c r="X2996" i="5" l="1"/>
  <c r="V2996" i="5"/>
  <c r="Y2996" i="5" s="1"/>
  <c r="AA2996" i="5" l="1"/>
  <c r="H2997" i="5"/>
  <c r="I2997" i="5" s="1"/>
  <c r="AK2996" i="5" l="1"/>
  <c r="AJ2996" i="5"/>
  <c r="J2997" i="5"/>
  <c r="P2997" i="5" s="1"/>
  <c r="O2997" i="5" s="1"/>
  <c r="U2997" i="5" s="1"/>
  <c r="X2997" i="5" l="1"/>
  <c r="V2997" i="5"/>
  <c r="Y2997" i="5" s="1"/>
  <c r="AA2997" i="5" l="1"/>
  <c r="H2998" i="5"/>
  <c r="I2998" i="5" s="1"/>
  <c r="AK2997" i="5" l="1"/>
  <c r="AJ2997" i="5"/>
  <c r="J2998" i="5"/>
  <c r="P2998" i="5" s="1"/>
  <c r="O2998" i="5" s="1"/>
  <c r="U2998" i="5" s="1"/>
  <c r="X2998" i="5" l="1"/>
  <c r="V2998" i="5"/>
  <c r="Y2998" i="5" s="1"/>
  <c r="AA2998" i="5" l="1"/>
  <c r="H2999" i="5"/>
  <c r="I2999" i="5" s="1"/>
  <c r="AK2998" i="5" l="1"/>
  <c r="AJ2998" i="5"/>
  <c r="J2999" i="5"/>
  <c r="P2999" i="5" s="1"/>
  <c r="O2999" i="5" s="1"/>
  <c r="U2999" i="5" s="1"/>
  <c r="X2999" i="5" l="1"/>
  <c r="V2999" i="5"/>
  <c r="Y2999" i="5" s="1"/>
  <c r="AA2999" i="5" l="1"/>
  <c r="H3000" i="5"/>
  <c r="I3000" i="5" s="1"/>
  <c r="AK2999" i="5" l="1"/>
  <c r="AJ2999" i="5"/>
  <c r="J3000" i="5"/>
  <c r="P3000" i="5" s="1"/>
  <c r="O3000" i="5" s="1"/>
  <c r="U3000" i="5" s="1"/>
  <c r="X3000" i="5" l="1"/>
  <c r="V3000" i="5"/>
  <c r="Y3000" i="5" s="1"/>
  <c r="AA3000" i="5" l="1"/>
  <c r="H3001" i="5"/>
  <c r="I3001" i="5" s="1"/>
  <c r="AK3000" i="5" l="1"/>
  <c r="AJ3000" i="5"/>
  <c r="J3001" i="5"/>
  <c r="P3001" i="5" s="1"/>
  <c r="O3001" i="5" s="1"/>
  <c r="U3001" i="5" s="1"/>
  <c r="X3001" i="5" l="1"/>
  <c r="V3001" i="5"/>
  <c r="Y3001" i="5" s="1"/>
  <c r="AA3001" i="5" l="1"/>
  <c r="H3002" i="5"/>
  <c r="I3002" i="5" s="1"/>
  <c r="AK3001" i="5" l="1"/>
  <c r="AJ3001" i="5"/>
  <c r="J3002" i="5"/>
  <c r="P3002" i="5" s="1"/>
  <c r="O3002" i="5" s="1"/>
  <c r="U3002" i="5" s="1"/>
  <c r="X3002" i="5" l="1"/>
  <c r="V3002" i="5"/>
  <c r="Y3002" i="5" s="1"/>
  <c r="AA3002" i="5" l="1"/>
  <c r="H3003" i="5"/>
  <c r="I3003" i="5" s="1"/>
  <c r="AK3002" i="5" l="1"/>
  <c r="AJ3002" i="5"/>
  <c r="J3003" i="5"/>
  <c r="P3003" i="5" s="1"/>
  <c r="O3003" i="5" s="1"/>
  <c r="U3003" i="5" s="1"/>
  <c r="X3003" i="5" l="1"/>
  <c r="V3003" i="5"/>
  <c r="Y3003" i="5" s="1"/>
  <c r="AA3003" i="5" l="1"/>
  <c r="H3004" i="5"/>
  <c r="I3004" i="5" s="1"/>
  <c r="AK3003" i="5" l="1"/>
  <c r="AJ3003" i="5"/>
  <c r="J3004" i="5"/>
  <c r="P3004" i="5" s="1"/>
  <c r="O3004" i="5" s="1"/>
  <c r="U3004" i="5" s="1"/>
  <c r="X3004" i="5" l="1"/>
  <c r="V3004" i="5"/>
  <c r="Y3004" i="5" s="1"/>
  <c r="AA3004" i="5" l="1"/>
  <c r="H3005" i="5"/>
  <c r="I3005" i="5" s="1"/>
  <c r="AK3004" i="5" l="1"/>
  <c r="AJ3004" i="5"/>
  <c r="J3005" i="5"/>
  <c r="P3005" i="5" s="1"/>
  <c r="O3005" i="5" s="1"/>
  <c r="U3005" i="5" s="1"/>
  <c r="X3005" i="5" l="1"/>
  <c r="V3005" i="5"/>
  <c r="Y3005" i="5" s="1"/>
  <c r="AA3005" i="5" l="1"/>
  <c r="H3006" i="5"/>
  <c r="I3006" i="5" s="1"/>
  <c r="AK3005" i="5" l="1"/>
  <c r="AJ3005" i="5"/>
  <c r="J3006" i="5"/>
  <c r="P3006" i="5" s="1"/>
  <c r="O3006" i="5" s="1"/>
  <c r="U3006" i="5" s="1"/>
  <c r="X3006" i="5" l="1"/>
  <c r="V3006" i="5"/>
  <c r="Y3006" i="5" s="1"/>
  <c r="AA3006" i="5" l="1"/>
  <c r="H3007" i="5"/>
  <c r="I3007" i="5" s="1"/>
  <c r="AK3006" i="5" l="1"/>
  <c r="AJ3006" i="5"/>
  <c r="J3007" i="5"/>
  <c r="P3007" i="5" s="1"/>
  <c r="O3007" i="5" s="1"/>
  <c r="U3007" i="5" s="1"/>
  <c r="X3007" i="5" l="1"/>
  <c r="V3007" i="5"/>
  <c r="Y3007" i="5" s="1"/>
  <c r="AA3007" i="5" l="1"/>
  <c r="H3008" i="5"/>
  <c r="I3008" i="5" s="1"/>
  <c r="AK3007" i="5" l="1"/>
  <c r="AJ3007" i="5"/>
  <c r="J3008" i="5"/>
  <c r="P3008" i="5" s="1"/>
  <c r="O3008" i="5" s="1"/>
  <c r="U3008" i="5" s="1"/>
  <c r="X3008" i="5" l="1"/>
  <c r="V3008" i="5"/>
  <c r="Y3008" i="5" s="1"/>
  <c r="AA3008" i="5" l="1"/>
  <c r="H3009" i="5"/>
  <c r="I3009" i="5" s="1"/>
  <c r="AK3008" i="5" l="1"/>
  <c r="AJ3008" i="5"/>
  <c r="J3009" i="5"/>
  <c r="P3009" i="5" s="1"/>
  <c r="O3009" i="5" s="1"/>
  <c r="U3009" i="5" s="1"/>
  <c r="X3009" i="5" l="1"/>
  <c r="V3009" i="5"/>
  <c r="Y3009" i="5" s="1"/>
  <c r="AA3009" i="5" l="1"/>
  <c r="H3010" i="5"/>
  <c r="I3010" i="5" s="1"/>
  <c r="AK3009" i="5" l="1"/>
  <c r="AJ3009" i="5"/>
  <c r="J3010" i="5"/>
  <c r="P3010" i="5" s="1"/>
  <c r="O3010" i="5" s="1"/>
  <c r="U3010" i="5" s="1"/>
  <c r="X3010" i="5" l="1"/>
  <c r="V3010" i="5"/>
  <c r="Y3010" i="5" s="1"/>
  <c r="AA3010" i="5" l="1"/>
  <c r="H3011" i="5"/>
  <c r="I3011" i="5" s="1"/>
  <c r="AK3010" i="5" l="1"/>
  <c r="AJ3010" i="5"/>
  <c r="J3011" i="5"/>
  <c r="P3011" i="5" s="1"/>
  <c r="O3011" i="5" s="1"/>
  <c r="U3011" i="5" s="1"/>
  <c r="X3011" i="5" l="1"/>
  <c r="V3011" i="5"/>
  <c r="Y3011" i="5" s="1"/>
  <c r="AA3011" i="5" l="1"/>
  <c r="H3012" i="5"/>
  <c r="I3012" i="5" s="1"/>
  <c r="AK3011" i="5" l="1"/>
  <c r="AJ3011" i="5"/>
  <c r="J3012" i="5"/>
  <c r="P3012" i="5" s="1"/>
  <c r="O3012" i="5" s="1"/>
  <c r="U3012" i="5" s="1"/>
  <c r="X3012" i="5" l="1"/>
  <c r="V3012" i="5"/>
  <c r="Y3012" i="5" s="1"/>
  <c r="AA3012" i="5" l="1"/>
  <c r="H3013" i="5"/>
  <c r="I3013" i="5" s="1"/>
  <c r="AK3012" i="5" l="1"/>
  <c r="AJ3012" i="5"/>
  <c r="J3013" i="5"/>
  <c r="P3013" i="5"/>
  <c r="O3013" i="5" s="1"/>
  <c r="U3013" i="5" s="1"/>
  <c r="X3013" i="5" l="1"/>
  <c r="V3013" i="5"/>
  <c r="Y3013" i="5" s="1"/>
  <c r="AA3013" i="5" l="1"/>
  <c r="H3014" i="5"/>
  <c r="I3014" i="5" s="1"/>
  <c r="AK3013" i="5" l="1"/>
  <c r="AJ3013" i="5"/>
  <c r="J3014" i="5"/>
  <c r="P3014" i="5" s="1"/>
  <c r="O3014" i="5" s="1"/>
  <c r="U3014" i="5" s="1"/>
  <c r="X3014" i="5" l="1"/>
  <c r="V3014" i="5"/>
  <c r="Y3014" i="5" s="1"/>
  <c r="AA3014" i="5" l="1"/>
  <c r="H3015" i="5"/>
  <c r="I3015" i="5" s="1"/>
  <c r="AK3014" i="5" l="1"/>
  <c r="AJ3014" i="5"/>
  <c r="J3015" i="5"/>
  <c r="P3015" i="5" s="1"/>
  <c r="O3015" i="5" s="1"/>
  <c r="U3015" i="5" s="1"/>
  <c r="X3015" i="5" l="1"/>
  <c r="V3015" i="5"/>
  <c r="Y3015" i="5" s="1"/>
  <c r="AA3015" i="5" l="1"/>
  <c r="H3016" i="5"/>
  <c r="I3016" i="5" s="1"/>
  <c r="J3016" i="5" l="1"/>
  <c r="P3016" i="5" s="1"/>
  <c r="O3016" i="5" s="1"/>
  <c r="U3016" i="5" s="1"/>
  <c r="X3016" i="5" l="1"/>
  <c r="V3016" i="5"/>
  <c r="Y3016" i="5" s="1"/>
  <c r="AA3016" i="5" l="1"/>
  <c r="H3017" i="5"/>
  <c r="I3017" i="5" s="1"/>
  <c r="AK3016" i="5" l="1"/>
  <c r="AJ3016" i="5"/>
  <c r="J3017" i="5"/>
  <c r="P3017" i="5" s="1"/>
  <c r="O3017" i="5" s="1"/>
  <c r="U3017" i="5" s="1"/>
  <c r="X3017" i="5" l="1"/>
  <c r="V3017" i="5"/>
  <c r="Y3017" i="5" s="1"/>
  <c r="AA3017" i="5" l="1"/>
  <c r="H3018" i="5"/>
  <c r="I3018" i="5" s="1"/>
  <c r="AK3017" i="5" l="1"/>
  <c r="AJ3017" i="5"/>
  <c r="J3018" i="5"/>
  <c r="P3018" i="5" s="1"/>
  <c r="O3018" i="5" s="1"/>
  <c r="U3018" i="5" s="1"/>
  <c r="X3018" i="5" l="1"/>
  <c r="V3018" i="5"/>
  <c r="Y3018" i="5" s="1"/>
  <c r="AA3018" i="5" l="1"/>
  <c r="H3019" i="5"/>
  <c r="I3019" i="5" s="1"/>
  <c r="AK3018" i="5" l="1"/>
  <c r="AJ3018" i="5"/>
  <c r="J3019" i="5"/>
  <c r="P3019" i="5" s="1"/>
  <c r="O3019" i="5" s="1"/>
  <c r="U3019" i="5" s="1"/>
  <c r="X3019" i="5" l="1"/>
  <c r="V3019" i="5"/>
  <c r="Y3019" i="5" s="1"/>
  <c r="AA3019" i="5" l="1"/>
  <c r="H3020" i="5"/>
  <c r="I3020" i="5" s="1"/>
  <c r="AK3019" i="5" l="1"/>
  <c r="AJ3019" i="5"/>
  <c r="J3020" i="5"/>
  <c r="P3020" i="5" s="1"/>
  <c r="O3020" i="5" s="1"/>
  <c r="U3020" i="5" s="1"/>
  <c r="X3020" i="5" l="1"/>
  <c r="V3020" i="5"/>
  <c r="Y3020" i="5" s="1"/>
  <c r="AA3020" i="5" l="1"/>
  <c r="H3021" i="5"/>
  <c r="I3021" i="5" s="1"/>
  <c r="AK3020" i="5" l="1"/>
  <c r="AJ3020" i="5"/>
  <c r="J3021" i="5"/>
  <c r="P3021" i="5" s="1"/>
  <c r="O3021" i="5" s="1"/>
  <c r="U3021" i="5" s="1"/>
  <c r="X3021" i="5" l="1"/>
  <c r="V3021" i="5"/>
  <c r="Y3021" i="5" s="1"/>
  <c r="AA3021" i="5" l="1"/>
  <c r="H3022" i="5"/>
  <c r="I3022" i="5" s="1"/>
  <c r="AK3021" i="5" l="1"/>
  <c r="AJ3021" i="5"/>
  <c r="J3022" i="5"/>
  <c r="P3022" i="5" s="1"/>
  <c r="O3022" i="5" s="1"/>
  <c r="U3022" i="5" s="1"/>
  <c r="X3022" i="5" l="1"/>
  <c r="V3022" i="5"/>
  <c r="Y3022" i="5" s="1"/>
  <c r="AA3022" i="5" l="1"/>
  <c r="H3023" i="5"/>
  <c r="I3023" i="5" s="1"/>
  <c r="AK3022" i="5" l="1"/>
  <c r="AJ3022" i="5"/>
  <c r="J3023" i="5"/>
  <c r="P3023" i="5" s="1"/>
  <c r="O3023" i="5" s="1"/>
  <c r="U3023" i="5" s="1"/>
  <c r="X3023" i="5" l="1"/>
  <c r="V3023" i="5"/>
  <c r="Y3023" i="5" s="1"/>
  <c r="AA3023" i="5" l="1"/>
  <c r="H3024" i="5"/>
  <c r="I3024" i="5" s="1"/>
  <c r="AK3023" i="5" l="1"/>
  <c r="AJ3023" i="5"/>
  <c r="J3024" i="5"/>
  <c r="P3024" i="5" s="1"/>
  <c r="O3024" i="5" s="1"/>
  <c r="U3024" i="5" s="1"/>
  <c r="X3024" i="5" l="1"/>
  <c r="V3024" i="5"/>
  <c r="Y3024" i="5" s="1"/>
  <c r="AA3024" i="5" l="1"/>
  <c r="H3025" i="5"/>
  <c r="I3025" i="5" s="1"/>
  <c r="AK3024" i="5" l="1"/>
  <c r="AJ3024" i="5"/>
  <c r="J3025" i="5"/>
  <c r="P3025" i="5" s="1"/>
  <c r="O3025" i="5" s="1"/>
  <c r="U3025" i="5" s="1"/>
  <c r="X3025" i="5" l="1"/>
  <c r="V3025" i="5"/>
  <c r="Y3025" i="5" s="1"/>
  <c r="AA3025" i="5" l="1"/>
  <c r="H3026" i="5"/>
  <c r="I3026" i="5" s="1"/>
  <c r="AK3025" i="5" l="1"/>
  <c r="AJ3025" i="5"/>
  <c r="J3026" i="5"/>
  <c r="P3026" i="5"/>
  <c r="O3026" i="5" s="1"/>
  <c r="U3026" i="5" s="1"/>
  <c r="X3026" i="5" l="1"/>
  <c r="V3026" i="5"/>
  <c r="Y3026" i="5" s="1"/>
  <c r="AA3026" i="5" l="1"/>
  <c r="H3027" i="5"/>
  <c r="I3027" i="5" s="1"/>
  <c r="AK3026" i="5" l="1"/>
  <c r="AJ3026" i="5"/>
  <c r="J3027" i="5"/>
  <c r="P3027" i="5" s="1"/>
  <c r="O3027" i="5" s="1"/>
  <c r="U3027" i="5" s="1"/>
  <c r="X3027" i="5" l="1"/>
  <c r="V3027" i="5"/>
  <c r="Y3027" i="5" s="1"/>
  <c r="AA3027" i="5" l="1"/>
  <c r="H3028" i="5"/>
  <c r="I3028" i="5" s="1"/>
  <c r="AK3027" i="5" l="1"/>
  <c r="AJ3027" i="5"/>
  <c r="J3028" i="5"/>
  <c r="P3028" i="5" s="1"/>
  <c r="O3028" i="5" s="1"/>
  <c r="U3028" i="5" s="1"/>
  <c r="X3028" i="5" l="1"/>
  <c r="V3028" i="5"/>
  <c r="Y3028" i="5" s="1"/>
  <c r="AA3028" i="5" l="1"/>
  <c r="H3029" i="5"/>
  <c r="I3029" i="5" s="1"/>
  <c r="AK3028" i="5" l="1"/>
  <c r="AJ3028" i="5"/>
  <c r="J3029" i="5"/>
  <c r="P3029" i="5" s="1"/>
  <c r="O3029" i="5" s="1"/>
  <c r="U3029" i="5" s="1"/>
  <c r="X3029" i="5" l="1"/>
  <c r="V3029" i="5"/>
  <c r="Y3029" i="5" s="1"/>
  <c r="AA3029" i="5" l="1"/>
  <c r="H3030" i="5"/>
  <c r="I3030" i="5" s="1"/>
  <c r="AK3029" i="5" l="1"/>
  <c r="AJ3029" i="5"/>
  <c r="J3030" i="5"/>
  <c r="P3030" i="5" s="1"/>
  <c r="O3030" i="5" s="1"/>
  <c r="U3030" i="5" s="1"/>
  <c r="X3030" i="5" l="1"/>
  <c r="V3030" i="5"/>
  <c r="Y3030" i="5" s="1"/>
  <c r="AA3030" i="5" l="1"/>
  <c r="H3031" i="5"/>
  <c r="I3031" i="5" s="1"/>
  <c r="J3031" i="5" l="1"/>
  <c r="P3031" i="5" s="1"/>
  <c r="O3031" i="5" s="1"/>
  <c r="U3031" i="5" s="1"/>
  <c r="X3031" i="5" l="1"/>
  <c r="V3031" i="5"/>
  <c r="Y3031" i="5" s="1"/>
  <c r="AA3031" i="5" l="1"/>
  <c r="H3032" i="5"/>
  <c r="I3032" i="5" s="1"/>
  <c r="J3032" i="5" l="1"/>
  <c r="P3032" i="5" s="1"/>
  <c r="O3032" i="5" s="1"/>
  <c r="U3032" i="5" s="1"/>
  <c r="X3032" i="5" l="1"/>
  <c r="V3032" i="5"/>
  <c r="Y3032" i="5" s="1"/>
  <c r="AA3032" i="5" l="1"/>
  <c r="H3033" i="5"/>
  <c r="I3033" i="5" s="1"/>
  <c r="J3033" i="5" l="1"/>
  <c r="P3033" i="5" s="1"/>
  <c r="O3033" i="5" s="1"/>
  <c r="U3033" i="5" s="1"/>
  <c r="X3033" i="5" l="1"/>
  <c r="V3033" i="5"/>
  <c r="Y3033" i="5" s="1"/>
  <c r="AA3033" i="5" l="1"/>
  <c r="H3034" i="5"/>
  <c r="I3034" i="5" s="1"/>
  <c r="AK3033" i="5" l="1"/>
  <c r="AJ3033" i="5"/>
  <c r="J3034" i="5"/>
  <c r="P3034" i="5" s="1"/>
  <c r="O3034" i="5" s="1"/>
  <c r="U3034" i="5" s="1"/>
  <c r="X3034" i="5" l="1"/>
  <c r="V3034" i="5"/>
  <c r="Y3034" i="5" s="1"/>
  <c r="AA3034" i="5" l="1"/>
  <c r="H3035" i="5"/>
  <c r="I3035" i="5" s="1"/>
  <c r="J3035" i="5" l="1"/>
  <c r="P3035" i="5" s="1"/>
  <c r="O3035" i="5" s="1"/>
  <c r="U3035" i="5" s="1"/>
  <c r="X3035" i="5" l="1"/>
  <c r="V3035" i="5"/>
  <c r="Y3035" i="5" s="1"/>
  <c r="AA3035" i="5" l="1"/>
  <c r="H3036" i="5"/>
  <c r="I3036" i="5" s="1"/>
  <c r="AK3035" i="5" l="1"/>
  <c r="AJ3035" i="5"/>
  <c r="J3036" i="5"/>
  <c r="P3036" i="5" s="1"/>
  <c r="O3036" i="5" s="1"/>
  <c r="U3036" i="5" s="1"/>
  <c r="X3036" i="5" l="1"/>
  <c r="V3036" i="5"/>
  <c r="Y3036" i="5" s="1"/>
  <c r="AA3036" i="5" l="1"/>
  <c r="H3037" i="5"/>
  <c r="I3037" i="5" s="1"/>
  <c r="AK3036" i="5" l="1"/>
  <c r="AJ3036" i="5"/>
  <c r="J3037" i="5"/>
  <c r="P3037" i="5" s="1"/>
  <c r="O3037" i="5" s="1"/>
  <c r="U3037" i="5" s="1"/>
  <c r="X3037" i="5" l="1"/>
  <c r="V3037" i="5"/>
  <c r="Y3037" i="5" s="1"/>
  <c r="AA3037" i="5" l="1"/>
  <c r="H3038" i="5"/>
  <c r="I3038" i="5" s="1"/>
  <c r="AK3037" i="5" l="1"/>
  <c r="AJ3037" i="5"/>
  <c r="J3038" i="5"/>
  <c r="P3038" i="5" s="1"/>
  <c r="O3038" i="5" s="1"/>
  <c r="U3038" i="5" s="1"/>
  <c r="X3038" i="5" l="1"/>
  <c r="V3038" i="5"/>
  <c r="Y3038" i="5" s="1"/>
  <c r="AA3038" i="5" l="1"/>
  <c r="H3039" i="5"/>
  <c r="I3039" i="5" s="1"/>
  <c r="AK3038" i="5" l="1"/>
  <c r="AJ3038" i="5"/>
  <c r="J3039" i="5"/>
  <c r="P3039" i="5" s="1"/>
  <c r="O3039" i="5" s="1"/>
  <c r="U3039" i="5" s="1"/>
  <c r="X3039" i="5" l="1"/>
  <c r="V3039" i="5"/>
  <c r="Y3039" i="5" s="1"/>
  <c r="AA3039" i="5" l="1"/>
  <c r="H3040" i="5"/>
  <c r="I3040" i="5" s="1"/>
  <c r="AK3039" i="5" l="1"/>
  <c r="AJ3039" i="5"/>
  <c r="J3040" i="5"/>
  <c r="P3040" i="5" s="1"/>
  <c r="O3040" i="5" s="1"/>
  <c r="U3040" i="5" s="1"/>
  <c r="X3040" i="5" l="1"/>
  <c r="V3040" i="5"/>
  <c r="Y3040" i="5" s="1"/>
  <c r="AA3040" i="5" l="1"/>
  <c r="H3041" i="5"/>
  <c r="I3041" i="5" s="1"/>
  <c r="AK3040" i="5" l="1"/>
  <c r="AJ3040" i="5"/>
  <c r="J3041" i="5"/>
  <c r="P3041" i="5" s="1"/>
  <c r="O3041" i="5" s="1"/>
  <c r="U3041" i="5" s="1"/>
  <c r="X3041" i="5" l="1"/>
  <c r="V3041" i="5"/>
  <c r="Y3041" i="5" s="1"/>
  <c r="AA3041" i="5" l="1"/>
  <c r="H3042" i="5"/>
  <c r="I3042" i="5" s="1"/>
  <c r="AJ3041" i="5" l="1"/>
  <c r="AK3041" i="5"/>
  <c r="J3042" i="5"/>
  <c r="P3042" i="5" s="1"/>
  <c r="O3042" i="5" s="1"/>
  <c r="U3042" i="5" s="1"/>
  <c r="X3042" i="5" l="1"/>
  <c r="V3042" i="5"/>
  <c r="Y3042" i="5" s="1"/>
  <c r="AA3042" i="5" l="1"/>
  <c r="H3043" i="5"/>
  <c r="I3043" i="5" s="1"/>
  <c r="AK3042" i="5" l="1"/>
  <c r="AJ3042" i="5"/>
  <c r="J3043" i="5"/>
  <c r="P3043" i="5" s="1"/>
  <c r="O3043" i="5" s="1"/>
  <c r="U3043" i="5" s="1"/>
  <c r="X3043" i="5" l="1"/>
  <c r="V3043" i="5"/>
  <c r="Y3043" i="5" s="1"/>
  <c r="AA3043" i="5" l="1"/>
  <c r="H3044" i="5"/>
  <c r="I3044" i="5" s="1"/>
  <c r="AK3043" i="5" l="1"/>
  <c r="AJ3043" i="5"/>
  <c r="J3044" i="5"/>
  <c r="P3044" i="5" s="1"/>
  <c r="O3044" i="5" s="1"/>
  <c r="U3044" i="5" s="1"/>
  <c r="X3044" i="5" l="1"/>
  <c r="V3044" i="5"/>
  <c r="Y3044" i="5" s="1"/>
  <c r="AA3044" i="5" l="1"/>
  <c r="H3045" i="5"/>
  <c r="I3045" i="5" s="1"/>
  <c r="AK3044" i="5" l="1"/>
  <c r="AJ3044" i="5"/>
  <c r="J3045" i="5"/>
  <c r="P3045" i="5" s="1"/>
  <c r="O3045" i="5" s="1"/>
  <c r="U3045" i="5" s="1"/>
  <c r="X3045" i="5" l="1"/>
  <c r="V3045" i="5"/>
  <c r="Y3045" i="5" s="1"/>
  <c r="AA3045" i="5" l="1"/>
  <c r="H3046" i="5"/>
  <c r="I3046" i="5" s="1"/>
  <c r="AK3045" i="5" l="1"/>
  <c r="AJ3045" i="5"/>
  <c r="J3046" i="5"/>
  <c r="P3046" i="5" s="1"/>
  <c r="O3046" i="5" s="1"/>
  <c r="U3046" i="5" s="1"/>
  <c r="X3046" i="5" l="1"/>
  <c r="V3046" i="5"/>
  <c r="Y3046" i="5" s="1"/>
  <c r="AA3046" i="5" l="1"/>
  <c r="H3047" i="5"/>
  <c r="I3047" i="5" s="1"/>
  <c r="J3047" i="5" l="1"/>
  <c r="P3047" i="5" s="1"/>
  <c r="O3047" i="5" s="1"/>
  <c r="U3047" i="5" s="1"/>
  <c r="X3047" i="5" l="1"/>
  <c r="V3047" i="5"/>
  <c r="Y3047" i="5" s="1"/>
  <c r="AA3047" i="5" l="1"/>
  <c r="H3048" i="5"/>
  <c r="I3048" i="5" s="1"/>
  <c r="AK3047" i="5" l="1"/>
  <c r="AJ3047" i="5"/>
  <c r="J3048" i="5"/>
  <c r="P3048" i="5" s="1"/>
  <c r="O3048" i="5" s="1"/>
  <c r="U3048" i="5" s="1"/>
  <c r="X3048" i="5" l="1"/>
  <c r="V3048" i="5"/>
  <c r="Y3048" i="5" s="1"/>
  <c r="AA3048" i="5" l="1"/>
  <c r="H3049" i="5"/>
  <c r="I3049" i="5" s="1"/>
  <c r="AK3048" i="5" l="1"/>
  <c r="AJ3048" i="5"/>
  <c r="J3049" i="5"/>
  <c r="P3049" i="5" s="1"/>
  <c r="O3049" i="5" s="1"/>
  <c r="U3049" i="5" s="1"/>
  <c r="X3049" i="5" l="1"/>
  <c r="V3049" i="5"/>
  <c r="Y3049" i="5" s="1"/>
  <c r="AA3049" i="5" l="1"/>
  <c r="H3050" i="5"/>
  <c r="I3050" i="5" s="1"/>
  <c r="AK3049" i="5" l="1"/>
  <c r="AJ3049" i="5"/>
  <c r="J3050" i="5"/>
  <c r="P3050" i="5" s="1"/>
  <c r="O3050" i="5" s="1"/>
  <c r="U3050" i="5" s="1"/>
  <c r="X3050" i="5" l="1"/>
  <c r="V3050" i="5"/>
  <c r="Y3050" i="5" s="1"/>
  <c r="AA3050" i="5" l="1"/>
  <c r="H3051" i="5"/>
  <c r="I3051" i="5" s="1"/>
  <c r="AK3050" i="5" l="1"/>
  <c r="AJ3050" i="5"/>
  <c r="J3051" i="5"/>
  <c r="P3051" i="5" s="1"/>
  <c r="O3051" i="5" s="1"/>
  <c r="U3051" i="5" s="1"/>
  <c r="X3051" i="5" l="1"/>
  <c r="V3051" i="5"/>
  <c r="Y3051" i="5" s="1"/>
  <c r="AA3051" i="5" l="1"/>
  <c r="H3052" i="5"/>
  <c r="I3052" i="5" s="1"/>
  <c r="AK3051" i="5" l="1"/>
  <c r="AJ3051" i="5"/>
  <c r="J3052" i="5"/>
  <c r="P3052" i="5" s="1"/>
  <c r="O3052" i="5" s="1"/>
  <c r="U3052" i="5" s="1"/>
  <c r="X3052" i="5" l="1"/>
  <c r="V3052" i="5"/>
  <c r="Y3052" i="5" s="1"/>
  <c r="AA3052" i="5" l="1"/>
  <c r="H3053" i="5"/>
  <c r="I3053" i="5" s="1"/>
  <c r="AK3052" i="5" l="1"/>
  <c r="AJ3052" i="5"/>
  <c r="J3053" i="5"/>
  <c r="P3053" i="5" s="1"/>
  <c r="O3053" i="5" s="1"/>
  <c r="U3053" i="5" s="1"/>
  <c r="X3053" i="5" l="1"/>
  <c r="V3053" i="5"/>
  <c r="Y3053" i="5" s="1"/>
  <c r="AA3053" i="5" l="1"/>
  <c r="H3054" i="5"/>
  <c r="I3054" i="5" s="1"/>
  <c r="AK3053" i="5" l="1"/>
  <c r="AJ3053" i="5"/>
  <c r="J3054" i="5"/>
  <c r="P3054" i="5" s="1"/>
  <c r="O3054" i="5" s="1"/>
  <c r="U3054" i="5" s="1"/>
  <c r="X3054" i="5" l="1"/>
  <c r="V3054" i="5"/>
  <c r="Y3054" i="5" s="1"/>
  <c r="AA3054" i="5" l="1"/>
  <c r="H3055" i="5"/>
  <c r="I3055" i="5" s="1"/>
  <c r="AK3054" i="5" l="1"/>
  <c r="AJ3054" i="5"/>
  <c r="J3055" i="5"/>
  <c r="P3055" i="5" s="1"/>
  <c r="O3055" i="5" s="1"/>
  <c r="U3055" i="5" s="1"/>
  <c r="X3055" i="5" l="1"/>
  <c r="V3055" i="5"/>
  <c r="Y3055" i="5" s="1"/>
  <c r="AA3055" i="5" l="1"/>
  <c r="H3056" i="5"/>
  <c r="I3056" i="5" s="1"/>
  <c r="AK3055" i="5" l="1"/>
  <c r="AJ3055" i="5"/>
  <c r="J3056" i="5"/>
  <c r="P3056" i="5" s="1"/>
  <c r="O3056" i="5" s="1"/>
  <c r="U3056" i="5" s="1"/>
  <c r="X3056" i="5" l="1"/>
  <c r="V3056" i="5"/>
  <c r="Y3056" i="5" s="1"/>
  <c r="AA3056" i="5" l="1"/>
  <c r="H3057" i="5"/>
  <c r="I3057" i="5" s="1"/>
  <c r="AK3056" i="5" l="1"/>
  <c r="AJ3056" i="5"/>
  <c r="J3057" i="5"/>
  <c r="P3057" i="5" s="1"/>
  <c r="O3057" i="5" s="1"/>
  <c r="U3057" i="5" s="1"/>
  <c r="X3057" i="5" l="1"/>
  <c r="V3057" i="5"/>
  <c r="Y3057" i="5" s="1"/>
  <c r="AA3057" i="5" l="1"/>
  <c r="H3058" i="5"/>
  <c r="I3058" i="5" s="1"/>
  <c r="AK3057" i="5" l="1"/>
  <c r="AJ3057" i="5"/>
  <c r="J3058" i="5"/>
  <c r="P3058" i="5" s="1"/>
  <c r="O3058" i="5" s="1"/>
  <c r="U3058" i="5" s="1"/>
  <c r="X3058" i="5" l="1"/>
  <c r="V3058" i="5"/>
  <c r="Y3058" i="5" s="1"/>
  <c r="AA3058" i="5" l="1"/>
  <c r="H3059" i="5"/>
  <c r="I3059" i="5" s="1"/>
  <c r="AK3058" i="5" l="1"/>
  <c r="AJ3058" i="5"/>
  <c r="J3059" i="5"/>
  <c r="P3059" i="5" s="1"/>
  <c r="O3059" i="5" s="1"/>
  <c r="U3059" i="5" s="1"/>
  <c r="X3059" i="5" l="1"/>
  <c r="V3059" i="5"/>
  <c r="Y3059" i="5" s="1"/>
  <c r="AA3059" i="5" l="1"/>
  <c r="H3060" i="5"/>
  <c r="I3060" i="5" s="1"/>
  <c r="AK3059" i="5" l="1"/>
  <c r="AJ3059" i="5"/>
  <c r="J3060" i="5"/>
  <c r="P3060" i="5" s="1"/>
  <c r="O3060" i="5" s="1"/>
  <c r="U3060" i="5" s="1"/>
  <c r="X3060" i="5" l="1"/>
  <c r="V3060" i="5"/>
  <c r="Y3060" i="5" s="1"/>
  <c r="AA3060" i="5" l="1"/>
  <c r="H3061" i="5"/>
  <c r="I3061" i="5" s="1"/>
  <c r="AK3060" i="5" l="1"/>
  <c r="AJ3060" i="5"/>
  <c r="J3061" i="5"/>
  <c r="P3061" i="5" s="1"/>
  <c r="O3061" i="5" s="1"/>
  <c r="U3061" i="5" s="1"/>
  <c r="X3061" i="5" l="1"/>
  <c r="V3061" i="5"/>
  <c r="Y3061" i="5" s="1"/>
  <c r="AA3061" i="5" l="1"/>
  <c r="H3062" i="5"/>
  <c r="I3062" i="5" s="1"/>
  <c r="AK3061" i="5" l="1"/>
  <c r="AJ3061" i="5"/>
  <c r="J3062" i="5"/>
  <c r="P3062" i="5" s="1"/>
  <c r="O3062" i="5" s="1"/>
  <c r="U3062" i="5" s="1"/>
  <c r="X3062" i="5" l="1"/>
  <c r="V3062" i="5"/>
  <c r="Y3062" i="5" s="1"/>
  <c r="AA3062" i="5" l="1"/>
  <c r="H3063" i="5"/>
  <c r="I3063" i="5" s="1"/>
  <c r="AK3062" i="5" l="1"/>
  <c r="AJ3062" i="5"/>
  <c r="J3063" i="5"/>
  <c r="P3063" i="5" s="1"/>
  <c r="O3063" i="5" s="1"/>
  <c r="U3063" i="5" s="1"/>
  <c r="X3063" i="5" l="1"/>
  <c r="V3063" i="5"/>
  <c r="Y3063" i="5" s="1"/>
  <c r="AA3063" i="5" l="1"/>
  <c r="H3064" i="5"/>
  <c r="I3064" i="5" s="1"/>
  <c r="AK3063" i="5" l="1"/>
  <c r="AJ3063" i="5"/>
  <c r="J3064" i="5"/>
  <c r="P3064" i="5" s="1"/>
  <c r="O3064" i="5" s="1"/>
  <c r="U3064" i="5" s="1"/>
  <c r="X3064" i="5" l="1"/>
  <c r="V3064" i="5"/>
  <c r="Y3064" i="5" s="1"/>
  <c r="AA3064" i="5" l="1"/>
  <c r="H3065" i="5"/>
  <c r="I3065" i="5" s="1"/>
  <c r="AK3064" i="5" l="1"/>
  <c r="AJ3064" i="5"/>
  <c r="J3065" i="5"/>
  <c r="P3065" i="5" s="1"/>
  <c r="O3065" i="5" s="1"/>
  <c r="U3065" i="5" s="1"/>
  <c r="X3065" i="5" l="1"/>
  <c r="V3065" i="5"/>
  <c r="Y3065" i="5" s="1"/>
  <c r="AA3065" i="5" l="1"/>
  <c r="H3066" i="5"/>
  <c r="I3066" i="5" s="1"/>
  <c r="AK3065" i="5" l="1"/>
  <c r="AJ3065" i="5"/>
  <c r="J3066" i="5"/>
  <c r="P3066" i="5" s="1"/>
  <c r="O3066" i="5" s="1"/>
  <c r="U3066" i="5" s="1"/>
  <c r="X3066" i="5" l="1"/>
  <c r="V3066" i="5"/>
  <c r="Y3066" i="5" s="1"/>
  <c r="AA3066" i="5" l="1"/>
  <c r="H3067" i="5"/>
  <c r="I3067" i="5" s="1"/>
  <c r="AK3066" i="5" l="1"/>
  <c r="AJ3066" i="5"/>
  <c r="J3067" i="5"/>
  <c r="P3067" i="5" s="1"/>
  <c r="O3067" i="5" s="1"/>
  <c r="U3067" i="5" s="1"/>
  <c r="X3067" i="5" l="1"/>
  <c r="V3067" i="5"/>
  <c r="Y3067" i="5" s="1"/>
  <c r="AA3067" i="5" l="1"/>
  <c r="H3068" i="5"/>
  <c r="I3068" i="5" s="1"/>
  <c r="AK3067" i="5" l="1"/>
  <c r="AJ3067" i="5"/>
  <c r="J3068" i="5"/>
  <c r="P3068" i="5" s="1"/>
  <c r="O3068" i="5" s="1"/>
  <c r="U3068" i="5" s="1"/>
  <c r="X3068" i="5" l="1"/>
  <c r="V3068" i="5"/>
  <c r="Y3068" i="5" s="1"/>
  <c r="AA3068" i="5" l="1"/>
  <c r="H3069" i="5"/>
  <c r="I3069" i="5" s="1"/>
  <c r="AK3068" i="5" l="1"/>
  <c r="AJ3068" i="5"/>
  <c r="J3069" i="5"/>
  <c r="P3069" i="5" s="1"/>
  <c r="O3069" i="5" s="1"/>
  <c r="U3069" i="5" s="1"/>
  <c r="X3069" i="5" l="1"/>
  <c r="V3069" i="5"/>
  <c r="Y3069" i="5" s="1"/>
  <c r="AA3069" i="5" l="1"/>
  <c r="H3070" i="5"/>
  <c r="I3070" i="5" s="1"/>
  <c r="AK3069" i="5" l="1"/>
  <c r="AJ3069" i="5"/>
  <c r="J3070" i="5"/>
  <c r="P3070" i="5" s="1"/>
  <c r="O3070" i="5" s="1"/>
  <c r="U3070" i="5" s="1"/>
  <c r="X3070" i="5" l="1"/>
  <c r="V3070" i="5"/>
  <c r="Y3070" i="5" s="1"/>
  <c r="AA3070" i="5" l="1"/>
  <c r="H3071" i="5"/>
  <c r="I3071" i="5" s="1"/>
  <c r="AK3070" i="5" l="1"/>
  <c r="AJ3070" i="5"/>
  <c r="J3071" i="5"/>
  <c r="P3071" i="5" s="1"/>
  <c r="O3071" i="5" s="1"/>
  <c r="U3071" i="5" s="1"/>
  <c r="X3071" i="5" l="1"/>
  <c r="V3071" i="5"/>
  <c r="Y3071" i="5" s="1"/>
  <c r="AA3071" i="5" l="1"/>
  <c r="H3072" i="5"/>
  <c r="I3072" i="5" s="1"/>
  <c r="AK3071" i="5" l="1"/>
  <c r="AJ3071" i="5"/>
  <c r="J3072" i="5"/>
  <c r="P3072" i="5" s="1"/>
  <c r="O3072" i="5" s="1"/>
  <c r="U3072" i="5" s="1"/>
  <c r="X3072" i="5" l="1"/>
  <c r="V3072" i="5"/>
  <c r="Y3072" i="5" s="1"/>
  <c r="AA3072" i="5" l="1"/>
  <c r="H3073" i="5"/>
  <c r="I3073" i="5" s="1"/>
  <c r="J3073" i="5" l="1"/>
  <c r="P3073" i="5" s="1"/>
  <c r="O3073" i="5" s="1"/>
  <c r="U3073" i="5" s="1"/>
  <c r="X3073" i="5" l="1"/>
  <c r="V3073" i="5"/>
  <c r="Y3073" i="5" s="1"/>
  <c r="AA3073" i="5" l="1"/>
  <c r="H3074" i="5"/>
  <c r="I3074" i="5" s="1"/>
  <c r="AK3073" i="5" l="1"/>
  <c r="AJ3073" i="5"/>
  <c r="J3074" i="5"/>
  <c r="P3074" i="5" s="1"/>
  <c r="O3074" i="5" s="1"/>
  <c r="U3074" i="5" s="1"/>
  <c r="X3074" i="5" l="1"/>
  <c r="V3074" i="5"/>
  <c r="Y3074" i="5" s="1"/>
  <c r="AA3074" i="5" l="1"/>
  <c r="H3075" i="5"/>
  <c r="I3075" i="5" s="1"/>
  <c r="AK3074" i="5" l="1"/>
  <c r="AJ3074" i="5"/>
  <c r="J3075" i="5"/>
  <c r="P3075" i="5" s="1"/>
  <c r="O3075" i="5" s="1"/>
  <c r="U3075" i="5" s="1"/>
  <c r="X3075" i="5" l="1"/>
  <c r="V3075" i="5"/>
  <c r="Y3075" i="5" s="1"/>
  <c r="AA3075" i="5" l="1"/>
  <c r="H3076" i="5"/>
  <c r="I3076" i="5" s="1"/>
  <c r="AK3075" i="5" l="1"/>
  <c r="AJ3075" i="5"/>
  <c r="J3076" i="5"/>
  <c r="P3076" i="5" s="1"/>
  <c r="O3076" i="5" s="1"/>
  <c r="U3076" i="5" s="1"/>
  <c r="X3076" i="5" l="1"/>
  <c r="V3076" i="5"/>
  <c r="Y3076" i="5" s="1"/>
  <c r="AA3076" i="5" l="1"/>
  <c r="H3077" i="5"/>
  <c r="I3077" i="5" s="1"/>
  <c r="AK3076" i="5" l="1"/>
  <c r="AJ3076" i="5"/>
  <c r="J3077" i="5"/>
  <c r="P3077" i="5" s="1"/>
  <c r="O3077" i="5" s="1"/>
  <c r="U3077" i="5" s="1"/>
  <c r="X3077" i="5" l="1"/>
  <c r="V3077" i="5"/>
  <c r="Y3077" i="5" s="1"/>
  <c r="AA3077" i="5" l="1"/>
  <c r="H3078" i="5"/>
  <c r="I3078" i="5" s="1"/>
  <c r="AK3077" i="5" l="1"/>
  <c r="AJ3077" i="5"/>
  <c r="J3078" i="5"/>
  <c r="P3078" i="5" s="1"/>
  <c r="O3078" i="5" s="1"/>
  <c r="U3078" i="5" s="1"/>
  <c r="X3078" i="5" l="1"/>
  <c r="V3078" i="5"/>
  <c r="Y3078" i="5" s="1"/>
  <c r="AA3078" i="5" l="1"/>
  <c r="H3079" i="5"/>
  <c r="I3079" i="5" s="1"/>
  <c r="AK3078" i="5" l="1"/>
  <c r="AJ3078" i="5"/>
  <c r="J3079" i="5"/>
  <c r="P3079" i="5" s="1"/>
  <c r="O3079" i="5" s="1"/>
  <c r="U3079" i="5" s="1"/>
  <c r="X3079" i="5" l="1"/>
  <c r="V3079" i="5"/>
  <c r="Y3079" i="5" s="1"/>
  <c r="AA3079" i="5" l="1"/>
  <c r="H3080" i="5"/>
  <c r="I3080" i="5" s="1"/>
  <c r="AK3079" i="5" l="1"/>
  <c r="AJ3079" i="5"/>
  <c r="J3080" i="5"/>
  <c r="P3080" i="5" s="1"/>
  <c r="O3080" i="5" s="1"/>
  <c r="U3080" i="5" s="1"/>
  <c r="X3080" i="5" l="1"/>
  <c r="V3080" i="5"/>
  <c r="Y3080" i="5" s="1"/>
  <c r="AA3080" i="5" l="1"/>
  <c r="H3081" i="5"/>
  <c r="I3081" i="5" s="1"/>
  <c r="AK3080" i="5" l="1"/>
  <c r="AJ3080" i="5"/>
  <c r="J3081" i="5"/>
  <c r="P3081" i="5" s="1"/>
  <c r="O3081" i="5" s="1"/>
  <c r="U3081" i="5" s="1"/>
  <c r="X3081" i="5" l="1"/>
  <c r="V3081" i="5"/>
  <c r="Y3081" i="5" s="1"/>
  <c r="AA3081" i="5" l="1"/>
  <c r="H3082" i="5"/>
  <c r="I3082" i="5" s="1"/>
  <c r="AK3081" i="5" l="1"/>
  <c r="AJ3081" i="5"/>
  <c r="J3082" i="5"/>
  <c r="P3082" i="5" s="1"/>
  <c r="O3082" i="5" s="1"/>
  <c r="U3082" i="5" s="1"/>
  <c r="X3082" i="5" l="1"/>
  <c r="V3082" i="5"/>
  <c r="Y3082" i="5" s="1"/>
  <c r="AA3082" i="5" l="1"/>
  <c r="H3083" i="5"/>
  <c r="I3083" i="5" s="1"/>
  <c r="AK3082" i="5" l="1"/>
  <c r="AJ3082" i="5"/>
  <c r="J3083" i="5"/>
  <c r="P3083" i="5" s="1"/>
  <c r="O3083" i="5" s="1"/>
  <c r="U3083" i="5" s="1"/>
  <c r="X3083" i="5" l="1"/>
  <c r="V3083" i="5"/>
  <c r="Y3083" i="5" s="1"/>
  <c r="AA3083" i="5" l="1"/>
  <c r="H3084" i="5"/>
  <c r="I3084" i="5" s="1"/>
  <c r="AK3083" i="5" l="1"/>
  <c r="AJ3083" i="5"/>
  <c r="J3084" i="5"/>
  <c r="P3084" i="5" s="1"/>
  <c r="O3084" i="5" s="1"/>
  <c r="U3084" i="5" s="1"/>
  <c r="X3084" i="5" l="1"/>
  <c r="V3084" i="5"/>
  <c r="Y3084" i="5" s="1"/>
  <c r="AA3084" i="5" l="1"/>
  <c r="H3085" i="5"/>
  <c r="I3085" i="5" s="1"/>
  <c r="AK3084" i="5" l="1"/>
  <c r="AJ3084" i="5"/>
  <c r="J3085" i="5"/>
  <c r="P3085" i="5" s="1"/>
  <c r="O3085" i="5" s="1"/>
  <c r="U3085" i="5" s="1"/>
  <c r="X3085" i="5" l="1"/>
  <c r="V3085" i="5"/>
  <c r="Y3085" i="5" s="1"/>
  <c r="AA3085" i="5" l="1"/>
  <c r="H3086" i="5"/>
  <c r="I3086" i="5" s="1"/>
  <c r="AK3085" i="5" l="1"/>
  <c r="AJ3085" i="5"/>
  <c r="J3086" i="5"/>
  <c r="P3086" i="5" s="1"/>
  <c r="O3086" i="5" s="1"/>
  <c r="U3086" i="5" s="1"/>
  <c r="X3086" i="5" l="1"/>
  <c r="V3086" i="5"/>
  <c r="Y3086" i="5" s="1"/>
  <c r="AA3086" i="5" l="1"/>
  <c r="H3087" i="5"/>
  <c r="I3087" i="5" s="1"/>
  <c r="AK3086" i="5" l="1"/>
  <c r="AJ3086" i="5"/>
  <c r="J3087" i="5"/>
  <c r="P3087" i="5" s="1"/>
  <c r="O3087" i="5" s="1"/>
  <c r="U3087" i="5" s="1"/>
  <c r="X3087" i="5" l="1"/>
  <c r="V3087" i="5"/>
  <c r="Y3087" i="5" s="1"/>
  <c r="AA3087" i="5" l="1"/>
  <c r="H3088" i="5"/>
  <c r="I3088" i="5" s="1"/>
  <c r="AK3087" i="5" l="1"/>
  <c r="AJ3087" i="5"/>
  <c r="J3088" i="5"/>
  <c r="P3088" i="5" s="1"/>
  <c r="O3088" i="5" s="1"/>
  <c r="U3088" i="5" s="1"/>
  <c r="X3088" i="5" l="1"/>
  <c r="V3088" i="5"/>
  <c r="Y3088" i="5" s="1"/>
  <c r="AA3088" i="5" l="1"/>
  <c r="H3089" i="5"/>
  <c r="I3089" i="5" s="1"/>
  <c r="AK3088" i="5" l="1"/>
  <c r="AJ3088" i="5"/>
  <c r="J3089" i="5"/>
  <c r="P3089" i="5" s="1"/>
  <c r="O3089" i="5" s="1"/>
  <c r="U3089" i="5" s="1"/>
  <c r="X3089" i="5" l="1"/>
  <c r="V3089" i="5"/>
  <c r="Y3089" i="5" s="1"/>
  <c r="AA3089" i="5" l="1"/>
  <c r="H3090" i="5"/>
  <c r="I3090" i="5" s="1"/>
  <c r="AK3089" i="5" l="1"/>
  <c r="AJ3089" i="5"/>
  <c r="J3090" i="5"/>
  <c r="P3090" i="5" s="1"/>
  <c r="O3090" i="5" s="1"/>
  <c r="U3090" i="5" s="1"/>
  <c r="X3090" i="5" l="1"/>
  <c r="V3090" i="5"/>
  <c r="Y3090" i="5" s="1"/>
  <c r="AA3090" i="5" l="1"/>
  <c r="H3091" i="5"/>
  <c r="I3091" i="5" s="1"/>
  <c r="AK3090" i="5" l="1"/>
  <c r="AJ3090" i="5"/>
  <c r="J3091" i="5"/>
  <c r="P3091" i="5" s="1"/>
  <c r="O3091" i="5" s="1"/>
  <c r="U3091" i="5" s="1"/>
  <c r="X3091" i="5" l="1"/>
  <c r="V3091" i="5"/>
  <c r="Y3091" i="5" s="1"/>
  <c r="AA3091" i="5" l="1"/>
  <c r="H3092" i="5"/>
  <c r="I3092" i="5" s="1"/>
  <c r="AK3091" i="5" l="1"/>
  <c r="AJ3091" i="5"/>
  <c r="J3092" i="5"/>
  <c r="P3092" i="5" s="1"/>
  <c r="O3092" i="5" s="1"/>
  <c r="U3092" i="5" s="1"/>
  <c r="X3092" i="5" l="1"/>
  <c r="V3092" i="5"/>
  <c r="Y3092" i="5" s="1"/>
  <c r="AA3092" i="5" l="1"/>
  <c r="H3093" i="5"/>
  <c r="I3093" i="5" s="1"/>
  <c r="AK3092" i="5" l="1"/>
  <c r="AJ3092" i="5"/>
  <c r="J3093" i="5"/>
  <c r="P3093" i="5" s="1"/>
  <c r="O3093" i="5" s="1"/>
  <c r="U3093" i="5" s="1"/>
  <c r="X3093" i="5" l="1"/>
  <c r="V3093" i="5"/>
  <c r="Y3093" i="5" s="1"/>
  <c r="AA3093" i="5" l="1"/>
  <c r="H3094" i="5"/>
  <c r="I3094" i="5" s="1"/>
  <c r="AK3093" i="5" l="1"/>
  <c r="AJ3093" i="5"/>
  <c r="J3094" i="5"/>
  <c r="P3094" i="5" s="1"/>
  <c r="O3094" i="5" s="1"/>
  <c r="U3094" i="5" s="1"/>
  <c r="X3094" i="5" l="1"/>
  <c r="V3094" i="5"/>
  <c r="Y3094" i="5" s="1"/>
  <c r="AA3094" i="5" l="1"/>
  <c r="H3095" i="5"/>
  <c r="I3095" i="5" s="1"/>
  <c r="AK3094" i="5" l="1"/>
  <c r="AJ3094" i="5"/>
  <c r="J3095" i="5"/>
  <c r="P3095" i="5" s="1"/>
  <c r="O3095" i="5" s="1"/>
  <c r="U3095" i="5" s="1"/>
  <c r="X3095" i="5" l="1"/>
  <c r="V3095" i="5"/>
  <c r="Y3095" i="5" s="1"/>
  <c r="AA3095" i="5" l="1"/>
  <c r="H3096" i="5"/>
  <c r="I3096" i="5" s="1"/>
  <c r="AK3095" i="5" l="1"/>
  <c r="AJ3095" i="5"/>
  <c r="J3096" i="5"/>
  <c r="P3096" i="5" s="1"/>
  <c r="O3096" i="5" s="1"/>
  <c r="U3096" i="5" s="1"/>
  <c r="X3096" i="5" l="1"/>
  <c r="V3096" i="5"/>
  <c r="Y3096" i="5" s="1"/>
  <c r="AA3096" i="5" l="1"/>
  <c r="H3097" i="5"/>
  <c r="I3097" i="5" s="1"/>
  <c r="AK3096" i="5" l="1"/>
  <c r="AJ3096" i="5"/>
  <c r="J3097" i="5"/>
  <c r="P3097" i="5" s="1"/>
  <c r="O3097" i="5" s="1"/>
  <c r="U3097" i="5" s="1"/>
  <c r="X3097" i="5" l="1"/>
  <c r="V3097" i="5"/>
  <c r="Y3097" i="5" s="1"/>
  <c r="AA3097" i="5" l="1"/>
  <c r="H3098" i="5"/>
  <c r="I3098" i="5" s="1"/>
  <c r="AK3097" i="5" l="1"/>
  <c r="AJ3097" i="5"/>
  <c r="J3098" i="5"/>
  <c r="P3098" i="5" s="1"/>
  <c r="O3098" i="5" s="1"/>
  <c r="U3098" i="5" s="1"/>
  <c r="X3098" i="5" l="1"/>
  <c r="V3098" i="5"/>
  <c r="Y3098" i="5" s="1"/>
  <c r="AA3098" i="5" l="1"/>
  <c r="H3099" i="5"/>
  <c r="I3099" i="5" s="1"/>
  <c r="AK3098" i="5" l="1"/>
  <c r="AJ3098" i="5"/>
  <c r="J3099" i="5"/>
  <c r="P3099" i="5" s="1"/>
  <c r="O3099" i="5" s="1"/>
  <c r="U3099" i="5" s="1"/>
  <c r="X3099" i="5" l="1"/>
  <c r="V3099" i="5"/>
  <c r="Y3099" i="5" s="1"/>
  <c r="AA3099" i="5" l="1"/>
  <c r="H3100" i="5"/>
  <c r="I3100" i="5" s="1"/>
  <c r="AK3099" i="5" l="1"/>
  <c r="AJ3099" i="5"/>
  <c r="J3100" i="5"/>
  <c r="P3100" i="5" s="1"/>
  <c r="O3100" i="5" s="1"/>
  <c r="U3100" i="5" s="1"/>
  <c r="X3100" i="5" l="1"/>
  <c r="V3100" i="5"/>
  <c r="Y3100" i="5" s="1"/>
  <c r="AA3100" i="5" l="1"/>
  <c r="H3101" i="5"/>
  <c r="I3101" i="5" s="1"/>
  <c r="AK3100" i="5" l="1"/>
  <c r="AJ3100" i="5"/>
  <c r="J3101" i="5"/>
  <c r="P3101" i="5" s="1"/>
  <c r="O3101" i="5" s="1"/>
  <c r="U3101" i="5" s="1"/>
  <c r="X3101" i="5" l="1"/>
  <c r="V3101" i="5"/>
  <c r="Y3101" i="5" s="1"/>
  <c r="AA3101" i="5" l="1"/>
  <c r="H3102" i="5"/>
  <c r="I3102" i="5" s="1"/>
  <c r="AK3101" i="5" l="1"/>
  <c r="AJ3101" i="5"/>
  <c r="J3102" i="5"/>
  <c r="P3102" i="5" s="1"/>
  <c r="O3102" i="5" s="1"/>
  <c r="U3102" i="5" s="1"/>
  <c r="X3102" i="5" l="1"/>
  <c r="V3102" i="5"/>
  <c r="Y3102" i="5" s="1"/>
  <c r="AA3102" i="5" l="1"/>
  <c r="H3103" i="5"/>
  <c r="I3103" i="5" s="1"/>
  <c r="AK3102" i="5" l="1"/>
  <c r="AJ3102" i="5"/>
  <c r="J3103" i="5"/>
  <c r="P3103" i="5" s="1"/>
  <c r="O3103" i="5" s="1"/>
  <c r="U3103" i="5" s="1"/>
  <c r="X3103" i="5" l="1"/>
  <c r="V3103" i="5"/>
  <c r="Y3103" i="5" s="1"/>
  <c r="AA3103" i="5" l="1"/>
  <c r="H3104" i="5"/>
  <c r="I3104" i="5" s="1"/>
  <c r="AK3103" i="5" l="1"/>
  <c r="AJ3103" i="5"/>
  <c r="J3104" i="5"/>
  <c r="P3104" i="5" s="1"/>
  <c r="O3104" i="5" s="1"/>
  <c r="U3104" i="5" s="1"/>
  <c r="X3104" i="5" l="1"/>
  <c r="V3104" i="5"/>
  <c r="Y3104" i="5" s="1"/>
  <c r="AA3104" i="5" l="1"/>
  <c r="H3105" i="5"/>
  <c r="I3105" i="5" s="1"/>
  <c r="AK3104" i="5" l="1"/>
  <c r="AJ3104" i="5"/>
  <c r="J3105" i="5"/>
  <c r="P3105" i="5"/>
  <c r="O3105" i="5" s="1"/>
  <c r="U3105" i="5" s="1"/>
  <c r="X3105" i="5" l="1"/>
  <c r="V3105" i="5"/>
  <c r="Y3105" i="5" s="1"/>
  <c r="AA3105" i="5" l="1"/>
  <c r="H3106" i="5"/>
  <c r="I3106" i="5" s="1"/>
  <c r="AK3105" i="5" l="1"/>
  <c r="AJ3105" i="5"/>
  <c r="J3106" i="5"/>
  <c r="P3106" i="5" s="1"/>
  <c r="O3106" i="5" s="1"/>
  <c r="U3106" i="5" s="1"/>
  <c r="X3106" i="5" l="1"/>
  <c r="V3106" i="5"/>
  <c r="Y3106" i="5" s="1"/>
  <c r="AA3106" i="5" l="1"/>
  <c r="H3107" i="5"/>
  <c r="I3107" i="5" s="1"/>
  <c r="AK3106" i="5" l="1"/>
  <c r="AJ3106" i="5"/>
  <c r="J3107" i="5"/>
  <c r="P3107" i="5" s="1"/>
  <c r="O3107" i="5" s="1"/>
  <c r="U3107" i="5" s="1"/>
  <c r="X3107" i="5" l="1"/>
  <c r="V3107" i="5"/>
  <c r="Y3107" i="5" s="1"/>
  <c r="AA3107" i="5" l="1"/>
  <c r="H3108" i="5"/>
  <c r="I3108" i="5" s="1"/>
  <c r="AK3107" i="5" l="1"/>
  <c r="AJ3107" i="5"/>
  <c r="J3108" i="5"/>
  <c r="P3108" i="5" s="1"/>
  <c r="O3108" i="5" s="1"/>
  <c r="U3108" i="5" s="1"/>
  <c r="X3108" i="5" l="1"/>
  <c r="V3108" i="5"/>
  <c r="Y3108" i="5" s="1"/>
  <c r="AA3108" i="5" l="1"/>
  <c r="H3109" i="5"/>
  <c r="I3109" i="5" s="1"/>
  <c r="AK3108" i="5" l="1"/>
  <c r="AJ3108" i="5"/>
  <c r="J3109" i="5"/>
  <c r="P3109" i="5" s="1"/>
  <c r="O3109" i="5" s="1"/>
  <c r="U3109" i="5" s="1"/>
  <c r="X3109" i="5" l="1"/>
  <c r="V3109" i="5"/>
  <c r="Y3109" i="5" s="1"/>
  <c r="AA3109" i="5" l="1"/>
  <c r="H3110" i="5"/>
  <c r="I3110" i="5" s="1"/>
  <c r="AK3109" i="5" l="1"/>
  <c r="AJ3109" i="5"/>
  <c r="J3110" i="5"/>
  <c r="P3110" i="5" s="1"/>
  <c r="O3110" i="5" s="1"/>
  <c r="U3110" i="5" s="1"/>
  <c r="X3110" i="5" l="1"/>
  <c r="V3110" i="5"/>
  <c r="Y3110" i="5" s="1"/>
  <c r="AA3110" i="5" l="1"/>
  <c r="H3111" i="5"/>
  <c r="I3111" i="5" s="1"/>
  <c r="AK3110" i="5" l="1"/>
  <c r="AJ3110" i="5"/>
  <c r="J3111" i="5"/>
  <c r="P3111" i="5" s="1"/>
  <c r="O3111" i="5" s="1"/>
  <c r="U3111" i="5" s="1"/>
  <c r="X3111" i="5" l="1"/>
  <c r="V3111" i="5"/>
  <c r="Y3111" i="5" s="1"/>
  <c r="AA3111" i="5" l="1"/>
  <c r="H3112" i="5"/>
  <c r="I3112" i="5" s="1"/>
  <c r="AK3111" i="5" l="1"/>
  <c r="AJ3111" i="5"/>
  <c r="J3112" i="5"/>
  <c r="P3112" i="5" s="1"/>
  <c r="O3112" i="5" s="1"/>
  <c r="U3112" i="5" s="1"/>
  <c r="X3112" i="5" l="1"/>
  <c r="V3112" i="5"/>
  <c r="Y3112" i="5" s="1"/>
  <c r="AA3112" i="5" l="1"/>
  <c r="H3113" i="5"/>
  <c r="I3113" i="5" s="1"/>
  <c r="AK3112" i="5" l="1"/>
  <c r="AJ3112" i="5"/>
  <c r="J3113" i="5"/>
  <c r="P3113" i="5" s="1"/>
  <c r="O3113" i="5" s="1"/>
  <c r="U3113" i="5" s="1"/>
  <c r="X3113" i="5" l="1"/>
  <c r="V3113" i="5"/>
  <c r="Y3113" i="5" s="1"/>
  <c r="AA3113" i="5" l="1"/>
  <c r="H3114" i="5"/>
  <c r="I3114" i="5" s="1"/>
  <c r="AK3113" i="5" l="1"/>
  <c r="AJ3113" i="5"/>
  <c r="J3114" i="5"/>
  <c r="P3114" i="5" s="1"/>
  <c r="O3114" i="5" s="1"/>
  <c r="U3114" i="5" s="1"/>
  <c r="X3114" i="5" l="1"/>
  <c r="V3114" i="5"/>
  <c r="Y3114" i="5" s="1"/>
  <c r="AA3114" i="5" l="1"/>
  <c r="H3115" i="5"/>
  <c r="I3115" i="5" s="1"/>
  <c r="AK3114" i="5" l="1"/>
  <c r="AJ3114" i="5"/>
  <c r="J3115" i="5"/>
  <c r="P3115" i="5" s="1"/>
  <c r="O3115" i="5" s="1"/>
  <c r="U3115" i="5" s="1"/>
  <c r="X3115" i="5" l="1"/>
  <c r="V3115" i="5"/>
  <c r="Y3115" i="5" s="1"/>
  <c r="AA3115" i="5" l="1"/>
  <c r="H3116" i="5"/>
  <c r="I3116" i="5" s="1"/>
  <c r="AK3115" i="5" l="1"/>
  <c r="AJ3115" i="5"/>
  <c r="J3116" i="5"/>
  <c r="P3116" i="5" s="1"/>
  <c r="O3116" i="5" s="1"/>
  <c r="U3116" i="5" s="1"/>
  <c r="X3116" i="5" l="1"/>
  <c r="V3116" i="5"/>
  <c r="Y3116" i="5" s="1"/>
  <c r="AA3116" i="5" l="1"/>
  <c r="H3117" i="5"/>
  <c r="I3117" i="5" s="1"/>
  <c r="AK3116" i="5" l="1"/>
  <c r="AJ3116" i="5"/>
  <c r="J3117" i="5"/>
  <c r="P3117" i="5" s="1"/>
  <c r="O3117" i="5" s="1"/>
  <c r="U3117" i="5" s="1"/>
  <c r="X3117" i="5" l="1"/>
  <c r="V3117" i="5"/>
  <c r="Y3117" i="5" s="1"/>
  <c r="AA3117" i="5" l="1"/>
  <c r="H3118" i="5"/>
  <c r="I3118" i="5" s="1"/>
  <c r="AK3117" i="5" l="1"/>
  <c r="AJ3117" i="5"/>
  <c r="J3118" i="5"/>
  <c r="P3118" i="5" s="1"/>
  <c r="O3118" i="5" s="1"/>
  <c r="U3118" i="5" s="1"/>
  <c r="X3118" i="5" l="1"/>
  <c r="V3118" i="5"/>
  <c r="Y3118" i="5" s="1"/>
  <c r="AA3118" i="5" l="1"/>
  <c r="H3119" i="5"/>
  <c r="I3119" i="5" s="1"/>
  <c r="AK3118" i="5" l="1"/>
  <c r="AJ3118" i="5"/>
  <c r="J3119" i="5"/>
  <c r="P3119" i="5" s="1"/>
  <c r="O3119" i="5" s="1"/>
  <c r="U3119" i="5" s="1"/>
  <c r="X3119" i="5" l="1"/>
  <c r="V3119" i="5"/>
  <c r="Y3119" i="5" s="1"/>
  <c r="AA3119" i="5" l="1"/>
  <c r="H3120" i="5"/>
  <c r="I3120" i="5" s="1"/>
  <c r="AK3119" i="5" l="1"/>
  <c r="AJ3119" i="5"/>
  <c r="J3120" i="5"/>
  <c r="P3120" i="5" s="1"/>
  <c r="O3120" i="5" s="1"/>
  <c r="U3120" i="5" s="1"/>
  <c r="X3120" i="5" l="1"/>
  <c r="V3120" i="5"/>
  <c r="Y3120" i="5" s="1"/>
  <c r="AA3120" i="5" l="1"/>
  <c r="H3121" i="5"/>
  <c r="I3121" i="5" s="1"/>
  <c r="AK3120" i="5" l="1"/>
  <c r="AJ3120" i="5"/>
  <c r="J3121" i="5"/>
  <c r="P3121" i="5" s="1"/>
  <c r="O3121" i="5" s="1"/>
  <c r="U3121" i="5" s="1"/>
  <c r="X3121" i="5" l="1"/>
  <c r="V3121" i="5"/>
  <c r="Y3121" i="5" s="1"/>
  <c r="AA3121" i="5" l="1"/>
  <c r="H3122" i="5"/>
  <c r="I3122" i="5" s="1"/>
  <c r="AK3121" i="5" l="1"/>
  <c r="AJ3121" i="5"/>
  <c r="J3122" i="5"/>
  <c r="P3122" i="5" s="1"/>
  <c r="O3122" i="5" s="1"/>
  <c r="U3122" i="5" s="1"/>
  <c r="X3122" i="5" l="1"/>
  <c r="V3122" i="5"/>
  <c r="Y3122" i="5" s="1"/>
  <c r="AA3122" i="5" l="1"/>
  <c r="H3123" i="5"/>
  <c r="I3123" i="5" s="1"/>
  <c r="AK3122" i="5" l="1"/>
  <c r="AJ3122" i="5"/>
  <c r="J3123" i="5"/>
  <c r="P3123" i="5" s="1"/>
  <c r="O3123" i="5" s="1"/>
  <c r="U3123" i="5" s="1"/>
  <c r="X3123" i="5" l="1"/>
  <c r="V3123" i="5"/>
  <c r="Y3123" i="5" s="1"/>
  <c r="AA3123" i="5" l="1"/>
  <c r="H3124" i="5"/>
  <c r="I3124" i="5" s="1"/>
  <c r="AK3123" i="5" l="1"/>
  <c r="AJ3123" i="5"/>
  <c r="J3124" i="5"/>
  <c r="P3124" i="5" s="1"/>
  <c r="O3124" i="5" s="1"/>
  <c r="U3124" i="5" s="1"/>
  <c r="X3124" i="5" l="1"/>
  <c r="V3124" i="5"/>
  <c r="Y3124" i="5" s="1"/>
  <c r="AA3124" i="5" l="1"/>
  <c r="H3125" i="5"/>
  <c r="I3125" i="5" s="1"/>
  <c r="AK3124" i="5" l="1"/>
  <c r="AJ3124" i="5"/>
  <c r="J3125" i="5"/>
  <c r="P3125" i="5" s="1"/>
  <c r="O3125" i="5" s="1"/>
  <c r="U3125" i="5" s="1"/>
  <c r="X3125" i="5" l="1"/>
  <c r="V3125" i="5"/>
  <c r="Y3125" i="5" s="1"/>
  <c r="AA3125" i="5" l="1"/>
  <c r="H3126" i="5"/>
  <c r="I3126" i="5" s="1"/>
  <c r="AK3125" i="5" l="1"/>
  <c r="AJ3125" i="5"/>
  <c r="J3126" i="5"/>
  <c r="P3126" i="5" s="1"/>
  <c r="O3126" i="5" s="1"/>
  <c r="U3126" i="5" s="1"/>
  <c r="X3126" i="5" l="1"/>
  <c r="V3126" i="5"/>
  <c r="Y3126" i="5" s="1"/>
  <c r="AA3126" i="5" l="1"/>
  <c r="H3127" i="5"/>
  <c r="I3127" i="5" s="1"/>
  <c r="AK3126" i="5" l="1"/>
  <c r="AJ3126" i="5"/>
  <c r="J3127" i="5"/>
  <c r="P3127" i="5" s="1"/>
  <c r="O3127" i="5" s="1"/>
  <c r="U3127" i="5" s="1"/>
  <c r="X3127" i="5" l="1"/>
  <c r="V3127" i="5"/>
  <c r="Y3127" i="5" s="1"/>
  <c r="AA3127" i="5" l="1"/>
  <c r="H3128" i="5"/>
  <c r="I3128" i="5" s="1"/>
  <c r="AK3127" i="5" l="1"/>
  <c r="AJ3127" i="5"/>
  <c r="J3128" i="5"/>
  <c r="P3128" i="5" s="1"/>
  <c r="O3128" i="5" s="1"/>
  <c r="U3128" i="5" s="1"/>
  <c r="X3128" i="5" l="1"/>
  <c r="V3128" i="5"/>
  <c r="Y3128" i="5" s="1"/>
  <c r="AA3128" i="5" l="1"/>
  <c r="H3129" i="5"/>
  <c r="I3129" i="5" s="1"/>
  <c r="AJ3128" i="5" l="1"/>
  <c r="AK3128" i="5"/>
  <c r="J3129" i="5"/>
  <c r="P3129" i="5" s="1"/>
  <c r="O3129" i="5" s="1"/>
  <c r="U3129" i="5" s="1"/>
  <c r="X3129" i="5" l="1"/>
  <c r="V3129" i="5"/>
  <c r="Y3129" i="5" s="1"/>
  <c r="AA3129" i="5" l="1"/>
  <c r="H3130" i="5"/>
  <c r="I3130" i="5" s="1"/>
  <c r="AK3129" i="5" l="1"/>
  <c r="AJ3129" i="5"/>
  <c r="J3130" i="5"/>
  <c r="P3130" i="5" s="1"/>
  <c r="O3130" i="5" s="1"/>
  <c r="U3130" i="5" s="1"/>
  <c r="X3130" i="5" l="1"/>
  <c r="V3130" i="5"/>
  <c r="Y3130" i="5" s="1"/>
  <c r="AA3130" i="5" l="1"/>
  <c r="H3131" i="5"/>
  <c r="I3131" i="5" s="1"/>
  <c r="AJ3130" i="5" l="1"/>
  <c r="AK3130" i="5"/>
  <c r="J3131" i="5"/>
  <c r="P3131" i="5" s="1"/>
  <c r="O3131" i="5" s="1"/>
  <c r="U3131" i="5" s="1"/>
  <c r="X3131" i="5" l="1"/>
  <c r="V3131" i="5"/>
  <c r="Y3131" i="5" s="1"/>
  <c r="AA3131" i="5" l="1"/>
  <c r="H3132" i="5"/>
  <c r="I3132" i="5" s="1"/>
  <c r="AK3131" i="5" l="1"/>
  <c r="AJ3131" i="5"/>
  <c r="J3132" i="5"/>
  <c r="P3132" i="5" s="1"/>
  <c r="O3132" i="5" s="1"/>
  <c r="U3132" i="5" s="1"/>
  <c r="X3132" i="5" l="1"/>
  <c r="V3132" i="5"/>
  <c r="Y3132" i="5" s="1"/>
  <c r="AA3132" i="5" l="1"/>
  <c r="H3133" i="5"/>
  <c r="I3133" i="5" s="1"/>
  <c r="AK3132" i="5" l="1"/>
  <c r="AJ3132" i="5"/>
  <c r="J3133" i="5"/>
  <c r="P3133" i="5" s="1"/>
  <c r="O3133" i="5" s="1"/>
  <c r="U3133" i="5" s="1"/>
  <c r="X3133" i="5" l="1"/>
  <c r="V3133" i="5"/>
  <c r="Y3133" i="5" s="1"/>
  <c r="AA3133" i="5" l="1"/>
  <c r="H3134" i="5"/>
  <c r="I3134" i="5" s="1"/>
  <c r="AK3133" i="5" l="1"/>
  <c r="AJ3133" i="5"/>
  <c r="J3134" i="5"/>
  <c r="P3134" i="5" s="1"/>
  <c r="O3134" i="5" s="1"/>
  <c r="U3134" i="5" s="1"/>
  <c r="X3134" i="5" l="1"/>
  <c r="V3134" i="5"/>
  <c r="Y3134" i="5" s="1"/>
  <c r="AA3134" i="5" l="1"/>
  <c r="H3135" i="5"/>
  <c r="I3135" i="5" s="1"/>
  <c r="AK3134" i="5" l="1"/>
  <c r="AJ3134" i="5"/>
  <c r="J3135" i="5"/>
  <c r="P3135" i="5" s="1"/>
  <c r="O3135" i="5" s="1"/>
  <c r="U3135" i="5" s="1"/>
  <c r="X3135" i="5" l="1"/>
  <c r="V3135" i="5"/>
  <c r="Y3135" i="5" s="1"/>
  <c r="AA3135" i="5" l="1"/>
  <c r="H3136" i="5"/>
  <c r="I3136" i="5" s="1"/>
  <c r="AK3135" i="5" l="1"/>
  <c r="AJ3135" i="5"/>
  <c r="J3136" i="5"/>
  <c r="P3136" i="5" s="1"/>
  <c r="O3136" i="5" s="1"/>
  <c r="U3136" i="5" s="1"/>
  <c r="X3136" i="5" l="1"/>
  <c r="V3136" i="5"/>
  <c r="Y3136" i="5" s="1"/>
  <c r="AA3136" i="5" l="1"/>
  <c r="H3137" i="5"/>
  <c r="I3137" i="5" s="1"/>
  <c r="AK3136" i="5" l="1"/>
  <c r="AJ3136" i="5"/>
  <c r="J3137" i="5"/>
  <c r="P3137" i="5" s="1"/>
  <c r="O3137" i="5" s="1"/>
  <c r="U3137" i="5" s="1"/>
  <c r="X3137" i="5" l="1"/>
  <c r="V3137" i="5"/>
  <c r="Y3137" i="5" s="1"/>
  <c r="AA3137" i="5" l="1"/>
  <c r="H3138" i="5"/>
  <c r="I3138" i="5" s="1"/>
  <c r="AK3137" i="5" l="1"/>
  <c r="AJ3137" i="5"/>
  <c r="J3138" i="5"/>
  <c r="P3138" i="5" s="1"/>
  <c r="O3138" i="5" s="1"/>
  <c r="U3138" i="5" s="1"/>
  <c r="X3138" i="5" l="1"/>
  <c r="V3138" i="5"/>
  <c r="Y3138" i="5" s="1"/>
  <c r="AA3138" i="5" l="1"/>
  <c r="H3139" i="5"/>
  <c r="I3139" i="5" s="1"/>
  <c r="AK3138" i="5" l="1"/>
  <c r="AJ3138" i="5"/>
  <c r="J3139" i="5"/>
  <c r="P3139" i="5" s="1"/>
  <c r="O3139" i="5" s="1"/>
  <c r="U3139" i="5" s="1"/>
  <c r="X3139" i="5" l="1"/>
  <c r="V3139" i="5"/>
  <c r="Y3139" i="5" s="1"/>
  <c r="AA3139" i="5" l="1"/>
  <c r="H3140" i="5"/>
  <c r="I3140" i="5" s="1"/>
  <c r="AK3139" i="5" l="1"/>
  <c r="AJ3139" i="5"/>
  <c r="J3140" i="5"/>
  <c r="P3140" i="5"/>
  <c r="O3140" i="5" s="1"/>
  <c r="U3140" i="5" s="1"/>
  <c r="X3140" i="5" l="1"/>
  <c r="V3140" i="5"/>
  <c r="Y3140" i="5" s="1"/>
  <c r="AA3140" i="5" l="1"/>
  <c r="H3141" i="5"/>
  <c r="I3141" i="5" s="1"/>
  <c r="AK3140" i="5" l="1"/>
  <c r="AJ3140" i="5"/>
  <c r="J3141" i="5"/>
  <c r="P3141" i="5" s="1"/>
  <c r="O3141" i="5" s="1"/>
  <c r="U3141" i="5" s="1"/>
  <c r="X3141" i="5" l="1"/>
  <c r="V3141" i="5"/>
  <c r="Y3141" i="5" s="1"/>
  <c r="AA3141" i="5" l="1"/>
  <c r="H3142" i="5"/>
  <c r="I3142" i="5" s="1"/>
  <c r="AK3141" i="5" l="1"/>
  <c r="AJ3141" i="5"/>
  <c r="J3142" i="5"/>
  <c r="P3142" i="5" s="1"/>
  <c r="O3142" i="5" s="1"/>
  <c r="U3142" i="5" s="1"/>
  <c r="X3142" i="5" l="1"/>
  <c r="V3142" i="5"/>
  <c r="Y3142" i="5" s="1"/>
  <c r="AA3142" i="5" l="1"/>
  <c r="H3143" i="5"/>
  <c r="I3143" i="5" s="1"/>
  <c r="AK3142" i="5" l="1"/>
  <c r="AJ3142" i="5"/>
  <c r="J3143" i="5"/>
  <c r="P3143" i="5" s="1"/>
  <c r="O3143" i="5" s="1"/>
  <c r="U3143" i="5" s="1"/>
  <c r="X3143" i="5" l="1"/>
  <c r="V3143" i="5"/>
  <c r="Y3143" i="5" s="1"/>
  <c r="AA3143" i="5" l="1"/>
  <c r="H3144" i="5"/>
  <c r="I3144" i="5" s="1"/>
  <c r="AK3143" i="5" l="1"/>
  <c r="AJ3143" i="5"/>
  <c r="J3144" i="5"/>
  <c r="P3144" i="5" s="1"/>
  <c r="O3144" i="5" s="1"/>
  <c r="U3144" i="5" s="1"/>
  <c r="X3144" i="5" l="1"/>
  <c r="V3144" i="5"/>
  <c r="Y3144" i="5" s="1"/>
  <c r="AA3144" i="5" l="1"/>
  <c r="H3145" i="5"/>
  <c r="I3145" i="5" s="1"/>
  <c r="AK3144" i="5" l="1"/>
  <c r="AJ3144" i="5"/>
  <c r="J3145" i="5"/>
  <c r="P3145" i="5" s="1"/>
  <c r="O3145" i="5" s="1"/>
  <c r="U3145" i="5" s="1"/>
  <c r="X3145" i="5" l="1"/>
  <c r="V3145" i="5"/>
  <c r="Y3145" i="5" s="1"/>
  <c r="AA3145" i="5" l="1"/>
  <c r="H3146" i="5"/>
  <c r="I3146" i="5" s="1"/>
  <c r="AK3145" i="5" l="1"/>
  <c r="AJ3145" i="5"/>
  <c r="J3146" i="5"/>
  <c r="P3146" i="5" s="1"/>
  <c r="O3146" i="5" s="1"/>
  <c r="U3146" i="5" s="1"/>
  <c r="X3146" i="5" l="1"/>
  <c r="V3146" i="5"/>
  <c r="Y3146" i="5" s="1"/>
  <c r="AA3146" i="5" l="1"/>
  <c r="H3147" i="5"/>
  <c r="I3147" i="5" s="1"/>
  <c r="AK3146" i="5" l="1"/>
  <c r="AJ3146" i="5"/>
  <c r="J3147" i="5"/>
  <c r="P3147" i="5" s="1"/>
  <c r="O3147" i="5" s="1"/>
  <c r="U3147" i="5" s="1"/>
  <c r="X3147" i="5" l="1"/>
  <c r="V3147" i="5"/>
  <c r="Y3147" i="5" s="1"/>
  <c r="AA3147" i="5" l="1"/>
  <c r="H3148" i="5"/>
  <c r="I3148" i="5" s="1"/>
  <c r="AK3147" i="5" l="1"/>
  <c r="AJ3147" i="5"/>
  <c r="J3148" i="5"/>
  <c r="P3148" i="5" s="1"/>
  <c r="O3148" i="5" s="1"/>
  <c r="U3148" i="5" s="1"/>
  <c r="X3148" i="5" l="1"/>
  <c r="V3148" i="5"/>
  <c r="Y3148" i="5" s="1"/>
  <c r="AA3148" i="5" l="1"/>
  <c r="H3149" i="5"/>
  <c r="I3149" i="5" s="1"/>
  <c r="AK3148" i="5" l="1"/>
  <c r="AJ3148" i="5"/>
  <c r="J3149" i="5"/>
  <c r="P3149" i="5" s="1"/>
  <c r="O3149" i="5" s="1"/>
  <c r="U3149" i="5" s="1"/>
  <c r="X3149" i="5" l="1"/>
  <c r="V3149" i="5"/>
  <c r="Y3149" i="5" s="1"/>
  <c r="AA3149" i="5" l="1"/>
  <c r="H3150" i="5"/>
  <c r="I3150" i="5" s="1"/>
  <c r="AK3149" i="5" l="1"/>
  <c r="AJ3149" i="5"/>
  <c r="J3150" i="5"/>
  <c r="P3150" i="5" s="1"/>
  <c r="O3150" i="5" s="1"/>
  <c r="U3150" i="5" s="1"/>
  <c r="X3150" i="5" l="1"/>
  <c r="V3150" i="5"/>
  <c r="Y3150" i="5" s="1"/>
  <c r="AA3150" i="5" l="1"/>
  <c r="H3151" i="5"/>
  <c r="I3151" i="5" s="1"/>
  <c r="AK3150" i="5" l="1"/>
  <c r="AJ3150" i="5"/>
  <c r="J3151" i="5"/>
  <c r="P3151" i="5" s="1"/>
  <c r="O3151" i="5" s="1"/>
  <c r="U3151" i="5" s="1"/>
  <c r="X3151" i="5" l="1"/>
  <c r="V3151" i="5"/>
  <c r="Y3151" i="5" s="1"/>
  <c r="AA3151" i="5" l="1"/>
  <c r="H3152" i="5"/>
  <c r="I3152" i="5" s="1"/>
  <c r="AK3151" i="5" l="1"/>
  <c r="AJ3151" i="5"/>
  <c r="J3152" i="5"/>
  <c r="P3152" i="5" s="1"/>
  <c r="O3152" i="5" s="1"/>
  <c r="U3152" i="5" s="1"/>
  <c r="X3152" i="5" l="1"/>
  <c r="V3152" i="5"/>
  <c r="Y3152" i="5" s="1"/>
  <c r="AA3152" i="5" l="1"/>
  <c r="H3153" i="5"/>
  <c r="I3153" i="5" s="1"/>
  <c r="AK3152" i="5" l="1"/>
  <c r="AJ3152" i="5"/>
  <c r="J3153" i="5"/>
  <c r="P3153" i="5" s="1"/>
  <c r="O3153" i="5" s="1"/>
  <c r="U3153" i="5" s="1"/>
  <c r="X3153" i="5" l="1"/>
  <c r="V3153" i="5"/>
  <c r="Y3153" i="5" s="1"/>
  <c r="AA3153" i="5" l="1"/>
  <c r="H3154" i="5"/>
  <c r="I3154" i="5" s="1"/>
  <c r="AK3153" i="5" l="1"/>
  <c r="AJ3153" i="5"/>
  <c r="J3154" i="5"/>
  <c r="P3154" i="5" s="1"/>
  <c r="O3154" i="5" s="1"/>
  <c r="U3154" i="5" s="1"/>
  <c r="X3154" i="5" l="1"/>
  <c r="V3154" i="5"/>
  <c r="Y3154" i="5" s="1"/>
  <c r="AA3154" i="5" l="1"/>
  <c r="H3155" i="5"/>
  <c r="I3155" i="5" s="1"/>
  <c r="AK3154" i="5" l="1"/>
  <c r="AJ3154" i="5"/>
  <c r="J3155" i="5"/>
  <c r="P3155" i="5" s="1"/>
  <c r="O3155" i="5" s="1"/>
  <c r="U3155" i="5" s="1"/>
  <c r="X3155" i="5" l="1"/>
  <c r="V3155" i="5"/>
  <c r="Y3155" i="5" s="1"/>
  <c r="AA3155" i="5" l="1"/>
  <c r="H3156" i="5"/>
  <c r="I3156" i="5" s="1"/>
  <c r="AK3155" i="5" l="1"/>
  <c r="AJ3155" i="5"/>
  <c r="J3156" i="5"/>
  <c r="P3156" i="5" s="1"/>
  <c r="O3156" i="5" s="1"/>
  <c r="U3156" i="5" s="1"/>
  <c r="X3156" i="5" l="1"/>
  <c r="V3156" i="5"/>
  <c r="Y3156" i="5" s="1"/>
  <c r="AA3156" i="5" l="1"/>
  <c r="H3157" i="5"/>
  <c r="I3157" i="5" s="1"/>
  <c r="AK3156" i="5" l="1"/>
  <c r="AJ3156" i="5"/>
  <c r="J3157" i="5"/>
  <c r="P3157" i="5" s="1"/>
  <c r="O3157" i="5" s="1"/>
  <c r="U3157" i="5" s="1"/>
  <c r="X3157" i="5" l="1"/>
  <c r="V3157" i="5"/>
  <c r="Y3157" i="5" s="1"/>
  <c r="AA3157" i="5" l="1"/>
  <c r="H3158" i="5"/>
  <c r="I3158" i="5" s="1"/>
  <c r="AK3157" i="5" l="1"/>
  <c r="AJ3157" i="5"/>
  <c r="J3158" i="5"/>
  <c r="P3158" i="5" s="1"/>
  <c r="O3158" i="5" s="1"/>
  <c r="U3158" i="5" s="1"/>
  <c r="X3158" i="5" l="1"/>
  <c r="V3158" i="5"/>
  <c r="Y3158" i="5" s="1"/>
  <c r="AA3158" i="5" l="1"/>
  <c r="H3159" i="5"/>
  <c r="I3159" i="5" s="1"/>
  <c r="AK3158" i="5" l="1"/>
  <c r="AJ3158" i="5"/>
  <c r="J3159" i="5"/>
  <c r="P3159" i="5" s="1"/>
  <c r="O3159" i="5" s="1"/>
  <c r="U3159" i="5" s="1"/>
  <c r="X3159" i="5" l="1"/>
  <c r="V3159" i="5"/>
  <c r="Y3159" i="5" s="1"/>
  <c r="AA3159" i="5" l="1"/>
  <c r="H3160" i="5"/>
  <c r="I3160" i="5" s="1"/>
  <c r="J3160" i="5" l="1"/>
  <c r="P3160" i="5" s="1"/>
  <c r="O3160" i="5" s="1"/>
  <c r="U3160" i="5" s="1"/>
  <c r="X3160" i="5" l="1"/>
  <c r="V3160" i="5"/>
  <c r="Y3160" i="5" s="1"/>
  <c r="AA3160" i="5" l="1"/>
  <c r="H3161" i="5"/>
  <c r="I3161" i="5" s="1"/>
  <c r="J3161" i="5" l="1"/>
  <c r="P3161" i="5" s="1"/>
  <c r="O3161" i="5" s="1"/>
  <c r="U3161" i="5" s="1"/>
  <c r="X3161" i="5" l="1"/>
  <c r="V3161" i="5"/>
  <c r="Y3161" i="5" s="1"/>
  <c r="AA3161" i="5" l="1"/>
  <c r="H3162" i="5"/>
  <c r="I3162" i="5" s="1"/>
  <c r="J3162" i="5" l="1"/>
  <c r="P3162" i="5" s="1"/>
  <c r="O3162" i="5" s="1"/>
  <c r="U3162" i="5" s="1"/>
  <c r="X3162" i="5" l="1"/>
  <c r="V3162" i="5"/>
  <c r="Y3162" i="5" s="1"/>
  <c r="AA3162" i="5" l="1"/>
  <c r="H3163" i="5"/>
  <c r="I3163" i="5" s="1"/>
  <c r="J3163" i="5" l="1"/>
  <c r="P3163" i="5" s="1"/>
  <c r="O3163" i="5" s="1"/>
  <c r="U3163" i="5" s="1"/>
  <c r="X3163" i="5" l="1"/>
  <c r="V3163" i="5"/>
  <c r="Y3163" i="5" s="1"/>
  <c r="AA3163" i="5" l="1"/>
  <c r="H3164" i="5"/>
  <c r="I3164" i="5" s="1"/>
  <c r="J3164" i="5" l="1"/>
  <c r="P3164" i="5" s="1"/>
  <c r="O3164" i="5" s="1"/>
  <c r="U3164" i="5" s="1"/>
  <c r="X3164" i="5" l="1"/>
  <c r="V3164" i="5"/>
  <c r="Y3164" i="5" s="1"/>
  <c r="AA3164" i="5" l="1"/>
  <c r="H3165" i="5"/>
  <c r="I3165" i="5" s="1"/>
  <c r="J3165" i="5" l="1"/>
  <c r="P3165" i="5" s="1"/>
  <c r="O3165" i="5" s="1"/>
  <c r="U3165" i="5" s="1"/>
  <c r="X3165" i="5" l="1"/>
  <c r="V3165" i="5"/>
  <c r="Y3165" i="5" s="1"/>
  <c r="AA3165" i="5" l="1"/>
  <c r="H3166" i="5"/>
  <c r="I3166" i="5" s="1"/>
  <c r="J3166" i="5" l="1"/>
  <c r="P3166" i="5" s="1"/>
  <c r="O3166" i="5" s="1"/>
  <c r="U3166" i="5" s="1"/>
  <c r="X3166" i="5" l="1"/>
  <c r="V3166" i="5"/>
  <c r="Y3166" i="5" s="1"/>
  <c r="AA3166" i="5" l="1"/>
  <c r="H3167" i="5"/>
  <c r="I3167" i="5" s="1"/>
  <c r="J3167" i="5" l="1"/>
  <c r="P3167" i="5" s="1"/>
  <c r="O3167" i="5" s="1"/>
  <c r="U3167" i="5" s="1"/>
  <c r="X3167" i="5" l="1"/>
  <c r="V3167" i="5"/>
  <c r="Y3167" i="5" s="1"/>
  <c r="AA3167" i="5" l="1"/>
  <c r="H3168" i="5"/>
  <c r="I3168" i="5" s="1"/>
  <c r="J3168" i="5" l="1"/>
  <c r="P3168" i="5" s="1"/>
  <c r="O3168" i="5" s="1"/>
  <c r="U3168" i="5" s="1"/>
  <c r="X3168" i="5" l="1"/>
  <c r="V3168" i="5"/>
  <c r="Y3168" i="5" s="1"/>
  <c r="AA3168" i="5" l="1"/>
  <c r="H3169" i="5"/>
  <c r="I3169" i="5" s="1"/>
  <c r="J3169" i="5" l="1"/>
  <c r="P3169" i="5" s="1"/>
  <c r="O3169" i="5" s="1"/>
  <c r="U3169" i="5" s="1"/>
  <c r="X3169" i="5" l="1"/>
  <c r="V3169" i="5"/>
  <c r="Y3169" i="5" s="1"/>
  <c r="AA3169" i="5" l="1"/>
  <c r="H3170" i="5"/>
  <c r="I3170" i="5" s="1"/>
  <c r="J3170" i="5" l="1"/>
  <c r="P3170" i="5" s="1"/>
  <c r="O3170" i="5" s="1"/>
  <c r="U3170" i="5" s="1"/>
  <c r="X3170" i="5" l="1"/>
  <c r="V3170" i="5"/>
  <c r="Y3170" i="5" s="1"/>
  <c r="AA3170" i="5" l="1"/>
  <c r="H3171" i="5"/>
  <c r="I3171" i="5" s="1"/>
  <c r="J3171" i="5" l="1"/>
  <c r="P3171" i="5" s="1"/>
  <c r="O3171" i="5" s="1"/>
  <c r="U3171" i="5" s="1"/>
  <c r="X3171" i="5" l="1"/>
  <c r="V3171" i="5"/>
  <c r="Y3171" i="5" s="1"/>
  <c r="AA3171" i="5" l="1"/>
  <c r="H3172" i="5"/>
  <c r="I3172" i="5" s="1"/>
  <c r="J3172" i="5" l="1"/>
  <c r="P3172" i="5" s="1"/>
  <c r="O3172" i="5" s="1"/>
  <c r="U3172" i="5" s="1"/>
  <c r="X3172" i="5" l="1"/>
  <c r="V3172" i="5"/>
  <c r="Y3172" i="5" s="1"/>
  <c r="AA3172" i="5" l="1"/>
  <c r="H3173" i="5"/>
  <c r="I3173" i="5" s="1"/>
  <c r="J3173" i="5" l="1"/>
  <c r="P3173" i="5" s="1"/>
  <c r="O3173" i="5" s="1"/>
  <c r="U3173" i="5" s="1"/>
  <c r="X3173" i="5" l="1"/>
  <c r="V3173" i="5"/>
  <c r="Y3173" i="5" s="1"/>
  <c r="AA3173" i="5" l="1"/>
  <c r="H3174" i="5"/>
  <c r="I3174" i="5" s="1"/>
  <c r="J3174" i="5" l="1"/>
  <c r="P3174" i="5" s="1"/>
  <c r="O3174" i="5" s="1"/>
  <c r="U3174" i="5" s="1"/>
  <c r="X3174" i="5" l="1"/>
  <c r="V3174" i="5"/>
  <c r="Y3174" i="5" s="1"/>
  <c r="AA3174" i="5" l="1"/>
  <c r="H3175" i="5"/>
  <c r="I3175" i="5" s="1"/>
  <c r="AK3174" i="5" l="1"/>
  <c r="AJ3174" i="5"/>
  <c r="J3175" i="5"/>
  <c r="P3175" i="5" s="1"/>
  <c r="O3175" i="5" s="1"/>
  <c r="U3175" i="5" s="1"/>
  <c r="X3175" i="5" l="1"/>
  <c r="V3175" i="5"/>
  <c r="Y3175" i="5" s="1"/>
  <c r="AA3175" i="5" l="1"/>
  <c r="H3176" i="5"/>
  <c r="I3176" i="5" s="1"/>
  <c r="AK3175" i="5" l="1"/>
  <c r="AJ3175" i="5"/>
  <c r="J3176" i="5"/>
  <c r="P3176" i="5" s="1"/>
  <c r="O3176" i="5" s="1"/>
  <c r="U3176" i="5" s="1"/>
  <c r="X3176" i="5" l="1"/>
  <c r="V3176" i="5"/>
  <c r="Y3176" i="5" s="1"/>
  <c r="AA3176" i="5" l="1"/>
  <c r="H3177" i="5"/>
  <c r="I3177" i="5" s="1"/>
  <c r="AK3176" i="5" l="1"/>
  <c r="AJ3176" i="5"/>
  <c r="J3177" i="5"/>
  <c r="P3177" i="5" s="1"/>
  <c r="O3177" i="5" s="1"/>
  <c r="U3177" i="5" s="1"/>
  <c r="X3177" i="5" l="1"/>
  <c r="V3177" i="5"/>
  <c r="Y3177" i="5" s="1"/>
  <c r="AA3177" i="5" l="1"/>
  <c r="H3178" i="5"/>
  <c r="I3178" i="5" s="1"/>
  <c r="AK3177" i="5" l="1"/>
  <c r="AK3306" i="5" s="1"/>
  <c r="N6" i="5" s="1"/>
  <c r="AJ3177" i="5"/>
  <c r="AJ3306" i="5" s="1"/>
  <c r="N4" i="5" s="1"/>
  <c r="J3178" i="5"/>
  <c r="P3178" i="5" s="1"/>
  <c r="O3178" i="5" s="1"/>
  <c r="U3178" i="5" s="1"/>
  <c r="X3178" i="5" l="1"/>
  <c r="V3178" i="5"/>
  <c r="Y3178" i="5" s="1"/>
  <c r="AA3178" i="5" l="1"/>
  <c r="H3179" i="5"/>
  <c r="I3179" i="5" s="1"/>
  <c r="J3179" i="5" l="1"/>
  <c r="P3179" i="5" s="1"/>
  <c r="O3179" i="5" s="1"/>
  <c r="U3179" i="5" s="1"/>
  <c r="X3179" i="5" l="1"/>
  <c r="V3179" i="5"/>
  <c r="Y3179" i="5" s="1"/>
  <c r="AA3179" i="5" l="1"/>
  <c r="H3180" i="5"/>
  <c r="I3180" i="5" s="1"/>
  <c r="J3180" i="5" l="1"/>
  <c r="P3180" i="5" s="1"/>
  <c r="O3180" i="5" s="1"/>
  <c r="U3180" i="5" s="1"/>
  <c r="X3180" i="5" l="1"/>
  <c r="V3180" i="5"/>
  <c r="Y3180" i="5" s="1"/>
  <c r="AA3180" i="5" l="1"/>
  <c r="H3181" i="5"/>
  <c r="I3181" i="5" s="1"/>
  <c r="J3181" i="5" l="1"/>
  <c r="P3181" i="5" s="1"/>
  <c r="O3181" i="5" s="1"/>
  <c r="U3181" i="5" s="1"/>
  <c r="X3181" i="5" l="1"/>
  <c r="V3181" i="5"/>
  <c r="Y3181" i="5" s="1"/>
  <c r="AA3181" i="5" l="1"/>
  <c r="H3182" i="5"/>
  <c r="I3182" i="5" s="1"/>
  <c r="J3182" i="5" l="1"/>
  <c r="P3182" i="5" s="1"/>
  <c r="O3182" i="5" s="1"/>
  <c r="U3182" i="5" s="1"/>
  <c r="X3182" i="5" l="1"/>
  <c r="V3182" i="5"/>
  <c r="Y3182" i="5" s="1"/>
  <c r="AA3182" i="5" l="1"/>
  <c r="H3183" i="5"/>
  <c r="I3183" i="5" s="1"/>
  <c r="J3183" i="5" l="1"/>
  <c r="P3183" i="5" s="1"/>
  <c r="O3183" i="5" s="1"/>
  <c r="U3183" i="5" s="1"/>
  <c r="X3183" i="5" l="1"/>
  <c r="V3183" i="5"/>
  <c r="Y3183" i="5" s="1"/>
  <c r="AA3183" i="5" l="1"/>
  <c r="H3184" i="5"/>
  <c r="I3184" i="5" s="1"/>
  <c r="J3184" i="5" l="1"/>
  <c r="P3184" i="5" s="1"/>
  <c r="O3184" i="5" s="1"/>
  <c r="U3184" i="5" s="1"/>
  <c r="X3184" i="5" l="1"/>
  <c r="V3184" i="5"/>
  <c r="Y3184" i="5" s="1"/>
  <c r="AA3184" i="5" l="1"/>
  <c r="H3185" i="5"/>
  <c r="I3185" i="5" s="1"/>
  <c r="J3185" i="5" l="1"/>
  <c r="P3185" i="5" s="1"/>
  <c r="O3185" i="5" s="1"/>
  <c r="U3185" i="5" s="1"/>
  <c r="X3185" i="5" l="1"/>
  <c r="V3185" i="5"/>
  <c r="Y3185" i="5" s="1"/>
  <c r="AA3185" i="5" l="1"/>
  <c r="H3186" i="5"/>
  <c r="I3186" i="5" s="1"/>
  <c r="J3186" i="5" l="1"/>
  <c r="P3186" i="5" s="1"/>
  <c r="O3186" i="5" s="1"/>
  <c r="U3186" i="5" s="1"/>
  <c r="X3186" i="5" l="1"/>
  <c r="V3186" i="5"/>
  <c r="Y3186" i="5" s="1"/>
  <c r="AA3186" i="5" l="1"/>
  <c r="H3187" i="5"/>
  <c r="I3187" i="5" s="1"/>
  <c r="J3187" i="5" l="1"/>
  <c r="P3187" i="5" s="1"/>
  <c r="O3187" i="5" s="1"/>
  <c r="U3187" i="5" s="1"/>
  <c r="X3187" i="5" l="1"/>
  <c r="V3187" i="5"/>
  <c r="Y3187" i="5" s="1"/>
  <c r="AA3187" i="5" l="1"/>
  <c r="H3188" i="5"/>
  <c r="I3188" i="5" s="1"/>
  <c r="J3188" i="5" l="1"/>
  <c r="P3188" i="5" s="1"/>
  <c r="O3188" i="5" s="1"/>
  <c r="U3188" i="5" s="1"/>
  <c r="X3188" i="5" l="1"/>
  <c r="V3188" i="5"/>
  <c r="Y3188" i="5" s="1"/>
  <c r="AA3188" i="5" l="1"/>
  <c r="H3189" i="5"/>
  <c r="I3189" i="5" s="1"/>
  <c r="J3189" i="5" l="1"/>
  <c r="P3189" i="5" s="1"/>
  <c r="O3189" i="5" s="1"/>
  <c r="U3189" i="5" s="1"/>
  <c r="X3189" i="5" l="1"/>
  <c r="V3189" i="5"/>
  <c r="Y3189" i="5" s="1"/>
  <c r="AA3189" i="5" l="1"/>
  <c r="H3190" i="5"/>
  <c r="I3190" i="5" s="1"/>
  <c r="J3190" i="5" l="1"/>
  <c r="P3190" i="5" s="1"/>
  <c r="O3190" i="5" s="1"/>
  <c r="U3190" i="5" s="1"/>
  <c r="X3190" i="5" l="1"/>
  <c r="V3190" i="5"/>
  <c r="Y3190" i="5" s="1"/>
  <c r="AA3190" i="5" l="1"/>
  <c r="H3191" i="5"/>
  <c r="I3191" i="5" s="1"/>
  <c r="J3191" i="5" l="1"/>
  <c r="P3191" i="5" s="1"/>
  <c r="O3191" i="5" s="1"/>
  <c r="U3191" i="5" s="1"/>
  <c r="X3191" i="5" l="1"/>
  <c r="V3191" i="5"/>
  <c r="Y3191" i="5" s="1"/>
  <c r="AA3191" i="5" l="1"/>
  <c r="H3192" i="5"/>
  <c r="I3192" i="5" s="1"/>
  <c r="J3192" i="5" l="1"/>
  <c r="P3192" i="5" s="1"/>
  <c r="O3192" i="5" s="1"/>
  <c r="U3192" i="5" s="1"/>
  <c r="X3192" i="5" l="1"/>
  <c r="V3192" i="5"/>
  <c r="Y3192" i="5" s="1"/>
  <c r="AA3192" i="5" l="1"/>
  <c r="H3193" i="5"/>
  <c r="I3193" i="5" s="1"/>
  <c r="J3193" i="5" l="1"/>
  <c r="P3193" i="5" s="1"/>
  <c r="O3193" i="5" s="1"/>
  <c r="U3193" i="5" s="1"/>
  <c r="X3193" i="5" l="1"/>
  <c r="V3193" i="5"/>
  <c r="Y3193" i="5" s="1"/>
  <c r="AA3193" i="5" l="1"/>
  <c r="H3194" i="5"/>
  <c r="I3194" i="5" s="1"/>
  <c r="J3194" i="5" l="1"/>
  <c r="P3194" i="5" s="1"/>
  <c r="O3194" i="5" s="1"/>
  <c r="U3194" i="5" s="1"/>
  <c r="X3194" i="5" l="1"/>
  <c r="V3194" i="5"/>
  <c r="Y3194" i="5" s="1"/>
  <c r="AA3194" i="5" l="1"/>
  <c r="H3195" i="5"/>
  <c r="I3195" i="5" s="1"/>
  <c r="J3195" i="5" l="1"/>
  <c r="P3195" i="5" s="1"/>
  <c r="O3195" i="5" s="1"/>
  <c r="U3195" i="5" s="1"/>
  <c r="X3195" i="5" l="1"/>
  <c r="V3195" i="5"/>
  <c r="Y3195" i="5" s="1"/>
  <c r="AA3195" i="5" l="1"/>
  <c r="H3196" i="5"/>
  <c r="I3196" i="5" s="1"/>
  <c r="J3196" i="5" l="1"/>
  <c r="P3196" i="5" s="1"/>
  <c r="O3196" i="5" s="1"/>
  <c r="U3196" i="5" s="1"/>
  <c r="X3196" i="5" l="1"/>
  <c r="V3196" i="5"/>
  <c r="Y3196" i="5" s="1"/>
  <c r="AA3196" i="5" l="1"/>
  <c r="H3197" i="5"/>
  <c r="I3197" i="5" s="1"/>
  <c r="J3197" i="5" l="1"/>
  <c r="P3197" i="5" s="1"/>
  <c r="O3197" i="5" s="1"/>
  <c r="U3197" i="5" s="1"/>
  <c r="X3197" i="5" l="1"/>
  <c r="V3197" i="5"/>
  <c r="Y3197" i="5" s="1"/>
  <c r="AA3197" i="5" l="1"/>
  <c r="H3198" i="5"/>
  <c r="I3198" i="5" s="1"/>
  <c r="J3198" i="5" l="1"/>
  <c r="P3198" i="5" s="1"/>
  <c r="O3198" i="5" s="1"/>
  <c r="U3198" i="5" s="1"/>
  <c r="X3198" i="5" l="1"/>
  <c r="V3198" i="5"/>
  <c r="Y3198" i="5" s="1"/>
  <c r="AA3198" i="5" l="1"/>
  <c r="H3199" i="5"/>
  <c r="I3199" i="5" s="1"/>
  <c r="J3199" i="5" l="1"/>
  <c r="P3199" i="5" s="1"/>
  <c r="O3199" i="5" s="1"/>
  <c r="U3199" i="5" s="1"/>
  <c r="X3199" i="5" l="1"/>
  <c r="V3199" i="5"/>
  <c r="Y3199" i="5" s="1"/>
  <c r="AA3199" i="5" l="1"/>
  <c r="H3200" i="5"/>
  <c r="I3200" i="5" s="1"/>
  <c r="J3200" i="5" l="1"/>
  <c r="P3200" i="5" s="1"/>
  <c r="O3200" i="5" s="1"/>
  <c r="U3200" i="5" s="1"/>
  <c r="X3200" i="5" l="1"/>
  <c r="V3200" i="5"/>
  <c r="Y3200" i="5" s="1"/>
  <c r="AA3200" i="5" l="1"/>
  <c r="H3201" i="5"/>
  <c r="I3201" i="5" s="1"/>
  <c r="J3201" i="5" l="1"/>
  <c r="P3201" i="5" s="1"/>
  <c r="O3201" i="5" s="1"/>
  <c r="U3201" i="5" s="1"/>
  <c r="X3201" i="5" l="1"/>
  <c r="V3201" i="5"/>
  <c r="Y3201" i="5" s="1"/>
  <c r="AA3201" i="5" l="1"/>
  <c r="H3202" i="5"/>
  <c r="I3202" i="5" s="1"/>
  <c r="J3202" i="5" l="1"/>
  <c r="P3202" i="5" s="1"/>
  <c r="O3202" i="5" s="1"/>
  <c r="U3202" i="5" s="1"/>
  <c r="X3202" i="5" l="1"/>
  <c r="V3202" i="5"/>
  <c r="Y3202" i="5" s="1"/>
  <c r="AA3202" i="5" l="1"/>
  <c r="H3203" i="5"/>
  <c r="I3203" i="5" s="1"/>
  <c r="J3203" i="5" l="1"/>
  <c r="P3203" i="5"/>
  <c r="O3203" i="5" s="1"/>
  <c r="U3203" i="5" s="1"/>
  <c r="X3203" i="5" l="1"/>
  <c r="V3203" i="5"/>
  <c r="Y3203" i="5" s="1"/>
  <c r="AA3203" i="5" l="1"/>
  <c r="H3204" i="5"/>
  <c r="I3204" i="5" s="1"/>
  <c r="J3204" i="5" l="1"/>
  <c r="P3204" i="5" s="1"/>
  <c r="O3204" i="5" s="1"/>
  <c r="U3204" i="5" s="1"/>
  <c r="X3204" i="5" l="1"/>
  <c r="V3204" i="5"/>
  <c r="Y3204" i="5" s="1"/>
  <c r="AA3204" i="5" l="1"/>
  <c r="H3205" i="5"/>
  <c r="I3205" i="5" s="1"/>
  <c r="J3205" i="5" l="1"/>
  <c r="P3205" i="5" s="1"/>
  <c r="O3205" i="5" s="1"/>
  <c r="U3205" i="5" s="1"/>
  <c r="X3205" i="5" l="1"/>
  <c r="V3205" i="5"/>
  <c r="Y3205" i="5" s="1"/>
  <c r="AA3205" i="5" l="1"/>
  <c r="H3206" i="5"/>
  <c r="I3206" i="5" s="1"/>
  <c r="J3206" i="5" l="1"/>
  <c r="P3206" i="5" s="1"/>
  <c r="O3206" i="5" s="1"/>
  <c r="U3206" i="5" s="1"/>
  <c r="X3206" i="5" l="1"/>
  <c r="V3206" i="5"/>
  <c r="Y3206" i="5" s="1"/>
  <c r="AA3206" i="5" l="1"/>
  <c r="H3207" i="5"/>
  <c r="I3207" i="5" s="1"/>
  <c r="J3207" i="5" l="1"/>
  <c r="P3207" i="5" s="1"/>
  <c r="O3207" i="5" s="1"/>
  <c r="U3207" i="5" s="1"/>
  <c r="X3207" i="5" l="1"/>
  <c r="V3207" i="5"/>
  <c r="Y3207" i="5" s="1"/>
  <c r="AA3207" i="5" l="1"/>
  <c r="H3208" i="5"/>
  <c r="I3208" i="5" s="1"/>
  <c r="J3208" i="5" l="1"/>
  <c r="P3208" i="5" s="1"/>
  <c r="O3208" i="5" s="1"/>
  <c r="U3208" i="5" s="1"/>
  <c r="X3208" i="5" l="1"/>
  <c r="V3208" i="5"/>
  <c r="Y3208" i="5" s="1"/>
  <c r="AA3208" i="5" l="1"/>
  <c r="H3209" i="5"/>
  <c r="I3209" i="5" s="1"/>
  <c r="J3209" i="5" l="1"/>
  <c r="P3209" i="5" s="1"/>
  <c r="O3209" i="5" s="1"/>
  <c r="U3209" i="5" s="1"/>
  <c r="X3209" i="5" l="1"/>
  <c r="V3209" i="5"/>
  <c r="Y3209" i="5" s="1"/>
  <c r="AA3209" i="5" l="1"/>
  <c r="H3210" i="5"/>
  <c r="I3210" i="5" s="1"/>
  <c r="J3210" i="5" l="1"/>
  <c r="P3210" i="5" s="1"/>
  <c r="O3210" i="5" s="1"/>
  <c r="U3210" i="5" s="1"/>
  <c r="X3210" i="5" l="1"/>
  <c r="V3210" i="5"/>
  <c r="Y3210" i="5" s="1"/>
  <c r="AA3210" i="5" l="1"/>
  <c r="H3211" i="5"/>
  <c r="I3211" i="5" s="1"/>
  <c r="J3211" i="5" l="1"/>
  <c r="P3211" i="5" s="1"/>
  <c r="O3211" i="5" s="1"/>
  <c r="U3211" i="5" s="1"/>
  <c r="X3211" i="5" l="1"/>
  <c r="V3211" i="5"/>
  <c r="Y3211" i="5" s="1"/>
  <c r="AA3211" i="5" l="1"/>
  <c r="H3212" i="5"/>
  <c r="I3212" i="5" s="1"/>
  <c r="J3212" i="5" l="1"/>
  <c r="P3212" i="5" s="1"/>
  <c r="O3212" i="5" s="1"/>
  <c r="U3212" i="5" s="1"/>
  <c r="X3212" i="5" l="1"/>
  <c r="V3212" i="5"/>
  <c r="Y3212" i="5" s="1"/>
  <c r="AA3212" i="5" l="1"/>
  <c r="H3213" i="5"/>
  <c r="I3213" i="5" s="1"/>
  <c r="J3213" i="5" l="1"/>
  <c r="P3213" i="5" s="1"/>
  <c r="O3213" i="5" s="1"/>
  <c r="U3213" i="5" s="1"/>
  <c r="X3213" i="5" l="1"/>
  <c r="V3213" i="5"/>
  <c r="Y3213" i="5" s="1"/>
  <c r="AA3213" i="5" l="1"/>
  <c r="H3214" i="5"/>
  <c r="I3214" i="5" s="1"/>
  <c r="J3214" i="5" l="1"/>
  <c r="P3214" i="5" s="1"/>
  <c r="O3214" i="5" s="1"/>
  <c r="U3214" i="5" s="1"/>
  <c r="X3214" i="5" l="1"/>
  <c r="V3214" i="5"/>
  <c r="Y3214" i="5" s="1"/>
  <c r="AA3214" i="5" l="1"/>
  <c r="H3215" i="5"/>
  <c r="I3215" i="5" s="1"/>
  <c r="J3215" i="5" l="1"/>
  <c r="P3215" i="5" s="1"/>
  <c r="O3215" i="5" s="1"/>
  <c r="U3215" i="5" s="1"/>
  <c r="X3215" i="5" l="1"/>
  <c r="V3215" i="5"/>
  <c r="Y3215" i="5" s="1"/>
  <c r="AA3215" i="5" l="1"/>
  <c r="H3216" i="5"/>
  <c r="I3216" i="5" s="1"/>
  <c r="J3216" i="5" l="1"/>
  <c r="P3216" i="5" s="1"/>
  <c r="O3216" i="5" s="1"/>
  <c r="U3216" i="5" s="1"/>
  <c r="X3216" i="5" l="1"/>
  <c r="V3216" i="5"/>
  <c r="Y3216" i="5" s="1"/>
  <c r="AA3216" i="5" l="1"/>
  <c r="H3217" i="5"/>
  <c r="I3217" i="5" s="1"/>
  <c r="J3217" i="5" l="1"/>
  <c r="P3217" i="5" s="1"/>
  <c r="O3217" i="5" s="1"/>
  <c r="U3217" i="5" s="1"/>
  <c r="X3217" i="5" l="1"/>
  <c r="V3217" i="5"/>
  <c r="Y3217" i="5" s="1"/>
  <c r="AA3217" i="5" l="1"/>
  <c r="H3218" i="5"/>
  <c r="I3218" i="5" s="1"/>
  <c r="J3218" i="5" l="1"/>
  <c r="P3218" i="5" s="1"/>
  <c r="O3218" i="5" s="1"/>
  <c r="U3218" i="5" s="1"/>
  <c r="X3218" i="5" l="1"/>
  <c r="V3218" i="5"/>
  <c r="Y3218" i="5" s="1"/>
  <c r="AA3218" i="5" l="1"/>
  <c r="H3219" i="5"/>
  <c r="I3219" i="5" s="1"/>
  <c r="J3219" i="5" l="1"/>
  <c r="P3219" i="5" s="1"/>
  <c r="O3219" i="5" s="1"/>
  <c r="U3219" i="5" s="1"/>
  <c r="X3219" i="5" l="1"/>
  <c r="V3219" i="5"/>
  <c r="Y3219" i="5" s="1"/>
  <c r="AA3219" i="5" l="1"/>
  <c r="H3220" i="5"/>
  <c r="I3220" i="5" s="1"/>
  <c r="J3220" i="5" l="1"/>
  <c r="P3220" i="5" s="1"/>
  <c r="O3220" i="5" s="1"/>
  <c r="U3220" i="5" s="1"/>
  <c r="X3220" i="5" l="1"/>
  <c r="V3220" i="5"/>
  <c r="Y3220" i="5" s="1"/>
  <c r="AA3220" i="5" l="1"/>
  <c r="H3221" i="5"/>
  <c r="I3221" i="5" s="1"/>
  <c r="J3221" i="5" l="1"/>
  <c r="P3221" i="5" s="1"/>
  <c r="O3221" i="5" s="1"/>
  <c r="U3221" i="5" s="1"/>
  <c r="X3221" i="5" l="1"/>
  <c r="V3221" i="5"/>
  <c r="Y3221" i="5" s="1"/>
  <c r="AA3221" i="5" l="1"/>
  <c r="H3222" i="5"/>
  <c r="I3222" i="5" s="1"/>
  <c r="J3222" i="5" l="1"/>
  <c r="P3222" i="5" s="1"/>
  <c r="O3222" i="5" s="1"/>
  <c r="U3222" i="5" s="1"/>
  <c r="X3222" i="5" l="1"/>
  <c r="V3222" i="5"/>
  <c r="Y3222" i="5" s="1"/>
  <c r="AA3222" i="5" l="1"/>
  <c r="H3223" i="5"/>
  <c r="I3223" i="5" s="1"/>
  <c r="J3223" i="5" l="1"/>
  <c r="P3223" i="5" s="1"/>
  <c r="O3223" i="5" s="1"/>
  <c r="U3223" i="5" s="1"/>
  <c r="X3223" i="5" l="1"/>
  <c r="V3223" i="5"/>
  <c r="Y3223" i="5" s="1"/>
  <c r="AA3223" i="5" l="1"/>
  <c r="H3224" i="5"/>
  <c r="I3224" i="5" s="1"/>
  <c r="J3224" i="5" l="1"/>
  <c r="P3224" i="5" s="1"/>
  <c r="O3224" i="5" s="1"/>
  <c r="U3224" i="5" s="1"/>
  <c r="X3224" i="5" l="1"/>
  <c r="V3224" i="5"/>
  <c r="Y3224" i="5" s="1"/>
  <c r="AA3224" i="5" l="1"/>
  <c r="H3225" i="5"/>
  <c r="I3225" i="5" s="1"/>
  <c r="J3225" i="5" l="1"/>
  <c r="P3225" i="5" s="1"/>
  <c r="O3225" i="5" s="1"/>
  <c r="U3225" i="5" s="1"/>
  <c r="X3225" i="5" l="1"/>
  <c r="V3225" i="5"/>
  <c r="Y3225" i="5" s="1"/>
  <c r="AA3225" i="5" l="1"/>
  <c r="H3226" i="5"/>
  <c r="I3226" i="5" s="1"/>
  <c r="J3226" i="5" l="1"/>
  <c r="P3226" i="5" s="1"/>
  <c r="O3226" i="5" s="1"/>
  <c r="U3226" i="5" s="1"/>
  <c r="X3226" i="5" l="1"/>
  <c r="V3226" i="5"/>
  <c r="Y3226" i="5" s="1"/>
  <c r="AA3226" i="5" l="1"/>
  <c r="H3227" i="5"/>
  <c r="I3227" i="5" s="1"/>
  <c r="J3227" i="5" l="1"/>
  <c r="P3227" i="5" s="1"/>
  <c r="O3227" i="5" s="1"/>
  <c r="U3227" i="5" s="1"/>
  <c r="X3227" i="5" l="1"/>
  <c r="V3227" i="5"/>
  <c r="Y3227" i="5" s="1"/>
  <c r="AA3227" i="5" l="1"/>
  <c r="H3228" i="5"/>
  <c r="I3228" i="5" s="1"/>
  <c r="J3228" i="5" l="1"/>
  <c r="P3228" i="5" s="1"/>
  <c r="O3228" i="5" s="1"/>
  <c r="U3228" i="5" s="1"/>
  <c r="X3228" i="5" l="1"/>
  <c r="V3228" i="5"/>
  <c r="Y3228" i="5" s="1"/>
  <c r="AA3228" i="5" l="1"/>
  <c r="H3229" i="5"/>
  <c r="I3229" i="5" s="1"/>
  <c r="J3229" i="5" l="1"/>
  <c r="P3229" i="5" s="1"/>
  <c r="O3229" i="5" s="1"/>
  <c r="U3229" i="5" s="1"/>
  <c r="X3229" i="5" l="1"/>
  <c r="V3229" i="5"/>
  <c r="Y3229" i="5" s="1"/>
  <c r="AA3229" i="5" l="1"/>
  <c r="H3230" i="5"/>
  <c r="I3230" i="5" s="1"/>
  <c r="J3230" i="5" l="1"/>
  <c r="P3230" i="5" s="1"/>
  <c r="O3230" i="5" s="1"/>
  <c r="U3230" i="5" s="1"/>
  <c r="X3230" i="5" l="1"/>
  <c r="V3230" i="5"/>
  <c r="Y3230" i="5" s="1"/>
  <c r="AA3230" i="5" l="1"/>
  <c r="H3231" i="5"/>
  <c r="I3231" i="5" s="1"/>
  <c r="J3231" i="5" l="1"/>
  <c r="P3231" i="5" s="1"/>
  <c r="O3231" i="5" s="1"/>
  <c r="U3231" i="5" s="1"/>
  <c r="X3231" i="5" l="1"/>
  <c r="V3231" i="5"/>
  <c r="Y3231" i="5" s="1"/>
  <c r="AA3231" i="5" l="1"/>
  <c r="H3232" i="5"/>
  <c r="I3232" i="5" s="1"/>
  <c r="J3232" i="5" l="1"/>
  <c r="P3232" i="5" s="1"/>
  <c r="O3232" i="5" s="1"/>
  <c r="U3232" i="5" s="1"/>
  <c r="X3232" i="5" l="1"/>
  <c r="V3232" i="5"/>
  <c r="Y3232" i="5" s="1"/>
  <c r="AA3232" i="5" l="1"/>
  <c r="H3233" i="5"/>
  <c r="I3233" i="5" s="1"/>
  <c r="J3233" i="5" l="1"/>
  <c r="P3233" i="5"/>
  <c r="O3233" i="5" s="1"/>
  <c r="U3233" i="5" s="1"/>
  <c r="X3233" i="5" l="1"/>
  <c r="V3233" i="5"/>
  <c r="Y3233" i="5" s="1"/>
  <c r="AA3233" i="5" l="1"/>
  <c r="H3234" i="5"/>
  <c r="I3234" i="5" s="1"/>
  <c r="J3234" i="5" l="1"/>
  <c r="P3234" i="5" s="1"/>
  <c r="O3234" i="5" s="1"/>
  <c r="U3234" i="5" s="1"/>
  <c r="X3234" i="5" l="1"/>
  <c r="V3234" i="5"/>
  <c r="Y3234" i="5" s="1"/>
  <c r="AA3234" i="5" l="1"/>
  <c r="H3235" i="5"/>
  <c r="I3235" i="5" s="1"/>
  <c r="J3235" i="5" l="1"/>
  <c r="P3235" i="5" s="1"/>
  <c r="O3235" i="5" s="1"/>
  <c r="U3235" i="5" s="1"/>
  <c r="X3235" i="5" l="1"/>
  <c r="V3235" i="5"/>
  <c r="Y3235" i="5" s="1"/>
  <c r="AA3235" i="5" l="1"/>
  <c r="H3236" i="5"/>
  <c r="I3236" i="5" s="1"/>
  <c r="J3236" i="5" l="1"/>
  <c r="P3236" i="5" s="1"/>
  <c r="O3236" i="5" s="1"/>
  <c r="U3236" i="5" s="1"/>
  <c r="X3236" i="5" l="1"/>
  <c r="V3236" i="5"/>
  <c r="Y3236" i="5" s="1"/>
  <c r="AA3236" i="5" l="1"/>
  <c r="H3237" i="5"/>
  <c r="I3237" i="5" s="1"/>
  <c r="J3237" i="5" l="1"/>
  <c r="P3237" i="5" s="1"/>
  <c r="O3237" i="5" s="1"/>
  <c r="U3237" i="5" s="1"/>
  <c r="X3237" i="5" l="1"/>
  <c r="V3237" i="5"/>
  <c r="Y3237" i="5" s="1"/>
  <c r="AA3237" i="5" l="1"/>
  <c r="H3238" i="5"/>
  <c r="I3238" i="5" s="1"/>
  <c r="J3238" i="5" l="1"/>
  <c r="P3238" i="5" s="1"/>
  <c r="O3238" i="5" s="1"/>
  <c r="U3238" i="5" s="1"/>
  <c r="X3238" i="5" l="1"/>
  <c r="V3238" i="5"/>
  <c r="Y3238" i="5" s="1"/>
  <c r="AA3238" i="5" l="1"/>
  <c r="H3239" i="5"/>
  <c r="I3239" i="5" s="1"/>
  <c r="J3239" i="5" l="1"/>
  <c r="P3239" i="5" s="1"/>
  <c r="O3239" i="5" s="1"/>
  <c r="U3239" i="5" s="1"/>
  <c r="X3239" i="5" l="1"/>
  <c r="V3239" i="5"/>
  <c r="Y3239" i="5" s="1"/>
  <c r="AA3239" i="5" l="1"/>
  <c r="H3240" i="5"/>
  <c r="I3240" i="5" s="1"/>
  <c r="J3240" i="5" l="1"/>
  <c r="P3240" i="5" s="1"/>
  <c r="O3240" i="5" s="1"/>
  <c r="U3240" i="5" s="1"/>
  <c r="X3240" i="5" l="1"/>
  <c r="V3240" i="5"/>
  <c r="Y3240" i="5" s="1"/>
  <c r="AA3240" i="5" l="1"/>
  <c r="H3241" i="5"/>
  <c r="I3241" i="5" s="1"/>
  <c r="J3241" i="5" l="1"/>
  <c r="P3241" i="5" s="1"/>
  <c r="O3241" i="5" s="1"/>
  <c r="U3241" i="5" s="1"/>
  <c r="X3241" i="5" l="1"/>
  <c r="V3241" i="5"/>
  <c r="Y3241" i="5" s="1"/>
  <c r="AA3241" i="5" l="1"/>
  <c r="H3242" i="5"/>
  <c r="I3242" i="5" s="1"/>
  <c r="J3242" i="5" l="1"/>
  <c r="P3242" i="5" s="1"/>
  <c r="O3242" i="5" s="1"/>
  <c r="U3242" i="5" s="1"/>
  <c r="X3242" i="5" l="1"/>
  <c r="V3242" i="5"/>
  <c r="Y3242" i="5" s="1"/>
  <c r="AA3242" i="5" l="1"/>
  <c r="H3243" i="5"/>
  <c r="I3243" i="5" s="1"/>
  <c r="J3243" i="5" l="1"/>
  <c r="P3243" i="5" s="1"/>
  <c r="O3243" i="5" s="1"/>
  <c r="U3243" i="5" s="1"/>
  <c r="X3243" i="5" l="1"/>
  <c r="V3243" i="5"/>
  <c r="Y3243" i="5" s="1"/>
  <c r="AA3243" i="5" l="1"/>
  <c r="H3244" i="5"/>
  <c r="I3244" i="5" s="1"/>
  <c r="J3244" i="5" l="1"/>
  <c r="P3244" i="5" s="1"/>
  <c r="O3244" i="5" s="1"/>
  <c r="U3244" i="5" s="1"/>
  <c r="X3244" i="5" l="1"/>
  <c r="V3244" i="5"/>
  <c r="Y3244" i="5" s="1"/>
  <c r="AA3244" i="5" l="1"/>
  <c r="H3245" i="5"/>
  <c r="I3245" i="5" s="1"/>
  <c r="J3245" i="5" l="1"/>
  <c r="P3245" i="5" s="1"/>
  <c r="O3245" i="5" s="1"/>
  <c r="U3245" i="5" s="1"/>
  <c r="X3245" i="5" l="1"/>
  <c r="V3245" i="5"/>
  <c r="Y3245" i="5" s="1"/>
  <c r="AA3245" i="5" l="1"/>
  <c r="H3246" i="5"/>
  <c r="I3246" i="5" s="1"/>
  <c r="J3246" i="5" l="1"/>
  <c r="P3246" i="5" s="1"/>
  <c r="O3246" i="5" s="1"/>
  <c r="U3246" i="5" s="1"/>
  <c r="X3246" i="5" l="1"/>
  <c r="V3246" i="5"/>
  <c r="Y3246" i="5" s="1"/>
  <c r="AA3246" i="5" l="1"/>
  <c r="H3247" i="5"/>
  <c r="I3247" i="5" s="1"/>
  <c r="J3247" i="5" l="1"/>
  <c r="P3247" i="5" s="1"/>
  <c r="O3247" i="5" s="1"/>
  <c r="U3247" i="5" s="1"/>
  <c r="X3247" i="5" l="1"/>
  <c r="V3247" i="5"/>
  <c r="Y3247" i="5" s="1"/>
  <c r="AA3247" i="5" l="1"/>
  <c r="H3248" i="5"/>
  <c r="I3248" i="5" s="1"/>
  <c r="J3248" i="5" l="1"/>
  <c r="P3248" i="5" s="1"/>
  <c r="O3248" i="5" s="1"/>
  <c r="U3248" i="5" s="1"/>
  <c r="X3248" i="5" l="1"/>
  <c r="V3248" i="5"/>
  <c r="Y3248" i="5" s="1"/>
  <c r="AA3248" i="5" l="1"/>
  <c r="H3249" i="5"/>
  <c r="I3249" i="5" s="1"/>
  <c r="J3249" i="5" l="1"/>
  <c r="P3249" i="5" s="1"/>
  <c r="O3249" i="5" s="1"/>
  <c r="U3249" i="5" s="1"/>
  <c r="X3249" i="5" l="1"/>
  <c r="V3249" i="5"/>
  <c r="Y3249" i="5" s="1"/>
  <c r="AA3249" i="5" l="1"/>
  <c r="H3250" i="5"/>
  <c r="I3250" i="5" s="1"/>
  <c r="J3250" i="5" l="1"/>
  <c r="P3250" i="5" s="1"/>
  <c r="O3250" i="5" s="1"/>
  <c r="U3250" i="5" s="1"/>
  <c r="X3250" i="5" l="1"/>
  <c r="V3250" i="5"/>
  <c r="Y3250" i="5" s="1"/>
  <c r="AA3250" i="5" l="1"/>
  <c r="H3251" i="5"/>
  <c r="I3251" i="5" s="1"/>
  <c r="J3251" i="5" l="1"/>
  <c r="P3251" i="5" s="1"/>
  <c r="O3251" i="5" s="1"/>
  <c r="U3251" i="5" s="1"/>
  <c r="X3251" i="5" l="1"/>
  <c r="V3251" i="5"/>
  <c r="Y3251" i="5" s="1"/>
  <c r="AA3251" i="5" l="1"/>
  <c r="H3252" i="5"/>
  <c r="I3252" i="5" s="1"/>
  <c r="J3252" i="5" l="1"/>
  <c r="P3252" i="5" s="1"/>
  <c r="O3252" i="5" s="1"/>
  <c r="U3252" i="5" s="1"/>
  <c r="X3252" i="5" l="1"/>
  <c r="V3252" i="5"/>
  <c r="Y3252" i="5" s="1"/>
  <c r="AA3252" i="5" l="1"/>
  <c r="H3253" i="5"/>
  <c r="I3253" i="5" s="1"/>
  <c r="J3253" i="5" l="1"/>
  <c r="P3253" i="5" s="1"/>
  <c r="O3253" i="5" s="1"/>
  <c r="U3253" i="5" s="1"/>
  <c r="X3253" i="5" l="1"/>
  <c r="V3253" i="5"/>
  <c r="Y3253" i="5" s="1"/>
  <c r="AA3253" i="5" l="1"/>
  <c r="H3254" i="5"/>
  <c r="I3254" i="5" s="1"/>
  <c r="J3254" i="5" l="1"/>
  <c r="P3254" i="5" s="1"/>
  <c r="O3254" i="5" s="1"/>
  <c r="U3254" i="5" s="1"/>
  <c r="X3254" i="5" l="1"/>
  <c r="V3254" i="5"/>
  <c r="Y3254" i="5" s="1"/>
  <c r="AA3254" i="5" l="1"/>
  <c r="H3255" i="5"/>
  <c r="I3255" i="5" s="1"/>
  <c r="J3255" i="5" l="1"/>
  <c r="P3255" i="5" s="1"/>
  <c r="O3255" i="5" s="1"/>
  <c r="U3255" i="5" s="1"/>
  <c r="X3255" i="5" l="1"/>
  <c r="V3255" i="5"/>
  <c r="Y3255" i="5" s="1"/>
  <c r="AA3255" i="5" l="1"/>
  <c r="H3256" i="5"/>
  <c r="I3256" i="5" s="1"/>
  <c r="J3256" i="5" l="1"/>
  <c r="P3256" i="5" s="1"/>
  <c r="O3256" i="5" s="1"/>
  <c r="U3256" i="5" s="1"/>
  <c r="X3256" i="5" l="1"/>
  <c r="V3256" i="5"/>
  <c r="Y3256" i="5" s="1"/>
  <c r="AA3256" i="5" l="1"/>
  <c r="H3257" i="5"/>
  <c r="I3257" i="5" s="1"/>
  <c r="J3257" i="5" l="1"/>
  <c r="P3257" i="5" s="1"/>
  <c r="O3257" i="5" s="1"/>
  <c r="U3257" i="5" s="1"/>
  <c r="X3257" i="5" l="1"/>
  <c r="V3257" i="5"/>
  <c r="Y3257" i="5" s="1"/>
  <c r="AA3257" i="5" l="1"/>
  <c r="H3258" i="5"/>
  <c r="I3258" i="5" s="1"/>
  <c r="J3258" i="5" l="1"/>
  <c r="P3258" i="5" s="1"/>
  <c r="O3258" i="5" s="1"/>
  <c r="U3258" i="5" s="1"/>
  <c r="X3258" i="5" l="1"/>
  <c r="V3258" i="5"/>
  <c r="Y3258" i="5" s="1"/>
  <c r="AA3258" i="5" l="1"/>
  <c r="H3259" i="5"/>
  <c r="I3259" i="5" s="1"/>
  <c r="J3259" i="5" l="1"/>
  <c r="P3259" i="5" s="1"/>
  <c r="O3259" i="5" s="1"/>
  <c r="U3259" i="5" s="1"/>
  <c r="X3259" i="5" l="1"/>
  <c r="V3259" i="5"/>
  <c r="Y3259" i="5" s="1"/>
  <c r="AA3259" i="5" l="1"/>
  <c r="H3260" i="5"/>
  <c r="I3260" i="5" s="1"/>
  <c r="J3260" i="5" l="1"/>
  <c r="P3260" i="5" s="1"/>
  <c r="O3260" i="5" s="1"/>
  <c r="U3260" i="5" s="1"/>
  <c r="X3260" i="5" l="1"/>
  <c r="V3260" i="5"/>
  <c r="Y3260" i="5" s="1"/>
  <c r="AA3260" i="5" l="1"/>
  <c r="H3261" i="5"/>
  <c r="I3261" i="5" s="1"/>
  <c r="J3261" i="5" l="1"/>
  <c r="P3261" i="5" s="1"/>
  <c r="O3261" i="5" s="1"/>
  <c r="U3261" i="5" s="1"/>
  <c r="X3261" i="5" l="1"/>
  <c r="V3261" i="5"/>
  <c r="Y3261" i="5" s="1"/>
  <c r="AA3261" i="5" l="1"/>
  <c r="H3262" i="5"/>
  <c r="I3262" i="5" s="1"/>
  <c r="J3262" i="5" l="1"/>
  <c r="P3262" i="5" s="1"/>
  <c r="O3262" i="5" s="1"/>
  <c r="U3262" i="5" s="1"/>
  <c r="X3262" i="5" l="1"/>
  <c r="V3262" i="5"/>
  <c r="Y3262" i="5" s="1"/>
  <c r="AA3262" i="5" l="1"/>
  <c r="H3263" i="5"/>
  <c r="I3263" i="5" s="1"/>
  <c r="J3263" i="5" l="1"/>
  <c r="P3263" i="5" s="1"/>
  <c r="O3263" i="5" s="1"/>
  <c r="U3263" i="5" s="1"/>
  <c r="X3263" i="5" l="1"/>
  <c r="V3263" i="5"/>
  <c r="Y3263" i="5" s="1"/>
  <c r="AA3263" i="5" l="1"/>
  <c r="H3264" i="5"/>
  <c r="I3264" i="5" s="1"/>
  <c r="J3264" i="5" l="1"/>
  <c r="P3264" i="5" s="1"/>
  <c r="O3264" i="5" s="1"/>
  <c r="U3264" i="5" s="1"/>
  <c r="X3264" i="5" l="1"/>
  <c r="V3264" i="5"/>
  <c r="Y3264" i="5" s="1"/>
  <c r="AA3264" i="5" l="1"/>
  <c r="H3265" i="5"/>
  <c r="I3265" i="5" s="1"/>
  <c r="J3265" i="5" l="1"/>
  <c r="P3265" i="5" s="1"/>
  <c r="O3265" i="5" s="1"/>
  <c r="U3265" i="5" s="1"/>
  <c r="X3265" i="5" l="1"/>
  <c r="V3265" i="5"/>
  <c r="Y3265" i="5" s="1"/>
  <c r="AA3265" i="5" l="1"/>
  <c r="H3266" i="5"/>
  <c r="I3266" i="5" s="1"/>
  <c r="J3266" i="5" l="1"/>
  <c r="P3266" i="5" s="1"/>
  <c r="O3266" i="5" s="1"/>
  <c r="U3266" i="5" s="1"/>
  <c r="X3266" i="5" l="1"/>
  <c r="V3266" i="5"/>
  <c r="Y3266" i="5" s="1"/>
  <c r="AA3266" i="5" l="1"/>
  <c r="H3267" i="5"/>
  <c r="I3267" i="5" s="1"/>
  <c r="J3267" i="5" l="1"/>
  <c r="P3267" i="5" s="1"/>
  <c r="O3267" i="5" s="1"/>
  <c r="U3267" i="5" s="1"/>
  <c r="X3267" i="5" l="1"/>
  <c r="V3267" i="5"/>
  <c r="Y3267" i="5" s="1"/>
  <c r="AA3267" i="5" l="1"/>
  <c r="H3268" i="5"/>
  <c r="I3268" i="5" s="1"/>
  <c r="J3268" i="5" l="1"/>
  <c r="P3268" i="5" s="1"/>
  <c r="O3268" i="5" s="1"/>
  <c r="U3268" i="5" s="1"/>
  <c r="X3268" i="5" l="1"/>
  <c r="V3268" i="5"/>
  <c r="Y3268" i="5" s="1"/>
  <c r="AA3268" i="5" l="1"/>
  <c r="H3269" i="5"/>
  <c r="I3269" i="5" s="1"/>
  <c r="J3269" i="5" l="1"/>
  <c r="P3269" i="5" s="1"/>
  <c r="O3269" i="5" s="1"/>
  <c r="U3269" i="5" s="1"/>
  <c r="X3269" i="5" l="1"/>
  <c r="V3269" i="5"/>
  <c r="Y3269" i="5" s="1"/>
  <c r="AA3269" i="5" l="1"/>
  <c r="H3270" i="5"/>
  <c r="I3270" i="5" s="1"/>
  <c r="J3270" i="5" l="1"/>
  <c r="P3270" i="5" s="1"/>
  <c r="O3270" i="5" s="1"/>
  <c r="U3270" i="5" s="1"/>
  <c r="X3270" i="5" l="1"/>
  <c r="V3270" i="5"/>
  <c r="Y3270" i="5" s="1"/>
  <c r="AA3270" i="5" l="1"/>
  <c r="H3271" i="5"/>
  <c r="I3271" i="5" s="1"/>
  <c r="J3271" i="5" l="1"/>
  <c r="P3271" i="5" s="1"/>
  <c r="O3271" i="5" s="1"/>
  <c r="U3271" i="5" s="1"/>
  <c r="X3271" i="5" l="1"/>
  <c r="V3271" i="5"/>
  <c r="Y3271" i="5" s="1"/>
  <c r="AA3271" i="5" l="1"/>
  <c r="H3272" i="5"/>
  <c r="I3272" i="5" s="1"/>
  <c r="J3272" i="5" l="1"/>
  <c r="P3272" i="5" s="1"/>
  <c r="O3272" i="5" s="1"/>
  <c r="U3272" i="5" s="1"/>
  <c r="X3272" i="5" l="1"/>
  <c r="V3272" i="5"/>
  <c r="Y3272" i="5" s="1"/>
  <c r="AA3272" i="5" l="1"/>
  <c r="H3273" i="5"/>
  <c r="I3273" i="5" s="1"/>
  <c r="J3273" i="5" l="1"/>
  <c r="P3273" i="5" s="1"/>
  <c r="O3273" i="5" s="1"/>
  <c r="U3273" i="5" s="1"/>
  <c r="X3273" i="5" l="1"/>
  <c r="V3273" i="5"/>
  <c r="Y3273" i="5" s="1"/>
  <c r="AA3273" i="5" l="1"/>
  <c r="H3274" i="5"/>
  <c r="I3274" i="5" s="1"/>
  <c r="J3274" i="5" l="1"/>
  <c r="P3274" i="5" s="1"/>
  <c r="O3274" i="5" s="1"/>
  <c r="U3274" i="5" s="1"/>
  <c r="X3274" i="5" l="1"/>
  <c r="V3274" i="5"/>
  <c r="Y3274" i="5" s="1"/>
  <c r="AA3274" i="5" l="1"/>
  <c r="H3275" i="5"/>
  <c r="I3275" i="5" s="1"/>
  <c r="J3275" i="5" l="1"/>
  <c r="P3275" i="5" s="1"/>
  <c r="O3275" i="5" s="1"/>
  <c r="U3275" i="5" s="1"/>
  <c r="X3275" i="5" l="1"/>
  <c r="V3275" i="5"/>
  <c r="Y3275" i="5" s="1"/>
  <c r="AA3275" i="5" l="1"/>
  <c r="H3276" i="5"/>
  <c r="I3276" i="5" s="1"/>
  <c r="J3276" i="5" l="1"/>
  <c r="P3276" i="5" s="1"/>
  <c r="O3276" i="5" s="1"/>
  <c r="U3276" i="5" s="1"/>
  <c r="X3276" i="5" l="1"/>
  <c r="V3276" i="5"/>
  <c r="Y3276" i="5" s="1"/>
  <c r="AA3276" i="5" l="1"/>
  <c r="H3277" i="5"/>
  <c r="I3277" i="5" s="1"/>
  <c r="J3277" i="5" l="1"/>
  <c r="P3277" i="5" s="1"/>
  <c r="O3277" i="5" s="1"/>
  <c r="U3277" i="5" s="1"/>
  <c r="X3277" i="5" l="1"/>
  <c r="V3277" i="5"/>
  <c r="Y3277" i="5" s="1"/>
  <c r="AA3277" i="5" l="1"/>
  <c r="H3278" i="5"/>
  <c r="I3278" i="5" s="1"/>
  <c r="J3278" i="5" l="1"/>
  <c r="P3278" i="5" s="1"/>
  <c r="O3278" i="5" s="1"/>
  <c r="U3278" i="5" s="1"/>
  <c r="X3278" i="5" l="1"/>
  <c r="V3278" i="5"/>
  <c r="Y3278" i="5" s="1"/>
  <c r="AA3278" i="5" l="1"/>
  <c r="H3279" i="5"/>
  <c r="I3279" i="5" s="1"/>
  <c r="J3279" i="5" l="1"/>
  <c r="P3279" i="5" s="1"/>
  <c r="O3279" i="5" s="1"/>
  <c r="U3279" i="5" s="1"/>
  <c r="X3279" i="5" l="1"/>
  <c r="V3279" i="5"/>
  <c r="Y3279" i="5" s="1"/>
  <c r="AA3279" i="5" l="1"/>
  <c r="H3280" i="5"/>
  <c r="I3280" i="5" s="1"/>
  <c r="J3280" i="5" l="1"/>
  <c r="P3280" i="5" s="1"/>
  <c r="O3280" i="5" s="1"/>
  <c r="U3280" i="5" s="1"/>
  <c r="X3280" i="5" l="1"/>
  <c r="V3280" i="5"/>
  <c r="Y3280" i="5" s="1"/>
  <c r="AA3280" i="5" l="1"/>
  <c r="H3281" i="5"/>
  <c r="I3281" i="5" s="1"/>
  <c r="J3281" i="5" l="1"/>
  <c r="P3281" i="5" s="1"/>
  <c r="O3281" i="5" s="1"/>
  <c r="U3281" i="5" s="1"/>
  <c r="X3281" i="5" l="1"/>
  <c r="V3281" i="5"/>
  <c r="Y3281" i="5" s="1"/>
  <c r="AA3281" i="5" l="1"/>
  <c r="H3282" i="5"/>
  <c r="I3282" i="5" s="1"/>
  <c r="J3282" i="5" l="1"/>
  <c r="P3282" i="5" s="1"/>
  <c r="O3282" i="5" s="1"/>
  <c r="U3282" i="5" s="1"/>
  <c r="X3282" i="5" l="1"/>
  <c r="V3282" i="5"/>
  <c r="Y3282" i="5" s="1"/>
  <c r="AA3282" i="5" l="1"/>
  <c r="H3283" i="5"/>
  <c r="I3283" i="5" s="1"/>
  <c r="J3283" i="5" l="1"/>
  <c r="P3283" i="5" s="1"/>
  <c r="O3283" i="5" s="1"/>
  <c r="U3283" i="5" s="1"/>
  <c r="X3283" i="5" l="1"/>
  <c r="V3283" i="5"/>
  <c r="Y3283" i="5" s="1"/>
  <c r="AA3283" i="5" l="1"/>
  <c r="H3284" i="5"/>
  <c r="I3284" i="5" s="1"/>
  <c r="J3284" i="5" l="1"/>
  <c r="P3284" i="5" s="1"/>
  <c r="O3284" i="5" s="1"/>
  <c r="U3284" i="5" s="1"/>
  <c r="X3284" i="5" l="1"/>
  <c r="V3284" i="5"/>
  <c r="Y3284" i="5" s="1"/>
  <c r="AA3284" i="5" l="1"/>
  <c r="H3285" i="5"/>
  <c r="I3285" i="5" s="1"/>
  <c r="J3285" i="5" l="1"/>
  <c r="P3285" i="5" s="1"/>
  <c r="O3285" i="5" s="1"/>
  <c r="U3285" i="5" s="1"/>
  <c r="X3285" i="5" l="1"/>
  <c r="V3285" i="5"/>
  <c r="Y3285" i="5" s="1"/>
  <c r="AA3285" i="5" l="1"/>
  <c r="H3286" i="5"/>
  <c r="I3286" i="5" s="1"/>
  <c r="J3286" i="5" l="1"/>
  <c r="P3286" i="5" s="1"/>
  <c r="O3286" i="5" s="1"/>
  <c r="U3286" i="5" s="1"/>
  <c r="X3286" i="5" l="1"/>
  <c r="V3286" i="5"/>
  <c r="Y3286" i="5" s="1"/>
  <c r="AA3286" i="5" l="1"/>
  <c r="H3287" i="5"/>
  <c r="I3287" i="5" s="1"/>
  <c r="J3287" i="5" l="1"/>
  <c r="P3287" i="5" s="1"/>
  <c r="O3287" i="5" s="1"/>
  <c r="U3287" i="5" s="1"/>
  <c r="X3287" i="5" l="1"/>
  <c r="V3287" i="5"/>
  <c r="Y3287" i="5" s="1"/>
  <c r="AA3287" i="5" l="1"/>
  <c r="H3288" i="5"/>
  <c r="I3288" i="5" s="1"/>
  <c r="J3288" i="5" l="1"/>
  <c r="P3288" i="5" s="1"/>
  <c r="O3288" i="5" s="1"/>
  <c r="U3288" i="5" s="1"/>
  <c r="X3288" i="5" l="1"/>
  <c r="V3288" i="5"/>
  <c r="Y3288" i="5" s="1"/>
  <c r="AA3288" i="5" l="1"/>
  <c r="H3289" i="5"/>
  <c r="I3289" i="5" s="1"/>
  <c r="J3289" i="5" l="1"/>
  <c r="P3289" i="5" s="1"/>
  <c r="O3289" i="5" s="1"/>
  <c r="U3289" i="5" s="1"/>
  <c r="X3289" i="5" l="1"/>
  <c r="V3289" i="5"/>
  <c r="Y3289" i="5" s="1"/>
  <c r="AA3289" i="5" l="1"/>
  <c r="H3290" i="5"/>
  <c r="I3290" i="5" s="1"/>
  <c r="J3290" i="5" l="1"/>
  <c r="P3290" i="5" s="1"/>
  <c r="O3290" i="5" s="1"/>
  <c r="U3290" i="5" s="1"/>
  <c r="X3290" i="5" l="1"/>
  <c r="V3290" i="5"/>
  <c r="Y3290" i="5" s="1"/>
  <c r="AA3290" i="5" l="1"/>
  <c r="H3291" i="5"/>
  <c r="I3291" i="5" s="1"/>
  <c r="J3291" i="5" l="1"/>
  <c r="P3291" i="5" s="1"/>
  <c r="O3291" i="5" s="1"/>
  <c r="U3291" i="5" s="1"/>
  <c r="X3291" i="5" l="1"/>
  <c r="V3291" i="5"/>
  <c r="Y3291" i="5" s="1"/>
  <c r="AA3291" i="5" l="1"/>
  <c r="H3292" i="5"/>
  <c r="I3292" i="5" s="1"/>
  <c r="J3292" i="5" l="1"/>
  <c r="P3292" i="5" s="1"/>
  <c r="O3292" i="5" s="1"/>
  <c r="U3292" i="5" s="1"/>
  <c r="X3292" i="5" l="1"/>
  <c r="V3292" i="5"/>
  <c r="Y3292" i="5" s="1"/>
  <c r="AA3292" i="5" l="1"/>
  <c r="H3293" i="5"/>
  <c r="I3293" i="5" s="1"/>
  <c r="J3293" i="5" l="1"/>
  <c r="P3293" i="5" s="1"/>
  <c r="O3293" i="5" s="1"/>
  <c r="U3293" i="5" s="1"/>
  <c r="X3293" i="5" l="1"/>
  <c r="V3293" i="5"/>
  <c r="Y3293" i="5" s="1"/>
  <c r="AA3293" i="5" l="1"/>
  <c r="H3294" i="5"/>
  <c r="I3294" i="5" s="1"/>
  <c r="J3294" i="5" l="1"/>
  <c r="P3294" i="5" s="1"/>
  <c r="O3294" i="5" s="1"/>
  <c r="U3294" i="5" s="1"/>
  <c r="X3294" i="5" l="1"/>
  <c r="V3294" i="5"/>
  <c r="Y3294" i="5" s="1"/>
  <c r="AA3294" i="5" l="1"/>
  <c r="H3295" i="5"/>
  <c r="I3295" i="5" s="1"/>
  <c r="J3295" i="5" l="1"/>
  <c r="P3295" i="5" s="1"/>
  <c r="O3295" i="5" s="1"/>
  <c r="U3295" i="5" s="1"/>
  <c r="X3295" i="5" l="1"/>
  <c r="V3295" i="5"/>
  <c r="Y3295" i="5" s="1"/>
  <c r="AA3295" i="5" l="1"/>
  <c r="H3296" i="5"/>
  <c r="I3296" i="5" s="1"/>
  <c r="J3296" i="5" l="1"/>
  <c r="P3296" i="5" s="1"/>
  <c r="O3296" i="5" s="1"/>
  <c r="U3296" i="5" s="1"/>
  <c r="X3296" i="5" l="1"/>
  <c r="V3296" i="5"/>
  <c r="Y3296" i="5" s="1"/>
  <c r="AA3296" i="5" l="1"/>
  <c r="H3297" i="5"/>
  <c r="I3297" i="5" s="1"/>
  <c r="J3297" i="5" l="1"/>
  <c r="P3297" i="5" s="1"/>
  <c r="O3297" i="5" s="1"/>
  <c r="U3297" i="5" s="1"/>
  <c r="X3297" i="5" l="1"/>
  <c r="V3297" i="5"/>
  <c r="Y3297" i="5" s="1"/>
  <c r="AA3297" i="5" l="1"/>
  <c r="H3298" i="5"/>
  <c r="I3298" i="5" s="1"/>
  <c r="J3298" i="5" l="1"/>
  <c r="P3298" i="5" s="1"/>
  <c r="O3298" i="5" s="1"/>
  <c r="U3298" i="5" s="1"/>
  <c r="X3298" i="5" l="1"/>
  <c r="V3298" i="5"/>
  <c r="Y3298" i="5" s="1"/>
  <c r="AA3298" i="5" l="1"/>
  <c r="H3299" i="5"/>
  <c r="I3299" i="5" s="1"/>
  <c r="J3299" i="5" l="1"/>
  <c r="P3299" i="5" s="1"/>
  <c r="O3299" i="5" s="1"/>
  <c r="U3299" i="5" s="1"/>
  <c r="X3299" i="5" l="1"/>
  <c r="V3299" i="5"/>
  <c r="Y3299" i="5" s="1"/>
  <c r="AA3299" i="5" l="1"/>
  <c r="H3300" i="5"/>
  <c r="I3300" i="5" s="1"/>
  <c r="J3300" i="5" l="1"/>
  <c r="P3300" i="5" s="1"/>
  <c r="O3300" i="5" s="1"/>
  <c r="U3300" i="5" s="1"/>
  <c r="X3300" i="5" l="1"/>
  <c r="V3300" i="5"/>
  <c r="Y3300" i="5" s="1"/>
  <c r="AA3300" i="5" l="1"/>
  <c r="H3301" i="5"/>
  <c r="I3301" i="5" s="1"/>
  <c r="J3301" i="5" l="1"/>
  <c r="P3301" i="5" s="1"/>
  <c r="O3301" i="5" s="1"/>
  <c r="U3301" i="5" s="1"/>
  <c r="X3301" i="5" l="1"/>
  <c r="V3301" i="5"/>
  <c r="Y3301" i="5" s="1"/>
  <c r="AA3301" i="5" l="1"/>
  <c r="H3302" i="5"/>
  <c r="I3302" i="5" s="1"/>
  <c r="J3302" i="5" l="1"/>
  <c r="P3302" i="5" s="1"/>
  <c r="O3302" i="5" s="1"/>
  <c r="U3302" i="5" s="1"/>
  <c r="X3302" i="5" l="1"/>
  <c r="V3302" i="5"/>
  <c r="Y3302" i="5" s="1"/>
  <c r="AA3302" i="5" l="1"/>
  <c r="H3303" i="5"/>
  <c r="I3303" i="5" s="1"/>
  <c r="J3303" i="5" l="1"/>
  <c r="P3303" i="5" s="1"/>
  <c r="O3303" i="5" s="1"/>
  <c r="U3303" i="5" s="1"/>
  <c r="X3303" i="5" l="1"/>
  <c r="V3303" i="5"/>
  <c r="Y3303" i="5" s="1"/>
  <c r="AA3303" i="5" l="1"/>
  <c r="H3304" i="5"/>
  <c r="I3304" i="5" s="1"/>
  <c r="J3304" i="5" l="1"/>
  <c r="P3304" i="5" s="1"/>
  <c r="O3304" i="5" s="1"/>
  <c r="U3304" i="5" s="1"/>
  <c r="X3304" i="5" l="1"/>
  <c r="V3304" i="5"/>
  <c r="Y3304" i="5" s="1"/>
  <c r="AA3304" i="5" l="1"/>
  <c r="H3305" i="5"/>
  <c r="I3305" i="5" s="1"/>
  <c r="J3305" i="5" l="1"/>
  <c r="P3305" i="5" s="1"/>
  <c r="O3305" i="5" s="1"/>
  <c r="U3305" i="5" s="1"/>
  <c r="X3305" i="5" l="1"/>
  <c r="V3305" i="5"/>
  <c r="Y3305" i="5" s="1"/>
  <c r="AA3305" i="5" s="1"/>
</calcChain>
</file>

<file path=xl/sharedStrings.xml><?xml version="1.0" encoding="utf-8"?>
<sst xmlns="http://schemas.openxmlformats.org/spreadsheetml/2006/main" count="124" uniqueCount="84">
  <si>
    <t>IP</t>
  </si>
  <si>
    <t xml:space="preserve"> </t>
  </si>
  <si>
    <t>TMEAN</t>
  </si>
  <si>
    <t>ASWE</t>
  </si>
  <si>
    <t>Snowthresh</t>
  </si>
  <si>
    <t>Rainthresh</t>
  </si>
  <si>
    <t>ASWES</t>
  </si>
  <si>
    <t>ADENSS</t>
  </si>
  <si>
    <t>ASNWDS</t>
  </si>
  <si>
    <t>ISWEM</t>
  </si>
  <si>
    <t>ASWEM</t>
  </si>
  <si>
    <t>ADENSM</t>
  </si>
  <si>
    <t>ASNWDM</t>
  </si>
  <si>
    <t>ASNWDC</t>
  </si>
  <si>
    <t>ADENSC</t>
  </si>
  <si>
    <t>Day-1</t>
  </si>
  <si>
    <t xml:space="preserve">ASNWD </t>
  </si>
  <si>
    <t>Day 0</t>
  </si>
  <si>
    <t>ADENS_est</t>
  </si>
  <si>
    <t>ASWE_est</t>
  </si>
  <si>
    <t>ASNWD_est</t>
  </si>
  <si>
    <t>ISWE_est</t>
  </si>
  <si>
    <t>ISNWD_est</t>
  </si>
  <si>
    <t>Final Estimated Values</t>
  </si>
  <si>
    <t>Melt_coef</t>
  </si>
  <si>
    <t>Melt_thresh</t>
  </si>
  <si>
    <t>ISWES</t>
  </si>
  <si>
    <t>avg</t>
  </si>
  <si>
    <t>Compact_coef</t>
  </si>
  <si>
    <t>SWE_gain_coef</t>
  </si>
  <si>
    <t>SWE_loss_coef</t>
  </si>
  <si>
    <t>Snowfall_density</t>
  </si>
  <si>
    <t>Jump Off Joe SNOTEL</t>
  </si>
  <si>
    <t>TMAX</t>
  </si>
  <si>
    <t>TMIN</t>
  </si>
  <si>
    <t>RAIN</t>
  </si>
  <si>
    <t>SNOW</t>
  </si>
  <si>
    <t>MONTH</t>
  </si>
  <si>
    <t>Meteorological Variables</t>
  </si>
  <si>
    <t>DATE</t>
  </si>
  <si>
    <t>iswe_obs</t>
  </si>
  <si>
    <t>aswe_obs</t>
  </si>
  <si>
    <t>isnwd_obs</t>
  </si>
  <si>
    <t>asnwd_obs</t>
  </si>
  <si>
    <t>(°C)</t>
  </si>
  <si>
    <t xml:space="preserve">Melt_coef_early </t>
  </si>
  <si>
    <t>(mm/°C)</t>
  </si>
  <si>
    <t>Melt_coef_late</t>
  </si>
  <si>
    <t>mm</t>
  </si>
  <si>
    <t>C</t>
  </si>
  <si>
    <t>ADENS_max</t>
  </si>
  <si>
    <t>adens_obs</t>
  </si>
  <si>
    <t>Observations</t>
  </si>
  <si>
    <t>Input Parameter</t>
  </si>
  <si>
    <t>Type</t>
  </si>
  <si>
    <t>Global</t>
  </si>
  <si>
    <t>Station</t>
  </si>
  <si>
    <t>22E07S</t>
  </si>
  <si>
    <t>Estimate</t>
  </si>
  <si>
    <t>ISWE</t>
  </si>
  <si>
    <t>Est-Obs</t>
  </si>
  <si>
    <t>ABS(Est-Obs)</t>
  </si>
  <si>
    <t>ISNWD</t>
  </si>
  <si>
    <t xml:space="preserve">Both obs </t>
  </si>
  <si>
    <t>and est !=0?</t>
  </si>
  <si>
    <t>Bias (mm)</t>
  </si>
  <si>
    <t>MAE (mm)</t>
  </si>
  <si>
    <t>Days where both obs</t>
  </si>
  <si>
    <t>and est are zero are</t>
  </si>
  <si>
    <t>omitted</t>
  </si>
  <si>
    <t>Element</t>
  </si>
  <si>
    <t>Affected</t>
  </si>
  <si>
    <t>SNWD</t>
  </si>
  <si>
    <t>Both</t>
  </si>
  <si>
    <t>SWE</t>
  </si>
  <si>
    <t>Units</t>
  </si>
  <si>
    <t>Evaluation</t>
  </si>
  <si>
    <t>Previous Day's</t>
  </si>
  <si>
    <t>Values</t>
  </si>
  <si>
    <t>1.  Snowpack Compaction</t>
  </si>
  <si>
    <t>2.  Rain/Snow Apportionment</t>
  </si>
  <si>
    <t>3.  Snow Accumulation</t>
  </si>
  <si>
    <t>4.  Snow Melt</t>
  </si>
  <si>
    <t>Starting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</si>
</sst>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Fill="1"/>
    <xf numFmtId="2" fontId="0" fillId="0" borderId="0" xfId="0" applyNumberFormat="1"/>
    <xf numFmtId="2" fontId="0" fillId="0" borderId="0" xfId="0" applyNumberForma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2" fontId="0" fillId="2" borderId="0" xfId="0" applyNumberFormat="1" applyFill="1"/>
    <xf numFmtId="0" fontId="0" fillId="7" borderId="0" xfId="0" applyFill="1"/>
    <xf numFmtId="2" fontId="0" fillId="0" borderId="0" xfId="0" applyNumberFormat="1" applyFont="1" applyFill="1"/>
    <xf numFmtId="0" fontId="1" fillId="0" borderId="0" xfId="0" applyFont="1" applyFill="1"/>
    <xf numFmtId="0" fontId="0" fillId="8" borderId="0" xfId="0" applyFill="1"/>
    <xf numFmtId="0" fontId="2" fillId="0" borderId="0" xfId="0" applyFont="1"/>
    <xf numFmtId="0" fontId="1" fillId="0" borderId="0" xfId="0" applyFont="1"/>
    <xf numFmtId="2" fontId="2" fillId="0" borderId="0" xfId="0" applyNumberFormat="1" applyFont="1" applyFill="1"/>
    <xf numFmtId="0" fontId="2" fillId="0" borderId="0" xfId="0" applyFont="1" applyFill="1"/>
    <xf numFmtId="2" fontId="1" fillId="0" borderId="0" xfId="0" applyNumberFormat="1" applyFont="1"/>
    <xf numFmtId="14" fontId="0" fillId="0" borderId="0" xfId="0" applyNumberFormat="1"/>
    <xf numFmtId="2" fontId="2" fillId="0" borderId="0" xfId="0" applyNumberFormat="1" applyFont="1"/>
    <xf numFmtId="0" fontId="0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Font="1" applyFill="1"/>
    <xf numFmtId="164" fontId="0" fillId="0" borderId="0" xfId="0" applyNumberFormat="1" applyFill="1"/>
    <xf numFmtId="0" fontId="2" fillId="0" borderId="0" xfId="0" applyFont="1" applyAlignment="1">
      <alignment horizontal="center"/>
    </xf>
    <xf numFmtId="0" fontId="2" fillId="3" borderId="0" xfId="0" applyFont="1" applyFill="1"/>
    <xf numFmtId="0" fontId="4" fillId="9" borderId="0" xfId="0" applyFont="1" applyFill="1"/>
    <xf numFmtId="0" fontId="5" fillId="0" borderId="0" xfId="0" applyFont="1"/>
    <xf numFmtId="2" fontId="4" fillId="0" borderId="0" xfId="0" applyNumberFormat="1" applyFont="1"/>
    <xf numFmtId="0" fontId="0" fillId="10" borderId="0" xfId="0" applyFill="1"/>
    <xf numFmtId="2" fontId="0" fillId="0" borderId="0" xfId="0" applyNumberFormat="1" applyAlignment="1">
      <alignment horizontal="center"/>
    </xf>
    <xf numFmtId="0" fontId="4" fillId="11" borderId="0" xfId="0" applyFont="1" applyFill="1"/>
    <xf numFmtId="2" fontId="0" fillId="11" borderId="0" xfId="0" applyNumberFormat="1" applyFill="1"/>
    <xf numFmtId="2" fontId="2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4.xml"/><Relationship Id="rId4" Type="http://schemas.openxmlformats.org/officeDocument/2006/relationships/chartsheet" Target="chart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ISWE</a:t>
            </a:r>
          </a:p>
        </c:rich>
      </c:tx>
      <c:layout>
        <c:manualLayout>
          <c:xMode val="edge"/>
          <c:yMode val="edge"/>
          <c:x val="0.3787026302563243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70638578314196"/>
          <c:y val="0.13466231921203264"/>
          <c:w val="0.60911241081741418"/>
          <c:h val="0.73612861630982507"/>
        </c:manualLayout>
      </c:layout>
      <c:scatterChart>
        <c:scatterStyle val="lineMarker"/>
        <c:varyColors val="0"/>
        <c:ser>
          <c:idx val="0"/>
          <c:order val="0"/>
          <c:tx>
            <c:v>SWE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8903958880139983"/>
                  <c:y val="-4.7346529600466619E-2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0"/>
            <c:dispEq val="0"/>
          </c:trendline>
          <c:xVal>
            <c:numRef>
              <c:f>'JOJ Daily Calcs'!$Z$2940:$Z$3305</c:f>
              <c:numCache>
                <c:formatCode>0.00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2.2580000000000009</c:v>
                </c:pt>
                <c:pt idx="23">
                  <c:v>9.4287916666666653</c:v>
                </c:pt>
                <c:pt idx="24">
                  <c:v>3.7840000000000007</c:v>
                </c:pt>
                <c:pt idx="25">
                  <c:v>0.31574999999999775</c:v>
                </c:pt>
                <c:pt idx="26">
                  <c:v>-2.1870000000000012</c:v>
                </c:pt>
                <c:pt idx="27">
                  <c:v>-3.6201666666666661</c:v>
                </c:pt>
                <c:pt idx="28">
                  <c:v>-9.9793749999999974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2.5852499999999985</c:v>
                </c:pt>
                <c:pt idx="41">
                  <c:v>7.379666666666667</c:v>
                </c:pt>
                <c:pt idx="42">
                  <c:v>0</c:v>
                </c:pt>
                <c:pt idx="43">
                  <c:v>4.1458333333333339</c:v>
                </c:pt>
                <c:pt idx="44">
                  <c:v>3.6348749999999974</c:v>
                </c:pt>
                <c:pt idx="45">
                  <c:v>-4.3567083333333336</c:v>
                </c:pt>
                <c:pt idx="46">
                  <c:v>-3.8879999999999999</c:v>
                </c:pt>
                <c:pt idx="47">
                  <c:v>-4.7385000000000002</c:v>
                </c:pt>
                <c:pt idx="48">
                  <c:v>-4.7624166666666632</c:v>
                </c:pt>
                <c:pt idx="49">
                  <c:v>1.275000000000226E-2</c:v>
                </c:pt>
                <c:pt idx="50">
                  <c:v>6.978374999999998</c:v>
                </c:pt>
                <c:pt idx="51">
                  <c:v>-6.9911250000000003</c:v>
                </c:pt>
                <c:pt idx="52">
                  <c:v>21.153541666666673</c:v>
                </c:pt>
                <c:pt idx="53">
                  <c:v>21.870708333333329</c:v>
                </c:pt>
                <c:pt idx="54">
                  <c:v>-0.52649999999999864</c:v>
                </c:pt>
                <c:pt idx="55">
                  <c:v>-4.485750000000003</c:v>
                </c:pt>
                <c:pt idx="56">
                  <c:v>-3.8879999999999981</c:v>
                </c:pt>
                <c:pt idx="57">
                  <c:v>-1.1340000000000003</c:v>
                </c:pt>
                <c:pt idx="58">
                  <c:v>-3.6449999999999996</c:v>
                </c:pt>
                <c:pt idx="59">
                  <c:v>-5.2650000000000006</c:v>
                </c:pt>
                <c:pt idx="60">
                  <c:v>-6.2370000000000019</c:v>
                </c:pt>
                <c:pt idx="61">
                  <c:v>-15.100999999999999</c:v>
                </c:pt>
                <c:pt idx="62">
                  <c:v>-2.742</c:v>
                </c:pt>
                <c:pt idx="63">
                  <c:v>10.778624999999998</c:v>
                </c:pt>
                <c:pt idx="64">
                  <c:v>16.657833333333336</c:v>
                </c:pt>
                <c:pt idx="65">
                  <c:v>3.3739999999999988</c:v>
                </c:pt>
                <c:pt idx="66">
                  <c:v>-27.530500000000004</c:v>
                </c:pt>
                <c:pt idx="67">
                  <c:v>3.3692500000000001</c:v>
                </c:pt>
                <c:pt idx="68">
                  <c:v>1.2008333333333328</c:v>
                </c:pt>
                <c:pt idx="69">
                  <c:v>3.9038750000000011</c:v>
                </c:pt>
                <c:pt idx="70">
                  <c:v>6.421249999999997</c:v>
                </c:pt>
                <c:pt idx="71">
                  <c:v>2.5577500000000022</c:v>
                </c:pt>
                <c:pt idx="72">
                  <c:v>-2.7540000000000013</c:v>
                </c:pt>
                <c:pt idx="73">
                  <c:v>5.7883333333333304</c:v>
                </c:pt>
                <c:pt idx="74">
                  <c:v>2.5399999999999991</c:v>
                </c:pt>
                <c:pt idx="75">
                  <c:v>0</c:v>
                </c:pt>
                <c:pt idx="76">
                  <c:v>5.0800000000000018</c:v>
                </c:pt>
                <c:pt idx="77">
                  <c:v>17.78</c:v>
                </c:pt>
                <c:pt idx="78">
                  <c:v>23.024083333333337</c:v>
                </c:pt>
                <c:pt idx="79">
                  <c:v>22.86</c:v>
                </c:pt>
                <c:pt idx="80">
                  <c:v>20.319999999999993</c:v>
                </c:pt>
                <c:pt idx="81">
                  <c:v>10.159999999999997</c:v>
                </c:pt>
                <c:pt idx="82">
                  <c:v>22.044083333333333</c:v>
                </c:pt>
                <c:pt idx="83">
                  <c:v>11.65349999999998</c:v>
                </c:pt>
                <c:pt idx="84">
                  <c:v>9.9353333333333467</c:v>
                </c:pt>
                <c:pt idx="85">
                  <c:v>24.179666666666662</c:v>
                </c:pt>
                <c:pt idx="86">
                  <c:v>5.8218750000000057</c:v>
                </c:pt>
                <c:pt idx="87">
                  <c:v>13.247500000000002</c:v>
                </c:pt>
                <c:pt idx="88">
                  <c:v>8.7257916666666802</c:v>
                </c:pt>
                <c:pt idx="89">
                  <c:v>2.539999999999992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-0.16200000000000614</c:v>
                </c:pt>
                <c:pt idx="96">
                  <c:v>4.7063333333333333</c:v>
                </c:pt>
                <c:pt idx="97">
                  <c:v>-2.1465000000000032</c:v>
                </c:pt>
                <c:pt idx="98">
                  <c:v>-1.6200000000000045</c:v>
                </c:pt>
                <c:pt idx="99">
                  <c:v>-1.4174999999999898</c:v>
                </c:pt>
                <c:pt idx="100">
                  <c:v>4.4804999999999779</c:v>
                </c:pt>
                <c:pt idx="101">
                  <c:v>-0.89112499999998818</c:v>
                </c:pt>
                <c:pt idx="102">
                  <c:v>13.265833333333319</c:v>
                </c:pt>
                <c:pt idx="103">
                  <c:v>12.699999999999989</c:v>
                </c:pt>
                <c:pt idx="104">
                  <c:v>2.539999999999992</c:v>
                </c:pt>
                <c:pt idx="105">
                  <c:v>0</c:v>
                </c:pt>
                <c:pt idx="106">
                  <c:v>0</c:v>
                </c:pt>
                <c:pt idx="107">
                  <c:v>2.539999999999992</c:v>
                </c:pt>
                <c:pt idx="108">
                  <c:v>-0.32400000000001228</c:v>
                </c:pt>
                <c:pt idx="109">
                  <c:v>-4.1715000000000089</c:v>
                </c:pt>
                <c:pt idx="110">
                  <c:v>-7.0064999999999884</c:v>
                </c:pt>
                <c:pt idx="111">
                  <c:v>-7.0875000000000057</c:v>
                </c:pt>
                <c:pt idx="112">
                  <c:v>-7.3305000000000007</c:v>
                </c:pt>
                <c:pt idx="113">
                  <c:v>-6.5204999999999984</c:v>
                </c:pt>
                <c:pt idx="114">
                  <c:v>-6.3990000000000009</c:v>
                </c:pt>
                <c:pt idx="115">
                  <c:v>-6.0345000000000084</c:v>
                </c:pt>
                <c:pt idx="116">
                  <c:v>-4.3550833333333117</c:v>
                </c:pt>
                <c:pt idx="117">
                  <c:v>-1.9262499999999818</c:v>
                </c:pt>
                <c:pt idx="118">
                  <c:v>4.1813333333333276</c:v>
                </c:pt>
                <c:pt idx="119">
                  <c:v>8.8430000000000177</c:v>
                </c:pt>
                <c:pt idx="120">
                  <c:v>14.442999999999984</c:v>
                </c:pt>
                <c:pt idx="121">
                  <c:v>41.709124999999972</c:v>
                </c:pt>
                <c:pt idx="122">
                  <c:v>15.058499999999981</c:v>
                </c:pt>
                <c:pt idx="123">
                  <c:v>1.9038333333332957</c:v>
                </c:pt>
                <c:pt idx="124">
                  <c:v>-2.3084999999999809</c:v>
                </c:pt>
                <c:pt idx="125">
                  <c:v>-3.6449999999999818</c:v>
                </c:pt>
                <c:pt idx="126">
                  <c:v>-6.0215000000000032</c:v>
                </c:pt>
                <c:pt idx="127">
                  <c:v>-2.9565000000000055</c:v>
                </c:pt>
                <c:pt idx="128">
                  <c:v>-4.4549999999999841</c:v>
                </c:pt>
                <c:pt idx="129">
                  <c:v>1.6726666666666574</c:v>
                </c:pt>
                <c:pt idx="130">
                  <c:v>1.1564999999999941</c:v>
                </c:pt>
                <c:pt idx="131">
                  <c:v>5.0799999999999841</c:v>
                </c:pt>
                <c:pt idx="132">
                  <c:v>0</c:v>
                </c:pt>
                <c:pt idx="133">
                  <c:v>2.5400000000000205</c:v>
                </c:pt>
                <c:pt idx="134">
                  <c:v>-0.28350000000000364</c:v>
                </c:pt>
                <c:pt idx="135">
                  <c:v>1.6695416666666461</c:v>
                </c:pt>
                <c:pt idx="136">
                  <c:v>-1.0087916666666956</c:v>
                </c:pt>
                <c:pt idx="137">
                  <c:v>-2.6324999999999932</c:v>
                </c:pt>
                <c:pt idx="138">
                  <c:v>-3.5640000000000214</c:v>
                </c:pt>
                <c:pt idx="139">
                  <c:v>-6.6290000000000191</c:v>
                </c:pt>
                <c:pt idx="140">
                  <c:v>1.5063749999999914</c:v>
                </c:pt>
                <c:pt idx="141">
                  <c:v>-0.20249999999998636</c:v>
                </c:pt>
                <c:pt idx="142">
                  <c:v>-0.60750000000001592</c:v>
                </c:pt>
                <c:pt idx="143">
                  <c:v>-1.2410624999999982</c:v>
                </c:pt>
                <c:pt idx="144">
                  <c:v>4.9827499999999532</c:v>
                </c:pt>
                <c:pt idx="145">
                  <c:v>13.845250000000021</c:v>
                </c:pt>
                <c:pt idx="146">
                  <c:v>22.58137499999998</c:v>
                </c:pt>
                <c:pt idx="147">
                  <c:v>22.860000000000014</c:v>
                </c:pt>
                <c:pt idx="148">
                  <c:v>1.4017083333333744</c:v>
                </c:pt>
                <c:pt idx="149">
                  <c:v>9.7210000000000036</c:v>
                </c:pt>
                <c:pt idx="150">
                  <c:v>0</c:v>
                </c:pt>
                <c:pt idx="151">
                  <c:v>1.6235833333333289</c:v>
                </c:pt>
                <c:pt idx="152">
                  <c:v>0.69474999999999909</c:v>
                </c:pt>
                <c:pt idx="153">
                  <c:v>-5.6974999999999909</c:v>
                </c:pt>
                <c:pt idx="154">
                  <c:v>-3.9814166666666324</c:v>
                </c:pt>
                <c:pt idx="155">
                  <c:v>-0.81000000000000227</c:v>
                </c:pt>
                <c:pt idx="156">
                  <c:v>-2.9970000000000141</c:v>
                </c:pt>
                <c:pt idx="157">
                  <c:v>-0.89866666666665651</c:v>
                </c:pt>
                <c:pt idx="158">
                  <c:v>9.6610000000000014</c:v>
                </c:pt>
                <c:pt idx="159">
                  <c:v>0.26341666666667152</c:v>
                </c:pt>
                <c:pt idx="160">
                  <c:v>-1.9440000000000168</c:v>
                </c:pt>
                <c:pt idx="161">
                  <c:v>-3.1184999999999832</c:v>
                </c:pt>
                <c:pt idx="162">
                  <c:v>-3.8879999999999768</c:v>
                </c:pt>
                <c:pt idx="163">
                  <c:v>-4.624541666666687</c:v>
                </c:pt>
                <c:pt idx="164">
                  <c:v>-5.5079999999999814</c:v>
                </c:pt>
                <c:pt idx="165">
                  <c:v>-6.9934999999999832</c:v>
                </c:pt>
                <c:pt idx="166">
                  <c:v>-7.2090000000000032</c:v>
                </c:pt>
                <c:pt idx="167">
                  <c:v>-6.2239999999999895</c:v>
                </c:pt>
                <c:pt idx="168">
                  <c:v>9.6544999999999845</c:v>
                </c:pt>
                <c:pt idx="169">
                  <c:v>2.5400000000000205</c:v>
                </c:pt>
                <c:pt idx="170">
                  <c:v>-1.5389999999999873</c:v>
                </c:pt>
                <c:pt idx="171">
                  <c:v>-3.4895000000000209</c:v>
                </c:pt>
                <c:pt idx="172">
                  <c:v>21.042374999999993</c:v>
                </c:pt>
                <c:pt idx="173">
                  <c:v>10.160000000000025</c:v>
                </c:pt>
                <c:pt idx="174">
                  <c:v>12.354416666666623</c:v>
                </c:pt>
                <c:pt idx="175">
                  <c:v>-8.100000000001728E-2</c:v>
                </c:pt>
                <c:pt idx="176">
                  <c:v>-1.9845000000000255</c:v>
                </c:pt>
                <c:pt idx="177">
                  <c:v>-4.819500000000005</c:v>
                </c:pt>
                <c:pt idx="178">
                  <c:v>-3.1589999999999918</c:v>
                </c:pt>
                <c:pt idx="179">
                  <c:v>-4.3567083333333017</c:v>
                </c:pt>
                <c:pt idx="180">
                  <c:v>-7.5474999999999568</c:v>
                </c:pt>
                <c:pt idx="181">
                  <c:v>-6.8039999999999736</c:v>
                </c:pt>
                <c:pt idx="182">
                  <c:v>-10.165500000000009</c:v>
                </c:pt>
                <c:pt idx="183">
                  <c:v>-23.815999999999974</c:v>
                </c:pt>
                <c:pt idx="184">
                  <c:v>-16.442999999999984</c:v>
                </c:pt>
                <c:pt idx="185">
                  <c:v>-15.079999999999984</c:v>
                </c:pt>
                <c:pt idx="186">
                  <c:v>-18.512</c:v>
                </c:pt>
                <c:pt idx="187">
                  <c:v>-20.888000000000005</c:v>
                </c:pt>
                <c:pt idx="188">
                  <c:v>-17.724250000000012</c:v>
                </c:pt>
                <c:pt idx="189">
                  <c:v>-1.6881250000000136</c:v>
                </c:pt>
                <c:pt idx="190">
                  <c:v>9.3730416666666656</c:v>
                </c:pt>
                <c:pt idx="191">
                  <c:v>-0.44849999999999568</c:v>
                </c:pt>
                <c:pt idx="192">
                  <c:v>-9.7760000000000105</c:v>
                </c:pt>
                <c:pt idx="193">
                  <c:v>-9.9840000000000089</c:v>
                </c:pt>
                <c:pt idx="194">
                  <c:v>-7.896666666666647</c:v>
                </c:pt>
                <c:pt idx="195">
                  <c:v>-10.29783333333333</c:v>
                </c:pt>
                <c:pt idx="196">
                  <c:v>-1.2432916666666642</c:v>
                </c:pt>
                <c:pt idx="197">
                  <c:v>0.68633333333332303</c:v>
                </c:pt>
                <c:pt idx="198">
                  <c:v>2.8158333333333587</c:v>
                </c:pt>
                <c:pt idx="199">
                  <c:v>-2.6490000000000009</c:v>
                </c:pt>
                <c:pt idx="200">
                  <c:v>-5.8240000000000123</c:v>
                </c:pt>
                <c:pt idx="201">
                  <c:v>-13.52000000000001</c:v>
                </c:pt>
                <c:pt idx="202">
                  <c:v>-15.909625000000005</c:v>
                </c:pt>
                <c:pt idx="203">
                  <c:v>-13.854000000000013</c:v>
                </c:pt>
                <c:pt idx="204">
                  <c:v>-9.36</c:v>
                </c:pt>
                <c:pt idx="205">
                  <c:v>-11.856000000000009</c:v>
                </c:pt>
                <c:pt idx="206">
                  <c:v>-18.200000000000003</c:v>
                </c:pt>
                <c:pt idx="207">
                  <c:v>-21.527999999999999</c:v>
                </c:pt>
                <c:pt idx="208">
                  <c:v>-24.335999999999999</c:v>
                </c:pt>
                <c:pt idx="209">
                  <c:v>-27.664000000000001</c:v>
                </c:pt>
                <c:pt idx="210">
                  <c:v>-10.650520833333253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8.4085000000000001</c:v>
                </c:pt>
                <c:pt idx="236">
                  <c:v>-7.316416666666667</c:v>
                </c:pt>
                <c:pt idx="237">
                  <c:v>-1.0920833333333331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xVal>
          <c:yVal>
            <c:numRef>
              <c:f>'JOJ Daily Calcs'!$AB$2940:$AB$3305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5.08</c:v>
                </c:pt>
                <c:pt idx="24">
                  <c:v>2.54</c:v>
                </c:pt>
                <c:pt idx="25">
                  <c:v>2.54</c:v>
                </c:pt>
                <c:pt idx="26">
                  <c:v>-2.54</c:v>
                </c:pt>
                <c:pt idx="27">
                  <c:v>-5.08</c:v>
                </c:pt>
                <c:pt idx="28">
                  <c:v>0</c:v>
                </c:pt>
                <c:pt idx="29">
                  <c:v>-2.54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2.54</c:v>
                </c:pt>
                <c:pt idx="42">
                  <c:v>0</c:v>
                </c:pt>
                <c:pt idx="43">
                  <c:v>-2.54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15.24</c:v>
                </c:pt>
                <c:pt idx="54">
                  <c:v>-2.54</c:v>
                </c:pt>
                <c:pt idx="55">
                  <c:v>-2.54</c:v>
                </c:pt>
                <c:pt idx="56">
                  <c:v>-10.16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7.62</c:v>
                </c:pt>
                <c:pt idx="74">
                  <c:v>2.54</c:v>
                </c:pt>
                <c:pt idx="75">
                  <c:v>0</c:v>
                </c:pt>
                <c:pt idx="76">
                  <c:v>2.54</c:v>
                </c:pt>
                <c:pt idx="77">
                  <c:v>20.32</c:v>
                </c:pt>
                <c:pt idx="78">
                  <c:v>20.32</c:v>
                </c:pt>
                <c:pt idx="79">
                  <c:v>17.78</c:v>
                </c:pt>
                <c:pt idx="80">
                  <c:v>12.7</c:v>
                </c:pt>
                <c:pt idx="81">
                  <c:v>10.16</c:v>
                </c:pt>
                <c:pt idx="82">
                  <c:v>27.94</c:v>
                </c:pt>
                <c:pt idx="83">
                  <c:v>7.62</c:v>
                </c:pt>
                <c:pt idx="84">
                  <c:v>12.7</c:v>
                </c:pt>
                <c:pt idx="85">
                  <c:v>20.32</c:v>
                </c:pt>
                <c:pt idx="86">
                  <c:v>7.62</c:v>
                </c:pt>
                <c:pt idx="87">
                  <c:v>12.7</c:v>
                </c:pt>
                <c:pt idx="88">
                  <c:v>12.7</c:v>
                </c:pt>
                <c:pt idx="89">
                  <c:v>2.54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-2.54</c:v>
                </c:pt>
                <c:pt idx="94">
                  <c:v>0</c:v>
                </c:pt>
                <c:pt idx="95">
                  <c:v>-2.54</c:v>
                </c:pt>
                <c:pt idx="96">
                  <c:v>2.54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5.08</c:v>
                </c:pt>
                <c:pt idx="101">
                  <c:v>0</c:v>
                </c:pt>
                <c:pt idx="102">
                  <c:v>15.24</c:v>
                </c:pt>
                <c:pt idx="103">
                  <c:v>10.16</c:v>
                </c:pt>
                <c:pt idx="104">
                  <c:v>5.08</c:v>
                </c:pt>
                <c:pt idx="105">
                  <c:v>-2.54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-2.54</c:v>
                </c:pt>
                <c:pt idx="110">
                  <c:v>0</c:v>
                </c:pt>
                <c:pt idx="111">
                  <c:v>-2.54</c:v>
                </c:pt>
                <c:pt idx="112">
                  <c:v>0</c:v>
                </c:pt>
                <c:pt idx="113">
                  <c:v>-2.54</c:v>
                </c:pt>
                <c:pt idx="114">
                  <c:v>0</c:v>
                </c:pt>
                <c:pt idx="115">
                  <c:v>-2.54</c:v>
                </c:pt>
                <c:pt idx="116">
                  <c:v>-2.54</c:v>
                </c:pt>
                <c:pt idx="117">
                  <c:v>2.54</c:v>
                </c:pt>
                <c:pt idx="118">
                  <c:v>0</c:v>
                </c:pt>
                <c:pt idx="119">
                  <c:v>7.62</c:v>
                </c:pt>
                <c:pt idx="120">
                  <c:v>15.24</c:v>
                </c:pt>
                <c:pt idx="121">
                  <c:v>43.18</c:v>
                </c:pt>
                <c:pt idx="122">
                  <c:v>20.32</c:v>
                </c:pt>
                <c:pt idx="123">
                  <c:v>2.54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-2.54</c:v>
                </c:pt>
                <c:pt idx="129">
                  <c:v>10.16</c:v>
                </c:pt>
                <c:pt idx="130">
                  <c:v>2.54</c:v>
                </c:pt>
                <c:pt idx="131">
                  <c:v>5.08</c:v>
                </c:pt>
                <c:pt idx="132">
                  <c:v>0</c:v>
                </c:pt>
                <c:pt idx="133">
                  <c:v>2.54</c:v>
                </c:pt>
                <c:pt idx="134">
                  <c:v>-2.54</c:v>
                </c:pt>
                <c:pt idx="135">
                  <c:v>0</c:v>
                </c:pt>
                <c:pt idx="136">
                  <c:v>-2.54</c:v>
                </c:pt>
                <c:pt idx="137">
                  <c:v>0</c:v>
                </c:pt>
                <c:pt idx="138">
                  <c:v>0</c:v>
                </c:pt>
                <c:pt idx="139">
                  <c:v>-2.54</c:v>
                </c:pt>
                <c:pt idx="140">
                  <c:v>5.08</c:v>
                </c:pt>
                <c:pt idx="141">
                  <c:v>2.54</c:v>
                </c:pt>
                <c:pt idx="142">
                  <c:v>0</c:v>
                </c:pt>
                <c:pt idx="143">
                  <c:v>7.62</c:v>
                </c:pt>
                <c:pt idx="144">
                  <c:v>7.62</c:v>
                </c:pt>
                <c:pt idx="145">
                  <c:v>10.16</c:v>
                </c:pt>
                <c:pt idx="146">
                  <c:v>27.94</c:v>
                </c:pt>
                <c:pt idx="147">
                  <c:v>20.32</c:v>
                </c:pt>
                <c:pt idx="148">
                  <c:v>0</c:v>
                </c:pt>
                <c:pt idx="149">
                  <c:v>15.24</c:v>
                </c:pt>
                <c:pt idx="150">
                  <c:v>-2.54</c:v>
                </c:pt>
                <c:pt idx="151">
                  <c:v>2.54</c:v>
                </c:pt>
                <c:pt idx="152">
                  <c:v>0</c:v>
                </c:pt>
                <c:pt idx="153">
                  <c:v>-7.62</c:v>
                </c:pt>
                <c:pt idx="154">
                  <c:v>-2.54</c:v>
                </c:pt>
                <c:pt idx="155">
                  <c:v>0</c:v>
                </c:pt>
                <c:pt idx="156">
                  <c:v>-2.54</c:v>
                </c:pt>
                <c:pt idx="157">
                  <c:v>2.54</c:v>
                </c:pt>
                <c:pt idx="158">
                  <c:v>12.7</c:v>
                </c:pt>
                <c:pt idx="159">
                  <c:v>0</c:v>
                </c:pt>
                <c:pt idx="160">
                  <c:v>0</c:v>
                </c:pt>
                <c:pt idx="161">
                  <c:v>-2.54</c:v>
                </c:pt>
                <c:pt idx="162">
                  <c:v>-5.08</c:v>
                </c:pt>
                <c:pt idx="163">
                  <c:v>-7.62</c:v>
                </c:pt>
                <c:pt idx="164">
                  <c:v>-7.62</c:v>
                </c:pt>
                <c:pt idx="165">
                  <c:v>-7.62</c:v>
                </c:pt>
                <c:pt idx="166">
                  <c:v>-10.16</c:v>
                </c:pt>
                <c:pt idx="167">
                  <c:v>-10.16</c:v>
                </c:pt>
                <c:pt idx="168">
                  <c:v>7.62</c:v>
                </c:pt>
                <c:pt idx="169">
                  <c:v>2.54</c:v>
                </c:pt>
                <c:pt idx="170">
                  <c:v>-2.54</c:v>
                </c:pt>
                <c:pt idx="171">
                  <c:v>7.62</c:v>
                </c:pt>
                <c:pt idx="172">
                  <c:v>-10.16</c:v>
                </c:pt>
                <c:pt idx="173">
                  <c:v>5.08</c:v>
                </c:pt>
                <c:pt idx="174">
                  <c:v>12.7</c:v>
                </c:pt>
                <c:pt idx="175">
                  <c:v>0</c:v>
                </c:pt>
                <c:pt idx="176">
                  <c:v>-2.54</c:v>
                </c:pt>
                <c:pt idx="177">
                  <c:v>-5.08</c:v>
                </c:pt>
                <c:pt idx="178">
                  <c:v>-2.54</c:v>
                </c:pt>
                <c:pt idx="179">
                  <c:v>-7.62</c:v>
                </c:pt>
                <c:pt idx="180">
                  <c:v>-10.16</c:v>
                </c:pt>
                <c:pt idx="181">
                  <c:v>-17.78</c:v>
                </c:pt>
                <c:pt idx="182">
                  <c:v>-17.78</c:v>
                </c:pt>
                <c:pt idx="183">
                  <c:v>-20.32</c:v>
                </c:pt>
                <c:pt idx="184">
                  <c:v>-12.7</c:v>
                </c:pt>
                <c:pt idx="185">
                  <c:v>-7.62</c:v>
                </c:pt>
                <c:pt idx="186">
                  <c:v>-10.16</c:v>
                </c:pt>
                <c:pt idx="187">
                  <c:v>-7.62</c:v>
                </c:pt>
                <c:pt idx="188">
                  <c:v>-12.7</c:v>
                </c:pt>
                <c:pt idx="189">
                  <c:v>-7.62</c:v>
                </c:pt>
                <c:pt idx="190">
                  <c:v>7.62</c:v>
                </c:pt>
                <c:pt idx="191">
                  <c:v>0</c:v>
                </c:pt>
                <c:pt idx="192">
                  <c:v>-7.62</c:v>
                </c:pt>
                <c:pt idx="193">
                  <c:v>-7.62</c:v>
                </c:pt>
                <c:pt idx="194">
                  <c:v>-7.62</c:v>
                </c:pt>
                <c:pt idx="195">
                  <c:v>-5.08</c:v>
                </c:pt>
                <c:pt idx="196">
                  <c:v>-5.08</c:v>
                </c:pt>
                <c:pt idx="197">
                  <c:v>5.08</c:v>
                </c:pt>
                <c:pt idx="198">
                  <c:v>7.62</c:v>
                </c:pt>
                <c:pt idx="199">
                  <c:v>7.62</c:v>
                </c:pt>
                <c:pt idx="200">
                  <c:v>-5.08</c:v>
                </c:pt>
                <c:pt idx="201">
                  <c:v>-7.62</c:v>
                </c:pt>
                <c:pt idx="202">
                  <c:v>-10.16</c:v>
                </c:pt>
                <c:pt idx="203">
                  <c:v>-17.78</c:v>
                </c:pt>
                <c:pt idx="204">
                  <c:v>-7.62</c:v>
                </c:pt>
                <c:pt idx="205">
                  <c:v>-17.78</c:v>
                </c:pt>
                <c:pt idx="206">
                  <c:v>-17.78</c:v>
                </c:pt>
                <c:pt idx="207">
                  <c:v>-20.32</c:v>
                </c:pt>
                <c:pt idx="208">
                  <c:v>-20.32</c:v>
                </c:pt>
                <c:pt idx="209">
                  <c:v>-22.86</c:v>
                </c:pt>
                <c:pt idx="210">
                  <c:v>-22.86</c:v>
                </c:pt>
                <c:pt idx="211">
                  <c:v>-20.32</c:v>
                </c:pt>
                <c:pt idx="212">
                  <c:v>-15.24</c:v>
                </c:pt>
                <c:pt idx="213">
                  <c:v>-12.7</c:v>
                </c:pt>
                <c:pt idx="214">
                  <c:v>-22.86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7.62</c:v>
                </c:pt>
                <c:pt idx="236">
                  <c:v>-7.62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47232"/>
        <c:axId val="122849152"/>
      </c:scatterChart>
      <c:valAx>
        <c:axId val="122847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Estimated</a:t>
                </a:r>
                <a:r>
                  <a:rPr lang="en-US" sz="1200" baseline="0"/>
                  <a:t> ISWE (mm)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0.25109957000055844"/>
              <c:y val="0.893162359286827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2849152"/>
        <c:crosses val="autoZero"/>
        <c:crossBetween val="midCat"/>
      </c:valAx>
      <c:valAx>
        <c:axId val="12284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Observed</a:t>
                </a:r>
                <a:r>
                  <a:rPr lang="en-US" sz="1200" baseline="0"/>
                  <a:t> SWE (mm)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3.0966884458591606E-2"/>
              <c:y val="0.202026727686046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847232"/>
        <c:crosses val="autoZero"/>
        <c:crossBetween val="midCat"/>
      </c:valAx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ISNWD</a:t>
            </a:r>
          </a:p>
        </c:rich>
      </c:tx>
      <c:layout>
        <c:manualLayout>
          <c:xMode val="edge"/>
          <c:yMode val="edge"/>
          <c:x val="0.3630224978354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699719067779837E-2"/>
          <c:y val="0.1402551751532751"/>
          <c:w val="0.60591684459131723"/>
          <c:h val="0.7131838147152884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42810121532735868"/>
                  <c:y val="-7.731484784349163E-2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0"/>
            <c:dispEq val="0"/>
          </c:trendline>
          <c:xVal>
            <c:numRef>
              <c:f>'JOJ Daily Calcs'!$AA$2940:$AA$3305</c:f>
              <c:numCache>
                <c:formatCode>0.00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3.2257142857142873</c:v>
                </c:pt>
                <c:pt idx="23">
                  <c:v>91.825280027733385</c:v>
                </c:pt>
                <c:pt idx="24">
                  <c:v>23.552585463880092</c:v>
                </c:pt>
                <c:pt idx="25">
                  <c:v>-5.7793399729524992</c:v>
                </c:pt>
                <c:pt idx="26">
                  <c:v>-16.60212841346177</c:v>
                </c:pt>
                <c:pt idx="27">
                  <c:v>-32.86890302672419</c:v>
                </c:pt>
                <c:pt idx="28">
                  <c:v>-63.353208364189307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11.072181818181809</c:v>
                </c:pt>
                <c:pt idx="41">
                  <c:v>64.938324478274723</c:v>
                </c:pt>
                <c:pt idx="42">
                  <c:v>-0.76010506296456981</c:v>
                </c:pt>
                <c:pt idx="43">
                  <c:v>35.244606773791702</c:v>
                </c:pt>
                <c:pt idx="44">
                  <c:v>-27.717148748951217</c:v>
                </c:pt>
                <c:pt idx="45">
                  <c:v>-25.477410543143066</c:v>
                </c:pt>
                <c:pt idx="46">
                  <c:v>-17.046055193913816</c:v>
                </c:pt>
                <c:pt idx="47">
                  <c:v>-20.278309178590185</c:v>
                </c:pt>
                <c:pt idx="48">
                  <c:v>-19.976084342685375</c:v>
                </c:pt>
                <c:pt idx="49">
                  <c:v>0</c:v>
                </c:pt>
                <c:pt idx="50">
                  <c:v>9.9873214285714287</c:v>
                </c:pt>
                <c:pt idx="51">
                  <c:v>-9.9873214285714287</c:v>
                </c:pt>
                <c:pt idx="52">
                  <c:v>0</c:v>
                </c:pt>
                <c:pt idx="53">
                  <c:v>143.91098308261493</c:v>
                </c:pt>
                <c:pt idx="54">
                  <c:v>-3.1825787179552947</c:v>
                </c:pt>
                <c:pt idx="55">
                  <c:v>-30.054032249816572</c:v>
                </c:pt>
                <c:pt idx="56">
                  <c:v>-24.548220450455929</c:v>
                </c:pt>
                <c:pt idx="57">
                  <c:v>-3.6947624376244477</c:v>
                </c:pt>
                <c:pt idx="58">
                  <c:v>-9.8409186086736469</c:v>
                </c:pt>
                <c:pt idx="59">
                  <c:v>-13.619649450641489</c:v>
                </c:pt>
                <c:pt idx="60">
                  <c:v>-15.711095317370358</c:v>
                </c:pt>
                <c:pt idx="61">
                  <c:v>-43.259725850077196</c:v>
                </c:pt>
                <c:pt idx="62">
                  <c:v>0</c:v>
                </c:pt>
                <c:pt idx="63">
                  <c:v>0</c:v>
                </c:pt>
                <c:pt idx="64">
                  <c:v>59.029912061410812</c:v>
                </c:pt>
                <c:pt idx="65">
                  <c:v>48.563198783929536</c:v>
                </c:pt>
                <c:pt idx="66">
                  <c:v>-107.59311084534035</c:v>
                </c:pt>
                <c:pt idx="67">
                  <c:v>9.4988690476190456</c:v>
                </c:pt>
                <c:pt idx="68">
                  <c:v>15.925344955971113</c:v>
                </c:pt>
                <c:pt idx="69">
                  <c:v>38.033109781374066</c:v>
                </c:pt>
                <c:pt idx="70">
                  <c:v>56.791923991147065</c:v>
                </c:pt>
                <c:pt idx="71">
                  <c:v>19.719539280186595</c:v>
                </c:pt>
                <c:pt idx="72">
                  <c:v>-19.806133297079469</c:v>
                </c:pt>
                <c:pt idx="73">
                  <c:v>37.042150611738748</c:v>
                </c:pt>
                <c:pt idx="74">
                  <c:v>21.518861047199522</c:v>
                </c:pt>
                <c:pt idx="75">
                  <c:v>-1.7872366541815552</c:v>
                </c:pt>
                <c:pt idx="76">
                  <c:v>44.412453894178441</c:v>
                </c:pt>
                <c:pt idx="77">
                  <c:v>159.42287480978217</c:v>
                </c:pt>
                <c:pt idx="78">
                  <c:v>168.47122805759699</c:v>
                </c:pt>
                <c:pt idx="79">
                  <c:v>202.32575196292646</c:v>
                </c:pt>
                <c:pt idx="80">
                  <c:v>177.21158535238817</c:v>
                </c:pt>
                <c:pt idx="81">
                  <c:v>83.075833135227867</c:v>
                </c:pt>
                <c:pt idx="82">
                  <c:v>177.45352535897598</c:v>
                </c:pt>
                <c:pt idx="83">
                  <c:v>81.812307744923146</c:v>
                </c:pt>
                <c:pt idx="84">
                  <c:v>68.833880401377655</c:v>
                </c:pt>
                <c:pt idx="85">
                  <c:v>201.88126888556485</c:v>
                </c:pt>
                <c:pt idx="86">
                  <c:v>32.872218364962464</c:v>
                </c:pt>
                <c:pt idx="87">
                  <c:v>98.122510076695107</c:v>
                </c:pt>
                <c:pt idx="88">
                  <c:v>50.360619967296543</c:v>
                </c:pt>
                <c:pt idx="89">
                  <c:v>5.8589842231504008</c:v>
                </c:pt>
                <c:pt idx="90">
                  <c:v>-17.290514709990248</c:v>
                </c:pt>
                <c:pt idx="91">
                  <c:v>-17.117609562890266</c:v>
                </c:pt>
                <c:pt idx="92">
                  <c:v>-16.946433467261386</c:v>
                </c:pt>
                <c:pt idx="93">
                  <c:v>-16.776969132588874</c:v>
                </c:pt>
                <c:pt idx="94">
                  <c:v>-16.609199441262945</c:v>
                </c:pt>
                <c:pt idx="95">
                  <c:v>-17.622093668103616</c:v>
                </c:pt>
                <c:pt idx="96">
                  <c:v>25.982388593393352</c:v>
                </c:pt>
                <c:pt idx="97">
                  <c:v>-31.915069110352761</c:v>
                </c:pt>
                <c:pt idx="98">
                  <c:v>-27.705276782061674</c:v>
                </c:pt>
                <c:pt idx="99">
                  <c:v>-25.890404355183819</c:v>
                </c:pt>
                <c:pt idx="100">
                  <c:v>-2.2194178606621335</c:v>
                </c:pt>
                <c:pt idx="101">
                  <c:v>-37.444668878965558</c:v>
                </c:pt>
                <c:pt idx="102">
                  <c:v>94.173096772464305</c:v>
                </c:pt>
                <c:pt idx="103">
                  <c:v>99.23785246058992</c:v>
                </c:pt>
                <c:pt idx="104">
                  <c:v>5.8818375723474219</c:v>
                </c:pt>
                <c:pt idx="105">
                  <c:v>-17.267889894284963</c:v>
                </c:pt>
                <c:pt idx="106">
                  <c:v>-17.095210995342086</c:v>
                </c:pt>
                <c:pt idx="107">
                  <c:v>6.1666502055199999</c:v>
                </c:pt>
                <c:pt idx="108">
                  <c:v>-19.100377063574797</c:v>
                </c:pt>
                <c:pt idx="109">
                  <c:v>-43.746251293691785</c:v>
                </c:pt>
                <c:pt idx="110">
                  <c:v>-61.172548752024568</c:v>
                </c:pt>
                <c:pt idx="111">
                  <c:v>-60.62558495474741</c:v>
                </c:pt>
                <c:pt idx="112">
                  <c:v>-61.093880974388185</c:v>
                </c:pt>
                <c:pt idx="113">
                  <c:v>-54.996341870081324</c:v>
                </c:pt>
                <c:pt idx="114">
                  <c:v>-53.295182567270786</c:v>
                </c:pt>
                <c:pt idx="115">
                  <c:v>-50.151906642020094</c:v>
                </c:pt>
                <c:pt idx="116">
                  <c:v>-55.688143270951286</c:v>
                </c:pt>
                <c:pt idx="117">
                  <c:v>-31.504175464046511</c:v>
                </c:pt>
                <c:pt idx="118">
                  <c:v>-3.3920025246575278</c:v>
                </c:pt>
                <c:pt idx="119">
                  <c:v>66.978126200954421</c:v>
                </c:pt>
                <c:pt idx="120">
                  <c:v>117.34704982803146</c:v>
                </c:pt>
                <c:pt idx="121">
                  <c:v>361.73891311654188</c:v>
                </c:pt>
                <c:pt idx="122">
                  <c:v>101.09187479358297</c:v>
                </c:pt>
                <c:pt idx="123">
                  <c:v>-3.1784105761439605</c:v>
                </c:pt>
                <c:pt idx="124">
                  <c:v>-32.90783927264647</c:v>
                </c:pt>
                <c:pt idx="125">
                  <c:v>-40.705017967668709</c:v>
                </c:pt>
                <c:pt idx="126">
                  <c:v>-66.082568573518074</c:v>
                </c:pt>
                <c:pt idx="127">
                  <c:v>-34.893064188630206</c:v>
                </c:pt>
                <c:pt idx="128">
                  <c:v>-43.303724438702147</c:v>
                </c:pt>
                <c:pt idx="129">
                  <c:v>-11.402192439840746</c:v>
                </c:pt>
                <c:pt idx="130">
                  <c:v>-6.4602688206632592</c:v>
                </c:pt>
                <c:pt idx="131">
                  <c:v>30.061327971536002</c:v>
                </c:pt>
                <c:pt idx="132">
                  <c:v>-16.421103489997677</c:v>
                </c:pt>
                <c:pt idx="133">
                  <c:v>6.8340166358113947</c:v>
                </c:pt>
                <c:pt idx="134">
                  <c:v>-17.940173162005294</c:v>
                </c:pt>
                <c:pt idx="135">
                  <c:v>-8.9679431348713479E-2</c:v>
                </c:pt>
                <c:pt idx="136">
                  <c:v>-21.576930908627901</c:v>
                </c:pt>
                <c:pt idx="137">
                  <c:v>-30.541795300304102</c:v>
                </c:pt>
                <c:pt idx="138">
                  <c:v>-35.209167916020988</c:v>
                </c:pt>
                <c:pt idx="139">
                  <c:v>-61.475934021662169</c:v>
                </c:pt>
                <c:pt idx="140">
                  <c:v>-3.2216728020976007</c:v>
                </c:pt>
                <c:pt idx="141">
                  <c:v>-15.699499319006691</c:v>
                </c:pt>
                <c:pt idx="142">
                  <c:v>-17.659900184771459</c:v>
                </c:pt>
                <c:pt idx="143">
                  <c:v>-19.978302875724694</c:v>
                </c:pt>
                <c:pt idx="144">
                  <c:v>30.62999437742701</c:v>
                </c:pt>
                <c:pt idx="145">
                  <c:v>109.95279900062496</c:v>
                </c:pt>
                <c:pt idx="146">
                  <c:v>189.35422141170056</c:v>
                </c:pt>
                <c:pt idx="147">
                  <c:v>190.42750960804415</c:v>
                </c:pt>
                <c:pt idx="148">
                  <c:v>-5.4649374150785661</c:v>
                </c:pt>
                <c:pt idx="149">
                  <c:v>68.676516290380732</c:v>
                </c:pt>
                <c:pt idx="150">
                  <c:v>-19.927063094971118</c:v>
                </c:pt>
                <c:pt idx="151">
                  <c:v>-5.1028531827964798</c:v>
                </c:pt>
                <c:pt idx="152">
                  <c:v>-33.757002562044818</c:v>
                </c:pt>
                <c:pt idx="153">
                  <c:v>-60.960653009562066</c:v>
                </c:pt>
                <c:pt idx="154">
                  <c:v>-53.196645323321036</c:v>
                </c:pt>
                <c:pt idx="155">
                  <c:v>-22.505302418597694</c:v>
                </c:pt>
                <c:pt idx="156">
                  <c:v>-33.751605216538564</c:v>
                </c:pt>
                <c:pt idx="157">
                  <c:v>-23.704895662051968</c:v>
                </c:pt>
                <c:pt idx="158">
                  <c:v>64.532270721498207</c:v>
                </c:pt>
                <c:pt idx="159">
                  <c:v>-12.408320747369771</c:v>
                </c:pt>
                <c:pt idx="160">
                  <c:v>-27.945072782649277</c:v>
                </c:pt>
                <c:pt idx="161">
                  <c:v>-33.562063554491488</c:v>
                </c:pt>
                <c:pt idx="162">
                  <c:v>-42.544901032506914</c:v>
                </c:pt>
                <c:pt idx="163">
                  <c:v>-47.192188470986821</c:v>
                </c:pt>
                <c:pt idx="164">
                  <c:v>-43.484327554933088</c:v>
                </c:pt>
                <c:pt idx="165">
                  <c:v>-59.098046264039112</c:v>
                </c:pt>
                <c:pt idx="166">
                  <c:v>-49.911369310126929</c:v>
                </c:pt>
                <c:pt idx="167">
                  <c:v>-53.266757808790317</c:v>
                </c:pt>
                <c:pt idx="168">
                  <c:v>66.938349764561963</c:v>
                </c:pt>
                <c:pt idx="169">
                  <c:v>8.0723304710350021</c:v>
                </c:pt>
                <c:pt idx="170">
                  <c:v>-22.364263695230647</c:v>
                </c:pt>
                <c:pt idx="171">
                  <c:v>-58.110693943134038</c:v>
                </c:pt>
                <c:pt idx="172">
                  <c:v>155.74455347985372</c:v>
                </c:pt>
                <c:pt idx="173">
                  <c:v>76.511638480637203</c:v>
                </c:pt>
                <c:pt idx="174">
                  <c:v>95.49678701836433</c:v>
                </c:pt>
                <c:pt idx="175">
                  <c:v>-17.968799404728315</c:v>
                </c:pt>
                <c:pt idx="176">
                  <c:v>-27.014771448702959</c:v>
                </c:pt>
                <c:pt idx="177">
                  <c:v>-40.257190720759127</c:v>
                </c:pt>
                <c:pt idx="178">
                  <c:v>-31.732114843041472</c:v>
                </c:pt>
                <c:pt idx="179">
                  <c:v>-42.940225144252054</c:v>
                </c:pt>
                <c:pt idx="180">
                  <c:v>-68.346670262003045</c:v>
                </c:pt>
                <c:pt idx="181">
                  <c:v>-46.19465670520367</c:v>
                </c:pt>
                <c:pt idx="182">
                  <c:v>-60.539598931341288</c:v>
                </c:pt>
                <c:pt idx="183">
                  <c:v>-120.24660324574825</c:v>
                </c:pt>
                <c:pt idx="184">
                  <c:v>-93.429980185356499</c:v>
                </c:pt>
                <c:pt idx="185">
                  <c:v>-77.453292468876725</c:v>
                </c:pt>
                <c:pt idx="186">
                  <c:v>-90.753148173501813</c:v>
                </c:pt>
                <c:pt idx="187">
                  <c:v>-159.58002822173273</c:v>
                </c:pt>
                <c:pt idx="188">
                  <c:v>-144.46607403443431</c:v>
                </c:pt>
                <c:pt idx="189">
                  <c:v>-2.8698750714145262</c:v>
                </c:pt>
                <c:pt idx="190">
                  <c:v>88.867235396321576</c:v>
                </c:pt>
                <c:pt idx="191">
                  <c:v>6.9165856267112531</c:v>
                </c:pt>
                <c:pt idx="192">
                  <c:v>-46.317622746441657</c:v>
                </c:pt>
                <c:pt idx="193">
                  <c:v>-46.275155646576195</c:v>
                </c:pt>
                <c:pt idx="194">
                  <c:v>-37.826637546941583</c:v>
                </c:pt>
                <c:pt idx="195">
                  <c:v>-52.240354494520489</c:v>
                </c:pt>
                <c:pt idx="196">
                  <c:v>-2.5272651763823433</c:v>
                </c:pt>
                <c:pt idx="197">
                  <c:v>13.471459547593554</c:v>
                </c:pt>
                <c:pt idx="198">
                  <c:v>33.329764311777467</c:v>
                </c:pt>
                <c:pt idx="199">
                  <c:v>-6.8954217679614658</c:v>
                </c:pt>
                <c:pt idx="200">
                  <c:v>-29.672164058221483</c:v>
                </c:pt>
                <c:pt idx="201">
                  <c:v>-59.017551461707171</c:v>
                </c:pt>
                <c:pt idx="202">
                  <c:v>-125.64826107706426</c:v>
                </c:pt>
                <c:pt idx="203">
                  <c:v>-63.248897691632919</c:v>
                </c:pt>
                <c:pt idx="204">
                  <c:v>-34.527641941079082</c:v>
                </c:pt>
                <c:pt idx="205">
                  <c:v>-41.920306093394288</c:v>
                </c:pt>
                <c:pt idx="206">
                  <c:v>-61.35623203884785</c:v>
                </c:pt>
                <c:pt idx="207">
                  <c:v>-70.672144335329705</c:v>
                </c:pt>
                <c:pt idx="208">
                  <c:v>-78.064729126907977</c:v>
                </c:pt>
                <c:pt idx="209">
                  <c:v>-86.824118676010499</c:v>
                </c:pt>
                <c:pt idx="210">
                  <c:v>-32.965725941204262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57.13411948051948</c:v>
                </c:pt>
                <c:pt idx="236">
                  <c:v>-51.286021755090601</c:v>
                </c:pt>
                <c:pt idx="237">
                  <c:v>-5.8480977254288771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xVal>
          <c:yVal>
            <c:numRef>
              <c:f>'JOJ Daily Calcs'!$AD$2940:$AD$3305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25.4</c:v>
                </c:pt>
                <c:pt idx="25">
                  <c:v>0</c:v>
                </c:pt>
                <c:pt idx="26">
                  <c:v>0</c:v>
                </c:pt>
                <c:pt idx="27">
                  <c:v>-25.4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50.8</c:v>
                </c:pt>
                <c:pt idx="54">
                  <c:v>0</c:v>
                </c:pt>
                <c:pt idx="55">
                  <c:v>-50.8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50.8</c:v>
                </c:pt>
                <c:pt idx="74">
                  <c:v>25.4</c:v>
                </c:pt>
                <c:pt idx="75">
                  <c:v>-25.4</c:v>
                </c:pt>
                <c:pt idx="76">
                  <c:v>25.4</c:v>
                </c:pt>
                <c:pt idx="77">
                  <c:v>152.4</c:v>
                </c:pt>
                <c:pt idx="78">
                  <c:v>50.8</c:v>
                </c:pt>
                <c:pt idx="79">
                  <c:v>228.6</c:v>
                </c:pt>
                <c:pt idx="80">
                  <c:v>101.6</c:v>
                </c:pt>
                <c:pt idx="81">
                  <c:v>0</c:v>
                </c:pt>
                <c:pt idx="82">
                  <c:v>203.2</c:v>
                </c:pt>
                <c:pt idx="83">
                  <c:v>0</c:v>
                </c:pt>
                <c:pt idx="84">
                  <c:v>76.2</c:v>
                </c:pt>
                <c:pt idx="85">
                  <c:v>127</c:v>
                </c:pt>
                <c:pt idx="86">
                  <c:v>-76.2</c:v>
                </c:pt>
                <c:pt idx="87">
                  <c:v>0</c:v>
                </c:pt>
                <c:pt idx="88">
                  <c:v>50.8</c:v>
                </c:pt>
                <c:pt idx="89">
                  <c:v>-76.2</c:v>
                </c:pt>
                <c:pt idx="90">
                  <c:v>-50.8</c:v>
                </c:pt>
                <c:pt idx="91">
                  <c:v>-50.8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-50.8</c:v>
                </c:pt>
                <c:pt idx="96">
                  <c:v>25.4</c:v>
                </c:pt>
                <c:pt idx="97">
                  <c:v>-25.4</c:v>
                </c:pt>
                <c:pt idx="98">
                  <c:v>0</c:v>
                </c:pt>
                <c:pt idx="99">
                  <c:v>-25.4</c:v>
                </c:pt>
                <c:pt idx="100">
                  <c:v>-25.4</c:v>
                </c:pt>
                <c:pt idx="101">
                  <c:v>-50.8</c:v>
                </c:pt>
                <c:pt idx="102">
                  <c:v>127</c:v>
                </c:pt>
                <c:pt idx="103">
                  <c:v>101.6</c:v>
                </c:pt>
                <c:pt idx="104">
                  <c:v>-25.4</c:v>
                </c:pt>
                <c:pt idx="105">
                  <c:v>-101.6</c:v>
                </c:pt>
                <c:pt idx="106">
                  <c:v>25.4</c:v>
                </c:pt>
                <c:pt idx="107">
                  <c:v>-25.4</c:v>
                </c:pt>
                <c:pt idx="108">
                  <c:v>0</c:v>
                </c:pt>
                <c:pt idx="109">
                  <c:v>-25.4</c:v>
                </c:pt>
                <c:pt idx="110">
                  <c:v>0</c:v>
                </c:pt>
                <c:pt idx="111">
                  <c:v>-25.4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-25.4</c:v>
                </c:pt>
                <c:pt idx="116">
                  <c:v>-25.4</c:v>
                </c:pt>
                <c:pt idx="117">
                  <c:v>-25.4</c:v>
                </c:pt>
                <c:pt idx="118">
                  <c:v>0</c:v>
                </c:pt>
                <c:pt idx="119">
                  <c:v>76.2</c:v>
                </c:pt>
                <c:pt idx="120">
                  <c:v>177.8</c:v>
                </c:pt>
                <c:pt idx="121">
                  <c:v>330.2</c:v>
                </c:pt>
                <c:pt idx="122">
                  <c:v>25.4</c:v>
                </c:pt>
                <c:pt idx="123">
                  <c:v>-101.6</c:v>
                </c:pt>
                <c:pt idx="124">
                  <c:v>-76.2</c:v>
                </c:pt>
                <c:pt idx="125">
                  <c:v>-25.4</c:v>
                </c:pt>
                <c:pt idx="126">
                  <c:v>-25.4</c:v>
                </c:pt>
                <c:pt idx="127">
                  <c:v>0</c:v>
                </c:pt>
                <c:pt idx="128">
                  <c:v>-25.4</c:v>
                </c:pt>
                <c:pt idx="129">
                  <c:v>25.4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-25.4</c:v>
                </c:pt>
                <c:pt idx="136">
                  <c:v>-25.4</c:v>
                </c:pt>
                <c:pt idx="137">
                  <c:v>-25.4</c:v>
                </c:pt>
                <c:pt idx="138">
                  <c:v>0</c:v>
                </c:pt>
                <c:pt idx="139">
                  <c:v>-25.4</c:v>
                </c:pt>
                <c:pt idx="140">
                  <c:v>50.8</c:v>
                </c:pt>
                <c:pt idx="141">
                  <c:v>0</c:v>
                </c:pt>
                <c:pt idx="142">
                  <c:v>-25.4</c:v>
                </c:pt>
                <c:pt idx="143">
                  <c:v>76.2</c:v>
                </c:pt>
                <c:pt idx="144">
                  <c:v>101.6</c:v>
                </c:pt>
                <c:pt idx="145">
                  <c:v>50.8</c:v>
                </c:pt>
                <c:pt idx="146">
                  <c:v>152.4</c:v>
                </c:pt>
                <c:pt idx="147">
                  <c:v>177.8</c:v>
                </c:pt>
                <c:pt idx="148">
                  <c:v>-76.2</c:v>
                </c:pt>
                <c:pt idx="149">
                  <c:v>50.8</c:v>
                </c:pt>
                <c:pt idx="150">
                  <c:v>-25.4</c:v>
                </c:pt>
                <c:pt idx="151">
                  <c:v>-50.8</c:v>
                </c:pt>
                <c:pt idx="152">
                  <c:v>-101.6</c:v>
                </c:pt>
                <c:pt idx="153">
                  <c:v>-76.2</c:v>
                </c:pt>
                <c:pt idx="154">
                  <c:v>-50.8</c:v>
                </c:pt>
                <c:pt idx="155">
                  <c:v>-25.4</c:v>
                </c:pt>
                <c:pt idx="156">
                  <c:v>0</c:v>
                </c:pt>
                <c:pt idx="157">
                  <c:v>-25.4</c:v>
                </c:pt>
                <c:pt idx="158">
                  <c:v>152.4</c:v>
                </c:pt>
                <c:pt idx="159">
                  <c:v>-25.4</c:v>
                </c:pt>
                <c:pt idx="160">
                  <c:v>-50.8</c:v>
                </c:pt>
                <c:pt idx="161">
                  <c:v>-25.4</c:v>
                </c:pt>
                <c:pt idx="162">
                  <c:v>-50.8</c:v>
                </c:pt>
                <c:pt idx="163">
                  <c:v>0</c:v>
                </c:pt>
                <c:pt idx="164">
                  <c:v>-25.4</c:v>
                </c:pt>
                <c:pt idx="165">
                  <c:v>-50.8</c:v>
                </c:pt>
                <c:pt idx="166">
                  <c:v>-25.4</c:v>
                </c:pt>
                <c:pt idx="167">
                  <c:v>-25.4</c:v>
                </c:pt>
                <c:pt idx="168">
                  <c:v>76.2</c:v>
                </c:pt>
                <c:pt idx="169">
                  <c:v>0</c:v>
                </c:pt>
                <c:pt idx="170">
                  <c:v>-50.8</c:v>
                </c:pt>
                <c:pt idx="171">
                  <c:v>-50.8</c:v>
                </c:pt>
                <c:pt idx="172">
                  <c:v>50.8</c:v>
                </c:pt>
                <c:pt idx="173">
                  <c:v>101.6</c:v>
                </c:pt>
                <c:pt idx="174">
                  <c:v>50.8</c:v>
                </c:pt>
                <c:pt idx="175">
                  <c:v>-50.8</c:v>
                </c:pt>
                <c:pt idx="176">
                  <c:v>-50.8</c:v>
                </c:pt>
                <c:pt idx="177">
                  <c:v>-50.8</c:v>
                </c:pt>
                <c:pt idx="178">
                  <c:v>-25.4</c:v>
                </c:pt>
                <c:pt idx="179">
                  <c:v>-25.4</c:v>
                </c:pt>
                <c:pt idx="180">
                  <c:v>-25.4</c:v>
                </c:pt>
                <c:pt idx="181">
                  <c:v>-25.4</c:v>
                </c:pt>
                <c:pt idx="182">
                  <c:v>-50.8</c:v>
                </c:pt>
                <c:pt idx="183">
                  <c:v>-50.8</c:v>
                </c:pt>
                <c:pt idx="184">
                  <c:v>-50.8</c:v>
                </c:pt>
                <c:pt idx="185">
                  <c:v>-25.4</c:v>
                </c:pt>
                <c:pt idx="186">
                  <c:v>-25.4</c:v>
                </c:pt>
                <c:pt idx="187">
                  <c:v>-50.8</c:v>
                </c:pt>
                <c:pt idx="188">
                  <c:v>-25.4</c:v>
                </c:pt>
                <c:pt idx="189">
                  <c:v>0</c:v>
                </c:pt>
                <c:pt idx="190">
                  <c:v>76.2</c:v>
                </c:pt>
                <c:pt idx="191">
                  <c:v>-25.4</c:v>
                </c:pt>
                <c:pt idx="192">
                  <c:v>-50.8</c:v>
                </c:pt>
                <c:pt idx="193">
                  <c:v>-25.4</c:v>
                </c:pt>
                <c:pt idx="194">
                  <c:v>-25.4</c:v>
                </c:pt>
                <c:pt idx="195">
                  <c:v>-25.4</c:v>
                </c:pt>
                <c:pt idx="196">
                  <c:v>0</c:v>
                </c:pt>
                <c:pt idx="197">
                  <c:v>0</c:v>
                </c:pt>
                <c:pt idx="198">
                  <c:v>76.2</c:v>
                </c:pt>
                <c:pt idx="199">
                  <c:v>0</c:v>
                </c:pt>
                <c:pt idx="200">
                  <c:v>-25.4</c:v>
                </c:pt>
                <c:pt idx="201">
                  <c:v>-50.8</c:v>
                </c:pt>
                <c:pt idx="202">
                  <c:v>-25.4</c:v>
                </c:pt>
                <c:pt idx="203">
                  <c:v>-25.4</c:v>
                </c:pt>
                <c:pt idx="204">
                  <c:v>-25.4</c:v>
                </c:pt>
                <c:pt idx="205">
                  <c:v>-50.8</c:v>
                </c:pt>
                <c:pt idx="206">
                  <c:v>-25.4</c:v>
                </c:pt>
                <c:pt idx="207">
                  <c:v>-50.8</c:v>
                </c:pt>
                <c:pt idx="208">
                  <c:v>-50.8</c:v>
                </c:pt>
                <c:pt idx="209">
                  <c:v>-76.2</c:v>
                </c:pt>
                <c:pt idx="210">
                  <c:v>-50.8</c:v>
                </c:pt>
                <c:pt idx="211">
                  <c:v>-50.8</c:v>
                </c:pt>
                <c:pt idx="212">
                  <c:v>-50.8</c:v>
                </c:pt>
                <c:pt idx="213">
                  <c:v>-25.4</c:v>
                </c:pt>
                <c:pt idx="214">
                  <c:v>-50.8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50.8</c:v>
                </c:pt>
                <c:pt idx="236">
                  <c:v>-50.8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14752"/>
        <c:axId val="137116672"/>
      </c:scatterChart>
      <c:valAx>
        <c:axId val="1371147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Estimated</a:t>
                </a:r>
                <a:r>
                  <a:rPr lang="en-US" sz="1200" baseline="0"/>
                  <a:t> ISNWD (mm)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0.22103953327077638"/>
              <c:y val="0.886996125516018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7116672"/>
        <c:crosses val="autoZero"/>
        <c:crossBetween val="midCat"/>
        <c:majorUnit val="100"/>
      </c:valAx>
      <c:valAx>
        <c:axId val="13711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Observed</a:t>
                </a:r>
                <a:r>
                  <a:rPr lang="en-US" sz="1200" baseline="0"/>
                  <a:t> ISNWD (mm)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2.5125680533456634E-2"/>
              <c:y val="0.151516192418905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114752"/>
        <c:crosses val="autoZero"/>
        <c:crossBetween val="midCat"/>
      </c:valAx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08827331394803E-2"/>
          <c:y val="2.7416588836435385E-2"/>
          <c:w val="0.88449231407417161"/>
          <c:h val="0.80208484079600406"/>
        </c:manualLayout>
      </c:layout>
      <c:lineChart>
        <c:grouping val="standard"/>
        <c:varyColors val="0"/>
        <c:ser>
          <c:idx val="0"/>
          <c:order val="0"/>
          <c:tx>
            <c:v>ASWE_obs</c:v>
          </c:tx>
          <c:marker>
            <c:symbol val="none"/>
          </c:marker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Calcs'!$AC$18:$AC$3305</c:f>
              <c:numCache>
                <c:formatCode>General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10.16</c:v>
                </c:pt>
                <c:pt idx="32">
                  <c:v>10.16</c:v>
                </c:pt>
                <c:pt idx="33">
                  <c:v>5.08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10.16</c:v>
                </c:pt>
                <c:pt idx="63">
                  <c:v>12.7</c:v>
                </c:pt>
                <c:pt idx="64">
                  <c:v>12.7</c:v>
                </c:pt>
                <c:pt idx="65">
                  <c:v>12.7</c:v>
                </c:pt>
                <c:pt idx="66">
                  <c:v>12.7</c:v>
                </c:pt>
                <c:pt idx="67">
                  <c:v>17.78</c:v>
                </c:pt>
                <c:pt idx="68">
                  <c:v>48.26</c:v>
                </c:pt>
                <c:pt idx="69">
                  <c:v>63.5</c:v>
                </c:pt>
                <c:pt idx="70">
                  <c:v>58.42</c:v>
                </c:pt>
                <c:pt idx="71">
                  <c:v>50.8</c:v>
                </c:pt>
                <c:pt idx="72">
                  <c:v>35.56</c:v>
                </c:pt>
                <c:pt idx="73">
                  <c:v>20.32</c:v>
                </c:pt>
                <c:pt idx="74">
                  <c:v>15.24</c:v>
                </c:pt>
                <c:pt idx="75">
                  <c:v>10.16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2.54</c:v>
                </c:pt>
                <c:pt idx="88">
                  <c:v>7.62</c:v>
                </c:pt>
                <c:pt idx="89">
                  <c:v>10.16</c:v>
                </c:pt>
                <c:pt idx="90">
                  <c:v>10.16</c:v>
                </c:pt>
                <c:pt idx="91">
                  <c:v>12.7</c:v>
                </c:pt>
                <c:pt idx="92">
                  <c:v>15.24</c:v>
                </c:pt>
                <c:pt idx="93">
                  <c:v>25.4</c:v>
                </c:pt>
                <c:pt idx="94">
                  <c:v>30.48</c:v>
                </c:pt>
                <c:pt idx="95">
                  <c:v>30.48</c:v>
                </c:pt>
                <c:pt idx="96">
                  <c:v>27.94</c:v>
                </c:pt>
                <c:pt idx="97">
                  <c:v>22.86</c:v>
                </c:pt>
                <c:pt idx="98">
                  <c:v>27.94</c:v>
                </c:pt>
                <c:pt idx="99">
                  <c:v>33.020000000000003</c:v>
                </c:pt>
                <c:pt idx="100">
                  <c:v>45.72</c:v>
                </c:pt>
                <c:pt idx="101">
                  <c:v>58.42</c:v>
                </c:pt>
                <c:pt idx="102">
                  <c:v>66.040000000000006</c:v>
                </c:pt>
                <c:pt idx="103">
                  <c:v>63.5</c:v>
                </c:pt>
                <c:pt idx="104">
                  <c:v>63.5</c:v>
                </c:pt>
                <c:pt idx="105">
                  <c:v>76.2</c:v>
                </c:pt>
                <c:pt idx="106">
                  <c:v>76.2</c:v>
                </c:pt>
                <c:pt idx="107">
                  <c:v>76.2</c:v>
                </c:pt>
                <c:pt idx="108">
                  <c:v>78.739999999999995</c:v>
                </c:pt>
                <c:pt idx="109">
                  <c:v>73.66</c:v>
                </c:pt>
                <c:pt idx="110">
                  <c:v>71.12</c:v>
                </c:pt>
                <c:pt idx="111">
                  <c:v>55.88</c:v>
                </c:pt>
                <c:pt idx="112">
                  <c:v>55.88</c:v>
                </c:pt>
                <c:pt idx="113">
                  <c:v>50.8</c:v>
                </c:pt>
                <c:pt idx="114">
                  <c:v>48.26</c:v>
                </c:pt>
                <c:pt idx="115">
                  <c:v>45.72</c:v>
                </c:pt>
                <c:pt idx="116">
                  <c:v>40.64</c:v>
                </c:pt>
                <c:pt idx="117">
                  <c:v>38.1</c:v>
                </c:pt>
                <c:pt idx="118">
                  <c:v>33.020000000000003</c:v>
                </c:pt>
                <c:pt idx="119">
                  <c:v>20.32</c:v>
                </c:pt>
                <c:pt idx="120">
                  <c:v>17.78</c:v>
                </c:pt>
                <c:pt idx="121">
                  <c:v>17.78</c:v>
                </c:pt>
                <c:pt idx="122">
                  <c:v>20.32</c:v>
                </c:pt>
                <c:pt idx="123">
                  <c:v>22.86</c:v>
                </c:pt>
                <c:pt idx="124">
                  <c:v>22.86</c:v>
                </c:pt>
                <c:pt idx="125">
                  <c:v>22.86</c:v>
                </c:pt>
                <c:pt idx="126">
                  <c:v>22.86</c:v>
                </c:pt>
                <c:pt idx="127">
                  <c:v>22.86</c:v>
                </c:pt>
                <c:pt idx="128">
                  <c:v>22.86</c:v>
                </c:pt>
                <c:pt idx="129">
                  <c:v>25.4</c:v>
                </c:pt>
                <c:pt idx="130">
                  <c:v>38.1</c:v>
                </c:pt>
                <c:pt idx="131">
                  <c:v>38.1</c:v>
                </c:pt>
                <c:pt idx="132">
                  <c:v>38.1</c:v>
                </c:pt>
                <c:pt idx="133">
                  <c:v>38.1</c:v>
                </c:pt>
                <c:pt idx="134">
                  <c:v>40.64</c:v>
                </c:pt>
                <c:pt idx="135">
                  <c:v>38.1</c:v>
                </c:pt>
                <c:pt idx="136">
                  <c:v>50.8</c:v>
                </c:pt>
                <c:pt idx="137">
                  <c:v>55.88</c:v>
                </c:pt>
                <c:pt idx="138">
                  <c:v>53.34</c:v>
                </c:pt>
                <c:pt idx="139">
                  <c:v>55.88</c:v>
                </c:pt>
                <c:pt idx="140">
                  <c:v>55.88</c:v>
                </c:pt>
                <c:pt idx="141">
                  <c:v>55.88</c:v>
                </c:pt>
                <c:pt idx="142">
                  <c:v>58.42</c:v>
                </c:pt>
                <c:pt idx="143">
                  <c:v>63.5</c:v>
                </c:pt>
                <c:pt idx="144">
                  <c:v>63.5</c:v>
                </c:pt>
                <c:pt idx="145">
                  <c:v>63.5</c:v>
                </c:pt>
                <c:pt idx="146">
                  <c:v>63.5</c:v>
                </c:pt>
                <c:pt idx="147">
                  <c:v>60.96</c:v>
                </c:pt>
                <c:pt idx="148">
                  <c:v>60.96</c:v>
                </c:pt>
                <c:pt idx="149">
                  <c:v>60.96</c:v>
                </c:pt>
                <c:pt idx="150">
                  <c:v>60.96</c:v>
                </c:pt>
                <c:pt idx="151">
                  <c:v>53.34</c:v>
                </c:pt>
                <c:pt idx="152">
                  <c:v>50.8</c:v>
                </c:pt>
                <c:pt idx="153">
                  <c:v>48.26</c:v>
                </c:pt>
                <c:pt idx="154">
                  <c:v>40.64</c:v>
                </c:pt>
                <c:pt idx="155">
                  <c:v>38.1</c:v>
                </c:pt>
                <c:pt idx="156">
                  <c:v>33.020000000000003</c:v>
                </c:pt>
                <c:pt idx="157">
                  <c:v>25.4</c:v>
                </c:pt>
                <c:pt idx="158">
                  <c:v>15.24</c:v>
                </c:pt>
                <c:pt idx="159">
                  <c:v>7.62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2.54</c:v>
                </c:pt>
                <c:pt idx="174">
                  <c:v>5.08</c:v>
                </c:pt>
                <c:pt idx="175">
                  <c:v>10.16</c:v>
                </c:pt>
                <c:pt idx="176">
                  <c:v>17.78</c:v>
                </c:pt>
                <c:pt idx="177">
                  <c:v>15.24</c:v>
                </c:pt>
                <c:pt idx="178">
                  <c:v>5.08</c:v>
                </c:pt>
                <c:pt idx="179">
                  <c:v>5.08</c:v>
                </c:pt>
                <c:pt idx="180">
                  <c:v>20.32</c:v>
                </c:pt>
                <c:pt idx="181">
                  <c:v>53.34</c:v>
                </c:pt>
                <c:pt idx="182">
                  <c:v>55.88</c:v>
                </c:pt>
                <c:pt idx="183">
                  <c:v>53.34</c:v>
                </c:pt>
                <c:pt idx="184">
                  <c:v>50.8</c:v>
                </c:pt>
                <c:pt idx="185">
                  <c:v>48.26</c:v>
                </c:pt>
                <c:pt idx="186">
                  <c:v>50.8</c:v>
                </c:pt>
                <c:pt idx="187">
                  <c:v>58.42</c:v>
                </c:pt>
                <c:pt idx="188">
                  <c:v>53.34</c:v>
                </c:pt>
                <c:pt idx="189">
                  <c:v>40.64</c:v>
                </c:pt>
                <c:pt idx="190">
                  <c:v>40.64</c:v>
                </c:pt>
                <c:pt idx="191">
                  <c:v>45.72</c:v>
                </c:pt>
                <c:pt idx="192">
                  <c:v>33.020000000000003</c:v>
                </c:pt>
                <c:pt idx="193">
                  <c:v>20.32</c:v>
                </c:pt>
                <c:pt idx="194">
                  <c:v>7.62</c:v>
                </c:pt>
                <c:pt idx="195">
                  <c:v>12.7</c:v>
                </c:pt>
                <c:pt idx="196">
                  <c:v>15.24</c:v>
                </c:pt>
                <c:pt idx="197">
                  <c:v>2.54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10.16</c:v>
                </c:pt>
                <c:pt idx="402">
                  <c:v>5.08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7.62</c:v>
                </c:pt>
                <c:pt idx="409">
                  <c:v>17.78</c:v>
                </c:pt>
                <c:pt idx="410">
                  <c:v>10.16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7.62</c:v>
                </c:pt>
                <c:pt idx="423">
                  <c:v>12.7</c:v>
                </c:pt>
                <c:pt idx="424">
                  <c:v>12.7</c:v>
                </c:pt>
                <c:pt idx="425">
                  <c:v>27.94</c:v>
                </c:pt>
                <c:pt idx="426">
                  <c:v>40.64</c:v>
                </c:pt>
                <c:pt idx="427">
                  <c:v>43.18</c:v>
                </c:pt>
                <c:pt idx="428">
                  <c:v>58.42</c:v>
                </c:pt>
                <c:pt idx="429">
                  <c:v>88.9</c:v>
                </c:pt>
                <c:pt idx="430">
                  <c:v>104.14</c:v>
                </c:pt>
                <c:pt idx="431">
                  <c:v>101.6</c:v>
                </c:pt>
                <c:pt idx="432">
                  <c:v>99.06</c:v>
                </c:pt>
                <c:pt idx="433">
                  <c:v>101.6</c:v>
                </c:pt>
                <c:pt idx="434">
                  <c:v>104.14</c:v>
                </c:pt>
                <c:pt idx="435">
                  <c:v>101.6</c:v>
                </c:pt>
                <c:pt idx="436">
                  <c:v>104.14</c:v>
                </c:pt>
                <c:pt idx="437">
                  <c:v>104.14</c:v>
                </c:pt>
                <c:pt idx="438">
                  <c:v>104.14</c:v>
                </c:pt>
                <c:pt idx="439">
                  <c:v>104.14</c:v>
                </c:pt>
                <c:pt idx="440">
                  <c:v>99.06</c:v>
                </c:pt>
                <c:pt idx="441">
                  <c:v>101.6</c:v>
                </c:pt>
                <c:pt idx="442">
                  <c:v>101.6</c:v>
                </c:pt>
                <c:pt idx="443">
                  <c:v>101.6</c:v>
                </c:pt>
                <c:pt idx="444">
                  <c:v>96.52</c:v>
                </c:pt>
                <c:pt idx="445">
                  <c:v>106.68</c:v>
                </c:pt>
                <c:pt idx="446">
                  <c:v>104.14</c:v>
                </c:pt>
                <c:pt idx="447">
                  <c:v>99.06</c:v>
                </c:pt>
                <c:pt idx="448">
                  <c:v>99.06</c:v>
                </c:pt>
                <c:pt idx="449">
                  <c:v>86.36</c:v>
                </c:pt>
                <c:pt idx="450">
                  <c:v>81.28</c:v>
                </c:pt>
                <c:pt idx="451">
                  <c:v>73.66</c:v>
                </c:pt>
                <c:pt idx="452">
                  <c:v>66.040000000000006</c:v>
                </c:pt>
                <c:pt idx="453">
                  <c:v>63.5</c:v>
                </c:pt>
                <c:pt idx="454">
                  <c:v>55.88</c:v>
                </c:pt>
                <c:pt idx="455">
                  <c:v>53.34</c:v>
                </c:pt>
                <c:pt idx="456">
                  <c:v>63.5</c:v>
                </c:pt>
                <c:pt idx="457">
                  <c:v>48.26</c:v>
                </c:pt>
                <c:pt idx="458">
                  <c:v>53.34</c:v>
                </c:pt>
                <c:pt idx="459">
                  <c:v>53.34</c:v>
                </c:pt>
                <c:pt idx="460">
                  <c:v>55.88</c:v>
                </c:pt>
                <c:pt idx="461">
                  <c:v>63.5</c:v>
                </c:pt>
                <c:pt idx="462">
                  <c:v>63.5</c:v>
                </c:pt>
                <c:pt idx="463">
                  <c:v>63.5</c:v>
                </c:pt>
                <c:pt idx="464">
                  <c:v>55.88</c:v>
                </c:pt>
                <c:pt idx="465">
                  <c:v>63.5</c:v>
                </c:pt>
                <c:pt idx="466">
                  <c:v>76.2</c:v>
                </c:pt>
                <c:pt idx="467">
                  <c:v>81.28</c:v>
                </c:pt>
                <c:pt idx="468">
                  <c:v>60.96</c:v>
                </c:pt>
                <c:pt idx="469">
                  <c:v>71.12</c:v>
                </c:pt>
                <c:pt idx="470">
                  <c:v>78.739999999999995</c:v>
                </c:pt>
                <c:pt idx="471">
                  <c:v>73.66</c:v>
                </c:pt>
                <c:pt idx="472">
                  <c:v>91.44</c:v>
                </c:pt>
                <c:pt idx="473">
                  <c:v>93.98</c:v>
                </c:pt>
                <c:pt idx="474">
                  <c:v>119.38</c:v>
                </c:pt>
                <c:pt idx="475">
                  <c:v>124.46</c:v>
                </c:pt>
                <c:pt idx="476">
                  <c:v>132.08000000000001</c:v>
                </c:pt>
                <c:pt idx="477">
                  <c:v>139.69999999999999</c:v>
                </c:pt>
                <c:pt idx="478">
                  <c:v>172.72</c:v>
                </c:pt>
                <c:pt idx="479">
                  <c:v>177.8</c:v>
                </c:pt>
                <c:pt idx="480">
                  <c:v>177.8</c:v>
                </c:pt>
                <c:pt idx="481">
                  <c:v>177.8</c:v>
                </c:pt>
                <c:pt idx="482">
                  <c:v>177.8</c:v>
                </c:pt>
                <c:pt idx="483">
                  <c:v>180.34</c:v>
                </c:pt>
                <c:pt idx="484">
                  <c:v>195.58</c:v>
                </c:pt>
                <c:pt idx="485">
                  <c:v>213.36</c:v>
                </c:pt>
                <c:pt idx="486">
                  <c:v>243.84</c:v>
                </c:pt>
                <c:pt idx="487">
                  <c:v>261.62</c:v>
                </c:pt>
                <c:pt idx="488">
                  <c:v>266.7</c:v>
                </c:pt>
                <c:pt idx="489">
                  <c:v>287.02</c:v>
                </c:pt>
                <c:pt idx="490">
                  <c:v>284.48</c:v>
                </c:pt>
                <c:pt idx="491">
                  <c:v>284.48</c:v>
                </c:pt>
                <c:pt idx="492">
                  <c:v>281.94</c:v>
                </c:pt>
                <c:pt idx="493">
                  <c:v>289.56</c:v>
                </c:pt>
                <c:pt idx="494">
                  <c:v>292.10000000000002</c:v>
                </c:pt>
                <c:pt idx="495">
                  <c:v>292.10000000000002</c:v>
                </c:pt>
                <c:pt idx="496">
                  <c:v>294.64</c:v>
                </c:pt>
                <c:pt idx="497">
                  <c:v>292.10000000000002</c:v>
                </c:pt>
                <c:pt idx="498">
                  <c:v>294.64</c:v>
                </c:pt>
                <c:pt idx="499">
                  <c:v>292.10000000000002</c:v>
                </c:pt>
                <c:pt idx="500">
                  <c:v>289.56</c:v>
                </c:pt>
                <c:pt idx="501">
                  <c:v>289.56</c:v>
                </c:pt>
                <c:pt idx="502">
                  <c:v>289.56</c:v>
                </c:pt>
                <c:pt idx="503">
                  <c:v>297.18</c:v>
                </c:pt>
                <c:pt idx="504">
                  <c:v>297.18</c:v>
                </c:pt>
                <c:pt idx="505">
                  <c:v>297.18</c:v>
                </c:pt>
                <c:pt idx="506">
                  <c:v>297.18</c:v>
                </c:pt>
                <c:pt idx="507">
                  <c:v>297.18</c:v>
                </c:pt>
                <c:pt idx="508">
                  <c:v>294.64</c:v>
                </c:pt>
                <c:pt idx="509">
                  <c:v>279.39999999999998</c:v>
                </c:pt>
                <c:pt idx="510">
                  <c:v>254</c:v>
                </c:pt>
                <c:pt idx="511">
                  <c:v>269.24</c:v>
                </c:pt>
                <c:pt idx="512">
                  <c:v>276.86</c:v>
                </c:pt>
                <c:pt idx="513">
                  <c:v>274.32</c:v>
                </c:pt>
                <c:pt idx="514">
                  <c:v>274.32</c:v>
                </c:pt>
                <c:pt idx="515">
                  <c:v>274.32</c:v>
                </c:pt>
                <c:pt idx="516">
                  <c:v>276.86</c:v>
                </c:pt>
                <c:pt idx="517">
                  <c:v>281.94</c:v>
                </c:pt>
                <c:pt idx="518">
                  <c:v>287.02</c:v>
                </c:pt>
                <c:pt idx="519">
                  <c:v>294.64</c:v>
                </c:pt>
                <c:pt idx="520">
                  <c:v>289.56</c:v>
                </c:pt>
                <c:pt idx="521">
                  <c:v>294.64</c:v>
                </c:pt>
                <c:pt idx="522">
                  <c:v>294.64</c:v>
                </c:pt>
                <c:pt idx="523">
                  <c:v>302.26</c:v>
                </c:pt>
                <c:pt idx="524">
                  <c:v>312.42</c:v>
                </c:pt>
                <c:pt idx="525">
                  <c:v>337.82</c:v>
                </c:pt>
                <c:pt idx="526">
                  <c:v>365.76</c:v>
                </c:pt>
                <c:pt idx="527">
                  <c:v>365.76</c:v>
                </c:pt>
                <c:pt idx="528">
                  <c:v>365.76</c:v>
                </c:pt>
                <c:pt idx="529">
                  <c:v>368.3</c:v>
                </c:pt>
                <c:pt idx="530">
                  <c:v>370.84</c:v>
                </c:pt>
                <c:pt idx="531">
                  <c:v>373.38</c:v>
                </c:pt>
                <c:pt idx="532">
                  <c:v>378.46</c:v>
                </c:pt>
                <c:pt idx="533">
                  <c:v>393.7</c:v>
                </c:pt>
                <c:pt idx="534">
                  <c:v>408.94</c:v>
                </c:pt>
                <c:pt idx="535">
                  <c:v>416.56</c:v>
                </c:pt>
                <c:pt idx="536">
                  <c:v>419.1</c:v>
                </c:pt>
                <c:pt idx="537">
                  <c:v>416.56</c:v>
                </c:pt>
                <c:pt idx="538">
                  <c:v>419.1</c:v>
                </c:pt>
                <c:pt idx="539">
                  <c:v>419.1</c:v>
                </c:pt>
                <c:pt idx="540">
                  <c:v>414.02</c:v>
                </c:pt>
                <c:pt idx="541">
                  <c:v>411.48</c:v>
                </c:pt>
                <c:pt idx="542">
                  <c:v>429.26</c:v>
                </c:pt>
                <c:pt idx="543">
                  <c:v>439.42</c:v>
                </c:pt>
                <c:pt idx="544">
                  <c:v>426.72</c:v>
                </c:pt>
                <c:pt idx="545">
                  <c:v>414.02</c:v>
                </c:pt>
                <c:pt idx="546">
                  <c:v>414.02</c:v>
                </c:pt>
                <c:pt idx="547">
                  <c:v>411.48</c:v>
                </c:pt>
                <c:pt idx="548">
                  <c:v>403.86</c:v>
                </c:pt>
                <c:pt idx="549">
                  <c:v>414.02</c:v>
                </c:pt>
                <c:pt idx="550">
                  <c:v>408.94</c:v>
                </c:pt>
                <c:pt idx="551">
                  <c:v>398.78</c:v>
                </c:pt>
                <c:pt idx="552">
                  <c:v>391.16</c:v>
                </c:pt>
                <c:pt idx="553">
                  <c:v>383.54</c:v>
                </c:pt>
                <c:pt idx="554">
                  <c:v>378.46</c:v>
                </c:pt>
                <c:pt idx="555">
                  <c:v>363.22</c:v>
                </c:pt>
                <c:pt idx="556">
                  <c:v>350.52</c:v>
                </c:pt>
                <c:pt idx="557">
                  <c:v>345.44</c:v>
                </c:pt>
                <c:pt idx="558">
                  <c:v>337.82</c:v>
                </c:pt>
                <c:pt idx="559">
                  <c:v>325.12</c:v>
                </c:pt>
                <c:pt idx="560">
                  <c:v>309.88</c:v>
                </c:pt>
                <c:pt idx="561">
                  <c:v>297.18</c:v>
                </c:pt>
                <c:pt idx="562">
                  <c:v>292.10000000000002</c:v>
                </c:pt>
                <c:pt idx="563">
                  <c:v>322.58</c:v>
                </c:pt>
                <c:pt idx="564">
                  <c:v>325.12</c:v>
                </c:pt>
                <c:pt idx="565">
                  <c:v>335.28</c:v>
                </c:pt>
                <c:pt idx="566">
                  <c:v>327.66000000000003</c:v>
                </c:pt>
                <c:pt idx="567">
                  <c:v>312.42</c:v>
                </c:pt>
                <c:pt idx="568">
                  <c:v>292.10000000000002</c:v>
                </c:pt>
                <c:pt idx="569">
                  <c:v>284.48</c:v>
                </c:pt>
                <c:pt idx="570">
                  <c:v>266.7</c:v>
                </c:pt>
                <c:pt idx="571">
                  <c:v>238.76</c:v>
                </c:pt>
                <c:pt idx="572">
                  <c:v>208.28</c:v>
                </c:pt>
                <c:pt idx="573">
                  <c:v>182.88</c:v>
                </c:pt>
                <c:pt idx="574">
                  <c:v>160.02000000000001</c:v>
                </c:pt>
                <c:pt idx="575">
                  <c:v>132.08000000000001</c:v>
                </c:pt>
                <c:pt idx="576">
                  <c:v>96.52</c:v>
                </c:pt>
                <c:pt idx="577">
                  <c:v>66.040000000000006</c:v>
                </c:pt>
                <c:pt idx="578">
                  <c:v>43.18</c:v>
                </c:pt>
                <c:pt idx="579">
                  <c:v>20.32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5.08</c:v>
                </c:pt>
                <c:pt idx="764">
                  <c:v>7.62</c:v>
                </c:pt>
                <c:pt idx="765">
                  <c:v>5.08</c:v>
                </c:pt>
                <c:pt idx="766">
                  <c:v>7.62</c:v>
                </c:pt>
                <c:pt idx="767">
                  <c:v>5.08</c:v>
                </c:pt>
                <c:pt idx="768">
                  <c:v>7.62</c:v>
                </c:pt>
                <c:pt idx="769">
                  <c:v>2.54</c:v>
                </c:pt>
                <c:pt idx="770">
                  <c:v>5.08</c:v>
                </c:pt>
                <c:pt idx="771">
                  <c:v>5.08</c:v>
                </c:pt>
                <c:pt idx="772">
                  <c:v>15.24</c:v>
                </c:pt>
                <c:pt idx="773">
                  <c:v>20.32</c:v>
                </c:pt>
                <c:pt idx="774">
                  <c:v>33.020000000000003</c:v>
                </c:pt>
                <c:pt idx="775">
                  <c:v>33.020000000000003</c:v>
                </c:pt>
                <c:pt idx="776">
                  <c:v>30.48</c:v>
                </c:pt>
                <c:pt idx="777">
                  <c:v>20.32</c:v>
                </c:pt>
                <c:pt idx="778">
                  <c:v>12.7</c:v>
                </c:pt>
                <c:pt idx="779">
                  <c:v>12.7</c:v>
                </c:pt>
                <c:pt idx="780">
                  <c:v>10.16</c:v>
                </c:pt>
                <c:pt idx="781">
                  <c:v>5.08</c:v>
                </c:pt>
                <c:pt idx="782">
                  <c:v>2.54</c:v>
                </c:pt>
                <c:pt idx="783">
                  <c:v>12.7</c:v>
                </c:pt>
                <c:pt idx="784">
                  <c:v>33.020000000000003</c:v>
                </c:pt>
                <c:pt idx="785">
                  <c:v>53.34</c:v>
                </c:pt>
                <c:pt idx="786">
                  <c:v>73.66</c:v>
                </c:pt>
                <c:pt idx="787">
                  <c:v>76.2</c:v>
                </c:pt>
                <c:pt idx="788">
                  <c:v>101.6</c:v>
                </c:pt>
                <c:pt idx="789">
                  <c:v>106.68</c:v>
                </c:pt>
                <c:pt idx="790">
                  <c:v>129.54</c:v>
                </c:pt>
                <c:pt idx="791">
                  <c:v>175.26</c:v>
                </c:pt>
                <c:pt idx="792">
                  <c:v>185.42</c:v>
                </c:pt>
                <c:pt idx="793">
                  <c:v>195.58</c:v>
                </c:pt>
                <c:pt idx="794">
                  <c:v>182.88</c:v>
                </c:pt>
                <c:pt idx="795">
                  <c:v>185.42</c:v>
                </c:pt>
                <c:pt idx="796">
                  <c:v>195.58</c:v>
                </c:pt>
                <c:pt idx="797">
                  <c:v>195.58</c:v>
                </c:pt>
                <c:pt idx="798">
                  <c:v>187.96</c:v>
                </c:pt>
                <c:pt idx="799">
                  <c:v>195.58</c:v>
                </c:pt>
                <c:pt idx="800">
                  <c:v>182.88</c:v>
                </c:pt>
                <c:pt idx="801">
                  <c:v>195.58</c:v>
                </c:pt>
                <c:pt idx="802">
                  <c:v>187.96</c:v>
                </c:pt>
                <c:pt idx="803">
                  <c:v>172.72</c:v>
                </c:pt>
                <c:pt idx="804">
                  <c:v>165.1</c:v>
                </c:pt>
                <c:pt idx="805">
                  <c:v>180.34</c:v>
                </c:pt>
                <c:pt idx="806">
                  <c:v>177.8</c:v>
                </c:pt>
                <c:pt idx="807">
                  <c:v>160.02000000000001</c:v>
                </c:pt>
                <c:pt idx="808">
                  <c:v>116.84</c:v>
                </c:pt>
                <c:pt idx="809">
                  <c:v>109.22</c:v>
                </c:pt>
                <c:pt idx="810">
                  <c:v>111.76</c:v>
                </c:pt>
                <c:pt idx="811">
                  <c:v>101.6</c:v>
                </c:pt>
                <c:pt idx="812">
                  <c:v>83.82</c:v>
                </c:pt>
                <c:pt idx="813">
                  <c:v>86.36</c:v>
                </c:pt>
                <c:pt idx="814">
                  <c:v>83.82</c:v>
                </c:pt>
                <c:pt idx="815">
                  <c:v>91.44</c:v>
                </c:pt>
                <c:pt idx="816">
                  <c:v>93.98</c:v>
                </c:pt>
                <c:pt idx="817">
                  <c:v>101.6</c:v>
                </c:pt>
                <c:pt idx="818">
                  <c:v>111.76</c:v>
                </c:pt>
                <c:pt idx="819">
                  <c:v>104.14</c:v>
                </c:pt>
                <c:pt idx="820">
                  <c:v>121.92</c:v>
                </c:pt>
                <c:pt idx="821">
                  <c:v>132.08000000000001</c:v>
                </c:pt>
                <c:pt idx="822">
                  <c:v>132.08000000000001</c:v>
                </c:pt>
                <c:pt idx="823">
                  <c:v>132.08000000000001</c:v>
                </c:pt>
                <c:pt idx="824">
                  <c:v>132.08000000000001</c:v>
                </c:pt>
                <c:pt idx="825">
                  <c:v>137.16</c:v>
                </c:pt>
                <c:pt idx="826">
                  <c:v>200.66</c:v>
                </c:pt>
                <c:pt idx="827">
                  <c:v>210.82</c:v>
                </c:pt>
                <c:pt idx="828">
                  <c:v>220.98</c:v>
                </c:pt>
                <c:pt idx="829">
                  <c:v>246.38</c:v>
                </c:pt>
                <c:pt idx="830">
                  <c:v>266.7</c:v>
                </c:pt>
                <c:pt idx="831">
                  <c:v>302.26</c:v>
                </c:pt>
                <c:pt idx="832">
                  <c:v>307.33999999999997</c:v>
                </c:pt>
                <c:pt idx="833">
                  <c:v>320.04000000000002</c:v>
                </c:pt>
                <c:pt idx="834">
                  <c:v>332.74</c:v>
                </c:pt>
                <c:pt idx="835">
                  <c:v>345.44</c:v>
                </c:pt>
                <c:pt idx="836">
                  <c:v>350.52</c:v>
                </c:pt>
                <c:pt idx="837">
                  <c:v>350.52</c:v>
                </c:pt>
                <c:pt idx="838">
                  <c:v>353.06</c:v>
                </c:pt>
                <c:pt idx="839">
                  <c:v>360.68</c:v>
                </c:pt>
                <c:pt idx="840">
                  <c:v>360.68</c:v>
                </c:pt>
                <c:pt idx="841">
                  <c:v>360.68</c:v>
                </c:pt>
                <c:pt idx="842">
                  <c:v>360.68</c:v>
                </c:pt>
                <c:pt idx="843">
                  <c:v>360.68</c:v>
                </c:pt>
                <c:pt idx="844">
                  <c:v>360.68</c:v>
                </c:pt>
                <c:pt idx="845">
                  <c:v>353.06</c:v>
                </c:pt>
                <c:pt idx="846">
                  <c:v>340.36</c:v>
                </c:pt>
                <c:pt idx="847">
                  <c:v>327.66000000000003</c:v>
                </c:pt>
                <c:pt idx="848">
                  <c:v>314.95999999999998</c:v>
                </c:pt>
                <c:pt idx="849">
                  <c:v>302.26</c:v>
                </c:pt>
                <c:pt idx="850">
                  <c:v>289.56</c:v>
                </c:pt>
                <c:pt idx="851">
                  <c:v>276.86</c:v>
                </c:pt>
                <c:pt idx="852">
                  <c:v>264.16000000000003</c:v>
                </c:pt>
                <c:pt idx="853">
                  <c:v>264.16000000000003</c:v>
                </c:pt>
                <c:pt idx="854">
                  <c:v>264.16000000000003</c:v>
                </c:pt>
                <c:pt idx="855">
                  <c:v>264.16000000000003</c:v>
                </c:pt>
                <c:pt idx="856">
                  <c:v>264.16000000000003</c:v>
                </c:pt>
                <c:pt idx="857">
                  <c:v>256.54000000000002</c:v>
                </c:pt>
                <c:pt idx="858">
                  <c:v>248.92</c:v>
                </c:pt>
                <c:pt idx="859">
                  <c:v>236.22</c:v>
                </c:pt>
                <c:pt idx="860">
                  <c:v>228.6</c:v>
                </c:pt>
                <c:pt idx="861">
                  <c:v>223.52</c:v>
                </c:pt>
                <c:pt idx="862">
                  <c:v>231.14</c:v>
                </c:pt>
                <c:pt idx="863">
                  <c:v>231.14</c:v>
                </c:pt>
                <c:pt idx="864">
                  <c:v>228.6</c:v>
                </c:pt>
                <c:pt idx="865">
                  <c:v>236.22</c:v>
                </c:pt>
                <c:pt idx="866">
                  <c:v>236.22</c:v>
                </c:pt>
                <c:pt idx="867">
                  <c:v>233.68</c:v>
                </c:pt>
                <c:pt idx="868">
                  <c:v>233.68</c:v>
                </c:pt>
                <c:pt idx="869">
                  <c:v>241.3</c:v>
                </c:pt>
                <c:pt idx="870">
                  <c:v>231.14</c:v>
                </c:pt>
                <c:pt idx="871">
                  <c:v>215.9</c:v>
                </c:pt>
                <c:pt idx="872">
                  <c:v>208.28</c:v>
                </c:pt>
                <c:pt idx="873">
                  <c:v>228.6</c:v>
                </c:pt>
                <c:pt idx="874">
                  <c:v>236.22</c:v>
                </c:pt>
                <c:pt idx="875">
                  <c:v>254</c:v>
                </c:pt>
                <c:pt idx="876">
                  <c:v>261.62</c:v>
                </c:pt>
                <c:pt idx="877">
                  <c:v>271.77999999999997</c:v>
                </c:pt>
                <c:pt idx="878">
                  <c:v>289.56</c:v>
                </c:pt>
                <c:pt idx="879">
                  <c:v>312.42</c:v>
                </c:pt>
                <c:pt idx="880">
                  <c:v>317.5</c:v>
                </c:pt>
                <c:pt idx="881">
                  <c:v>330.2</c:v>
                </c:pt>
                <c:pt idx="882">
                  <c:v>347.98</c:v>
                </c:pt>
                <c:pt idx="883">
                  <c:v>375.92</c:v>
                </c:pt>
                <c:pt idx="884">
                  <c:v>386.08</c:v>
                </c:pt>
                <c:pt idx="885">
                  <c:v>386.08</c:v>
                </c:pt>
                <c:pt idx="886">
                  <c:v>386.08</c:v>
                </c:pt>
                <c:pt idx="887">
                  <c:v>383.54</c:v>
                </c:pt>
                <c:pt idx="888">
                  <c:v>381</c:v>
                </c:pt>
                <c:pt idx="889">
                  <c:v>378.46</c:v>
                </c:pt>
                <c:pt idx="890">
                  <c:v>381</c:v>
                </c:pt>
                <c:pt idx="891">
                  <c:v>375.92</c:v>
                </c:pt>
                <c:pt idx="892">
                  <c:v>373.38</c:v>
                </c:pt>
                <c:pt idx="893">
                  <c:v>353.06</c:v>
                </c:pt>
                <c:pt idx="894">
                  <c:v>342.9</c:v>
                </c:pt>
                <c:pt idx="895">
                  <c:v>332.74</c:v>
                </c:pt>
                <c:pt idx="896">
                  <c:v>327.66000000000003</c:v>
                </c:pt>
                <c:pt idx="897">
                  <c:v>317.5</c:v>
                </c:pt>
                <c:pt idx="898">
                  <c:v>307.33999999999997</c:v>
                </c:pt>
                <c:pt idx="899">
                  <c:v>294.64</c:v>
                </c:pt>
                <c:pt idx="900">
                  <c:v>276.86</c:v>
                </c:pt>
                <c:pt idx="901">
                  <c:v>276.86</c:v>
                </c:pt>
                <c:pt idx="902">
                  <c:v>281.94</c:v>
                </c:pt>
                <c:pt idx="903">
                  <c:v>281.94</c:v>
                </c:pt>
                <c:pt idx="904">
                  <c:v>271.77999999999997</c:v>
                </c:pt>
                <c:pt idx="905">
                  <c:v>261.62</c:v>
                </c:pt>
                <c:pt idx="906">
                  <c:v>251.46</c:v>
                </c:pt>
                <c:pt idx="907">
                  <c:v>243.84</c:v>
                </c:pt>
                <c:pt idx="908">
                  <c:v>243.84</c:v>
                </c:pt>
                <c:pt idx="909">
                  <c:v>248.92</c:v>
                </c:pt>
                <c:pt idx="910">
                  <c:v>251.46</c:v>
                </c:pt>
                <c:pt idx="911">
                  <c:v>238.76</c:v>
                </c:pt>
                <c:pt idx="912">
                  <c:v>228.6</c:v>
                </c:pt>
                <c:pt idx="913">
                  <c:v>220.98</c:v>
                </c:pt>
                <c:pt idx="914">
                  <c:v>210.82</c:v>
                </c:pt>
                <c:pt idx="915">
                  <c:v>213.36</c:v>
                </c:pt>
                <c:pt idx="916">
                  <c:v>195.58</c:v>
                </c:pt>
                <c:pt idx="917">
                  <c:v>182.88</c:v>
                </c:pt>
                <c:pt idx="918">
                  <c:v>162.56</c:v>
                </c:pt>
                <c:pt idx="919">
                  <c:v>132.08000000000001</c:v>
                </c:pt>
                <c:pt idx="920">
                  <c:v>114.3</c:v>
                </c:pt>
                <c:pt idx="921">
                  <c:v>101.6</c:v>
                </c:pt>
                <c:pt idx="922">
                  <c:v>104.14</c:v>
                </c:pt>
                <c:pt idx="923">
                  <c:v>96.52</c:v>
                </c:pt>
                <c:pt idx="924">
                  <c:v>93.98</c:v>
                </c:pt>
                <c:pt idx="925">
                  <c:v>93.98</c:v>
                </c:pt>
                <c:pt idx="926">
                  <c:v>78.739999999999995</c:v>
                </c:pt>
                <c:pt idx="927">
                  <c:v>71.12</c:v>
                </c:pt>
                <c:pt idx="928">
                  <c:v>66.040000000000006</c:v>
                </c:pt>
                <c:pt idx="929">
                  <c:v>58.42</c:v>
                </c:pt>
                <c:pt idx="930">
                  <c:v>68.58</c:v>
                </c:pt>
                <c:pt idx="931">
                  <c:v>73.66</c:v>
                </c:pt>
                <c:pt idx="932">
                  <c:v>63.5</c:v>
                </c:pt>
                <c:pt idx="933">
                  <c:v>50.8</c:v>
                </c:pt>
                <c:pt idx="934">
                  <c:v>45.72</c:v>
                </c:pt>
                <c:pt idx="935">
                  <c:v>27.94</c:v>
                </c:pt>
                <c:pt idx="936">
                  <c:v>2.54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12.7</c:v>
                </c:pt>
                <c:pt idx="1146">
                  <c:v>20.32</c:v>
                </c:pt>
                <c:pt idx="1147">
                  <c:v>20.32</c:v>
                </c:pt>
                <c:pt idx="1148">
                  <c:v>17.78</c:v>
                </c:pt>
                <c:pt idx="1149">
                  <c:v>20.32</c:v>
                </c:pt>
                <c:pt idx="1150">
                  <c:v>17.78</c:v>
                </c:pt>
                <c:pt idx="1151">
                  <c:v>17.78</c:v>
                </c:pt>
                <c:pt idx="1152">
                  <c:v>17.78</c:v>
                </c:pt>
                <c:pt idx="1153">
                  <c:v>33.020000000000003</c:v>
                </c:pt>
                <c:pt idx="1154">
                  <c:v>38.1</c:v>
                </c:pt>
                <c:pt idx="1155">
                  <c:v>53.34</c:v>
                </c:pt>
                <c:pt idx="1156">
                  <c:v>60.96</c:v>
                </c:pt>
                <c:pt idx="1157">
                  <c:v>60.96</c:v>
                </c:pt>
                <c:pt idx="1158">
                  <c:v>68.58</c:v>
                </c:pt>
                <c:pt idx="1159">
                  <c:v>91.44</c:v>
                </c:pt>
                <c:pt idx="1160">
                  <c:v>81.28</c:v>
                </c:pt>
                <c:pt idx="1161">
                  <c:v>66.040000000000006</c:v>
                </c:pt>
                <c:pt idx="1162">
                  <c:v>58.42</c:v>
                </c:pt>
                <c:pt idx="1163">
                  <c:v>55.88</c:v>
                </c:pt>
                <c:pt idx="1164">
                  <c:v>63.5</c:v>
                </c:pt>
                <c:pt idx="1165">
                  <c:v>63.5</c:v>
                </c:pt>
                <c:pt idx="1166">
                  <c:v>63.5</c:v>
                </c:pt>
                <c:pt idx="1167">
                  <c:v>60.96</c:v>
                </c:pt>
                <c:pt idx="1168">
                  <c:v>60.96</c:v>
                </c:pt>
                <c:pt idx="1169">
                  <c:v>63.5</c:v>
                </c:pt>
                <c:pt idx="1170">
                  <c:v>55.88</c:v>
                </c:pt>
                <c:pt idx="1171">
                  <c:v>63.5</c:v>
                </c:pt>
                <c:pt idx="1172">
                  <c:v>68.58</c:v>
                </c:pt>
                <c:pt idx="1173">
                  <c:v>76.2</c:v>
                </c:pt>
                <c:pt idx="1174">
                  <c:v>86.36</c:v>
                </c:pt>
                <c:pt idx="1175">
                  <c:v>91.44</c:v>
                </c:pt>
                <c:pt idx="1176">
                  <c:v>114.3</c:v>
                </c:pt>
                <c:pt idx="1177">
                  <c:v>142.24</c:v>
                </c:pt>
                <c:pt idx="1178">
                  <c:v>144.78</c:v>
                </c:pt>
                <c:pt idx="1179">
                  <c:v>154.94</c:v>
                </c:pt>
                <c:pt idx="1180">
                  <c:v>162.56</c:v>
                </c:pt>
                <c:pt idx="1181">
                  <c:v>185.42</c:v>
                </c:pt>
                <c:pt idx="1182">
                  <c:v>198.12</c:v>
                </c:pt>
                <c:pt idx="1183">
                  <c:v>231.14</c:v>
                </c:pt>
                <c:pt idx="1184">
                  <c:v>254</c:v>
                </c:pt>
                <c:pt idx="1185">
                  <c:v>271.77999999999997</c:v>
                </c:pt>
                <c:pt idx="1186">
                  <c:v>287.02</c:v>
                </c:pt>
                <c:pt idx="1187">
                  <c:v>299.72000000000003</c:v>
                </c:pt>
                <c:pt idx="1188">
                  <c:v>302.26</c:v>
                </c:pt>
                <c:pt idx="1189">
                  <c:v>302.26</c:v>
                </c:pt>
                <c:pt idx="1190">
                  <c:v>302.26</c:v>
                </c:pt>
                <c:pt idx="1191">
                  <c:v>302.26</c:v>
                </c:pt>
                <c:pt idx="1192">
                  <c:v>309.88</c:v>
                </c:pt>
                <c:pt idx="1193">
                  <c:v>335.28</c:v>
                </c:pt>
                <c:pt idx="1194">
                  <c:v>355.6</c:v>
                </c:pt>
                <c:pt idx="1195">
                  <c:v>368.3</c:v>
                </c:pt>
                <c:pt idx="1196">
                  <c:v>408.94</c:v>
                </c:pt>
                <c:pt idx="1197">
                  <c:v>426.72</c:v>
                </c:pt>
                <c:pt idx="1198">
                  <c:v>424.18</c:v>
                </c:pt>
                <c:pt idx="1199">
                  <c:v>424.18</c:v>
                </c:pt>
                <c:pt idx="1200">
                  <c:v>424.18</c:v>
                </c:pt>
                <c:pt idx="1201">
                  <c:v>424.18</c:v>
                </c:pt>
                <c:pt idx="1202">
                  <c:v>429.26</c:v>
                </c:pt>
                <c:pt idx="1203">
                  <c:v>436.88</c:v>
                </c:pt>
                <c:pt idx="1204">
                  <c:v>436.88</c:v>
                </c:pt>
                <c:pt idx="1205">
                  <c:v>436.88</c:v>
                </c:pt>
                <c:pt idx="1206">
                  <c:v>439.42</c:v>
                </c:pt>
                <c:pt idx="1207">
                  <c:v>447.04</c:v>
                </c:pt>
                <c:pt idx="1208">
                  <c:v>462.28</c:v>
                </c:pt>
                <c:pt idx="1209">
                  <c:v>459.74</c:v>
                </c:pt>
                <c:pt idx="1210">
                  <c:v>462.28</c:v>
                </c:pt>
                <c:pt idx="1211">
                  <c:v>464.82</c:v>
                </c:pt>
                <c:pt idx="1212">
                  <c:v>459.74</c:v>
                </c:pt>
                <c:pt idx="1213">
                  <c:v>462.28</c:v>
                </c:pt>
                <c:pt idx="1214">
                  <c:v>477.52</c:v>
                </c:pt>
                <c:pt idx="1215">
                  <c:v>510.54</c:v>
                </c:pt>
                <c:pt idx="1216">
                  <c:v>523.24</c:v>
                </c:pt>
                <c:pt idx="1217">
                  <c:v>553.72</c:v>
                </c:pt>
                <c:pt idx="1218">
                  <c:v>584.20000000000005</c:v>
                </c:pt>
                <c:pt idx="1219">
                  <c:v>619.76</c:v>
                </c:pt>
                <c:pt idx="1220">
                  <c:v>642.62</c:v>
                </c:pt>
                <c:pt idx="1221">
                  <c:v>673.1</c:v>
                </c:pt>
                <c:pt idx="1222">
                  <c:v>678.18</c:v>
                </c:pt>
                <c:pt idx="1223">
                  <c:v>688.34</c:v>
                </c:pt>
                <c:pt idx="1224">
                  <c:v>701.04</c:v>
                </c:pt>
                <c:pt idx="1225">
                  <c:v>731.52</c:v>
                </c:pt>
                <c:pt idx="1226">
                  <c:v>762</c:v>
                </c:pt>
                <c:pt idx="1227">
                  <c:v>767.08</c:v>
                </c:pt>
                <c:pt idx="1228">
                  <c:v>772.16</c:v>
                </c:pt>
                <c:pt idx="1229">
                  <c:v>769.62</c:v>
                </c:pt>
                <c:pt idx="1230">
                  <c:v>772.16</c:v>
                </c:pt>
                <c:pt idx="1231">
                  <c:v>774.7</c:v>
                </c:pt>
                <c:pt idx="1232">
                  <c:v>789.94</c:v>
                </c:pt>
                <c:pt idx="1233">
                  <c:v>789.94</c:v>
                </c:pt>
                <c:pt idx="1234">
                  <c:v>784.86</c:v>
                </c:pt>
                <c:pt idx="1235">
                  <c:v>789.94</c:v>
                </c:pt>
                <c:pt idx="1236">
                  <c:v>789.94</c:v>
                </c:pt>
                <c:pt idx="1237">
                  <c:v>789.94</c:v>
                </c:pt>
                <c:pt idx="1238">
                  <c:v>789.94</c:v>
                </c:pt>
                <c:pt idx="1239">
                  <c:v>789.94</c:v>
                </c:pt>
                <c:pt idx="1240">
                  <c:v>789.94</c:v>
                </c:pt>
                <c:pt idx="1241">
                  <c:v>787.4</c:v>
                </c:pt>
                <c:pt idx="1242">
                  <c:v>797.56</c:v>
                </c:pt>
                <c:pt idx="1243">
                  <c:v>789.94</c:v>
                </c:pt>
                <c:pt idx="1244">
                  <c:v>789.94</c:v>
                </c:pt>
                <c:pt idx="1245">
                  <c:v>789.94</c:v>
                </c:pt>
                <c:pt idx="1246">
                  <c:v>784.86</c:v>
                </c:pt>
                <c:pt idx="1247">
                  <c:v>784.86</c:v>
                </c:pt>
                <c:pt idx="1248">
                  <c:v>787.4</c:v>
                </c:pt>
                <c:pt idx="1249">
                  <c:v>792.48</c:v>
                </c:pt>
                <c:pt idx="1250">
                  <c:v>802.64</c:v>
                </c:pt>
                <c:pt idx="1251">
                  <c:v>802.64</c:v>
                </c:pt>
                <c:pt idx="1252">
                  <c:v>815.34</c:v>
                </c:pt>
                <c:pt idx="1253">
                  <c:v>815.34</c:v>
                </c:pt>
                <c:pt idx="1254">
                  <c:v>812.8</c:v>
                </c:pt>
                <c:pt idx="1255">
                  <c:v>815.34</c:v>
                </c:pt>
                <c:pt idx="1256">
                  <c:v>812.8</c:v>
                </c:pt>
                <c:pt idx="1257">
                  <c:v>802.64</c:v>
                </c:pt>
                <c:pt idx="1258">
                  <c:v>787.4</c:v>
                </c:pt>
                <c:pt idx="1259">
                  <c:v>787.4</c:v>
                </c:pt>
                <c:pt idx="1260">
                  <c:v>792.48</c:v>
                </c:pt>
                <c:pt idx="1261">
                  <c:v>805.18</c:v>
                </c:pt>
                <c:pt idx="1262">
                  <c:v>825.5</c:v>
                </c:pt>
                <c:pt idx="1263">
                  <c:v>843.28</c:v>
                </c:pt>
                <c:pt idx="1264">
                  <c:v>853.44</c:v>
                </c:pt>
                <c:pt idx="1265">
                  <c:v>858.52</c:v>
                </c:pt>
                <c:pt idx="1266">
                  <c:v>858.52</c:v>
                </c:pt>
                <c:pt idx="1267">
                  <c:v>866.14</c:v>
                </c:pt>
                <c:pt idx="1268">
                  <c:v>878.84</c:v>
                </c:pt>
                <c:pt idx="1269">
                  <c:v>883.92</c:v>
                </c:pt>
                <c:pt idx="1270">
                  <c:v>883.92</c:v>
                </c:pt>
                <c:pt idx="1271">
                  <c:v>881.38</c:v>
                </c:pt>
                <c:pt idx="1272">
                  <c:v>883.92</c:v>
                </c:pt>
                <c:pt idx="1273">
                  <c:v>886.46</c:v>
                </c:pt>
                <c:pt idx="1274">
                  <c:v>911.86</c:v>
                </c:pt>
                <c:pt idx="1275">
                  <c:v>927.1</c:v>
                </c:pt>
                <c:pt idx="1276">
                  <c:v>937.26</c:v>
                </c:pt>
                <c:pt idx="1277">
                  <c:v>947.42</c:v>
                </c:pt>
                <c:pt idx="1278">
                  <c:v>947.42</c:v>
                </c:pt>
                <c:pt idx="1279">
                  <c:v>955.04</c:v>
                </c:pt>
                <c:pt idx="1280">
                  <c:v>947.42</c:v>
                </c:pt>
                <c:pt idx="1281">
                  <c:v>934.72</c:v>
                </c:pt>
                <c:pt idx="1282">
                  <c:v>932.18</c:v>
                </c:pt>
                <c:pt idx="1283">
                  <c:v>942.34</c:v>
                </c:pt>
                <c:pt idx="1284">
                  <c:v>947.42</c:v>
                </c:pt>
                <c:pt idx="1285">
                  <c:v>957.58</c:v>
                </c:pt>
                <c:pt idx="1286">
                  <c:v>970.28</c:v>
                </c:pt>
                <c:pt idx="1287">
                  <c:v>977.9</c:v>
                </c:pt>
                <c:pt idx="1288">
                  <c:v>977.9</c:v>
                </c:pt>
                <c:pt idx="1289">
                  <c:v>972.82</c:v>
                </c:pt>
                <c:pt idx="1290">
                  <c:v>965.2</c:v>
                </c:pt>
                <c:pt idx="1291">
                  <c:v>944.88</c:v>
                </c:pt>
                <c:pt idx="1292">
                  <c:v>924.56</c:v>
                </c:pt>
                <c:pt idx="1293">
                  <c:v>927.1</c:v>
                </c:pt>
                <c:pt idx="1294">
                  <c:v>937.26</c:v>
                </c:pt>
                <c:pt idx="1295">
                  <c:v>939.8</c:v>
                </c:pt>
                <c:pt idx="1296">
                  <c:v>929.64</c:v>
                </c:pt>
                <c:pt idx="1297">
                  <c:v>934.72</c:v>
                </c:pt>
                <c:pt idx="1298">
                  <c:v>949.96</c:v>
                </c:pt>
                <c:pt idx="1299">
                  <c:v>960.12</c:v>
                </c:pt>
                <c:pt idx="1300">
                  <c:v>975.36</c:v>
                </c:pt>
                <c:pt idx="1301">
                  <c:v>972.82</c:v>
                </c:pt>
                <c:pt idx="1302">
                  <c:v>972.82</c:v>
                </c:pt>
                <c:pt idx="1303">
                  <c:v>982.98</c:v>
                </c:pt>
                <c:pt idx="1304">
                  <c:v>970.28</c:v>
                </c:pt>
                <c:pt idx="1305">
                  <c:v>949.96</c:v>
                </c:pt>
                <c:pt idx="1306">
                  <c:v>932.18</c:v>
                </c:pt>
                <c:pt idx="1307">
                  <c:v>922.02</c:v>
                </c:pt>
                <c:pt idx="1308">
                  <c:v>929.64</c:v>
                </c:pt>
                <c:pt idx="1309">
                  <c:v>937.26</c:v>
                </c:pt>
                <c:pt idx="1310">
                  <c:v>932.18</c:v>
                </c:pt>
                <c:pt idx="1311">
                  <c:v>909.32</c:v>
                </c:pt>
                <c:pt idx="1312">
                  <c:v>891.54</c:v>
                </c:pt>
                <c:pt idx="1313">
                  <c:v>861.06</c:v>
                </c:pt>
                <c:pt idx="1314">
                  <c:v>833.12</c:v>
                </c:pt>
                <c:pt idx="1315">
                  <c:v>810.26</c:v>
                </c:pt>
                <c:pt idx="1316">
                  <c:v>802.64</c:v>
                </c:pt>
                <c:pt idx="1317">
                  <c:v>782.32</c:v>
                </c:pt>
                <c:pt idx="1318">
                  <c:v>754.38</c:v>
                </c:pt>
                <c:pt idx="1319">
                  <c:v>746.76</c:v>
                </c:pt>
                <c:pt idx="1320">
                  <c:v>731.52</c:v>
                </c:pt>
                <c:pt idx="1321">
                  <c:v>706.12</c:v>
                </c:pt>
                <c:pt idx="1322">
                  <c:v>695.96</c:v>
                </c:pt>
                <c:pt idx="1323">
                  <c:v>668.02</c:v>
                </c:pt>
                <c:pt idx="1324">
                  <c:v>624.84</c:v>
                </c:pt>
                <c:pt idx="1325">
                  <c:v>579.12</c:v>
                </c:pt>
                <c:pt idx="1326">
                  <c:v>535.94000000000005</c:v>
                </c:pt>
                <c:pt idx="1327">
                  <c:v>500.38</c:v>
                </c:pt>
                <c:pt idx="1328">
                  <c:v>464.82</c:v>
                </c:pt>
                <c:pt idx="1329">
                  <c:v>444.5</c:v>
                </c:pt>
                <c:pt idx="1330">
                  <c:v>441.96</c:v>
                </c:pt>
                <c:pt idx="1331">
                  <c:v>434.34</c:v>
                </c:pt>
                <c:pt idx="1332">
                  <c:v>424.18</c:v>
                </c:pt>
                <c:pt idx="1333">
                  <c:v>393.7</c:v>
                </c:pt>
                <c:pt idx="1334">
                  <c:v>383.54</c:v>
                </c:pt>
                <c:pt idx="1335">
                  <c:v>365.76</c:v>
                </c:pt>
                <c:pt idx="1336">
                  <c:v>350.52</c:v>
                </c:pt>
                <c:pt idx="1337">
                  <c:v>332.74</c:v>
                </c:pt>
                <c:pt idx="1338">
                  <c:v>320.04000000000002</c:v>
                </c:pt>
                <c:pt idx="1339">
                  <c:v>292.10000000000002</c:v>
                </c:pt>
                <c:pt idx="1340">
                  <c:v>271.77999999999997</c:v>
                </c:pt>
                <c:pt idx="1341">
                  <c:v>243.84</c:v>
                </c:pt>
                <c:pt idx="1342">
                  <c:v>218.44</c:v>
                </c:pt>
                <c:pt idx="1343">
                  <c:v>200.66</c:v>
                </c:pt>
                <c:pt idx="1344">
                  <c:v>180.34</c:v>
                </c:pt>
                <c:pt idx="1345">
                  <c:v>170.18</c:v>
                </c:pt>
                <c:pt idx="1346">
                  <c:v>162.56</c:v>
                </c:pt>
                <c:pt idx="1347">
                  <c:v>147.32</c:v>
                </c:pt>
                <c:pt idx="1348">
                  <c:v>114.3</c:v>
                </c:pt>
                <c:pt idx="1349">
                  <c:v>104.14</c:v>
                </c:pt>
                <c:pt idx="1350">
                  <c:v>104.14</c:v>
                </c:pt>
                <c:pt idx="1351">
                  <c:v>86.36</c:v>
                </c:pt>
                <c:pt idx="1352">
                  <c:v>55.88</c:v>
                </c:pt>
                <c:pt idx="1353">
                  <c:v>15.24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7.62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20.32</c:v>
                </c:pt>
                <c:pt idx="1498">
                  <c:v>20.32</c:v>
                </c:pt>
                <c:pt idx="1499">
                  <c:v>2.54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17.78</c:v>
                </c:pt>
                <c:pt idx="1536">
                  <c:v>27.94</c:v>
                </c:pt>
                <c:pt idx="1537">
                  <c:v>35.56</c:v>
                </c:pt>
                <c:pt idx="1538">
                  <c:v>27.94</c:v>
                </c:pt>
                <c:pt idx="1539">
                  <c:v>25.4</c:v>
                </c:pt>
                <c:pt idx="1540">
                  <c:v>33.020000000000003</c:v>
                </c:pt>
                <c:pt idx="1541">
                  <c:v>63.5</c:v>
                </c:pt>
                <c:pt idx="1542">
                  <c:v>76.2</c:v>
                </c:pt>
                <c:pt idx="1543">
                  <c:v>101.6</c:v>
                </c:pt>
                <c:pt idx="1544">
                  <c:v>111.76</c:v>
                </c:pt>
                <c:pt idx="1545">
                  <c:v>127</c:v>
                </c:pt>
                <c:pt idx="1546">
                  <c:v>127</c:v>
                </c:pt>
                <c:pt idx="1547">
                  <c:v>149.86000000000001</c:v>
                </c:pt>
                <c:pt idx="1548">
                  <c:v>160.02000000000001</c:v>
                </c:pt>
                <c:pt idx="1549">
                  <c:v>172.72</c:v>
                </c:pt>
                <c:pt idx="1550">
                  <c:v>195.58</c:v>
                </c:pt>
                <c:pt idx="1551">
                  <c:v>187.96</c:v>
                </c:pt>
                <c:pt idx="1552">
                  <c:v>200.66</c:v>
                </c:pt>
                <c:pt idx="1553">
                  <c:v>205.74</c:v>
                </c:pt>
                <c:pt idx="1554">
                  <c:v>210.82</c:v>
                </c:pt>
                <c:pt idx="1555">
                  <c:v>223.52</c:v>
                </c:pt>
                <c:pt idx="1556">
                  <c:v>233.68</c:v>
                </c:pt>
                <c:pt idx="1557">
                  <c:v>233.68</c:v>
                </c:pt>
                <c:pt idx="1558">
                  <c:v>254</c:v>
                </c:pt>
                <c:pt idx="1559">
                  <c:v>259.08</c:v>
                </c:pt>
                <c:pt idx="1560">
                  <c:v>256.54000000000002</c:v>
                </c:pt>
                <c:pt idx="1561">
                  <c:v>246.38</c:v>
                </c:pt>
                <c:pt idx="1562">
                  <c:v>251.46</c:v>
                </c:pt>
                <c:pt idx="1563">
                  <c:v>251.46</c:v>
                </c:pt>
                <c:pt idx="1564">
                  <c:v>246.38</c:v>
                </c:pt>
                <c:pt idx="1565">
                  <c:v>246.38</c:v>
                </c:pt>
                <c:pt idx="1566">
                  <c:v>248.92</c:v>
                </c:pt>
                <c:pt idx="1567">
                  <c:v>243.84</c:v>
                </c:pt>
                <c:pt idx="1568">
                  <c:v>243.84</c:v>
                </c:pt>
                <c:pt idx="1569">
                  <c:v>243.84</c:v>
                </c:pt>
                <c:pt idx="1570">
                  <c:v>241.3</c:v>
                </c:pt>
                <c:pt idx="1571">
                  <c:v>238.76</c:v>
                </c:pt>
                <c:pt idx="1572">
                  <c:v>238.76</c:v>
                </c:pt>
                <c:pt idx="1573">
                  <c:v>238.76</c:v>
                </c:pt>
                <c:pt idx="1574">
                  <c:v>238.76</c:v>
                </c:pt>
                <c:pt idx="1575">
                  <c:v>228.6</c:v>
                </c:pt>
                <c:pt idx="1576">
                  <c:v>228.6</c:v>
                </c:pt>
                <c:pt idx="1577">
                  <c:v>231.14</c:v>
                </c:pt>
                <c:pt idx="1578">
                  <c:v>231.14</c:v>
                </c:pt>
                <c:pt idx="1579">
                  <c:v>233.68</c:v>
                </c:pt>
                <c:pt idx="1580">
                  <c:v>233.68</c:v>
                </c:pt>
                <c:pt idx="1581">
                  <c:v>236.22</c:v>
                </c:pt>
                <c:pt idx="1582">
                  <c:v>243.84</c:v>
                </c:pt>
                <c:pt idx="1583">
                  <c:v>243.84</c:v>
                </c:pt>
                <c:pt idx="1584">
                  <c:v>246.38</c:v>
                </c:pt>
                <c:pt idx="1585">
                  <c:v>248.92</c:v>
                </c:pt>
                <c:pt idx="1586">
                  <c:v>243.84</c:v>
                </c:pt>
                <c:pt idx="1587">
                  <c:v>243.84</c:v>
                </c:pt>
                <c:pt idx="1588">
                  <c:v>241.3</c:v>
                </c:pt>
                <c:pt idx="1589">
                  <c:v>243.84</c:v>
                </c:pt>
                <c:pt idx="1590">
                  <c:v>243.84</c:v>
                </c:pt>
                <c:pt idx="1591">
                  <c:v>241.3</c:v>
                </c:pt>
                <c:pt idx="1592">
                  <c:v>246.38</c:v>
                </c:pt>
                <c:pt idx="1593">
                  <c:v>238.76</c:v>
                </c:pt>
                <c:pt idx="1594">
                  <c:v>243.84</c:v>
                </c:pt>
                <c:pt idx="1595">
                  <c:v>254</c:v>
                </c:pt>
                <c:pt idx="1596">
                  <c:v>254</c:v>
                </c:pt>
                <c:pt idx="1597">
                  <c:v>254</c:v>
                </c:pt>
                <c:pt idx="1598">
                  <c:v>259.08</c:v>
                </c:pt>
                <c:pt idx="1599">
                  <c:v>261.62</c:v>
                </c:pt>
                <c:pt idx="1600">
                  <c:v>261.62</c:v>
                </c:pt>
                <c:pt idx="1601">
                  <c:v>259.08</c:v>
                </c:pt>
                <c:pt idx="1602">
                  <c:v>259.08</c:v>
                </c:pt>
                <c:pt idx="1603">
                  <c:v>264.16000000000003</c:v>
                </c:pt>
                <c:pt idx="1604">
                  <c:v>261.62</c:v>
                </c:pt>
                <c:pt idx="1605">
                  <c:v>259.08</c:v>
                </c:pt>
                <c:pt idx="1606">
                  <c:v>259.08</c:v>
                </c:pt>
                <c:pt idx="1607">
                  <c:v>274.32</c:v>
                </c:pt>
                <c:pt idx="1608">
                  <c:v>269.24</c:v>
                </c:pt>
                <c:pt idx="1609">
                  <c:v>274.32</c:v>
                </c:pt>
                <c:pt idx="1610">
                  <c:v>289.56</c:v>
                </c:pt>
                <c:pt idx="1611">
                  <c:v>299.72000000000003</c:v>
                </c:pt>
                <c:pt idx="1612">
                  <c:v>299.72000000000003</c:v>
                </c:pt>
                <c:pt idx="1613">
                  <c:v>299.72000000000003</c:v>
                </c:pt>
                <c:pt idx="1614">
                  <c:v>297.18</c:v>
                </c:pt>
                <c:pt idx="1615">
                  <c:v>289.56</c:v>
                </c:pt>
                <c:pt idx="1616">
                  <c:v>297.18</c:v>
                </c:pt>
                <c:pt idx="1617">
                  <c:v>297.18</c:v>
                </c:pt>
                <c:pt idx="1618">
                  <c:v>322.58</c:v>
                </c:pt>
                <c:pt idx="1619">
                  <c:v>325.12</c:v>
                </c:pt>
                <c:pt idx="1620">
                  <c:v>330.2</c:v>
                </c:pt>
                <c:pt idx="1621">
                  <c:v>342.9</c:v>
                </c:pt>
                <c:pt idx="1622">
                  <c:v>355.6</c:v>
                </c:pt>
                <c:pt idx="1623">
                  <c:v>358.14</c:v>
                </c:pt>
                <c:pt idx="1624">
                  <c:v>358.14</c:v>
                </c:pt>
                <c:pt idx="1625">
                  <c:v>355.6</c:v>
                </c:pt>
                <c:pt idx="1626">
                  <c:v>355.6</c:v>
                </c:pt>
                <c:pt idx="1627">
                  <c:v>368.3</c:v>
                </c:pt>
                <c:pt idx="1628">
                  <c:v>398.78</c:v>
                </c:pt>
                <c:pt idx="1629">
                  <c:v>411.48</c:v>
                </c:pt>
                <c:pt idx="1630">
                  <c:v>416.56</c:v>
                </c:pt>
                <c:pt idx="1631">
                  <c:v>416.56</c:v>
                </c:pt>
                <c:pt idx="1632">
                  <c:v>411.48</c:v>
                </c:pt>
                <c:pt idx="1633">
                  <c:v>403.86</c:v>
                </c:pt>
                <c:pt idx="1634">
                  <c:v>401.32</c:v>
                </c:pt>
                <c:pt idx="1635">
                  <c:v>411.48</c:v>
                </c:pt>
                <c:pt idx="1636">
                  <c:v>416.56</c:v>
                </c:pt>
                <c:pt idx="1637">
                  <c:v>419.1</c:v>
                </c:pt>
                <c:pt idx="1638">
                  <c:v>429.26</c:v>
                </c:pt>
                <c:pt idx="1639">
                  <c:v>421.64</c:v>
                </c:pt>
                <c:pt idx="1640">
                  <c:v>416.56</c:v>
                </c:pt>
                <c:pt idx="1641">
                  <c:v>424.18</c:v>
                </c:pt>
                <c:pt idx="1642">
                  <c:v>449.58</c:v>
                </c:pt>
                <c:pt idx="1643">
                  <c:v>449.58</c:v>
                </c:pt>
                <c:pt idx="1644">
                  <c:v>452.12</c:v>
                </c:pt>
                <c:pt idx="1645">
                  <c:v>462.28</c:v>
                </c:pt>
                <c:pt idx="1646">
                  <c:v>469.9</c:v>
                </c:pt>
                <c:pt idx="1647">
                  <c:v>477.52</c:v>
                </c:pt>
                <c:pt idx="1648">
                  <c:v>472.44</c:v>
                </c:pt>
                <c:pt idx="1649">
                  <c:v>464.82</c:v>
                </c:pt>
                <c:pt idx="1650">
                  <c:v>454.66</c:v>
                </c:pt>
                <c:pt idx="1651">
                  <c:v>436.88</c:v>
                </c:pt>
                <c:pt idx="1652">
                  <c:v>429.26</c:v>
                </c:pt>
                <c:pt idx="1653">
                  <c:v>426.72</c:v>
                </c:pt>
                <c:pt idx="1654">
                  <c:v>414.02</c:v>
                </c:pt>
                <c:pt idx="1655">
                  <c:v>406.4</c:v>
                </c:pt>
                <c:pt idx="1656">
                  <c:v>403.86</c:v>
                </c:pt>
                <c:pt idx="1657">
                  <c:v>411.48</c:v>
                </c:pt>
                <c:pt idx="1658">
                  <c:v>414.02</c:v>
                </c:pt>
                <c:pt idx="1659">
                  <c:v>416.56</c:v>
                </c:pt>
                <c:pt idx="1660">
                  <c:v>406.4</c:v>
                </c:pt>
                <c:pt idx="1661">
                  <c:v>401.32</c:v>
                </c:pt>
                <c:pt idx="1662">
                  <c:v>388.62</c:v>
                </c:pt>
                <c:pt idx="1663">
                  <c:v>365.76</c:v>
                </c:pt>
                <c:pt idx="1664">
                  <c:v>345.44</c:v>
                </c:pt>
                <c:pt idx="1665">
                  <c:v>314.95999999999998</c:v>
                </c:pt>
                <c:pt idx="1666">
                  <c:v>287.02</c:v>
                </c:pt>
                <c:pt idx="1667">
                  <c:v>287.02</c:v>
                </c:pt>
                <c:pt idx="1668">
                  <c:v>269.24</c:v>
                </c:pt>
                <c:pt idx="1669">
                  <c:v>256.54000000000002</c:v>
                </c:pt>
                <c:pt idx="1670">
                  <c:v>254</c:v>
                </c:pt>
                <c:pt idx="1671">
                  <c:v>251.46</c:v>
                </c:pt>
                <c:pt idx="1672">
                  <c:v>254</c:v>
                </c:pt>
                <c:pt idx="1673">
                  <c:v>251.46</c:v>
                </c:pt>
                <c:pt idx="1674">
                  <c:v>236.22</c:v>
                </c:pt>
                <c:pt idx="1675">
                  <c:v>210.82</c:v>
                </c:pt>
                <c:pt idx="1676">
                  <c:v>185.42</c:v>
                </c:pt>
                <c:pt idx="1677">
                  <c:v>167.64</c:v>
                </c:pt>
                <c:pt idx="1678">
                  <c:v>154.94</c:v>
                </c:pt>
                <c:pt idx="1679">
                  <c:v>132.08000000000001</c:v>
                </c:pt>
                <c:pt idx="1680">
                  <c:v>114.3</c:v>
                </c:pt>
                <c:pt idx="1681">
                  <c:v>99.06</c:v>
                </c:pt>
                <c:pt idx="1682">
                  <c:v>76.2</c:v>
                </c:pt>
                <c:pt idx="1683">
                  <c:v>50.8</c:v>
                </c:pt>
                <c:pt idx="1684">
                  <c:v>25.4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5.08</c:v>
                </c:pt>
                <c:pt idx="1854">
                  <c:v>30.48</c:v>
                </c:pt>
                <c:pt idx="1855">
                  <c:v>25.4</c:v>
                </c:pt>
                <c:pt idx="1856">
                  <c:v>22.86</c:v>
                </c:pt>
                <c:pt idx="1857">
                  <c:v>7.62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5.08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2.54</c:v>
                </c:pt>
                <c:pt idx="1870">
                  <c:v>7.62</c:v>
                </c:pt>
                <c:pt idx="1871">
                  <c:v>22.86</c:v>
                </c:pt>
                <c:pt idx="1872">
                  <c:v>22.86</c:v>
                </c:pt>
                <c:pt idx="1873">
                  <c:v>22.86</c:v>
                </c:pt>
                <c:pt idx="1874">
                  <c:v>20.32</c:v>
                </c:pt>
                <c:pt idx="1875">
                  <c:v>25.4</c:v>
                </c:pt>
                <c:pt idx="1876">
                  <c:v>33.020000000000003</c:v>
                </c:pt>
                <c:pt idx="1877">
                  <c:v>33.020000000000003</c:v>
                </c:pt>
                <c:pt idx="1878">
                  <c:v>48.26</c:v>
                </c:pt>
                <c:pt idx="1879">
                  <c:v>58.42</c:v>
                </c:pt>
                <c:pt idx="1880">
                  <c:v>71.12</c:v>
                </c:pt>
                <c:pt idx="1881">
                  <c:v>68.58</c:v>
                </c:pt>
                <c:pt idx="1882">
                  <c:v>68.58</c:v>
                </c:pt>
                <c:pt idx="1883">
                  <c:v>68.58</c:v>
                </c:pt>
                <c:pt idx="1884">
                  <c:v>66.040000000000006</c:v>
                </c:pt>
                <c:pt idx="1885">
                  <c:v>63.5</c:v>
                </c:pt>
                <c:pt idx="1886">
                  <c:v>60.96</c:v>
                </c:pt>
                <c:pt idx="1887">
                  <c:v>60.96</c:v>
                </c:pt>
                <c:pt idx="1888">
                  <c:v>60.96</c:v>
                </c:pt>
                <c:pt idx="1889">
                  <c:v>60.96</c:v>
                </c:pt>
                <c:pt idx="1890">
                  <c:v>60.96</c:v>
                </c:pt>
                <c:pt idx="1891">
                  <c:v>60.96</c:v>
                </c:pt>
                <c:pt idx="1892">
                  <c:v>58.42</c:v>
                </c:pt>
                <c:pt idx="1893">
                  <c:v>58.42</c:v>
                </c:pt>
                <c:pt idx="1894">
                  <c:v>58.42</c:v>
                </c:pt>
                <c:pt idx="1895">
                  <c:v>55.88</c:v>
                </c:pt>
                <c:pt idx="1896">
                  <c:v>55.88</c:v>
                </c:pt>
                <c:pt idx="1897">
                  <c:v>55.88</c:v>
                </c:pt>
                <c:pt idx="1898">
                  <c:v>55.88</c:v>
                </c:pt>
                <c:pt idx="1899">
                  <c:v>60.96</c:v>
                </c:pt>
                <c:pt idx="1900">
                  <c:v>63.5</c:v>
                </c:pt>
                <c:pt idx="1901">
                  <c:v>63.5</c:v>
                </c:pt>
                <c:pt idx="1902">
                  <c:v>68.58</c:v>
                </c:pt>
                <c:pt idx="1903">
                  <c:v>66.040000000000006</c:v>
                </c:pt>
                <c:pt idx="1904">
                  <c:v>55.88</c:v>
                </c:pt>
                <c:pt idx="1905">
                  <c:v>50.8</c:v>
                </c:pt>
                <c:pt idx="1906">
                  <c:v>45.72</c:v>
                </c:pt>
                <c:pt idx="1907">
                  <c:v>38.1</c:v>
                </c:pt>
                <c:pt idx="1908">
                  <c:v>27.94</c:v>
                </c:pt>
                <c:pt idx="1909">
                  <c:v>27.94</c:v>
                </c:pt>
                <c:pt idx="1910">
                  <c:v>35.56</c:v>
                </c:pt>
                <c:pt idx="1911">
                  <c:v>35.56</c:v>
                </c:pt>
                <c:pt idx="1912">
                  <c:v>35.56</c:v>
                </c:pt>
                <c:pt idx="1913">
                  <c:v>35.56</c:v>
                </c:pt>
                <c:pt idx="1914">
                  <c:v>35.56</c:v>
                </c:pt>
                <c:pt idx="1915">
                  <c:v>35.56</c:v>
                </c:pt>
                <c:pt idx="1916">
                  <c:v>38.1</c:v>
                </c:pt>
                <c:pt idx="1917">
                  <c:v>45.72</c:v>
                </c:pt>
                <c:pt idx="1918">
                  <c:v>60.96</c:v>
                </c:pt>
                <c:pt idx="1919">
                  <c:v>68.58</c:v>
                </c:pt>
                <c:pt idx="1920">
                  <c:v>60.96</c:v>
                </c:pt>
                <c:pt idx="1921">
                  <c:v>60.96</c:v>
                </c:pt>
                <c:pt idx="1922">
                  <c:v>55.88</c:v>
                </c:pt>
                <c:pt idx="1923">
                  <c:v>53.34</c:v>
                </c:pt>
                <c:pt idx="1924">
                  <c:v>43.18</c:v>
                </c:pt>
                <c:pt idx="1925">
                  <c:v>30.48</c:v>
                </c:pt>
                <c:pt idx="1926">
                  <c:v>27.94</c:v>
                </c:pt>
                <c:pt idx="1927">
                  <c:v>25.4</c:v>
                </c:pt>
                <c:pt idx="1928">
                  <c:v>17.78</c:v>
                </c:pt>
                <c:pt idx="1929">
                  <c:v>12.7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7.62</c:v>
                </c:pt>
                <c:pt idx="1991">
                  <c:v>7.62</c:v>
                </c:pt>
                <c:pt idx="1992">
                  <c:v>7.62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12.7</c:v>
                </c:pt>
                <c:pt idx="2005">
                  <c:v>2.54</c:v>
                </c:pt>
                <c:pt idx="2006">
                  <c:v>0</c:v>
                </c:pt>
                <c:pt idx="2007">
                  <c:v>0</c:v>
                </c:pt>
                <c:pt idx="2008">
                  <c:v>25.4</c:v>
                </c:pt>
                <c:pt idx="2009">
                  <c:v>27.94</c:v>
                </c:pt>
                <c:pt idx="2010">
                  <c:v>25.4</c:v>
                </c:pt>
                <c:pt idx="2011">
                  <c:v>50.8</c:v>
                </c:pt>
                <c:pt idx="2012">
                  <c:v>55.88</c:v>
                </c:pt>
                <c:pt idx="2013">
                  <c:v>58.42</c:v>
                </c:pt>
                <c:pt idx="2014">
                  <c:v>68.58</c:v>
                </c:pt>
                <c:pt idx="2015">
                  <c:v>78.739999999999995</c:v>
                </c:pt>
                <c:pt idx="2016">
                  <c:v>66.040000000000006</c:v>
                </c:pt>
                <c:pt idx="2017">
                  <c:v>78.739999999999995</c:v>
                </c:pt>
                <c:pt idx="2018">
                  <c:v>73.66</c:v>
                </c:pt>
                <c:pt idx="2019">
                  <c:v>66.040000000000006</c:v>
                </c:pt>
                <c:pt idx="2020">
                  <c:v>63.5</c:v>
                </c:pt>
                <c:pt idx="2021">
                  <c:v>50.8</c:v>
                </c:pt>
                <c:pt idx="2022">
                  <c:v>45.72</c:v>
                </c:pt>
                <c:pt idx="2023">
                  <c:v>35.56</c:v>
                </c:pt>
                <c:pt idx="2024">
                  <c:v>20.32</c:v>
                </c:pt>
                <c:pt idx="2025">
                  <c:v>7.62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2.54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10.16</c:v>
                </c:pt>
                <c:pt idx="2217">
                  <c:v>33.020000000000003</c:v>
                </c:pt>
                <c:pt idx="2218">
                  <c:v>38.1</c:v>
                </c:pt>
                <c:pt idx="2219">
                  <c:v>35.56</c:v>
                </c:pt>
                <c:pt idx="2220">
                  <c:v>27.94</c:v>
                </c:pt>
                <c:pt idx="2221">
                  <c:v>22.86</c:v>
                </c:pt>
                <c:pt idx="2222">
                  <c:v>15.24</c:v>
                </c:pt>
                <c:pt idx="2223">
                  <c:v>2.54</c:v>
                </c:pt>
                <c:pt idx="2224">
                  <c:v>2.54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25.4</c:v>
                </c:pt>
                <c:pt idx="2242">
                  <c:v>25.4</c:v>
                </c:pt>
                <c:pt idx="2243">
                  <c:v>22.86</c:v>
                </c:pt>
                <c:pt idx="2244">
                  <c:v>38.1</c:v>
                </c:pt>
                <c:pt idx="2245">
                  <c:v>86.36</c:v>
                </c:pt>
                <c:pt idx="2246">
                  <c:v>91.44</c:v>
                </c:pt>
                <c:pt idx="2247">
                  <c:v>88.9</c:v>
                </c:pt>
                <c:pt idx="2248">
                  <c:v>88.9</c:v>
                </c:pt>
                <c:pt idx="2249">
                  <c:v>99.06</c:v>
                </c:pt>
                <c:pt idx="2250">
                  <c:v>111.76</c:v>
                </c:pt>
                <c:pt idx="2251">
                  <c:v>116.84</c:v>
                </c:pt>
                <c:pt idx="2252">
                  <c:v>119.38</c:v>
                </c:pt>
                <c:pt idx="2253">
                  <c:v>127</c:v>
                </c:pt>
                <c:pt idx="2254">
                  <c:v>124.46</c:v>
                </c:pt>
                <c:pt idx="2255">
                  <c:v>129.54</c:v>
                </c:pt>
                <c:pt idx="2256">
                  <c:v>127</c:v>
                </c:pt>
                <c:pt idx="2257">
                  <c:v>127</c:v>
                </c:pt>
                <c:pt idx="2258">
                  <c:v>127</c:v>
                </c:pt>
                <c:pt idx="2259">
                  <c:v>124.46</c:v>
                </c:pt>
                <c:pt idx="2260">
                  <c:v>121.92</c:v>
                </c:pt>
                <c:pt idx="2261">
                  <c:v>116.84</c:v>
                </c:pt>
                <c:pt idx="2262">
                  <c:v>114.3</c:v>
                </c:pt>
                <c:pt idx="2263">
                  <c:v>116.84</c:v>
                </c:pt>
                <c:pt idx="2264">
                  <c:v>111.76</c:v>
                </c:pt>
                <c:pt idx="2265">
                  <c:v>101.6</c:v>
                </c:pt>
                <c:pt idx="2266">
                  <c:v>86.36</c:v>
                </c:pt>
                <c:pt idx="2267">
                  <c:v>101.6</c:v>
                </c:pt>
                <c:pt idx="2268">
                  <c:v>104.14</c:v>
                </c:pt>
                <c:pt idx="2269">
                  <c:v>101.6</c:v>
                </c:pt>
                <c:pt idx="2270">
                  <c:v>104.14</c:v>
                </c:pt>
                <c:pt idx="2271">
                  <c:v>124.46</c:v>
                </c:pt>
                <c:pt idx="2272">
                  <c:v>132.08000000000001</c:v>
                </c:pt>
                <c:pt idx="2273">
                  <c:v>144.78</c:v>
                </c:pt>
                <c:pt idx="2274">
                  <c:v>144.78</c:v>
                </c:pt>
                <c:pt idx="2275">
                  <c:v>147.32</c:v>
                </c:pt>
                <c:pt idx="2276">
                  <c:v>147.32</c:v>
                </c:pt>
                <c:pt idx="2277">
                  <c:v>147.32</c:v>
                </c:pt>
                <c:pt idx="2278">
                  <c:v>149.86000000000001</c:v>
                </c:pt>
                <c:pt idx="2279">
                  <c:v>170.18</c:v>
                </c:pt>
                <c:pt idx="2280">
                  <c:v>187.96</c:v>
                </c:pt>
                <c:pt idx="2281">
                  <c:v>187.96</c:v>
                </c:pt>
                <c:pt idx="2282">
                  <c:v>231.14</c:v>
                </c:pt>
                <c:pt idx="2283">
                  <c:v>238.76</c:v>
                </c:pt>
                <c:pt idx="2284">
                  <c:v>238.76</c:v>
                </c:pt>
                <c:pt idx="2285">
                  <c:v>236.22</c:v>
                </c:pt>
                <c:pt idx="2286">
                  <c:v>238.76</c:v>
                </c:pt>
                <c:pt idx="2287">
                  <c:v>236.22</c:v>
                </c:pt>
                <c:pt idx="2288">
                  <c:v>233.68</c:v>
                </c:pt>
                <c:pt idx="2289">
                  <c:v>233.68</c:v>
                </c:pt>
                <c:pt idx="2290">
                  <c:v>233.68</c:v>
                </c:pt>
                <c:pt idx="2291">
                  <c:v>238.76</c:v>
                </c:pt>
                <c:pt idx="2292">
                  <c:v>243.84</c:v>
                </c:pt>
                <c:pt idx="2293">
                  <c:v>246.38</c:v>
                </c:pt>
                <c:pt idx="2294">
                  <c:v>246.38</c:v>
                </c:pt>
                <c:pt idx="2295">
                  <c:v>246.38</c:v>
                </c:pt>
                <c:pt idx="2296">
                  <c:v>248.92</c:v>
                </c:pt>
                <c:pt idx="2297">
                  <c:v>246.38</c:v>
                </c:pt>
                <c:pt idx="2298">
                  <c:v>238.76</c:v>
                </c:pt>
                <c:pt idx="2299">
                  <c:v>233.68</c:v>
                </c:pt>
                <c:pt idx="2300">
                  <c:v>208.28</c:v>
                </c:pt>
                <c:pt idx="2301">
                  <c:v>198.12</c:v>
                </c:pt>
                <c:pt idx="2302">
                  <c:v>203.2</c:v>
                </c:pt>
                <c:pt idx="2303">
                  <c:v>200.66</c:v>
                </c:pt>
                <c:pt idx="2304">
                  <c:v>193.04</c:v>
                </c:pt>
                <c:pt idx="2305">
                  <c:v>193.04</c:v>
                </c:pt>
                <c:pt idx="2306">
                  <c:v>190.5</c:v>
                </c:pt>
                <c:pt idx="2307">
                  <c:v>185.42</c:v>
                </c:pt>
                <c:pt idx="2308">
                  <c:v>182.88</c:v>
                </c:pt>
                <c:pt idx="2309">
                  <c:v>185.42</c:v>
                </c:pt>
                <c:pt idx="2310">
                  <c:v>177.8</c:v>
                </c:pt>
                <c:pt idx="2311">
                  <c:v>177.8</c:v>
                </c:pt>
                <c:pt idx="2312">
                  <c:v>175.26</c:v>
                </c:pt>
                <c:pt idx="2313">
                  <c:v>172.72</c:v>
                </c:pt>
                <c:pt idx="2314">
                  <c:v>172.72</c:v>
                </c:pt>
                <c:pt idx="2315">
                  <c:v>175.26</c:v>
                </c:pt>
                <c:pt idx="2316">
                  <c:v>175.26</c:v>
                </c:pt>
                <c:pt idx="2317">
                  <c:v>162.56</c:v>
                </c:pt>
                <c:pt idx="2318">
                  <c:v>157.47999999999999</c:v>
                </c:pt>
                <c:pt idx="2319">
                  <c:v>160.02000000000001</c:v>
                </c:pt>
                <c:pt idx="2320">
                  <c:v>154.94</c:v>
                </c:pt>
                <c:pt idx="2321">
                  <c:v>149.86000000000001</c:v>
                </c:pt>
                <c:pt idx="2322">
                  <c:v>165.1</c:v>
                </c:pt>
                <c:pt idx="2323">
                  <c:v>170.18</c:v>
                </c:pt>
                <c:pt idx="2324">
                  <c:v>167.64</c:v>
                </c:pt>
                <c:pt idx="2325">
                  <c:v>162.56</c:v>
                </c:pt>
                <c:pt idx="2326">
                  <c:v>162.56</c:v>
                </c:pt>
                <c:pt idx="2327">
                  <c:v>165.1</c:v>
                </c:pt>
                <c:pt idx="2328">
                  <c:v>162.56</c:v>
                </c:pt>
                <c:pt idx="2329">
                  <c:v>177.8</c:v>
                </c:pt>
                <c:pt idx="2330">
                  <c:v>215.9</c:v>
                </c:pt>
                <c:pt idx="2331">
                  <c:v>228.6</c:v>
                </c:pt>
                <c:pt idx="2332">
                  <c:v>231.14</c:v>
                </c:pt>
                <c:pt idx="2333">
                  <c:v>233.68</c:v>
                </c:pt>
                <c:pt idx="2334">
                  <c:v>233.68</c:v>
                </c:pt>
                <c:pt idx="2335">
                  <c:v>238.76</c:v>
                </c:pt>
                <c:pt idx="2336">
                  <c:v>238.76</c:v>
                </c:pt>
                <c:pt idx="2337">
                  <c:v>251.46</c:v>
                </c:pt>
                <c:pt idx="2338">
                  <c:v>269.24</c:v>
                </c:pt>
                <c:pt idx="2339">
                  <c:v>276.86</c:v>
                </c:pt>
                <c:pt idx="2340">
                  <c:v>279.39999999999998</c:v>
                </c:pt>
                <c:pt idx="2341">
                  <c:v>276.86</c:v>
                </c:pt>
                <c:pt idx="2342">
                  <c:v>281.94</c:v>
                </c:pt>
                <c:pt idx="2343">
                  <c:v>314.95999999999998</c:v>
                </c:pt>
                <c:pt idx="2344">
                  <c:v>320.04000000000002</c:v>
                </c:pt>
                <c:pt idx="2345">
                  <c:v>327.66000000000003</c:v>
                </c:pt>
                <c:pt idx="2346">
                  <c:v>332.74</c:v>
                </c:pt>
                <c:pt idx="2347">
                  <c:v>337.82</c:v>
                </c:pt>
                <c:pt idx="2348">
                  <c:v>340.36</c:v>
                </c:pt>
                <c:pt idx="2349">
                  <c:v>342.9</c:v>
                </c:pt>
                <c:pt idx="2350">
                  <c:v>345.44</c:v>
                </c:pt>
                <c:pt idx="2351">
                  <c:v>358.14</c:v>
                </c:pt>
                <c:pt idx="2352">
                  <c:v>355.6</c:v>
                </c:pt>
                <c:pt idx="2353">
                  <c:v>368.3</c:v>
                </c:pt>
                <c:pt idx="2354">
                  <c:v>370.84</c:v>
                </c:pt>
                <c:pt idx="2355">
                  <c:v>373.38</c:v>
                </c:pt>
                <c:pt idx="2356">
                  <c:v>375.92</c:v>
                </c:pt>
                <c:pt idx="2357">
                  <c:v>375.92</c:v>
                </c:pt>
                <c:pt idx="2358">
                  <c:v>378.46</c:v>
                </c:pt>
                <c:pt idx="2359">
                  <c:v>401.32</c:v>
                </c:pt>
                <c:pt idx="2360">
                  <c:v>401.32</c:v>
                </c:pt>
                <c:pt idx="2361">
                  <c:v>408.94</c:v>
                </c:pt>
                <c:pt idx="2362">
                  <c:v>411.48</c:v>
                </c:pt>
                <c:pt idx="2363">
                  <c:v>411.48</c:v>
                </c:pt>
                <c:pt idx="2364">
                  <c:v>416.56</c:v>
                </c:pt>
                <c:pt idx="2365">
                  <c:v>416.56</c:v>
                </c:pt>
                <c:pt idx="2366">
                  <c:v>416.56</c:v>
                </c:pt>
                <c:pt idx="2367">
                  <c:v>419.1</c:v>
                </c:pt>
                <c:pt idx="2368">
                  <c:v>431.8</c:v>
                </c:pt>
                <c:pt idx="2369">
                  <c:v>449.58</c:v>
                </c:pt>
                <c:pt idx="2370">
                  <c:v>472.44</c:v>
                </c:pt>
                <c:pt idx="2371">
                  <c:v>480.06</c:v>
                </c:pt>
                <c:pt idx="2372">
                  <c:v>487.68</c:v>
                </c:pt>
                <c:pt idx="2373">
                  <c:v>477.52</c:v>
                </c:pt>
                <c:pt idx="2374">
                  <c:v>464.82</c:v>
                </c:pt>
                <c:pt idx="2375">
                  <c:v>454.66</c:v>
                </c:pt>
                <c:pt idx="2376">
                  <c:v>469.9</c:v>
                </c:pt>
                <c:pt idx="2377">
                  <c:v>469.9</c:v>
                </c:pt>
                <c:pt idx="2378">
                  <c:v>469.9</c:v>
                </c:pt>
                <c:pt idx="2379">
                  <c:v>469.9</c:v>
                </c:pt>
                <c:pt idx="2380">
                  <c:v>500.38</c:v>
                </c:pt>
                <c:pt idx="2381">
                  <c:v>508</c:v>
                </c:pt>
                <c:pt idx="2382">
                  <c:v>505.46</c:v>
                </c:pt>
                <c:pt idx="2383">
                  <c:v>500.38</c:v>
                </c:pt>
                <c:pt idx="2384">
                  <c:v>495.3</c:v>
                </c:pt>
                <c:pt idx="2385">
                  <c:v>497.84</c:v>
                </c:pt>
                <c:pt idx="2386">
                  <c:v>492.76</c:v>
                </c:pt>
                <c:pt idx="2387">
                  <c:v>497.84</c:v>
                </c:pt>
                <c:pt idx="2388">
                  <c:v>505.46</c:v>
                </c:pt>
                <c:pt idx="2389">
                  <c:v>500.38</c:v>
                </c:pt>
                <c:pt idx="2390">
                  <c:v>495.3</c:v>
                </c:pt>
                <c:pt idx="2391">
                  <c:v>487.68</c:v>
                </c:pt>
                <c:pt idx="2392">
                  <c:v>482.6</c:v>
                </c:pt>
                <c:pt idx="2393">
                  <c:v>472.44</c:v>
                </c:pt>
                <c:pt idx="2394">
                  <c:v>469.9</c:v>
                </c:pt>
                <c:pt idx="2395">
                  <c:v>467.36</c:v>
                </c:pt>
                <c:pt idx="2396">
                  <c:v>457.2</c:v>
                </c:pt>
                <c:pt idx="2397">
                  <c:v>439.42</c:v>
                </c:pt>
                <c:pt idx="2398">
                  <c:v>434.34</c:v>
                </c:pt>
                <c:pt idx="2399">
                  <c:v>441.96</c:v>
                </c:pt>
                <c:pt idx="2400">
                  <c:v>447.04</c:v>
                </c:pt>
                <c:pt idx="2401">
                  <c:v>447.04</c:v>
                </c:pt>
                <c:pt idx="2402">
                  <c:v>454.66</c:v>
                </c:pt>
                <c:pt idx="2403">
                  <c:v>459.74</c:v>
                </c:pt>
                <c:pt idx="2404">
                  <c:v>454.66</c:v>
                </c:pt>
                <c:pt idx="2405">
                  <c:v>439.42</c:v>
                </c:pt>
                <c:pt idx="2406">
                  <c:v>436.88</c:v>
                </c:pt>
                <c:pt idx="2407">
                  <c:v>426.72</c:v>
                </c:pt>
                <c:pt idx="2408">
                  <c:v>408.94</c:v>
                </c:pt>
                <c:pt idx="2409">
                  <c:v>396.24</c:v>
                </c:pt>
                <c:pt idx="2410">
                  <c:v>388.62</c:v>
                </c:pt>
                <c:pt idx="2411">
                  <c:v>381</c:v>
                </c:pt>
                <c:pt idx="2412">
                  <c:v>378.46</c:v>
                </c:pt>
                <c:pt idx="2413">
                  <c:v>368.3</c:v>
                </c:pt>
                <c:pt idx="2414">
                  <c:v>345.44</c:v>
                </c:pt>
                <c:pt idx="2415">
                  <c:v>332.74</c:v>
                </c:pt>
                <c:pt idx="2416">
                  <c:v>314.95999999999998</c:v>
                </c:pt>
                <c:pt idx="2417">
                  <c:v>292.10000000000002</c:v>
                </c:pt>
                <c:pt idx="2418">
                  <c:v>279.39999999999998</c:v>
                </c:pt>
                <c:pt idx="2419">
                  <c:v>269.24</c:v>
                </c:pt>
                <c:pt idx="2420">
                  <c:v>259.08</c:v>
                </c:pt>
                <c:pt idx="2421">
                  <c:v>248.92</c:v>
                </c:pt>
                <c:pt idx="2422">
                  <c:v>236.22</c:v>
                </c:pt>
                <c:pt idx="2423">
                  <c:v>215.9</c:v>
                </c:pt>
                <c:pt idx="2424">
                  <c:v>203.2</c:v>
                </c:pt>
                <c:pt idx="2425">
                  <c:v>185.42</c:v>
                </c:pt>
                <c:pt idx="2426">
                  <c:v>170.18</c:v>
                </c:pt>
                <c:pt idx="2427">
                  <c:v>154.94</c:v>
                </c:pt>
                <c:pt idx="2428">
                  <c:v>127</c:v>
                </c:pt>
                <c:pt idx="2429">
                  <c:v>114.3</c:v>
                </c:pt>
                <c:pt idx="2430">
                  <c:v>111.76</c:v>
                </c:pt>
                <c:pt idx="2431">
                  <c:v>106.68</c:v>
                </c:pt>
                <c:pt idx="2432">
                  <c:v>106.68</c:v>
                </c:pt>
                <c:pt idx="2433">
                  <c:v>104.14</c:v>
                </c:pt>
                <c:pt idx="2434">
                  <c:v>86.36</c:v>
                </c:pt>
                <c:pt idx="2435">
                  <c:v>68.58</c:v>
                </c:pt>
                <c:pt idx="2436">
                  <c:v>58.42</c:v>
                </c:pt>
                <c:pt idx="2437">
                  <c:v>43.18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15.24</c:v>
                </c:pt>
                <c:pt idx="2606">
                  <c:v>38.1</c:v>
                </c:pt>
                <c:pt idx="2607">
                  <c:v>45.72</c:v>
                </c:pt>
                <c:pt idx="2608">
                  <c:v>45.72</c:v>
                </c:pt>
                <c:pt idx="2609">
                  <c:v>53.34</c:v>
                </c:pt>
                <c:pt idx="2610">
                  <c:v>45.72</c:v>
                </c:pt>
                <c:pt idx="2611">
                  <c:v>43.18</c:v>
                </c:pt>
                <c:pt idx="2612">
                  <c:v>53.34</c:v>
                </c:pt>
                <c:pt idx="2613">
                  <c:v>53.34</c:v>
                </c:pt>
                <c:pt idx="2614">
                  <c:v>50.8</c:v>
                </c:pt>
                <c:pt idx="2615">
                  <c:v>45.72</c:v>
                </c:pt>
                <c:pt idx="2616">
                  <c:v>40.64</c:v>
                </c:pt>
                <c:pt idx="2617">
                  <c:v>40.64</c:v>
                </c:pt>
                <c:pt idx="2618">
                  <c:v>43.18</c:v>
                </c:pt>
                <c:pt idx="2619">
                  <c:v>43.18</c:v>
                </c:pt>
                <c:pt idx="2620">
                  <c:v>40.64</c:v>
                </c:pt>
                <c:pt idx="2621">
                  <c:v>40.64</c:v>
                </c:pt>
                <c:pt idx="2622">
                  <c:v>45.72</c:v>
                </c:pt>
                <c:pt idx="2623">
                  <c:v>45.72</c:v>
                </c:pt>
                <c:pt idx="2624">
                  <c:v>45.72</c:v>
                </c:pt>
                <c:pt idx="2625">
                  <c:v>45.72</c:v>
                </c:pt>
                <c:pt idx="2626">
                  <c:v>45.72</c:v>
                </c:pt>
                <c:pt idx="2627">
                  <c:v>45.72</c:v>
                </c:pt>
                <c:pt idx="2628">
                  <c:v>45.72</c:v>
                </c:pt>
                <c:pt idx="2629">
                  <c:v>45.72</c:v>
                </c:pt>
                <c:pt idx="2630">
                  <c:v>40.64</c:v>
                </c:pt>
                <c:pt idx="2631">
                  <c:v>43.18</c:v>
                </c:pt>
                <c:pt idx="2632">
                  <c:v>45.72</c:v>
                </c:pt>
                <c:pt idx="2633">
                  <c:v>48.26</c:v>
                </c:pt>
                <c:pt idx="2634">
                  <c:v>48.26</c:v>
                </c:pt>
                <c:pt idx="2635">
                  <c:v>48.26</c:v>
                </c:pt>
                <c:pt idx="2636">
                  <c:v>48.26</c:v>
                </c:pt>
                <c:pt idx="2637">
                  <c:v>48.26</c:v>
                </c:pt>
                <c:pt idx="2638">
                  <c:v>48.26</c:v>
                </c:pt>
                <c:pt idx="2639">
                  <c:v>50.8</c:v>
                </c:pt>
                <c:pt idx="2640">
                  <c:v>40.64</c:v>
                </c:pt>
                <c:pt idx="2641">
                  <c:v>45.72</c:v>
                </c:pt>
                <c:pt idx="2642">
                  <c:v>48.26</c:v>
                </c:pt>
                <c:pt idx="2643">
                  <c:v>53.34</c:v>
                </c:pt>
                <c:pt idx="2644">
                  <c:v>50.8</c:v>
                </c:pt>
                <c:pt idx="2645">
                  <c:v>50.8</c:v>
                </c:pt>
                <c:pt idx="2646">
                  <c:v>20.32</c:v>
                </c:pt>
                <c:pt idx="2647">
                  <c:v>5.08</c:v>
                </c:pt>
                <c:pt idx="2648">
                  <c:v>15.24</c:v>
                </c:pt>
                <c:pt idx="2649">
                  <c:v>15.24</c:v>
                </c:pt>
                <c:pt idx="2650">
                  <c:v>15.24</c:v>
                </c:pt>
                <c:pt idx="2651">
                  <c:v>15.24</c:v>
                </c:pt>
                <c:pt idx="2652">
                  <c:v>12.7</c:v>
                </c:pt>
                <c:pt idx="2653">
                  <c:v>10.16</c:v>
                </c:pt>
                <c:pt idx="2654">
                  <c:v>5.08</c:v>
                </c:pt>
                <c:pt idx="2655">
                  <c:v>7.62</c:v>
                </c:pt>
                <c:pt idx="2656">
                  <c:v>7.62</c:v>
                </c:pt>
                <c:pt idx="2657">
                  <c:v>10.16</c:v>
                </c:pt>
                <c:pt idx="2658">
                  <c:v>10.16</c:v>
                </c:pt>
                <c:pt idx="2659">
                  <c:v>10.16</c:v>
                </c:pt>
                <c:pt idx="2660">
                  <c:v>12.7</c:v>
                </c:pt>
                <c:pt idx="2661">
                  <c:v>10.16</c:v>
                </c:pt>
                <c:pt idx="2662">
                  <c:v>10.16</c:v>
                </c:pt>
                <c:pt idx="2663">
                  <c:v>15.24</c:v>
                </c:pt>
                <c:pt idx="2664">
                  <c:v>25.4</c:v>
                </c:pt>
                <c:pt idx="2665">
                  <c:v>30.48</c:v>
                </c:pt>
                <c:pt idx="2666">
                  <c:v>71.12</c:v>
                </c:pt>
                <c:pt idx="2667">
                  <c:v>119.38</c:v>
                </c:pt>
                <c:pt idx="2668">
                  <c:v>109.22</c:v>
                </c:pt>
                <c:pt idx="2669">
                  <c:v>106.68</c:v>
                </c:pt>
                <c:pt idx="2670">
                  <c:v>116.84</c:v>
                </c:pt>
                <c:pt idx="2671">
                  <c:v>127</c:v>
                </c:pt>
                <c:pt idx="2672">
                  <c:v>124.46</c:v>
                </c:pt>
                <c:pt idx="2673">
                  <c:v>129.54</c:v>
                </c:pt>
                <c:pt idx="2674">
                  <c:v>124.46</c:v>
                </c:pt>
                <c:pt idx="2675">
                  <c:v>119.38</c:v>
                </c:pt>
                <c:pt idx="2676">
                  <c:v>116.84</c:v>
                </c:pt>
                <c:pt idx="2677">
                  <c:v>114.3</c:v>
                </c:pt>
                <c:pt idx="2678">
                  <c:v>114.3</c:v>
                </c:pt>
                <c:pt idx="2679">
                  <c:v>111.76</c:v>
                </c:pt>
                <c:pt idx="2680">
                  <c:v>109.22</c:v>
                </c:pt>
                <c:pt idx="2681">
                  <c:v>116.84</c:v>
                </c:pt>
                <c:pt idx="2682">
                  <c:v>114.3</c:v>
                </c:pt>
                <c:pt idx="2683">
                  <c:v>111.76</c:v>
                </c:pt>
                <c:pt idx="2684">
                  <c:v>111.76</c:v>
                </c:pt>
                <c:pt idx="2685">
                  <c:v>106.68</c:v>
                </c:pt>
                <c:pt idx="2686">
                  <c:v>111.76</c:v>
                </c:pt>
                <c:pt idx="2687">
                  <c:v>109.22</c:v>
                </c:pt>
                <c:pt idx="2688">
                  <c:v>109.22</c:v>
                </c:pt>
                <c:pt idx="2689">
                  <c:v>104.14</c:v>
                </c:pt>
                <c:pt idx="2690">
                  <c:v>101.6</c:v>
                </c:pt>
                <c:pt idx="2691">
                  <c:v>96.52</c:v>
                </c:pt>
                <c:pt idx="2692">
                  <c:v>91.44</c:v>
                </c:pt>
                <c:pt idx="2693">
                  <c:v>91.44</c:v>
                </c:pt>
                <c:pt idx="2694">
                  <c:v>99.06</c:v>
                </c:pt>
                <c:pt idx="2695">
                  <c:v>99.06</c:v>
                </c:pt>
                <c:pt idx="2696">
                  <c:v>96.52</c:v>
                </c:pt>
                <c:pt idx="2697">
                  <c:v>101.6</c:v>
                </c:pt>
                <c:pt idx="2698">
                  <c:v>111.76</c:v>
                </c:pt>
                <c:pt idx="2699">
                  <c:v>111.76</c:v>
                </c:pt>
                <c:pt idx="2700">
                  <c:v>111.76</c:v>
                </c:pt>
                <c:pt idx="2701">
                  <c:v>114.3</c:v>
                </c:pt>
                <c:pt idx="2702">
                  <c:v>109.22</c:v>
                </c:pt>
                <c:pt idx="2703">
                  <c:v>109.22</c:v>
                </c:pt>
                <c:pt idx="2704">
                  <c:v>106.68</c:v>
                </c:pt>
                <c:pt idx="2705">
                  <c:v>121.92</c:v>
                </c:pt>
                <c:pt idx="2706">
                  <c:v>121.92</c:v>
                </c:pt>
                <c:pt idx="2707">
                  <c:v>121.92</c:v>
                </c:pt>
                <c:pt idx="2708">
                  <c:v>132.08000000000001</c:v>
                </c:pt>
                <c:pt idx="2709">
                  <c:v>154.94</c:v>
                </c:pt>
                <c:pt idx="2710">
                  <c:v>165.1</c:v>
                </c:pt>
                <c:pt idx="2711">
                  <c:v>165.1</c:v>
                </c:pt>
                <c:pt idx="2712">
                  <c:v>165.1</c:v>
                </c:pt>
                <c:pt idx="2713">
                  <c:v>167.64</c:v>
                </c:pt>
                <c:pt idx="2714">
                  <c:v>182.88</c:v>
                </c:pt>
                <c:pt idx="2715">
                  <c:v>190.5</c:v>
                </c:pt>
                <c:pt idx="2716">
                  <c:v>190.5</c:v>
                </c:pt>
                <c:pt idx="2717">
                  <c:v>190.5</c:v>
                </c:pt>
                <c:pt idx="2718">
                  <c:v>193.04</c:v>
                </c:pt>
                <c:pt idx="2719">
                  <c:v>193.04</c:v>
                </c:pt>
                <c:pt idx="2720">
                  <c:v>215.9</c:v>
                </c:pt>
                <c:pt idx="2721">
                  <c:v>233.68</c:v>
                </c:pt>
                <c:pt idx="2722">
                  <c:v>251.46</c:v>
                </c:pt>
                <c:pt idx="2723">
                  <c:v>269.24</c:v>
                </c:pt>
                <c:pt idx="2724">
                  <c:v>269.24</c:v>
                </c:pt>
                <c:pt idx="2725">
                  <c:v>274.32</c:v>
                </c:pt>
                <c:pt idx="2726">
                  <c:v>287.02</c:v>
                </c:pt>
                <c:pt idx="2727">
                  <c:v>294.64</c:v>
                </c:pt>
                <c:pt idx="2728">
                  <c:v>302.26</c:v>
                </c:pt>
                <c:pt idx="2729">
                  <c:v>345.44</c:v>
                </c:pt>
                <c:pt idx="2730">
                  <c:v>375.92</c:v>
                </c:pt>
                <c:pt idx="2731">
                  <c:v>386.08</c:v>
                </c:pt>
                <c:pt idx="2732">
                  <c:v>381</c:v>
                </c:pt>
                <c:pt idx="2733">
                  <c:v>373.38</c:v>
                </c:pt>
                <c:pt idx="2734">
                  <c:v>373.38</c:v>
                </c:pt>
                <c:pt idx="2735">
                  <c:v>365.76</c:v>
                </c:pt>
                <c:pt idx="2736">
                  <c:v>368.3</c:v>
                </c:pt>
                <c:pt idx="2737">
                  <c:v>365.76</c:v>
                </c:pt>
                <c:pt idx="2738">
                  <c:v>363.22</c:v>
                </c:pt>
                <c:pt idx="2739">
                  <c:v>373.38</c:v>
                </c:pt>
                <c:pt idx="2740">
                  <c:v>381</c:v>
                </c:pt>
                <c:pt idx="2741">
                  <c:v>388.62</c:v>
                </c:pt>
                <c:pt idx="2742">
                  <c:v>386.08</c:v>
                </c:pt>
                <c:pt idx="2743">
                  <c:v>388.62</c:v>
                </c:pt>
                <c:pt idx="2744">
                  <c:v>393.7</c:v>
                </c:pt>
                <c:pt idx="2745">
                  <c:v>401.32</c:v>
                </c:pt>
                <c:pt idx="2746">
                  <c:v>401.32</c:v>
                </c:pt>
                <c:pt idx="2747">
                  <c:v>388.62</c:v>
                </c:pt>
                <c:pt idx="2748">
                  <c:v>375.92</c:v>
                </c:pt>
                <c:pt idx="2749">
                  <c:v>365.76</c:v>
                </c:pt>
                <c:pt idx="2750">
                  <c:v>358.14</c:v>
                </c:pt>
                <c:pt idx="2751">
                  <c:v>353.06</c:v>
                </c:pt>
                <c:pt idx="2752">
                  <c:v>355.6</c:v>
                </c:pt>
                <c:pt idx="2753">
                  <c:v>347.98</c:v>
                </c:pt>
                <c:pt idx="2754">
                  <c:v>335.28</c:v>
                </c:pt>
                <c:pt idx="2755">
                  <c:v>322.58</c:v>
                </c:pt>
                <c:pt idx="2756">
                  <c:v>309.88</c:v>
                </c:pt>
                <c:pt idx="2757">
                  <c:v>307.33999999999997</c:v>
                </c:pt>
                <c:pt idx="2758">
                  <c:v>297.18</c:v>
                </c:pt>
                <c:pt idx="2759">
                  <c:v>287.02</c:v>
                </c:pt>
                <c:pt idx="2760">
                  <c:v>266.7</c:v>
                </c:pt>
                <c:pt idx="2761">
                  <c:v>246.38</c:v>
                </c:pt>
                <c:pt idx="2762">
                  <c:v>218.44</c:v>
                </c:pt>
                <c:pt idx="2763">
                  <c:v>190.5</c:v>
                </c:pt>
                <c:pt idx="2764">
                  <c:v>175.26</c:v>
                </c:pt>
                <c:pt idx="2765">
                  <c:v>160.02000000000001</c:v>
                </c:pt>
                <c:pt idx="2766">
                  <c:v>162.56</c:v>
                </c:pt>
                <c:pt idx="2767">
                  <c:v>157.47999999999999</c:v>
                </c:pt>
                <c:pt idx="2768">
                  <c:v>144.78</c:v>
                </c:pt>
                <c:pt idx="2769">
                  <c:v>121.92</c:v>
                </c:pt>
                <c:pt idx="2770">
                  <c:v>104.14</c:v>
                </c:pt>
                <c:pt idx="2771">
                  <c:v>101.6</c:v>
                </c:pt>
                <c:pt idx="2772">
                  <c:v>93.98</c:v>
                </c:pt>
                <c:pt idx="2773">
                  <c:v>86.36</c:v>
                </c:pt>
                <c:pt idx="2774">
                  <c:v>88.9</c:v>
                </c:pt>
                <c:pt idx="2775">
                  <c:v>83.82</c:v>
                </c:pt>
                <c:pt idx="2776">
                  <c:v>58.42</c:v>
                </c:pt>
                <c:pt idx="2777">
                  <c:v>27.94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5.08</c:v>
                </c:pt>
                <c:pt idx="2946">
                  <c:v>7.62</c:v>
                </c:pt>
                <c:pt idx="2947">
                  <c:v>10.16</c:v>
                </c:pt>
                <c:pt idx="2948">
                  <c:v>7.62</c:v>
                </c:pt>
                <c:pt idx="2949">
                  <c:v>2.54</c:v>
                </c:pt>
                <c:pt idx="2950">
                  <c:v>2.54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2.54</c:v>
                </c:pt>
                <c:pt idx="2964">
                  <c:v>2.54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15.24</c:v>
                </c:pt>
                <c:pt idx="2976">
                  <c:v>12.7</c:v>
                </c:pt>
                <c:pt idx="2977">
                  <c:v>10.16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7.62</c:v>
                </c:pt>
                <c:pt idx="2996">
                  <c:v>10.16</c:v>
                </c:pt>
                <c:pt idx="2997">
                  <c:v>10.16</c:v>
                </c:pt>
                <c:pt idx="2998">
                  <c:v>12.7</c:v>
                </c:pt>
                <c:pt idx="2999">
                  <c:v>33.020000000000003</c:v>
                </c:pt>
                <c:pt idx="3000">
                  <c:v>53.34</c:v>
                </c:pt>
                <c:pt idx="3001">
                  <c:v>71.12</c:v>
                </c:pt>
                <c:pt idx="3002">
                  <c:v>83.82</c:v>
                </c:pt>
                <c:pt idx="3003">
                  <c:v>93.98</c:v>
                </c:pt>
                <c:pt idx="3004">
                  <c:v>121.92</c:v>
                </c:pt>
                <c:pt idx="3005">
                  <c:v>129.54</c:v>
                </c:pt>
                <c:pt idx="3006">
                  <c:v>142.24</c:v>
                </c:pt>
                <c:pt idx="3007">
                  <c:v>162.56</c:v>
                </c:pt>
                <c:pt idx="3008">
                  <c:v>170.18</c:v>
                </c:pt>
                <c:pt idx="3009">
                  <c:v>182.88</c:v>
                </c:pt>
                <c:pt idx="3010">
                  <c:v>195.58</c:v>
                </c:pt>
                <c:pt idx="3011">
                  <c:v>198.12</c:v>
                </c:pt>
                <c:pt idx="3012">
                  <c:v>198.12</c:v>
                </c:pt>
                <c:pt idx="3013">
                  <c:v>198.12</c:v>
                </c:pt>
                <c:pt idx="3014">
                  <c:v>198.12</c:v>
                </c:pt>
                <c:pt idx="3015">
                  <c:v>195.58</c:v>
                </c:pt>
                <c:pt idx="3016">
                  <c:v>195.58</c:v>
                </c:pt>
                <c:pt idx="3017">
                  <c:v>193.04</c:v>
                </c:pt>
                <c:pt idx="3018">
                  <c:v>195.58</c:v>
                </c:pt>
                <c:pt idx="3019">
                  <c:v>195.58</c:v>
                </c:pt>
                <c:pt idx="3020">
                  <c:v>195.58</c:v>
                </c:pt>
                <c:pt idx="3021">
                  <c:v>195.58</c:v>
                </c:pt>
                <c:pt idx="3022">
                  <c:v>200.66</c:v>
                </c:pt>
                <c:pt idx="3023">
                  <c:v>200.66</c:v>
                </c:pt>
                <c:pt idx="3024">
                  <c:v>215.9</c:v>
                </c:pt>
                <c:pt idx="3025">
                  <c:v>226.06</c:v>
                </c:pt>
                <c:pt idx="3026">
                  <c:v>231.14</c:v>
                </c:pt>
                <c:pt idx="3027">
                  <c:v>228.6</c:v>
                </c:pt>
                <c:pt idx="3028">
                  <c:v>228.6</c:v>
                </c:pt>
                <c:pt idx="3029">
                  <c:v>228.6</c:v>
                </c:pt>
                <c:pt idx="3030">
                  <c:v>228.6</c:v>
                </c:pt>
                <c:pt idx="3031">
                  <c:v>226.06</c:v>
                </c:pt>
                <c:pt idx="3032">
                  <c:v>226.06</c:v>
                </c:pt>
                <c:pt idx="3033">
                  <c:v>223.52</c:v>
                </c:pt>
                <c:pt idx="3034">
                  <c:v>223.52</c:v>
                </c:pt>
                <c:pt idx="3035">
                  <c:v>220.98</c:v>
                </c:pt>
                <c:pt idx="3036">
                  <c:v>220.98</c:v>
                </c:pt>
                <c:pt idx="3037">
                  <c:v>218.44</c:v>
                </c:pt>
                <c:pt idx="3038">
                  <c:v>215.9</c:v>
                </c:pt>
                <c:pt idx="3039">
                  <c:v>218.44</c:v>
                </c:pt>
                <c:pt idx="3040">
                  <c:v>218.44</c:v>
                </c:pt>
                <c:pt idx="3041">
                  <c:v>226.06</c:v>
                </c:pt>
                <c:pt idx="3042">
                  <c:v>241.3</c:v>
                </c:pt>
                <c:pt idx="3043">
                  <c:v>284.48</c:v>
                </c:pt>
                <c:pt idx="3044">
                  <c:v>304.8</c:v>
                </c:pt>
                <c:pt idx="3045">
                  <c:v>307.33999999999997</c:v>
                </c:pt>
                <c:pt idx="3046">
                  <c:v>307.33999999999997</c:v>
                </c:pt>
                <c:pt idx="3047">
                  <c:v>307.33999999999997</c:v>
                </c:pt>
                <c:pt idx="3048">
                  <c:v>307.33999999999997</c:v>
                </c:pt>
                <c:pt idx="3049">
                  <c:v>307.33999999999997</c:v>
                </c:pt>
                <c:pt idx="3050">
                  <c:v>304.8</c:v>
                </c:pt>
                <c:pt idx="3051">
                  <c:v>314.95999999999998</c:v>
                </c:pt>
                <c:pt idx="3052">
                  <c:v>317.5</c:v>
                </c:pt>
                <c:pt idx="3053">
                  <c:v>322.58</c:v>
                </c:pt>
                <c:pt idx="3054">
                  <c:v>322.58</c:v>
                </c:pt>
                <c:pt idx="3055">
                  <c:v>325.12</c:v>
                </c:pt>
                <c:pt idx="3056">
                  <c:v>322.58</c:v>
                </c:pt>
                <c:pt idx="3057">
                  <c:v>322.58</c:v>
                </c:pt>
                <c:pt idx="3058">
                  <c:v>320.04000000000002</c:v>
                </c:pt>
                <c:pt idx="3059">
                  <c:v>320.04000000000002</c:v>
                </c:pt>
                <c:pt idx="3060">
                  <c:v>320.04000000000002</c:v>
                </c:pt>
                <c:pt idx="3061">
                  <c:v>317.5</c:v>
                </c:pt>
                <c:pt idx="3062">
                  <c:v>322.58</c:v>
                </c:pt>
                <c:pt idx="3063">
                  <c:v>325.12</c:v>
                </c:pt>
                <c:pt idx="3064">
                  <c:v>325.12</c:v>
                </c:pt>
                <c:pt idx="3065">
                  <c:v>332.74</c:v>
                </c:pt>
                <c:pt idx="3066">
                  <c:v>340.36</c:v>
                </c:pt>
                <c:pt idx="3067">
                  <c:v>350.52</c:v>
                </c:pt>
                <c:pt idx="3068">
                  <c:v>378.46</c:v>
                </c:pt>
                <c:pt idx="3069">
                  <c:v>398.78</c:v>
                </c:pt>
                <c:pt idx="3070">
                  <c:v>398.78</c:v>
                </c:pt>
                <c:pt idx="3071">
                  <c:v>414.02</c:v>
                </c:pt>
                <c:pt idx="3072">
                  <c:v>411.48</c:v>
                </c:pt>
                <c:pt idx="3073">
                  <c:v>414.02</c:v>
                </c:pt>
                <c:pt idx="3074">
                  <c:v>414.02</c:v>
                </c:pt>
                <c:pt idx="3075">
                  <c:v>406.4</c:v>
                </c:pt>
                <c:pt idx="3076">
                  <c:v>403.86</c:v>
                </c:pt>
                <c:pt idx="3077">
                  <c:v>403.86</c:v>
                </c:pt>
                <c:pt idx="3078">
                  <c:v>401.32</c:v>
                </c:pt>
                <c:pt idx="3079">
                  <c:v>403.86</c:v>
                </c:pt>
                <c:pt idx="3080">
                  <c:v>416.56</c:v>
                </c:pt>
                <c:pt idx="3081">
                  <c:v>416.56</c:v>
                </c:pt>
                <c:pt idx="3082">
                  <c:v>416.56</c:v>
                </c:pt>
                <c:pt idx="3083">
                  <c:v>414.02</c:v>
                </c:pt>
                <c:pt idx="3084">
                  <c:v>408.94</c:v>
                </c:pt>
                <c:pt idx="3085">
                  <c:v>401.32</c:v>
                </c:pt>
                <c:pt idx="3086">
                  <c:v>393.7</c:v>
                </c:pt>
                <c:pt idx="3087">
                  <c:v>386.08</c:v>
                </c:pt>
                <c:pt idx="3088">
                  <c:v>375.92</c:v>
                </c:pt>
                <c:pt idx="3089">
                  <c:v>365.76</c:v>
                </c:pt>
                <c:pt idx="3090">
                  <c:v>373.38</c:v>
                </c:pt>
                <c:pt idx="3091">
                  <c:v>375.92</c:v>
                </c:pt>
                <c:pt idx="3092">
                  <c:v>373.38</c:v>
                </c:pt>
                <c:pt idx="3093">
                  <c:v>381</c:v>
                </c:pt>
                <c:pt idx="3094">
                  <c:v>370.84</c:v>
                </c:pt>
                <c:pt idx="3095">
                  <c:v>375.92</c:v>
                </c:pt>
                <c:pt idx="3096">
                  <c:v>388.62</c:v>
                </c:pt>
                <c:pt idx="3097">
                  <c:v>388.62</c:v>
                </c:pt>
                <c:pt idx="3098">
                  <c:v>386.08</c:v>
                </c:pt>
                <c:pt idx="3099">
                  <c:v>381</c:v>
                </c:pt>
                <c:pt idx="3100">
                  <c:v>378.46</c:v>
                </c:pt>
                <c:pt idx="3101">
                  <c:v>370.84</c:v>
                </c:pt>
                <c:pt idx="3102">
                  <c:v>360.68</c:v>
                </c:pt>
                <c:pt idx="3103">
                  <c:v>342.9</c:v>
                </c:pt>
                <c:pt idx="3104">
                  <c:v>325.12</c:v>
                </c:pt>
                <c:pt idx="3105">
                  <c:v>304.8</c:v>
                </c:pt>
                <c:pt idx="3106">
                  <c:v>292.10000000000002</c:v>
                </c:pt>
                <c:pt idx="3107">
                  <c:v>284.48</c:v>
                </c:pt>
                <c:pt idx="3108">
                  <c:v>274.32</c:v>
                </c:pt>
                <c:pt idx="3109">
                  <c:v>266.7</c:v>
                </c:pt>
                <c:pt idx="3110">
                  <c:v>254</c:v>
                </c:pt>
                <c:pt idx="3111">
                  <c:v>246.38</c:v>
                </c:pt>
                <c:pt idx="3112">
                  <c:v>254</c:v>
                </c:pt>
                <c:pt idx="3113">
                  <c:v>254</c:v>
                </c:pt>
                <c:pt idx="3114">
                  <c:v>246.38</c:v>
                </c:pt>
                <c:pt idx="3115">
                  <c:v>238.76</c:v>
                </c:pt>
                <c:pt idx="3116">
                  <c:v>231.14</c:v>
                </c:pt>
                <c:pt idx="3117">
                  <c:v>226.06</c:v>
                </c:pt>
                <c:pt idx="3118">
                  <c:v>220.98</c:v>
                </c:pt>
                <c:pt idx="3119">
                  <c:v>226.06</c:v>
                </c:pt>
                <c:pt idx="3120">
                  <c:v>233.68</c:v>
                </c:pt>
                <c:pt idx="3121">
                  <c:v>241.3</c:v>
                </c:pt>
                <c:pt idx="3122">
                  <c:v>236.22</c:v>
                </c:pt>
                <c:pt idx="3123">
                  <c:v>228.6</c:v>
                </c:pt>
                <c:pt idx="3124">
                  <c:v>218.44</c:v>
                </c:pt>
                <c:pt idx="3125">
                  <c:v>200.66</c:v>
                </c:pt>
                <c:pt idx="3126">
                  <c:v>193.04</c:v>
                </c:pt>
                <c:pt idx="3127">
                  <c:v>175.26</c:v>
                </c:pt>
                <c:pt idx="3128">
                  <c:v>157.47999999999999</c:v>
                </c:pt>
                <c:pt idx="3129">
                  <c:v>137.16</c:v>
                </c:pt>
                <c:pt idx="3130">
                  <c:v>116.84</c:v>
                </c:pt>
                <c:pt idx="3131">
                  <c:v>93.98</c:v>
                </c:pt>
                <c:pt idx="3132">
                  <c:v>71.12</c:v>
                </c:pt>
                <c:pt idx="3133">
                  <c:v>50.8</c:v>
                </c:pt>
                <c:pt idx="3134">
                  <c:v>35.56</c:v>
                </c:pt>
                <c:pt idx="3135">
                  <c:v>22.86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7.62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ASWE_est</c:v>
          </c:tx>
          <c:marker>
            <c:symbol val="none"/>
          </c:marker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Calcs'!$W$18:$W$3305</c:f>
              <c:numCache>
                <c:formatCode>0.00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0.84862500000000018</c:v>
                </c:pt>
                <c:pt idx="19">
                  <c:v>5.7632499999999975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2.5559999999999987</c:v>
                </c:pt>
                <c:pt idx="24">
                  <c:v>0.4904999999999986</c:v>
                </c:pt>
                <c:pt idx="25">
                  <c:v>0</c:v>
                </c:pt>
                <c:pt idx="26">
                  <c:v>3.428666666666667</c:v>
                </c:pt>
                <c:pt idx="27">
                  <c:v>1.1606666666666672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19.94841666666667</c:v>
                </c:pt>
                <c:pt idx="32">
                  <c:v>26.489541666666671</c:v>
                </c:pt>
                <c:pt idx="33">
                  <c:v>29.434416666666674</c:v>
                </c:pt>
                <c:pt idx="34">
                  <c:v>35.926791666666674</c:v>
                </c:pt>
                <c:pt idx="35">
                  <c:v>35.724291666666673</c:v>
                </c:pt>
                <c:pt idx="36">
                  <c:v>34.71179166666667</c:v>
                </c:pt>
                <c:pt idx="37">
                  <c:v>29.283750000000001</c:v>
                </c:pt>
                <c:pt idx="38">
                  <c:v>22.776249999999997</c:v>
                </c:pt>
                <c:pt idx="39">
                  <c:v>15.081249999999997</c:v>
                </c:pt>
                <c:pt idx="40">
                  <c:v>8.8037499999999973</c:v>
                </c:pt>
                <c:pt idx="41">
                  <c:v>4.0452916666666638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5.7883333333333331</c:v>
                </c:pt>
                <c:pt idx="51">
                  <c:v>5.7883333333333331</c:v>
                </c:pt>
                <c:pt idx="52">
                  <c:v>5.7883333333333331</c:v>
                </c:pt>
                <c:pt idx="53">
                  <c:v>4.3303333333333329</c:v>
                </c:pt>
                <c:pt idx="54">
                  <c:v>2.5180416666666661</c:v>
                </c:pt>
                <c:pt idx="55">
                  <c:v>2.434708333333333</c:v>
                </c:pt>
                <c:pt idx="56">
                  <c:v>0</c:v>
                </c:pt>
                <c:pt idx="57">
                  <c:v>4.4334999999999996</c:v>
                </c:pt>
                <c:pt idx="58">
                  <c:v>4.1094999999999997</c:v>
                </c:pt>
                <c:pt idx="59">
                  <c:v>4.1094999999999997</c:v>
                </c:pt>
                <c:pt idx="60">
                  <c:v>4.1094999999999997</c:v>
                </c:pt>
                <c:pt idx="61">
                  <c:v>6.6494999999999997</c:v>
                </c:pt>
                <c:pt idx="62">
                  <c:v>19.349499999999999</c:v>
                </c:pt>
                <c:pt idx="63">
                  <c:v>21.889499999999998</c:v>
                </c:pt>
                <c:pt idx="64">
                  <c:v>21.889499999999998</c:v>
                </c:pt>
                <c:pt idx="65">
                  <c:v>24.09470833333333</c:v>
                </c:pt>
                <c:pt idx="66">
                  <c:v>23.81120833333333</c:v>
                </c:pt>
                <c:pt idx="67">
                  <c:v>26.351208333333329</c:v>
                </c:pt>
                <c:pt idx="68">
                  <c:v>59.371208333333328</c:v>
                </c:pt>
                <c:pt idx="69">
                  <c:v>89.851208333333332</c:v>
                </c:pt>
                <c:pt idx="70">
                  <c:v>138.40920833333334</c:v>
                </c:pt>
                <c:pt idx="71">
                  <c:v>137.76804166666668</c:v>
                </c:pt>
                <c:pt idx="72">
                  <c:v>129.84154166666667</c:v>
                </c:pt>
                <c:pt idx="73">
                  <c:v>127.68145833333332</c:v>
                </c:pt>
                <c:pt idx="74">
                  <c:v>126.14245833333332</c:v>
                </c:pt>
                <c:pt idx="75">
                  <c:v>119.66258333333332</c:v>
                </c:pt>
                <c:pt idx="76">
                  <c:v>120.68945833333331</c:v>
                </c:pt>
                <c:pt idx="77">
                  <c:v>118.9479583333333</c:v>
                </c:pt>
                <c:pt idx="78">
                  <c:v>114.3309583333333</c:v>
                </c:pt>
                <c:pt idx="79">
                  <c:v>107.24345833333329</c:v>
                </c:pt>
                <c:pt idx="80">
                  <c:v>100.0749583333333</c:v>
                </c:pt>
                <c:pt idx="81">
                  <c:v>97.2804583333333</c:v>
                </c:pt>
                <c:pt idx="82">
                  <c:v>97.2804583333333</c:v>
                </c:pt>
                <c:pt idx="83">
                  <c:v>97.2804583333333</c:v>
                </c:pt>
                <c:pt idx="84">
                  <c:v>96.672958333333298</c:v>
                </c:pt>
                <c:pt idx="85">
                  <c:v>94.931458333333296</c:v>
                </c:pt>
                <c:pt idx="86">
                  <c:v>90.70866666666663</c:v>
                </c:pt>
                <c:pt idx="87">
                  <c:v>89.06266666666663</c:v>
                </c:pt>
                <c:pt idx="88">
                  <c:v>96.562791666666641</c:v>
                </c:pt>
                <c:pt idx="89">
                  <c:v>95.888791666666634</c:v>
                </c:pt>
                <c:pt idx="90">
                  <c:v>92.608291666666631</c:v>
                </c:pt>
                <c:pt idx="91">
                  <c:v>98.669916666666637</c:v>
                </c:pt>
                <c:pt idx="92">
                  <c:v>101.20991666666664</c:v>
                </c:pt>
                <c:pt idx="93">
                  <c:v>111.36991666666664</c:v>
                </c:pt>
                <c:pt idx="94">
                  <c:v>116.44991666666664</c:v>
                </c:pt>
                <c:pt idx="95">
                  <c:v>116.44991666666664</c:v>
                </c:pt>
                <c:pt idx="96">
                  <c:v>116.44991666666664</c:v>
                </c:pt>
                <c:pt idx="97">
                  <c:v>116.44991666666664</c:v>
                </c:pt>
                <c:pt idx="98">
                  <c:v>116.44991666666664</c:v>
                </c:pt>
                <c:pt idx="99">
                  <c:v>118.98991666666664</c:v>
                </c:pt>
                <c:pt idx="100">
                  <c:v>134.22991666666664</c:v>
                </c:pt>
                <c:pt idx="101">
                  <c:v>146.92991666666663</c:v>
                </c:pt>
                <c:pt idx="102">
                  <c:v>154.54991666666663</c:v>
                </c:pt>
                <c:pt idx="103">
                  <c:v>154.54991666666663</c:v>
                </c:pt>
                <c:pt idx="104">
                  <c:v>154.54991666666663</c:v>
                </c:pt>
                <c:pt idx="105">
                  <c:v>164.70991666666663</c:v>
                </c:pt>
                <c:pt idx="106">
                  <c:v>164.70991666666663</c:v>
                </c:pt>
                <c:pt idx="107">
                  <c:v>164.70991666666663</c:v>
                </c:pt>
                <c:pt idx="108">
                  <c:v>175.56641666666664</c:v>
                </c:pt>
                <c:pt idx="109">
                  <c:v>172.60991666666663</c:v>
                </c:pt>
                <c:pt idx="110">
                  <c:v>168.00591666666665</c:v>
                </c:pt>
                <c:pt idx="111">
                  <c:v>159.67441666666664</c:v>
                </c:pt>
                <c:pt idx="112">
                  <c:v>153.80191666666664</c:v>
                </c:pt>
                <c:pt idx="113">
                  <c:v>147.96991666666665</c:v>
                </c:pt>
                <c:pt idx="114">
                  <c:v>142.25941666666665</c:v>
                </c:pt>
                <c:pt idx="115">
                  <c:v>133.94241666666665</c:v>
                </c:pt>
                <c:pt idx="116">
                  <c:v>126.32841666666664</c:v>
                </c:pt>
                <c:pt idx="117">
                  <c:v>118.99791666666664</c:v>
                </c:pt>
                <c:pt idx="118">
                  <c:v>111.63991666666664</c:v>
                </c:pt>
                <c:pt idx="119">
                  <c:v>105.34791666666663</c:v>
                </c:pt>
                <c:pt idx="120">
                  <c:v>103.48491666666663</c:v>
                </c:pt>
                <c:pt idx="121">
                  <c:v>104.86491666666663</c:v>
                </c:pt>
                <c:pt idx="122">
                  <c:v>111.52591666666663</c:v>
                </c:pt>
                <c:pt idx="123">
                  <c:v>109.94641666666664</c:v>
                </c:pt>
                <c:pt idx="124">
                  <c:v>108.52891666666663</c:v>
                </c:pt>
                <c:pt idx="125">
                  <c:v>105.28891666666664</c:v>
                </c:pt>
                <c:pt idx="126">
                  <c:v>98.821916666666624</c:v>
                </c:pt>
                <c:pt idx="127">
                  <c:v>90.856416666666618</c:v>
                </c:pt>
                <c:pt idx="128">
                  <c:v>92.962166666666619</c:v>
                </c:pt>
                <c:pt idx="129">
                  <c:v>95.502166666666625</c:v>
                </c:pt>
                <c:pt idx="130">
                  <c:v>110.74216666666662</c:v>
                </c:pt>
                <c:pt idx="131">
                  <c:v>110.74216666666662</c:v>
                </c:pt>
                <c:pt idx="132">
                  <c:v>110.74216666666662</c:v>
                </c:pt>
                <c:pt idx="133">
                  <c:v>110.21566666666662</c:v>
                </c:pt>
                <c:pt idx="134">
                  <c:v>107.46166666666662</c:v>
                </c:pt>
                <c:pt idx="135">
                  <c:v>104.46466666666662</c:v>
                </c:pt>
                <c:pt idx="136">
                  <c:v>121.75216666666661</c:v>
                </c:pt>
                <c:pt idx="137">
                  <c:v>131.91216666666662</c:v>
                </c:pt>
                <c:pt idx="138">
                  <c:v>131.91216666666662</c:v>
                </c:pt>
                <c:pt idx="139">
                  <c:v>131.91216666666662</c:v>
                </c:pt>
                <c:pt idx="140">
                  <c:v>131.91216666666662</c:v>
                </c:pt>
                <c:pt idx="141">
                  <c:v>131.06166666666661</c:v>
                </c:pt>
                <c:pt idx="142">
                  <c:v>127.97716666666661</c:v>
                </c:pt>
                <c:pt idx="143">
                  <c:v>139.9756666666666</c:v>
                </c:pt>
                <c:pt idx="144">
                  <c:v>144.57499999999993</c:v>
                </c:pt>
                <c:pt idx="145">
                  <c:v>141.98299999999992</c:v>
                </c:pt>
                <c:pt idx="146">
                  <c:v>140.16049999999993</c:v>
                </c:pt>
                <c:pt idx="147">
                  <c:v>135.82699999999994</c:v>
                </c:pt>
                <c:pt idx="148">
                  <c:v>130.56199999999995</c:v>
                </c:pt>
                <c:pt idx="149">
                  <c:v>126.95749999999995</c:v>
                </c:pt>
                <c:pt idx="150">
                  <c:v>121.12549999999996</c:v>
                </c:pt>
                <c:pt idx="151">
                  <c:v>114.46899999999997</c:v>
                </c:pt>
                <c:pt idx="152">
                  <c:v>115.06499999999997</c:v>
                </c:pt>
                <c:pt idx="153">
                  <c:v>111.33899999999997</c:v>
                </c:pt>
                <c:pt idx="154">
                  <c:v>109.27349999999997</c:v>
                </c:pt>
                <c:pt idx="155">
                  <c:v>105.11766666666664</c:v>
                </c:pt>
                <c:pt idx="156">
                  <c:v>101.29662499999998</c:v>
                </c:pt>
                <c:pt idx="157">
                  <c:v>96.517624999999981</c:v>
                </c:pt>
                <c:pt idx="158">
                  <c:v>88.025624999999977</c:v>
                </c:pt>
                <c:pt idx="159">
                  <c:v>79.60162499999997</c:v>
                </c:pt>
                <c:pt idx="160">
                  <c:v>70.137624999999957</c:v>
                </c:pt>
                <c:pt idx="161">
                  <c:v>61.389624999999953</c:v>
                </c:pt>
                <c:pt idx="162">
                  <c:v>52.763124999999953</c:v>
                </c:pt>
                <c:pt idx="163">
                  <c:v>41.82812499999995</c:v>
                </c:pt>
                <c:pt idx="164">
                  <c:v>32.99912499999995</c:v>
                </c:pt>
                <c:pt idx="165">
                  <c:v>25.79012499999995</c:v>
                </c:pt>
                <c:pt idx="166">
                  <c:v>20.120124999999952</c:v>
                </c:pt>
                <c:pt idx="167">
                  <c:v>14.855124999999951</c:v>
                </c:pt>
                <c:pt idx="168">
                  <c:v>11.655624999999951</c:v>
                </c:pt>
                <c:pt idx="169">
                  <c:v>12.905541666666618</c:v>
                </c:pt>
                <c:pt idx="170">
                  <c:v>14.531791666666619</c:v>
                </c:pt>
                <c:pt idx="171">
                  <c:v>6.7430416666666204</c:v>
                </c:pt>
                <c:pt idx="172">
                  <c:v>10.31804166666662</c:v>
                </c:pt>
                <c:pt idx="173">
                  <c:v>12.969208333333285</c:v>
                </c:pt>
                <c:pt idx="174">
                  <c:v>16.513458333333286</c:v>
                </c:pt>
                <c:pt idx="175">
                  <c:v>23.746791666666621</c:v>
                </c:pt>
                <c:pt idx="176">
                  <c:v>33.509333333333288</c:v>
                </c:pt>
                <c:pt idx="177">
                  <c:v>33.225833333333291</c:v>
                </c:pt>
                <c:pt idx="178">
                  <c:v>55.486333333333299</c:v>
                </c:pt>
                <c:pt idx="179">
                  <c:v>75.038333333333298</c:v>
                </c:pt>
                <c:pt idx="180">
                  <c:v>93.340999999999966</c:v>
                </c:pt>
                <c:pt idx="181">
                  <c:v>131.44099999999997</c:v>
                </c:pt>
                <c:pt idx="182">
                  <c:v>133.0645833333333</c:v>
                </c:pt>
                <c:pt idx="183">
                  <c:v>122.55874999999997</c:v>
                </c:pt>
                <c:pt idx="184">
                  <c:v>128.10241666666664</c:v>
                </c:pt>
                <c:pt idx="185">
                  <c:v>123.63041666666665</c:v>
                </c:pt>
                <c:pt idx="186">
                  <c:v>139.21541666666664</c:v>
                </c:pt>
                <c:pt idx="187">
                  <c:v>138.40016666666665</c:v>
                </c:pt>
                <c:pt idx="188">
                  <c:v>130.5035</c:v>
                </c:pt>
                <c:pt idx="189">
                  <c:v>111.34549999999999</c:v>
                </c:pt>
                <c:pt idx="190">
                  <c:v>115.06641666666665</c:v>
                </c:pt>
                <c:pt idx="191">
                  <c:v>115.49391666666666</c:v>
                </c:pt>
                <c:pt idx="192">
                  <c:v>111.25008333333334</c:v>
                </c:pt>
                <c:pt idx="193">
                  <c:v>105.67258333333334</c:v>
                </c:pt>
                <c:pt idx="194">
                  <c:v>106.08541666666666</c:v>
                </c:pt>
                <c:pt idx="195">
                  <c:v>113.33866666666665</c:v>
                </c:pt>
                <c:pt idx="196">
                  <c:v>119.09216666666666</c:v>
                </c:pt>
                <c:pt idx="197">
                  <c:v>114.19604166666666</c:v>
                </c:pt>
                <c:pt idx="198">
                  <c:v>109.89666666666666</c:v>
                </c:pt>
                <c:pt idx="199">
                  <c:v>102.27558333333333</c:v>
                </c:pt>
                <c:pt idx="200">
                  <c:v>104.67175</c:v>
                </c:pt>
                <c:pt idx="201">
                  <c:v>101.47158333333334</c:v>
                </c:pt>
                <c:pt idx="202">
                  <c:v>93.705375000000004</c:v>
                </c:pt>
                <c:pt idx="203">
                  <c:v>76.731375000000014</c:v>
                </c:pt>
                <c:pt idx="204">
                  <c:v>56.949375000000018</c:v>
                </c:pt>
                <c:pt idx="205">
                  <c:v>33.11137500000001</c:v>
                </c:pt>
                <c:pt idx="206">
                  <c:v>21.681333333333342</c:v>
                </c:pt>
                <c:pt idx="207">
                  <c:v>4.7893333333333405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9.7159999999999975</c:v>
                </c:pt>
                <c:pt idx="401">
                  <c:v>19.759249999999998</c:v>
                </c:pt>
                <c:pt idx="402">
                  <c:v>22.09708333333333</c:v>
                </c:pt>
                <c:pt idx="403">
                  <c:v>22.164958333333328</c:v>
                </c:pt>
                <c:pt idx="404">
                  <c:v>26.217374999999993</c:v>
                </c:pt>
                <c:pt idx="405">
                  <c:v>26.217374999999993</c:v>
                </c:pt>
                <c:pt idx="406">
                  <c:v>22.664166666666659</c:v>
                </c:pt>
                <c:pt idx="407">
                  <c:v>14.562666666666658</c:v>
                </c:pt>
                <c:pt idx="408">
                  <c:v>16.895166666666658</c:v>
                </c:pt>
                <c:pt idx="409">
                  <c:v>20.782791666666657</c:v>
                </c:pt>
                <c:pt idx="410">
                  <c:v>21.190791666666655</c:v>
                </c:pt>
                <c:pt idx="411">
                  <c:v>18.841791666666655</c:v>
                </c:pt>
                <c:pt idx="412">
                  <c:v>18.036541666666654</c:v>
                </c:pt>
                <c:pt idx="413">
                  <c:v>12.204541666666653</c:v>
                </c:pt>
                <c:pt idx="414">
                  <c:v>5.6435416666666534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5.3465416666666652</c:v>
                </c:pt>
                <c:pt idx="423">
                  <c:v>15.506541666666665</c:v>
                </c:pt>
                <c:pt idx="424">
                  <c:v>18.046541666666666</c:v>
                </c:pt>
                <c:pt idx="425">
                  <c:v>35.826541666666671</c:v>
                </c:pt>
                <c:pt idx="426">
                  <c:v>50.468791666666675</c:v>
                </c:pt>
                <c:pt idx="427">
                  <c:v>53.119958333333344</c:v>
                </c:pt>
                <c:pt idx="428">
                  <c:v>78.076083333333344</c:v>
                </c:pt>
                <c:pt idx="429">
                  <c:v>113.63608333333335</c:v>
                </c:pt>
                <c:pt idx="430">
                  <c:v>121.25608333333335</c:v>
                </c:pt>
                <c:pt idx="431">
                  <c:v>126.33608333333335</c:v>
                </c:pt>
                <c:pt idx="432">
                  <c:v>126.33608333333335</c:v>
                </c:pt>
                <c:pt idx="433">
                  <c:v>128.87608333333336</c:v>
                </c:pt>
                <c:pt idx="434">
                  <c:v>131.41608333333335</c:v>
                </c:pt>
                <c:pt idx="435">
                  <c:v>131.41608333333335</c:v>
                </c:pt>
                <c:pt idx="436">
                  <c:v>128.86458333333334</c:v>
                </c:pt>
                <c:pt idx="437">
                  <c:v>122.74908333333335</c:v>
                </c:pt>
                <c:pt idx="438">
                  <c:v>117.32208333333334</c:v>
                </c:pt>
                <c:pt idx="439">
                  <c:v>115.82358333333333</c:v>
                </c:pt>
                <c:pt idx="440">
                  <c:v>115.82358333333333</c:v>
                </c:pt>
                <c:pt idx="441">
                  <c:v>113.51508333333334</c:v>
                </c:pt>
                <c:pt idx="442">
                  <c:v>111.53058333333334</c:v>
                </c:pt>
                <c:pt idx="443">
                  <c:v>108.25008333333334</c:v>
                </c:pt>
                <c:pt idx="444">
                  <c:v>108.25008333333334</c:v>
                </c:pt>
                <c:pt idx="445">
                  <c:v>115.87008333333334</c:v>
                </c:pt>
                <c:pt idx="446">
                  <c:v>112.28716666666668</c:v>
                </c:pt>
                <c:pt idx="447">
                  <c:v>105.69866666666667</c:v>
                </c:pt>
                <c:pt idx="448">
                  <c:v>95.179833333333335</c:v>
                </c:pt>
                <c:pt idx="449">
                  <c:v>81.48599999999999</c:v>
                </c:pt>
                <c:pt idx="450">
                  <c:v>76.301999999999992</c:v>
                </c:pt>
                <c:pt idx="451">
                  <c:v>68.525999999999996</c:v>
                </c:pt>
                <c:pt idx="452">
                  <c:v>61.085499999999989</c:v>
                </c:pt>
                <c:pt idx="453">
                  <c:v>60.983249999999984</c:v>
                </c:pt>
                <c:pt idx="454">
                  <c:v>57.095249999999986</c:v>
                </c:pt>
                <c:pt idx="455">
                  <c:v>88.333249999999978</c:v>
                </c:pt>
                <c:pt idx="456">
                  <c:v>97.762041666666633</c:v>
                </c:pt>
                <c:pt idx="457">
                  <c:v>93.874041666666628</c:v>
                </c:pt>
                <c:pt idx="458">
                  <c:v>99.755583333333291</c:v>
                </c:pt>
                <c:pt idx="459">
                  <c:v>99.97791666666663</c:v>
                </c:pt>
                <c:pt idx="460">
                  <c:v>97.750416666666624</c:v>
                </c:pt>
                <c:pt idx="461">
                  <c:v>105.2022708333333</c:v>
                </c:pt>
                <c:pt idx="462">
                  <c:v>102.2052708333333</c:v>
                </c:pt>
                <c:pt idx="463">
                  <c:v>96.008770833333301</c:v>
                </c:pt>
                <c:pt idx="464">
                  <c:v>90.095770833333304</c:v>
                </c:pt>
                <c:pt idx="465">
                  <c:v>102.45331249999998</c:v>
                </c:pt>
                <c:pt idx="466">
                  <c:v>101.19781249999998</c:v>
                </c:pt>
                <c:pt idx="467">
                  <c:v>113.20056249999999</c:v>
                </c:pt>
                <c:pt idx="468">
                  <c:v>99.335312499999986</c:v>
                </c:pt>
                <c:pt idx="469">
                  <c:v>120.03047916666665</c:v>
                </c:pt>
                <c:pt idx="470">
                  <c:v>127.38185416666666</c:v>
                </c:pt>
                <c:pt idx="471">
                  <c:v>130.30235416666665</c:v>
                </c:pt>
                <c:pt idx="472">
                  <c:v>155.70235416666665</c:v>
                </c:pt>
                <c:pt idx="473">
                  <c:v>155.70235416666665</c:v>
                </c:pt>
                <c:pt idx="474">
                  <c:v>174.9596875</c:v>
                </c:pt>
                <c:pt idx="475">
                  <c:v>192.64452083333333</c:v>
                </c:pt>
                <c:pt idx="476">
                  <c:v>193.24052083333333</c:v>
                </c:pt>
                <c:pt idx="477">
                  <c:v>191.70152083333335</c:v>
                </c:pt>
                <c:pt idx="478">
                  <c:v>206.42952083333333</c:v>
                </c:pt>
                <c:pt idx="479">
                  <c:v>209.6411875</c:v>
                </c:pt>
                <c:pt idx="480">
                  <c:v>209.15518750000001</c:v>
                </c:pt>
                <c:pt idx="481">
                  <c:v>206.76568750000001</c:v>
                </c:pt>
                <c:pt idx="482">
                  <c:v>202.14868750000002</c:v>
                </c:pt>
                <c:pt idx="483">
                  <c:v>199.53289583333336</c:v>
                </c:pt>
                <c:pt idx="484">
                  <c:v>212.97964583333336</c:v>
                </c:pt>
                <c:pt idx="485">
                  <c:v>225.79406250000005</c:v>
                </c:pt>
                <c:pt idx="486">
                  <c:v>245.89206250000007</c:v>
                </c:pt>
                <c:pt idx="487">
                  <c:v>253.28947916666672</c:v>
                </c:pt>
                <c:pt idx="488">
                  <c:v>264.59741666666673</c:v>
                </c:pt>
                <c:pt idx="489">
                  <c:v>280.12625000000008</c:v>
                </c:pt>
                <c:pt idx="490">
                  <c:v>281.23854166666672</c:v>
                </c:pt>
                <c:pt idx="491">
                  <c:v>291.52885416666669</c:v>
                </c:pt>
                <c:pt idx="492">
                  <c:v>286.5671041666667</c:v>
                </c:pt>
                <c:pt idx="493">
                  <c:v>288.09727083333337</c:v>
                </c:pt>
                <c:pt idx="494">
                  <c:v>288.54727083333336</c:v>
                </c:pt>
                <c:pt idx="495">
                  <c:v>285.26677083333334</c:v>
                </c:pt>
                <c:pt idx="496">
                  <c:v>279.02977083333332</c:v>
                </c:pt>
                <c:pt idx="497">
                  <c:v>272.5497708333333</c:v>
                </c:pt>
                <c:pt idx="498">
                  <c:v>269.06677083333329</c:v>
                </c:pt>
                <c:pt idx="499">
                  <c:v>266.4342708333333</c:v>
                </c:pt>
                <c:pt idx="500">
                  <c:v>261.57427083333329</c:v>
                </c:pt>
                <c:pt idx="501">
                  <c:v>257.24077083333327</c:v>
                </c:pt>
                <c:pt idx="502">
                  <c:v>255.25627083333328</c:v>
                </c:pt>
                <c:pt idx="503">
                  <c:v>262.87627083333325</c:v>
                </c:pt>
                <c:pt idx="504">
                  <c:v>262.87627083333325</c:v>
                </c:pt>
                <c:pt idx="505">
                  <c:v>262.87627083333325</c:v>
                </c:pt>
                <c:pt idx="506">
                  <c:v>262.87627083333325</c:v>
                </c:pt>
                <c:pt idx="507">
                  <c:v>262.87627083333325</c:v>
                </c:pt>
                <c:pt idx="508">
                  <c:v>262.87627083333325</c:v>
                </c:pt>
                <c:pt idx="509">
                  <c:v>265.34931249999988</c:v>
                </c:pt>
                <c:pt idx="510">
                  <c:v>264.3773124999999</c:v>
                </c:pt>
                <c:pt idx="511">
                  <c:v>262.69893749999994</c:v>
                </c:pt>
                <c:pt idx="512">
                  <c:v>259.88227083333328</c:v>
                </c:pt>
                <c:pt idx="513">
                  <c:v>257.08777083333325</c:v>
                </c:pt>
                <c:pt idx="514">
                  <c:v>251.26877083333326</c:v>
                </c:pt>
                <c:pt idx="515">
                  <c:v>245.19377083333328</c:v>
                </c:pt>
                <c:pt idx="516">
                  <c:v>240.19127083333325</c:v>
                </c:pt>
                <c:pt idx="517">
                  <c:v>249.12002083333323</c:v>
                </c:pt>
                <c:pt idx="518">
                  <c:v>245.43289583333322</c:v>
                </c:pt>
                <c:pt idx="519">
                  <c:v>241.99039583333322</c:v>
                </c:pt>
                <c:pt idx="520">
                  <c:v>240.62464583333323</c:v>
                </c:pt>
                <c:pt idx="521">
                  <c:v>238.74539583333322</c:v>
                </c:pt>
                <c:pt idx="522">
                  <c:v>235.10039583333321</c:v>
                </c:pt>
                <c:pt idx="523">
                  <c:v>232.52022916666655</c:v>
                </c:pt>
                <c:pt idx="524">
                  <c:v>233.12481249999988</c:v>
                </c:pt>
                <c:pt idx="525">
                  <c:v>261.0648124999999</c:v>
                </c:pt>
                <c:pt idx="526">
                  <c:v>296.6248124999999</c:v>
                </c:pt>
                <c:pt idx="527">
                  <c:v>306.78481249999993</c:v>
                </c:pt>
                <c:pt idx="528">
                  <c:v>306.78481249999993</c:v>
                </c:pt>
                <c:pt idx="529">
                  <c:v>308.36061249999995</c:v>
                </c:pt>
                <c:pt idx="530">
                  <c:v>310.83365416666658</c:v>
                </c:pt>
                <c:pt idx="531">
                  <c:v>309.0921541666666</c:v>
                </c:pt>
                <c:pt idx="532">
                  <c:v>308.56715416666657</c:v>
                </c:pt>
                <c:pt idx="533">
                  <c:v>311.40477916666657</c:v>
                </c:pt>
                <c:pt idx="534">
                  <c:v>316.65745833333324</c:v>
                </c:pt>
                <c:pt idx="535">
                  <c:v>318.28370833333327</c:v>
                </c:pt>
                <c:pt idx="536">
                  <c:v>317.31170833333329</c:v>
                </c:pt>
                <c:pt idx="537">
                  <c:v>314.91837499999997</c:v>
                </c:pt>
                <c:pt idx="538">
                  <c:v>314.41762499999999</c:v>
                </c:pt>
                <c:pt idx="539">
                  <c:v>309.88162499999999</c:v>
                </c:pt>
                <c:pt idx="540">
                  <c:v>303.280125</c:v>
                </c:pt>
                <c:pt idx="541">
                  <c:v>298.66045833333334</c:v>
                </c:pt>
                <c:pt idx="542">
                  <c:v>311.66762499999999</c:v>
                </c:pt>
                <c:pt idx="543">
                  <c:v>310.67554166666667</c:v>
                </c:pt>
                <c:pt idx="544">
                  <c:v>304.49204166666669</c:v>
                </c:pt>
                <c:pt idx="545">
                  <c:v>298.5110416666667</c:v>
                </c:pt>
                <c:pt idx="546">
                  <c:v>297.05650416666668</c:v>
                </c:pt>
                <c:pt idx="547">
                  <c:v>292.45205000000004</c:v>
                </c:pt>
                <c:pt idx="548">
                  <c:v>282.01299166666672</c:v>
                </c:pt>
                <c:pt idx="549">
                  <c:v>272.97415833333338</c:v>
                </c:pt>
                <c:pt idx="550">
                  <c:v>261.03328333333337</c:v>
                </c:pt>
                <c:pt idx="551">
                  <c:v>248.85245000000003</c:v>
                </c:pt>
                <c:pt idx="552">
                  <c:v>238.77430000000004</c:v>
                </c:pt>
                <c:pt idx="553">
                  <c:v>235.17017500000006</c:v>
                </c:pt>
                <c:pt idx="554">
                  <c:v>223.73017500000006</c:v>
                </c:pt>
                <c:pt idx="555">
                  <c:v>203.22017500000004</c:v>
                </c:pt>
                <c:pt idx="556">
                  <c:v>188.62717500000005</c:v>
                </c:pt>
                <c:pt idx="557">
                  <c:v>175.49567500000003</c:v>
                </c:pt>
                <c:pt idx="558">
                  <c:v>159.75867500000004</c:v>
                </c:pt>
                <c:pt idx="559">
                  <c:v>142.27567500000004</c:v>
                </c:pt>
                <c:pt idx="560">
                  <c:v>120.81867500000003</c:v>
                </c:pt>
                <c:pt idx="561">
                  <c:v>99.536675000000031</c:v>
                </c:pt>
                <c:pt idx="562">
                  <c:v>95.24567500000002</c:v>
                </c:pt>
                <c:pt idx="563">
                  <c:v>106.01892500000002</c:v>
                </c:pt>
                <c:pt idx="564">
                  <c:v>98.133258333333359</c:v>
                </c:pt>
                <c:pt idx="565">
                  <c:v>93.630058333333352</c:v>
                </c:pt>
                <c:pt idx="566">
                  <c:v>79.278058333333348</c:v>
                </c:pt>
                <c:pt idx="567">
                  <c:v>58.363058333333342</c:v>
                </c:pt>
                <c:pt idx="568">
                  <c:v>35.773058333333339</c:v>
                </c:pt>
                <c:pt idx="569">
                  <c:v>30.885058333333337</c:v>
                </c:pt>
                <c:pt idx="570">
                  <c:v>20.069058333333338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0.40916666666666579</c:v>
                </c:pt>
                <c:pt idx="761">
                  <c:v>0.12566666666666582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4.2375000000000007</c:v>
                </c:pt>
                <c:pt idx="771">
                  <c:v>9.4221666666666675</c:v>
                </c:pt>
                <c:pt idx="772">
                  <c:v>20.656624999999998</c:v>
                </c:pt>
                <c:pt idx="773">
                  <c:v>26.133958333333332</c:v>
                </c:pt>
                <c:pt idx="774">
                  <c:v>36.279791666666661</c:v>
                </c:pt>
                <c:pt idx="775">
                  <c:v>48.574666666666658</c:v>
                </c:pt>
                <c:pt idx="776">
                  <c:v>48.43633333333333</c:v>
                </c:pt>
                <c:pt idx="777">
                  <c:v>43.236208333333323</c:v>
                </c:pt>
                <c:pt idx="778">
                  <c:v>41.691749999999992</c:v>
                </c:pt>
                <c:pt idx="779">
                  <c:v>38.473333333333329</c:v>
                </c:pt>
                <c:pt idx="780">
                  <c:v>34.585333333333331</c:v>
                </c:pt>
                <c:pt idx="781">
                  <c:v>23.63283333333333</c:v>
                </c:pt>
                <c:pt idx="782">
                  <c:v>21.423083333333331</c:v>
                </c:pt>
                <c:pt idx="783">
                  <c:v>28.882583333333329</c:v>
                </c:pt>
                <c:pt idx="784">
                  <c:v>49.696583333333329</c:v>
                </c:pt>
                <c:pt idx="785">
                  <c:v>64.768083333333323</c:v>
                </c:pt>
                <c:pt idx="786">
                  <c:v>83.093374999999995</c:v>
                </c:pt>
                <c:pt idx="787">
                  <c:v>89.514624999999995</c:v>
                </c:pt>
                <c:pt idx="788">
                  <c:v>118.562625</c:v>
                </c:pt>
                <c:pt idx="789">
                  <c:v>136.342625</c:v>
                </c:pt>
                <c:pt idx="790">
                  <c:v>138.88262499999999</c:v>
                </c:pt>
                <c:pt idx="791">
                  <c:v>143.962625</c:v>
                </c:pt>
                <c:pt idx="792">
                  <c:v>154.24354166666666</c:v>
                </c:pt>
                <c:pt idx="793">
                  <c:v>154.24354166666666</c:v>
                </c:pt>
                <c:pt idx="794">
                  <c:v>154.20304166666665</c:v>
                </c:pt>
                <c:pt idx="795">
                  <c:v>152.74504166666665</c:v>
                </c:pt>
                <c:pt idx="796">
                  <c:v>148.92399999999998</c:v>
                </c:pt>
                <c:pt idx="797">
                  <c:v>144.87399999999997</c:v>
                </c:pt>
                <c:pt idx="798">
                  <c:v>139.00149999999996</c:v>
                </c:pt>
                <c:pt idx="799">
                  <c:v>132.12949999999998</c:v>
                </c:pt>
                <c:pt idx="800">
                  <c:v>125.20399999999998</c:v>
                </c:pt>
                <c:pt idx="801">
                  <c:v>119.90987499999997</c:v>
                </c:pt>
                <c:pt idx="802">
                  <c:v>117.89020833333331</c:v>
                </c:pt>
                <c:pt idx="803">
                  <c:v>117.80929166666664</c:v>
                </c:pt>
                <c:pt idx="804">
                  <c:v>115.95266666666664</c:v>
                </c:pt>
                <c:pt idx="805">
                  <c:v>113.85304166666666</c:v>
                </c:pt>
                <c:pt idx="806">
                  <c:v>111.35654166666666</c:v>
                </c:pt>
                <c:pt idx="807">
                  <c:v>126.59654166666665</c:v>
                </c:pt>
                <c:pt idx="808">
                  <c:v>126.59654166666665</c:v>
                </c:pt>
                <c:pt idx="809">
                  <c:v>134.21654166666664</c:v>
                </c:pt>
                <c:pt idx="810">
                  <c:v>139.29654166666666</c:v>
                </c:pt>
                <c:pt idx="811">
                  <c:v>139.29654166666666</c:v>
                </c:pt>
                <c:pt idx="812">
                  <c:v>137.51454166666664</c:v>
                </c:pt>
                <c:pt idx="813">
                  <c:v>139.50041666666664</c:v>
                </c:pt>
                <c:pt idx="814">
                  <c:v>141.9734583333333</c:v>
                </c:pt>
                <c:pt idx="815">
                  <c:v>152.67329166666664</c:v>
                </c:pt>
                <c:pt idx="816">
                  <c:v>152.93229166666666</c:v>
                </c:pt>
                <c:pt idx="817">
                  <c:v>162.11854166666666</c:v>
                </c:pt>
                <c:pt idx="818">
                  <c:v>161.34079166666666</c:v>
                </c:pt>
                <c:pt idx="819">
                  <c:v>179.12079166666666</c:v>
                </c:pt>
                <c:pt idx="820">
                  <c:v>179.12079166666666</c:v>
                </c:pt>
                <c:pt idx="821">
                  <c:v>178.79679166666665</c:v>
                </c:pt>
                <c:pt idx="822">
                  <c:v>176.73129166666666</c:v>
                </c:pt>
                <c:pt idx="823">
                  <c:v>175.07079166666665</c:v>
                </c:pt>
                <c:pt idx="824">
                  <c:v>172.60029166666666</c:v>
                </c:pt>
                <c:pt idx="825">
                  <c:v>159.92229166666667</c:v>
                </c:pt>
                <c:pt idx="826">
                  <c:v>173.58325000000002</c:v>
                </c:pt>
                <c:pt idx="827">
                  <c:v>183.74325000000002</c:v>
                </c:pt>
                <c:pt idx="828">
                  <c:v>193.90325000000001</c:v>
                </c:pt>
                <c:pt idx="829">
                  <c:v>212.59141666666667</c:v>
                </c:pt>
                <c:pt idx="830">
                  <c:v>224.33775</c:v>
                </c:pt>
                <c:pt idx="831">
                  <c:v>221.05875</c:v>
                </c:pt>
                <c:pt idx="832">
                  <c:v>219.87983333333332</c:v>
                </c:pt>
                <c:pt idx="833">
                  <c:v>232.57983333333331</c:v>
                </c:pt>
                <c:pt idx="834">
                  <c:v>234.13983333333331</c:v>
                </c:pt>
                <c:pt idx="835">
                  <c:v>234.13983333333331</c:v>
                </c:pt>
                <c:pt idx="836">
                  <c:v>239.21983333333333</c:v>
                </c:pt>
                <c:pt idx="837">
                  <c:v>239.21983333333333</c:v>
                </c:pt>
                <c:pt idx="838">
                  <c:v>241.75983333333332</c:v>
                </c:pt>
                <c:pt idx="839">
                  <c:v>249.37983333333332</c:v>
                </c:pt>
                <c:pt idx="840">
                  <c:v>249.37983333333332</c:v>
                </c:pt>
                <c:pt idx="841">
                  <c:v>248.89383333333333</c:v>
                </c:pt>
                <c:pt idx="842">
                  <c:v>246.70683333333332</c:v>
                </c:pt>
                <c:pt idx="843">
                  <c:v>246.70683333333332</c:v>
                </c:pt>
                <c:pt idx="844">
                  <c:v>246.70683333333332</c:v>
                </c:pt>
                <c:pt idx="845">
                  <c:v>244.43883333333332</c:v>
                </c:pt>
                <c:pt idx="846">
                  <c:v>239.86233333333331</c:v>
                </c:pt>
                <c:pt idx="847">
                  <c:v>234.43533333333332</c:v>
                </c:pt>
                <c:pt idx="848">
                  <c:v>231.19533333333331</c:v>
                </c:pt>
                <c:pt idx="849">
                  <c:v>226.53783333333331</c:v>
                </c:pt>
                <c:pt idx="850">
                  <c:v>224.99883333333332</c:v>
                </c:pt>
                <c:pt idx="851">
                  <c:v>222.60933333333332</c:v>
                </c:pt>
                <c:pt idx="852">
                  <c:v>218.35683333333333</c:v>
                </c:pt>
                <c:pt idx="853">
                  <c:v>216.49383333333333</c:v>
                </c:pt>
                <c:pt idx="854">
                  <c:v>213.73983333333334</c:v>
                </c:pt>
                <c:pt idx="855">
                  <c:v>212.97033333333334</c:v>
                </c:pt>
                <c:pt idx="856">
                  <c:v>209.32533333333333</c:v>
                </c:pt>
                <c:pt idx="857">
                  <c:v>205.55883333333333</c:v>
                </c:pt>
                <c:pt idx="858">
                  <c:v>197.25633333333332</c:v>
                </c:pt>
                <c:pt idx="859">
                  <c:v>187.53633333333332</c:v>
                </c:pt>
                <c:pt idx="860">
                  <c:v>181.09683333333331</c:v>
                </c:pt>
                <c:pt idx="861">
                  <c:v>176.31783333333331</c:v>
                </c:pt>
                <c:pt idx="862">
                  <c:v>173.56383333333332</c:v>
                </c:pt>
                <c:pt idx="863">
                  <c:v>168.46141666666665</c:v>
                </c:pt>
                <c:pt idx="864">
                  <c:v>164.40062499999996</c:v>
                </c:pt>
                <c:pt idx="865">
                  <c:v>165.69312499999995</c:v>
                </c:pt>
                <c:pt idx="866">
                  <c:v>165.16812499999995</c:v>
                </c:pt>
                <c:pt idx="867">
                  <c:v>162.49512499999994</c:v>
                </c:pt>
                <c:pt idx="868">
                  <c:v>164.75312499999993</c:v>
                </c:pt>
                <c:pt idx="869">
                  <c:v>151.92324999999994</c:v>
                </c:pt>
                <c:pt idx="870">
                  <c:v>145.18243749999993</c:v>
                </c:pt>
                <c:pt idx="871">
                  <c:v>140.24143749999993</c:v>
                </c:pt>
                <c:pt idx="872">
                  <c:v>144.87093749999994</c:v>
                </c:pt>
                <c:pt idx="873">
                  <c:v>149.13443749999996</c:v>
                </c:pt>
                <c:pt idx="874">
                  <c:v>168.92956249999995</c:v>
                </c:pt>
                <c:pt idx="875">
                  <c:v>176.07006249999995</c:v>
                </c:pt>
                <c:pt idx="876">
                  <c:v>185.65981249999993</c:v>
                </c:pt>
                <c:pt idx="877">
                  <c:v>197.15027083333325</c:v>
                </c:pt>
                <c:pt idx="878">
                  <c:v>214.31302083333324</c:v>
                </c:pt>
                <c:pt idx="879">
                  <c:v>233.30627083333323</c:v>
                </c:pt>
                <c:pt idx="880">
                  <c:v>238.38627083333324</c:v>
                </c:pt>
                <c:pt idx="881">
                  <c:v>251.08627083333323</c:v>
                </c:pt>
                <c:pt idx="882">
                  <c:v>268.86627083333326</c:v>
                </c:pt>
                <c:pt idx="883">
                  <c:v>291.82560416666661</c:v>
                </c:pt>
                <c:pt idx="884">
                  <c:v>304.0762708333333</c:v>
                </c:pt>
                <c:pt idx="885">
                  <c:v>297.5939208333333</c:v>
                </c:pt>
                <c:pt idx="886">
                  <c:v>292.11427083333331</c:v>
                </c:pt>
                <c:pt idx="887">
                  <c:v>286.19722083333329</c:v>
                </c:pt>
                <c:pt idx="888">
                  <c:v>279.47422083333328</c:v>
                </c:pt>
                <c:pt idx="889">
                  <c:v>277.50422083333325</c:v>
                </c:pt>
                <c:pt idx="890">
                  <c:v>275.76480416666658</c:v>
                </c:pt>
                <c:pt idx="891">
                  <c:v>274.5858874999999</c:v>
                </c:pt>
                <c:pt idx="892">
                  <c:v>268.19988749999993</c:v>
                </c:pt>
                <c:pt idx="893">
                  <c:v>259.26238749999993</c:v>
                </c:pt>
                <c:pt idx="894">
                  <c:v>250.72838749999991</c:v>
                </c:pt>
                <c:pt idx="895">
                  <c:v>244.23388749999989</c:v>
                </c:pt>
                <c:pt idx="896">
                  <c:v>239.8598874999999</c:v>
                </c:pt>
                <c:pt idx="897">
                  <c:v>232.61528749999991</c:v>
                </c:pt>
                <c:pt idx="898">
                  <c:v>222.89528749999991</c:v>
                </c:pt>
                <c:pt idx="899">
                  <c:v>212.36528749999991</c:v>
                </c:pt>
                <c:pt idx="900">
                  <c:v>202.49628749999991</c:v>
                </c:pt>
                <c:pt idx="901">
                  <c:v>192.89478749999989</c:v>
                </c:pt>
                <c:pt idx="902">
                  <c:v>202.15728749999988</c:v>
                </c:pt>
                <c:pt idx="903">
                  <c:v>200.32445416666653</c:v>
                </c:pt>
                <c:pt idx="904">
                  <c:v>194.01050416666652</c:v>
                </c:pt>
                <c:pt idx="905">
                  <c:v>186.61925416666651</c:v>
                </c:pt>
                <c:pt idx="906">
                  <c:v>178.57275416666653</c:v>
                </c:pt>
                <c:pt idx="907">
                  <c:v>174.68475416666652</c:v>
                </c:pt>
                <c:pt idx="908">
                  <c:v>170.42308749999984</c:v>
                </c:pt>
                <c:pt idx="909">
                  <c:v>176.19308749999985</c:v>
                </c:pt>
                <c:pt idx="910">
                  <c:v>175.03698749999984</c:v>
                </c:pt>
                <c:pt idx="911">
                  <c:v>167.54448749999983</c:v>
                </c:pt>
                <c:pt idx="912">
                  <c:v>158.95848749999982</c:v>
                </c:pt>
                <c:pt idx="913">
                  <c:v>155.91548749999981</c:v>
                </c:pt>
                <c:pt idx="914">
                  <c:v>147.02990416666648</c:v>
                </c:pt>
                <c:pt idx="915">
                  <c:v>137.35790416666649</c:v>
                </c:pt>
                <c:pt idx="916">
                  <c:v>123.73390416666649</c:v>
                </c:pt>
                <c:pt idx="917">
                  <c:v>101.99790416666649</c:v>
                </c:pt>
                <c:pt idx="918">
                  <c:v>72.149904166666488</c:v>
                </c:pt>
                <c:pt idx="919">
                  <c:v>42.322704166666483</c:v>
                </c:pt>
                <c:pt idx="920">
                  <c:v>23.711704166666479</c:v>
                </c:pt>
                <c:pt idx="921">
                  <c:v>5.248704166666478</c:v>
                </c:pt>
                <c:pt idx="922">
                  <c:v>9.4359124999998123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0.71670833333333306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2.6969999999999992</c:v>
                </c:pt>
                <c:pt idx="1114">
                  <c:v>0</c:v>
                </c:pt>
                <c:pt idx="1115">
                  <c:v>0</c:v>
                </c:pt>
                <c:pt idx="1116">
                  <c:v>14.72208333333333</c:v>
                </c:pt>
                <c:pt idx="1117">
                  <c:v>10.753083333333329</c:v>
                </c:pt>
                <c:pt idx="1118">
                  <c:v>3.0985833333333295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12.951458333333335</c:v>
                </c:pt>
                <c:pt idx="1146">
                  <c:v>22.831666666666667</c:v>
                </c:pt>
                <c:pt idx="1147">
                  <c:v>22.831666666666667</c:v>
                </c:pt>
                <c:pt idx="1148">
                  <c:v>25.371666666666666</c:v>
                </c:pt>
                <c:pt idx="1149">
                  <c:v>25.371666666666666</c:v>
                </c:pt>
                <c:pt idx="1150">
                  <c:v>23.832666666666665</c:v>
                </c:pt>
                <c:pt idx="1151">
                  <c:v>20.835666666666665</c:v>
                </c:pt>
                <c:pt idx="1152">
                  <c:v>19.094166666666666</c:v>
                </c:pt>
                <c:pt idx="1153">
                  <c:v>13.823833333333333</c:v>
                </c:pt>
                <c:pt idx="1154">
                  <c:v>26.178249999999998</c:v>
                </c:pt>
                <c:pt idx="1155">
                  <c:v>41.41825</c:v>
                </c:pt>
                <c:pt idx="1156">
                  <c:v>51.578249999999997</c:v>
                </c:pt>
                <c:pt idx="1157">
                  <c:v>51.578249999999997</c:v>
                </c:pt>
                <c:pt idx="1158">
                  <c:v>61.738249999999994</c:v>
                </c:pt>
                <c:pt idx="1159">
                  <c:v>101.55525</c:v>
                </c:pt>
                <c:pt idx="1160">
                  <c:v>84.079499999999996</c:v>
                </c:pt>
                <c:pt idx="1161">
                  <c:v>71.599499999999992</c:v>
                </c:pt>
                <c:pt idx="1162">
                  <c:v>67.831374999999994</c:v>
                </c:pt>
                <c:pt idx="1163">
                  <c:v>68.138999999999996</c:v>
                </c:pt>
                <c:pt idx="1164">
                  <c:v>75.957666666666668</c:v>
                </c:pt>
                <c:pt idx="1165">
                  <c:v>75.957666666666668</c:v>
                </c:pt>
                <c:pt idx="1166">
                  <c:v>78.497666666666674</c:v>
                </c:pt>
                <c:pt idx="1167">
                  <c:v>78.497666666666674</c:v>
                </c:pt>
                <c:pt idx="1168">
                  <c:v>77.485166666666672</c:v>
                </c:pt>
                <c:pt idx="1169">
                  <c:v>76.432166666666674</c:v>
                </c:pt>
                <c:pt idx="1170">
                  <c:v>76.432166666666674</c:v>
                </c:pt>
                <c:pt idx="1171">
                  <c:v>74.164166666666674</c:v>
                </c:pt>
                <c:pt idx="1172">
                  <c:v>80.345666666666673</c:v>
                </c:pt>
                <c:pt idx="1173">
                  <c:v>84.211250000000007</c:v>
                </c:pt>
                <c:pt idx="1174">
                  <c:v>92.876000000000005</c:v>
                </c:pt>
                <c:pt idx="1175">
                  <c:v>103.4765</c:v>
                </c:pt>
                <c:pt idx="1176">
                  <c:v>122.46487499999999</c:v>
                </c:pt>
                <c:pt idx="1177">
                  <c:v>140.24487499999998</c:v>
                </c:pt>
                <c:pt idx="1178">
                  <c:v>140.24487499999998</c:v>
                </c:pt>
                <c:pt idx="1179">
                  <c:v>165.64487499999998</c:v>
                </c:pt>
                <c:pt idx="1180">
                  <c:v>177.13787499999998</c:v>
                </c:pt>
                <c:pt idx="1181">
                  <c:v>205.07787499999998</c:v>
                </c:pt>
                <c:pt idx="1182">
                  <c:v>217.77787499999997</c:v>
                </c:pt>
                <c:pt idx="1183">
                  <c:v>232.36787499999997</c:v>
                </c:pt>
                <c:pt idx="1184">
                  <c:v>257.12787499999996</c:v>
                </c:pt>
                <c:pt idx="1185">
                  <c:v>288.16779166666663</c:v>
                </c:pt>
                <c:pt idx="1186">
                  <c:v>301.81379166666665</c:v>
                </c:pt>
                <c:pt idx="1187">
                  <c:v>317.05379166666665</c:v>
                </c:pt>
                <c:pt idx="1188">
                  <c:v>317.05379166666665</c:v>
                </c:pt>
                <c:pt idx="1189">
                  <c:v>317.05379166666665</c:v>
                </c:pt>
                <c:pt idx="1190">
                  <c:v>317.45112499999999</c:v>
                </c:pt>
                <c:pt idx="1191">
                  <c:v>318.22849999999994</c:v>
                </c:pt>
                <c:pt idx="1192">
                  <c:v>320.20891666666665</c:v>
                </c:pt>
                <c:pt idx="1193">
                  <c:v>337.98891666666668</c:v>
                </c:pt>
                <c:pt idx="1194">
                  <c:v>337.98891666666668</c:v>
                </c:pt>
                <c:pt idx="1195">
                  <c:v>337.98891666666668</c:v>
                </c:pt>
                <c:pt idx="1196">
                  <c:v>371.84441666666669</c:v>
                </c:pt>
                <c:pt idx="1197">
                  <c:v>417.56441666666672</c:v>
                </c:pt>
                <c:pt idx="1198">
                  <c:v>444.18300000000005</c:v>
                </c:pt>
                <c:pt idx="1199">
                  <c:v>446.51550000000003</c:v>
                </c:pt>
                <c:pt idx="1200">
                  <c:v>449.6515</c:v>
                </c:pt>
                <c:pt idx="1201">
                  <c:v>449.31229166666668</c:v>
                </c:pt>
                <c:pt idx="1202">
                  <c:v>452.39804166666664</c:v>
                </c:pt>
                <c:pt idx="1203">
                  <c:v>457.47804166666663</c:v>
                </c:pt>
                <c:pt idx="1204">
                  <c:v>457.47804166666663</c:v>
                </c:pt>
                <c:pt idx="1205">
                  <c:v>457.47804166666663</c:v>
                </c:pt>
                <c:pt idx="1206">
                  <c:v>457.47804166666663</c:v>
                </c:pt>
                <c:pt idx="1207">
                  <c:v>459.0082083333333</c:v>
                </c:pt>
                <c:pt idx="1208">
                  <c:v>474.24820833333331</c:v>
                </c:pt>
                <c:pt idx="1209">
                  <c:v>474.24820833333331</c:v>
                </c:pt>
                <c:pt idx="1210">
                  <c:v>474.24820833333331</c:v>
                </c:pt>
                <c:pt idx="1211">
                  <c:v>474.24820833333331</c:v>
                </c:pt>
                <c:pt idx="1212">
                  <c:v>474.24820833333331</c:v>
                </c:pt>
                <c:pt idx="1213">
                  <c:v>474.24820833333331</c:v>
                </c:pt>
                <c:pt idx="1214">
                  <c:v>492.96062499999999</c:v>
                </c:pt>
                <c:pt idx="1215">
                  <c:v>520.36062500000003</c:v>
                </c:pt>
                <c:pt idx="1216">
                  <c:v>558.46062500000005</c:v>
                </c:pt>
                <c:pt idx="1217">
                  <c:v>583.86062500000003</c:v>
                </c:pt>
                <c:pt idx="1218">
                  <c:v>606.72062500000004</c:v>
                </c:pt>
                <c:pt idx="1219">
                  <c:v>639.74062500000002</c:v>
                </c:pt>
                <c:pt idx="1220">
                  <c:v>667.68062500000008</c:v>
                </c:pt>
                <c:pt idx="1221">
                  <c:v>682.92062500000009</c:v>
                </c:pt>
                <c:pt idx="1222">
                  <c:v>690.68062500000008</c:v>
                </c:pt>
                <c:pt idx="1223">
                  <c:v>700.6942916666668</c:v>
                </c:pt>
                <c:pt idx="1224">
                  <c:v>722.14112500000022</c:v>
                </c:pt>
                <c:pt idx="1225">
                  <c:v>741.10037500000021</c:v>
                </c:pt>
                <c:pt idx="1226">
                  <c:v>766.3585208333335</c:v>
                </c:pt>
                <c:pt idx="1227">
                  <c:v>770.8034375000002</c:v>
                </c:pt>
                <c:pt idx="1228">
                  <c:v>771.59056250000026</c:v>
                </c:pt>
                <c:pt idx="1229">
                  <c:v>770.31393750000029</c:v>
                </c:pt>
                <c:pt idx="1230">
                  <c:v>766.64058750000027</c:v>
                </c:pt>
                <c:pt idx="1231">
                  <c:v>761.74821250000025</c:v>
                </c:pt>
                <c:pt idx="1232">
                  <c:v>772.20192083333347</c:v>
                </c:pt>
                <c:pt idx="1233">
                  <c:v>774.74192083333344</c:v>
                </c:pt>
                <c:pt idx="1234">
                  <c:v>771.21842083333343</c:v>
                </c:pt>
                <c:pt idx="1235">
                  <c:v>768.42392083333345</c:v>
                </c:pt>
                <c:pt idx="1236">
                  <c:v>764.94092083333351</c:v>
                </c:pt>
                <c:pt idx="1237">
                  <c:v>758.58242083333346</c:v>
                </c:pt>
                <c:pt idx="1238">
                  <c:v>752.73017083333343</c:v>
                </c:pt>
                <c:pt idx="1239">
                  <c:v>749.61167083333339</c:v>
                </c:pt>
                <c:pt idx="1240">
                  <c:v>745.68317083333341</c:v>
                </c:pt>
                <c:pt idx="1241">
                  <c:v>744.20567083333344</c:v>
                </c:pt>
                <c:pt idx="1242">
                  <c:v>744.70825416666673</c:v>
                </c:pt>
                <c:pt idx="1243">
                  <c:v>742.8959625</c:v>
                </c:pt>
                <c:pt idx="1244">
                  <c:v>742.12471249999999</c:v>
                </c:pt>
                <c:pt idx="1245">
                  <c:v>736.65721250000001</c:v>
                </c:pt>
                <c:pt idx="1246">
                  <c:v>732.28321249999999</c:v>
                </c:pt>
                <c:pt idx="1247">
                  <c:v>726.00976249999997</c:v>
                </c:pt>
                <c:pt idx="1248">
                  <c:v>716.65126250000003</c:v>
                </c:pt>
                <c:pt idx="1249">
                  <c:v>723.99472083333342</c:v>
                </c:pt>
                <c:pt idx="1250">
                  <c:v>722.17222083333343</c:v>
                </c:pt>
                <c:pt idx="1251">
                  <c:v>726.91522083333348</c:v>
                </c:pt>
                <c:pt idx="1252">
                  <c:v>730.69922083333347</c:v>
                </c:pt>
                <c:pt idx="1253">
                  <c:v>728.71472083333344</c:v>
                </c:pt>
                <c:pt idx="1254">
                  <c:v>723.75538750000021</c:v>
                </c:pt>
                <c:pt idx="1255">
                  <c:v>716.82838750000019</c:v>
                </c:pt>
                <c:pt idx="1256">
                  <c:v>708.50988750000022</c:v>
                </c:pt>
                <c:pt idx="1257">
                  <c:v>703.0140375000002</c:v>
                </c:pt>
                <c:pt idx="1258">
                  <c:v>694.9805375000002</c:v>
                </c:pt>
                <c:pt idx="1259">
                  <c:v>693.13041250000015</c:v>
                </c:pt>
                <c:pt idx="1260">
                  <c:v>689.52266250000025</c:v>
                </c:pt>
                <c:pt idx="1261">
                  <c:v>697.48649583333361</c:v>
                </c:pt>
                <c:pt idx="1262">
                  <c:v>706.012454166667</c:v>
                </c:pt>
                <c:pt idx="1263">
                  <c:v>711.70678750000025</c:v>
                </c:pt>
                <c:pt idx="1264">
                  <c:v>712.81657916666688</c:v>
                </c:pt>
                <c:pt idx="1265">
                  <c:v>723.14820416666691</c:v>
                </c:pt>
                <c:pt idx="1266">
                  <c:v>729.56932916666688</c:v>
                </c:pt>
                <c:pt idx="1267">
                  <c:v>736.5672041666669</c:v>
                </c:pt>
                <c:pt idx="1268">
                  <c:v>750.07870416666697</c:v>
                </c:pt>
                <c:pt idx="1269">
                  <c:v>749.34970416666692</c:v>
                </c:pt>
                <c:pt idx="1270">
                  <c:v>745.66420416666688</c:v>
                </c:pt>
                <c:pt idx="1271">
                  <c:v>749.20624583333358</c:v>
                </c:pt>
                <c:pt idx="1272">
                  <c:v>749.33574583333359</c:v>
                </c:pt>
                <c:pt idx="1273">
                  <c:v>748.66174583333361</c:v>
                </c:pt>
                <c:pt idx="1274">
                  <c:v>784.22174583333367</c:v>
                </c:pt>
                <c:pt idx="1275">
                  <c:v>783.76004583333372</c:v>
                </c:pt>
                <c:pt idx="1276">
                  <c:v>801.54004583333369</c:v>
                </c:pt>
                <c:pt idx="1277">
                  <c:v>808.16508333333377</c:v>
                </c:pt>
                <c:pt idx="1278">
                  <c:v>813.24508333333381</c:v>
                </c:pt>
                <c:pt idx="1279">
                  <c:v>811.06108333333384</c:v>
                </c:pt>
                <c:pt idx="1280">
                  <c:v>807.58748333333381</c:v>
                </c:pt>
                <c:pt idx="1281">
                  <c:v>797.93628333333379</c:v>
                </c:pt>
                <c:pt idx="1282">
                  <c:v>787.58828333333383</c:v>
                </c:pt>
                <c:pt idx="1283">
                  <c:v>787.76482500000054</c:v>
                </c:pt>
                <c:pt idx="1284">
                  <c:v>784.01557500000058</c:v>
                </c:pt>
                <c:pt idx="1285">
                  <c:v>787.32672500000058</c:v>
                </c:pt>
                <c:pt idx="1286">
                  <c:v>782.79839166666727</c:v>
                </c:pt>
                <c:pt idx="1287">
                  <c:v>776.66526666666732</c:v>
                </c:pt>
                <c:pt idx="1288">
                  <c:v>767.73043333333396</c:v>
                </c:pt>
                <c:pt idx="1289">
                  <c:v>757.43443333333391</c:v>
                </c:pt>
                <c:pt idx="1290">
                  <c:v>739.71283333333395</c:v>
                </c:pt>
                <c:pt idx="1291">
                  <c:v>717.74803333333398</c:v>
                </c:pt>
                <c:pt idx="1292">
                  <c:v>695.50183333333393</c:v>
                </c:pt>
                <c:pt idx="1293">
                  <c:v>702.64897916666735</c:v>
                </c:pt>
                <c:pt idx="1294">
                  <c:v>707.3533125000007</c:v>
                </c:pt>
                <c:pt idx="1295">
                  <c:v>696.01731250000068</c:v>
                </c:pt>
                <c:pt idx="1296">
                  <c:v>684.1821125000007</c:v>
                </c:pt>
                <c:pt idx="1297">
                  <c:v>688.00677916666734</c:v>
                </c:pt>
                <c:pt idx="1298">
                  <c:v>705.78677916666732</c:v>
                </c:pt>
                <c:pt idx="1299">
                  <c:v>718.48677916666736</c:v>
                </c:pt>
                <c:pt idx="1300">
                  <c:v>721.70577916666741</c:v>
                </c:pt>
                <c:pt idx="1301">
                  <c:v>715.50244583333404</c:v>
                </c:pt>
                <c:pt idx="1302">
                  <c:v>707.62044583333397</c:v>
                </c:pt>
                <c:pt idx="1303">
                  <c:v>700.14711250000062</c:v>
                </c:pt>
                <c:pt idx="1304">
                  <c:v>688.49911250000059</c:v>
                </c:pt>
                <c:pt idx="1305">
                  <c:v>672.07751250000058</c:v>
                </c:pt>
                <c:pt idx="1306">
                  <c:v>651.43351250000057</c:v>
                </c:pt>
                <c:pt idx="1307">
                  <c:v>631.1535125000006</c:v>
                </c:pt>
                <c:pt idx="1308">
                  <c:v>630.38409583333396</c:v>
                </c:pt>
                <c:pt idx="1309">
                  <c:v>629.86224583333387</c:v>
                </c:pt>
                <c:pt idx="1310">
                  <c:v>617.69424583333387</c:v>
                </c:pt>
                <c:pt idx="1311">
                  <c:v>603.43584583333381</c:v>
                </c:pt>
                <c:pt idx="1312">
                  <c:v>585.85984583333379</c:v>
                </c:pt>
                <c:pt idx="1313">
                  <c:v>567.03584583333384</c:v>
                </c:pt>
                <c:pt idx="1314">
                  <c:v>545.57024583333384</c:v>
                </c:pt>
                <c:pt idx="1315">
                  <c:v>528.82624583333381</c:v>
                </c:pt>
                <c:pt idx="1316">
                  <c:v>515.61824583333384</c:v>
                </c:pt>
                <c:pt idx="1317">
                  <c:v>502.72224583333383</c:v>
                </c:pt>
                <c:pt idx="1318">
                  <c:v>485.87424583333382</c:v>
                </c:pt>
                <c:pt idx="1319">
                  <c:v>468.0792458333338</c:v>
                </c:pt>
                <c:pt idx="1320">
                  <c:v>458.25216250000045</c:v>
                </c:pt>
                <c:pt idx="1321">
                  <c:v>441.09216250000043</c:v>
                </c:pt>
                <c:pt idx="1322">
                  <c:v>425.59616250000045</c:v>
                </c:pt>
                <c:pt idx="1323">
                  <c:v>403.09056250000043</c:v>
                </c:pt>
                <c:pt idx="1324">
                  <c:v>370.53856250000041</c:v>
                </c:pt>
                <c:pt idx="1325">
                  <c:v>332.69296250000042</c:v>
                </c:pt>
                <c:pt idx="1326">
                  <c:v>295.09696250000042</c:v>
                </c:pt>
                <c:pt idx="1327">
                  <c:v>261.92096250000043</c:v>
                </c:pt>
                <c:pt idx="1328">
                  <c:v>228.47456250000045</c:v>
                </c:pt>
                <c:pt idx="1329">
                  <c:v>209.22856250000046</c:v>
                </c:pt>
                <c:pt idx="1330">
                  <c:v>207.3096458333338</c:v>
                </c:pt>
                <c:pt idx="1331">
                  <c:v>203.83047916666715</c:v>
                </c:pt>
                <c:pt idx="1332">
                  <c:v>193.84647916666714</c:v>
                </c:pt>
                <c:pt idx="1333">
                  <c:v>171.55687916666716</c:v>
                </c:pt>
                <c:pt idx="1334">
                  <c:v>153.65787916666716</c:v>
                </c:pt>
                <c:pt idx="1335">
                  <c:v>135.44687916666717</c:v>
                </c:pt>
                <c:pt idx="1336">
                  <c:v>115.23787916666717</c:v>
                </c:pt>
                <c:pt idx="1337">
                  <c:v>97.283879166667163</c:v>
                </c:pt>
                <c:pt idx="1338">
                  <c:v>80.84087916666715</c:v>
                </c:pt>
                <c:pt idx="1339">
                  <c:v>53.488879166667147</c:v>
                </c:pt>
                <c:pt idx="1340">
                  <c:v>31.960879166667148</c:v>
                </c:pt>
                <c:pt idx="1341">
                  <c:v>11.680879166667147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2.8433333333333319</c:v>
                </c:pt>
                <c:pt idx="1472">
                  <c:v>2.7049999999999992</c:v>
                </c:pt>
                <c:pt idx="1473">
                  <c:v>0.39649999999999874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18.308000000000003</c:v>
                </c:pt>
                <c:pt idx="1498">
                  <c:v>21.331666666666671</c:v>
                </c:pt>
                <c:pt idx="1499">
                  <c:v>13.756666666666669</c:v>
                </c:pt>
                <c:pt idx="1500">
                  <c:v>7.11466666666667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0.60458333333333281</c:v>
                </c:pt>
                <c:pt idx="1514">
                  <c:v>0</c:v>
                </c:pt>
                <c:pt idx="1515">
                  <c:v>4.8628750000000007</c:v>
                </c:pt>
                <c:pt idx="1516">
                  <c:v>2.1088750000000007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8.6208333333333886E-2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13.386749999999997</c:v>
                </c:pt>
                <c:pt idx="1536">
                  <c:v>28.626749999999998</c:v>
                </c:pt>
                <c:pt idx="1537">
                  <c:v>36.246749999999999</c:v>
                </c:pt>
                <c:pt idx="1538">
                  <c:v>36.246749999999999</c:v>
                </c:pt>
                <c:pt idx="1539">
                  <c:v>36.246749999999999</c:v>
                </c:pt>
                <c:pt idx="1540">
                  <c:v>47.046750000000003</c:v>
                </c:pt>
                <c:pt idx="1541">
                  <c:v>74.986750000000001</c:v>
                </c:pt>
                <c:pt idx="1542">
                  <c:v>87.686750000000004</c:v>
                </c:pt>
                <c:pt idx="1543">
                  <c:v>118.16675000000001</c:v>
                </c:pt>
                <c:pt idx="1544">
                  <c:v>131.88399999999999</c:v>
                </c:pt>
                <c:pt idx="1545">
                  <c:v>144.58399999999997</c:v>
                </c:pt>
                <c:pt idx="1546">
                  <c:v>152.20399999999998</c:v>
                </c:pt>
                <c:pt idx="1547">
                  <c:v>177.60399999999998</c:v>
                </c:pt>
                <c:pt idx="1548">
                  <c:v>187.76399999999998</c:v>
                </c:pt>
                <c:pt idx="1549">
                  <c:v>200.46399999999997</c:v>
                </c:pt>
                <c:pt idx="1550">
                  <c:v>233.93099999999995</c:v>
                </c:pt>
                <c:pt idx="1551">
                  <c:v>241.80999999999995</c:v>
                </c:pt>
                <c:pt idx="1552">
                  <c:v>269.41299999999995</c:v>
                </c:pt>
                <c:pt idx="1553">
                  <c:v>271.95299999999997</c:v>
                </c:pt>
                <c:pt idx="1554">
                  <c:v>280.50599999999997</c:v>
                </c:pt>
                <c:pt idx="1555">
                  <c:v>301.52133333333336</c:v>
                </c:pt>
                <c:pt idx="1556">
                  <c:v>340.76983333333334</c:v>
                </c:pt>
                <c:pt idx="1557">
                  <c:v>340.76983333333334</c:v>
                </c:pt>
                <c:pt idx="1558">
                  <c:v>361.08983333333333</c:v>
                </c:pt>
                <c:pt idx="1559">
                  <c:v>377.19366666666667</c:v>
                </c:pt>
                <c:pt idx="1560">
                  <c:v>379.60983333333337</c:v>
                </c:pt>
                <c:pt idx="1561">
                  <c:v>376.19054166666672</c:v>
                </c:pt>
                <c:pt idx="1562">
                  <c:v>398.60120833333337</c:v>
                </c:pt>
                <c:pt idx="1563">
                  <c:v>398.60120833333337</c:v>
                </c:pt>
                <c:pt idx="1564">
                  <c:v>397.34570833333339</c:v>
                </c:pt>
                <c:pt idx="1565">
                  <c:v>394.48529166666674</c:v>
                </c:pt>
                <c:pt idx="1566">
                  <c:v>390.67829166666672</c:v>
                </c:pt>
                <c:pt idx="1567">
                  <c:v>385.98029166666674</c:v>
                </c:pt>
                <c:pt idx="1568">
                  <c:v>378.77129166666674</c:v>
                </c:pt>
                <c:pt idx="1569">
                  <c:v>370.50929166666674</c:v>
                </c:pt>
                <c:pt idx="1570">
                  <c:v>361.59929166666672</c:v>
                </c:pt>
                <c:pt idx="1571">
                  <c:v>353.98529166666674</c:v>
                </c:pt>
                <c:pt idx="1572">
                  <c:v>348.96329166666675</c:v>
                </c:pt>
                <c:pt idx="1573">
                  <c:v>343.77929166666672</c:v>
                </c:pt>
                <c:pt idx="1574">
                  <c:v>338.3522916666667</c:v>
                </c:pt>
                <c:pt idx="1575">
                  <c:v>332.43929166666669</c:v>
                </c:pt>
                <c:pt idx="1576">
                  <c:v>328.30829166666672</c:v>
                </c:pt>
                <c:pt idx="1577">
                  <c:v>324.78479166666671</c:v>
                </c:pt>
                <c:pt idx="1578">
                  <c:v>326.87545833333337</c:v>
                </c:pt>
                <c:pt idx="1579">
                  <c:v>337.03545833333339</c:v>
                </c:pt>
                <c:pt idx="1580">
                  <c:v>339.57545833333342</c:v>
                </c:pt>
                <c:pt idx="1581">
                  <c:v>342.11545833333344</c:v>
                </c:pt>
                <c:pt idx="1582">
                  <c:v>351.83645833333338</c:v>
                </c:pt>
                <c:pt idx="1583">
                  <c:v>350.37845833333336</c:v>
                </c:pt>
                <c:pt idx="1584">
                  <c:v>345.47795833333333</c:v>
                </c:pt>
                <c:pt idx="1585">
                  <c:v>345.47795833333333</c:v>
                </c:pt>
                <c:pt idx="1586">
                  <c:v>343.33145833333333</c:v>
                </c:pt>
                <c:pt idx="1587">
                  <c:v>337.13495833333332</c:v>
                </c:pt>
                <c:pt idx="1588">
                  <c:v>328.87295833333332</c:v>
                </c:pt>
                <c:pt idx="1589">
                  <c:v>320.73245833333334</c:v>
                </c:pt>
                <c:pt idx="1590">
                  <c:v>315.11595833333337</c:v>
                </c:pt>
                <c:pt idx="1591">
                  <c:v>313.65679166666672</c:v>
                </c:pt>
                <c:pt idx="1592">
                  <c:v>310.49779166666673</c:v>
                </c:pt>
                <c:pt idx="1593">
                  <c:v>309.95770833333341</c:v>
                </c:pt>
                <c:pt idx="1594">
                  <c:v>315.0377083333334</c:v>
                </c:pt>
                <c:pt idx="1595">
                  <c:v>325.19770833333342</c:v>
                </c:pt>
                <c:pt idx="1596">
                  <c:v>327.73770833333344</c:v>
                </c:pt>
                <c:pt idx="1597">
                  <c:v>327.73770833333344</c:v>
                </c:pt>
                <c:pt idx="1598">
                  <c:v>332.44404166666681</c:v>
                </c:pt>
                <c:pt idx="1599">
                  <c:v>337.52404166666679</c:v>
                </c:pt>
                <c:pt idx="1600">
                  <c:v>338.68054166666678</c:v>
                </c:pt>
                <c:pt idx="1601">
                  <c:v>336.16954166666676</c:v>
                </c:pt>
                <c:pt idx="1602">
                  <c:v>335.22770833333345</c:v>
                </c:pt>
                <c:pt idx="1603">
                  <c:v>332.31170833333346</c:v>
                </c:pt>
                <c:pt idx="1604">
                  <c:v>327.93770833333343</c:v>
                </c:pt>
                <c:pt idx="1605">
                  <c:v>323.48270833333345</c:v>
                </c:pt>
                <c:pt idx="1606">
                  <c:v>316.92170833333347</c:v>
                </c:pt>
                <c:pt idx="1607">
                  <c:v>307.45470833333349</c:v>
                </c:pt>
                <c:pt idx="1608">
                  <c:v>304.68120833333347</c:v>
                </c:pt>
                <c:pt idx="1609">
                  <c:v>312.24920833333351</c:v>
                </c:pt>
                <c:pt idx="1610">
                  <c:v>330.55720833333351</c:v>
                </c:pt>
                <c:pt idx="1611">
                  <c:v>348.33720833333348</c:v>
                </c:pt>
                <c:pt idx="1612">
                  <c:v>348.33720833333348</c:v>
                </c:pt>
                <c:pt idx="1613">
                  <c:v>346.39320833333346</c:v>
                </c:pt>
                <c:pt idx="1614">
                  <c:v>339.74808333333345</c:v>
                </c:pt>
                <c:pt idx="1615">
                  <c:v>333.82220833333344</c:v>
                </c:pt>
                <c:pt idx="1616">
                  <c:v>336.88695833333344</c:v>
                </c:pt>
                <c:pt idx="1617">
                  <c:v>340.09862500000008</c:v>
                </c:pt>
                <c:pt idx="1618">
                  <c:v>363.36304166666673</c:v>
                </c:pt>
                <c:pt idx="1619">
                  <c:v>365.90304166666675</c:v>
                </c:pt>
                <c:pt idx="1620">
                  <c:v>370.98304166666674</c:v>
                </c:pt>
                <c:pt idx="1621">
                  <c:v>383.68304166666672</c:v>
                </c:pt>
                <c:pt idx="1622">
                  <c:v>398.92304166666673</c:v>
                </c:pt>
                <c:pt idx="1623">
                  <c:v>398.92304166666673</c:v>
                </c:pt>
                <c:pt idx="1624">
                  <c:v>398.92304166666673</c:v>
                </c:pt>
                <c:pt idx="1625">
                  <c:v>397.50554166666672</c:v>
                </c:pt>
                <c:pt idx="1626">
                  <c:v>392.6455416666667</c:v>
                </c:pt>
                <c:pt idx="1627">
                  <c:v>405.29529166666669</c:v>
                </c:pt>
                <c:pt idx="1628">
                  <c:v>440.77104166666669</c:v>
                </c:pt>
                <c:pt idx="1629">
                  <c:v>448.63287500000001</c:v>
                </c:pt>
                <c:pt idx="1630">
                  <c:v>451.69762500000002</c:v>
                </c:pt>
                <c:pt idx="1631">
                  <c:v>447.97162500000002</c:v>
                </c:pt>
                <c:pt idx="1632">
                  <c:v>444.08362500000004</c:v>
                </c:pt>
                <c:pt idx="1633">
                  <c:v>438.32729166666672</c:v>
                </c:pt>
                <c:pt idx="1634">
                  <c:v>435.2800416666667</c:v>
                </c:pt>
                <c:pt idx="1635">
                  <c:v>447.98004166666669</c:v>
                </c:pt>
                <c:pt idx="1636">
                  <c:v>453.06004166666668</c:v>
                </c:pt>
                <c:pt idx="1637">
                  <c:v>453.7272916666667</c:v>
                </c:pt>
                <c:pt idx="1638">
                  <c:v>464.32779166666671</c:v>
                </c:pt>
                <c:pt idx="1639">
                  <c:v>461.37129166666671</c:v>
                </c:pt>
                <c:pt idx="1640">
                  <c:v>457.0782916666667</c:v>
                </c:pt>
                <c:pt idx="1641">
                  <c:v>472.13679166666668</c:v>
                </c:pt>
                <c:pt idx="1642">
                  <c:v>499.08216666666664</c:v>
                </c:pt>
                <c:pt idx="1643">
                  <c:v>498.75816666666663</c:v>
                </c:pt>
                <c:pt idx="1644">
                  <c:v>499.86312499999997</c:v>
                </c:pt>
                <c:pt idx="1645">
                  <c:v>515.0402499999999</c:v>
                </c:pt>
                <c:pt idx="1646">
                  <c:v>535.6486666666666</c:v>
                </c:pt>
                <c:pt idx="1647">
                  <c:v>542.03166666666664</c:v>
                </c:pt>
                <c:pt idx="1648">
                  <c:v>538.80766666666659</c:v>
                </c:pt>
                <c:pt idx="1649">
                  <c:v>522.68766666666659</c:v>
                </c:pt>
                <c:pt idx="1650">
                  <c:v>498.66366666666659</c:v>
                </c:pt>
                <c:pt idx="1651">
                  <c:v>473.91166666666658</c:v>
                </c:pt>
                <c:pt idx="1652">
                  <c:v>463.45508333333322</c:v>
                </c:pt>
                <c:pt idx="1653">
                  <c:v>454.62791666666658</c:v>
                </c:pt>
                <c:pt idx="1654">
                  <c:v>445.26791666666657</c:v>
                </c:pt>
                <c:pt idx="1655">
                  <c:v>437.63216666666654</c:v>
                </c:pt>
                <c:pt idx="1656">
                  <c:v>433.46429166666655</c:v>
                </c:pt>
                <c:pt idx="1657">
                  <c:v>442.8562083333332</c:v>
                </c:pt>
                <c:pt idx="1658">
                  <c:v>450.4762083333332</c:v>
                </c:pt>
                <c:pt idx="1659">
                  <c:v>445.27620833333322</c:v>
                </c:pt>
                <c:pt idx="1660">
                  <c:v>434.25220833333321</c:v>
                </c:pt>
                <c:pt idx="1661">
                  <c:v>423.64054166666659</c:v>
                </c:pt>
                <c:pt idx="1662">
                  <c:v>405.96054166666659</c:v>
                </c:pt>
                <c:pt idx="1663">
                  <c:v>379.75254166666662</c:v>
                </c:pt>
                <c:pt idx="1664">
                  <c:v>347.61654166666659</c:v>
                </c:pt>
                <c:pt idx="1665">
                  <c:v>316.31254166666656</c:v>
                </c:pt>
                <c:pt idx="1666">
                  <c:v>298.00854166666659</c:v>
                </c:pt>
                <c:pt idx="1667">
                  <c:v>291.76854166666658</c:v>
                </c:pt>
                <c:pt idx="1668">
                  <c:v>282.51254166666661</c:v>
                </c:pt>
                <c:pt idx="1669">
                  <c:v>278.76854166666658</c:v>
                </c:pt>
                <c:pt idx="1670">
                  <c:v>268.7845416666666</c:v>
                </c:pt>
                <c:pt idx="1671">
                  <c:v>265.39104166666664</c:v>
                </c:pt>
                <c:pt idx="1672">
                  <c:v>261.49220833333328</c:v>
                </c:pt>
                <c:pt idx="1673">
                  <c:v>255.46020833333327</c:v>
                </c:pt>
                <c:pt idx="1674">
                  <c:v>244.85220833333327</c:v>
                </c:pt>
                <c:pt idx="1675">
                  <c:v>223.18720833333327</c:v>
                </c:pt>
                <c:pt idx="1676">
                  <c:v>201.05120833333325</c:v>
                </c:pt>
                <c:pt idx="1677">
                  <c:v>186.25020833333326</c:v>
                </c:pt>
                <c:pt idx="1678">
                  <c:v>170.32958333333326</c:v>
                </c:pt>
                <c:pt idx="1679">
                  <c:v>152.75858333333326</c:v>
                </c:pt>
                <c:pt idx="1680">
                  <c:v>135.52158333333327</c:v>
                </c:pt>
                <c:pt idx="1681">
                  <c:v>126.57758333333327</c:v>
                </c:pt>
                <c:pt idx="1682">
                  <c:v>112.74558333333326</c:v>
                </c:pt>
                <c:pt idx="1683">
                  <c:v>94.545583333333255</c:v>
                </c:pt>
                <c:pt idx="1684">
                  <c:v>73.121583333333248</c:v>
                </c:pt>
                <c:pt idx="1685">
                  <c:v>55.638583333333244</c:v>
                </c:pt>
                <c:pt idx="1686">
                  <c:v>59.228249999999917</c:v>
                </c:pt>
                <c:pt idx="1687">
                  <c:v>56.588416666666582</c:v>
                </c:pt>
                <c:pt idx="1688">
                  <c:v>40.468416666666585</c:v>
                </c:pt>
                <c:pt idx="1689">
                  <c:v>19.772416666666587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3.7143749999999995</c:v>
                </c:pt>
                <c:pt idx="1855">
                  <c:v>2.2968749999999996</c:v>
                </c:pt>
                <c:pt idx="1856">
                  <c:v>2.6957083333333323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1.7547083333333329</c:v>
                </c:pt>
                <c:pt idx="1865">
                  <c:v>10.133749999999999</c:v>
                </c:pt>
                <c:pt idx="1866">
                  <c:v>8.924083333333332</c:v>
                </c:pt>
                <c:pt idx="1867">
                  <c:v>11.621083333333331</c:v>
                </c:pt>
                <c:pt idx="1868">
                  <c:v>8.9383333333333308</c:v>
                </c:pt>
                <c:pt idx="1869">
                  <c:v>17.690000000000001</c:v>
                </c:pt>
                <c:pt idx="1870">
                  <c:v>24.484333333333336</c:v>
                </c:pt>
                <c:pt idx="1871">
                  <c:v>39.325833333333335</c:v>
                </c:pt>
                <c:pt idx="1872">
                  <c:v>41.865833333333335</c:v>
                </c:pt>
                <c:pt idx="1873">
                  <c:v>41.015333333333338</c:v>
                </c:pt>
                <c:pt idx="1874">
                  <c:v>36.803333333333335</c:v>
                </c:pt>
                <c:pt idx="1875">
                  <c:v>35.144333333333329</c:v>
                </c:pt>
                <c:pt idx="1876">
                  <c:v>38.075749999999999</c:v>
                </c:pt>
                <c:pt idx="1877">
                  <c:v>36.866083333333336</c:v>
                </c:pt>
                <c:pt idx="1878">
                  <c:v>46.595083333333335</c:v>
                </c:pt>
                <c:pt idx="1879">
                  <c:v>56.169750000000001</c:v>
                </c:pt>
                <c:pt idx="1880">
                  <c:v>81.457416666666674</c:v>
                </c:pt>
                <c:pt idx="1881">
                  <c:v>81.011916666666679</c:v>
                </c:pt>
                <c:pt idx="1882">
                  <c:v>78.195250000000016</c:v>
                </c:pt>
                <c:pt idx="1883">
                  <c:v>72.565750000000008</c:v>
                </c:pt>
                <c:pt idx="1884">
                  <c:v>62.342250000000007</c:v>
                </c:pt>
                <c:pt idx="1885">
                  <c:v>67.612208333333342</c:v>
                </c:pt>
                <c:pt idx="1886">
                  <c:v>67.612208333333342</c:v>
                </c:pt>
                <c:pt idx="1887">
                  <c:v>65.020208333333343</c:v>
                </c:pt>
                <c:pt idx="1888">
                  <c:v>61.334708333333346</c:v>
                </c:pt>
                <c:pt idx="1889">
                  <c:v>58.904708333333346</c:v>
                </c:pt>
                <c:pt idx="1890">
                  <c:v>56.272208333333346</c:v>
                </c:pt>
                <c:pt idx="1891">
                  <c:v>52.343708333333346</c:v>
                </c:pt>
                <c:pt idx="1892">
                  <c:v>51.533708333333344</c:v>
                </c:pt>
                <c:pt idx="1893">
                  <c:v>54.073708333333343</c:v>
                </c:pt>
                <c:pt idx="1894">
                  <c:v>54.073708333333343</c:v>
                </c:pt>
                <c:pt idx="1895">
                  <c:v>54.073708333333343</c:v>
                </c:pt>
                <c:pt idx="1896">
                  <c:v>54.073708333333343</c:v>
                </c:pt>
                <c:pt idx="1897">
                  <c:v>54.073708333333343</c:v>
                </c:pt>
                <c:pt idx="1898">
                  <c:v>54.073708333333343</c:v>
                </c:pt>
                <c:pt idx="1899">
                  <c:v>53.020708333333346</c:v>
                </c:pt>
                <c:pt idx="1900">
                  <c:v>54.177208333333347</c:v>
                </c:pt>
                <c:pt idx="1901">
                  <c:v>58.603291666666685</c:v>
                </c:pt>
                <c:pt idx="1902">
                  <c:v>71.053791666666697</c:v>
                </c:pt>
                <c:pt idx="1903">
                  <c:v>80.862625000000023</c:v>
                </c:pt>
                <c:pt idx="1904">
                  <c:v>79.415291666666675</c:v>
                </c:pt>
                <c:pt idx="1905">
                  <c:v>75.39337500000002</c:v>
                </c:pt>
                <c:pt idx="1906">
                  <c:v>70.249875000000017</c:v>
                </c:pt>
                <c:pt idx="1907">
                  <c:v>63.14787500000002</c:v>
                </c:pt>
                <c:pt idx="1908">
                  <c:v>54.31587500000002</c:v>
                </c:pt>
                <c:pt idx="1909">
                  <c:v>68.12270833333335</c:v>
                </c:pt>
                <c:pt idx="1910">
                  <c:v>80.822708333333352</c:v>
                </c:pt>
                <c:pt idx="1911">
                  <c:v>80.822708333333352</c:v>
                </c:pt>
                <c:pt idx="1912">
                  <c:v>79.364708333333354</c:v>
                </c:pt>
                <c:pt idx="1913">
                  <c:v>75.719708333333358</c:v>
                </c:pt>
                <c:pt idx="1914">
                  <c:v>75.719708333333358</c:v>
                </c:pt>
                <c:pt idx="1915">
                  <c:v>74.909708333333356</c:v>
                </c:pt>
                <c:pt idx="1916">
                  <c:v>73.937708333333362</c:v>
                </c:pt>
                <c:pt idx="1917">
                  <c:v>81.610041666666689</c:v>
                </c:pt>
                <c:pt idx="1918">
                  <c:v>96.004416666666685</c:v>
                </c:pt>
                <c:pt idx="1919">
                  <c:v>123.91945833333337</c:v>
                </c:pt>
                <c:pt idx="1920">
                  <c:v>129.22608333333335</c:v>
                </c:pt>
                <c:pt idx="1921">
                  <c:v>130.66283333333337</c:v>
                </c:pt>
                <c:pt idx="1922">
                  <c:v>127.01783333333337</c:v>
                </c:pt>
                <c:pt idx="1923">
                  <c:v>120.73233333333337</c:v>
                </c:pt>
                <c:pt idx="1924">
                  <c:v>107.95583333333337</c:v>
                </c:pt>
                <c:pt idx="1925">
                  <c:v>105.53116666666671</c:v>
                </c:pt>
                <c:pt idx="1926">
                  <c:v>102.89866666666671</c:v>
                </c:pt>
                <c:pt idx="1927">
                  <c:v>98.543583333333373</c:v>
                </c:pt>
                <c:pt idx="1928">
                  <c:v>93.182500000000047</c:v>
                </c:pt>
                <c:pt idx="1929">
                  <c:v>88.160500000000042</c:v>
                </c:pt>
                <c:pt idx="1930">
                  <c:v>80.344000000000037</c:v>
                </c:pt>
                <c:pt idx="1931">
                  <c:v>71.418000000000035</c:v>
                </c:pt>
                <c:pt idx="1932">
                  <c:v>70.319500000000033</c:v>
                </c:pt>
                <c:pt idx="1933">
                  <c:v>69.887916666666698</c:v>
                </c:pt>
                <c:pt idx="1934">
                  <c:v>61.055916666666697</c:v>
                </c:pt>
                <c:pt idx="1935">
                  <c:v>57.887166666666694</c:v>
                </c:pt>
                <c:pt idx="1936">
                  <c:v>56.70766666666669</c:v>
                </c:pt>
                <c:pt idx="1937">
                  <c:v>53.34616666666669</c:v>
                </c:pt>
                <c:pt idx="1938">
                  <c:v>49.458166666666692</c:v>
                </c:pt>
                <c:pt idx="1939">
                  <c:v>46.339666666666695</c:v>
                </c:pt>
                <c:pt idx="1940">
                  <c:v>42.411166666666695</c:v>
                </c:pt>
                <c:pt idx="1941">
                  <c:v>47.3355416666667</c:v>
                </c:pt>
                <c:pt idx="1942">
                  <c:v>49.072041666666699</c:v>
                </c:pt>
                <c:pt idx="1943">
                  <c:v>56.740541666666701</c:v>
                </c:pt>
                <c:pt idx="1944">
                  <c:v>55.489791666666704</c:v>
                </c:pt>
                <c:pt idx="1945">
                  <c:v>57.300208333333373</c:v>
                </c:pt>
                <c:pt idx="1946">
                  <c:v>55.437208333333373</c:v>
                </c:pt>
                <c:pt idx="1947">
                  <c:v>51.184708333333376</c:v>
                </c:pt>
                <c:pt idx="1948">
                  <c:v>46.829625000000043</c:v>
                </c:pt>
                <c:pt idx="1949">
                  <c:v>46.117791666666704</c:v>
                </c:pt>
                <c:pt idx="1950">
                  <c:v>46.340125000000036</c:v>
                </c:pt>
                <c:pt idx="1951">
                  <c:v>50.646791666666708</c:v>
                </c:pt>
                <c:pt idx="1952">
                  <c:v>48.231875000000038</c:v>
                </c:pt>
                <c:pt idx="1953">
                  <c:v>47.340750000000035</c:v>
                </c:pt>
                <c:pt idx="1954">
                  <c:v>46.964750000000038</c:v>
                </c:pt>
                <c:pt idx="1955">
                  <c:v>43.947208333333371</c:v>
                </c:pt>
                <c:pt idx="1956">
                  <c:v>41.59925000000004</c:v>
                </c:pt>
                <c:pt idx="1957">
                  <c:v>44.588916666666705</c:v>
                </c:pt>
                <c:pt idx="1958">
                  <c:v>43.009416666666702</c:v>
                </c:pt>
                <c:pt idx="1959">
                  <c:v>40.7009166666667</c:v>
                </c:pt>
                <c:pt idx="1960">
                  <c:v>44.365041666666698</c:v>
                </c:pt>
                <c:pt idx="1961">
                  <c:v>40.025625000000026</c:v>
                </c:pt>
                <c:pt idx="1962">
                  <c:v>40.333250000000028</c:v>
                </c:pt>
                <c:pt idx="1963">
                  <c:v>35.918750000000031</c:v>
                </c:pt>
                <c:pt idx="1964">
                  <c:v>33.640416666666695</c:v>
                </c:pt>
                <c:pt idx="1965">
                  <c:v>29.082833333333362</c:v>
                </c:pt>
                <c:pt idx="1966">
                  <c:v>24.123500000000028</c:v>
                </c:pt>
                <c:pt idx="1967">
                  <c:v>19.263500000000029</c:v>
                </c:pt>
                <c:pt idx="1968">
                  <c:v>16.509500000000028</c:v>
                </c:pt>
                <c:pt idx="1969">
                  <c:v>14.697208333333361</c:v>
                </c:pt>
                <c:pt idx="1970">
                  <c:v>12.307708333333361</c:v>
                </c:pt>
                <c:pt idx="1971">
                  <c:v>10.809208333333361</c:v>
                </c:pt>
                <c:pt idx="1972">
                  <c:v>7.6097083333333604</c:v>
                </c:pt>
                <c:pt idx="1973">
                  <c:v>3.7217083333333605</c:v>
                </c:pt>
                <c:pt idx="1974">
                  <c:v>9.0877500000000282</c:v>
                </c:pt>
                <c:pt idx="1975">
                  <c:v>6.070208333333361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1.5063749999999998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10.16</c:v>
                </c:pt>
                <c:pt idx="1987">
                  <c:v>12.7</c:v>
                </c:pt>
                <c:pt idx="1988">
                  <c:v>17.323125000000001</c:v>
                </c:pt>
                <c:pt idx="1989">
                  <c:v>26.187125000000002</c:v>
                </c:pt>
                <c:pt idx="1990">
                  <c:v>39.950791666666674</c:v>
                </c:pt>
                <c:pt idx="1991">
                  <c:v>41.352500000000013</c:v>
                </c:pt>
                <c:pt idx="1992">
                  <c:v>39.530000000000015</c:v>
                </c:pt>
                <c:pt idx="1993">
                  <c:v>33.536000000000016</c:v>
                </c:pt>
                <c:pt idx="1994">
                  <c:v>28.554500000000015</c:v>
                </c:pt>
                <c:pt idx="1995">
                  <c:v>25.517000000000014</c:v>
                </c:pt>
                <c:pt idx="1996">
                  <c:v>21.224000000000014</c:v>
                </c:pt>
                <c:pt idx="1997">
                  <c:v>14.420000000000012</c:v>
                </c:pt>
                <c:pt idx="1998">
                  <c:v>6.3200000000000109</c:v>
                </c:pt>
                <c:pt idx="1999">
                  <c:v>6.4170000000000122</c:v>
                </c:pt>
                <c:pt idx="2000">
                  <c:v>4.3110000000000124</c:v>
                </c:pt>
                <c:pt idx="2001">
                  <c:v>0</c:v>
                </c:pt>
                <c:pt idx="2002">
                  <c:v>0</c:v>
                </c:pt>
                <c:pt idx="2003">
                  <c:v>14.111916666666666</c:v>
                </c:pt>
                <c:pt idx="2004">
                  <c:v>23.840916666666665</c:v>
                </c:pt>
                <c:pt idx="2005">
                  <c:v>19.264416666666666</c:v>
                </c:pt>
                <c:pt idx="2006">
                  <c:v>16.767916666666665</c:v>
                </c:pt>
                <c:pt idx="2007">
                  <c:v>44.682958333333332</c:v>
                </c:pt>
                <c:pt idx="2008">
                  <c:v>53.483458333333331</c:v>
                </c:pt>
                <c:pt idx="2009">
                  <c:v>48.71779166666667</c:v>
                </c:pt>
                <c:pt idx="2010">
                  <c:v>44.245791666666669</c:v>
                </c:pt>
                <c:pt idx="2011">
                  <c:v>64.722958333333338</c:v>
                </c:pt>
                <c:pt idx="2012">
                  <c:v>69.408958333333331</c:v>
                </c:pt>
                <c:pt idx="2013">
                  <c:v>68.055374999999998</c:v>
                </c:pt>
                <c:pt idx="2014">
                  <c:v>73.902916666666655</c:v>
                </c:pt>
                <c:pt idx="2015">
                  <c:v>77.348249999999993</c:v>
                </c:pt>
                <c:pt idx="2016">
                  <c:v>64.452249999999992</c:v>
                </c:pt>
                <c:pt idx="2017">
                  <c:v>79.692249999999987</c:v>
                </c:pt>
                <c:pt idx="2018">
                  <c:v>78.548249999999982</c:v>
                </c:pt>
                <c:pt idx="2019">
                  <c:v>66.172249999999977</c:v>
                </c:pt>
                <c:pt idx="2020">
                  <c:v>54.719416666666646</c:v>
                </c:pt>
                <c:pt idx="2021">
                  <c:v>41.188416666666647</c:v>
                </c:pt>
                <c:pt idx="2022">
                  <c:v>35.401083333333318</c:v>
                </c:pt>
                <c:pt idx="2023">
                  <c:v>22.689249999999987</c:v>
                </c:pt>
                <c:pt idx="2024">
                  <c:v>7.609249999999987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0.97499999999999876</c:v>
                </c:pt>
                <c:pt idx="2037">
                  <c:v>2.3549999999999986</c:v>
                </c:pt>
                <c:pt idx="2038">
                  <c:v>3.4767083333333302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9.8264999999999922</c:v>
                </c:pt>
                <c:pt idx="2043">
                  <c:v>8.4729166666666593</c:v>
                </c:pt>
                <c:pt idx="2044">
                  <c:v>9.4914166666666588</c:v>
                </c:pt>
                <c:pt idx="2045">
                  <c:v>1.7954166666666582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28.150499999999997</c:v>
                </c:pt>
                <c:pt idx="2218">
                  <c:v>35.221249999999998</c:v>
                </c:pt>
                <c:pt idx="2219">
                  <c:v>32.953249999999997</c:v>
                </c:pt>
                <c:pt idx="2220">
                  <c:v>27.926958333333328</c:v>
                </c:pt>
                <c:pt idx="2221">
                  <c:v>22.699791666666663</c:v>
                </c:pt>
                <c:pt idx="2222">
                  <c:v>16.414291666666664</c:v>
                </c:pt>
                <c:pt idx="2223">
                  <c:v>8.892791666666664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3.8676666666666657</c:v>
                </c:pt>
                <c:pt idx="2232">
                  <c:v>16.230666666666668</c:v>
                </c:pt>
                <c:pt idx="2233">
                  <c:v>18.336416666666668</c:v>
                </c:pt>
                <c:pt idx="2234">
                  <c:v>18.55875</c:v>
                </c:pt>
                <c:pt idx="2235">
                  <c:v>18.353458333333336</c:v>
                </c:pt>
                <c:pt idx="2236">
                  <c:v>17.941833333333335</c:v>
                </c:pt>
                <c:pt idx="2237">
                  <c:v>8.4213333333333331</c:v>
                </c:pt>
                <c:pt idx="2238">
                  <c:v>0.52233333333333221</c:v>
                </c:pt>
                <c:pt idx="2239">
                  <c:v>0</c:v>
                </c:pt>
                <c:pt idx="2240">
                  <c:v>9</c:v>
                </c:pt>
                <c:pt idx="2241">
                  <c:v>33.541375000000002</c:v>
                </c:pt>
                <c:pt idx="2242">
                  <c:v>37.593791666666668</c:v>
                </c:pt>
                <c:pt idx="2243">
                  <c:v>39.196375000000003</c:v>
                </c:pt>
                <c:pt idx="2244">
                  <c:v>51.896375000000006</c:v>
                </c:pt>
                <c:pt idx="2245">
                  <c:v>100.156375</c:v>
                </c:pt>
                <c:pt idx="2246">
                  <c:v>105.236375</c:v>
                </c:pt>
                <c:pt idx="2247">
                  <c:v>107.776375</c:v>
                </c:pt>
                <c:pt idx="2248">
                  <c:v>107.776375</c:v>
                </c:pt>
                <c:pt idx="2249">
                  <c:v>110.121875</c:v>
                </c:pt>
                <c:pt idx="2250">
                  <c:v>121.61233333333334</c:v>
                </c:pt>
                <c:pt idx="2251">
                  <c:v>133.79395833333334</c:v>
                </c:pt>
                <c:pt idx="2252">
                  <c:v>136.33395833333333</c:v>
                </c:pt>
                <c:pt idx="2253">
                  <c:v>158.80020833333333</c:v>
                </c:pt>
                <c:pt idx="2254">
                  <c:v>160.03387500000002</c:v>
                </c:pt>
                <c:pt idx="2255">
                  <c:v>167.26720833333334</c:v>
                </c:pt>
                <c:pt idx="2256">
                  <c:v>169.80720833333334</c:v>
                </c:pt>
                <c:pt idx="2257">
                  <c:v>168.83520833333333</c:v>
                </c:pt>
                <c:pt idx="2258">
                  <c:v>167.25570833333333</c:v>
                </c:pt>
                <c:pt idx="2259">
                  <c:v>164.63991666666666</c:v>
                </c:pt>
                <c:pt idx="2260">
                  <c:v>160.38741666666667</c:v>
                </c:pt>
                <c:pt idx="2261">
                  <c:v>160.12154166666664</c:v>
                </c:pt>
                <c:pt idx="2262">
                  <c:v>165.51670833333333</c:v>
                </c:pt>
                <c:pt idx="2263">
                  <c:v>174.97845833333332</c:v>
                </c:pt>
                <c:pt idx="2264">
                  <c:v>171.859375</c:v>
                </c:pt>
                <c:pt idx="2265">
                  <c:v>158.97437500000001</c:v>
                </c:pt>
                <c:pt idx="2266">
                  <c:v>146.33237500000001</c:v>
                </c:pt>
                <c:pt idx="2267">
                  <c:v>158.68991666666668</c:v>
                </c:pt>
                <c:pt idx="2268">
                  <c:v>166.30991666666668</c:v>
                </c:pt>
                <c:pt idx="2269">
                  <c:v>166.30991666666668</c:v>
                </c:pt>
                <c:pt idx="2270">
                  <c:v>168.84991666666667</c:v>
                </c:pt>
                <c:pt idx="2271">
                  <c:v>183.49216666666666</c:v>
                </c:pt>
                <c:pt idx="2272">
                  <c:v>193.06683333333334</c:v>
                </c:pt>
                <c:pt idx="2273">
                  <c:v>206.31433333333334</c:v>
                </c:pt>
                <c:pt idx="2274">
                  <c:v>206.64470833333334</c:v>
                </c:pt>
                <c:pt idx="2275">
                  <c:v>207.37683333333334</c:v>
                </c:pt>
                <c:pt idx="2276">
                  <c:v>206.48583333333335</c:v>
                </c:pt>
                <c:pt idx="2277">
                  <c:v>203.12433333333334</c:v>
                </c:pt>
                <c:pt idx="2278">
                  <c:v>198.11533333333335</c:v>
                </c:pt>
                <c:pt idx="2279">
                  <c:v>220.97533333333337</c:v>
                </c:pt>
                <c:pt idx="2280">
                  <c:v>239.65595833333339</c:v>
                </c:pt>
                <c:pt idx="2281">
                  <c:v>267.36258333333342</c:v>
                </c:pt>
                <c:pt idx="2282">
                  <c:v>280.23258333333342</c:v>
                </c:pt>
                <c:pt idx="2283">
                  <c:v>283.09258333333344</c:v>
                </c:pt>
                <c:pt idx="2284">
                  <c:v>288.17258333333342</c:v>
                </c:pt>
                <c:pt idx="2285">
                  <c:v>288.17258333333342</c:v>
                </c:pt>
                <c:pt idx="2286">
                  <c:v>288.17258333333342</c:v>
                </c:pt>
                <c:pt idx="2287">
                  <c:v>288.17258333333342</c:v>
                </c:pt>
                <c:pt idx="2288">
                  <c:v>287.41523333333345</c:v>
                </c:pt>
                <c:pt idx="2289">
                  <c:v>285.87623333333346</c:v>
                </c:pt>
                <c:pt idx="2290">
                  <c:v>282.96023333333346</c:v>
                </c:pt>
                <c:pt idx="2291">
                  <c:v>284.49040000000014</c:v>
                </c:pt>
                <c:pt idx="2292">
                  <c:v>289.57040000000012</c:v>
                </c:pt>
                <c:pt idx="2293">
                  <c:v>297.19040000000012</c:v>
                </c:pt>
                <c:pt idx="2294">
                  <c:v>304.81040000000013</c:v>
                </c:pt>
                <c:pt idx="2295">
                  <c:v>304.81040000000013</c:v>
                </c:pt>
                <c:pt idx="2296">
                  <c:v>305.01973333333342</c:v>
                </c:pt>
                <c:pt idx="2297">
                  <c:v>305.06973333333343</c:v>
                </c:pt>
                <c:pt idx="2298">
                  <c:v>300.10285833333342</c:v>
                </c:pt>
                <c:pt idx="2299">
                  <c:v>283.01585833333343</c:v>
                </c:pt>
                <c:pt idx="2300">
                  <c:v>265.70135833333342</c:v>
                </c:pt>
                <c:pt idx="2301">
                  <c:v>264.45060833333338</c:v>
                </c:pt>
                <c:pt idx="2302">
                  <c:v>269.92735833333336</c:v>
                </c:pt>
                <c:pt idx="2303">
                  <c:v>273.04560833333335</c:v>
                </c:pt>
                <c:pt idx="2304">
                  <c:v>271.02060833333337</c:v>
                </c:pt>
                <c:pt idx="2305">
                  <c:v>267.57160833333336</c:v>
                </c:pt>
                <c:pt idx="2306">
                  <c:v>266.09410833333334</c:v>
                </c:pt>
                <c:pt idx="2307">
                  <c:v>260.82910833333335</c:v>
                </c:pt>
                <c:pt idx="2308">
                  <c:v>255.64510833333335</c:v>
                </c:pt>
                <c:pt idx="2309">
                  <c:v>252.00010833333334</c:v>
                </c:pt>
                <c:pt idx="2310">
                  <c:v>245.27710833333333</c:v>
                </c:pt>
                <c:pt idx="2311">
                  <c:v>238.27060833333334</c:v>
                </c:pt>
                <c:pt idx="2312">
                  <c:v>234.62560833333333</c:v>
                </c:pt>
                <c:pt idx="2313">
                  <c:v>230.87152500000002</c:v>
                </c:pt>
                <c:pt idx="2314">
                  <c:v>227.95552500000002</c:v>
                </c:pt>
                <c:pt idx="2315">
                  <c:v>227.21456666666668</c:v>
                </c:pt>
                <c:pt idx="2316">
                  <c:v>226.89056666666667</c:v>
                </c:pt>
                <c:pt idx="2317">
                  <c:v>224.05556666666666</c:v>
                </c:pt>
                <c:pt idx="2318">
                  <c:v>218.50706666666667</c:v>
                </c:pt>
                <c:pt idx="2319">
                  <c:v>211.62056666666666</c:v>
                </c:pt>
                <c:pt idx="2320">
                  <c:v>206.33781666666664</c:v>
                </c:pt>
                <c:pt idx="2321">
                  <c:v>201.42223333333331</c:v>
                </c:pt>
                <c:pt idx="2322">
                  <c:v>212.88239999999999</c:v>
                </c:pt>
                <c:pt idx="2323">
                  <c:v>222.01806666666664</c:v>
                </c:pt>
                <c:pt idx="2324">
                  <c:v>224.55806666666663</c:v>
                </c:pt>
                <c:pt idx="2325">
                  <c:v>223.66706666666664</c:v>
                </c:pt>
                <c:pt idx="2326">
                  <c:v>219.09056666666663</c:v>
                </c:pt>
                <c:pt idx="2327">
                  <c:v>213.31206666666665</c:v>
                </c:pt>
                <c:pt idx="2328">
                  <c:v>209.55798333333334</c:v>
                </c:pt>
                <c:pt idx="2329">
                  <c:v>216.61085833333334</c:v>
                </c:pt>
                <c:pt idx="2330">
                  <c:v>261.61160833333332</c:v>
                </c:pt>
                <c:pt idx="2331">
                  <c:v>276.65235833333332</c:v>
                </c:pt>
                <c:pt idx="2332">
                  <c:v>281.73235833333331</c:v>
                </c:pt>
                <c:pt idx="2333">
                  <c:v>281.73235833333331</c:v>
                </c:pt>
                <c:pt idx="2334">
                  <c:v>284.27235833333333</c:v>
                </c:pt>
                <c:pt idx="2335">
                  <c:v>286.81235833333335</c:v>
                </c:pt>
                <c:pt idx="2336">
                  <c:v>288.95060833333338</c:v>
                </c:pt>
                <c:pt idx="2337">
                  <c:v>299.1106083333334</c:v>
                </c:pt>
                <c:pt idx="2338">
                  <c:v>309.27060833333343</c:v>
                </c:pt>
                <c:pt idx="2339">
                  <c:v>317.76060833333344</c:v>
                </c:pt>
                <c:pt idx="2340">
                  <c:v>318.26060833333344</c:v>
                </c:pt>
                <c:pt idx="2341">
                  <c:v>318.26060833333344</c:v>
                </c:pt>
                <c:pt idx="2342">
                  <c:v>323.34060833333342</c:v>
                </c:pt>
                <c:pt idx="2343">
                  <c:v>342.02123333333338</c:v>
                </c:pt>
                <c:pt idx="2344">
                  <c:v>339.34765000000004</c:v>
                </c:pt>
                <c:pt idx="2345">
                  <c:v>342.92265000000003</c:v>
                </c:pt>
                <c:pt idx="2346">
                  <c:v>349.22402500000004</c:v>
                </c:pt>
                <c:pt idx="2347">
                  <c:v>354.14840000000004</c:v>
                </c:pt>
                <c:pt idx="2348">
                  <c:v>355.08940000000007</c:v>
                </c:pt>
                <c:pt idx="2349">
                  <c:v>353.54494166666672</c:v>
                </c:pt>
                <c:pt idx="2350">
                  <c:v>354.87969166666676</c:v>
                </c:pt>
                <c:pt idx="2351">
                  <c:v>366.03744166666672</c:v>
                </c:pt>
                <c:pt idx="2352">
                  <c:v>361.96260833333338</c:v>
                </c:pt>
                <c:pt idx="2353">
                  <c:v>378.01944166666669</c:v>
                </c:pt>
                <c:pt idx="2354">
                  <c:v>378.28285833333337</c:v>
                </c:pt>
                <c:pt idx="2355">
                  <c:v>378.41235833333332</c:v>
                </c:pt>
                <c:pt idx="2356">
                  <c:v>376.10431666666665</c:v>
                </c:pt>
                <c:pt idx="2357">
                  <c:v>374.92539999999997</c:v>
                </c:pt>
                <c:pt idx="2358">
                  <c:v>386.80019166666659</c:v>
                </c:pt>
                <c:pt idx="2359">
                  <c:v>410.09860833333323</c:v>
                </c:pt>
                <c:pt idx="2360">
                  <c:v>412.65635833333323</c:v>
                </c:pt>
                <c:pt idx="2361">
                  <c:v>416.79998333333322</c:v>
                </c:pt>
                <c:pt idx="2362">
                  <c:v>417.06339999999989</c:v>
                </c:pt>
                <c:pt idx="2363">
                  <c:v>415.98764999999986</c:v>
                </c:pt>
                <c:pt idx="2364">
                  <c:v>423.65998333333323</c:v>
                </c:pt>
                <c:pt idx="2365">
                  <c:v>426.49798333333325</c:v>
                </c:pt>
                <c:pt idx="2366">
                  <c:v>423.70348333333322</c:v>
                </c:pt>
                <c:pt idx="2367">
                  <c:v>422.6924833333332</c:v>
                </c:pt>
                <c:pt idx="2368">
                  <c:v>434.37835833333321</c:v>
                </c:pt>
                <c:pt idx="2369">
                  <c:v>441.09864999999985</c:v>
                </c:pt>
                <c:pt idx="2370">
                  <c:v>456.12581666666648</c:v>
                </c:pt>
                <c:pt idx="2371">
                  <c:v>461.74135833333315</c:v>
                </c:pt>
                <c:pt idx="2372">
                  <c:v>472.46277499999985</c:v>
                </c:pt>
                <c:pt idx="2373">
                  <c:v>467.13627499999984</c:v>
                </c:pt>
                <c:pt idx="2374">
                  <c:v>451.30627499999986</c:v>
                </c:pt>
                <c:pt idx="2375">
                  <c:v>432.87627499999985</c:v>
                </c:pt>
                <c:pt idx="2376">
                  <c:v>445.30460833333314</c:v>
                </c:pt>
                <c:pt idx="2377">
                  <c:v>442.39260833333316</c:v>
                </c:pt>
                <c:pt idx="2378">
                  <c:v>441.25460833333318</c:v>
                </c:pt>
                <c:pt idx="2379">
                  <c:v>443.89727499999987</c:v>
                </c:pt>
                <c:pt idx="2380">
                  <c:v>473.78156666666655</c:v>
                </c:pt>
                <c:pt idx="2381">
                  <c:v>482.8923999999999</c:v>
                </c:pt>
                <c:pt idx="2382">
                  <c:v>482.37239999999991</c:v>
                </c:pt>
                <c:pt idx="2383">
                  <c:v>476.02839999999992</c:v>
                </c:pt>
                <c:pt idx="2384">
                  <c:v>463.37681666666657</c:v>
                </c:pt>
                <c:pt idx="2385">
                  <c:v>464.97110833333323</c:v>
                </c:pt>
                <c:pt idx="2386">
                  <c:v>462.03185833333322</c:v>
                </c:pt>
                <c:pt idx="2387">
                  <c:v>462.24744166666659</c:v>
                </c:pt>
                <c:pt idx="2388">
                  <c:v>465.96835833333324</c:v>
                </c:pt>
                <c:pt idx="2389">
                  <c:v>459.1410249999999</c:v>
                </c:pt>
                <c:pt idx="2390">
                  <c:v>449.52560833333325</c:v>
                </c:pt>
                <c:pt idx="2391">
                  <c:v>442.80306666666655</c:v>
                </c:pt>
                <c:pt idx="2392">
                  <c:v>440.25519166666658</c:v>
                </c:pt>
                <c:pt idx="2393">
                  <c:v>436.01135833333325</c:v>
                </c:pt>
                <c:pt idx="2394">
                  <c:v>426.41873333333325</c:v>
                </c:pt>
                <c:pt idx="2395">
                  <c:v>423.40273333333323</c:v>
                </c:pt>
                <c:pt idx="2396">
                  <c:v>416.24323333333319</c:v>
                </c:pt>
                <c:pt idx="2397">
                  <c:v>399.08323333333317</c:v>
                </c:pt>
                <c:pt idx="2398">
                  <c:v>393.33598333333316</c:v>
                </c:pt>
                <c:pt idx="2399">
                  <c:v>404.84848333333315</c:v>
                </c:pt>
                <c:pt idx="2400">
                  <c:v>404.11914999999982</c:v>
                </c:pt>
                <c:pt idx="2401">
                  <c:v>397.98602499999981</c:v>
                </c:pt>
                <c:pt idx="2402">
                  <c:v>401.01169166666648</c:v>
                </c:pt>
                <c:pt idx="2403">
                  <c:v>402.8422749999998</c:v>
                </c:pt>
                <c:pt idx="2404">
                  <c:v>396.64156666666645</c:v>
                </c:pt>
                <c:pt idx="2405">
                  <c:v>381.87356666666648</c:v>
                </c:pt>
                <c:pt idx="2406">
                  <c:v>373.84644166666652</c:v>
                </c:pt>
                <c:pt idx="2407">
                  <c:v>362.71844166666654</c:v>
                </c:pt>
                <c:pt idx="2408">
                  <c:v>342.23044166666654</c:v>
                </c:pt>
                <c:pt idx="2409">
                  <c:v>327.55544166666652</c:v>
                </c:pt>
                <c:pt idx="2410">
                  <c:v>316.39731666666648</c:v>
                </c:pt>
                <c:pt idx="2411">
                  <c:v>308.76706666666649</c:v>
                </c:pt>
                <c:pt idx="2412">
                  <c:v>304.23873333333319</c:v>
                </c:pt>
                <c:pt idx="2413">
                  <c:v>297.07923333333315</c:v>
                </c:pt>
                <c:pt idx="2414">
                  <c:v>278.66023333333317</c:v>
                </c:pt>
                <c:pt idx="2415">
                  <c:v>258.96023333333312</c:v>
                </c:pt>
                <c:pt idx="2416">
                  <c:v>246.10614999999979</c:v>
                </c:pt>
                <c:pt idx="2417">
                  <c:v>226.76214999999979</c:v>
                </c:pt>
                <c:pt idx="2418">
                  <c:v>213.97014999999979</c:v>
                </c:pt>
                <c:pt idx="2419">
                  <c:v>208.75389999999979</c:v>
                </c:pt>
                <c:pt idx="2420">
                  <c:v>199.24064999999979</c:v>
                </c:pt>
                <c:pt idx="2421">
                  <c:v>188.94281666666646</c:v>
                </c:pt>
                <c:pt idx="2422">
                  <c:v>175.73481666666646</c:v>
                </c:pt>
                <c:pt idx="2423">
                  <c:v>158.78281666666646</c:v>
                </c:pt>
                <c:pt idx="2424">
                  <c:v>139.02281666666647</c:v>
                </c:pt>
                <c:pt idx="2425">
                  <c:v>126.12681666666647</c:v>
                </c:pt>
                <c:pt idx="2426">
                  <c:v>114.16681666666648</c:v>
                </c:pt>
                <c:pt idx="2427">
                  <c:v>101.20139999999981</c:v>
                </c:pt>
                <c:pt idx="2428">
                  <c:v>81.7533999999998</c:v>
                </c:pt>
                <c:pt idx="2429">
                  <c:v>81.691024999999797</c:v>
                </c:pt>
                <c:pt idx="2430">
                  <c:v>78.32319166666646</c:v>
                </c:pt>
                <c:pt idx="2431">
                  <c:v>73.813191666666455</c:v>
                </c:pt>
                <c:pt idx="2432">
                  <c:v>68.791316666666461</c:v>
                </c:pt>
                <c:pt idx="2433">
                  <c:v>62.658191666666468</c:v>
                </c:pt>
                <c:pt idx="2434">
                  <c:v>47.33719166666647</c:v>
                </c:pt>
                <c:pt idx="2435">
                  <c:v>30.02919166666647</c:v>
                </c:pt>
                <c:pt idx="2436">
                  <c:v>20.517774999999801</c:v>
                </c:pt>
                <c:pt idx="2437">
                  <c:v>7.5997749999998021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6.7874999999999908E-2</c:v>
                </c:pt>
                <c:pt idx="2589">
                  <c:v>0</c:v>
                </c:pt>
                <c:pt idx="2590">
                  <c:v>0</c:v>
                </c:pt>
                <c:pt idx="2591">
                  <c:v>3.7840000000000007</c:v>
                </c:pt>
                <c:pt idx="2592">
                  <c:v>3.7840000000000007</c:v>
                </c:pt>
                <c:pt idx="2593">
                  <c:v>6.5285833333333336</c:v>
                </c:pt>
                <c:pt idx="2594">
                  <c:v>4.9490833333333333</c:v>
                </c:pt>
                <c:pt idx="2595">
                  <c:v>3.4505833333333333</c:v>
                </c:pt>
                <c:pt idx="2596">
                  <c:v>1.5065833333333334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6.6522916666666649</c:v>
                </c:pt>
                <c:pt idx="2601">
                  <c:v>4.2222916666666652</c:v>
                </c:pt>
                <c:pt idx="2602">
                  <c:v>5.8949583333333315</c:v>
                </c:pt>
                <c:pt idx="2603">
                  <c:v>7.4251249999999995</c:v>
                </c:pt>
                <c:pt idx="2604">
                  <c:v>12.48875</c:v>
                </c:pt>
                <c:pt idx="2605">
                  <c:v>22.051916666666664</c:v>
                </c:pt>
                <c:pt idx="2606">
                  <c:v>44.911916666666663</c:v>
                </c:pt>
                <c:pt idx="2607">
                  <c:v>55.071916666666667</c:v>
                </c:pt>
                <c:pt idx="2608">
                  <c:v>55.071916666666667</c:v>
                </c:pt>
                <c:pt idx="2609">
                  <c:v>72.663916666666665</c:v>
                </c:pt>
                <c:pt idx="2610">
                  <c:v>76.648666666666657</c:v>
                </c:pt>
                <c:pt idx="2611">
                  <c:v>78.981166666666653</c:v>
                </c:pt>
                <c:pt idx="2612">
                  <c:v>91.232416666666651</c:v>
                </c:pt>
                <c:pt idx="2613">
                  <c:v>92.500208333333319</c:v>
                </c:pt>
                <c:pt idx="2614">
                  <c:v>88.81308333333331</c:v>
                </c:pt>
                <c:pt idx="2615">
                  <c:v>84.64483333333331</c:v>
                </c:pt>
                <c:pt idx="2616">
                  <c:v>81.485833333333304</c:v>
                </c:pt>
                <c:pt idx="2617">
                  <c:v>78.870041666666637</c:v>
                </c:pt>
                <c:pt idx="2618">
                  <c:v>81.934791666666641</c:v>
                </c:pt>
                <c:pt idx="2619">
                  <c:v>78.654291666666637</c:v>
                </c:pt>
                <c:pt idx="2620">
                  <c:v>78.127791666666639</c:v>
                </c:pt>
                <c:pt idx="2621">
                  <c:v>77.641791666666634</c:v>
                </c:pt>
                <c:pt idx="2622">
                  <c:v>76.264791666666639</c:v>
                </c:pt>
                <c:pt idx="2623">
                  <c:v>73.648999999999972</c:v>
                </c:pt>
                <c:pt idx="2624">
                  <c:v>69.598999999999975</c:v>
                </c:pt>
                <c:pt idx="2625">
                  <c:v>66.35899999999998</c:v>
                </c:pt>
                <c:pt idx="2626">
                  <c:v>61.620499999999979</c:v>
                </c:pt>
                <c:pt idx="2627">
                  <c:v>55.018999999999977</c:v>
                </c:pt>
                <c:pt idx="2628">
                  <c:v>52.588999999999977</c:v>
                </c:pt>
                <c:pt idx="2629">
                  <c:v>52.548499999999976</c:v>
                </c:pt>
                <c:pt idx="2630">
                  <c:v>52.548499999999976</c:v>
                </c:pt>
                <c:pt idx="2631">
                  <c:v>51.819499999999977</c:v>
                </c:pt>
                <c:pt idx="2632">
                  <c:v>49.83499999999998</c:v>
                </c:pt>
                <c:pt idx="2633">
                  <c:v>50.232333333333315</c:v>
                </c:pt>
                <c:pt idx="2634">
                  <c:v>47.032833333333315</c:v>
                </c:pt>
                <c:pt idx="2635">
                  <c:v>40.471833333333315</c:v>
                </c:pt>
                <c:pt idx="2636">
                  <c:v>39.663916666666651</c:v>
                </c:pt>
                <c:pt idx="2637">
                  <c:v>38.043916666666654</c:v>
                </c:pt>
                <c:pt idx="2638">
                  <c:v>35.087416666666655</c:v>
                </c:pt>
                <c:pt idx="2639">
                  <c:v>35.087416666666655</c:v>
                </c:pt>
                <c:pt idx="2640">
                  <c:v>32.130916666666657</c:v>
                </c:pt>
                <c:pt idx="2641">
                  <c:v>29.113374999999991</c:v>
                </c:pt>
                <c:pt idx="2642">
                  <c:v>23.078874999999989</c:v>
                </c:pt>
                <c:pt idx="2643">
                  <c:v>20.061333333333323</c:v>
                </c:pt>
                <c:pt idx="2644">
                  <c:v>19.656333333333322</c:v>
                </c:pt>
                <c:pt idx="2645">
                  <c:v>27.65358333333333</c:v>
                </c:pt>
                <c:pt idx="2646">
                  <c:v>0</c:v>
                </c:pt>
                <c:pt idx="2647">
                  <c:v>0</c:v>
                </c:pt>
                <c:pt idx="2648">
                  <c:v>13.544333333333336</c:v>
                </c:pt>
                <c:pt idx="2649">
                  <c:v>13.544333333333336</c:v>
                </c:pt>
                <c:pt idx="2650">
                  <c:v>12.602500000000003</c:v>
                </c:pt>
                <c:pt idx="2651">
                  <c:v>8.5120000000000022</c:v>
                </c:pt>
                <c:pt idx="2652">
                  <c:v>4.1785000000000023</c:v>
                </c:pt>
                <c:pt idx="2653">
                  <c:v>0</c:v>
                </c:pt>
                <c:pt idx="2654">
                  <c:v>0.78283333333333349</c:v>
                </c:pt>
                <c:pt idx="2655">
                  <c:v>5.8628333333333336</c:v>
                </c:pt>
                <c:pt idx="2656">
                  <c:v>5.1338333333333335</c:v>
                </c:pt>
                <c:pt idx="2657">
                  <c:v>2.0963333333333334</c:v>
                </c:pt>
                <c:pt idx="2658">
                  <c:v>0</c:v>
                </c:pt>
                <c:pt idx="2659">
                  <c:v>0.93300000000000005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2.4643333333333342</c:v>
                </c:pt>
                <c:pt idx="2664">
                  <c:v>10.084333333333333</c:v>
                </c:pt>
                <c:pt idx="2665">
                  <c:v>17.704333333333334</c:v>
                </c:pt>
                <c:pt idx="2666">
                  <c:v>55.804333333333332</c:v>
                </c:pt>
                <c:pt idx="2667">
                  <c:v>138.0885833333333</c:v>
                </c:pt>
                <c:pt idx="2668">
                  <c:v>159.7820833333333</c:v>
                </c:pt>
                <c:pt idx="2669">
                  <c:v>161.46658333333329</c:v>
                </c:pt>
                <c:pt idx="2670">
                  <c:v>176.5250833333333</c:v>
                </c:pt>
                <c:pt idx="2671">
                  <c:v>191.76508333333331</c:v>
                </c:pt>
                <c:pt idx="2672">
                  <c:v>191.76508333333331</c:v>
                </c:pt>
                <c:pt idx="2673">
                  <c:v>217.3172083333333</c:v>
                </c:pt>
                <c:pt idx="2674">
                  <c:v>216.81645833333329</c:v>
                </c:pt>
                <c:pt idx="2675">
                  <c:v>227.47370833333329</c:v>
                </c:pt>
                <c:pt idx="2676">
                  <c:v>227.47370833333329</c:v>
                </c:pt>
                <c:pt idx="2677">
                  <c:v>223.74770833333329</c:v>
                </c:pt>
                <c:pt idx="2678">
                  <c:v>214.56420833333331</c:v>
                </c:pt>
                <c:pt idx="2679">
                  <c:v>213.42149999999998</c:v>
                </c:pt>
                <c:pt idx="2680">
                  <c:v>210.34349999999998</c:v>
                </c:pt>
                <c:pt idx="2681">
                  <c:v>219.20749999999998</c:v>
                </c:pt>
                <c:pt idx="2682">
                  <c:v>217.10149999999999</c:v>
                </c:pt>
                <c:pt idx="2683">
                  <c:v>214.26649999999998</c:v>
                </c:pt>
                <c:pt idx="2684">
                  <c:v>210.98599999999999</c:v>
                </c:pt>
                <c:pt idx="2685">
                  <c:v>207.017</c:v>
                </c:pt>
                <c:pt idx="2686">
                  <c:v>204.46816666666666</c:v>
                </c:pt>
                <c:pt idx="2687">
                  <c:v>201.02566666666667</c:v>
                </c:pt>
                <c:pt idx="2688">
                  <c:v>201.20041666666668</c:v>
                </c:pt>
                <c:pt idx="2689">
                  <c:v>195.77341666666669</c:v>
                </c:pt>
                <c:pt idx="2690">
                  <c:v>187.82266666666669</c:v>
                </c:pt>
                <c:pt idx="2691">
                  <c:v>188.01912500000003</c:v>
                </c:pt>
                <c:pt idx="2692">
                  <c:v>186.07512500000004</c:v>
                </c:pt>
                <c:pt idx="2693">
                  <c:v>187.40987500000003</c:v>
                </c:pt>
                <c:pt idx="2694">
                  <c:v>197.56987500000002</c:v>
                </c:pt>
                <c:pt idx="2695">
                  <c:v>200.10987500000002</c:v>
                </c:pt>
                <c:pt idx="2696">
                  <c:v>198.97587500000003</c:v>
                </c:pt>
                <c:pt idx="2697">
                  <c:v>199.75325000000004</c:v>
                </c:pt>
                <c:pt idx="2698">
                  <c:v>207.37325000000004</c:v>
                </c:pt>
                <c:pt idx="2699">
                  <c:v>212.45325000000005</c:v>
                </c:pt>
                <c:pt idx="2700">
                  <c:v>222.91125000000005</c:v>
                </c:pt>
                <c:pt idx="2701">
                  <c:v>221.76900000000003</c:v>
                </c:pt>
                <c:pt idx="2702">
                  <c:v>227.36075000000002</c:v>
                </c:pt>
                <c:pt idx="2703">
                  <c:v>228.49462500000001</c:v>
                </c:pt>
                <c:pt idx="2704">
                  <c:v>226.28487500000003</c:v>
                </c:pt>
                <c:pt idx="2705">
                  <c:v>244.06487500000003</c:v>
                </c:pt>
                <c:pt idx="2706">
                  <c:v>246.00225000000003</c:v>
                </c:pt>
                <c:pt idx="2707">
                  <c:v>246.00225000000003</c:v>
                </c:pt>
                <c:pt idx="2708">
                  <c:v>266.32225000000005</c:v>
                </c:pt>
                <c:pt idx="2709">
                  <c:v>296.80225000000007</c:v>
                </c:pt>
                <c:pt idx="2710">
                  <c:v>312.04225000000008</c:v>
                </c:pt>
                <c:pt idx="2711">
                  <c:v>311.71825000000007</c:v>
                </c:pt>
                <c:pt idx="2712">
                  <c:v>308.23525000000006</c:v>
                </c:pt>
                <c:pt idx="2713">
                  <c:v>303.49675000000008</c:v>
                </c:pt>
                <c:pt idx="2714">
                  <c:v>320.53858333333341</c:v>
                </c:pt>
                <c:pt idx="2715">
                  <c:v>328.15858333333341</c:v>
                </c:pt>
                <c:pt idx="2716">
                  <c:v>328.15858333333341</c:v>
                </c:pt>
                <c:pt idx="2717">
                  <c:v>321.15208333333339</c:v>
                </c:pt>
                <c:pt idx="2718">
                  <c:v>315.19858333333337</c:v>
                </c:pt>
                <c:pt idx="2719">
                  <c:v>312.31495833333338</c:v>
                </c:pt>
                <c:pt idx="2720">
                  <c:v>323.78687500000007</c:v>
                </c:pt>
                <c:pt idx="2721">
                  <c:v>352.11887500000006</c:v>
                </c:pt>
                <c:pt idx="2722">
                  <c:v>369.89887500000009</c:v>
                </c:pt>
                <c:pt idx="2723">
                  <c:v>398.30537500000008</c:v>
                </c:pt>
                <c:pt idx="2724">
                  <c:v>420.76187500000009</c:v>
                </c:pt>
                <c:pt idx="2725">
                  <c:v>423.87083333333345</c:v>
                </c:pt>
                <c:pt idx="2726">
                  <c:v>432.13708333333341</c:v>
                </c:pt>
                <c:pt idx="2727">
                  <c:v>437.21708333333339</c:v>
                </c:pt>
                <c:pt idx="2728">
                  <c:v>447.37708333333342</c:v>
                </c:pt>
                <c:pt idx="2729">
                  <c:v>488.92200000000008</c:v>
                </c:pt>
                <c:pt idx="2730">
                  <c:v>528.32866666666678</c:v>
                </c:pt>
                <c:pt idx="2731">
                  <c:v>534.46258333333344</c:v>
                </c:pt>
                <c:pt idx="2732">
                  <c:v>534.72600000000011</c:v>
                </c:pt>
                <c:pt idx="2733">
                  <c:v>529.49883333333344</c:v>
                </c:pt>
                <c:pt idx="2734">
                  <c:v>526.81608333333349</c:v>
                </c:pt>
                <c:pt idx="2735">
                  <c:v>524.4265833333335</c:v>
                </c:pt>
                <c:pt idx="2736">
                  <c:v>523.99441666666689</c:v>
                </c:pt>
                <c:pt idx="2737">
                  <c:v>525.52075000000025</c:v>
                </c:pt>
                <c:pt idx="2738">
                  <c:v>534.74750000000029</c:v>
                </c:pt>
                <c:pt idx="2739">
                  <c:v>553.82650000000035</c:v>
                </c:pt>
                <c:pt idx="2740">
                  <c:v>551.73416666666697</c:v>
                </c:pt>
                <c:pt idx="2741">
                  <c:v>555.13654166666686</c:v>
                </c:pt>
                <c:pt idx="2742">
                  <c:v>549.10454166666682</c:v>
                </c:pt>
                <c:pt idx="2743">
                  <c:v>544.80516666666688</c:v>
                </c:pt>
                <c:pt idx="2744">
                  <c:v>547.6574166666669</c:v>
                </c:pt>
                <c:pt idx="2745">
                  <c:v>551.0597916666668</c:v>
                </c:pt>
                <c:pt idx="2746">
                  <c:v>547.52379166666685</c:v>
                </c:pt>
                <c:pt idx="2747">
                  <c:v>539.7237916666669</c:v>
                </c:pt>
                <c:pt idx="2748">
                  <c:v>520.89979166666694</c:v>
                </c:pt>
                <c:pt idx="2749">
                  <c:v>503.11579166666695</c:v>
                </c:pt>
                <c:pt idx="2750">
                  <c:v>487.51579166666693</c:v>
                </c:pt>
                <c:pt idx="2751">
                  <c:v>483.4390833333336</c:v>
                </c:pt>
                <c:pt idx="2752">
                  <c:v>477.23837500000025</c:v>
                </c:pt>
                <c:pt idx="2753">
                  <c:v>470.5551250000002</c:v>
                </c:pt>
                <c:pt idx="2754">
                  <c:v>458.90712500000018</c:v>
                </c:pt>
                <c:pt idx="2755">
                  <c:v>443.93112500000018</c:v>
                </c:pt>
                <c:pt idx="2756">
                  <c:v>439.07900000000018</c:v>
                </c:pt>
                <c:pt idx="2757">
                  <c:v>432.16679166666682</c:v>
                </c:pt>
                <c:pt idx="2758">
                  <c:v>422.33970833333348</c:v>
                </c:pt>
                <c:pt idx="2759">
                  <c:v>403.10470833333352</c:v>
                </c:pt>
                <c:pt idx="2760">
                  <c:v>381.5767083333335</c:v>
                </c:pt>
                <c:pt idx="2761">
                  <c:v>354.84870833333349</c:v>
                </c:pt>
                <c:pt idx="2762">
                  <c:v>323.33670833333349</c:v>
                </c:pt>
                <c:pt idx="2763">
                  <c:v>286.55870833333347</c:v>
                </c:pt>
                <c:pt idx="2764">
                  <c:v>267.93170833333346</c:v>
                </c:pt>
                <c:pt idx="2765">
                  <c:v>242.97670833333348</c:v>
                </c:pt>
                <c:pt idx="2766">
                  <c:v>245.2162083333335</c:v>
                </c:pt>
                <c:pt idx="2767">
                  <c:v>237.00020833333349</c:v>
                </c:pt>
                <c:pt idx="2768">
                  <c:v>222.23220833333349</c:v>
                </c:pt>
                <c:pt idx="2769">
                  <c:v>203.20020833333348</c:v>
                </c:pt>
                <c:pt idx="2770">
                  <c:v>197.96037500000014</c:v>
                </c:pt>
                <c:pt idx="2771">
                  <c:v>194.39450000000014</c:v>
                </c:pt>
                <c:pt idx="2772">
                  <c:v>185.8455416666668</c:v>
                </c:pt>
                <c:pt idx="2773">
                  <c:v>175.44004166666681</c:v>
                </c:pt>
                <c:pt idx="2774">
                  <c:v>170.65604166666682</c:v>
                </c:pt>
                <c:pt idx="2775">
                  <c:v>164.10404166666683</c:v>
                </c:pt>
                <c:pt idx="2776">
                  <c:v>147.36004166666683</c:v>
                </c:pt>
                <c:pt idx="2777">
                  <c:v>119.17604166666683</c:v>
                </c:pt>
                <c:pt idx="2778">
                  <c:v>92.656041666666837</c:v>
                </c:pt>
                <c:pt idx="2779">
                  <c:v>82.256041666666832</c:v>
                </c:pt>
                <c:pt idx="2780">
                  <c:v>71.752041666666827</c:v>
                </c:pt>
                <c:pt idx="2781">
                  <c:v>51.576041666666825</c:v>
                </c:pt>
                <c:pt idx="2782">
                  <c:v>19.544041666666821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1.0735000000000019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2.2580000000000009</c:v>
                </c:pt>
                <c:pt idx="2945">
                  <c:v>11.686791666666666</c:v>
                </c:pt>
                <c:pt idx="2946">
                  <c:v>15.470791666666667</c:v>
                </c:pt>
                <c:pt idx="2947">
                  <c:v>15.786541666666665</c:v>
                </c:pt>
                <c:pt idx="2948">
                  <c:v>13.599541666666664</c:v>
                </c:pt>
                <c:pt idx="2949">
                  <c:v>9.9793749999999974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2.5852499999999985</c:v>
                </c:pt>
                <c:pt idx="2963">
                  <c:v>9.9649166666666655</c:v>
                </c:pt>
                <c:pt idx="2964">
                  <c:v>9.9649166666666655</c:v>
                </c:pt>
                <c:pt idx="2965">
                  <c:v>14.110749999999999</c:v>
                </c:pt>
                <c:pt idx="2966">
                  <c:v>17.745624999999997</c:v>
                </c:pt>
                <c:pt idx="2967">
                  <c:v>13.388916666666663</c:v>
                </c:pt>
                <c:pt idx="2968">
                  <c:v>9.5009166666666633</c:v>
                </c:pt>
                <c:pt idx="2969">
                  <c:v>4.7624166666666632</c:v>
                </c:pt>
                <c:pt idx="2970">
                  <c:v>0</c:v>
                </c:pt>
                <c:pt idx="2971">
                  <c:v>1.275000000000226E-2</c:v>
                </c:pt>
                <c:pt idx="2972">
                  <c:v>6.9911250000000003</c:v>
                </c:pt>
                <c:pt idx="2973">
                  <c:v>0</c:v>
                </c:pt>
                <c:pt idx="2974">
                  <c:v>21.153541666666673</c:v>
                </c:pt>
                <c:pt idx="2975">
                  <c:v>43.024250000000002</c:v>
                </c:pt>
                <c:pt idx="2976">
                  <c:v>42.497750000000003</c:v>
                </c:pt>
                <c:pt idx="2977">
                  <c:v>38.012</c:v>
                </c:pt>
                <c:pt idx="2978">
                  <c:v>34.124000000000002</c:v>
                </c:pt>
                <c:pt idx="2979">
                  <c:v>32.99</c:v>
                </c:pt>
                <c:pt idx="2980">
                  <c:v>29.345000000000002</c:v>
                </c:pt>
                <c:pt idx="2981">
                  <c:v>24.080000000000002</c:v>
                </c:pt>
                <c:pt idx="2982">
                  <c:v>17.843</c:v>
                </c:pt>
                <c:pt idx="2983">
                  <c:v>2.742</c:v>
                </c:pt>
                <c:pt idx="2984">
                  <c:v>0</c:v>
                </c:pt>
                <c:pt idx="2985">
                  <c:v>10.778624999999998</c:v>
                </c:pt>
                <c:pt idx="2986">
                  <c:v>27.436458333333334</c:v>
                </c:pt>
                <c:pt idx="2987">
                  <c:v>30.810458333333333</c:v>
                </c:pt>
                <c:pt idx="2988">
                  <c:v>3.2799583333333313</c:v>
                </c:pt>
                <c:pt idx="2989">
                  <c:v>6.6492083333333314</c:v>
                </c:pt>
                <c:pt idx="2990">
                  <c:v>7.8500416666666641</c:v>
                </c:pt>
                <c:pt idx="2991">
                  <c:v>11.753916666666665</c:v>
                </c:pt>
                <c:pt idx="2992">
                  <c:v>18.175166666666662</c:v>
                </c:pt>
                <c:pt idx="2993">
                  <c:v>20.732916666666664</c:v>
                </c:pt>
                <c:pt idx="2994">
                  <c:v>17.978916666666663</c:v>
                </c:pt>
                <c:pt idx="2995">
                  <c:v>23.767249999999994</c:v>
                </c:pt>
                <c:pt idx="2996">
                  <c:v>26.307249999999993</c:v>
                </c:pt>
                <c:pt idx="2997">
                  <c:v>26.307249999999993</c:v>
                </c:pt>
                <c:pt idx="2998">
                  <c:v>31.387249999999995</c:v>
                </c:pt>
                <c:pt idx="2999">
                  <c:v>49.167249999999996</c:v>
                </c:pt>
                <c:pt idx="3000">
                  <c:v>72.191333333333333</c:v>
                </c:pt>
                <c:pt idx="3001">
                  <c:v>95.051333333333332</c:v>
                </c:pt>
                <c:pt idx="3002">
                  <c:v>115.37133333333333</c:v>
                </c:pt>
                <c:pt idx="3003">
                  <c:v>125.53133333333332</c:v>
                </c:pt>
                <c:pt idx="3004">
                  <c:v>147.57541666666665</c:v>
                </c:pt>
                <c:pt idx="3005">
                  <c:v>159.22891666666663</c:v>
                </c:pt>
                <c:pt idx="3006">
                  <c:v>169.16424999999998</c:v>
                </c:pt>
                <c:pt idx="3007">
                  <c:v>193.34391666666664</c:v>
                </c:pt>
                <c:pt idx="3008">
                  <c:v>199.16579166666665</c:v>
                </c:pt>
                <c:pt idx="3009">
                  <c:v>212.41329166666665</c:v>
                </c:pt>
                <c:pt idx="3010">
                  <c:v>221.13908333333333</c:v>
                </c:pt>
                <c:pt idx="3011">
                  <c:v>223.67908333333332</c:v>
                </c:pt>
                <c:pt idx="3012">
                  <c:v>223.67908333333332</c:v>
                </c:pt>
                <c:pt idx="3013">
                  <c:v>223.67908333333332</c:v>
                </c:pt>
                <c:pt idx="3014">
                  <c:v>223.67908333333332</c:v>
                </c:pt>
                <c:pt idx="3015">
                  <c:v>223.67908333333332</c:v>
                </c:pt>
                <c:pt idx="3016">
                  <c:v>223.67908333333332</c:v>
                </c:pt>
                <c:pt idx="3017">
                  <c:v>223.51708333333332</c:v>
                </c:pt>
                <c:pt idx="3018">
                  <c:v>228.22341666666665</c:v>
                </c:pt>
                <c:pt idx="3019">
                  <c:v>226.07691666666665</c:v>
                </c:pt>
                <c:pt idx="3020">
                  <c:v>224.45691666666664</c:v>
                </c:pt>
                <c:pt idx="3021">
                  <c:v>223.03941666666665</c:v>
                </c:pt>
                <c:pt idx="3022">
                  <c:v>227.51991666666663</c:v>
                </c:pt>
                <c:pt idx="3023">
                  <c:v>226.62879166666664</c:v>
                </c:pt>
                <c:pt idx="3024">
                  <c:v>239.89462499999996</c:v>
                </c:pt>
                <c:pt idx="3025">
                  <c:v>252.59462499999995</c:v>
                </c:pt>
                <c:pt idx="3026">
                  <c:v>255.13462499999994</c:v>
                </c:pt>
                <c:pt idx="3027">
                  <c:v>255.13462499999994</c:v>
                </c:pt>
                <c:pt idx="3028">
                  <c:v>255.13462499999994</c:v>
                </c:pt>
                <c:pt idx="3029">
                  <c:v>257.67462499999993</c:v>
                </c:pt>
                <c:pt idx="3030">
                  <c:v>257.35062499999992</c:v>
                </c:pt>
                <c:pt idx="3031">
                  <c:v>253.17912499999991</c:v>
                </c:pt>
                <c:pt idx="3032">
                  <c:v>246.17262499999993</c:v>
                </c:pt>
                <c:pt idx="3033">
                  <c:v>239.08512499999992</c:v>
                </c:pt>
                <c:pt idx="3034">
                  <c:v>231.75462499999992</c:v>
                </c:pt>
                <c:pt idx="3035">
                  <c:v>225.23412499999992</c:v>
                </c:pt>
                <c:pt idx="3036">
                  <c:v>218.83512499999992</c:v>
                </c:pt>
                <c:pt idx="3037">
                  <c:v>212.80062499999991</c:v>
                </c:pt>
                <c:pt idx="3038">
                  <c:v>208.4455416666666</c:v>
                </c:pt>
                <c:pt idx="3039">
                  <c:v>206.51929166666662</c:v>
                </c:pt>
                <c:pt idx="3040">
                  <c:v>210.70062499999995</c:v>
                </c:pt>
                <c:pt idx="3041">
                  <c:v>219.54362499999996</c:v>
                </c:pt>
                <c:pt idx="3042">
                  <c:v>233.98662499999995</c:v>
                </c:pt>
                <c:pt idx="3043">
                  <c:v>275.69574999999992</c:v>
                </c:pt>
                <c:pt idx="3044">
                  <c:v>290.7542499999999</c:v>
                </c:pt>
                <c:pt idx="3045">
                  <c:v>292.6580833333332</c:v>
                </c:pt>
                <c:pt idx="3046">
                  <c:v>290.34958333333321</c:v>
                </c:pt>
                <c:pt idx="3047">
                  <c:v>286.70458333333323</c:v>
                </c:pt>
                <c:pt idx="3048">
                  <c:v>280.68308333333323</c:v>
                </c:pt>
                <c:pt idx="3049">
                  <c:v>277.72658333333322</c:v>
                </c:pt>
                <c:pt idx="3050">
                  <c:v>273.27158333333324</c:v>
                </c:pt>
                <c:pt idx="3051">
                  <c:v>274.9442499999999</c:v>
                </c:pt>
                <c:pt idx="3052">
                  <c:v>276.10074999999989</c:v>
                </c:pt>
                <c:pt idx="3053">
                  <c:v>281.18074999999988</c:v>
                </c:pt>
                <c:pt idx="3054">
                  <c:v>281.18074999999988</c:v>
                </c:pt>
                <c:pt idx="3055">
                  <c:v>283.7207499999999</c:v>
                </c:pt>
                <c:pt idx="3056">
                  <c:v>283.43724999999989</c:v>
                </c:pt>
                <c:pt idx="3057">
                  <c:v>285.10679166666654</c:v>
                </c:pt>
                <c:pt idx="3058">
                  <c:v>284.09799999999984</c:v>
                </c:pt>
                <c:pt idx="3059">
                  <c:v>281.46549999999985</c:v>
                </c:pt>
                <c:pt idx="3060">
                  <c:v>277.90149999999983</c:v>
                </c:pt>
                <c:pt idx="3061">
                  <c:v>271.27249999999981</c:v>
                </c:pt>
                <c:pt idx="3062">
                  <c:v>272.7788749999998</c:v>
                </c:pt>
                <c:pt idx="3063">
                  <c:v>272.57637499999981</c:v>
                </c:pt>
                <c:pt idx="3064">
                  <c:v>271.9688749999998</c:v>
                </c:pt>
                <c:pt idx="3065">
                  <c:v>270.7278124999998</c:v>
                </c:pt>
                <c:pt idx="3066">
                  <c:v>275.71056249999975</c:v>
                </c:pt>
                <c:pt idx="3067">
                  <c:v>289.55581249999977</c:v>
                </c:pt>
                <c:pt idx="3068">
                  <c:v>312.13718749999975</c:v>
                </c:pt>
                <c:pt idx="3069">
                  <c:v>334.99718749999977</c:v>
                </c:pt>
                <c:pt idx="3070">
                  <c:v>336.39889583333314</c:v>
                </c:pt>
                <c:pt idx="3071">
                  <c:v>346.11989583333315</c:v>
                </c:pt>
                <c:pt idx="3072">
                  <c:v>346.11989583333315</c:v>
                </c:pt>
                <c:pt idx="3073">
                  <c:v>347.74347916666648</c:v>
                </c:pt>
                <c:pt idx="3074">
                  <c:v>348.43822916666647</c:v>
                </c:pt>
                <c:pt idx="3075">
                  <c:v>342.74072916666648</c:v>
                </c:pt>
                <c:pt idx="3076">
                  <c:v>338.75931249999985</c:v>
                </c:pt>
                <c:pt idx="3077">
                  <c:v>337.94931249999985</c:v>
                </c:pt>
                <c:pt idx="3078">
                  <c:v>334.95231249999983</c:v>
                </c:pt>
                <c:pt idx="3079">
                  <c:v>334.05364583333318</c:v>
                </c:pt>
                <c:pt idx="3080">
                  <c:v>343.71464583333318</c:v>
                </c:pt>
                <c:pt idx="3081">
                  <c:v>343.97806249999985</c:v>
                </c:pt>
                <c:pt idx="3082">
                  <c:v>342.03406249999983</c:v>
                </c:pt>
                <c:pt idx="3083">
                  <c:v>338.91556249999985</c:v>
                </c:pt>
                <c:pt idx="3084">
                  <c:v>335.02756249999987</c:v>
                </c:pt>
                <c:pt idx="3085">
                  <c:v>330.40302083333319</c:v>
                </c:pt>
                <c:pt idx="3086">
                  <c:v>324.89502083333321</c:v>
                </c:pt>
                <c:pt idx="3087">
                  <c:v>317.90152083333322</c:v>
                </c:pt>
                <c:pt idx="3088">
                  <c:v>310.69252083333322</c:v>
                </c:pt>
                <c:pt idx="3089">
                  <c:v>304.46852083333323</c:v>
                </c:pt>
                <c:pt idx="3090">
                  <c:v>314.12302083333321</c:v>
                </c:pt>
                <c:pt idx="3091">
                  <c:v>316.66302083333323</c:v>
                </c:pt>
                <c:pt idx="3092">
                  <c:v>315.12402083333325</c:v>
                </c:pt>
                <c:pt idx="3093">
                  <c:v>311.63452083333323</c:v>
                </c:pt>
                <c:pt idx="3094">
                  <c:v>332.67689583333322</c:v>
                </c:pt>
                <c:pt idx="3095">
                  <c:v>342.83689583333324</c:v>
                </c:pt>
                <c:pt idx="3096">
                  <c:v>355.19131249999987</c:v>
                </c:pt>
                <c:pt idx="3097">
                  <c:v>355.11031249999985</c:v>
                </c:pt>
                <c:pt idx="3098">
                  <c:v>353.12581249999982</c:v>
                </c:pt>
                <c:pt idx="3099">
                  <c:v>348.30631249999982</c:v>
                </c:pt>
                <c:pt idx="3100">
                  <c:v>345.14731249999983</c:v>
                </c:pt>
                <c:pt idx="3101">
                  <c:v>340.79060416666653</c:v>
                </c:pt>
                <c:pt idx="3102">
                  <c:v>333.24310416666657</c:v>
                </c:pt>
                <c:pt idx="3103">
                  <c:v>326.4391041666666</c:v>
                </c:pt>
                <c:pt idx="3104">
                  <c:v>316.27360416666659</c:v>
                </c:pt>
                <c:pt idx="3105">
                  <c:v>292.45760416666661</c:v>
                </c:pt>
                <c:pt idx="3106">
                  <c:v>276.01460416666663</c:v>
                </c:pt>
                <c:pt idx="3107">
                  <c:v>260.93460416666665</c:v>
                </c:pt>
                <c:pt idx="3108">
                  <c:v>242.42260416666664</c:v>
                </c:pt>
                <c:pt idx="3109">
                  <c:v>221.53460416666664</c:v>
                </c:pt>
                <c:pt idx="3110">
                  <c:v>203.81035416666663</c:v>
                </c:pt>
                <c:pt idx="3111">
                  <c:v>202.12222916666661</c:v>
                </c:pt>
                <c:pt idx="3112">
                  <c:v>211.49527083333328</c:v>
                </c:pt>
                <c:pt idx="3113">
                  <c:v>211.04677083333328</c:v>
                </c:pt>
                <c:pt idx="3114">
                  <c:v>201.27077083333327</c:v>
                </c:pt>
                <c:pt idx="3115">
                  <c:v>191.28677083333326</c:v>
                </c:pt>
                <c:pt idx="3116">
                  <c:v>183.39010416666662</c:v>
                </c:pt>
                <c:pt idx="3117">
                  <c:v>173.09227083333329</c:v>
                </c:pt>
                <c:pt idx="3118">
                  <c:v>171.84897916666662</c:v>
                </c:pt>
                <c:pt idx="3119">
                  <c:v>172.53531249999995</c:v>
                </c:pt>
                <c:pt idx="3120">
                  <c:v>175.35114583333331</c:v>
                </c:pt>
                <c:pt idx="3121">
                  <c:v>172.7021458333333</c:v>
                </c:pt>
                <c:pt idx="3122">
                  <c:v>166.87814583333329</c:v>
                </c:pt>
                <c:pt idx="3123">
                  <c:v>153.35814583333328</c:v>
                </c:pt>
                <c:pt idx="3124">
                  <c:v>137.44852083333328</c:v>
                </c:pt>
                <c:pt idx="3125">
                  <c:v>123.59452083333326</c:v>
                </c:pt>
                <c:pt idx="3126">
                  <c:v>114.23452083333326</c:v>
                </c:pt>
                <c:pt idx="3127">
                  <c:v>102.37852083333325</c:v>
                </c:pt>
                <c:pt idx="3128">
                  <c:v>84.178520833333252</c:v>
                </c:pt>
                <c:pt idx="3129">
                  <c:v>62.650520833333253</c:v>
                </c:pt>
                <c:pt idx="3130">
                  <c:v>38.314520833333255</c:v>
                </c:pt>
                <c:pt idx="3131">
                  <c:v>10.650520833333253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8.4085000000000001</c:v>
                </c:pt>
                <c:pt idx="3158">
                  <c:v>1.0920833333333331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64672"/>
        <c:axId val="123211776"/>
      </c:lineChart>
      <c:dateAx>
        <c:axId val="137164672"/>
        <c:scaling>
          <c:orientation val="minMax"/>
          <c:max val="41547"/>
          <c:min val="3826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3211776"/>
        <c:crosses val="autoZero"/>
        <c:auto val="1"/>
        <c:lblOffset val="100"/>
        <c:baseTimeUnit val="days"/>
      </c:dateAx>
      <c:valAx>
        <c:axId val="1232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Accumulated</a:t>
                </a:r>
                <a:r>
                  <a:rPr lang="en-US" sz="1600" baseline="0"/>
                  <a:t> SWE (mm)</a:t>
                </a:r>
                <a:endParaRPr lang="en-US" sz="16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37164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656604633487373"/>
          <c:y val="3.056879289295765E-2"/>
          <c:w val="0.1464300284701549"/>
          <c:h val="0.1025924890819112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55193749858023E-2"/>
          <c:y val="2.7331288821183377E-2"/>
          <c:w val="0.87339593426544582"/>
          <c:h val="0.76839767000607906"/>
        </c:manualLayout>
      </c:layout>
      <c:lineChart>
        <c:grouping val="standard"/>
        <c:varyColors val="0"/>
        <c:ser>
          <c:idx val="0"/>
          <c:order val="0"/>
          <c:tx>
            <c:v>ANSWD_obs</c:v>
          </c:tx>
          <c:marker>
            <c:symbol val="none"/>
          </c:marker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Calcs'!$AE$18:$AE$3305</c:f>
              <c:numCache>
                <c:formatCode>General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50.8</c:v>
                </c:pt>
                <c:pt idx="32">
                  <c:v>50.8</c:v>
                </c:pt>
                <c:pt idx="33">
                  <c:v>25.4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25.4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101.6</c:v>
                </c:pt>
                <c:pt idx="63">
                  <c:v>101.6</c:v>
                </c:pt>
                <c:pt idx="64">
                  <c:v>101.6</c:v>
                </c:pt>
                <c:pt idx="65">
                  <c:v>101.6</c:v>
                </c:pt>
                <c:pt idx="66">
                  <c:v>101.6</c:v>
                </c:pt>
                <c:pt idx="67">
                  <c:v>101.6</c:v>
                </c:pt>
                <c:pt idx="68">
                  <c:v>228.6</c:v>
                </c:pt>
                <c:pt idx="69">
                  <c:v>304.8</c:v>
                </c:pt>
                <c:pt idx="70">
                  <c:v>228.6</c:v>
                </c:pt>
                <c:pt idx="71">
                  <c:v>152.4</c:v>
                </c:pt>
                <c:pt idx="72">
                  <c:v>101.6</c:v>
                </c:pt>
                <c:pt idx="73">
                  <c:v>76.2</c:v>
                </c:pt>
                <c:pt idx="74">
                  <c:v>76.2</c:v>
                </c:pt>
                <c:pt idx="75">
                  <c:v>25.4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25.4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127</c:v>
                </c:pt>
                <c:pt idx="89">
                  <c:v>76.2</c:v>
                </c:pt>
                <c:pt idx="90">
                  <c:v>76.2</c:v>
                </c:pt>
                <c:pt idx="91">
                  <c:v>25.4</c:v>
                </c:pt>
                <c:pt idx="92">
                  <c:v>101.6</c:v>
                </c:pt>
                <c:pt idx="93">
                  <c:v>177.8</c:v>
                </c:pt>
                <c:pt idx="94">
                  <c:v>254</c:v>
                </c:pt>
                <c:pt idx="95">
                  <c:v>228.6</c:v>
                </c:pt>
                <c:pt idx="96">
                  <c:v>228.6</c:v>
                </c:pt>
                <c:pt idx="97">
                  <c:v>177.8</c:v>
                </c:pt>
                <c:pt idx="98">
                  <c:v>152.4</c:v>
                </c:pt>
                <c:pt idx="99">
                  <c:v>177.8</c:v>
                </c:pt>
                <c:pt idx="100">
                  <c:v>330.2</c:v>
                </c:pt>
                <c:pt idx="101">
                  <c:v>482.6</c:v>
                </c:pt>
                <c:pt idx="102">
                  <c:v>431.8</c:v>
                </c:pt>
                <c:pt idx="103">
                  <c:v>457.2</c:v>
                </c:pt>
                <c:pt idx="104">
                  <c:v>406.4</c:v>
                </c:pt>
                <c:pt idx="105">
                  <c:v>431.8</c:v>
                </c:pt>
                <c:pt idx="106">
                  <c:v>406.4</c:v>
                </c:pt>
                <c:pt idx="107">
                  <c:v>381</c:v>
                </c:pt>
                <c:pt idx="108">
                  <c:v>330.2</c:v>
                </c:pt>
                <c:pt idx="109">
                  <c:v>304.8</c:v>
                </c:pt>
                <c:pt idx="110">
                  <c:v>228.6</c:v>
                </c:pt>
                <c:pt idx="111">
                  <c:v>177.8</c:v>
                </c:pt>
                <c:pt idx="112">
                  <c:v>152.4</c:v>
                </c:pt>
                <c:pt idx="113">
                  <c:v>127</c:v>
                </c:pt>
                <c:pt idx="114">
                  <c:v>152.4</c:v>
                </c:pt>
                <c:pt idx="115">
                  <c:v>101.6</c:v>
                </c:pt>
                <c:pt idx="116">
                  <c:v>101.6</c:v>
                </c:pt>
                <c:pt idx="117">
                  <c:v>101.6</c:v>
                </c:pt>
                <c:pt idx="118">
                  <c:v>76.2</c:v>
                </c:pt>
                <c:pt idx="119">
                  <c:v>50.8</c:v>
                </c:pt>
                <c:pt idx="120">
                  <c:v>50.8</c:v>
                </c:pt>
                <c:pt idx="121">
                  <c:v>50.8</c:v>
                </c:pt>
                <c:pt idx="122">
                  <c:v>76.2</c:v>
                </c:pt>
                <c:pt idx="123">
                  <c:v>76.2</c:v>
                </c:pt>
                <c:pt idx="124">
                  <c:v>76.2</c:v>
                </c:pt>
                <c:pt idx="125">
                  <c:v>76.2</c:v>
                </c:pt>
                <c:pt idx="126">
                  <c:v>76.2</c:v>
                </c:pt>
                <c:pt idx="127">
                  <c:v>76.2</c:v>
                </c:pt>
                <c:pt idx="128">
                  <c:v>76.2</c:v>
                </c:pt>
                <c:pt idx="129">
                  <c:v>101.6</c:v>
                </c:pt>
                <c:pt idx="130">
                  <c:v>228.6</c:v>
                </c:pt>
                <c:pt idx="131">
                  <c:v>228.6</c:v>
                </c:pt>
                <c:pt idx="132">
                  <c:v>203.2</c:v>
                </c:pt>
                <c:pt idx="133">
                  <c:v>177.8</c:v>
                </c:pt>
                <c:pt idx="134">
                  <c:v>177.8</c:v>
                </c:pt>
                <c:pt idx="135">
                  <c:v>152.4</c:v>
                </c:pt>
                <c:pt idx="136">
                  <c:v>203.2</c:v>
                </c:pt>
                <c:pt idx="137">
                  <c:v>228.6</c:v>
                </c:pt>
                <c:pt idx="138">
                  <c:v>254</c:v>
                </c:pt>
                <c:pt idx="139">
                  <c:v>254</c:v>
                </c:pt>
                <c:pt idx="140">
                  <c:v>254</c:v>
                </c:pt>
                <c:pt idx="141">
                  <c:v>254</c:v>
                </c:pt>
                <c:pt idx="142">
                  <c:v>228.6</c:v>
                </c:pt>
                <c:pt idx="143">
                  <c:v>203.2</c:v>
                </c:pt>
                <c:pt idx="144">
                  <c:v>203.2</c:v>
                </c:pt>
                <c:pt idx="145">
                  <c:v>203.2</c:v>
                </c:pt>
                <c:pt idx="146">
                  <c:v>203.2</c:v>
                </c:pt>
                <c:pt idx="147">
                  <c:v>203.2</c:v>
                </c:pt>
                <c:pt idx="148">
                  <c:v>203.2</c:v>
                </c:pt>
                <c:pt idx="149">
                  <c:v>203.2</c:v>
                </c:pt>
                <c:pt idx="150">
                  <c:v>177.8</c:v>
                </c:pt>
                <c:pt idx="151">
                  <c:v>152.4</c:v>
                </c:pt>
                <c:pt idx="152">
                  <c:v>152.4</c:v>
                </c:pt>
                <c:pt idx="153">
                  <c:v>127</c:v>
                </c:pt>
                <c:pt idx="154">
                  <c:v>127</c:v>
                </c:pt>
                <c:pt idx="155">
                  <c:v>127</c:v>
                </c:pt>
                <c:pt idx="156">
                  <c:v>101.6</c:v>
                </c:pt>
                <c:pt idx="157">
                  <c:v>76.2</c:v>
                </c:pt>
                <c:pt idx="158">
                  <c:v>76.2</c:v>
                </c:pt>
                <c:pt idx="159">
                  <c:v>50.8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50.8</c:v>
                </c:pt>
                <c:pt idx="176">
                  <c:v>101.6</c:v>
                </c:pt>
                <c:pt idx="177">
                  <c:v>76.2</c:v>
                </c:pt>
                <c:pt idx="178">
                  <c:v>0</c:v>
                </c:pt>
                <c:pt idx="179">
                  <c:v>0</c:v>
                </c:pt>
                <c:pt idx="180">
                  <c:v>152.4</c:v>
                </c:pt>
                <c:pt idx="181">
                  <c:v>355.6</c:v>
                </c:pt>
                <c:pt idx="182">
                  <c:v>330.2</c:v>
                </c:pt>
                <c:pt idx="183">
                  <c:v>228.6</c:v>
                </c:pt>
                <c:pt idx="184">
                  <c:v>177.8</c:v>
                </c:pt>
                <c:pt idx="185">
                  <c:v>152.4</c:v>
                </c:pt>
                <c:pt idx="186">
                  <c:v>127</c:v>
                </c:pt>
                <c:pt idx="187">
                  <c:v>177.8</c:v>
                </c:pt>
                <c:pt idx="188">
                  <c:v>127</c:v>
                </c:pt>
                <c:pt idx="189">
                  <c:v>76.2</c:v>
                </c:pt>
                <c:pt idx="190">
                  <c:v>76.2</c:v>
                </c:pt>
                <c:pt idx="191">
                  <c:v>76.2</c:v>
                </c:pt>
                <c:pt idx="192">
                  <c:v>76.2</c:v>
                </c:pt>
                <c:pt idx="193">
                  <c:v>25.4</c:v>
                </c:pt>
                <c:pt idx="194">
                  <c:v>25.4</c:v>
                </c:pt>
                <c:pt idx="195">
                  <c:v>50.8</c:v>
                </c:pt>
                <c:pt idx="196">
                  <c:v>50.8</c:v>
                </c:pt>
                <c:pt idx="197">
                  <c:v>25.4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25.4</c:v>
                </c:pt>
                <c:pt idx="399">
                  <c:v>25.4</c:v>
                </c:pt>
                <c:pt idx="400">
                  <c:v>25.4</c:v>
                </c:pt>
                <c:pt idx="401">
                  <c:v>0</c:v>
                </c:pt>
                <c:pt idx="402">
                  <c:v>25.4</c:v>
                </c:pt>
                <c:pt idx="403">
                  <c:v>25.4</c:v>
                </c:pt>
                <c:pt idx="404">
                  <c:v>25.4</c:v>
                </c:pt>
                <c:pt idx="405">
                  <c:v>25.4</c:v>
                </c:pt>
                <c:pt idx="406">
                  <c:v>50.8</c:v>
                </c:pt>
                <c:pt idx="407">
                  <c:v>0</c:v>
                </c:pt>
                <c:pt idx="408">
                  <c:v>76.2</c:v>
                </c:pt>
                <c:pt idx="409">
                  <c:v>127</c:v>
                </c:pt>
                <c:pt idx="410">
                  <c:v>50.8</c:v>
                </c:pt>
                <c:pt idx="411">
                  <c:v>25.4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25.4</c:v>
                </c:pt>
                <c:pt idx="418">
                  <c:v>0</c:v>
                </c:pt>
                <c:pt idx="419">
                  <c:v>25.4</c:v>
                </c:pt>
                <c:pt idx="420">
                  <c:v>0</c:v>
                </c:pt>
                <c:pt idx="421">
                  <c:v>0</c:v>
                </c:pt>
                <c:pt idx="422">
                  <c:v>25.4</c:v>
                </c:pt>
                <c:pt idx="423">
                  <c:v>279.39999999999998</c:v>
                </c:pt>
                <c:pt idx="424">
                  <c:v>101.6</c:v>
                </c:pt>
                <c:pt idx="425">
                  <c:v>177.8</c:v>
                </c:pt>
                <c:pt idx="426">
                  <c:v>279.39999999999998</c:v>
                </c:pt>
                <c:pt idx="427">
                  <c:v>203.2</c:v>
                </c:pt>
                <c:pt idx="428">
                  <c:v>279.39999999999998</c:v>
                </c:pt>
                <c:pt idx="429">
                  <c:v>660.4</c:v>
                </c:pt>
                <c:pt idx="430">
                  <c:v>635</c:v>
                </c:pt>
                <c:pt idx="431">
                  <c:v>609.6</c:v>
                </c:pt>
                <c:pt idx="432">
                  <c:v>584.20000000000005</c:v>
                </c:pt>
                <c:pt idx="433">
                  <c:v>533.4</c:v>
                </c:pt>
                <c:pt idx="434">
                  <c:v>533.4</c:v>
                </c:pt>
                <c:pt idx="435">
                  <c:v>533.4</c:v>
                </c:pt>
                <c:pt idx="436">
                  <c:v>508</c:v>
                </c:pt>
                <c:pt idx="437">
                  <c:v>482.6</c:v>
                </c:pt>
                <c:pt idx="438">
                  <c:v>482.6</c:v>
                </c:pt>
                <c:pt idx="439">
                  <c:v>482.6</c:v>
                </c:pt>
                <c:pt idx="440">
                  <c:v>482.6</c:v>
                </c:pt>
                <c:pt idx="441">
                  <c:v>457.2</c:v>
                </c:pt>
                <c:pt idx="442">
                  <c:v>457.2</c:v>
                </c:pt>
                <c:pt idx="443">
                  <c:v>457.2</c:v>
                </c:pt>
                <c:pt idx="444">
                  <c:v>457.2</c:v>
                </c:pt>
                <c:pt idx="445">
                  <c:v>508</c:v>
                </c:pt>
                <c:pt idx="446">
                  <c:v>431.8</c:v>
                </c:pt>
                <c:pt idx="447">
                  <c:v>355.6</c:v>
                </c:pt>
                <c:pt idx="448">
                  <c:v>304.8</c:v>
                </c:pt>
                <c:pt idx="449">
                  <c:v>254</c:v>
                </c:pt>
                <c:pt idx="450">
                  <c:v>228.6</c:v>
                </c:pt>
                <c:pt idx="451">
                  <c:v>203.2</c:v>
                </c:pt>
                <c:pt idx="452">
                  <c:v>177.8</c:v>
                </c:pt>
                <c:pt idx="453">
                  <c:v>177.8</c:v>
                </c:pt>
                <c:pt idx="454">
                  <c:v>127</c:v>
                </c:pt>
                <c:pt idx="455">
                  <c:v>152.4</c:v>
                </c:pt>
                <c:pt idx="456">
                  <c:v>203.2</c:v>
                </c:pt>
                <c:pt idx="457">
                  <c:v>101.6</c:v>
                </c:pt>
                <c:pt idx="458">
                  <c:v>177.8</c:v>
                </c:pt>
                <c:pt idx="459">
                  <c:v>177.8</c:v>
                </c:pt>
                <c:pt idx="460">
                  <c:v>152.4</c:v>
                </c:pt>
                <c:pt idx="461">
                  <c:v>177.8</c:v>
                </c:pt>
                <c:pt idx="462">
                  <c:v>203.2</c:v>
                </c:pt>
                <c:pt idx="463">
                  <c:v>177.8</c:v>
                </c:pt>
                <c:pt idx="464">
                  <c:v>152.4</c:v>
                </c:pt>
                <c:pt idx="465">
                  <c:v>228.6</c:v>
                </c:pt>
                <c:pt idx="466">
                  <c:v>304.8</c:v>
                </c:pt>
                <c:pt idx="467">
                  <c:v>254</c:v>
                </c:pt>
                <c:pt idx="468">
                  <c:v>152.4</c:v>
                </c:pt>
                <c:pt idx="469">
                  <c:v>177.8</c:v>
                </c:pt>
                <c:pt idx="470">
                  <c:v>254</c:v>
                </c:pt>
                <c:pt idx="471">
                  <c:v>203.2</c:v>
                </c:pt>
                <c:pt idx="472">
                  <c:v>304.8</c:v>
                </c:pt>
                <c:pt idx="473">
                  <c:v>406.4</c:v>
                </c:pt>
                <c:pt idx="474">
                  <c:v>431.8</c:v>
                </c:pt>
                <c:pt idx="475">
                  <c:v>381</c:v>
                </c:pt>
                <c:pt idx="476">
                  <c:v>431.8</c:v>
                </c:pt>
                <c:pt idx="477">
                  <c:v>508</c:v>
                </c:pt>
                <c:pt idx="478">
                  <c:v>685.8</c:v>
                </c:pt>
                <c:pt idx="479">
                  <c:v>660.4</c:v>
                </c:pt>
                <c:pt idx="480">
                  <c:v>685.8</c:v>
                </c:pt>
                <c:pt idx="481">
                  <c:v>609.6</c:v>
                </c:pt>
                <c:pt idx="482">
                  <c:v>635</c:v>
                </c:pt>
                <c:pt idx="483">
                  <c:v>660.4</c:v>
                </c:pt>
                <c:pt idx="484">
                  <c:v>812.8</c:v>
                </c:pt>
                <c:pt idx="485">
                  <c:v>914.4</c:v>
                </c:pt>
                <c:pt idx="486">
                  <c:v>1041.4000000000001</c:v>
                </c:pt>
                <c:pt idx="487">
                  <c:v>1041.4000000000001</c:v>
                </c:pt>
                <c:pt idx="488">
                  <c:v>939.8</c:v>
                </c:pt>
                <c:pt idx="489">
                  <c:v>1016</c:v>
                </c:pt>
                <c:pt idx="490">
                  <c:v>965.2</c:v>
                </c:pt>
                <c:pt idx="491">
                  <c:v>939.8</c:v>
                </c:pt>
                <c:pt idx="492">
                  <c:v>889</c:v>
                </c:pt>
                <c:pt idx="493">
                  <c:v>965.2</c:v>
                </c:pt>
                <c:pt idx="494">
                  <c:v>965.2</c:v>
                </c:pt>
                <c:pt idx="495">
                  <c:v>939.8</c:v>
                </c:pt>
                <c:pt idx="496">
                  <c:v>914.4</c:v>
                </c:pt>
                <c:pt idx="497">
                  <c:v>889</c:v>
                </c:pt>
                <c:pt idx="498">
                  <c:v>863.6</c:v>
                </c:pt>
                <c:pt idx="499">
                  <c:v>863.6</c:v>
                </c:pt>
                <c:pt idx="500">
                  <c:v>863.6</c:v>
                </c:pt>
                <c:pt idx="501">
                  <c:v>838.2</c:v>
                </c:pt>
                <c:pt idx="502">
                  <c:v>838.2</c:v>
                </c:pt>
                <c:pt idx="503">
                  <c:v>838.2</c:v>
                </c:pt>
                <c:pt idx="504">
                  <c:v>838.2</c:v>
                </c:pt>
                <c:pt idx="505">
                  <c:v>863.6</c:v>
                </c:pt>
                <c:pt idx="506">
                  <c:v>812.8</c:v>
                </c:pt>
                <c:pt idx="507">
                  <c:v>812.8</c:v>
                </c:pt>
                <c:pt idx="508">
                  <c:v>812.8</c:v>
                </c:pt>
                <c:pt idx="509">
                  <c:v>812.8</c:v>
                </c:pt>
                <c:pt idx="510">
                  <c:v>812.8</c:v>
                </c:pt>
                <c:pt idx="511">
                  <c:v>812.8</c:v>
                </c:pt>
                <c:pt idx="512">
                  <c:v>812.8</c:v>
                </c:pt>
                <c:pt idx="513">
                  <c:v>812.8</c:v>
                </c:pt>
                <c:pt idx="514">
                  <c:v>787.4</c:v>
                </c:pt>
                <c:pt idx="515">
                  <c:v>762</c:v>
                </c:pt>
                <c:pt idx="516">
                  <c:v>736.6</c:v>
                </c:pt>
                <c:pt idx="517">
                  <c:v>812.8</c:v>
                </c:pt>
                <c:pt idx="518">
                  <c:v>812.8</c:v>
                </c:pt>
                <c:pt idx="519">
                  <c:v>812.8</c:v>
                </c:pt>
                <c:pt idx="520">
                  <c:v>812.8</c:v>
                </c:pt>
                <c:pt idx="521">
                  <c:v>787.4</c:v>
                </c:pt>
                <c:pt idx="522">
                  <c:v>787.4</c:v>
                </c:pt>
                <c:pt idx="523">
                  <c:v>787.4</c:v>
                </c:pt>
                <c:pt idx="524">
                  <c:v>863.6</c:v>
                </c:pt>
                <c:pt idx="525">
                  <c:v>1041.4000000000001</c:v>
                </c:pt>
                <c:pt idx="526">
                  <c:v>1320.8</c:v>
                </c:pt>
                <c:pt idx="527">
                  <c:v>1295.4000000000001</c:v>
                </c:pt>
                <c:pt idx="528">
                  <c:v>1193.8</c:v>
                </c:pt>
                <c:pt idx="529">
                  <c:v>1143</c:v>
                </c:pt>
                <c:pt idx="530">
                  <c:v>1143</c:v>
                </c:pt>
                <c:pt idx="531">
                  <c:v>1143</c:v>
                </c:pt>
                <c:pt idx="532">
                  <c:v>1066.8</c:v>
                </c:pt>
                <c:pt idx="533">
                  <c:v>1143</c:v>
                </c:pt>
                <c:pt idx="534">
                  <c:v>1193.8</c:v>
                </c:pt>
                <c:pt idx="535">
                  <c:v>1193.8</c:v>
                </c:pt>
                <c:pt idx="536">
                  <c:v>1168.4000000000001</c:v>
                </c:pt>
                <c:pt idx="537">
                  <c:v>1117.5999999999999</c:v>
                </c:pt>
                <c:pt idx="538">
                  <c:v>1143</c:v>
                </c:pt>
                <c:pt idx="539">
                  <c:v>1117.5999999999999</c:v>
                </c:pt>
                <c:pt idx="540">
                  <c:v>1066.8</c:v>
                </c:pt>
                <c:pt idx="541">
                  <c:v>1041.4000000000001</c:v>
                </c:pt>
                <c:pt idx="542">
                  <c:v>1219.2</c:v>
                </c:pt>
                <c:pt idx="543">
                  <c:v>1117.5999999999999</c:v>
                </c:pt>
                <c:pt idx="544">
                  <c:v>1041.4000000000001</c:v>
                </c:pt>
                <c:pt idx="545">
                  <c:v>990.6</c:v>
                </c:pt>
                <c:pt idx="546">
                  <c:v>990.6</c:v>
                </c:pt>
                <c:pt idx="547">
                  <c:v>990.6</c:v>
                </c:pt>
                <c:pt idx="548">
                  <c:v>965.2</c:v>
                </c:pt>
                <c:pt idx="549">
                  <c:v>990.6</c:v>
                </c:pt>
                <c:pt idx="550">
                  <c:v>965.2</c:v>
                </c:pt>
                <c:pt idx="551">
                  <c:v>939.8</c:v>
                </c:pt>
                <c:pt idx="552">
                  <c:v>914.4</c:v>
                </c:pt>
                <c:pt idx="553">
                  <c:v>914.4</c:v>
                </c:pt>
                <c:pt idx="554">
                  <c:v>889</c:v>
                </c:pt>
                <c:pt idx="555">
                  <c:v>863.6</c:v>
                </c:pt>
                <c:pt idx="556">
                  <c:v>838.2</c:v>
                </c:pt>
                <c:pt idx="557">
                  <c:v>812.8</c:v>
                </c:pt>
                <c:pt idx="558">
                  <c:v>812.8</c:v>
                </c:pt>
                <c:pt idx="559">
                  <c:v>762</c:v>
                </c:pt>
                <c:pt idx="560">
                  <c:v>736.6</c:v>
                </c:pt>
                <c:pt idx="561">
                  <c:v>685.8</c:v>
                </c:pt>
                <c:pt idx="562">
                  <c:v>736.6</c:v>
                </c:pt>
                <c:pt idx="563">
                  <c:v>990.6</c:v>
                </c:pt>
                <c:pt idx="564">
                  <c:v>889</c:v>
                </c:pt>
                <c:pt idx="565">
                  <c:v>787.4</c:v>
                </c:pt>
                <c:pt idx="566">
                  <c:v>787.4</c:v>
                </c:pt>
                <c:pt idx="567">
                  <c:v>736.6</c:v>
                </c:pt>
                <c:pt idx="568">
                  <c:v>685.8</c:v>
                </c:pt>
                <c:pt idx="569">
                  <c:v>660.4</c:v>
                </c:pt>
                <c:pt idx="570">
                  <c:v>635</c:v>
                </c:pt>
                <c:pt idx="571">
                  <c:v>558.79999999999995</c:v>
                </c:pt>
                <c:pt idx="572">
                  <c:v>482.6</c:v>
                </c:pt>
                <c:pt idx="573">
                  <c:v>431.8</c:v>
                </c:pt>
                <c:pt idx="574">
                  <c:v>381</c:v>
                </c:pt>
                <c:pt idx="575">
                  <c:v>304.8</c:v>
                </c:pt>
                <c:pt idx="576">
                  <c:v>228.6</c:v>
                </c:pt>
                <c:pt idx="577">
                  <c:v>177.8</c:v>
                </c:pt>
                <c:pt idx="578">
                  <c:v>127</c:v>
                </c:pt>
                <c:pt idx="579">
                  <c:v>76.2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50.8</c:v>
                </c:pt>
                <c:pt idx="772">
                  <c:v>25.4</c:v>
                </c:pt>
                <c:pt idx="773">
                  <c:v>152.4</c:v>
                </c:pt>
                <c:pt idx="774">
                  <c:v>203.2</c:v>
                </c:pt>
                <c:pt idx="775">
                  <c:v>177.8</c:v>
                </c:pt>
                <c:pt idx="776">
                  <c:v>127</c:v>
                </c:pt>
                <c:pt idx="777">
                  <c:v>101.6</c:v>
                </c:pt>
                <c:pt idx="778">
                  <c:v>101.6</c:v>
                </c:pt>
                <c:pt idx="779">
                  <c:v>76.2</c:v>
                </c:pt>
                <c:pt idx="780">
                  <c:v>50.8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228.6</c:v>
                </c:pt>
                <c:pt idx="785">
                  <c:v>330.2</c:v>
                </c:pt>
                <c:pt idx="786">
                  <c:v>355.6</c:v>
                </c:pt>
                <c:pt idx="787">
                  <c:v>330.2</c:v>
                </c:pt>
                <c:pt idx="788">
                  <c:v>508</c:v>
                </c:pt>
                <c:pt idx="789">
                  <c:v>558.79999999999995</c:v>
                </c:pt>
                <c:pt idx="790">
                  <c:v>609.6</c:v>
                </c:pt>
                <c:pt idx="791">
                  <c:v>762</c:v>
                </c:pt>
                <c:pt idx="792">
                  <c:v>736.6</c:v>
                </c:pt>
                <c:pt idx="793">
                  <c:v>762</c:v>
                </c:pt>
                <c:pt idx="794">
                  <c:v>685.8</c:v>
                </c:pt>
                <c:pt idx="795">
                  <c:v>685.8</c:v>
                </c:pt>
                <c:pt idx="796">
                  <c:v>711.2</c:v>
                </c:pt>
                <c:pt idx="797">
                  <c:v>685.8</c:v>
                </c:pt>
                <c:pt idx="798">
                  <c:v>660.4</c:v>
                </c:pt>
                <c:pt idx="799">
                  <c:v>685.8</c:v>
                </c:pt>
                <c:pt idx="800">
                  <c:v>635</c:v>
                </c:pt>
                <c:pt idx="801">
                  <c:v>635</c:v>
                </c:pt>
                <c:pt idx="802">
                  <c:v>609.6</c:v>
                </c:pt>
                <c:pt idx="803">
                  <c:v>508</c:v>
                </c:pt>
                <c:pt idx="804">
                  <c:v>457.2</c:v>
                </c:pt>
                <c:pt idx="805">
                  <c:v>431.8</c:v>
                </c:pt>
                <c:pt idx="806">
                  <c:v>406.4</c:v>
                </c:pt>
                <c:pt idx="807">
                  <c:v>330.2</c:v>
                </c:pt>
                <c:pt idx="808">
                  <c:v>304.8</c:v>
                </c:pt>
                <c:pt idx="809">
                  <c:v>304.8</c:v>
                </c:pt>
                <c:pt idx="810">
                  <c:v>279.39999999999998</c:v>
                </c:pt>
                <c:pt idx="811">
                  <c:v>482.6</c:v>
                </c:pt>
                <c:pt idx="812">
                  <c:v>254</c:v>
                </c:pt>
                <c:pt idx="813">
                  <c:v>254</c:v>
                </c:pt>
                <c:pt idx="814">
                  <c:v>279.39999999999998</c:v>
                </c:pt>
                <c:pt idx="815">
                  <c:v>254</c:v>
                </c:pt>
                <c:pt idx="816">
                  <c:v>228.6</c:v>
                </c:pt>
                <c:pt idx="817">
                  <c:v>279.39999999999998</c:v>
                </c:pt>
                <c:pt idx="818">
                  <c:v>254</c:v>
                </c:pt>
                <c:pt idx="819">
                  <c:v>381</c:v>
                </c:pt>
                <c:pt idx="820">
                  <c:v>381</c:v>
                </c:pt>
                <c:pt idx="821">
                  <c:v>533.4</c:v>
                </c:pt>
                <c:pt idx="822">
                  <c:v>558.79999999999995</c:v>
                </c:pt>
                <c:pt idx="823">
                  <c:v>533.4</c:v>
                </c:pt>
                <c:pt idx="824">
                  <c:v>533.4</c:v>
                </c:pt>
                <c:pt idx="825">
                  <c:v>482.6</c:v>
                </c:pt>
                <c:pt idx="826">
                  <c:v>508</c:v>
                </c:pt>
                <c:pt idx="827">
                  <c:v>914.4</c:v>
                </c:pt>
                <c:pt idx="828">
                  <c:v>863.6</c:v>
                </c:pt>
                <c:pt idx="829">
                  <c:v>990.6</c:v>
                </c:pt>
                <c:pt idx="830">
                  <c:v>838.2</c:v>
                </c:pt>
                <c:pt idx="831">
                  <c:v>787.4</c:v>
                </c:pt>
                <c:pt idx="832">
                  <c:v>812.8</c:v>
                </c:pt>
                <c:pt idx="833">
                  <c:v>787.4</c:v>
                </c:pt>
                <c:pt idx="834">
                  <c:v>762</c:v>
                </c:pt>
                <c:pt idx="835">
                  <c:v>711.2</c:v>
                </c:pt>
                <c:pt idx="836">
                  <c:v>685.8</c:v>
                </c:pt>
                <c:pt idx="837">
                  <c:v>660.4</c:v>
                </c:pt>
                <c:pt idx="838">
                  <c:v>660.4</c:v>
                </c:pt>
                <c:pt idx="839">
                  <c:v>736.6</c:v>
                </c:pt>
                <c:pt idx="840">
                  <c:v>711.2</c:v>
                </c:pt>
                <c:pt idx="841">
                  <c:v>711.2</c:v>
                </c:pt>
                <c:pt idx="842">
                  <c:v>685.8</c:v>
                </c:pt>
                <c:pt idx="843">
                  <c:v>736.6</c:v>
                </c:pt>
                <c:pt idx="844">
                  <c:v>711.2</c:v>
                </c:pt>
                <c:pt idx="845">
                  <c:v>711.2</c:v>
                </c:pt>
                <c:pt idx="846">
                  <c:v>711.2</c:v>
                </c:pt>
                <c:pt idx="847">
                  <c:v>711.2</c:v>
                </c:pt>
                <c:pt idx="848">
                  <c:v>685.8</c:v>
                </c:pt>
                <c:pt idx="849">
                  <c:v>685.8</c:v>
                </c:pt>
                <c:pt idx="850">
                  <c:v>685.8</c:v>
                </c:pt>
                <c:pt idx="851">
                  <c:v>685.8</c:v>
                </c:pt>
                <c:pt idx="852">
                  <c:v>685.8</c:v>
                </c:pt>
                <c:pt idx="853">
                  <c:v>685.8</c:v>
                </c:pt>
                <c:pt idx="854">
                  <c:v>685.8</c:v>
                </c:pt>
                <c:pt idx="855">
                  <c:v>685.8</c:v>
                </c:pt>
                <c:pt idx="856">
                  <c:v>685.8</c:v>
                </c:pt>
                <c:pt idx="857">
                  <c:v>660.4</c:v>
                </c:pt>
                <c:pt idx="858">
                  <c:v>635</c:v>
                </c:pt>
                <c:pt idx="859">
                  <c:v>609.6</c:v>
                </c:pt>
                <c:pt idx="860">
                  <c:v>609.6</c:v>
                </c:pt>
                <c:pt idx="861">
                  <c:v>609.6</c:v>
                </c:pt>
                <c:pt idx="862">
                  <c:v>584.20000000000005</c:v>
                </c:pt>
                <c:pt idx="863">
                  <c:v>584.20000000000005</c:v>
                </c:pt>
                <c:pt idx="864">
                  <c:v>558.79999999999995</c:v>
                </c:pt>
                <c:pt idx="865">
                  <c:v>584.20000000000005</c:v>
                </c:pt>
                <c:pt idx="866">
                  <c:v>558.79999999999995</c:v>
                </c:pt>
                <c:pt idx="867">
                  <c:v>558.79999999999995</c:v>
                </c:pt>
                <c:pt idx="868">
                  <c:v>533.4</c:v>
                </c:pt>
                <c:pt idx="869">
                  <c:v>508</c:v>
                </c:pt>
                <c:pt idx="870">
                  <c:v>533.4</c:v>
                </c:pt>
                <c:pt idx="871">
                  <c:v>533.4</c:v>
                </c:pt>
                <c:pt idx="872">
                  <c:v>635</c:v>
                </c:pt>
                <c:pt idx="873">
                  <c:v>660.4</c:v>
                </c:pt>
                <c:pt idx="874">
                  <c:v>812.8</c:v>
                </c:pt>
                <c:pt idx="875">
                  <c:v>863.6</c:v>
                </c:pt>
                <c:pt idx="876">
                  <c:v>889</c:v>
                </c:pt>
                <c:pt idx="877">
                  <c:v>1016</c:v>
                </c:pt>
                <c:pt idx="878">
                  <c:v>1066.8</c:v>
                </c:pt>
                <c:pt idx="879">
                  <c:v>1270</c:v>
                </c:pt>
                <c:pt idx="880">
                  <c:v>1244.5999999999999</c:v>
                </c:pt>
                <c:pt idx="881">
                  <c:v>1295.4000000000001</c:v>
                </c:pt>
                <c:pt idx="882">
                  <c:v>1447.8</c:v>
                </c:pt>
                <c:pt idx="883">
                  <c:v>1600.2</c:v>
                </c:pt>
                <c:pt idx="884">
                  <c:v>1498.6</c:v>
                </c:pt>
                <c:pt idx="885">
                  <c:v>1346.2</c:v>
                </c:pt>
                <c:pt idx="886">
                  <c:v>1244.5999999999999</c:v>
                </c:pt>
                <c:pt idx="887">
                  <c:v>1168.4000000000001</c:v>
                </c:pt>
                <c:pt idx="888">
                  <c:v>1092.2</c:v>
                </c:pt>
                <c:pt idx="889">
                  <c:v>1041.4000000000001</c:v>
                </c:pt>
                <c:pt idx="890">
                  <c:v>1041.4000000000001</c:v>
                </c:pt>
                <c:pt idx="891">
                  <c:v>1016</c:v>
                </c:pt>
                <c:pt idx="892">
                  <c:v>990.6</c:v>
                </c:pt>
                <c:pt idx="893">
                  <c:v>889</c:v>
                </c:pt>
                <c:pt idx="894">
                  <c:v>863.6</c:v>
                </c:pt>
                <c:pt idx="895">
                  <c:v>863.6</c:v>
                </c:pt>
                <c:pt idx="896">
                  <c:v>838.2</c:v>
                </c:pt>
                <c:pt idx="897">
                  <c:v>812.8</c:v>
                </c:pt>
                <c:pt idx="898">
                  <c:v>787.4</c:v>
                </c:pt>
                <c:pt idx="899">
                  <c:v>736.6</c:v>
                </c:pt>
                <c:pt idx="900">
                  <c:v>711.2</c:v>
                </c:pt>
                <c:pt idx="901">
                  <c:v>711.2</c:v>
                </c:pt>
                <c:pt idx="902">
                  <c:v>762</c:v>
                </c:pt>
                <c:pt idx="903">
                  <c:v>736.6</c:v>
                </c:pt>
                <c:pt idx="904">
                  <c:v>711.2</c:v>
                </c:pt>
                <c:pt idx="905">
                  <c:v>660.4</c:v>
                </c:pt>
                <c:pt idx="906">
                  <c:v>635</c:v>
                </c:pt>
                <c:pt idx="907">
                  <c:v>635</c:v>
                </c:pt>
                <c:pt idx="908">
                  <c:v>635</c:v>
                </c:pt>
                <c:pt idx="909">
                  <c:v>685.8</c:v>
                </c:pt>
                <c:pt idx="910">
                  <c:v>660.4</c:v>
                </c:pt>
                <c:pt idx="911">
                  <c:v>609.6</c:v>
                </c:pt>
                <c:pt idx="912">
                  <c:v>584.20000000000005</c:v>
                </c:pt>
                <c:pt idx="913">
                  <c:v>558.79999999999995</c:v>
                </c:pt>
                <c:pt idx="914">
                  <c:v>558.79999999999995</c:v>
                </c:pt>
                <c:pt idx="915">
                  <c:v>533.4</c:v>
                </c:pt>
                <c:pt idx="916">
                  <c:v>508</c:v>
                </c:pt>
                <c:pt idx="917">
                  <c:v>482.6</c:v>
                </c:pt>
                <c:pt idx="918">
                  <c:v>431.8</c:v>
                </c:pt>
                <c:pt idx="919">
                  <c:v>355.6</c:v>
                </c:pt>
                <c:pt idx="920">
                  <c:v>304.8</c:v>
                </c:pt>
                <c:pt idx="921">
                  <c:v>279.39999999999998</c:v>
                </c:pt>
                <c:pt idx="922">
                  <c:v>304.8</c:v>
                </c:pt>
                <c:pt idx="923">
                  <c:v>279.39999999999998</c:v>
                </c:pt>
                <c:pt idx="924">
                  <c:v>254</c:v>
                </c:pt>
                <c:pt idx="925">
                  <c:v>279.39999999999998</c:v>
                </c:pt>
                <c:pt idx="926">
                  <c:v>228.6</c:v>
                </c:pt>
                <c:pt idx="927">
                  <c:v>203.2</c:v>
                </c:pt>
                <c:pt idx="928">
                  <c:v>177.8</c:v>
                </c:pt>
                <c:pt idx="929">
                  <c:v>177.8</c:v>
                </c:pt>
                <c:pt idx="930">
                  <c:v>228.6</c:v>
                </c:pt>
                <c:pt idx="931">
                  <c:v>254</c:v>
                </c:pt>
                <c:pt idx="932">
                  <c:v>203.2</c:v>
                </c:pt>
                <c:pt idx="933">
                  <c:v>177.8</c:v>
                </c:pt>
                <c:pt idx="934">
                  <c:v>152.4</c:v>
                </c:pt>
                <c:pt idx="935">
                  <c:v>101.6</c:v>
                </c:pt>
                <c:pt idx="936">
                  <c:v>50.8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25.4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76.2</c:v>
                </c:pt>
                <c:pt idx="1117">
                  <c:v>25.4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25.4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101.6</c:v>
                </c:pt>
                <c:pt idx="1146">
                  <c:v>228.6</c:v>
                </c:pt>
                <c:pt idx="1147">
                  <c:v>228.6</c:v>
                </c:pt>
                <c:pt idx="1148">
                  <c:v>203.2</c:v>
                </c:pt>
                <c:pt idx="1149">
                  <c:v>177.8</c:v>
                </c:pt>
                <c:pt idx="1150">
                  <c:v>152.4</c:v>
                </c:pt>
                <c:pt idx="1151">
                  <c:v>152.4</c:v>
                </c:pt>
                <c:pt idx="1152">
                  <c:v>127</c:v>
                </c:pt>
                <c:pt idx="1153">
                  <c:v>177.8</c:v>
                </c:pt>
                <c:pt idx="1154">
                  <c:v>228.6</c:v>
                </c:pt>
                <c:pt idx="1155">
                  <c:v>279.39999999999998</c:v>
                </c:pt>
                <c:pt idx="1156">
                  <c:v>330.2</c:v>
                </c:pt>
                <c:pt idx="1157">
                  <c:v>304.8</c:v>
                </c:pt>
                <c:pt idx="1158">
                  <c:v>431.8</c:v>
                </c:pt>
                <c:pt idx="1159">
                  <c:v>457.2</c:v>
                </c:pt>
                <c:pt idx="1160">
                  <c:v>304.8</c:v>
                </c:pt>
                <c:pt idx="1161">
                  <c:v>203.2</c:v>
                </c:pt>
                <c:pt idx="1162">
                  <c:v>177.8</c:v>
                </c:pt>
                <c:pt idx="1163">
                  <c:v>177.8</c:v>
                </c:pt>
                <c:pt idx="1164">
                  <c:v>228.6</c:v>
                </c:pt>
                <c:pt idx="1165">
                  <c:v>228.6</c:v>
                </c:pt>
                <c:pt idx="1166">
                  <c:v>228.6</c:v>
                </c:pt>
                <c:pt idx="1167">
                  <c:v>203.2</c:v>
                </c:pt>
                <c:pt idx="1168">
                  <c:v>203.2</c:v>
                </c:pt>
                <c:pt idx="1169">
                  <c:v>203.2</c:v>
                </c:pt>
                <c:pt idx="1170">
                  <c:v>203.2</c:v>
                </c:pt>
                <c:pt idx="1171">
                  <c:v>203.2</c:v>
                </c:pt>
                <c:pt idx="1172">
                  <c:v>254</c:v>
                </c:pt>
                <c:pt idx="1173">
                  <c:v>279.39999999999998</c:v>
                </c:pt>
                <c:pt idx="1174">
                  <c:v>431.8</c:v>
                </c:pt>
                <c:pt idx="1175">
                  <c:v>381</c:v>
                </c:pt>
                <c:pt idx="1176">
                  <c:v>482.6</c:v>
                </c:pt>
                <c:pt idx="1177">
                  <c:v>736.6</c:v>
                </c:pt>
                <c:pt idx="1178">
                  <c:v>685.8</c:v>
                </c:pt>
                <c:pt idx="1179">
                  <c:v>660.4</c:v>
                </c:pt>
                <c:pt idx="1180">
                  <c:v>660.4</c:v>
                </c:pt>
                <c:pt idx="1181">
                  <c:v>838.2</c:v>
                </c:pt>
                <c:pt idx="1182">
                  <c:v>889</c:v>
                </c:pt>
                <c:pt idx="1183">
                  <c:v>1168.4000000000001</c:v>
                </c:pt>
                <c:pt idx="1184">
                  <c:v>1219.2</c:v>
                </c:pt>
                <c:pt idx="1185">
                  <c:v>1270</c:v>
                </c:pt>
                <c:pt idx="1186">
                  <c:v>1270</c:v>
                </c:pt>
                <c:pt idx="1187">
                  <c:v>1320.8</c:v>
                </c:pt>
                <c:pt idx="1188">
                  <c:v>1244.5999999999999</c:v>
                </c:pt>
                <c:pt idx="1189">
                  <c:v>1193.8</c:v>
                </c:pt>
                <c:pt idx="1190">
                  <c:v>1143</c:v>
                </c:pt>
                <c:pt idx="1191">
                  <c:v>1092.2</c:v>
                </c:pt>
                <c:pt idx="1192">
                  <c:v>1117.5999999999999</c:v>
                </c:pt>
                <c:pt idx="1193">
                  <c:v>1371.6</c:v>
                </c:pt>
                <c:pt idx="1194">
                  <c:v>1498.6</c:v>
                </c:pt>
                <c:pt idx="1195">
                  <c:v>1498.6</c:v>
                </c:pt>
                <c:pt idx="1196">
                  <c:v>1651</c:v>
                </c:pt>
                <c:pt idx="1197">
                  <c:v>1625.6</c:v>
                </c:pt>
                <c:pt idx="1198">
                  <c:v>1498.6</c:v>
                </c:pt>
                <c:pt idx="1199">
                  <c:v>1422.4</c:v>
                </c:pt>
                <c:pt idx="1200">
                  <c:v>1371.6</c:v>
                </c:pt>
                <c:pt idx="1201">
                  <c:v>1320.8</c:v>
                </c:pt>
                <c:pt idx="1202">
                  <c:v>1346.2</c:v>
                </c:pt>
                <c:pt idx="1203">
                  <c:v>1320.8</c:v>
                </c:pt>
                <c:pt idx="1204">
                  <c:v>1320.8</c:v>
                </c:pt>
                <c:pt idx="1205">
                  <c:v>1295.4000000000001</c:v>
                </c:pt>
                <c:pt idx="1206">
                  <c:v>1295.4000000000001</c:v>
                </c:pt>
                <c:pt idx="1207">
                  <c:v>1346.2</c:v>
                </c:pt>
                <c:pt idx="1208">
                  <c:v>1447.8</c:v>
                </c:pt>
                <c:pt idx="1209">
                  <c:v>1397</c:v>
                </c:pt>
                <c:pt idx="1210">
                  <c:v>1371.6</c:v>
                </c:pt>
                <c:pt idx="1211">
                  <c:v>1346.2</c:v>
                </c:pt>
                <c:pt idx="1212">
                  <c:v>1346.2</c:v>
                </c:pt>
                <c:pt idx="1213">
                  <c:v>1346.2</c:v>
                </c:pt>
                <c:pt idx="1214">
                  <c:v>1371.6</c:v>
                </c:pt>
                <c:pt idx="1215">
                  <c:v>1651</c:v>
                </c:pt>
                <c:pt idx="1216">
                  <c:v>1727.2</c:v>
                </c:pt>
                <c:pt idx="1217">
                  <c:v>1955.8</c:v>
                </c:pt>
                <c:pt idx="1218">
                  <c:v>2082.8000000000002</c:v>
                </c:pt>
                <c:pt idx="1219">
                  <c:v>2235.1999999999998</c:v>
                </c:pt>
                <c:pt idx="1220">
                  <c:v>2336.8000000000002</c:v>
                </c:pt>
                <c:pt idx="1221">
                  <c:v>2540</c:v>
                </c:pt>
                <c:pt idx="1222">
                  <c:v>2489.1999999999998</c:v>
                </c:pt>
                <c:pt idx="1223">
                  <c:v>2438.4</c:v>
                </c:pt>
                <c:pt idx="1224">
                  <c:v>2413</c:v>
                </c:pt>
                <c:pt idx="1225">
                  <c:v>2463.8000000000002</c:v>
                </c:pt>
                <c:pt idx="1226">
                  <c:v>2463.8000000000002</c:v>
                </c:pt>
                <c:pt idx="1227">
                  <c:v>2387.6</c:v>
                </c:pt>
                <c:pt idx="1228">
                  <c:v>2311.4</c:v>
                </c:pt>
                <c:pt idx="1229">
                  <c:v>2235.1999999999998</c:v>
                </c:pt>
                <c:pt idx="1230">
                  <c:v>2184.4</c:v>
                </c:pt>
                <c:pt idx="1231">
                  <c:v>2133.6</c:v>
                </c:pt>
                <c:pt idx="1232">
                  <c:v>2133.6</c:v>
                </c:pt>
                <c:pt idx="1233">
                  <c:v>2108.1999999999998</c:v>
                </c:pt>
                <c:pt idx="1234">
                  <c:v>2108.1999999999998</c:v>
                </c:pt>
                <c:pt idx="1235">
                  <c:v>2082.8000000000002</c:v>
                </c:pt>
                <c:pt idx="1236">
                  <c:v>2082.8000000000002</c:v>
                </c:pt>
                <c:pt idx="1237">
                  <c:v>2057.4</c:v>
                </c:pt>
                <c:pt idx="1238">
                  <c:v>2032</c:v>
                </c:pt>
                <c:pt idx="1239">
                  <c:v>2006.6</c:v>
                </c:pt>
                <c:pt idx="1240">
                  <c:v>1981.2</c:v>
                </c:pt>
                <c:pt idx="1241">
                  <c:v>1930.4</c:v>
                </c:pt>
                <c:pt idx="1242">
                  <c:v>1981.2</c:v>
                </c:pt>
                <c:pt idx="1243">
                  <c:v>1955.8</c:v>
                </c:pt>
                <c:pt idx="1244">
                  <c:v>1930.4</c:v>
                </c:pt>
                <c:pt idx="1245">
                  <c:v>1905</c:v>
                </c:pt>
                <c:pt idx="1246">
                  <c:v>1879.6</c:v>
                </c:pt>
                <c:pt idx="1247">
                  <c:v>1879.6</c:v>
                </c:pt>
                <c:pt idx="1248">
                  <c:v>1879.6</c:v>
                </c:pt>
                <c:pt idx="1249">
                  <c:v>1981.2</c:v>
                </c:pt>
                <c:pt idx="1250">
                  <c:v>1930.4</c:v>
                </c:pt>
                <c:pt idx="1251">
                  <c:v>1930.4</c:v>
                </c:pt>
                <c:pt idx="1252">
                  <c:v>1955.8</c:v>
                </c:pt>
                <c:pt idx="1253">
                  <c:v>1930.4</c:v>
                </c:pt>
                <c:pt idx="1254">
                  <c:v>1905</c:v>
                </c:pt>
                <c:pt idx="1255">
                  <c:v>1879.6</c:v>
                </c:pt>
                <c:pt idx="1256">
                  <c:v>1854.2</c:v>
                </c:pt>
                <c:pt idx="1257">
                  <c:v>1828.8</c:v>
                </c:pt>
                <c:pt idx="1258">
                  <c:v>1778</c:v>
                </c:pt>
                <c:pt idx="1259">
                  <c:v>1778</c:v>
                </c:pt>
                <c:pt idx="1260">
                  <c:v>1778</c:v>
                </c:pt>
                <c:pt idx="1261">
                  <c:v>1854.2</c:v>
                </c:pt>
                <c:pt idx="1262">
                  <c:v>1981.2</c:v>
                </c:pt>
                <c:pt idx="1263">
                  <c:v>2082.8000000000002</c:v>
                </c:pt>
                <c:pt idx="1264">
                  <c:v>2006.6</c:v>
                </c:pt>
                <c:pt idx="1265">
                  <c:v>2006.6</c:v>
                </c:pt>
                <c:pt idx="1266">
                  <c:v>1955.8</c:v>
                </c:pt>
                <c:pt idx="1267">
                  <c:v>2032</c:v>
                </c:pt>
                <c:pt idx="1268">
                  <c:v>2159</c:v>
                </c:pt>
                <c:pt idx="1269">
                  <c:v>2082.8000000000002</c:v>
                </c:pt>
                <c:pt idx="1270">
                  <c:v>2006.6</c:v>
                </c:pt>
                <c:pt idx="1271">
                  <c:v>1981.2</c:v>
                </c:pt>
                <c:pt idx="1272">
                  <c:v>1981.2</c:v>
                </c:pt>
                <c:pt idx="1273">
                  <c:v>1955.8</c:v>
                </c:pt>
                <c:pt idx="1274">
                  <c:v>2362.1999999999998</c:v>
                </c:pt>
                <c:pt idx="1275">
                  <c:v>2235.1999999999998</c:v>
                </c:pt>
                <c:pt idx="1276">
                  <c:v>2413</c:v>
                </c:pt>
                <c:pt idx="1277">
                  <c:v>2387.6</c:v>
                </c:pt>
                <c:pt idx="1278">
                  <c:v>2362.1999999999998</c:v>
                </c:pt>
                <c:pt idx="1279">
                  <c:v>2311.4</c:v>
                </c:pt>
                <c:pt idx="1280">
                  <c:v>2235.1999999999998</c:v>
                </c:pt>
                <c:pt idx="1281">
                  <c:v>2133.6</c:v>
                </c:pt>
                <c:pt idx="1282">
                  <c:v>2133.6</c:v>
                </c:pt>
                <c:pt idx="1283">
                  <c:v>2133.6</c:v>
                </c:pt>
                <c:pt idx="1284">
                  <c:v>2108.1999999999998</c:v>
                </c:pt>
                <c:pt idx="1285">
                  <c:v>2184.4</c:v>
                </c:pt>
                <c:pt idx="1286">
                  <c:v>2184.4</c:v>
                </c:pt>
                <c:pt idx="1287">
                  <c:v>2235.1999999999998</c:v>
                </c:pt>
                <c:pt idx="1288">
                  <c:v>2209.8000000000002</c:v>
                </c:pt>
                <c:pt idx="1289">
                  <c:v>2159</c:v>
                </c:pt>
                <c:pt idx="1290">
                  <c:v>2108.1999999999998</c:v>
                </c:pt>
                <c:pt idx="1291">
                  <c:v>2032</c:v>
                </c:pt>
                <c:pt idx="1292">
                  <c:v>1981.2</c:v>
                </c:pt>
                <c:pt idx="1293">
                  <c:v>2057.4</c:v>
                </c:pt>
                <c:pt idx="1294">
                  <c:v>2082.8000000000002</c:v>
                </c:pt>
                <c:pt idx="1295">
                  <c:v>2032</c:v>
                </c:pt>
                <c:pt idx="1296">
                  <c:v>2108.1999999999998</c:v>
                </c:pt>
                <c:pt idx="1297">
                  <c:v>2387.6</c:v>
                </c:pt>
                <c:pt idx="1298">
                  <c:v>2159</c:v>
                </c:pt>
                <c:pt idx="1299">
                  <c:v>2260.6</c:v>
                </c:pt>
                <c:pt idx="1300">
                  <c:v>2184.4</c:v>
                </c:pt>
                <c:pt idx="1301">
                  <c:v>2108.1999999999998</c:v>
                </c:pt>
                <c:pt idx="1302">
                  <c:v>2209.8000000000002</c:v>
                </c:pt>
                <c:pt idx="1303">
                  <c:v>2108.1999999999998</c:v>
                </c:pt>
                <c:pt idx="1304">
                  <c:v>2006.6</c:v>
                </c:pt>
                <c:pt idx="1305">
                  <c:v>2006.6</c:v>
                </c:pt>
                <c:pt idx="1306">
                  <c:v>1905</c:v>
                </c:pt>
                <c:pt idx="1307">
                  <c:v>1854.2</c:v>
                </c:pt>
                <c:pt idx="1308">
                  <c:v>1981.2</c:v>
                </c:pt>
                <c:pt idx="1309">
                  <c:v>2006.6</c:v>
                </c:pt>
                <c:pt idx="1310">
                  <c:v>1930.4</c:v>
                </c:pt>
                <c:pt idx="1311">
                  <c:v>2133.6</c:v>
                </c:pt>
                <c:pt idx="1312">
                  <c:v>1828.8</c:v>
                </c:pt>
                <c:pt idx="1313">
                  <c:v>2159</c:v>
                </c:pt>
                <c:pt idx="1314">
                  <c:v>1676.4</c:v>
                </c:pt>
                <c:pt idx="1315">
                  <c:v>1625.6</c:v>
                </c:pt>
                <c:pt idx="1316">
                  <c:v>1600.2</c:v>
                </c:pt>
                <c:pt idx="1317">
                  <c:v>1549.4</c:v>
                </c:pt>
                <c:pt idx="1318">
                  <c:v>1498.6</c:v>
                </c:pt>
                <c:pt idx="1319">
                  <c:v>1473.2</c:v>
                </c:pt>
                <c:pt idx="1320">
                  <c:v>1447.8</c:v>
                </c:pt>
                <c:pt idx="1321">
                  <c:v>1422.4</c:v>
                </c:pt>
                <c:pt idx="1322">
                  <c:v>1422.4</c:v>
                </c:pt>
                <c:pt idx="1323">
                  <c:v>1295.4000000000001</c:v>
                </c:pt>
                <c:pt idx="1324">
                  <c:v>1193.8</c:v>
                </c:pt>
                <c:pt idx="1325">
                  <c:v>1143</c:v>
                </c:pt>
                <c:pt idx="1326">
                  <c:v>1016</c:v>
                </c:pt>
                <c:pt idx="1327">
                  <c:v>965.2</c:v>
                </c:pt>
                <c:pt idx="1328">
                  <c:v>889</c:v>
                </c:pt>
                <c:pt idx="1329">
                  <c:v>914.4</c:v>
                </c:pt>
                <c:pt idx="1330">
                  <c:v>914.4</c:v>
                </c:pt>
                <c:pt idx="1331">
                  <c:v>889</c:v>
                </c:pt>
                <c:pt idx="1332">
                  <c:v>1168.4000000000001</c:v>
                </c:pt>
                <c:pt idx="1333">
                  <c:v>965.2</c:v>
                </c:pt>
                <c:pt idx="1334">
                  <c:v>736.6</c:v>
                </c:pt>
                <c:pt idx="1335">
                  <c:v>685.8</c:v>
                </c:pt>
                <c:pt idx="1336">
                  <c:v>711.2</c:v>
                </c:pt>
                <c:pt idx="1337">
                  <c:v>660.4</c:v>
                </c:pt>
                <c:pt idx="1338">
                  <c:v>609.6</c:v>
                </c:pt>
                <c:pt idx="1339">
                  <c:v>584.20000000000005</c:v>
                </c:pt>
                <c:pt idx="1340">
                  <c:v>533.4</c:v>
                </c:pt>
                <c:pt idx="1341">
                  <c:v>431.8</c:v>
                </c:pt>
                <c:pt idx="1342">
                  <c:v>406.4</c:v>
                </c:pt>
                <c:pt idx="1343">
                  <c:v>406.4</c:v>
                </c:pt>
                <c:pt idx="1344">
                  <c:v>355.6</c:v>
                </c:pt>
                <c:pt idx="1345">
                  <c:v>304.8</c:v>
                </c:pt>
                <c:pt idx="1346">
                  <c:v>279.39999999999998</c:v>
                </c:pt>
                <c:pt idx="1347">
                  <c:v>304.8</c:v>
                </c:pt>
                <c:pt idx="1348">
                  <c:v>177.8</c:v>
                </c:pt>
                <c:pt idx="1349">
                  <c:v>152.4</c:v>
                </c:pt>
                <c:pt idx="1350">
                  <c:v>203.2</c:v>
                </c:pt>
                <c:pt idx="1351">
                  <c:v>177.8</c:v>
                </c:pt>
                <c:pt idx="1352">
                  <c:v>101.6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50.8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127</c:v>
                </c:pt>
                <c:pt idx="1498">
                  <c:v>101.6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127</c:v>
                </c:pt>
                <c:pt idx="1536">
                  <c:v>228.6</c:v>
                </c:pt>
                <c:pt idx="1537">
                  <c:v>330.2</c:v>
                </c:pt>
                <c:pt idx="1538">
                  <c:v>127</c:v>
                </c:pt>
                <c:pt idx="1539">
                  <c:v>127</c:v>
                </c:pt>
                <c:pt idx="1540">
                  <c:v>101.6</c:v>
                </c:pt>
                <c:pt idx="1541">
                  <c:v>533.4</c:v>
                </c:pt>
                <c:pt idx="1542">
                  <c:v>609.6</c:v>
                </c:pt>
                <c:pt idx="1543">
                  <c:v>762</c:v>
                </c:pt>
                <c:pt idx="1544">
                  <c:v>711.2</c:v>
                </c:pt>
                <c:pt idx="1545">
                  <c:v>838.2</c:v>
                </c:pt>
                <c:pt idx="1546">
                  <c:v>736.6</c:v>
                </c:pt>
                <c:pt idx="1547">
                  <c:v>914.4</c:v>
                </c:pt>
                <c:pt idx="1548">
                  <c:v>965.2</c:v>
                </c:pt>
                <c:pt idx="1549">
                  <c:v>965.2</c:v>
                </c:pt>
                <c:pt idx="1550">
                  <c:v>914.4</c:v>
                </c:pt>
                <c:pt idx="1551">
                  <c:v>812.8</c:v>
                </c:pt>
                <c:pt idx="1552">
                  <c:v>838.2</c:v>
                </c:pt>
                <c:pt idx="1553">
                  <c:v>812.8</c:v>
                </c:pt>
                <c:pt idx="1554">
                  <c:v>838.2</c:v>
                </c:pt>
                <c:pt idx="1555">
                  <c:v>736.6</c:v>
                </c:pt>
                <c:pt idx="1556">
                  <c:v>889</c:v>
                </c:pt>
                <c:pt idx="1557">
                  <c:v>838.2</c:v>
                </c:pt>
                <c:pt idx="1558">
                  <c:v>889</c:v>
                </c:pt>
                <c:pt idx="1559">
                  <c:v>863.6</c:v>
                </c:pt>
                <c:pt idx="1560">
                  <c:v>787.4</c:v>
                </c:pt>
                <c:pt idx="1561">
                  <c:v>762</c:v>
                </c:pt>
                <c:pt idx="1562">
                  <c:v>762</c:v>
                </c:pt>
                <c:pt idx="1563">
                  <c:v>762</c:v>
                </c:pt>
                <c:pt idx="1564">
                  <c:v>762</c:v>
                </c:pt>
                <c:pt idx="1565">
                  <c:v>711.2</c:v>
                </c:pt>
                <c:pt idx="1566">
                  <c:v>711.2</c:v>
                </c:pt>
                <c:pt idx="1567">
                  <c:v>685.8</c:v>
                </c:pt>
                <c:pt idx="1568">
                  <c:v>685.8</c:v>
                </c:pt>
                <c:pt idx="1569">
                  <c:v>685.8</c:v>
                </c:pt>
                <c:pt idx="1570">
                  <c:v>685.8</c:v>
                </c:pt>
                <c:pt idx="1571">
                  <c:v>685.8</c:v>
                </c:pt>
                <c:pt idx="1572">
                  <c:v>685.8</c:v>
                </c:pt>
                <c:pt idx="1573">
                  <c:v>685.8</c:v>
                </c:pt>
                <c:pt idx="1574">
                  <c:v>685.8</c:v>
                </c:pt>
                <c:pt idx="1575">
                  <c:v>685.8</c:v>
                </c:pt>
                <c:pt idx="1576">
                  <c:v>660.4</c:v>
                </c:pt>
                <c:pt idx="1577">
                  <c:v>660.4</c:v>
                </c:pt>
                <c:pt idx="1578">
                  <c:v>660.4</c:v>
                </c:pt>
                <c:pt idx="1579">
                  <c:v>736.6</c:v>
                </c:pt>
                <c:pt idx="1580">
                  <c:v>736.6</c:v>
                </c:pt>
                <c:pt idx="1581">
                  <c:v>787.4</c:v>
                </c:pt>
                <c:pt idx="1582">
                  <c:v>762</c:v>
                </c:pt>
                <c:pt idx="1583">
                  <c:v>736.6</c:v>
                </c:pt>
                <c:pt idx="1584">
                  <c:v>736.6</c:v>
                </c:pt>
                <c:pt idx="1585">
                  <c:v>762</c:v>
                </c:pt>
                <c:pt idx="1586">
                  <c:v>736.6</c:v>
                </c:pt>
                <c:pt idx="1587">
                  <c:v>736.6</c:v>
                </c:pt>
                <c:pt idx="1588">
                  <c:v>711.2</c:v>
                </c:pt>
                <c:pt idx="1589">
                  <c:v>736.6</c:v>
                </c:pt>
                <c:pt idx="1590">
                  <c:v>838.2</c:v>
                </c:pt>
                <c:pt idx="1591">
                  <c:v>762</c:v>
                </c:pt>
                <c:pt idx="1592">
                  <c:v>685.8</c:v>
                </c:pt>
                <c:pt idx="1593">
                  <c:v>685.8</c:v>
                </c:pt>
                <c:pt idx="1594">
                  <c:v>736.6</c:v>
                </c:pt>
                <c:pt idx="1595">
                  <c:v>914.4</c:v>
                </c:pt>
                <c:pt idx="1596">
                  <c:v>889</c:v>
                </c:pt>
                <c:pt idx="1597">
                  <c:v>838.2</c:v>
                </c:pt>
                <c:pt idx="1598">
                  <c:v>863.6</c:v>
                </c:pt>
                <c:pt idx="1599">
                  <c:v>914.4</c:v>
                </c:pt>
                <c:pt idx="1600">
                  <c:v>939.8</c:v>
                </c:pt>
                <c:pt idx="1601">
                  <c:v>889</c:v>
                </c:pt>
                <c:pt idx="1602">
                  <c:v>863.6</c:v>
                </c:pt>
                <c:pt idx="1603">
                  <c:v>863.6</c:v>
                </c:pt>
                <c:pt idx="1604">
                  <c:v>838.2</c:v>
                </c:pt>
                <c:pt idx="1605">
                  <c:v>838.2</c:v>
                </c:pt>
                <c:pt idx="1606">
                  <c:v>838.2</c:v>
                </c:pt>
                <c:pt idx="1607">
                  <c:v>762</c:v>
                </c:pt>
                <c:pt idx="1608">
                  <c:v>736.6</c:v>
                </c:pt>
                <c:pt idx="1609">
                  <c:v>762</c:v>
                </c:pt>
                <c:pt idx="1610">
                  <c:v>838.2</c:v>
                </c:pt>
                <c:pt idx="1611">
                  <c:v>939.8</c:v>
                </c:pt>
                <c:pt idx="1612">
                  <c:v>889</c:v>
                </c:pt>
                <c:pt idx="1613">
                  <c:v>838.2</c:v>
                </c:pt>
                <c:pt idx="1614">
                  <c:v>838.2</c:v>
                </c:pt>
                <c:pt idx="1615">
                  <c:v>787.4</c:v>
                </c:pt>
                <c:pt idx="1616">
                  <c:v>762</c:v>
                </c:pt>
                <c:pt idx="1617">
                  <c:v>838.2</c:v>
                </c:pt>
                <c:pt idx="1618">
                  <c:v>1041.4000000000001</c:v>
                </c:pt>
                <c:pt idx="1619">
                  <c:v>1016</c:v>
                </c:pt>
                <c:pt idx="1620">
                  <c:v>1041.4000000000001</c:v>
                </c:pt>
                <c:pt idx="1621">
                  <c:v>1193.8</c:v>
                </c:pt>
                <c:pt idx="1622">
                  <c:v>1295.4000000000001</c:v>
                </c:pt>
                <c:pt idx="1623">
                  <c:v>1244.5999999999999</c:v>
                </c:pt>
                <c:pt idx="1624">
                  <c:v>1168.4000000000001</c:v>
                </c:pt>
                <c:pt idx="1625">
                  <c:v>1117.5999999999999</c:v>
                </c:pt>
                <c:pt idx="1626">
                  <c:v>1066.8</c:v>
                </c:pt>
                <c:pt idx="1627">
                  <c:v>1193.8</c:v>
                </c:pt>
                <c:pt idx="1628">
                  <c:v>1244.5999999999999</c:v>
                </c:pt>
                <c:pt idx="1629">
                  <c:v>1270</c:v>
                </c:pt>
                <c:pt idx="1630">
                  <c:v>1244.5999999999999</c:v>
                </c:pt>
                <c:pt idx="1631">
                  <c:v>1168.4000000000001</c:v>
                </c:pt>
                <c:pt idx="1632">
                  <c:v>1117.5999999999999</c:v>
                </c:pt>
                <c:pt idx="1633">
                  <c:v>1092.2</c:v>
                </c:pt>
                <c:pt idx="1634">
                  <c:v>1041.4000000000001</c:v>
                </c:pt>
                <c:pt idx="1635">
                  <c:v>1193.8</c:v>
                </c:pt>
                <c:pt idx="1636">
                  <c:v>1168.4000000000001</c:v>
                </c:pt>
                <c:pt idx="1637">
                  <c:v>1143</c:v>
                </c:pt>
                <c:pt idx="1638">
                  <c:v>1143</c:v>
                </c:pt>
                <c:pt idx="1639">
                  <c:v>1117.5999999999999</c:v>
                </c:pt>
                <c:pt idx="1640">
                  <c:v>1066.8</c:v>
                </c:pt>
                <c:pt idx="1641">
                  <c:v>1092.2</c:v>
                </c:pt>
                <c:pt idx="1642">
                  <c:v>1295.4000000000001</c:v>
                </c:pt>
                <c:pt idx="1643">
                  <c:v>1219.2</c:v>
                </c:pt>
                <c:pt idx="1644">
                  <c:v>1193.8</c:v>
                </c:pt>
                <c:pt idx="1645">
                  <c:v>1193.8</c:v>
                </c:pt>
                <c:pt idx="1646">
                  <c:v>1244.5999999999999</c:v>
                </c:pt>
                <c:pt idx="1647">
                  <c:v>1270</c:v>
                </c:pt>
                <c:pt idx="1648">
                  <c:v>1219.2</c:v>
                </c:pt>
                <c:pt idx="1649">
                  <c:v>1168.4000000000001</c:v>
                </c:pt>
                <c:pt idx="1650">
                  <c:v>1117.5999999999999</c:v>
                </c:pt>
                <c:pt idx="1651">
                  <c:v>1066.8</c:v>
                </c:pt>
                <c:pt idx="1652">
                  <c:v>1041.4000000000001</c:v>
                </c:pt>
                <c:pt idx="1653">
                  <c:v>1041.4000000000001</c:v>
                </c:pt>
                <c:pt idx="1654">
                  <c:v>990.6</c:v>
                </c:pt>
                <c:pt idx="1655">
                  <c:v>990.6</c:v>
                </c:pt>
                <c:pt idx="1656">
                  <c:v>965.2</c:v>
                </c:pt>
                <c:pt idx="1657">
                  <c:v>1041.4000000000001</c:v>
                </c:pt>
                <c:pt idx="1658">
                  <c:v>1092.2</c:v>
                </c:pt>
                <c:pt idx="1659">
                  <c:v>1041.4000000000001</c:v>
                </c:pt>
                <c:pt idx="1660">
                  <c:v>990.6</c:v>
                </c:pt>
                <c:pt idx="1661">
                  <c:v>939.8</c:v>
                </c:pt>
                <c:pt idx="1662">
                  <c:v>914.4</c:v>
                </c:pt>
                <c:pt idx="1663">
                  <c:v>863.6</c:v>
                </c:pt>
                <c:pt idx="1664">
                  <c:v>787.4</c:v>
                </c:pt>
                <c:pt idx="1665">
                  <c:v>736.6</c:v>
                </c:pt>
                <c:pt idx="1666">
                  <c:v>685.8</c:v>
                </c:pt>
                <c:pt idx="1667">
                  <c:v>660.4</c:v>
                </c:pt>
                <c:pt idx="1668">
                  <c:v>609.6</c:v>
                </c:pt>
                <c:pt idx="1669">
                  <c:v>609.6</c:v>
                </c:pt>
                <c:pt idx="1670">
                  <c:v>609.6</c:v>
                </c:pt>
                <c:pt idx="1671">
                  <c:v>584.20000000000005</c:v>
                </c:pt>
                <c:pt idx="1672">
                  <c:v>609.6</c:v>
                </c:pt>
                <c:pt idx="1673">
                  <c:v>584.20000000000005</c:v>
                </c:pt>
                <c:pt idx="1674">
                  <c:v>558.79999999999995</c:v>
                </c:pt>
                <c:pt idx="1675">
                  <c:v>482.6</c:v>
                </c:pt>
                <c:pt idx="1676">
                  <c:v>431.8</c:v>
                </c:pt>
                <c:pt idx="1677">
                  <c:v>406.4</c:v>
                </c:pt>
                <c:pt idx="1678">
                  <c:v>355.6</c:v>
                </c:pt>
                <c:pt idx="1679">
                  <c:v>304.8</c:v>
                </c:pt>
                <c:pt idx="1680">
                  <c:v>254</c:v>
                </c:pt>
                <c:pt idx="1681">
                  <c:v>254</c:v>
                </c:pt>
                <c:pt idx="1682">
                  <c:v>177.8</c:v>
                </c:pt>
                <c:pt idx="1683">
                  <c:v>127</c:v>
                </c:pt>
                <c:pt idx="1684">
                  <c:v>76.2</c:v>
                </c:pt>
                <c:pt idx="1685">
                  <c:v>0</c:v>
                </c:pt>
                <c:pt idx="1686">
                  <c:v>25.4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50.8</c:v>
                </c:pt>
                <c:pt idx="1854">
                  <c:v>152.4</c:v>
                </c:pt>
                <c:pt idx="1855">
                  <c:v>152.4</c:v>
                </c:pt>
                <c:pt idx="1856">
                  <c:v>76.2</c:v>
                </c:pt>
                <c:pt idx="1857">
                  <c:v>50.8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101.6</c:v>
                </c:pt>
                <c:pt idx="1864">
                  <c:v>50.8</c:v>
                </c:pt>
                <c:pt idx="1865">
                  <c:v>50.8</c:v>
                </c:pt>
                <c:pt idx="1866">
                  <c:v>25.4</c:v>
                </c:pt>
                <c:pt idx="1867">
                  <c:v>76.2</c:v>
                </c:pt>
                <c:pt idx="1868">
                  <c:v>25.4</c:v>
                </c:pt>
                <c:pt idx="1869">
                  <c:v>25.4</c:v>
                </c:pt>
                <c:pt idx="1870">
                  <c:v>101.6</c:v>
                </c:pt>
                <c:pt idx="1871">
                  <c:v>228.6</c:v>
                </c:pt>
                <c:pt idx="1872">
                  <c:v>203.2</c:v>
                </c:pt>
                <c:pt idx="1873">
                  <c:v>152.4</c:v>
                </c:pt>
                <c:pt idx="1874">
                  <c:v>101.6</c:v>
                </c:pt>
                <c:pt idx="1875">
                  <c:v>177.8</c:v>
                </c:pt>
                <c:pt idx="1876">
                  <c:v>203.2</c:v>
                </c:pt>
                <c:pt idx="1877">
                  <c:v>177.8</c:v>
                </c:pt>
                <c:pt idx="1878">
                  <c:v>381</c:v>
                </c:pt>
                <c:pt idx="1879">
                  <c:v>381</c:v>
                </c:pt>
                <c:pt idx="1880">
                  <c:v>457.2</c:v>
                </c:pt>
                <c:pt idx="1881">
                  <c:v>406.4</c:v>
                </c:pt>
                <c:pt idx="1882">
                  <c:v>355.6</c:v>
                </c:pt>
                <c:pt idx="1883">
                  <c:v>355.6</c:v>
                </c:pt>
                <c:pt idx="1884">
                  <c:v>330.2</c:v>
                </c:pt>
                <c:pt idx="1885">
                  <c:v>304.8</c:v>
                </c:pt>
                <c:pt idx="1886">
                  <c:v>279.39999999999998</c:v>
                </c:pt>
                <c:pt idx="1887">
                  <c:v>279.39999999999998</c:v>
                </c:pt>
                <c:pt idx="1888">
                  <c:v>279.39999999999998</c:v>
                </c:pt>
                <c:pt idx="1889">
                  <c:v>279.39999999999998</c:v>
                </c:pt>
                <c:pt idx="1890">
                  <c:v>304.8</c:v>
                </c:pt>
                <c:pt idx="1891">
                  <c:v>279.39999999999998</c:v>
                </c:pt>
                <c:pt idx="1892">
                  <c:v>279.39999999999998</c:v>
                </c:pt>
                <c:pt idx="1893">
                  <c:v>279.39999999999998</c:v>
                </c:pt>
                <c:pt idx="1894">
                  <c:v>279.39999999999998</c:v>
                </c:pt>
                <c:pt idx="1895">
                  <c:v>279.39999999999998</c:v>
                </c:pt>
                <c:pt idx="1896">
                  <c:v>279.39999999999998</c:v>
                </c:pt>
                <c:pt idx="1897">
                  <c:v>279.39999999999998</c:v>
                </c:pt>
                <c:pt idx="1898">
                  <c:v>279.39999999999998</c:v>
                </c:pt>
                <c:pt idx="1899">
                  <c:v>279.39999999999998</c:v>
                </c:pt>
                <c:pt idx="1900">
                  <c:v>279.39999999999998</c:v>
                </c:pt>
                <c:pt idx="1901">
                  <c:v>279.39999999999998</c:v>
                </c:pt>
                <c:pt idx="1902">
                  <c:v>279.39999999999998</c:v>
                </c:pt>
                <c:pt idx="1903">
                  <c:v>254</c:v>
                </c:pt>
                <c:pt idx="1904">
                  <c:v>203.2</c:v>
                </c:pt>
                <c:pt idx="1905">
                  <c:v>203.2</c:v>
                </c:pt>
                <c:pt idx="1906">
                  <c:v>152.4</c:v>
                </c:pt>
                <c:pt idx="1907">
                  <c:v>127</c:v>
                </c:pt>
                <c:pt idx="1908">
                  <c:v>101.6</c:v>
                </c:pt>
                <c:pt idx="1909">
                  <c:v>127</c:v>
                </c:pt>
                <c:pt idx="1910">
                  <c:v>254</c:v>
                </c:pt>
                <c:pt idx="1911">
                  <c:v>203.2</c:v>
                </c:pt>
                <c:pt idx="1912">
                  <c:v>177.8</c:v>
                </c:pt>
                <c:pt idx="1913">
                  <c:v>177.8</c:v>
                </c:pt>
                <c:pt idx="1914">
                  <c:v>203.2</c:v>
                </c:pt>
                <c:pt idx="1915">
                  <c:v>203.2</c:v>
                </c:pt>
                <c:pt idx="1916">
                  <c:v>203.2</c:v>
                </c:pt>
                <c:pt idx="1917">
                  <c:v>330.2</c:v>
                </c:pt>
                <c:pt idx="1918">
                  <c:v>431.8</c:v>
                </c:pt>
                <c:pt idx="1919">
                  <c:v>355.6</c:v>
                </c:pt>
                <c:pt idx="1920">
                  <c:v>279.39999999999998</c:v>
                </c:pt>
                <c:pt idx="1921">
                  <c:v>279.39999999999998</c:v>
                </c:pt>
                <c:pt idx="1922">
                  <c:v>254</c:v>
                </c:pt>
                <c:pt idx="1923">
                  <c:v>177.8</c:v>
                </c:pt>
                <c:pt idx="1924">
                  <c:v>152.4</c:v>
                </c:pt>
                <c:pt idx="1925">
                  <c:v>127</c:v>
                </c:pt>
                <c:pt idx="1926">
                  <c:v>127</c:v>
                </c:pt>
                <c:pt idx="1927">
                  <c:v>101.6</c:v>
                </c:pt>
                <c:pt idx="1928">
                  <c:v>76.2</c:v>
                </c:pt>
                <c:pt idx="1929">
                  <c:v>76.2</c:v>
                </c:pt>
                <c:pt idx="1930">
                  <c:v>25.4</c:v>
                </c:pt>
                <c:pt idx="1931">
                  <c:v>25.4</c:v>
                </c:pt>
                <c:pt idx="1932">
                  <c:v>25.4</c:v>
                </c:pt>
                <c:pt idx="1933">
                  <c:v>25.4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25.4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25.4</c:v>
                </c:pt>
                <c:pt idx="1988">
                  <c:v>25.4</c:v>
                </c:pt>
                <c:pt idx="1989">
                  <c:v>25.4</c:v>
                </c:pt>
                <c:pt idx="1990">
                  <c:v>177.8</c:v>
                </c:pt>
                <c:pt idx="1991">
                  <c:v>127</c:v>
                </c:pt>
                <c:pt idx="1992">
                  <c:v>101.6</c:v>
                </c:pt>
                <c:pt idx="1993">
                  <c:v>50.8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152.4</c:v>
                </c:pt>
                <c:pt idx="2005">
                  <c:v>76.2</c:v>
                </c:pt>
                <c:pt idx="2006">
                  <c:v>25.4</c:v>
                </c:pt>
                <c:pt idx="2007">
                  <c:v>76.2</c:v>
                </c:pt>
                <c:pt idx="2008">
                  <c:v>330.2</c:v>
                </c:pt>
                <c:pt idx="2009">
                  <c:v>279.39999999999998</c:v>
                </c:pt>
                <c:pt idx="2010">
                  <c:v>203.2</c:v>
                </c:pt>
                <c:pt idx="2011">
                  <c:v>330.2</c:v>
                </c:pt>
                <c:pt idx="2012">
                  <c:v>355.6</c:v>
                </c:pt>
                <c:pt idx="2013">
                  <c:v>355.6</c:v>
                </c:pt>
                <c:pt idx="2014">
                  <c:v>381</c:v>
                </c:pt>
                <c:pt idx="2015">
                  <c:v>406.4</c:v>
                </c:pt>
                <c:pt idx="2016">
                  <c:v>304.8</c:v>
                </c:pt>
                <c:pt idx="2017">
                  <c:v>330.2</c:v>
                </c:pt>
                <c:pt idx="2018">
                  <c:v>304.8</c:v>
                </c:pt>
                <c:pt idx="2019">
                  <c:v>254</c:v>
                </c:pt>
                <c:pt idx="2020">
                  <c:v>228.6</c:v>
                </c:pt>
                <c:pt idx="2021">
                  <c:v>177.8</c:v>
                </c:pt>
                <c:pt idx="2022">
                  <c:v>152.4</c:v>
                </c:pt>
                <c:pt idx="2023">
                  <c:v>127</c:v>
                </c:pt>
                <c:pt idx="2024">
                  <c:v>101.6</c:v>
                </c:pt>
                <c:pt idx="2025">
                  <c:v>50.8</c:v>
                </c:pt>
                <c:pt idx="2026">
                  <c:v>25.4</c:v>
                </c:pt>
                <c:pt idx="2027">
                  <c:v>25.4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101.6</c:v>
                </c:pt>
                <c:pt idx="2218">
                  <c:v>152.4</c:v>
                </c:pt>
                <c:pt idx="2219">
                  <c:v>127</c:v>
                </c:pt>
                <c:pt idx="2220">
                  <c:v>50.8</c:v>
                </c:pt>
                <c:pt idx="2221">
                  <c:v>25.4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203.2</c:v>
                </c:pt>
                <c:pt idx="2242">
                  <c:v>203.2</c:v>
                </c:pt>
                <c:pt idx="2243">
                  <c:v>203.2</c:v>
                </c:pt>
                <c:pt idx="2244">
                  <c:v>355.6</c:v>
                </c:pt>
                <c:pt idx="2245">
                  <c:v>762</c:v>
                </c:pt>
                <c:pt idx="2246">
                  <c:v>711.2</c:v>
                </c:pt>
                <c:pt idx="2247">
                  <c:v>584.20000000000005</c:v>
                </c:pt>
                <c:pt idx="2248">
                  <c:v>533.4</c:v>
                </c:pt>
                <c:pt idx="2249">
                  <c:v>431.8</c:v>
                </c:pt>
                <c:pt idx="2250">
                  <c:v>533.4</c:v>
                </c:pt>
                <c:pt idx="2251">
                  <c:v>533.4</c:v>
                </c:pt>
                <c:pt idx="2252">
                  <c:v>508</c:v>
                </c:pt>
                <c:pt idx="2253">
                  <c:v>457.2</c:v>
                </c:pt>
                <c:pt idx="2254">
                  <c:v>381</c:v>
                </c:pt>
                <c:pt idx="2255">
                  <c:v>381</c:v>
                </c:pt>
                <c:pt idx="2256">
                  <c:v>406.4</c:v>
                </c:pt>
                <c:pt idx="2257">
                  <c:v>381</c:v>
                </c:pt>
                <c:pt idx="2258">
                  <c:v>381</c:v>
                </c:pt>
                <c:pt idx="2259">
                  <c:v>355.6</c:v>
                </c:pt>
                <c:pt idx="2260">
                  <c:v>330.2</c:v>
                </c:pt>
                <c:pt idx="2261">
                  <c:v>304.8</c:v>
                </c:pt>
                <c:pt idx="2262">
                  <c:v>279.39999999999998</c:v>
                </c:pt>
                <c:pt idx="2263">
                  <c:v>279.39999999999998</c:v>
                </c:pt>
                <c:pt idx="2264">
                  <c:v>254</c:v>
                </c:pt>
                <c:pt idx="2265">
                  <c:v>254</c:v>
                </c:pt>
                <c:pt idx="2266">
                  <c:v>203.2</c:v>
                </c:pt>
                <c:pt idx="2267">
                  <c:v>355.6</c:v>
                </c:pt>
                <c:pt idx="2268">
                  <c:v>355.6</c:v>
                </c:pt>
                <c:pt idx="2269">
                  <c:v>355.6</c:v>
                </c:pt>
                <c:pt idx="2270">
                  <c:v>355.6</c:v>
                </c:pt>
                <c:pt idx="2271">
                  <c:v>533.4</c:v>
                </c:pt>
                <c:pt idx="2272">
                  <c:v>609.6</c:v>
                </c:pt>
                <c:pt idx="2273">
                  <c:v>685.8</c:v>
                </c:pt>
                <c:pt idx="2274">
                  <c:v>635</c:v>
                </c:pt>
                <c:pt idx="2275">
                  <c:v>609.6</c:v>
                </c:pt>
                <c:pt idx="2276">
                  <c:v>584.20000000000005</c:v>
                </c:pt>
                <c:pt idx="2277">
                  <c:v>533.4</c:v>
                </c:pt>
                <c:pt idx="2278">
                  <c:v>482.6</c:v>
                </c:pt>
                <c:pt idx="2279">
                  <c:v>736.6</c:v>
                </c:pt>
                <c:pt idx="2280">
                  <c:v>736.6</c:v>
                </c:pt>
                <c:pt idx="2281">
                  <c:v>685.8</c:v>
                </c:pt>
                <c:pt idx="2282">
                  <c:v>1041.4000000000001</c:v>
                </c:pt>
                <c:pt idx="2283">
                  <c:v>965.2</c:v>
                </c:pt>
                <c:pt idx="2284">
                  <c:v>914.4</c:v>
                </c:pt>
                <c:pt idx="2285">
                  <c:v>889</c:v>
                </c:pt>
                <c:pt idx="2286">
                  <c:v>863.6</c:v>
                </c:pt>
                <c:pt idx="2287">
                  <c:v>838.2</c:v>
                </c:pt>
                <c:pt idx="2288">
                  <c:v>838.2</c:v>
                </c:pt>
                <c:pt idx="2289">
                  <c:v>787.4</c:v>
                </c:pt>
                <c:pt idx="2290">
                  <c:v>787.4</c:v>
                </c:pt>
                <c:pt idx="2291">
                  <c:v>762</c:v>
                </c:pt>
                <c:pt idx="2292">
                  <c:v>812.8</c:v>
                </c:pt>
                <c:pt idx="2293">
                  <c:v>889</c:v>
                </c:pt>
                <c:pt idx="2294">
                  <c:v>838.2</c:v>
                </c:pt>
                <c:pt idx="2295">
                  <c:v>812.8</c:v>
                </c:pt>
                <c:pt idx="2296">
                  <c:v>762</c:v>
                </c:pt>
                <c:pt idx="2297">
                  <c:v>711.2</c:v>
                </c:pt>
                <c:pt idx="2298">
                  <c:v>660.4</c:v>
                </c:pt>
                <c:pt idx="2299">
                  <c:v>609.6</c:v>
                </c:pt>
                <c:pt idx="2300">
                  <c:v>508</c:v>
                </c:pt>
                <c:pt idx="2301">
                  <c:v>482.6</c:v>
                </c:pt>
                <c:pt idx="2302">
                  <c:v>508</c:v>
                </c:pt>
                <c:pt idx="2303">
                  <c:v>508</c:v>
                </c:pt>
                <c:pt idx="2304">
                  <c:v>508</c:v>
                </c:pt>
                <c:pt idx="2305">
                  <c:v>482.6</c:v>
                </c:pt>
                <c:pt idx="2306">
                  <c:v>482.6</c:v>
                </c:pt>
                <c:pt idx="2307">
                  <c:v>482.6</c:v>
                </c:pt>
                <c:pt idx="2308">
                  <c:v>457.2</c:v>
                </c:pt>
                <c:pt idx="2309">
                  <c:v>457.2</c:v>
                </c:pt>
                <c:pt idx="2310">
                  <c:v>457.2</c:v>
                </c:pt>
                <c:pt idx="2311">
                  <c:v>457.2</c:v>
                </c:pt>
                <c:pt idx="2312">
                  <c:v>457.2</c:v>
                </c:pt>
                <c:pt idx="2313">
                  <c:v>457.2</c:v>
                </c:pt>
                <c:pt idx="2314">
                  <c:v>431.8</c:v>
                </c:pt>
                <c:pt idx="2315">
                  <c:v>431.8</c:v>
                </c:pt>
                <c:pt idx="2316">
                  <c:v>431.8</c:v>
                </c:pt>
                <c:pt idx="2317">
                  <c:v>431.8</c:v>
                </c:pt>
                <c:pt idx="2318">
                  <c:v>431.8</c:v>
                </c:pt>
                <c:pt idx="2319">
                  <c:v>381</c:v>
                </c:pt>
                <c:pt idx="2320">
                  <c:v>381</c:v>
                </c:pt>
                <c:pt idx="2321">
                  <c:v>381</c:v>
                </c:pt>
                <c:pt idx="2322">
                  <c:v>482.6</c:v>
                </c:pt>
                <c:pt idx="2323">
                  <c:v>508</c:v>
                </c:pt>
                <c:pt idx="2324">
                  <c:v>508</c:v>
                </c:pt>
                <c:pt idx="2325">
                  <c:v>482.6</c:v>
                </c:pt>
                <c:pt idx="2326">
                  <c:v>482.6</c:v>
                </c:pt>
                <c:pt idx="2327">
                  <c:v>431.8</c:v>
                </c:pt>
                <c:pt idx="2328">
                  <c:v>431.8</c:v>
                </c:pt>
                <c:pt idx="2329">
                  <c:v>609.6</c:v>
                </c:pt>
                <c:pt idx="2330">
                  <c:v>990.6</c:v>
                </c:pt>
                <c:pt idx="2331">
                  <c:v>1066.8</c:v>
                </c:pt>
                <c:pt idx="2332">
                  <c:v>990.6</c:v>
                </c:pt>
                <c:pt idx="2333">
                  <c:v>939.8</c:v>
                </c:pt>
                <c:pt idx="2334">
                  <c:v>914.4</c:v>
                </c:pt>
                <c:pt idx="2335">
                  <c:v>914.4</c:v>
                </c:pt>
                <c:pt idx="2336">
                  <c:v>914.4</c:v>
                </c:pt>
                <c:pt idx="2337">
                  <c:v>990.6</c:v>
                </c:pt>
                <c:pt idx="2338">
                  <c:v>1168.4000000000001</c:v>
                </c:pt>
                <c:pt idx="2339">
                  <c:v>1219.2</c:v>
                </c:pt>
                <c:pt idx="2340">
                  <c:v>1143</c:v>
                </c:pt>
                <c:pt idx="2341">
                  <c:v>1066.8</c:v>
                </c:pt>
                <c:pt idx="2342">
                  <c:v>1041.4000000000001</c:v>
                </c:pt>
                <c:pt idx="2343">
                  <c:v>1346.2</c:v>
                </c:pt>
                <c:pt idx="2344">
                  <c:v>1168.4000000000001</c:v>
                </c:pt>
                <c:pt idx="2345">
                  <c:v>1143</c:v>
                </c:pt>
                <c:pt idx="2346">
                  <c:v>1117.5999999999999</c:v>
                </c:pt>
                <c:pt idx="2347">
                  <c:v>1066.8</c:v>
                </c:pt>
                <c:pt idx="2348">
                  <c:v>1041.4000000000001</c:v>
                </c:pt>
                <c:pt idx="2349">
                  <c:v>1016</c:v>
                </c:pt>
                <c:pt idx="2350">
                  <c:v>1016</c:v>
                </c:pt>
                <c:pt idx="2351">
                  <c:v>1041.4000000000001</c:v>
                </c:pt>
                <c:pt idx="2352">
                  <c:v>990.6</c:v>
                </c:pt>
                <c:pt idx="2353">
                  <c:v>1066.8</c:v>
                </c:pt>
                <c:pt idx="2354">
                  <c:v>1041.4000000000001</c:v>
                </c:pt>
                <c:pt idx="2355">
                  <c:v>1016</c:v>
                </c:pt>
                <c:pt idx="2356">
                  <c:v>1016</c:v>
                </c:pt>
                <c:pt idx="2357">
                  <c:v>1016</c:v>
                </c:pt>
                <c:pt idx="2358">
                  <c:v>1016</c:v>
                </c:pt>
                <c:pt idx="2359">
                  <c:v>1320.8</c:v>
                </c:pt>
                <c:pt idx="2360">
                  <c:v>1219.2</c:v>
                </c:pt>
                <c:pt idx="2361">
                  <c:v>1244.5999999999999</c:v>
                </c:pt>
                <c:pt idx="2362">
                  <c:v>1193.8</c:v>
                </c:pt>
                <c:pt idx="2363">
                  <c:v>1168.4000000000001</c:v>
                </c:pt>
                <c:pt idx="2364">
                  <c:v>1219.2</c:v>
                </c:pt>
                <c:pt idx="2365">
                  <c:v>1143</c:v>
                </c:pt>
                <c:pt idx="2366">
                  <c:v>1117.5999999999999</c:v>
                </c:pt>
                <c:pt idx="2367">
                  <c:v>1143</c:v>
                </c:pt>
                <c:pt idx="2368">
                  <c:v>1244.5999999999999</c:v>
                </c:pt>
                <c:pt idx="2369">
                  <c:v>1295.4000000000001</c:v>
                </c:pt>
                <c:pt idx="2370">
                  <c:v>1447.8</c:v>
                </c:pt>
                <c:pt idx="2371">
                  <c:v>1371.6</c:v>
                </c:pt>
                <c:pt idx="2372">
                  <c:v>1320.8</c:v>
                </c:pt>
                <c:pt idx="2373">
                  <c:v>1244.5999999999999</c:v>
                </c:pt>
                <c:pt idx="2374">
                  <c:v>1219.2</c:v>
                </c:pt>
                <c:pt idx="2375">
                  <c:v>1168.4000000000001</c:v>
                </c:pt>
                <c:pt idx="2376">
                  <c:v>1270</c:v>
                </c:pt>
                <c:pt idx="2377">
                  <c:v>1219.2</c:v>
                </c:pt>
                <c:pt idx="2378">
                  <c:v>1168.4000000000001</c:v>
                </c:pt>
                <c:pt idx="2379">
                  <c:v>1219.2</c:v>
                </c:pt>
                <c:pt idx="2380">
                  <c:v>1600.2</c:v>
                </c:pt>
                <c:pt idx="2381">
                  <c:v>1524</c:v>
                </c:pt>
                <c:pt idx="2382">
                  <c:v>1447.8</c:v>
                </c:pt>
                <c:pt idx="2383">
                  <c:v>1346.2</c:v>
                </c:pt>
                <c:pt idx="2384">
                  <c:v>1270</c:v>
                </c:pt>
                <c:pt idx="2385">
                  <c:v>1295.4000000000001</c:v>
                </c:pt>
                <c:pt idx="2386">
                  <c:v>1244.5999999999999</c:v>
                </c:pt>
                <c:pt idx="2387">
                  <c:v>1371.6</c:v>
                </c:pt>
                <c:pt idx="2388">
                  <c:v>1346.2</c:v>
                </c:pt>
                <c:pt idx="2389">
                  <c:v>1270</c:v>
                </c:pt>
                <c:pt idx="2390">
                  <c:v>1244.5999999999999</c:v>
                </c:pt>
                <c:pt idx="2391">
                  <c:v>1219.2</c:v>
                </c:pt>
                <c:pt idx="2392">
                  <c:v>1168.4000000000001</c:v>
                </c:pt>
                <c:pt idx="2393">
                  <c:v>1143</c:v>
                </c:pt>
                <c:pt idx="2394">
                  <c:v>1143</c:v>
                </c:pt>
                <c:pt idx="2395">
                  <c:v>1143</c:v>
                </c:pt>
                <c:pt idx="2396">
                  <c:v>1092.2</c:v>
                </c:pt>
                <c:pt idx="2397">
                  <c:v>1066.8</c:v>
                </c:pt>
                <c:pt idx="2398">
                  <c:v>1041.4000000000001</c:v>
                </c:pt>
                <c:pt idx="2399">
                  <c:v>1117.5999999999999</c:v>
                </c:pt>
                <c:pt idx="2400">
                  <c:v>1117.5999999999999</c:v>
                </c:pt>
                <c:pt idx="2401">
                  <c:v>1117.5999999999999</c:v>
                </c:pt>
                <c:pt idx="2402">
                  <c:v>1193.8</c:v>
                </c:pt>
                <c:pt idx="2403">
                  <c:v>1143</c:v>
                </c:pt>
                <c:pt idx="2404">
                  <c:v>1117.5999999999999</c:v>
                </c:pt>
                <c:pt idx="2405">
                  <c:v>1041.4000000000001</c:v>
                </c:pt>
                <c:pt idx="2406">
                  <c:v>1041.4000000000001</c:v>
                </c:pt>
                <c:pt idx="2407">
                  <c:v>1016</c:v>
                </c:pt>
                <c:pt idx="2408">
                  <c:v>965.2</c:v>
                </c:pt>
                <c:pt idx="2409">
                  <c:v>939.8</c:v>
                </c:pt>
                <c:pt idx="2410">
                  <c:v>914.4</c:v>
                </c:pt>
                <c:pt idx="2411">
                  <c:v>889</c:v>
                </c:pt>
                <c:pt idx="2412">
                  <c:v>889</c:v>
                </c:pt>
                <c:pt idx="2413">
                  <c:v>863.6</c:v>
                </c:pt>
                <c:pt idx="2414">
                  <c:v>812.8</c:v>
                </c:pt>
                <c:pt idx="2415">
                  <c:v>762</c:v>
                </c:pt>
                <c:pt idx="2416">
                  <c:v>736.6</c:v>
                </c:pt>
                <c:pt idx="2417">
                  <c:v>660.4</c:v>
                </c:pt>
                <c:pt idx="2418">
                  <c:v>635</c:v>
                </c:pt>
                <c:pt idx="2419">
                  <c:v>635</c:v>
                </c:pt>
                <c:pt idx="2420">
                  <c:v>609.6</c:v>
                </c:pt>
                <c:pt idx="2421">
                  <c:v>584.20000000000005</c:v>
                </c:pt>
                <c:pt idx="2422">
                  <c:v>558.79999999999995</c:v>
                </c:pt>
                <c:pt idx="2423">
                  <c:v>508</c:v>
                </c:pt>
                <c:pt idx="2424">
                  <c:v>431.8</c:v>
                </c:pt>
                <c:pt idx="2425">
                  <c:v>406.4</c:v>
                </c:pt>
                <c:pt idx="2426">
                  <c:v>381</c:v>
                </c:pt>
                <c:pt idx="2427">
                  <c:v>355.6</c:v>
                </c:pt>
                <c:pt idx="2428">
                  <c:v>304.8</c:v>
                </c:pt>
                <c:pt idx="2429">
                  <c:v>279.39999999999998</c:v>
                </c:pt>
                <c:pt idx="2430">
                  <c:v>279.39999999999998</c:v>
                </c:pt>
                <c:pt idx="2431">
                  <c:v>228.6</c:v>
                </c:pt>
                <c:pt idx="2432">
                  <c:v>254</c:v>
                </c:pt>
                <c:pt idx="2433">
                  <c:v>228.6</c:v>
                </c:pt>
                <c:pt idx="2434">
                  <c:v>177.8</c:v>
                </c:pt>
                <c:pt idx="2435">
                  <c:v>152.4</c:v>
                </c:pt>
                <c:pt idx="2436">
                  <c:v>127</c:v>
                </c:pt>
                <c:pt idx="2437">
                  <c:v>101.6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127</c:v>
                </c:pt>
                <c:pt idx="2606">
                  <c:v>304.8</c:v>
                </c:pt>
                <c:pt idx="2607">
                  <c:v>355.6</c:v>
                </c:pt>
                <c:pt idx="2608">
                  <c:v>304.8</c:v>
                </c:pt>
                <c:pt idx="2609">
                  <c:v>228.6</c:v>
                </c:pt>
                <c:pt idx="2610">
                  <c:v>152.4</c:v>
                </c:pt>
                <c:pt idx="2611">
                  <c:v>127</c:v>
                </c:pt>
                <c:pt idx="2612">
                  <c:v>152.4</c:v>
                </c:pt>
                <c:pt idx="2613">
                  <c:v>152.4</c:v>
                </c:pt>
                <c:pt idx="2614">
                  <c:v>127</c:v>
                </c:pt>
                <c:pt idx="2615">
                  <c:v>127</c:v>
                </c:pt>
                <c:pt idx="2616">
                  <c:v>127</c:v>
                </c:pt>
                <c:pt idx="2617">
                  <c:v>76.2</c:v>
                </c:pt>
                <c:pt idx="2618">
                  <c:v>127</c:v>
                </c:pt>
                <c:pt idx="2619">
                  <c:v>127</c:v>
                </c:pt>
                <c:pt idx="2620">
                  <c:v>127</c:v>
                </c:pt>
                <c:pt idx="2621">
                  <c:v>127</c:v>
                </c:pt>
                <c:pt idx="2622">
                  <c:v>127</c:v>
                </c:pt>
                <c:pt idx="2623">
                  <c:v>127</c:v>
                </c:pt>
                <c:pt idx="2624">
                  <c:v>127</c:v>
                </c:pt>
                <c:pt idx="2625">
                  <c:v>127</c:v>
                </c:pt>
                <c:pt idx="2626">
                  <c:v>127</c:v>
                </c:pt>
                <c:pt idx="2627">
                  <c:v>127</c:v>
                </c:pt>
                <c:pt idx="2628">
                  <c:v>127</c:v>
                </c:pt>
                <c:pt idx="2629">
                  <c:v>127</c:v>
                </c:pt>
                <c:pt idx="2630">
                  <c:v>127</c:v>
                </c:pt>
                <c:pt idx="2631">
                  <c:v>127</c:v>
                </c:pt>
                <c:pt idx="2632">
                  <c:v>127</c:v>
                </c:pt>
                <c:pt idx="2633">
                  <c:v>127</c:v>
                </c:pt>
                <c:pt idx="2634">
                  <c:v>127</c:v>
                </c:pt>
                <c:pt idx="2635">
                  <c:v>127</c:v>
                </c:pt>
                <c:pt idx="2636">
                  <c:v>127</c:v>
                </c:pt>
                <c:pt idx="2637">
                  <c:v>127</c:v>
                </c:pt>
                <c:pt idx="2638">
                  <c:v>127</c:v>
                </c:pt>
                <c:pt idx="2639">
                  <c:v>127</c:v>
                </c:pt>
                <c:pt idx="2640">
                  <c:v>101.6</c:v>
                </c:pt>
                <c:pt idx="2641">
                  <c:v>127</c:v>
                </c:pt>
                <c:pt idx="2642">
                  <c:v>101.6</c:v>
                </c:pt>
                <c:pt idx="2643">
                  <c:v>76.2</c:v>
                </c:pt>
                <c:pt idx="2644">
                  <c:v>101.6</c:v>
                </c:pt>
                <c:pt idx="2645">
                  <c:v>76.2</c:v>
                </c:pt>
                <c:pt idx="2646">
                  <c:v>0</c:v>
                </c:pt>
                <c:pt idx="2647">
                  <c:v>0</c:v>
                </c:pt>
                <c:pt idx="2648">
                  <c:v>76.2</c:v>
                </c:pt>
                <c:pt idx="2649">
                  <c:v>50.8</c:v>
                </c:pt>
                <c:pt idx="2650">
                  <c:v>50.8</c:v>
                </c:pt>
                <c:pt idx="2651">
                  <c:v>25.4</c:v>
                </c:pt>
                <c:pt idx="2652">
                  <c:v>25.4</c:v>
                </c:pt>
                <c:pt idx="2653">
                  <c:v>0</c:v>
                </c:pt>
                <c:pt idx="2654">
                  <c:v>0</c:v>
                </c:pt>
                <c:pt idx="2655">
                  <c:v>25.4</c:v>
                </c:pt>
                <c:pt idx="2656">
                  <c:v>25.4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25.4</c:v>
                </c:pt>
                <c:pt idx="2664">
                  <c:v>152.4</c:v>
                </c:pt>
                <c:pt idx="2665">
                  <c:v>203.2</c:v>
                </c:pt>
                <c:pt idx="2666">
                  <c:v>533.4</c:v>
                </c:pt>
                <c:pt idx="2667">
                  <c:v>533.4</c:v>
                </c:pt>
                <c:pt idx="2668">
                  <c:v>457.2</c:v>
                </c:pt>
                <c:pt idx="2669">
                  <c:v>431.8</c:v>
                </c:pt>
                <c:pt idx="2670">
                  <c:v>508</c:v>
                </c:pt>
                <c:pt idx="2671">
                  <c:v>508</c:v>
                </c:pt>
                <c:pt idx="2672">
                  <c:v>482.6</c:v>
                </c:pt>
                <c:pt idx="2673">
                  <c:v>431.8</c:v>
                </c:pt>
                <c:pt idx="2674">
                  <c:v>406.4</c:v>
                </c:pt>
                <c:pt idx="2675">
                  <c:v>381</c:v>
                </c:pt>
                <c:pt idx="2676">
                  <c:v>381</c:v>
                </c:pt>
                <c:pt idx="2677">
                  <c:v>355.6</c:v>
                </c:pt>
                <c:pt idx="2678">
                  <c:v>355.6</c:v>
                </c:pt>
                <c:pt idx="2679">
                  <c:v>355.6</c:v>
                </c:pt>
                <c:pt idx="2680">
                  <c:v>355.6</c:v>
                </c:pt>
                <c:pt idx="2681">
                  <c:v>355.6</c:v>
                </c:pt>
                <c:pt idx="2682">
                  <c:v>355.6</c:v>
                </c:pt>
                <c:pt idx="2683">
                  <c:v>355.6</c:v>
                </c:pt>
                <c:pt idx="2684">
                  <c:v>355.6</c:v>
                </c:pt>
                <c:pt idx="2685">
                  <c:v>355.6</c:v>
                </c:pt>
                <c:pt idx="2686">
                  <c:v>355.6</c:v>
                </c:pt>
                <c:pt idx="2687">
                  <c:v>355.6</c:v>
                </c:pt>
                <c:pt idx="2688">
                  <c:v>330.2</c:v>
                </c:pt>
                <c:pt idx="2689">
                  <c:v>279.39999999999998</c:v>
                </c:pt>
                <c:pt idx="2690">
                  <c:v>279.39999999999998</c:v>
                </c:pt>
                <c:pt idx="2691">
                  <c:v>279.39999999999998</c:v>
                </c:pt>
                <c:pt idx="2692">
                  <c:v>279.39999999999998</c:v>
                </c:pt>
                <c:pt idx="2693">
                  <c:v>279.39999999999998</c:v>
                </c:pt>
                <c:pt idx="2694">
                  <c:v>431.8</c:v>
                </c:pt>
                <c:pt idx="2695">
                  <c:v>381</c:v>
                </c:pt>
                <c:pt idx="2696">
                  <c:v>355.6</c:v>
                </c:pt>
                <c:pt idx="2697">
                  <c:v>304.8</c:v>
                </c:pt>
                <c:pt idx="2698">
                  <c:v>381</c:v>
                </c:pt>
                <c:pt idx="2699">
                  <c:v>355.6</c:v>
                </c:pt>
                <c:pt idx="2700">
                  <c:v>406.4</c:v>
                </c:pt>
                <c:pt idx="2701">
                  <c:v>330.2</c:v>
                </c:pt>
                <c:pt idx="2702">
                  <c:v>330.2</c:v>
                </c:pt>
                <c:pt idx="2703">
                  <c:v>330.2</c:v>
                </c:pt>
                <c:pt idx="2704">
                  <c:v>330.2</c:v>
                </c:pt>
                <c:pt idx="2705">
                  <c:v>508</c:v>
                </c:pt>
                <c:pt idx="2706">
                  <c:v>482.6</c:v>
                </c:pt>
                <c:pt idx="2707">
                  <c:v>482.6</c:v>
                </c:pt>
                <c:pt idx="2708">
                  <c:v>660.4</c:v>
                </c:pt>
                <c:pt idx="2709">
                  <c:v>1016</c:v>
                </c:pt>
                <c:pt idx="2710">
                  <c:v>1041.4000000000001</c:v>
                </c:pt>
                <c:pt idx="2711">
                  <c:v>939.8</c:v>
                </c:pt>
                <c:pt idx="2712">
                  <c:v>812.8</c:v>
                </c:pt>
                <c:pt idx="2713">
                  <c:v>787.4</c:v>
                </c:pt>
                <c:pt idx="2714">
                  <c:v>889</c:v>
                </c:pt>
                <c:pt idx="2715">
                  <c:v>914.4</c:v>
                </c:pt>
                <c:pt idx="2716">
                  <c:v>863.6</c:v>
                </c:pt>
                <c:pt idx="2717">
                  <c:v>812.8</c:v>
                </c:pt>
                <c:pt idx="2718">
                  <c:v>736.6</c:v>
                </c:pt>
                <c:pt idx="2719">
                  <c:v>711.2</c:v>
                </c:pt>
                <c:pt idx="2720">
                  <c:v>939.8</c:v>
                </c:pt>
                <c:pt idx="2721">
                  <c:v>914.4</c:v>
                </c:pt>
                <c:pt idx="2722">
                  <c:v>1041.4000000000001</c:v>
                </c:pt>
                <c:pt idx="2723">
                  <c:v>990.6</c:v>
                </c:pt>
                <c:pt idx="2724">
                  <c:v>939.8</c:v>
                </c:pt>
                <c:pt idx="2725">
                  <c:v>889</c:v>
                </c:pt>
                <c:pt idx="2726">
                  <c:v>990.6</c:v>
                </c:pt>
                <c:pt idx="2727">
                  <c:v>990.6</c:v>
                </c:pt>
                <c:pt idx="2728">
                  <c:v>1041.4000000000001</c:v>
                </c:pt>
                <c:pt idx="2729">
                  <c:v>1270</c:v>
                </c:pt>
                <c:pt idx="2730">
                  <c:v>1447.8</c:v>
                </c:pt>
                <c:pt idx="2731">
                  <c:v>1346.2</c:v>
                </c:pt>
                <c:pt idx="2732">
                  <c:v>1270</c:v>
                </c:pt>
                <c:pt idx="2733">
                  <c:v>1193.8</c:v>
                </c:pt>
                <c:pt idx="2734">
                  <c:v>1168.4000000000001</c:v>
                </c:pt>
                <c:pt idx="2735">
                  <c:v>1143</c:v>
                </c:pt>
                <c:pt idx="2736">
                  <c:v>1092.2</c:v>
                </c:pt>
                <c:pt idx="2737">
                  <c:v>1066.8</c:v>
                </c:pt>
                <c:pt idx="2738">
                  <c:v>1016</c:v>
                </c:pt>
                <c:pt idx="2739">
                  <c:v>1092.2</c:v>
                </c:pt>
                <c:pt idx="2740">
                  <c:v>1092.2</c:v>
                </c:pt>
                <c:pt idx="2741">
                  <c:v>1117.5999999999999</c:v>
                </c:pt>
                <c:pt idx="2742">
                  <c:v>1092.2</c:v>
                </c:pt>
                <c:pt idx="2743">
                  <c:v>1092.2</c:v>
                </c:pt>
                <c:pt idx="2744">
                  <c:v>1143</c:v>
                </c:pt>
                <c:pt idx="2745">
                  <c:v>1143</c:v>
                </c:pt>
                <c:pt idx="2746">
                  <c:v>1143</c:v>
                </c:pt>
                <c:pt idx="2747">
                  <c:v>1066.8</c:v>
                </c:pt>
                <c:pt idx="2748">
                  <c:v>1041.4000000000001</c:v>
                </c:pt>
                <c:pt idx="2749">
                  <c:v>990.6</c:v>
                </c:pt>
                <c:pt idx="2750">
                  <c:v>965.2</c:v>
                </c:pt>
                <c:pt idx="2751">
                  <c:v>939.8</c:v>
                </c:pt>
                <c:pt idx="2752">
                  <c:v>965.2</c:v>
                </c:pt>
                <c:pt idx="2753">
                  <c:v>939.8</c:v>
                </c:pt>
                <c:pt idx="2754">
                  <c:v>889</c:v>
                </c:pt>
                <c:pt idx="2755">
                  <c:v>863.6</c:v>
                </c:pt>
                <c:pt idx="2756">
                  <c:v>838.2</c:v>
                </c:pt>
                <c:pt idx="2757">
                  <c:v>812.8</c:v>
                </c:pt>
                <c:pt idx="2758">
                  <c:v>787.4</c:v>
                </c:pt>
                <c:pt idx="2759">
                  <c:v>762</c:v>
                </c:pt>
                <c:pt idx="2760">
                  <c:v>711.2</c:v>
                </c:pt>
                <c:pt idx="2761">
                  <c:v>660.4</c:v>
                </c:pt>
                <c:pt idx="2762">
                  <c:v>584.20000000000005</c:v>
                </c:pt>
                <c:pt idx="2763">
                  <c:v>508</c:v>
                </c:pt>
                <c:pt idx="2764">
                  <c:v>457.2</c:v>
                </c:pt>
                <c:pt idx="2765">
                  <c:v>431.8</c:v>
                </c:pt>
                <c:pt idx="2766">
                  <c:v>457.2</c:v>
                </c:pt>
                <c:pt idx="2767">
                  <c:v>431.8</c:v>
                </c:pt>
                <c:pt idx="2768">
                  <c:v>381</c:v>
                </c:pt>
                <c:pt idx="2769">
                  <c:v>330.2</c:v>
                </c:pt>
                <c:pt idx="2770">
                  <c:v>304.8</c:v>
                </c:pt>
                <c:pt idx="2771">
                  <c:v>279.39999999999998</c:v>
                </c:pt>
                <c:pt idx="2772">
                  <c:v>279.39999999999998</c:v>
                </c:pt>
                <c:pt idx="2773">
                  <c:v>254</c:v>
                </c:pt>
                <c:pt idx="2774">
                  <c:v>254</c:v>
                </c:pt>
                <c:pt idx="2775">
                  <c:v>254</c:v>
                </c:pt>
                <c:pt idx="2776">
                  <c:v>177.8</c:v>
                </c:pt>
                <c:pt idx="2777">
                  <c:v>101.6</c:v>
                </c:pt>
                <c:pt idx="2778">
                  <c:v>25.4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25.4</c:v>
                </c:pt>
                <c:pt idx="2947">
                  <c:v>25.4</c:v>
                </c:pt>
                <c:pt idx="2948">
                  <c:v>25.4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50.8</c:v>
                </c:pt>
                <c:pt idx="2976">
                  <c:v>50.8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50.8</c:v>
                </c:pt>
                <c:pt idx="2996">
                  <c:v>76.2</c:v>
                </c:pt>
                <c:pt idx="2997">
                  <c:v>50.8</c:v>
                </c:pt>
                <c:pt idx="2998">
                  <c:v>76.2</c:v>
                </c:pt>
                <c:pt idx="2999">
                  <c:v>228.6</c:v>
                </c:pt>
                <c:pt idx="3000">
                  <c:v>279.39999999999998</c:v>
                </c:pt>
                <c:pt idx="3001">
                  <c:v>508</c:v>
                </c:pt>
                <c:pt idx="3002">
                  <c:v>609.6</c:v>
                </c:pt>
                <c:pt idx="3003">
                  <c:v>609.6</c:v>
                </c:pt>
                <c:pt idx="3004">
                  <c:v>812.8</c:v>
                </c:pt>
                <c:pt idx="3005">
                  <c:v>812.8</c:v>
                </c:pt>
                <c:pt idx="3006">
                  <c:v>889</c:v>
                </c:pt>
                <c:pt idx="3007">
                  <c:v>1016</c:v>
                </c:pt>
                <c:pt idx="3008">
                  <c:v>939.8</c:v>
                </c:pt>
                <c:pt idx="3009">
                  <c:v>939.8</c:v>
                </c:pt>
                <c:pt idx="3010">
                  <c:v>990.6</c:v>
                </c:pt>
                <c:pt idx="3011">
                  <c:v>914.4</c:v>
                </c:pt>
                <c:pt idx="3012">
                  <c:v>863.6</c:v>
                </c:pt>
                <c:pt idx="3013">
                  <c:v>812.8</c:v>
                </c:pt>
                <c:pt idx="3014">
                  <c:v>812.8</c:v>
                </c:pt>
                <c:pt idx="3015">
                  <c:v>812.8</c:v>
                </c:pt>
                <c:pt idx="3016">
                  <c:v>812.8</c:v>
                </c:pt>
                <c:pt idx="3017">
                  <c:v>762</c:v>
                </c:pt>
                <c:pt idx="3018">
                  <c:v>787.4</c:v>
                </c:pt>
                <c:pt idx="3019">
                  <c:v>762</c:v>
                </c:pt>
                <c:pt idx="3020">
                  <c:v>762</c:v>
                </c:pt>
                <c:pt idx="3021">
                  <c:v>736.6</c:v>
                </c:pt>
                <c:pt idx="3022">
                  <c:v>711.2</c:v>
                </c:pt>
                <c:pt idx="3023">
                  <c:v>660.4</c:v>
                </c:pt>
                <c:pt idx="3024">
                  <c:v>787.4</c:v>
                </c:pt>
                <c:pt idx="3025">
                  <c:v>889</c:v>
                </c:pt>
                <c:pt idx="3026">
                  <c:v>863.6</c:v>
                </c:pt>
                <c:pt idx="3027">
                  <c:v>762</c:v>
                </c:pt>
                <c:pt idx="3028">
                  <c:v>787.4</c:v>
                </c:pt>
                <c:pt idx="3029">
                  <c:v>762</c:v>
                </c:pt>
                <c:pt idx="3030">
                  <c:v>762</c:v>
                </c:pt>
                <c:pt idx="3031">
                  <c:v>736.6</c:v>
                </c:pt>
                <c:pt idx="3032">
                  <c:v>736.6</c:v>
                </c:pt>
                <c:pt idx="3033">
                  <c:v>711.2</c:v>
                </c:pt>
                <c:pt idx="3034">
                  <c:v>711.2</c:v>
                </c:pt>
                <c:pt idx="3035">
                  <c:v>711.2</c:v>
                </c:pt>
                <c:pt idx="3036">
                  <c:v>711.2</c:v>
                </c:pt>
                <c:pt idx="3037">
                  <c:v>685.8</c:v>
                </c:pt>
                <c:pt idx="3038">
                  <c:v>660.4</c:v>
                </c:pt>
                <c:pt idx="3039">
                  <c:v>635</c:v>
                </c:pt>
                <c:pt idx="3040">
                  <c:v>635</c:v>
                </c:pt>
                <c:pt idx="3041">
                  <c:v>711.2</c:v>
                </c:pt>
                <c:pt idx="3042">
                  <c:v>889</c:v>
                </c:pt>
                <c:pt idx="3043">
                  <c:v>1219.2</c:v>
                </c:pt>
                <c:pt idx="3044">
                  <c:v>1244.5999999999999</c:v>
                </c:pt>
                <c:pt idx="3045">
                  <c:v>1143</c:v>
                </c:pt>
                <c:pt idx="3046">
                  <c:v>1066.8</c:v>
                </c:pt>
                <c:pt idx="3047">
                  <c:v>1041.4000000000001</c:v>
                </c:pt>
                <c:pt idx="3048">
                  <c:v>1016</c:v>
                </c:pt>
                <c:pt idx="3049">
                  <c:v>1016</c:v>
                </c:pt>
                <c:pt idx="3050">
                  <c:v>990.6</c:v>
                </c:pt>
                <c:pt idx="3051">
                  <c:v>1016</c:v>
                </c:pt>
                <c:pt idx="3052">
                  <c:v>1016</c:v>
                </c:pt>
                <c:pt idx="3053">
                  <c:v>1016</c:v>
                </c:pt>
                <c:pt idx="3054">
                  <c:v>1016</c:v>
                </c:pt>
                <c:pt idx="3055">
                  <c:v>1016</c:v>
                </c:pt>
                <c:pt idx="3056">
                  <c:v>1016</c:v>
                </c:pt>
                <c:pt idx="3057">
                  <c:v>990.6</c:v>
                </c:pt>
                <c:pt idx="3058">
                  <c:v>965.2</c:v>
                </c:pt>
                <c:pt idx="3059">
                  <c:v>939.8</c:v>
                </c:pt>
                <c:pt idx="3060">
                  <c:v>939.8</c:v>
                </c:pt>
                <c:pt idx="3061">
                  <c:v>914.4</c:v>
                </c:pt>
                <c:pt idx="3062">
                  <c:v>965.2</c:v>
                </c:pt>
                <c:pt idx="3063">
                  <c:v>965.2</c:v>
                </c:pt>
                <c:pt idx="3064">
                  <c:v>939.8</c:v>
                </c:pt>
                <c:pt idx="3065">
                  <c:v>1016</c:v>
                </c:pt>
                <c:pt idx="3066">
                  <c:v>1117.5999999999999</c:v>
                </c:pt>
                <c:pt idx="3067">
                  <c:v>1168.4000000000001</c:v>
                </c:pt>
                <c:pt idx="3068">
                  <c:v>1320.8</c:v>
                </c:pt>
                <c:pt idx="3069">
                  <c:v>1498.6</c:v>
                </c:pt>
                <c:pt idx="3070">
                  <c:v>1422.4</c:v>
                </c:pt>
                <c:pt idx="3071">
                  <c:v>1473.2</c:v>
                </c:pt>
                <c:pt idx="3072">
                  <c:v>1447.8</c:v>
                </c:pt>
                <c:pt idx="3073">
                  <c:v>1397</c:v>
                </c:pt>
                <c:pt idx="3074">
                  <c:v>1295.4000000000001</c:v>
                </c:pt>
                <c:pt idx="3075">
                  <c:v>1219.2</c:v>
                </c:pt>
                <c:pt idx="3076">
                  <c:v>1168.4000000000001</c:v>
                </c:pt>
                <c:pt idx="3077">
                  <c:v>1143</c:v>
                </c:pt>
                <c:pt idx="3078">
                  <c:v>1143</c:v>
                </c:pt>
                <c:pt idx="3079">
                  <c:v>1117.5999999999999</c:v>
                </c:pt>
                <c:pt idx="3080">
                  <c:v>1270</c:v>
                </c:pt>
                <c:pt idx="3081">
                  <c:v>1244.5999999999999</c:v>
                </c:pt>
                <c:pt idx="3082">
                  <c:v>1193.8</c:v>
                </c:pt>
                <c:pt idx="3083">
                  <c:v>1168.4000000000001</c:v>
                </c:pt>
                <c:pt idx="3084">
                  <c:v>1117.5999999999999</c:v>
                </c:pt>
                <c:pt idx="3085">
                  <c:v>1117.5999999999999</c:v>
                </c:pt>
                <c:pt idx="3086">
                  <c:v>1092.2</c:v>
                </c:pt>
                <c:pt idx="3087">
                  <c:v>1041.4000000000001</c:v>
                </c:pt>
                <c:pt idx="3088">
                  <c:v>1016</c:v>
                </c:pt>
                <c:pt idx="3089">
                  <c:v>990.6</c:v>
                </c:pt>
                <c:pt idx="3090">
                  <c:v>1066.8</c:v>
                </c:pt>
                <c:pt idx="3091">
                  <c:v>1066.8</c:v>
                </c:pt>
                <c:pt idx="3092">
                  <c:v>1016</c:v>
                </c:pt>
                <c:pt idx="3093">
                  <c:v>965.2</c:v>
                </c:pt>
                <c:pt idx="3094">
                  <c:v>1016</c:v>
                </c:pt>
                <c:pt idx="3095">
                  <c:v>1117.5999999999999</c:v>
                </c:pt>
                <c:pt idx="3096">
                  <c:v>1168.4000000000001</c:v>
                </c:pt>
                <c:pt idx="3097">
                  <c:v>1117.5999999999999</c:v>
                </c:pt>
                <c:pt idx="3098">
                  <c:v>1066.8</c:v>
                </c:pt>
                <c:pt idx="3099">
                  <c:v>1016</c:v>
                </c:pt>
                <c:pt idx="3100">
                  <c:v>990.6</c:v>
                </c:pt>
                <c:pt idx="3101">
                  <c:v>965.2</c:v>
                </c:pt>
                <c:pt idx="3102">
                  <c:v>939.8</c:v>
                </c:pt>
                <c:pt idx="3103">
                  <c:v>914.4</c:v>
                </c:pt>
                <c:pt idx="3104">
                  <c:v>863.6</c:v>
                </c:pt>
                <c:pt idx="3105">
                  <c:v>812.8</c:v>
                </c:pt>
                <c:pt idx="3106">
                  <c:v>762</c:v>
                </c:pt>
                <c:pt idx="3107">
                  <c:v>736.6</c:v>
                </c:pt>
                <c:pt idx="3108">
                  <c:v>711.2</c:v>
                </c:pt>
                <c:pt idx="3109">
                  <c:v>660.4</c:v>
                </c:pt>
                <c:pt idx="3110">
                  <c:v>635</c:v>
                </c:pt>
                <c:pt idx="3111">
                  <c:v>635</c:v>
                </c:pt>
                <c:pt idx="3112">
                  <c:v>711.2</c:v>
                </c:pt>
                <c:pt idx="3113">
                  <c:v>685.8</c:v>
                </c:pt>
                <c:pt idx="3114">
                  <c:v>635</c:v>
                </c:pt>
                <c:pt idx="3115">
                  <c:v>609.6</c:v>
                </c:pt>
                <c:pt idx="3116">
                  <c:v>584.20000000000005</c:v>
                </c:pt>
                <c:pt idx="3117">
                  <c:v>558.79999999999995</c:v>
                </c:pt>
                <c:pt idx="3118">
                  <c:v>558.79999999999995</c:v>
                </c:pt>
                <c:pt idx="3119">
                  <c:v>558.79999999999995</c:v>
                </c:pt>
                <c:pt idx="3120">
                  <c:v>635</c:v>
                </c:pt>
                <c:pt idx="3121">
                  <c:v>635</c:v>
                </c:pt>
                <c:pt idx="3122">
                  <c:v>609.6</c:v>
                </c:pt>
                <c:pt idx="3123">
                  <c:v>558.79999999999995</c:v>
                </c:pt>
                <c:pt idx="3124">
                  <c:v>533.4</c:v>
                </c:pt>
                <c:pt idx="3125">
                  <c:v>508</c:v>
                </c:pt>
                <c:pt idx="3126">
                  <c:v>482.6</c:v>
                </c:pt>
                <c:pt idx="3127">
                  <c:v>431.8</c:v>
                </c:pt>
                <c:pt idx="3128">
                  <c:v>406.4</c:v>
                </c:pt>
                <c:pt idx="3129">
                  <c:v>355.6</c:v>
                </c:pt>
                <c:pt idx="3130">
                  <c:v>304.8</c:v>
                </c:pt>
                <c:pt idx="3131">
                  <c:v>228.6</c:v>
                </c:pt>
                <c:pt idx="3132">
                  <c:v>177.8</c:v>
                </c:pt>
                <c:pt idx="3133">
                  <c:v>127</c:v>
                </c:pt>
                <c:pt idx="3134">
                  <c:v>76.2</c:v>
                </c:pt>
                <c:pt idx="3135">
                  <c:v>50.8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50.8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ASNWD_est</c:v>
          </c:tx>
          <c:marker>
            <c:symbol val="none"/>
          </c:marker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Calcs'!$Y$18:$Y$3305</c:f>
              <c:numCache>
                <c:formatCode>0.00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8.2332142857142827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11.669934545454549</c:v>
                </c:pt>
                <c:pt idx="27">
                  <c:v>3.9109824000000026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113.72352492668624</c:v>
                </c:pt>
                <c:pt idx="32">
                  <c:v>171.08394976645096</c:v>
                </c:pt>
                <c:pt idx="33">
                  <c:v>190.09665138470768</c:v>
                </c:pt>
                <c:pt idx="34">
                  <c:v>180.35020878105738</c:v>
                </c:pt>
                <c:pt idx="35">
                  <c:v>177.5403349459213</c:v>
                </c:pt>
                <c:pt idx="36">
                  <c:v>170.78339144720084</c:v>
                </c:pt>
                <c:pt idx="37">
                  <c:v>134.81189751624007</c:v>
                </c:pt>
                <c:pt idx="38">
                  <c:v>96.902631941496836</c:v>
                </c:pt>
                <c:pt idx="39">
                  <c:v>63.522251897833144</c:v>
                </c:pt>
                <c:pt idx="40">
                  <c:v>36.71059659471814</c:v>
                </c:pt>
                <c:pt idx="41">
                  <c:v>13.836458133454812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27.062337662337669</c:v>
                </c:pt>
                <c:pt idx="51">
                  <c:v>26.791714285714292</c:v>
                </c:pt>
                <c:pt idx="52">
                  <c:v>26.523797142857148</c:v>
                </c:pt>
                <c:pt idx="53">
                  <c:v>19.64439632571429</c:v>
                </c:pt>
                <c:pt idx="54">
                  <c:v>11.661111869620139</c:v>
                </c:pt>
                <c:pt idx="55">
                  <c:v>10.560509513861637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23.09090909090909</c:v>
                </c:pt>
                <c:pt idx="62">
                  <c:v>138.31454545454545</c:v>
                </c:pt>
                <c:pt idx="63">
                  <c:v>160.02230909090909</c:v>
                </c:pt>
                <c:pt idx="64">
                  <c:v>158.42208600000001</c:v>
                </c:pt>
                <c:pt idx="65">
                  <c:v>176.7231188419405</c:v>
                </c:pt>
                <c:pt idx="66">
                  <c:v>172.89734461313265</c:v>
                </c:pt>
                <c:pt idx="67">
                  <c:v>194.25928025791038</c:v>
                </c:pt>
                <c:pt idx="68">
                  <c:v>492.49850563714949</c:v>
                </c:pt>
                <c:pt idx="69">
                  <c:v>764.664429671687</c:v>
                </c:pt>
                <c:pt idx="70">
                  <c:v>1118.1755948158593</c:v>
                </c:pt>
                <c:pt idx="71">
                  <c:v>936.85508667620411</c:v>
                </c:pt>
                <c:pt idx="72">
                  <c:v>824.86728070471497</c:v>
                </c:pt>
                <c:pt idx="73">
                  <c:v>771.05374316773134</c:v>
                </c:pt>
                <c:pt idx="74">
                  <c:v>754.14229897196606</c:v>
                </c:pt>
                <c:pt idx="75">
                  <c:v>660.90107777607363</c:v>
                </c:pt>
                <c:pt idx="76">
                  <c:v>660.52747570657027</c:v>
                </c:pt>
                <c:pt idx="77">
                  <c:v>644.48636845278156</c:v>
                </c:pt>
                <c:pt idx="78">
                  <c:v>613.27573603383155</c:v>
                </c:pt>
                <c:pt idx="79">
                  <c:v>569.50552750473298</c:v>
                </c:pt>
                <c:pt idx="80">
                  <c:v>526.12355469653232</c:v>
                </c:pt>
                <c:pt idx="81">
                  <c:v>506.31772402702632</c:v>
                </c:pt>
                <c:pt idx="82">
                  <c:v>501.25454678675612</c:v>
                </c:pt>
                <c:pt idx="83">
                  <c:v>496.24200131888858</c:v>
                </c:pt>
                <c:pt idx="84">
                  <c:v>488.21162345726361</c:v>
                </c:pt>
                <c:pt idx="85">
                  <c:v>474.62264284882923</c:v>
                </c:pt>
                <c:pt idx="86">
                  <c:v>442.97505037336845</c:v>
                </c:pt>
                <c:pt idx="87">
                  <c:v>428.26032469209758</c:v>
                </c:pt>
                <c:pt idx="88">
                  <c:v>492.16446612460277</c:v>
                </c:pt>
                <c:pt idx="89">
                  <c:v>486.11551231443593</c:v>
                </c:pt>
                <c:pt idx="90">
                  <c:v>464.78992071936085</c:v>
                </c:pt>
                <c:pt idx="91">
                  <c:v>515.06020131841387</c:v>
                </c:pt>
                <c:pt idx="92">
                  <c:v>533.0005083961388</c:v>
                </c:pt>
                <c:pt idx="93">
                  <c:v>620.03413967581378</c:v>
                </c:pt>
                <c:pt idx="94">
                  <c:v>660.01561646087373</c:v>
                </c:pt>
                <c:pt idx="95">
                  <c:v>653.415460296265</c:v>
                </c:pt>
                <c:pt idx="96">
                  <c:v>646.88130569330235</c:v>
                </c:pt>
                <c:pt idx="97">
                  <c:v>640.41249263636928</c:v>
                </c:pt>
                <c:pt idx="98">
                  <c:v>634.00836771000559</c:v>
                </c:pt>
                <c:pt idx="99">
                  <c:v>650.75919312381461</c:v>
                </c:pt>
                <c:pt idx="100">
                  <c:v>782.79705573803108</c:v>
                </c:pt>
                <c:pt idx="101">
                  <c:v>890.42363063519622</c:v>
                </c:pt>
                <c:pt idx="102">
                  <c:v>950.79212160157135</c:v>
                </c:pt>
                <c:pt idx="103">
                  <c:v>941.28420038555566</c:v>
                </c:pt>
                <c:pt idx="104">
                  <c:v>931.87135838170013</c:v>
                </c:pt>
                <c:pt idx="105">
                  <c:v>1014.9162811615195</c:v>
                </c:pt>
                <c:pt idx="106">
                  <c:v>1004.7671183499043</c:v>
                </c:pt>
                <c:pt idx="107">
                  <c:v>994.7194471664053</c:v>
                </c:pt>
                <c:pt idx="108">
                  <c:v>1075.7534107325996</c:v>
                </c:pt>
                <c:pt idx="109">
                  <c:v>1047.061579343233</c:v>
                </c:pt>
                <c:pt idx="110">
                  <c:v>916.258786109119</c:v>
                </c:pt>
                <c:pt idx="111">
                  <c:v>822.410999811088</c:v>
                </c:pt>
                <c:pt idx="112">
                  <c:v>784.24275342444037</c:v>
                </c:pt>
                <c:pt idx="113">
                  <c:v>746.96007703812847</c:v>
                </c:pt>
                <c:pt idx="114">
                  <c:v>710.95183503677424</c:v>
                </c:pt>
                <c:pt idx="115">
                  <c:v>644.78499024999428</c:v>
                </c:pt>
                <c:pt idx="116">
                  <c:v>602.05065912996247</c:v>
                </c:pt>
                <c:pt idx="117">
                  <c:v>561.4441175952079</c:v>
                </c:pt>
                <c:pt idx="118">
                  <c:v>513.06836123692483</c:v>
                </c:pt>
                <c:pt idx="119">
                  <c:v>462.76449876328712</c:v>
                </c:pt>
                <c:pt idx="120">
                  <c:v>450.03504231520884</c:v>
                </c:pt>
                <c:pt idx="121">
                  <c:v>459.20453829591577</c:v>
                </c:pt>
                <c:pt idx="122">
                  <c:v>515.56694502041307</c:v>
                </c:pt>
                <c:pt idx="123">
                  <c:v>503.18251086816457</c:v>
                </c:pt>
                <c:pt idx="124">
                  <c:v>491.72820635112811</c:v>
                </c:pt>
                <c:pt idx="125">
                  <c:v>472.27777088356817</c:v>
                </c:pt>
                <c:pt idx="126">
                  <c:v>430.84899093844319</c:v>
                </c:pt>
                <c:pt idx="127">
                  <c:v>384.55079297214331</c:v>
                </c:pt>
                <c:pt idx="128">
                  <c:v>403.10553311632401</c:v>
                </c:pt>
                <c:pt idx="129">
                  <c:v>422.16538687606982</c:v>
                </c:pt>
                <c:pt idx="130">
                  <c:v>556.48918755276361</c:v>
                </c:pt>
                <c:pt idx="131">
                  <c:v>550.92429567723593</c:v>
                </c:pt>
                <c:pt idx="132">
                  <c:v>545.41505272046356</c:v>
                </c:pt>
                <c:pt idx="133">
                  <c:v>537.39377330674847</c:v>
                </c:pt>
                <c:pt idx="134">
                  <c:v>518.72605737061315</c:v>
                </c:pt>
                <c:pt idx="135">
                  <c:v>499.21670575048427</c:v>
                </c:pt>
                <c:pt idx="136">
                  <c:v>645.08947726546273</c:v>
                </c:pt>
                <c:pt idx="137">
                  <c:v>731.00221885644453</c:v>
                </c:pt>
                <c:pt idx="138">
                  <c:v>723.69219666788013</c:v>
                </c:pt>
                <c:pt idx="139">
                  <c:v>716.45527470120135</c:v>
                </c:pt>
                <c:pt idx="140">
                  <c:v>709.29072195418928</c:v>
                </c:pt>
                <c:pt idx="141">
                  <c:v>697.67041399123491</c:v>
                </c:pt>
                <c:pt idx="142">
                  <c:v>670.42901453140439</c:v>
                </c:pt>
                <c:pt idx="143">
                  <c:v>761.40116938404685</c:v>
                </c:pt>
                <c:pt idx="144">
                  <c:v>791.154713906045</c:v>
                </c:pt>
                <c:pt idx="145">
                  <c:v>769.20086147035636</c:v>
                </c:pt>
                <c:pt idx="146">
                  <c:v>751.73409190307802</c:v>
                </c:pt>
                <c:pt idx="147">
                  <c:v>721.20696370168628</c:v>
                </c:pt>
                <c:pt idx="148">
                  <c:v>686.31863590354919</c:v>
                </c:pt>
                <c:pt idx="149">
                  <c:v>660.6973333400806</c:v>
                </c:pt>
                <c:pt idx="150">
                  <c:v>624.04365162348893</c:v>
                </c:pt>
                <c:pt idx="151">
                  <c:v>565.29195684291824</c:v>
                </c:pt>
                <c:pt idx="152">
                  <c:v>567.82046606393783</c:v>
                </c:pt>
                <c:pt idx="153">
                  <c:v>543.93914085414201</c:v>
                </c:pt>
                <c:pt idx="154">
                  <c:v>528.50979774422115</c:v>
                </c:pt>
                <c:pt idx="155">
                  <c:v>497.7603010303817</c:v>
                </c:pt>
                <c:pt idx="156">
                  <c:v>470.30338540644226</c:v>
                </c:pt>
                <c:pt idx="157">
                  <c:v>443.63413026841289</c:v>
                </c:pt>
                <c:pt idx="158">
                  <c:v>392.59718902666094</c:v>
                </c:pt>
                <c:pt idx="159">
                  <c:v>351.47561263876094</c:v>
                </c:pt>
                <c:pt idx="160">
                  <c:v>299.19483995986917</c:v>
                </c:pt>
                <c:pt idx="161">
                  <c:v>259.25862811580328</c:v>
                </c:pt>
                <c:pt idx="162">
                  <c:v>220.59920464698413</c:v>
                </c:pt>
                <c:pt idx="163">
                  <c:v>173.13187184811142</c:v>
                </c:pt>
                <c:pt idx="164">
                  <c:v>135.22165475487631</c:v>
                </c:pt>
                <c:pt idx="165">
                  <c:v>104.62427549356995</c:v>
                </c:pt>
                <c:pt idx="166">
                  <c:v>80.806237501966848</c:v>
                </c:pt>
                <c:pt idx="167">
                  <c:v>59.064389077239333</c:v>
                </c:pt>
                <c:pt idx="168">
                  <c:v>45.879657440715789</c:v>
                </c:pt>
                <c:pt idx="169">
                  <c:v>61.187441104352487</c:v>
                </c:pt>
                <c:pt idx="170">
                  <c:v>75.553590925134003</c:v>
                </c:pt>
                <c:pt idx="171">
                  <c:v>0</c:v>
                </c:pt>
                <c:pt idx="172">
                  <c:v>16.680888164904516</c:v>
                </c:pt>
                <c:pt idx="173">
                  <c:v>47.103751673601479</c:v>
                </c:pt>
                <c:pt idx="174">
                  <c:v>81.702292893044543</c:v>
                </c:pt>
                <c:pt idx="175">
                  <c:v>144.62755204383194</c:v>
                </c:pt>
                <c:pt idx="176">
                  <c:v>226.77230579795486</c:v>
                </c:pt>
                <c:pt idx="177">
                  <c:v>222.60520000461457</c:v>
                </c:pt>
                <c:pt idx="178">
                  <c:v>320.36443670232313</c:v>
                </c:pt>
                <c:pt idx="179">
                  <c:v>371.29244589149465</c:v>
                </c:pt>
                <c:pt idx="180">
                  <c:v>531.5107811699537</c:v>
                </c:pt>
                <c:pt idx="181">
                  <c:v>872.5593097218906</c:v>
                </c:pt>
                <c:pt idx="182">
                  <c:v>875.62139139574401</c:v>
                </c:pt>
                <c:pt idx="183">
                  <c:v>789.8959737613161</c:v>
                </c:pt>
                <c:pt idx="184">
                  <c:v>830.70541874296532</c:v>
                </c:pt>
                <c:pt idx="185">
                  <c:v>793.68879308927501</c:v>
                </c:pt>
                <c:pt idx="186">
                  <c:v>920.92534059885827</c:v>
                </c:pt>
                <c:pt idx="187">
                  <c:v>904.05480968514485</c:v>
                </c:pt>
                <c:pt idx="188">
                  <c:v>838.31549057529071</c:v>
                </c:pt>
                <c:pt idx="189">
                  <c:v>687.22192357714323</c:v>
                </c:pt>
                <c:pt idx="190">
                  <c:v>710.27553931391174</c:v>
                </c:pt>
                <c:pt idx="191">
                  <c:v>692.26193288685488</c:v>
                </c:pt>
                <c:pt idx="192">
                  <c:v>659.81826388859633</c:v>
                </c:pt>
                <c:pt idx="193">
                  <c:v>605.85186705016031</c:v>
                </c:pt>
                <c:pt idx="194">
                  <c:v>603.22958096703394</c:v>
                </c:pt>
                <c:pt idx="195">
                  <c:v>663.38308734059592</c:v>
                </c:pt>
                <c:pt idx="196">
                  <c:v>709.63273587089043</c:v>
                </c:pt>
                <c:pt idx="197">
                  <c:v>672.62539750631458</c:v>
                </c:pt>
                <c:pt idx="198">
                  <c:v>634.54834775679831</c:v>
                </c:pt>
                <c:pt idx="199">
                  <c:v>559.92191051380939</c:v>
                </c:pt>
                <c:pt idx="200">
                  <c:v>579.90985981276606</c:v>
                </c:pt>
                <c:pt idx="201">
                  <c:v>558.44301071317432</c:v>
                </c:pt>
                <c:pt idx="202">
                  <c:v>507.16920490368614</c:v>
                </c:pt>
                <c:pt idx="203">
                  <c:v>394.19982409196683</c:v>
                </c:pt>
                <c:pt idx="204">
                  <c:v>275.02198792609852</c:v>
                </c:pt>
                <c:pt idx="205">
                  <c:v>147.47130672576588</c:v>
                </c:pt>
                <c:pt idx="206">
                  <c:v>71.1399096299955</c:v>
                </c:pt>
                <c:pt idx="207">
                  <c:v>9.3641451608744344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37.032900127078705</c:v>
                </c:pt>
                <c:pt idx="402">
                  <c:v>91.81708271869951</c:v>
                </c:pt>
                <c:pt idx="403">
                  <c:v>96.265425983879567</c:v>
                </c:pt>
                <c:pt idx="404">
                  <c:v>132.98920211245576</c:v>
                </c:pt>
                <c:pt idx="405">
                  <c:v>131.65931009133121</c:v>
                </c:pt>
                <c:pt idx="406">
                  <c:v>108.67485775742006</c:v>
                </c:pt>
                <c:pt idx="407">
                  <c:v>50.098376129477472</c:v>
                </c:pt>
                <c:pt idx="408">
                  <c:v>74.922004389970567</c:v>
                </c:pt>
                <c:pt idx="409">
                  <c:v>106.2986598934942</c:v>
                </c:pt>
                <c:pt idx="410">
                  <c:v>69.21428809290839</c:v>
                </c:pt>
                <c:pt idx="411">
                  <c:v>60.926463010255389</c:v>
                </c:pt>
                <c:pt idx="412">
                  <c:v>64.58015056280675</c:v>
                </c:pt>
                <c:pt idx="413">
                  <c:v>43.261587582590764</c:v>
                </c:pt>
                <c:pt idx="414">
                  <c:v>19.80468361444257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92.36363636363636</c:v>
                </c:pt>
                <c:pt idx="424">
                  <c:v>114.53090909090909</c:v>
                </c:pt>
                <c:pt idx="425">
                  <c:v>275.02196363636364</c:v>
                </c:pt>
                <c:pt idx="426">
                  <c:v>403.48670290823759</c:v>
                </c:pt>
                <c:pt idx="427">
                  <c:v>418.61772217020001</c:v>
                </c:pt>
                <c:pt idx="428">
                  <c:v>630.09126737949055</c:v>
                </c:pt>
                <c:pt idx="429">
                  <c:v>947.06308197842304</c:v>
                </c:pt>
                <c:pt idx="430">
                  <c:v>1006.8651784313661</c:v>
                </c:pt>
                <c:pt idx="431">
                  <c:v>1042.9783448288706</c:v>
                </c:pt>
                <c:pt idx="432">
                  <c:v>1032.548561380582</c:v>
                </c:pt>
                <c:pt idx="433">
                  <c:v>1045.3139848576852</c:v>
                </c:pt>
                <c:pt idx="434">
                  <c:v>1057.9517541000173</c:v>
                </c:pt>
                <c:pt idx="435">
                  <c:v>1047.3722365590172</c:v>
                </c:pt>
                <c:pt idx="436">
                  <c:v>1016.7666818342634</c:v>
                </c:pt>
                <c:pt idx="437">
                  <c:v>958.82905280367697</c:v>
                </c:pt>
                <c:pt idx="438">
                  <c:v>907.2727941493074</c:v>
                </c:pt>
                <c:pt idx="439">
                  <c:v>886.72777760731003</c:v>
                </c:pt>
                <c:pt idx="440">
                  <c:v>877.86049983123678</c:v>
                </c:pt>
                <c:pt idx="441">
                  <c:v>851.76007231213543</c:v>
                </c:pt>
                <c:pt idx="442">
                  <c:v>828.5006889489531</c:v>
                </c:pt>
                <c:pt idx="443">
                  <c:v>796.09030348994349</c:v>
                </c:pt>
                <c:pt idx="444">
                  <c:v>788.12940045504411</c:v>
                </c:pt>
                <c:pt idx="445">
                  <c:v>849.5208337232209</c:v>
                </c:pt>
                <c:pt idx="446">
                  <c:v>718.55713012027093</c:v>
                </c:pt>
                <c:pt idx="447">
                  <c:v>658.20631541265664</c:v>
                </c:pt>
                <c:pt idx="448">
                  <c:v>470.36757512331229</c:v>
                </c:pt>
                <c:pt idx="449">
                  <c:v>259.5688411109569</c:v>
                </c:pt>
                <c:pt idx="450">
                  <c:v>240.62496008275963</c:v>
                </c:pt>
                <c:pt idx="451">
                  <c:v>213.94164444555679</c:v>
                </c:pt>
                <c:pt idx="452">
                  <c:v>167.00189664652862</c:v>
                </c:pt>
                <c:pt idx="453">
                  <c:v>179.33897694552013</c:v>
                </c:pt>
                <c:pt idx="454">
                  <c:v>139.49591303381223</c:v>
                </c:pt>
                <c:pt idx="455">
                  <c:v>426.41581658045857</c:v>
                </c:pt>
                <c:pt idx="456">
                  <c:v>500.0851087416375</c:v>
                </c:pt>
                <c:pt idx="457">
                  <c:v>246.63582860316646</c:v>
                </c:pt>
                <c:pt idx="458">
                  <c:v>308.50691611439959</c:v>
                </c:pt>
                <c:pt idx="459">
                  <c:v>318.14999880248087</c:v>
                </c:pt>
                <c:pt idx="460">
                  <c:v>307.95102581140918</c:v>
                </c:pt>
                <c:pt idx="461">
                  <c:v>375.49134430613537</c:v>
                </c:pt>
                <c:pt idx="462">
                  <c:v>361.14641151775362</c:v>
                </c:pt>
                <c:pt idx="463">
                  <c:v>335.85832266966156</c:v>
                </c:pt>
                <c:pt idx="464">
                  <c:v>312.02170454822334</c:v>
                </c:pt>
                <c:pt idx="465">
                  <c:v>418.13000037502258</c:v>
                </c:pt>
                <c:pt idx="466">
                  <c:v>408.87602306456125</c:v>
                </c:pt>
                <c:pt idx="467">
                  <c:v>489.30601176204874</c:v>
                </c:pt>
                <c:pt idx="468">
                  <c:v>250.00122840678657</c:v>
                </c:pt>
                <c:pt idx="469">
                  <c:v>441.87287900219718</c:v>
                </c:pt>
                <c:pt idx="470">
                  <c:v>498.29370280404157</c:v>
                </c:pt>
                <c:pt idx="471">
                  <c:v>515.51543096228886</c:v>
                </c:pt>
                <c:pt idx="472">
                  <c:v>741.26936756175689</c:v>
                </c:pt>
                <c:pt idx="473">
                  <c:v>733.85667388613933</c:v>
                </c:pt>
                <c:pt idx="474">
                  <c:v>887.11885986533434</c:v>
                </c:pt>
                <c:pt idx="475">
                  <c:v>995.87755953928308</c:v>
                </c:pt>
                <c:pt idx="476">
                  <c:v>993.23651604199972</c:v>
                </c:pt>
                <c:pt idx="477">
                  <c:v>975.47295128803319</c:v>
                </c:pt>
                <c:pt idx="478">
                  <c:v>1075.6234546505423</c:v>
                </c:pt>
                <c:pt idx="479">
                  <c:v>1094.7546839206045</c:v>
                </c:pt>
                <c:pt idx="480">
                  <c:v>1081.2946047164423</c:v>
                </c:pt>
                <c:pt idx="481">
                  <c:v>1058.2519073828546</c:v>
                </c:pt>
                <c:pt idx="482">
                  <c:v>1024.275325085539</c:v>
                </c:pt>
                <c:pt idx="483">
                  <c:v>998.52517694428889</c:v>
                </c:pt>
                <c:pt idx="484">
                  <c:v>1109.133533852234</c:v>
                </c:pt>
                <c:pt idx="485">
                  <c:v>1208.4709097684429</c:v>
                </c:pt>
                <c:pt idx="486">
                  <c:v>1360.9834701503619</c:v>
                </c:pt>
                <c:pt idx="487">
                  <c:v>1399.4097560965497</c:v>
                </c:pt>
                <c:pt idx="488">
                  <c:v>1456.8558497732549</c:v>
                </c:pt>
                <c:pt idx="489">
                  <c:v>1575.8998406144758</c:v>
                </c:pt>
                <c:pt idx="490">
                  <c:v>1566.2812343488472</c:v>
                </c:pt>
                <c:pt idx="491">
                  <c:v>1608.5896857758087</c:v>
                </c:pt>
                <c:pt idx="492">
                  <c:v>1545.1864045131849</c:v>
                </c:pt>
                <c:pt idx="493">
                  <c:v>1544.4544408478102</c:v>
                </c:pt>
                <c:pt idx="494">
                  <c:v>1533.1008055302411</c:v>
                </c:pt>
                <c:pt idx="495">
                  <c:v>1500.5142406774789</c:v>
                </c:pt>
                <c:pt idx="496">
                  <c:v>1453.0303058097077</c:v>
                </c:pt>
                <c:pt idx="497">
                  <c:v>1405.0932447917287</c:v>
                </c:pt>
                <c:pt idx="498">
                  <c:v>1373.2657412644094</c:v>
                </c:pt>
                <c:pt idx="499">
                  <c:v>1346.2316611894453</c:v>
                </c:pt>
                <c:pt idx="500">
                  <c:v>1308.4584366962642</c:v>
                </c:pt>
                <c:pt idx="501">
                  <c:v>1273.913398397096</c:v>
                </c:pt>
                <c:pt idx="502">
                  <c:v>1251.444856747225</c:v>
                </c:pt>
                <c:pt idx="503">
                  <c:v>1308.20313545248</c:v>
                </c:pt>
                <c:pt idx="504">
                  <c:v>1295.1211040979551</c:v>
                </c:pt>
                <c:pt idx="505">
                  <c:v>1282.1698930569755</c:v>
                </c:pt>
                <c:pt idx="506">
                  <c:v>1269.3481941264058</c:v>
                </c:pt>
                <c:pt idx="507">
                  <c:v>1256.6547121851418</c:v>
                </c:pt>
                <c:pt idx="508">
                  <c:v>1244.0881650632903</c:v>
                </c:pt>
                <c:pt idx="509">
                  <c:v>1254.2551609241352</c:v>
                </c:pt>
                <c:pt idx="510">
                  <c:v>1237.1640968469972</c:v>
                </c:pt>
                <c:pt idx="511">
                  <c:v>1217.7552558894422</c:v>
                </c:pt>
                <c:pt idx="512">
                  <c:v>1190.6594592217348</c:v>
                </c:pt>
                <c:pt idx="513">
                  <c:v>1166.0777988405175</c:v>
                </c:pt>
                <c:pt idx="514">
                  <c:v>1119.9063843311444</c:v>
                </c:pt>
                <c:pt idx="515">
                  <c:v>1081.9017729873392</c:v>
                </c:pt>
                <c:pt idx="516">
                  <c:v>1005.547681324024</c:v>
                </c:pt>
                <c:pt idx="517">
                  <c:v>1068.5564612274677</c:v>
                </c:pt>
                <c:pt idx="518">
                  <c:v>1038.7659823362083</c:v>
                </c:pt>
                <c:pt idx="519">
                  <c:v>1013.9540442871004</c:v>
                </c:pt>
                <c:pt idx="520">
                  <c:v>999.71479441138854</c:v>
                </c:pt>
                <c:pt idx="521">
                  <c:v>983.35288336855501</c:v>
                </c:pt>
                <c:pt idx="522">
                  <c:v>958.65633263283962</c:v>
                </c:pt>
                <c:pt idx="523">
                  <c:v>936.30775422364059</c:v>
                </c:pt>
                <c:pt idx="524">
                  <c:v>934.15716608330672</c:v>
                </c:pt>
                <c:pt idx="525">
                  <c:v>1178.8155944224736</c:v>
                </c:pt>
                <c:pt idx="526">
                  <c:v>1490.300165750976</c:v>
                </c:pt>
                <c:pt idx="527">
                  <c:v>1567.7608004571025</c:v>
                </c:pt>
                <c:pt idx="528">
                  <c:v>1552.0831924525314</c:v>
                </c:pt>
                <c:pt idx="529">
                  <c:v>1552.4196602113218</c:v>
                </c:pt>
                <c:pt idx="530">
                  <c:v>1559.4852592188004</c:v>
                </c:pt>
                <c:pt idx="531">
                  <c:v>1535.2404901613295</c:v>
                </c:pt>
                <c:pt idx="532">
                  <c:v>1518.5305470968365</c:v>
                </c:pt>
                <c:pt idx="533">
                  <c:v>1526.2406316097538</c:v>
                </c:pt>
                <c:pt idx="534">
                  <c:v>1554.2649675007035</c:v>
                </c:pt>
                <c:pt idx="535">
                  <c:v>1553.8174715755338</c:v>
                </c:pt>
                <c:pt idx="536">
                  <c:v>1533.5815776947693</c:v>
                </c:pt>
                <c:pt idx="537">
                  <c:v>1501.9825028518701</c:v>
                </c:pt>
                <c:pt idx="538">
                  <c:v>1471.9473524842201</c:v>
                </c:pt>
                <c:pt idx="539">
                  <c:v>1436.2049300742453</c:v>
                </c:pt>
                <c:pt idx="540">
                  <c:v>1391.5529409378437</c:v>
                </c:pt>
                <c:pt idx="541">
                  <c:v>1335.1314092837995</c:v>
                </c:pt>
                <c:pt idx="542">
                  <c:v>1434.7251585465003</c:v>
                </c:pt>
                <c:pt idx="543">
                  <c:v>1416.9973849761232</c:v>
                </c:pt>
                <c:pt idx="544">
                  <c:v>1366.4584575041113</c:v>
                </c:pt>
                <c:pt idx="545">
                  <c:v>1317.9069447557836</c:v>
                </c:pt>
                <c:pt idx="546">
                  <c:v>1295.916063931553</c:v>
                </c:pt>
                <c:pt idx="547">
                  <c:v>1257.185475260975</c:v>
                </c:pt>
                <c:pt idx="548">
                  <c:v>1191.4608816277139</c:v>
                </c:pt>
                <c:pt idx="549">
                  <c:v>1126.2838251733763</c:v>
                </c:pt>
                <c:pt idx="550">
                  <c:v>1060.2662958838089</c:v>
                </c:pt>
                <c:pt idx="551">
                  <c:v>989.30732740103622</c:v>
                </c:pt>
                <c:pt idx="552">
                  <c:v>933.06631098196817</c:v>
                </c:pt>
                <c:pt idx="553">
                  <c:v>916.5842495137174</c:v>
                </c:pt>
                <c:pt idx="554">
                  <c:v>863.276472029194</c:v>
                </c:pt>
                <c:pt idx="555">
                  <c:v>763.00065840996683</c:v>
                </c:pt>
                <c:pt idx="556">
                  <c:v>681.22452206754303</c:v>
                </c:pt>
                <c:pt idx="557">
                  <c:v>607.76011093072771</c:v>
                </c:pt>
                <c:pt idx="558">
                  <c:v>529.69612912985986</c:v>
                </c:pt>
                <c:pt idx="559">
                  <c:v>461.42118487716374</c:v>
                </c:pt>
                <c:pt idx="560">
                  <c:v>372.1211989001896</c:v>
                </c:pt>
                <c:pt idx="561">
                  <c:v>273.85887046236462</c:v>
                </c:pt>
                <c:pt idx="562">
                  <c:v>275.07099435992342</c:v>
                </c:pt>
                <c:pt idx="563">
                  <c:v>378.74946526562923</c:v>
                </c:pt>
                <c:pt idx="564">
                  <c:v>344.02457153155257</c:v>
                </c:pt>
                <c:pt idx="565">
                  <c:v>324.95538042031393</c:v>
                </c:pt>
                <c:pt idx="566">
                  <c:v>272.39343585419374</c:v>
                </c:pt>
                <c:pt idx="567">
                  <c:v>193.71679760304923</c:v>
                </c:pt>
                <c:pt idx="568">
                  <c:v>109.70497969058363</c:v>
                </c:pt>
                <c:pt idx="569">
                  <c:v>93.767835530663064</c:v>
                </c:pt>
                <c:pt idx="570">
                  <c:v>60.32087811969695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0.97035573122529295</c:v>
                </c:pt>
                <c:pt idx="761">
                  <c:v>0.29504347826086713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32.637477414783689</c:v>
                </c:pt>
                <c:pt idx="772">
                  <c:v>132.61037013009539</c:v>
                </c:pt>
                <c:pt idx="773">
                  <c:v>173.20875444448018</c:v>
                </c:pt>
                <c:pt idx="774">
                  <c:v>224.21669826138103</c:v>
                </c:pt>
                <c:pt idx="775">
                  <c:v>270.14080413382112</c:v>
                </c:pt>
                <c:pt idx="776">
                  <c:v>269.169186802789</c:v>
                </c:pt>
                <c:pt idx="777">
                  <c:v>141.07904947489766</c:v>
                </c:pt>
                <c:pt idx="778">
                  <c:v>138.63534257442777</c:v>
                </c:pt>
                <c:pt idx="779">
                  <c:v>126.3595289052643</c:v>
                </c:pt>
                <c:pt idx="780">
                  <c:v>112.45411270389583</c:v>
                </c:pt>
                <c:pt idx="781">
                  <c:v>36.780341980716805</c:v>
                </c:pt>
                <c:pt idx="782">
                  <c:v>43.571691143807975</c:v>
                </c:pt>
                <c:pt idx="783">
                  <c:v>123.15785745104166</c:v>
                </c:pt>
                <c:pt idx="784">
                  <c:v>301.09588296390348</c:v>
                </c:pt>
                <c:pt idx="785">
                  <c:v>429.66893007793249</c:v>
                </c:pt>
                <c:pt idx="786">
                  <c:v>565.64796927909083</c:v>
                </c:pt>
                <c:pt idx="787">
                  <c:v>616.42308691128858</c:v>
                </c:pt>
                <c:pt idx="788">
                  <c:v>869.99816572484997</c:v>
                </c:pt>
                <c:pt idx="789">
                  <c:v>1022.9345477039651</c:v>
                </c:pt>
                <c:pt idx="790">
                  <c:v>1035.7961113178344</c:v>
                </c:pt>
                <c:pt idx="791">
                  <c:v>1071.6199683864743</c:v>
                </c:pt>
                <c:pt idx="792">
                  <c:v>1147.7506342149411</c:v>
                </c:pt>
                <c:pt idx="793">
                  <c:v>1136.2731278727917</c:v>
                </c:pt>
                <c:pt idx="794">
                  <c:v>1124.6150268782897</c:v>
                </c:pt>
                <c:pt idx="795">
                  <c:v>1102.8418999393211</c:v>
                </c:pt>
                <c:pt idx="796">
                  <c:v>1054.9946271740366</c:v>
                </c:pt>
                <c:pt idx="797">
                  <c:v>1016.0409249082705</c:v>
                </c:pt>
                <c:pt idx="798">
                  <c:v>965.10692392976375</c:v>
                </c:pt>
                <c:pt idx="799">
                  <c:v>895.71555431623267</c:v>
                </c:pt>
                <c:pt idx="800">
                  <c:v>840.27941194043342</c:v>
                </c:pt>
                <c:pt idx="801">
                  <c:v>784.97943164184119</c:v>
                </c:pt>
                <c:pt idx="802">
                  <c:v>753.53746265804693</c:v>
                </c:pt>
                <c:pt idx="803">
                  <c:v>662.42796818011868</c:v>
                </c:pt>
                <c:pt idx="804">
                  <c:v>609.96157551669</c:v>
                </c:pt>
                <c:pt idx="805">
                  <c:v>481.74540007392068</c:v>
                </c:pt>
                <c:pt idx="806">
                  <c:v>414.11230472000193</c:v>
                </c:pt>
                <c:pt idx="807">
                  <c:v>548.51663621825639</c:v>
                </c:pt>
                <c:pt idx="808">
                  <c:v>543.03146985607384</c:v>
                </c:pt>
                <c:pt idx="809">
                  <c:v>606.87388243024031</c:v>
                </c:pt>
                <c:pt idx="810">
                  <c:v>646.98696178775606</c:v>
                </c:pt>
                <c:pt idx="811">
                  <c:v>640.51709216987854</c:v>
                </c:pt>
                <c:pt idx="812">
                  <c:v>625.99982147783305</c:v>
                </c:pt>
                <c:pt idx="813">
                  <c:v>639.70161462498322</c:v>
                </c:pt>
                <c:pt idx="814">
                  <c:v>655.91988008789974</c:v>
                </c:pt>
                <c:pt idx="815">
                  <c:v>727.87683176737835</c:v>
                </c:pt>
                <c:pt idx="816">
                  <c:v>717.14056678055704</c:v>
                </c:pt>
                <c:pt idx="817">
                  <c:v>724.75496906803562</c:v>
                </c:pt>
                <c:pt idx="818">
                  <c:v>707.52819846420607</c:v>
                </c:pt>
                <c:pt idx="819">
                  <c:v>862.08928011592764</c:v>
                </c:pt>
                <c:pt idx="820">
                  <c:v>853.46838731476839</c:v>
                </c:pt>
                <c:pt idx="821">
                  <c:v>843.40535758423653</c:v>
                </c:pt>
                <c:pt idx="822">
                  <c:v>825.32553121597971</c:v>
                </c:pt>
                <c:pt idx="823">
                  <c:v>809.39537555785705</c:v>
                </c:pt>
                <c:pt idx="824">
                  <c:v>789.99390931709081</c:v>
                </c:pt>
                <c:pt idx="825">
                  <c:v>624.85852324600421</c:v>
                </c:pt>
                <c:pt idx="826">
                  <c:v>697.44493214508668</c:v>
                </c:pt>
                <c:pt idx="827">
                  <c:v>782.83411918727222</c:v>
                </c:pt>
                <c:pt idx="828">
                  <c:v>867.36941435903589</c:v>
                </c:pt>
                <c:pt idx="829">
                  <c:v>1022.3646736673991</c:v>
                </c:pt>
                <c:pt idx="830">
                  <c:v>1110.3033079764914</c:v>
                </c:pt>
                <c:pt idx="831">
                  <c:v>1077.8254507190363</c:v>
                </c:pt>
                <c:pt idx="832">
                  <c:v>1060.6637555911484</c:v>
                </c:pt>
                <c:pt idx="833">
                  <c:v>1165.5116634897824</c:v>
                </c:pt>
                <c:pt idx="834">
                  <c:v>1168.0383650367028</c:v>
                </c:pt>
                <c:pt idx="835">
                  <c:v>1156.3579813863357</c:v>
                </c:pt>
                <c:pt idx="836">
                  <c:v>1190.9762197542907</c:v>
                </c:pt>
                <c:pt idx="837">
                  <c:v>1179.0664575567478</c:v>
                </c:pt>
                <c:pt idx="838">
                  <c:v>1190.3667020720893</c:v>
                </c:pt>
                <c:pt idx="839">
                  <c:v>1247.7357623240957</c:v>
                </c:pt>
                <c:pt idx="840">
                  <c:v>1235.2584047008547</c:v>
                </c:pt>
                <c:pt idx="841">
                  <c:v>1220.5225797121325</c:v>
                </c:pt>
                <c:pt idx="842">
                  <c:v>1197.7000155196761</c:v>
                </c:pt>
                <c:pt idx="843">
                  <c:v>1185.7230153644794</c:v>
                </c:pt>
                <c:pt idx="844">
                  <c:v>1173.8657852108345</c:v>
                </c:pt>
                <c:pt idx="845">
                  <c:v>1151.4435792411575</c:v>
                </c:pt>
                <c:pt idx="846">
                  <c:v>1118.5868483074535</c:v>
                </c:pt>
                <c:pt idx="847">
                  <c:v>1082.3455030682387</c:v>
                </c:pt>
                <c:pt idx="848">
                  <c:v>1056.7131393876584</c:v>
                </c:pt>
                <c:pt idx="849">
                  <c:v>1025.071079871396</c:v>
                </c:pt>
                <c:pt idx="850">
                  <c:v>1007.9261186729939</c:v>
                </c:pt>
                <c:pt idx="851">
                  <c:v>987.24966891137467</c:v>
                </c:pt>
                <c:pt idx="852">
                  <c:v>958.70636286023137</c:v>
                </c:pt>
                <c:pt idx="853">
                  <c:v>941.02150248546877</c:v>
                </c:pt>
                <c:pt idx="854">
                  <c:v>919.76033796166826</c:v>
                </c:pt>
                <c:pt idx="855">
                  <c:v>907.28455281624019</c:v>
                </c:pt>
                <c:pt idx="856">
                  <c:v>882.83876016524675</c:v>
                </c:pt>
                <c:pt idx="857">
                  <c:v>858.28384765693806</c:v>
                </c:pt>
                <c:pt idx="858">
                  <c:v>815.38167337600441</c:v>
                </c:pt>
                <c:pt idx="859">
                  <c:v>767.45090938801536</c:v>
                </c:pt>
                <c:pt idx="860">
                  <c:v>733.68769501376778</c:v>
                </c:pt>
                <c:pt idx="861">
                  <c:v>707.18300327839415</c:v>
                </c:pt>
                <c:pt idx="862">
                  <c:v>689.17577247152474</c:v>
                </c:pt>
                <c:pt idx="863">
                  <c:v>651.31080370697657</c:v>
                </c:pt>
                <c:pt idx="864">
                  <c:v>612.98546218197987</c:v>
                </c:pt>
                <c:pt idx="865">
                  <c:v>621.13937016859563</c:v>
                </c:pt>
                <c:pt idx="866">
                  <c:v>619.47837977736094</c:v>
                </c:pt>
                <c:pt idx="867">
                  <c:v>603.35851478093934</c:v>
                </c:pt>
                <c:pt idx="868">
                  <c:v>623.04786795892915</c:v>
                </c:pt>
                <c:pt idx="869">
                  <c:v>455.00023705612711</c:v>
                </c:pt>
                <c:pt idx="870">
                  <c:v>408.19702112858795</c:v>
                </c:pt>
                <c:pt idx="871">
                  <c:v>390.36178639739489</c:v>
                </c:pt>
                <c:pt idx="872">
                  <c:v>435.99997822607008</c:v>
                </c:pt>
                <c:pt idx="873">
                  <c:v>475.8333762015352</c:v>
                </c:pt>
                <c:pt idx="874">
                  <c:v>651.50596336555827</c:v>
                </c:pt>
                <c:pt idx="875">
                  <c:v>710.33117389631184</c:v>
                </c:pt>
                <c:pt idx="876">
                  <c:v>790.65109192161526</c:v>
                </c:pt>
                <c:pt idx="877">
                  <c:v>887.06532288717619</c:v>
                </c:pt>
                <c:pt idx="878">
                  <c:v>1026.45474147035</c:v>
                </c:pt>
                <c:pt idx="879">
                  <c:v>1181.3073431912817</c:v>
                </c:pt>
                <c:pt idx="880">
                  <c:v>1215.676087941187</c:v>
                </c:pt>
                <c:pt idx="881">
                  <c:v>1318.9738725163206</c:v>
                </c:pt>
                <c:pt idx="882">
                  <c:v>1467.4204974275212</c:v>
                </c:pt>
                <c:pt idx="883">
                  <c:v>1657.2719847937803</c:v>
                </c:pt>
                <c:pt idx="884">
                  <c:v>1738.2923968598629</c:v>
                </c:pt>
                <c:pt idx="885">
                  <c:v>1663.0314295474764</c:v>
                </c:pt>
                <c:pt idx="886">
                  <c:v>1616.0856375502806</c:v>
                </c:pt>
                <c:pt idx="887">
                  <c:v>1567.5167961097427</c:v>
                </c:pt>
                <c:pt idx="888">
                  <c:v>1515.3876359132732</c:v>
                </c:pt>
                <c:pt idx="889">
                  <c:v>1478.7893331962757</c:v>
                </c:pt>
                <c:pt idx="890">
                  <c:v>1450.2378202425332</c:v>
                </c:pt>
                <c:pt idx="891">
                  <c:v>1427.2609793913102</c:v>
                </c:pt>
                <c:pt idx="892">
                  <c:v>1370.5295986027299</c:v>
                </c:pt>
                <c:pt idx="893">
                  <c:v>1302.2710990067742</c:v>
                </c:pt>
                <c:pt idx="894">
                  <c:v>1209.8032187418335</c:v>
                </c:pt>
                <c:pt idx="895">
                  <c:v>1148.8627589794194</c:v>
                </c:pt>
                <c:pt idx="896">
                  <c:v>1117.0048267791083</c:v>
                </c:pt>
                <c:pt idx="897">
                  <c:v>1063.8947032781298</c:v>
                </c:pt>
                <c:pt idx="898">
                  <c:v>1009.244693770769</c:v>
                </c:pt>
                <c:pt idx="899">
                  <c:v>951.95038232907473</c:v>
                </c:pt>
                <c:pt idx="900">
                  <c:v>890.54912717637387</c:v>
                </c:pt>
                <c:pt idx="901">
                  <c:v>791.52569462548274</c:v>
                </c:pt>
                <c:pt idx="902">
                  <c:v>866.83208059790729</c:v>
                </c:pt>
                <c:pt idx="903">
                  <c:v>849.85408870709136</c:v>
                </c:pt>
                <c:pt idx="904">
                  <c:v>814.83718348324055</c:v>
                </c:pt>
                <c:pt idx="905">
                  <c:v>775.95625567311811</c:v>
                </c:pt>
                <c:pt idx="906">
                  <c:v>727.54498151537905</c:v>
                </c:pt>
                <c:pt idx="907">
                  <c:v>669.58787169625839</c:v>
                </c:pt>
                <c:pt idx="908">
                  <c:v>639.33104131735718</c:v>
                </c:pt>
                <c:pt idx="909">
                  <c:v>688.03253625186744</c:v>
                </c:pt>
                <c:pt idx="910">
                  <c:v>680.41398083724698</c:v>
                </c:pt>
                <c:pt idx="911">
                  <c:v>644.77581111328971</c:v>
                </c:pt>
                <c:pt idx="912">
                  <c:v>605.61623571197867</c:v>
                </c:pt>
                <c:pt idx="913">
                  <c:v>595.38314461048117</c:v>
                </c:pt>
                <c:pt idx="914">
                  <c:v>552.3443416909754</c:v>
                </c:pt>
                <c:pt idx="915">
                  <c:v>510.84963271361505</c:v>
                </c:pt>
                <c:pt idx="916">
                  <c:v>455.57862638072794</c:v>
                </c:pt>
                <c:pt idx="917">
                  <c:v>371.79287870249368</c:v>
                </c:pt>
                <c:pt idx="918">
                  <c:v>260.36390237153989</c:v>
                </c:pt>
                <c:pt idx="919">
                  <c:v>151.20063564314574</c:v>
                </c:pt>
                <c:pt idx="920">
                  <c:v>44.587062299374715</c:v>
                </c:pt>
                <c:pt idx="921">
                  <c:v>7.4981488095235402</c:v>
                </c:pt>
                <c:pt idx="922">
                  <c:v>63.176405828193161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5.6228363636363587</c:v>
                </c:pt>
                <c:pt idx="1114">
                  <c:v>0</c:v>
                </c:pt>
                <c:pt idx="1115">
                  <c:v>0</c:v>
                </c:pt>
                <c:pt idx="1116">
                  <c:v>81.61870342771978</c:v>
                </c:pt>
                <c:pt idx="1117">
                  <c:v>59.018562295081935</c:v>
                </c:pt>
                <c:pt idx="1118">
                  <c:v>16.836584311475384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58.972776477792088</c:v>
                </c:pt>
                <c:pt idx="1147">
                  <c:v>58.383048713014176</c:v>
                </c:pt>
                <c:pt idx="1148">
                  <c:v>80.890127316793127</c:v>
                </c:pt>
                <c:pt idx="1149">
                  <c:v>80.081226043625193</c:v>
                </c:pt>
                <c:pt idx="1150">
                  <c:v>74.471405434808418</c:v>
                </c:pt>
                <c:pt idx="1151">
                  <c:v>64.45542949618779</c:v>
                </c:pt>
                <c:pt idx="1152">
                  <c:v>58.477393871313986</c:v>
                </c:pt>
                <c:pt idx="1153">
                  <c:v>30.593340246612406</c:v>
                </c:pt>
                <c:pt idx="1154">
                  <c:v>142.91176404415518</c:v>
                </c:pt>
                <c:pt idx="1155">
                  <c:v>280.02810094916816</c:v>
                </c:pt>
                <c:pt idx="1156">
                  <c:v>369.59145630331284</c:v>
                </c:pt>
                <c:pt idx="1157">
                  <c:v>365.89554174027973</c:v>
                </c:pt>
                <c:pt idx="1158">
                  <c:v>454.60022268651335</c:v>
                </c:pt>
                <c:pt idx="1159">
                  <c:v>715.61111451764214</c:v>
                </c:pt>
                <c:pt idx="1160">
                  <c:v>270.2886023857256</c:v>
                </c:pt>
                <c:pt idx="1161">
                  <c:v>159.73941186710186</c:v>
                </c:pt>
                <c:pt idx="1162">
                  <c:v>150.70179819043324</c:v>
                </c:pt>
                <c:pt idx="1163">
                  <c:v>168.62049237789967</c:v>
                </c:pt>
                <c:pt idx="1164">
                  <c:v>241.6028333362031</c:v>
                </c:pt>
                <c:pt idx="1165">
                  <c:v>239.18680500284111</c:v>
                </c:pt>
                <c:pt idx="1166">
                  <c:v>259.88584604372176</c:v>
                </c:pt>
                <c:pt idx="1167">
                  <c:v>257.28698758328454</c:v>
                </c:pt>
                <c:pt idx="1168">
                  <c:v>251.42869464801305</c:v>
                </c:pt>
                <c:pt idx="1169">
                  <c:v>245.53173611953491</c:v>
                </c:pt>
                <c:pt idx="1170">
                  <c:v>243.07641875833957</c:v>
                </c:pt>
                <c:pt idx="1171">
                  <c:v>233.50488690225959</c:v>
                </c:pt>
                <c:pt idx="1172">
                  <c:v>289.38965858810235</c:v>
                </c:pt>
                <c:pt idx="1173">
                  <c:v>323.68843348542634</c:v>
                </c:pt>
                <c:pt idx="1174">
                  <c:v>399.20425701444219</c:v>
                </c:pt>
                <c:pt idx="1175">
                  <c:v>482.84748290972044</c:v>
                </c:pt>
                <c:pt idx="1176">
                  <c:v>640.1123341235633</c:v>
                </c:pt>
                <c:pt idx="1177">
                  <c:v>795.34757441869124</c:v>
                </c:pt>
                <c:pt idx="1178">
                  <c:v>787.39409867450433</c:v>
                </c:pt>
                <c:pt idx="1179">
                  <c:v>1010.4292485968501</c:v>
                </c:pt>
                <c:pt idx="1180">
                  <c:v>1004.3547305617338</c:v>
                </c:pt>
                <c:pt idx="1181">
                  <c:v>1248.3111832561165</c:v>
                </c:pt>
                <c:pt idx="1182">
                  <c:v>1351.2826168781007</c:v>
                </c:pt>
                <c:pt idx="1183">
                  <c:v>1470.4061543456833</c:v>
                </c:pt>
                <c:pt idx="1184">
                  <c:v>1680.7930018931352</c:v>
                </c:pt>
                <c:pt idx="1185">
                  <c:v>1933.5405567961891</c:v>
                </c:pt>
                <c:pt idx="1186">
                  <c:v>2034.5811413844335</c:v>
                </c:pt>
                <c:pt idx="1187">
                  <c:v>2152.7807845160437</c:v>
                </c:pt>
                <c:pt idx="1188">
                  <c:v>2131.2529766708831</c:v>
                </c:pt>
                <c:pt idx="1189">
                  <c:v>2109.9404469041742</c:v>
                </c:pt>
                <c:pt idx="1190">
                  <c:v>2092.7681460073718</c:v>
                </c:pt>
                <c:pt idx="1191">
                  <c:v>2055.2013804111089</c:v>
                </c:pt>
                <c:pt idx="1192">
                  <c:v>2017.8198341475941</c:v>
                </c:pt>
                <c:pt idx="1193">
                  <c:v>2159.2779994424818</c:v>
                </c:pt>
                <c:pt idx="1194">
                  <c:v>2137.6852194480571</c:v>
                </c:pt>
                <c:pt idx="1195">
                  <c:v>2116.3083672535763</c:v>
                </c:pt>
                <c:pt idx="1196">
                  <c:v>2392.7718791047837</c:v>
                </c:pt>
                <c:pt idx="1197">
                  <c:v>2784.4805239500993</c:v>
                </c:pt>
                <c:pt idx="1198">
                  <c:v>2908.7170042269377</c:v>
                </c:pt>
                <c:pt idx="1199">
                  <c:v>2880.5140177714288</c:v>
                </c:pt>
                <c:pt idx="1200">
                  <c:v>2868.7692923208019</c:v>
                </c:pt>
                <c:pt idx="1201">
                  <c:v>2838.1490378387343</c:v>
                </c:pt>
                <c:pt idx="1202">
                  <c:v>2814.0726169473228</c:v>
                </c:pt>
                <c:pt idx="1203">
                  <c:v>2832.1137089596677</c:v>
                </c:pt>
                <c:pt idx="1204">
                  <c:v>2803.7925718700712</c:v>
                </c:pt>
                <c:pt idx="1205">
                  <c:v>2775.7546461513707</c:v>
                </c:pt>
                <c:pt idx="1206">
                  <c:v>2747.9970996898569</c:v>
                </c:pt>
                <c:pt idx="1207">
                  <c:v>2733.3437553123194</c:v>
                </c:pt>
                <c:pt idx="1208">
                  <c:v>2844.5557723046509</c:v>
                </c:pt>
                <c:pt idx="1209">
                  <c:v>2816.1102145816044</c:v>
                </c:pt>
                <c:pt idx="1210">
                  <c:v>2787.9491124357883</c:v>
                </c:pt>
                <c:pt idx="1211">
                  <c:v>2760.0696213114302</c:v>
                </c:pt>
                <c:pt idx="1212">
                  <c:v>2732.468925098316</c:v>
                </c:pt>
                <c:pt idx="1213">
                  <c:v>2705.1442358473328</c:v>
                </c:pt>
                <c:pt idx="1214">
                  <c:v>2812.8296999884724</c:v>
                </c:pt>
                <c:pt idx="1215">
                  <c:v>3033.7923120794967</c:v>
                </c:pt>
                <c:pt idx="1216">
                  <c:v>3349.8180253223381</c:v>
                </c:pt>
                <c:pt idx="1217">
                  <c:v>3547.2289359782053</c:v>
                </c:pt>
                <c:pt idx="1218">
                  <c:v>3719.574828436605</c:v>
                </c:pt>
                <c:pt idx="1219">
                  <c:v>3982.5608983340571</c:v>
                </c:pt>
                <c:pt idx="1220">
                  <c:v>4196.7352893507159</c:v>
                </c:pt>
                <c:pt idx="1221">
                  <c:v>4293.3133910026636</c:v>
                </c:pt>
                <c:pt idx="1222">
                  <c:v>4320.9257116380923</c:v>
                </c:pt>
                <c:pt idx="1223">
                  <c:v>4368.5335122052466</c:v>
                </c:pt>
                <c:pt idx="1224">
                  <c:v>4514.5650961190058</c:v>
                </c:pt>
                <c:pt idx="1225">
                  <c:v>4632.9412203979364</c:v>
                </c:pt>
                <c:pt idx="1226">
                  <c:v>4807.0655511690238</c:v>
                </c:pt>
                <c:pt idx="1227">
                  <c:v>4795.9921215581799</c:v>
                </c:pt>
                <c:pt idx="1228">
                  <c:v>4747.8997044868647</c:v>
                </c:pt>
                <c:pt idx="1229">
                  <c:v>4691.1350723295</c:v>
                </c:pt>
                <c:pt idx="1230">
                  <c:v>4622.0770897237171</c:v>
                </c:pt>
                <c:pt idx="1231">
                  <c:v>4536.7905249390196</c:v>
                </c:pt>
                <c:pt idx="1232">
                  <c:v>4583.1325404900836</c:v>
                </c:pt>
                <c:pt idx="1233">
                  <c:v>4560.3921241760918</c:v>
                </c:pt>
                <c:pt idx="1234">
                  <c:v>4494.2550991932449</c:v>
                </c:pt>
                <c:pt idx="1235">
                  <c:v>4433.190521574259</c:v>
                </c:pt>
                <c:pt idx="1236">
                  <c:v>4368.9654374160918</c:v>
                </c:pt>
                <c:pt idx="1237">
                  <c:v>4289.3223318440114</c:v>
                </c:pt>
                <c:pt idx="1238">
                  <c:v>4213.6691024037982</c:v>
                </c:pt>
                <c:pt idx="1239">
                  <c:v>4154.2500911952429</c:v>
                </c:pt>
                <c:pt idx="1240">
                  <c:v>4091.1540681103143</c:v>
                </c:pt>
                <c:pt idx="1241">
                  <c:v>4041.6928252232042</c:v>
                </c:pt>
                <c:pt idx="1242">
                  <c:v>4006.7700867155518</c:v>
                </c:pt>
                <c:pt idx="1243">
                  <c:v>3955.9391903495571</c:v>
                </c:pt>
                <c:pt idx="1244">
                  <c:v>3906.8856550091173</c:v>
                </c:pt>
                <c:pt idx="1245">
                  <c:v>3839.3211992836045</c:v>
                </c:pt>
                <c:pt idx="1246">
                  <c:v>3778.3594727438349</c:v>
                </c:pt>
                <c:pt idx="1247">
                  <c:v>3708.5304680692961</c:v>
                </c:pt>
                <c:pt idx="1248">
                  <c:v>3566.7614017023357</c:v>
                </c:pt>
                <c:pt idx="1249">
                  <c:v>3594.3241886033402</c:v>
                </c:pt>
                <c:pt idx="1250">
                  <c:v>3549.4234929006166</c:v>
                </c:pt>
                <c:pt idx="1251">
                  <c:v>3557.1754918541824</c:v>
                </c:pt>
                <c:pt idx="1252">
                  <c:v>3556.2520133277462</c:v>
                </c:pt>
                <c:pt idx="1253">
                  <c:v>3511.1276815761721</c:v>
                </c:pt>
                <c:pt idx="1254">
                  <c:v>3444.658817576189</c:v>
                </c:pt>
                <c:pt idx="1255">
                  <c:v>3350.8326186870531</c:v>
                </c:pt>
                <c:pt idx="1256">
                  <c:v>3235.0661887446304</c:v>
                </c:pt>
                <c:pt idx="1257">
                  <c:v>3177.8723391489843</c:v>
                </c:pt>
                <c:pt idx="1258">
                  <c:v>3093.2565041331286</c:v>
                </c:pt>
                <c:pt idx="1259">
                  <c:v>3049.8097260105578</c:v>
                </c:pt>
                <c:pt idx="1260">
                  <c:v>2996.1861731682689</c:v>
                </c:pt>
                <c:pt idx="1261">
                  <c:v>3031.2029544576862</c:v>
                </c:pt>
                <c:pt idx="1262">
                  <c:v>3073.9352341932781</c:v>
                </c:pt>
                <c:pt idx="1263">
                  <c:v>3086.1186481446421</c:v>
                </c:pt>
                <c:pt idx="1264">
                  <c:v>3069.9465980739719</c:v>
                </c:pt>
                <c:pt idx="1265">
                  <c:v>3129.8016565595453</c:v>
                </c:pt>
                <c:pt idx="1266">
                  <c:v>3145.6833840479972</c:v>
                </c:pt>
                <c:pt idx="1267">
                  <c:v>3177.257943419861</c:v>
                </c:pt>
                <c:pt idx="1268">
                  <c:v>3264.3654833162768</c:v>
                </c:pt>
                <c:pt idx="1269">
                  <c:v>3228.5809244688057</c:v>
                </c:pt>
                <c:pt idx="1270">
                  <c:v>3180.5748906325048</c:v>
                </c:pt>
                <c:pt idx="1271">
                  <c:v>3180.432994012001</c:v>
                </c:pt>
                <c:pt idx="1272">
                  <c:v>3155.4502714625037</c:v>
                </c:pt>
                <c:pt idx="1273">
                  <c:v>3125.3992098091244</c:v>
                </c:pt>
                <c:pt idx="1274">
                  <c:v>3417.4179449837607</c:v>
                </c:pt>
                <c:pt idx="1275">
                  <c:v>3381.2519262934966</c:v>
                </c:pt>
                <c:pt idx="1276">
                  <c:v>3509.0757706669251</c:v>
                </c:pt>
                <c:pt idx="1277">
                  <c:v>3534.7118332884124</c:v>
                </c:pt>
                <c:pt idx="1278">
                  <c:v>3545.5465331373462</c:v>
                </c:pt>
                <c:pt idx="1279">
                  <c:v>3500.6645873400025</c:v>
                </c:pt>
                <c:pt idx="1280">
                  <c:v>3450.8152746528986</c:v>
                </c:pt>
                <c:pt idx="1281">
                  <c:v>3375.4800115618004</c:v>
                </c:pt>
                <c:pt idx="1282">
                  <c:v>3298.388201699504</c:v>
                </c:pt>
                <c:pt idx="1283">
                  <c:v>3283.6347530494518</c:v>
                </c:pt>
                <c:pt idx="1284">
                  <c:v>3241.3756279417057</c:v>
                </c:pt>
                <c:pt idx="1285">
                  <c:v>3251.9894577128953</c:v>
                </c:pt>
                <c:pt idx="1286">
                  <c:v>3203.9232064145467</c:v>
                </c:pt>
                <c:pt idx="1287">
                  <c:v>3146.9589796148625</c:v>
                </c:pt>
                <c:pt idx="1288">
                  <c:v>3069.071168991401</c:v>
                </c:pt>
                <c:pt idx="1289">
                  <c:v>2997.6328669623222</c:v>
                </c:pt>
                <c:pt idx="1290">
                  <c:v>2898.222644354762</c:v>
                </c:pt>
                <c:pt idx="1291">
                  <c:v>2784.0420962228618</c:v>
                </c:pt>
                <c:pt idx="1292">
                  <c:v>2663.6798685109088</c:v>
                </c:pt>
                <c:pt idx="1293">
                  <c:v>2711.02814235709</c:v>
                </c:pt>
                <c:pt idx="1294">
                  <c:v>2737.3966650793409</c:v>
                </c:pt>
                <c:pt idx="1295">
                  <c:v>2666.592043950081</c:v>
                </c:pt>
                <c:pt idx="1296">
                  <c:v>2595.0363584201864</c:v>
                </c:pt>
                <c:pt idx="1297">
                  <c:v>2607.7637968843183</c:v>
                </c:pt>
                <c:pt idx="1298">
                  <c:v>2743.3225225518386</c:v>
                </c:pt>
                <c:pt idx="1299">
                  <c:v>2831.3438427808655</c:v>
                </c:pt>
                <c:pt idx="1300">
                  <c:v>2842.6717058213549</c:v>
                </c:pt>
                <c:pt idx="1301">
                  <c:v>2787.3033195306089</c:v>
                </c:pt>
                <c:pt idx="1302">
                  <c:v>2718.1192507565365</c:v>
                </c:pt>
                <c:pt idx="1303">
                  <c:v>2661.8221760324877</c:v>
                </c:pt>
                <c:pt idx="1304">
                  <c:v>2591.3633740407299</c:v>
                </c:pt>
                <c:pt idx="1305">
                  <c:v>2504.2604247435565</c:v>
                </c:pt>
                <c:pt idx="1306">
                  <c:v>2403.0644427466732</c:v>
                </c:pt>
                <c:pt idx="1307">
                  <c:v>2304.9712815709399</c:v>
                </c:pt>
                <c:pt idx="1308">
                  <c:v>2294.9924614274082</c:v>
                </c:pt>
                <c:pt idx="1309">
                  <c:v>2288.7435498357904</c:v>
                </c:pt>
                <c:pt idx="1310">
                  <c:v>2222.0831506749091</c:v>
                </c:pt>
                <c:pt idx="1311">
                  <c:v>2149.0823141685819</c:v>
                </c:pt>
                <c:pt idx="1312">
                  <c:v>2065.6221063698617</c:v>
                </c:pt>
                <c:pt idx="1313">
                  <c:v>1979.2600034322343</c:v>
                </c:pt>
                <c:pt idx="1314">
                  <c:v>1885.2901819692318</c:v>
                </c:pt>
                <c:pt idx="1315">
                  <c:v>1809.1547834270716</c:v>
                </c:pt>
                <c:pt idx="1316">
                  <c:v>1746.3295193635097</c:v>
                </c:pt>
                <c:pt idx="1317">
                  <c:v>1685.6259800414668</c:v>
                </c:pt>
                <c:pt idx="1318">
                  <c:v>1612.8433464240036</c:v>
                </c:pt>
                <c:pt idx="1319">
                  <c:v>1532.1967461757044</c:v>
                </c:pt>
                <c:pt idx="1320">
                  <c:v>1481.5213601924615</c:v>
                </c:pt>
                <c:pt idx="1321">
                  <c:v>1411.7829415625768</c:v>
                </c:pt>
                <c:pt idx="1322">
                  <c:v>1348.5637668519546</c:v>
                </c:pt>
                <c:pt idx="1323">
                  <c:v>1264.4789626692148</c:v>
                </c:pt>
                <c:pt idx="1324">
                  <c:v>1150.7409950029596</c:v>
                </c:pt>
                <c:pt idx="1325">
                  <c:v>1022.8759830921919</c:v>
                </c:pt>
                <c:pt idx="1326">
                  <c:v>898.21292708726924</c:v>
                </c:pt>
                <c:pt idx="1327">
                  <c:v>789.25985708413896</c:v>
                </c:pt>
                <c:pt idx="1328">
                  <c:v>681.58936511486786</c:v>
                </c:pt>
                <c:pt idx="1329">
                  <c:v>564.93705000806892</c:v>
                </c:pt>
                <c:pt idx="1330">
                  <c:v>584.01572478660523</c:v>
                </c:pt>
                <c:pt idx="1331">
                  <c:v>585.73461729737846</c:v>
                </c:pt>
                <c:pt idx="1332">
                  <c:v>549.26238162608479</c:v>
                </c:pt>
                <c:pt idx="1333">
                  <c:v>462.07532870429367</c:v>
                </c:pt>
                <c:pt idx="1334">
                  <c:v>405.16049447556833</c:v>
                </c:pt>
                <c:pt idx="1335">
                  <c:v>349.169206717306</c:v>
                </c:pt>
                <c:pt idx="1336">
                  <c:v>281.51535472260241</c:v>
                </c:pt>
                <c:pt idx="1337">
                  <c:v>211.14452741545099</c:v>
                </c:pt>
                <c:pt idx="1338">
                  <c:v>170.27838126997472</c:v>
                </c:pt>
                <c:pt idx="1339">
                  <c:v>111.53911060579878</c:v>
                </c:pt>
                <c:pt idx="1340">
                  <c:v>65.980802197562056</c:v>
                </c:pt>
                <c:pt idx="1341">
                  <c:v>23.873143039424072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6.743083003952556</c:v>
                </c:pt>
                <c:pt idx="1472">
                  <c:v>12.559809393253973</c:v>
                </c:pt>
                <c:pt idx="1473">
                  <c:v>1.8226117486805671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104.37170674486806</c:v>
                </c:pt>
                <c:pt idx="1498">
                  <c:v>118.82123572798726</c:v>
                </c:pt>
                <c:pt idx="1499">
                  <c:v>53.543855911800868</c:v>
                </c:pt>
                <c:pt idx="1500">
                  <c:v>27.414869396066475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34.736551681195522</c:v>
                </c:pt>
                <c:pt idx="1516">
                  <c:v>14.913501780821921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76.316252199413498</c:v>
                </c:pt>
                <c:pt idx="1536">
                  <c:v>214.09854422287387</c:v>
                </c:pt>
                <c:pt idx="1537">
                  <c:v>281.23028605337242</c:v>
                </c:pt>
                <c:pt idx="1538">
                  <c:v>278.41798319283868</c:v>
                </c:pt>
                <c:pt idx="1539">
                  <c:v>275.63380336091029</c:v>
                </c:pt>
                <c:pt idx="1540">
                  <c:v>371.05928350911938</c:v>
                </c:pt>
                <c:pt idx="1541">
                  <c:v>621.34869067402815</c:v>
                </c:pt>
                <c:pt idx="1542">
                  <c:v>730.58974922183336</c:v>
                </c:pt>
                <c:pt idx="1543">
                  <c:v>1000.374760820524</c:v>
                </c:pt>
                <c:pt idx="1544">
                  <c:v>1099.3327906141803</c:v>
                </c:pt>
                <c:pt idx="1545">
                  <c:v>1203.7940081625841</c:v>
                </c:pt>
                <c:pt idx="1546">
                  <c:v>1261.0287953536854</c:v>
                </c:pt>
                <c:pt idx="1547">
                  <c:v>1479.3275983092394</c:v>
                </c:pt>
                <c:pt idx="1548">
                  <c:v>1556.8979586897833</c:v>
                </c:pt>
                <c:pt idx="1549">
                  <c:v>1656.7835245574311</c:v>
                </c:pt>
                <c:pt idx="1550">
                  <c:v>1847.1385435279562</c:v>
                </c:pt>
                <c:pt idx="1551">
                  <c:v>1761.9123468319237</c:v>
                </c:pt>
                <c:pt idx="1552">
                  <c:v>1959.3483410541332</c:v>
                </c:pt>
                <c:pt idx="1553">
                  <c:v>1962.8457667345012</c:v>
                </c:pt>
                <c:pt idx="1554">
                  <c:v>2010.4649928850815</c:v>
                </c:pt>
                <c:pt idx="1555">
                  <c:v>2060.7584389228596</c:v>
                </c:pt>
                <c:pt idx="1556">
                  <c:v>2392.6415006495863</c:v>
                </c:pt>
                <c:pt idx="1557">
                  <c:v>2368.7150856430903</c:v>
                </c:pt>
                <c:pt idx="1558">
                  <c:v>2529.755207513932</c:v>
                </c:pt>
                <c:pt idx="1559">
                  <c:v>2598.3229803421641</c:v>
                </c:pt>
                <c:pt idx="1560">
                  <c:v>2546.4899624088107</c:v>
                </c:pt>
                <c:pt idx="1561">
                  <c:v>2490.6154648423476</c:v>
                </c:pt>
                <c:pt idx="1562">
                  <c:v>2632.064818099077</c:v>
                </c:pt>
                <c:pt idx="1563">
                  <c:v>2605.7441699180868</c:v>
                </c:pt>
                <c:pt idx="1564">
                  <c:v>2571.5613221248773</c:v>
                </c:pt>
                <c:pt idx="1565">
                  <c:v>2514.3190566439434</c:v>
                </c:pt>
                <c:pt idx="1566">
                  <c:v>2465.1539501218531</c:v>
                </c:pt>
                <c:pt idx="1567">
                  <c:v>2411.154784787157</c:v>
                </c:pt>
                <c:pt idx="1568">
                  <c:v>2342.4601453498417</c:v>
                </c:pt>
                <c:pt idx="1569">
                  <c:v>2268.4512676187924</c:v>
                </c:pt>
                <c:pt idx="1570">
                  <c:v>2191.7606011521602</c:v>
                </c:pt>
                <c:pt idx="1571">
                  <c:v>2124.1537890339232</c:v>
                </c:pt>
                <c:pt idx="1572">
                  <c:v>2073.0781716666665</c:v>
                </c:pt>
                <c:pt idx="1573">
                  <c:v>2021.8588855039116</c:v>
                </c:pt>
                <c:pt idx="1574">
                  <c:v>1970.0418200877934</c:v>
                </c:pt>
                <c:pt idx="1575">
                  <c:v>1916.257492915734</c:v>
                </c:pt>
                <c:pt idx="1576">
                  <c:v>1873.5209924529474</c:v>
                </c:pt>
                <c:pt idx="1577">
                  <c:v>1834.8796824675208</c:v>
                </c:pt>
                <c:pt idx="1578">
                  <c:v>1835.5432763571316</c:v>
                </c:pt>
                <c:pt idx="1579">
                  <c:v>1909.5514799571963</c:v>
                </c:pt>
                <c:pt idx="1580">
                  <c:v>1913.5468742485336</c:v>
                </c:pt>
                <c:pt idx="1581">
                  <c:v>1917.5023145969574</c:v>
                </c:pt>
                <c:pt idx="1582">
                  <c:v>1986.286517799655</c:v>
                </c:pt>
                <c:pt idx="1583">
                  <c:v>1958.2748504790272</c:v>
                </c:pt>
                <c:pt idx="1584">
                  <c:v>1911.5769628446319</c:v>
                </c:pt>
                <c:pt idx="1585">
                  <c:v>1892.4611932161856</c:v>
                </c:pt>
                <c:pt idx="1586">
                  <c:v>1861.8960520556843</c:v>
                </c:pt>
                <c:pt idx="1587">
                  <c:v>1810.0093375310414</c:v>
                </c:pt>
                <c:pt idx="1588">
                  <c:v>1747.9958088703374</c:v>
                </c:pt>
                <c:pt idx="1589">
                  <c:v>1687.6808778039849</c:v>
                </c:pt>
                <c:pt idx="1590">
                  <c:v>1631.7764650254753</c:v>
                </c:pt>
                <c:pt idx="1591">
                  <c:v>1605.0025562826681</c:v>
                </c:pt>
                <c:pt idx="1592">
                  <c:v>1572.9493668225382</c:v>
                </c:pt>
                <c:pt idx="1593">
                  <c:v>1557.2164529987374</c:v>
                </c:pt>
                <c:pt idx="1594">
                  <c:v>1587.8261066505684</c:v>
                </c:pt>
                <c:pt idx="1595">
                  <c:v>1664.3114819476989</c:v>
                </c:pt>
                <c:pt idx="1596">
                  <c:v>1670.7592762191309</c:v>
                </c:pt>
                <c:pt idx="1597">
                  <c:v>1654.0516834569396</c:v>
                </c:pt>
                <c:pt idx="1598">
                  <c:v>1680.4886303133662</c:v>
                </c:pt>
                <c:pt idx="1599">
                  <c:v>1709.8655621920511</c:v>
                </c:pt>
                <c:pt idx="1600">
                  <c:v>1705.3032073036259</c:v>
                </c:pt>
                <c:pt idx="1601">
                  <c:v>1675.7333764527716</c:v>
                </c:pt>
                <c:pt idx="1602">
                  <c:v>1656.2242760984441</c:v>
                </c:pt>
                <c:pt idx="1603">
                  <c:v>1625.399326614966</c:v>
                </c:pt>
                <c:pt idx="1604">
                  <c:v>1587.9652138659128</c:v>
                </c:pt>
                <c:pt idx="1605">
                  <c:v>1550.7289412486596</c:v>
                </c:pt>
                <c:pt idx="1606">
                  <c:v>1504.0836991783826</c:v>
                </c:pt>
                <c:pt idx="1607">
                  <c:v>1382.9156055199535</c:v>
                </c:pt>
                <c:pt idx="1608">
                  <c:v>1323.3511212453109</c:v>
                </c:pt>
                <c:pt idx="1609">
                  <c:v>1358.2515886081273</c:v>
                </c:pt>
                <c:pt idx="1610">
                  <c:v>1499.8130843420508</c:v>
                </c:pt>
                <c:pt idx="1611">
                  <c:v>1646.451317134994</c:v>
                </c:pt>
                <c:pt idx="1612">
                  <c:v>1629.986803963644</c:v>
                </c:pt>
                <c:pt idx="1613">
                  <c:v>1604.6812732259405</c:v>
                </c:pt>
                <c:pt idx="1614">
                  <c:v>1532.8122592114253</c:v>
                </c:pt>
                <c:pt idx="1615">
                  <c:v>1469.3320382342063</c:v>
                </c:pt>
                <c:pt idx="1616">
                  <c:v>1484.6779218423601</c:v>
                </c:pt>
                <c:pt idx="1617">
                  <c:v>1501.0470144108942</c:v>
                </c:pt>
                <c:pt idx="1618">
                  <c:v>1695.6789139186101</c:v>
                </c:pt>
                <c:pt idx="1619">
                  <c:v>1701.8130338703329</c:v>
                </c:pt>
                <c:pt idx="1620">
                  <c:v>1730.9767217134479</c:v>
                </c:pt>
                <c:pt idx="1621">
                  <c:v>1829.1214999508588</c:v>
                </c:pt>
                <c:pt idx="1622">
                  <c:v>1949.3757394968047</c:v>
                </c:pt>
                <c:pt idx="1623">
                  <c:v>1929.8819821018367</c:v>
                </c:pt>
                <c:pt idx="1624">
                  <c:v>1910.5831622808182</c:v>
                </c:pt>
                <c:pt idx="1625">
                  <c:v>1884.7563122254671</c:v>
                </c:pt>
                <c:pt idx="1626">
                  <c:v>1843.0956922521809</c:v>
                </c:pt>
                <c:pt idx="1627">
                  <c:v>1938.0111510845018</c:v>
                </c:pt>
                <c:pt idx="1628">
                  <c:v>2237.424890235457</c:v>
                </c:pt>
                <c:pt idx="1629">
                  <c:v>2282.9034109972786</c:v>
                </c:pt>
                <c:pt idx="1630">
                  <c:v>2287.4610739373347</c:v>
                </c:pt>
                <c:pt idx="1631">
                  <c:v>2245.9061587312826</c:v>
                </c:pt>
                <c:pt idx="1632">
                  <c:v>2198.7296047429095</c:v>
                </c:pt>
                <c:pt idx="1633">
                  <c:v>2131.3673014247893</c:v>
                </c:pt>
                <c:pt idx="1634">
                  <c:v>2088.1212195194089</c:v>
                </c:pt>
                <c:pt idx="1635">
                  <c:v>2182.6945527787602</c:v>
                </c:pt>
                <c:pt idx="1636">
                  <c:v>2207.0494254327905</c:v>
                </c:pt>
                <c:pt idx="1637">
                  <c:v>2191.6612947647491</c:v>
                </c:pt>
                <c:pt idx="1638">
                  <c:v>2252.6345812953527</c:v>
                </c:pt>
                <c:pt idx="1639">
                  <c:v>2215.9085362256792</c:v>
                </c:pt>
                <c:pt idx="1640">
                  <c:v>2173.3368968908162</c:v>
                </c:pt>
                <c:pt idx="1641">
                  <c:v>2280.345037193887</c:v>
                </c:pt>
                <c:pt idx="1642">
                  <c:v>2501.2427604324457</c:v>
                </c:pt>
                <c:pt idx="1643">
                  <c:v>2474.6227846498427</c:v>
                </c:pt>
                <c:pt idx="1644">
                  <c:v>2464.0678019938832</c:v>
                </c:pt>
                <c:pt idx="1645">
                  <c:v>2577.7483976885428</c:v>
                </c:pt>
                <c:pt idx="1646">
                  <c:v>2737.3215148953313</c:v>
                </c:pt>
                <c:pt idx="1647">
                  <c:v>2771.1764487151554</c:v>
                </c:pt>
                <c:pt idx="1648">
                  <c:v>2727.1465783203826</c:v>
                </c:pt>
                <c:pt idx="1649">
                  <c:v>2619.100488294454</c:v>
                </c:pt>
                <c:pt idx="1650">
                  <c:v>2473.7330394239693</c:v>
                </c:pt>
                <c:pt idx="1651">
                  <c:v>2327.4357361624388</c:v>
                </c:pt>
                <c:pt idx="1652">
                  <c:v>2225.9493231475967</c:v>
                </c:pt>
                <c:pt idx="1653">
                  <c:v>2131.725315055809</c:v>
                </c:pt>
                <c:pt idx="1654">
                  <c:v>2066.9584215834129</c:v>
                </c:pt>
                <c:pt idx="1655">
                  <c:v>2009.5343039302684</c:v>
                </c:pt>
                <c:pt idx="1656">
                  <c:v>1954.9746267676849</c:v>
                </c:pt>
                <c:pt idx="1657">
                  <c:v>2024.1392026292754</c:v>
                </c:pt>
                <c:pt idx="1658">
                  <c:v>2073.1705378757101</c:v>
                </c:pt>
                <c:pt idx="1659">
                  <c:v>2028.7468333823476</c:v>
                </c:pt>
                <c:pt idx="1660">
                  <c:v>1958.7345973067902</c:v>
                </c:pt>
                <c:pt idx="1661">
                  <c:v>1881.7451528869951</c:v>
                </c:pt>
                <c:pt idx="1662">
                  <c:v>1785.1812193277838</c:v>
                </c:pt>
                <c:pt idx="1663">
                  <c:v>1653.2341580937436</c:v>
                </c:pt>
                <c:pt idx="1664">
                  <c:v>1498.1983338379662</c:v>
                </c:pt>
                <c:pt idx="1665">
                  <c:v>1349.6478948287918</c:v>
                </c:pt>
                <c:pt idx="1666">
                  <c:v>1258.8325862589784</c:v>
                </c:pt>
                <c:pt idx="1667">
                  <c:v>1220.1491553991236</c:v>
                </c:pt>
                <c:pt idx="1668">
                  <c:v>1169.627002156649</c:v>
                </c:pt>
                <c:pt idx="1669">
                  <c:v>1142.5852446903907</c:v>
                </c:pt>
                <c:pt idx="1670">
                  <c:v>1087.1501409125137</c:v>
                </c:pt>
                <c:pt idx="1671">
                  <c:v>1069.8848636791824</c:v>
                </c:pt>
                <c:pt idx="1672">
                  <c:v>1049.3772946691743</c:v>
                </c:pt>
                <c:pt idx="1673">
                  <c:v>1014.9189629198668</c:v>
                </c:pt>
                <c:pt idx="1674">
                  <c:v>963.04665005121751</c:v>
                </c:pt>
                <c:pt idx="1675">
                  <c:v>848.61271135698109</c:v>
                </c:pt>
                <c:pt idx="1676">
                  <c:v>703.92104404559404</c:v>
                </c:pt>
                <c:pt idx="1677">
                  <c:v>627.05224318997102</c:v>
                </c:pt>
                <c:pt idx="1678">
                  <c:v>494.15283228361955</c:v>
                </c:pt>
                <c:pt idx="1679">
                  <c:v>389.6576451581746</c:v>
                </c:pt>
                <c:pt idx="1680">
                  <c:v>311.46207955883386</c:v>
                </c:pt>
                <c:pt idx="1681">
                  <c:v>287.99749233468674</c:v>
                </c:pt>
                <c:pt idx="1682">
                  <c:v>253.96077229914985</c:v>
                </c:pt>
                <c:pt idx="1683">
                  <c:v>210.83540449580559</c:v>
                </c:pt>
                <c:pt idx="1684">
                  <c:v>161.42956524634957</c:v>
                </c:pt>
                <c:pt idx="1685">
                  <c:v>118.40840068858434</c:v>
                </c:pt>
                <c:pt idx="1686">
                  <c:v>184.30315161623986</c:v>
                </c:pt>
                <c:pt idx="1687">
                  <c:v>190.59469033650618</c:v>
                </c:pt>
                <c:pt idx="1688">
                  <c:v>134.93812231116993</c:v>
                </c:pt>
                <c:pt idx="1689">
                  <c:v>65.269967751028943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23.329958677685944</c:v>
                </c:pt>
                <c:pt idx="1855">
                  <c:v>14.282386363636359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12.748690476190475</c:v>
                </c:pt>
                <c:pt idx="1867">
                  <c:v>50.62538874857735</c:v>
                </c:pt>
                <c:pt idx="1868">
                  <c:v>37.741794104013209</c:v>
                </c:pt>
                <c:pt idx="1869">
                  <c:v>110.25062504859983</c:v>
                </c:pt>
                <c:pt idx="1870">
                  <c:v>165.49728743392529</c:v>
                </c:pt>
                <c:pt idx="1871">
                  <c:v>297.76566884863445</c:v>
                </c:pt>
                <c:pt idx="1872">
                  <c:v>317.87892125105725</c:v>
                </c:pt>
                <c:pt idx="1873">
                  <c:v>308.30703196174301</c:v>
                </c:pt>
                <c:pt idx="1874">
                  <c:v>273.87950526556801</c:v>
                </c:pt>
                <c:pt idx="1875">
                  <c:v>184.3578938369555</c:v>
                </c:pt>
                <c:pt idx="1876">
                  <c:v>209.65891809356276</c:v>
                </c:pt>
                <c:pt idx="1877">
                  <c:v>201.0474422874417</c:v>
                </c:pt>
                <c:pt idx="1878">
                  <c:v>270.82582216529397</c:v>
                </c:pt>
                <c:pt idx="1879">
                  <c:v>354.4314348100952</c:v>
                </c:pt>
                <c:pt idx="1880">
                  <c:v>574.03463967278856</c:v>
                </c:pt>
                <c:pt idx="1881">
                  <c:v>565.18622628824414</c:v>
                </c:pt>
                <c:pt idx="1882">
                  <c:v>533.43312876029233</c:v>
                </c:pt>
                <c:pt idx="1883">
                  <c:v>490.07945255886779</c:v>
                </c:pt>
                <c:pt idx="1884">
                  <c:v>322.69435058112691</c:v>
                </c:pt>
                <c:pt idx="1885">
                  <c:v>360.93375636112307</c:v>
                </c:pt>
                <c:pt idx="1886">
                  <c:v>357.32441879751184</c:v>
                </c:pt>
                <c:pt idx="1887">
                  <c:v>340.18967340745473</c:v>
                </c:pt>
                <c:pt idx="1888">
                  <c:v>317.69784474688691</c:v>
                </c:pt>
                <c:pt idx="1889">
                  <c:v>302.05996567926752</c:v>
                </c:pt>
                <c:pt idx="1890">
                  <c:v>285.6750501073634</c:v>
                </c:pt>
                <c:pt idx="1891">
                  <c:v>263.07406487816434</c:v>
                </c:pt>
                <c:pt idx="1892">
                  <c:v>256.41305775910553</c:v>
                </c:pt>
                <c:pt idx="1893">
                  <c:v>276.93983627242358</c:v>
                </c:pt>
                <c:pt idx="1894">
                  <c:v>274.17043790969933</c:v>
                </c:pt>
                <c:pt idx="1895">
                  <c:v>271.42873353060236</c:v>
                </c:pt>
                <c:pt idx="1896">
                  <c:v>268.71444619529632</c:v>
                </c:pt>
                <c:pt idx="1897">
                  <c:v>266.02730173334334</c:v>
                </c:pt>
                <c:pt idx="1898">
                  <c:v>263.36702871600988</c:v>
                </c:pt>
                <c:pt idx="1899">
                  <c:v>255.65598839287739</c:v>
                </c:pt>
                <c:pt idx="1900">
                  <c:v>266.27008412985441</c:v>
                </c:pt>
                <c:pt idx="1901">
                  <c:v>304.18189347650525</c:v>
                </c:pt>
                <c:pt idx="1902">
                  <c:v>411.10486227785583</c:v>
                </c:pt>
                <c:pt idx="1903">
                  <c:v>389.89459544439399</c:v>
                </c:pt>
                <c:pt idx="1904">
                  <c:v>343.2529855586929</c:v>
                </c:pt>
                <c:pt idx="1905">
                  <c:v>318.41504889616692</c:v>
                </c:pt>
                <c:pt idx="1906">
                  <c:v>293.725160987207</c:v>
                </c:pt>
                <c:pt idx="1907">
                  <c:v>246.95283424507639</c:v>
                </c:pt>
                <c:pt idx="1908">
                  <c:v>169.78220415404894</c:v>
                </c:pt>
                <c:pt idx="1909">
                  <c:v>294.33215720678299</c:v>
                </c:pt>
                <c:pt idx="1910">
                  <c:v>406.84338108926062</c:v>
                </c:pt>
                <c:pt idx="1911">
                  <c:v>402.77494727836802</c:v>
                </c:pt>
                <c:pt idx="1912">
                  <c:v>391.55400388287131</c:v>
                </c:pt>
                <c:pt idx="1913">
                  <c:v>369.83530888532783</c:v>
                </c:pt>
                <c:pt idx="1914">
                  <c:v>366.13695579647452</c:v>
                </c:pt>
                <c:pt idx="1915">
                  <c:v>358.59805908850171</c:v>
                </c:pt>
                <c:pt idx="1916">
                  <c:v>350.4055762434071</c:v>
                </c:pt>
                <c:pt idx="1917">
                  <c:v>415.91835361825997</c:v>
                </c:pt>
                <c:pt idx="1918">
                  <c:v>538.56950313798473</c:v>
                </c:pt>
                <c:pt idx="1919">
                  <c:v>718.15655604539688</c:v>
                </c:pt>
                <c:pt idx="1920">
                  <c:v>726.4871689599853</c:v>
                </c:pt>
                <c:pt idx="1921">
                  <c:v>732.35324518335813</c:v>
                </c:pt>
                <c:pt idx="1922">
                  <c:v>704.80411961152436</c:v>
                </c:pt>
                <c:pt idx="1923">
                  <c:v>634.89560724381283</c:v>
                </c:pt>
                <c:pt idx="1924">
                  <c:v>458.49109864097693</c:v>
                </c:pt>
                <c:pt idx="1925">
                  <c:v>435.10084958954826</c:v>
                </c:pt>
                <c:pt idx="1926">
                  <c:v>420.00468407041285</c:v>
                </c:pt>
                <c:pt idx="1927">
                  <c:v>389.66436497438724</c:v>
                </c:pt>
                <c:pt idx="1928">
                  <c:v>358.01372126276453</c:v>
                </c:pt>
                <c:pt idx="1929">
                  <c:v>335.33165547878718</c:v>
                </c:pt>
                <c:pt idx="1930">
                  <c:v>302.5444236649044</c:v>
                </c:pt>
                <c:pt idx="1931">
                  <c:v>233.38072786108847</c:v>
                </c:pt>
                <c:pt idx="1932">
                  <c:v>230.3501304814144</c:v>
                </c:pt>
                <c:pt idx="1933">
                  <c:v>235.37486159852324</c:v>
                </c:pt>
                <c:pt idx="1934">
                  <c:v>168.35972273156545</c:v>
                </c:pt>
                <c:pt idx="1935">
                  <c:v>158.41782189098808</c:v>
                </c:pt>
                <c:pt idx="1936">
                  <c:v>161.89238721565309</c:v>
                </c:pt>
                <c:pt idx="1937">
                  <c:v>150.77282121346423</c:v>
                </c:pt>
                <c:pt idx="1938">
                  <c:v>137.39663370812809</c:v>
                </c:pt>
                <c:pt idx="1939">
                  <c:v>127.44599102443857</c:v>
                </c:pt>
                <c:pt idx="1940">
                  <c:v>115.47519047049559</c:v>
                </c:pt>
                <c:pt idx="1941">
                  <c:v>167.20442411532832</c:v>
                </c:pt>
                <c:pt idx="1942">
                  <c:v>183.60754651303085</c:v>
                </c:pt>
                <c:pt idx="1943">
                  <c:v>251.7397907502224</c:v>
                </c:pt>
                <c:pt idx="1944">
                  <c:v>242.0636056672065</c:v>
                </c:pt>
                <c:pt idx="1945">
                  <c:v>259.53580764473662</c:v>
                </c:pt>
                <c:pt idx="1946">
                  <c:v>248.58655223582073</c:v>
                </c:pt>
                <c:pt idx="1947">
                  <c:v>227.22269480672122</c:v>
                </c:pt>
                <c:pt idx="1948">
                  <c:v>196.32302979439027</c:v>
                </c:pt>
                <c:pt idx="1949">
                  <c:v>195.16163083043793</c:v>
                </c:pt>
                <c:pt idx="1950">
                  <c:v>201.02150887541148</c:v>
                </c:pt>
                <c:pt idx="1951">
                  <c:v>238.41669471632051</c:v>
                </c:pt>
                <c:pt idx="1952">
                  <c:v>223.68515924206727</c:v>
                </c:pt>
                <c:pt idx="1953">
                  <c:v>215.91961227639572</c:v>
                </c:pt>
                <c:pt idx="1954">
                  <c:v>210.13326137191461</c:v>
                </c:pt>
                <c:pt idx="1955">
                  <c:v>192.63511048029372</c:v>
                </c:pt>
                <c:pt idx="1956">
                  <c:v>180.23777566644983</c:v>
                </c:pt>
                <c:pt idx="1957">
                  <c:v>206.11515459334851</c:v>
                </c:pt>
                <c:pt idx="1958">
                  <c:v>196.82567542907805</c:v>
                </c:pt>
                <c:pt idx="1959">
                  <c:v>184.39858463625507</c:v>
                </c:pt>
                <c:pt idx="1960">
                  <c:v>216.8459435667757</c:v>
                </c:pt>
                <c:pt idx="1961">
                  <c:v>158.34665732605635</c:v>
                </c:pt>
                <c:pt idx="1962">
                  <c:v>165.51338711745032</c:v>
                </c:pt>
                <c:pt idx="1963">
                  <c:v>145.92386266392293</c:v>
                </c:pt>
                <c:pt idx="1964">
                  <c:v>129.23430366473539</c:v>
                </c:pt>
                <c:pt idx="1965">
                  <c:v>106.39715134806211</c:v>
                </c:pt>
                <c:pt idx="1966">
                  <c:v>82.7304141479663</c:v>
                </c:pt>
                <c:pt idx="1967">
                  <c:v>65.402638904386009</c:v>
                </c:pt>
                <c:pt idx="1968">
                  <c:v>55.491848227063684</c:v>
                </c:pt>
                <c:pt idx="1969">
                  <c:v>51.684537503453541</c:v>
                </c:pt>
                <c:pt idx="1970">
                  <c:v>42.848751716887996</c:v>
                </c:pt>
                <c:pt idx="1971">
                  <c:v>37.255471195068587</c:v>
                </c:pt>
                <c:pt idx="1972">
                  <c:v>25.965660783287699</c:v>
                </c:pt>
                <c:pt idx="1973">
                  <c:v>5.3167261904762295</c:v>
                </c:pt>
                <c:pt idx="1974">
                  <c:v>65.288470701220874</c:v>
                </c:pt>
                <c:pt idx="1975">
                  <c:v>38.139493967164775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3.1405636363636353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92.36363636363636</c:v>
                </c:pt>
                <c:pt idx="1987">
                  <c:v>114.53090909090909</c:v>
                </c:pt>
                <c:pt idx="1988">
                  <c:v>145.54642833530104</c:v>
                </c:pt>
                <c:pt idx="1989">
                  <c:v>201.8954661858109</c:v>
                </c:pt>
                <c:pt idx="1990">
                  <c:v>302.98961106850902</c:v>
                </c:pt>
                <c:pt idx="1991">
                  <c:v>311.88496031093757</c:v>
                </c:pt>
                <c:pt idx="1992">
                  <c:v>295.15807644714226</c:v>
                </c:pt>
                <c:pt idx="1993">
                  <c:v>247.89873612987731</c:v>
                </c:pt>
                <c:pt idx="1994">
                  <c:v>208.96464146625644</c:v>
                </c:pt>
                <c:pt idx="1995">
                  <c:v>184.86855832641163</c:v>
                </c:pt>
                <c:pt idx="1996">
                  <c:v>152.22846647727255</c:v>
                </c:pt>
                <c:pt idx="1997">
                  <c:v>102.39272247155331</c:v>
                </c:pt>
                <c:pt idx="1998">
                  <c:v>44.427932452150849</c:v>
                </c:pt>
                <c:pt idx="1999">
                  <c:v>18.660426469230551</c:v>
                </c:pt>
                <c:pt idx="2000">
                  <c:v>12.410884762936643</c:v>
                </c:pt>
                <c:pt idx="2001">
                  <c:v>0</c:v>
                </c:pt>
                <c:pt idx="2002">
                  <c:v>0</c:v>
                </c:pt>
                <c:pt idx="2003">
                  <c:v>73.582012326656368</c:v>
                </c:pt>
                <c:pt idx="2004">
                  <c:v>145.80373970421761</c:v>
                </c:pt>
                <c:pt idx="2005">
                  <c:v>116.63711560117818</c:v>
                </c:pt>
                <c:pt idx="2006">
                  <c:v>23.954166666666666</c:v>
                </c:pt>
                <c:pt idx="2007">
                  <c:v>301.58678357883775</c:v>
                </c:pt>
                <c:pt idx="2008">
                  <c:v>369.21130728439249</c:v>
                </c:pt>
                <c:pt idx="2009">
                  <c:v>330.25315651776901</c:v>
                </c:pt>
                <c:pt idx="2010">
                  <c:v>296.93852578372872</c:v>
                </c:pt>
                <c:pt idx="2011">
                  <c:v>452.55735820757127</c:v>
                </c:pt>
                <c:pt idx="2012">
                  <c:v>489.30457585662947</c:v>
                </c:pt>
                <c:pt idx="2013">
                  <c:v>473.06157560579493</c:v>
                </c:pt>
                <c:pt idx="2014">
                  <c:v>513.79503546123271</c:v>
                </c:pt>
                <c:pt idx="2015">
                  <c:v>534.7350793238561</c:v>
                </c:pt>
                <c:pt idx="2016">
                  <c:v>441.12478596720018</c:v>
                </c:pt>
                <c:pt idx="2017">
                  <c:v>575.25899265298267</c:v>
                </c:pt>
                <c:pt idx="2018">
                  <c:v>561.33101145918317</c:v>
                </c:pt>
                <c:pt idx="2019">
                  <c:v>468.15926087213433</c:v>
                </c:pt>
                <c:pt idx="2020">
                  <c:v>347.46203945288596</c:v>
                </c:pt>
                <c:pt idx="2021">
                  <c:v>249.80623118967267</c:v>
                </c:pt>
                <c:pt idx="2022">
                  <c:v>198.27109182889498</c:v>
                </c:pt>
                <c:pt idx="2023">
                  <c:v>102.41586199188404</c:v>
                </c:pt>
                <c:pt idx="2024">
                  <c:v>34.003539953199216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6.6723083848276339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26.0012611218568</c:v>
                </c:pt>
                <c:pt idx="2043">
                  <c:v>34.323999161404558</c:v>
                </c:pt>
                <c:pt idx="2044">
                  <c:v>52.567691882863876</c:v>
                </c:pt>
                <c:pt idx="2045">
                  <c:v>9.8443788019011471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160.48261583577715</c:v>
                </c:pt>
                <c:pt idx="2218">
                  <c:v>210.76286412244394</c:v>
                </c:pt>
                <c:pt idx="2219">
                  <c:v>195.21931046233445</c:v>
                </c:pt>
                <c:pt idx="2220">
                  <c:v>155.15963569434027</c:v>
                </c:pt>
                <c:pt idx="2221">
                  <c:v>116.71661140348647</c:v>
                </c:pt>
                <c:pt idx="2222">
                  <c:v>62.480396660239528</c:v>
                </c:pt>
                <c:pt idx="2223">
                  <c:v>15.106444347943839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15.762566037735846</c:v>
                </c:pt>
                <c:pt idx="2232">
                  <c:v>123.1891916261736</c:v>
                </c:pt>
                <c:pt idx="2233">
                  <c:v>129.56330162807532</c:v>
                </c:pt>
                <c:pt idx="2234">
                  <c:v>124.86872013134352</c:v>
                </c:pt>
                <c:pt idx="2235">
                  <c:v>122.0028837503643</c:v>
                </c:pt>
                <c:pt idx="2236">
                  <c:v>107.17128692823545</c:v>
                </c:pt>
                <c:pt idx="2237">
                  <c:v>12.030476190476191</c:v>
                </c:pt>
                <c:pt idx="2238">
                  <c:v>0.74619047619047463</c:v>
                </c:pt>
                <c:pt idx="2239">
                  <c:v>0</c:v>
                </c:pt>
                <c:pt idx="2240">
                  <c:v>0</c:v>
                </c:pt>
                <c:pt idx="2241">
                  <c:v>152.74394671184237</c:v>
                </c:pt>
                <c:pt idx="2242">
                  <c:v>188.82792129481044</c:v>
                </c:pt>
                <c:pt idx="2243">
                  <c:v>202.92758468427874</c:v>
                </c:pt>
                <c:pt idx="2244">
                  <c:v>316.35285429198143</c:v>
                </c:pt>
                <c:pt idx="2245">
                  <c:v>751.91659847633423</c:v>
                </c:pt>
                <c:pt idx="2246">
                  <c:v>790.57925067338897</c:v>
                </c:pt>
                <c:pt idx="2247">
                  <c:v>805.76436725756434</c:v>
                </c:pt>
                <c:pt idx="2248">
                  <c:v>797.70672358498871</c:v>
                </c:pt>
                <c:pt idx="2249">
                  <c:v>800.18081081426874</c:v>
                </c:pt>
                <c:pt idx="2250">
                  <c:v>893.48652258873392</c:v>
                </c:pt>
                <c:pt idx="2251">
                  <c:v>993.90791112138277</c:v>
                </c:pt>
                <c:pt idx="2252">
                  <c:v>1007.0597411010781</c:v>
                </c:pt>
                <c:pt idx="2253">
                  <c:v>1118.5459390199635</c:v>
                </c:pt>
                <c:pt idx="2254">
                  <c:v>1099.7801651108671</c:v>
                </c:pt>
                <c:pt idx="2255">
                  <c:v>1148.6690642418559</c:v>
                </c:pt>
                <c:pt idx="2256">
                  <c:v>1160.2732826903464</c:v>
                </c:pt>
                <c:pt idx="2257">
                  <c:v>1142.0954004017335</c:v>
                </c:pt>
                <c:pt idx="2258">
                  <c:v>1120.0966747011914</c:v>
                </c:pt>
                <c:pt idx="2259">
                  <c:v>1085.7977884326433</c:v>
                </c:pt>
                <c:pt idx="2260">
                  <c:v>1047.1750883782274</c:v>
                </c:pt>
                <c:pt idx="2261">
                  <c:v>978.04655895095857</c:v>
                </c:pt>
                <c:pt idx="2262">
                  <c:v>966.50995478102175</c:v>
                </c:pt>
                <c:pt idx="2263">
                  <c:v>1033.6789133346183</c:v>
                </c:pt>
                <c:pt idx="2264">
                  <c:v>916.80022819636781</c:v>
                </c:pt>
                <c:pt idx="2265">
                  <c:v>722.72417035551962</c:v>
                </c:pt>
                <c:pt idx="2266">
                  <c:v>559.12666722666779</c:v>
                </c:pt>
                <c:pt idx="2267">
                  <c:v>658.75522815500665</c:v>
                </c:pt>
                <c:pt idx="2268">
                  <c:v>721.44040314618383</c:v>
                </c:pt>
                <c:pt idx="2269">
                  <c:v>714.22599911472196</c:v>
                </c:pt>
                <c:pt idx="2270">
                  <c:v>730.17464821448391</c:v>
                </c:pt>
                <c:pt idx="2271">
                  <c:v>855.75695676938335</c:v>
                </c:pt>
                <c:pt idx="2272">
                  <c:v>934.13675941650979</c:v>
                </c:pt>
                <c:pt idx="2273">
                  <c:v>1043.6633210124758</c:v>
                </c:pt>
                <c:pt idx="2274">
                  <c:v>1039.7448164912262</c:v>
                </c:pt>
                <c:pt idx="2275">
                  <c:v>1038.9178194103174</c:v>
                </c:pt>
                <c:pt idx="2276">
                  <c:v>1024.10954095032</c:v>
                </c:pt>
                <c:pt idx="2277">
                  <c:v>997.36310604770165</c:v>
                </c:pt>
                <c:pt idx="2278">
                  <c:v>948.83469894900554</c:v>
                </c:pt>
                <c:pt idx="2279">
                  <c:v>1147.1645337776972</c:v>
                </c:pt>
                <c:pt idx="2280">
                  <c:v>1299.5535861906151</c:v>
                </c:pt>
                <c:pt idx="2281">
                  <c:v>1485.4245135026945</c:v>
                </c:pt>
                <c:pt idx="2282">
                  <c:v>1587.5702683676675</c:v>
                </c:pt>
                <c:pt idx="2283">
                  <c:v>1597.6945656839907</c:v>
                </c:pt>
                <c:pt idx="2284">
                  <c:v>1627.8994382089691</c:v>
                </c:pt>
                <c:pt idx="2285">
                  <c:v>1611.6204438268794</c:v>
                </c:pt>
                <c:pt idx="2286">
                  <c:v>1595.5042393886106</c:v>
                </c:pt>
                <c:pt idx="2287">
                  <c:v>1579.5491969947248</c:v>
                </c:pt>
                <c:pt idx="2288">
                  <c:v>1559.6439841942897</c:v>
                </c:pt>
                <c:pt idx="2289">
                  <c:v>1535.7797530345417</c:v>
                </c:pt>
                <c:pt idx="2290">
                  <c:v>1504.9133195796398</c:v>
                </c:pt>
                <c:pt idx="2291">
                  <c:v>1504.8111494724849</c:v>
                </c:pt>
                <c:pt idx="2292">
                  <c:v>1535.9448561595782</c:v>
                </c:pt>
                <c:pt idx="2293">
                  <c:v>1589.8581348707096</c:v>
                </c:pt>
                <c:pt idx="2294">
                  <c:v>1643.2322807947298</c:v>
                </c:pt>
                <c:pt idx="2295">
                  <c:v>1626.7999579867826</c:v>
                </c:pt>
                <c:pt idx="2296">
                  <c:v>1605.6388880335944</c:v>
                </c:pt>
                <c:pt idx="2297">
                  <c:v>1540.5028620626488</c:v>
                </c:pt>
                <c:pt idx="2298">
                  <c:v>1479.4607383089474</c:v>
                </c:pt>
                <c:pt idx="2299">
                  <c:v>1207.7007750075372</c:v>
                </c:pt>
                <c:pt idx="2300">
                  <c:v>977.45709623180596</c:v>
                </c:pt>
                <c:pt idx="2301">
                  <c:v>966.17376613345402</c:v>
                </c:pt>
                <c:pt idx="2302">
                  <c:v>1008.5613806619085</c:v>
                </c:pt>
                <c:pt idx="2303">
                  <c:v>1030.0787527375549</c:v>
                </c:pt>
                <c:pt idx="2304">
                  <c:v>1012.2149416107316</c:v>
                </c:pt>
                <c:pt idx="2305">
                  <c:v>979.96607111330286</c:v>
                </c:pt>
                <c:pt idx="2306">
                  <c:v>968.2647759070818</c:v>
                </c:pt>
                <c:pt idx="2307">
                  <c:v>939.61539890958284</c:v>
                </c:pt>
                <c:pt idx="2308">
                  <c:v>911.73106085053621</c:v>
                </c:pt>
                <c:pt idx="2309">
                  <c:v>889.74424086208853</c:v>
                </c:pt>
                <c:pt idx="2310">
                  <c:v>857.34707432569292</c:v>
                </c:pt>
                <c:pt idx="2311">
                  <c:v>824.52783399590612</c:v>
                </c:pt>
                <c:pt idx="2312">
                  <c:v>803.79528357409833</c:v>
                </c:pt>
                <c:pt idx="2313">
                  <c:v>781.13158007741197</c:v>
                </c:pt>
                <c:pt idx="2314">
                  <c:v>763.55291903719933</c:v>
                </c:pt>
                <c:pt idx="2315">
                  <c:v>759.50663205944034</c:v>
                </c:pt>
                <c:pt idx="2316">
                  <c:v>750.8393662277258</c:v>
                </c:pt>
                <c:pt idx="2317">
                  <c:v>734.04304430036984</c:v>
                </c:pt>
                <c:pt idx="2318">
                  <c:v>708.70658942032878</c:v>
                </c:pt>
                <c:pt idx="2319">
                  <c:v>661.57852799000523</c:v>
                </c:pt>
                <c:pt idx="2320">
                  <c:v>621.53894288165213</c:v>
                </c:pt>
                <c:pt idx="2321">
                  <c:v>594.03814907700519</c:v>
                </c:pt>
                <c:pt idx="2322">
                  <c:v>696.19744551264762</c:v>
                </c:pt>
                <c:pt idx="2323">
                  <c:v>773.30493944823627</c:v>
                </c:pt>
                <c:pt idx="2324">
                  <c:v>788.66279914466304</c:v>
                </c:pt>
                <c:pt idx="2325">
                  <c:v>777.67821266602402</c:v>
                </c:pt>
                <c:pt idx="2326">
                  <c:v>754.1483116319904</c:v>
                </c:pt>
                <c:pt idx="2327">
                  <c:v>720.57619576844149</c:v>
                </c:pt>
                <c:pt idx="2328">
                  <c:v>699.02053386025557</c:v>
                </c:pt>
                <c:pt idx="2329">
                  <c:v>755.3427270732185</c:v>
                </c:pt>
                <c:pt idx="2330">
                  <c:v>1155.1769960735585</c:v>
                </c:pt>
                <c:pt idx="2331">
                  <c:v>1280.2735362906064</c:v>
                </c:pt>
                <c:pt idx="2332">
                  <c:v>1313.6526191095186</c:v>
                </c:pt>
                <c:pt idx="2333">
                  <c:v>1300.5160929184233</c:v>
                </c:pt>
                <c:pt idx="2334">
                  <c:v>1310.601841080148</c:v>
                </c:pt>
                <c:pt idx="2335">
                  <c:v>1320.5867317602556</c:v>
                </c:pt>
                <c:pt idx="2336">
                  <c:v>1327.6218264945946</c:v>
                </c:pt>
                <c:pt idx="2337">
                  <c:v>1406.7092445932849</c:v>
                </c:pt>
                <c:pt idx="2338">
                  <c:v>1485.0057885109884</c:v>
                </c:pt>
                <c:pt idx="2339">
                  <c:v>1547.3375488076967</c:v>
                </c:pt>
                <c:pt idx="2340">
                  <c:v>1536.4096278650743</c:v>
                </c:pt>
                <c:pt idx="2341">
                  <c:v>1521.0455315864235</c:v>
                </c:pt>
                <c:pt idx="2342">
                  <c:v>1552.0168944523775</c:v>
                </c:pt>
                <c:pt idx="2343">
                  <c:v>1701.7363188750683</c:v>
                </c:pt>
                <c:pt idx="2344">
                  <c:v>1665.1561700783693</c:v>
                </c:pt>
                <c:pt idx="2345">
                  <c:v>1678.801247469167</c:v>
                </c:pt>
                <c:pt idx="2346">
                  <c:v>1719.3572443856199</c:v>
                </c:pt>
                <c:pt idx="2347">
                  <c:v>1742.1443811846493</c:v>
                </c:pt>
                <c:pt idx="2348">
                  <c:v>1730.1864999365228</c:v>
                </c:pt>
                <c:pt idx="2349">
                  <c:v>1706.087527578313</c:v>
                </c:pt>
                <c:pt idx="2350">
                  <c:v>1703.3347148712496</c:v>
                </c:pt>
                <c:pt idx="2351">
                  <c:v>1775.1153164273348</c:v>
                </c:pt>
                <c:pt idx="2352">
                  <c:v>1726.9761969620438</c:v>
                </c:pt>
                <c:pt idx="2353">
                  <c:v>1820.8633634149537</c:v>
                </c:pt>
                <c:pt idx="2354">
                  <c:v>1809.1856758423451</c:v>
                </c:pt>
                <c:pt idx="2355">
                  <c:v>1796.7268573163913</c:v>
                </c:pt>
                <c:pt idx="2356">
                  <c:v>1741.8364412502094</c:v>
                </c:pt>
                <c:pt idx="2357">
                  <c:v>1719.3667970177323</c:v>
                </c:pt>
                <c:pt idx="2358">
                  <c:v>1785.7781042637155</c:v>
                </c:pt>
                <c:pt idx="2359">
                  <c:v>1974.6581105705766</c:v>
                </c:pt>
                <c:pt idx="2360">
                  <c:v>1980.0070073284146</c:v>
                </c:pt>
                <c:pt idx="2361">
                  <c:v>1998.3600566437233</c:v>
                </c:pt>
                <c:pt idx="2362">
                  <c:v>1984.9553417816537</c:v>
                </c:pt>
                <c:pt idx="2363">
                  <c:v>1962.1047321914368</c:v>
                </c:pt>
                <c:pt idx="2364">
                  <c:v>2011.7720252164904</c:v>
                </c:pt>
                <c:pt idx="2365">
                  <c:v>2019.2216160309702</c:v>
                </c:pt>
                <c:pt idx="2366">
                  <c:v>1985.9313598417757</c:v>
                </c:pt>
                <c:pt idx="2367">
                  <c:v>1959.0513341138198</c:v>
                </c:pt>
                <c:pt idx="2368">
                  <c:v>2041.2347255125387</c:v>
                </c:pt>
                <c:pt idx="2369">
                  <c:v>2073.3533525849866</c:v>
                </c:pt>
                <c:pt idx="2370">
                  <c:v>2178.0402194362882</c:v>
                </c:pt>
                <c:pt idx="2371">
                  <c:v>2203.8293528879085</c:v>
                </c:pt>
                <c:pt idx="2372">
                  <c:v>2250.2853768914533</c:v>
                </c:pt>
                <c:pt idx="2373">
                  <c:v>2181.9421037989414</c:v>
                </c:pt>
                <c:pt idx="2374">
                  <c:v>2069.8543981523867</c:v>
                </c:pt>
                <c:pt idx="2375">
                  <c:v>1948.8347752351801</c:v>
                </c:pt>
                <c:pt idx="2376">
                  <c:v>2044.7818523547578</c:v>
                </c:pt>
                <c:pt idx="2377">
                  <c:v>2011.0962172979848</c:v>
                </c:pt>
                <c:pt idx="2378">
                  <c:v>1981.1417947492218</c:v>
                </c:pt>
                <c:pt idx="2379">
                  <c:v>1991.5723979826962</c:v>
                </c:pt>
                <c:pt idx="2380">
                  <c:v>2242.3269404706712</c:v>
                </c:pt>
                <c:pt idx="2381">
                  <c:v>2303.9542937322617</c:v>
                </c:pt>
                <c:pt idx="2382">
                  <c:v>2278.4585604088134</c:v>
                </c:pt>
                <c:pt idx="2383">
                  <c:v>2226.008107321094</c:v>
                </c:pt>
                <c:pt idx="2384">
                  <c:v>2130.2691002024026</c:v>
                </c:pt>
                <c:pt idx="2385">
                  <c:v>2134.1273646260361</c:v>
                </c:pt>
                <c:pt idx="2386">
                  <c:v>2103.8659229318278</c:v>
                </c:pt>
                <c:pt idx="2387">
                  <c:v>2096.5402448944014</c:v>
                </c:pt>
                <c:pt idx="2388">
                  <c:v>2118.4436919620089</c:v>
                </c:pt>
                <c:pt idx="2389">
                  <c:v>2044.2327418918319</c:v>
                </c:pt>
                <c:pt idx="2390">
                  <c:v>1940.6112992250996</c:v>
                </c:pt>
                <c:pt idx="2391">
                  <c:v>1892.6500433984495</c:v>
                </c:pt>
                <c:pt idx="2392">
                  <c:v>1868.6016734147743</c:v>
                </c:pt>
                <c:pt idx="2393">
                  <c:v>1835.6079142941526</c:v>
                </c:pt>
                <c:pt idx="2394">
                  <c:v>1774.0049220749256</c:v>
                </c:pt>
                <c:pt idx="2395">
                  <c:v>1743.843057294803</c:v>
                </c:pt>
                <c:pt idx="2396">
                  <c:v>1696.0508489784274</c:v>
                </c:pt>
                <c:pt idx="2397">
                  <c:v>1609.8683377378832</c:v>
                </c:pt>
                <c:pt idx="2398">
                  <c:v>1573.0333546129693</c:v>
                </c:pt>
                <c:pt idx="2399">
                  <c:v>1665.9725311291825</c:v>
                </c:pt>
                <c:pt idx="2400">
                  <c:v>1658.7907295584423</c:v>
                </c:pt>
                <c:pt idx="2401">
                  <c:v>1617.1332404182738</c:v>
                </c:pt>
                <c:pt idx="2402">
                  <c:v>1641.1051842360566</c:v>
                </c:pt>
                <c:pt idx="2403">
                  <c:v>1656.4952067938818</c:v>
                </c:pt>
                <c:pt idx="2404">
                  <c:v>1615.9670283403384</c:v>
                </c:pt>
                <c:pt idx="2405">
                  <c:v>1540.2423576906479</c:v>
                </c:pt>
                <c:pt idx="2406">
                  <c:v>1491.8813625852788</c:v>
                </c:pt>
                <c:pt idx="2407">
                  <c:v>1432.9989387360738</c:v>
                </c:pt>
                <c:pt idx="2408">
                  <c:v>1338.5360250322613</c:v>
                </c:pt>
                <c:pt idx="2409">
                  <c:v>1261.2544157411132</c:v>
                </c:pt>
                <c:pt idx="2410">
                  <c:v>1201.585074611201</c:v>
                </c:pt>
                <c:pt idx="2411">
                  <c:v>1160.0372417061928</c:v>
                </c:pt>
                <c:pt idx="2412">
                  <c:v>1137.6554321348187</c:v>
                </c:pt>
                <c:pt idx="2413">
                  <c:v>1100.1773755772263</c:v>
                </c:pt>
                <c:pt idx="2414">
                  <c:v>1015.0811237622194</c:v>
                </c:pt>
                <c:pt idx="2415">
                  <c:v>908.11419312316002</c:v>
                </c:pt>
                <c:pt idx="2416">
                  <c:v>848.43958911855611</c:v>
                </c:pt>
                <c:pt idx="2417">
                  <c:v>773.93452183094155</c:v>
                </c:pt>
                <c:pt idx="2418">
                  <c:v>722.97293383874421</c:v>
                </c:pt>
                <c:pt idx="2419">
                  <c:v>705.14702929025077</c:v>
                </c:pt>
                <c:pt idx="2420">
                  <c:v>663.12954863623634</c:v>
                </c:pt>
                <c:pt idx="2421">
                  <c:v>617.96085961952338</c:v>
                </c:pt>
                <c:pt idx="2422">
                  <c:v>569.01483679244677</c:v>
                </c:pt>
                <c:pt idx="2423">
                  <c:v>508.9844028777718</c:v>
                </c:pt>
                <c:pt idx="2424">
                  <c:v>441.18653608001392</c:v>
                </c:pt>
                <c:pt idx="2425">
                  <c:v>396.25868716595056</c:v>
                </c:pt>
                <c:pt idx="2426">
                  <c:v>355.0965460399442</c:v>
                </c:pt>
                <c:pt idx="2427">
                  <c:v>302.70534487834618</c:v>
                </c:pt>
                <c:pt idx="2428">
                  <c:v>242.08873820478371</c:v>
                </c:pt>
                <c:pt idx="2429">
                  <c:v>270.92749798233757</c:v>
                </c:pt>
                <c:pt idx="2430">
                  <c:v>270.2206205899335</c:v>
                </c:pt>
                <c:pt idx="2431">
                  <c:v>255.89421784891303</c:v>
                </c:pt>
                <c:pt idx="2432">
                  <c:v>241.95402946803546</c:v>
                </c:pt>
                <c:pt idx="2433">
                  <c:v>221.37115053873009</c:v>
                </c:pt>
                <c:pt idx="2434">
                  <c:v>149.9946977138359</c:v>
                </c:pt>
                <c:pt idx="2435">
                  <c:v>78.176828117601659</c:v>
                </c:pt>
                <c:pt idx="2436">
                  <c:v>51.995884114439598</c:v>
                </c:pt>
                <c:pt idx="2437">
                  <c:v>15.103070526121344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22.704000000000018</c:v>
                </c:pt>
                <c:pt idx="2592">
                  <c:v>22.47696000000002</c:v>
                </c:pt>
                <c:pt idx="2593">
                  <c:v>45.528302479841116</c:v>
                </c:pt>
                <c:pt idx="2594">
                  <c:v>34.168228845149294</c:v>
                </c:pt>
                <c:pt idx="2595">
                  <c:v>23.584431683867145</c:v>
                </c:pt>
                <c:pt idx="2596">
                  <c:v>10.194390103328127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36.880067064083441</c:v>
                </c:pt>
                <c:pt idx="2601">
                  <c:v>23.174151639344249</c:v>
                </c:pt>
                <c:pt idx="2602">
                  <c:v>31.449111408747793</c:v>
                </c:pt>
                <c:pt idx="2603">
                  <c:v>44.891323973613538</c:v>
                </c:pt>
                <c:pt idx="2604">
                  <c:v>45.951622217273773</c:v>
                </c:pt>
                <c:pt idx="2605">
                  <c:v>112.20668585182536</c:v>
                </c:pt>
                <c:pt idx="2606">
                  <c:v>318.90280081148893</c:v>
                </c:pt>
                <c:pt idx="2607">
                  <c:v>408.07740916701033</c:v>
                </c:pt>
                <c:pt idx="2608">
                  <c:v>403.99663507534024</c:v>
                </c:pt>
                <c:pt idx="2609">
                  <c:v>517.13619693022872</c:v>
                </c:pt>
                <c:pt idx="2610">
                  <c:v>440.54965547027746</c:v>
                </c:pt>
                <c:pt idx="2611">
                  <c:v>444.07602350315159</c:v>
                </c:pt>
                <c:pt idx="2612">
                  <c:v>546.6188416897312</c:v>
                </c:pt>
                <c:pt idx="2613">
                  <c:v>553.59670108998205</c:v>
                </c:pt>
                <c:pt idx="2614">
                  <c:v>519.55877028317934</c:v>
                </c:pt>
                <c:pt idx="2615">
                  <c:v>475.64225307620177</c:v>
                </c:pt>
                <c:pt idx="2616">
                  <c:v>453.31206638153475</c:v>
                </c:pt>
                <c:pt idx="2617">
                  <c:v>431.03399956246597</c:v>
                </c:pt>
                <c:pt idx="2618">
                  <c:v>452.50506286701926</c:v>
                </c:pt>
                <c:pt idx="2619">
                  <c:v>430.04381687793807</c:v>
                </c:pt>
                <c:pt idx="2620">
                  <c:v>422.89351655744889</c:v>
                </c:pt>
                <c:pt idx="2621">
                  <c:v>416.06024582554267</c:v>
                </c:pt>
                <c:pt idx="2622">
                  <c:v>404.59448210372693</c:v>
                </c:pt>
                <c:pt idx="2623">
                  <c:v>384.00303184338668</c:v>
                </c:pt>
                <c:pt idx="2624">
                  <c:v>359.25762390711606</c:v>
                </c:pt>
                <c:pt idx="2625">
                  <c:v>339.10798859471822</c:v>
                </c:pt>
                <c:pt idx="2626">
                  <c:v>311.74435680297813</c:v>
                </c:pt>
                <c:pt idx="2627">
                  <c:v>275.56323202949699</c:v>
                </c:pt>
                <c:pt idx="2628">
                  <c:v>260.75862631285963</c:v>
                </c:pt>
                <c:pt idx="2629">
                  <c:v>257.95223198869138</c:v>
                </c:pt>
                <c:pt idx="2630">
                  <c:v>255.37270966880448</c:v>
                </c:pt>
                <c:pt idx="2631">
                  <c:v>249.31165052086715</c:v>
                </c:pt>
                <c:pt idx="2632">
                  <c:v>237.36627413754167</c:v>
                </c:pt>
                <c:pt idx="2633">
                  <c:v>242.47612620911252</c:v>
                </c:pt>
                <c:pt idx="2634">
                  <c:v>224.76152489417373</c:v>
                </c:pt>
                <c:pt idx="2635">
                  <c:v>191.47359891515973</c:v>
                </c:pt>
                <c:pt idx="2636">
                  <c:v>188.45047653615006</c:v>
                </c:pt>
                <c:pt idx="2637">
                  <c:v>178.9460264989018</c:v>
                </c:pt>
                <c:pt idx="2638">
                  <c:v>163.38923011393138</c:v>
                </c:pt>
                <c:pt idx="2639">
                  <c:v>161.75533781279205</c:v>
                </c:pt>
                <c:pt idx="2640">
                  <c:v>146.64441830347033</c:v>
                </c:pt>
                <c:pt idx="2641">
                  <c:v>129.41693511720317</c:v>
                </c:pt>
                <c:pt idx="2642">
                  <c:v>101.56600860492854</c:v>
                </c:pt>
                <c:pt idx="2643">
                  <c:v>85.662195160019564</c:v>
                </c:pt>
                <c:pt idx="2644">
                  <c:v>83.09351067604814</c:v>
                </c:pt>
                <c:pt idx="2645">
                  <c:v>116.2286777717338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18.003571428571433</c:v>
                </c:pt>
                <c:pt idx="2651">
                  <c:v>12.160000000000004</c:v>
                </c:pt>
                <c:pt idx="2652">
                  <c:v>5.9692857142857179</c:v>
                </c:pt>
                <c:pt idx="2653">
                  <c:v>0</c:v>
                </c:pt>
                <c:pt idx="2654">
                  <c:v>2.6644800000000011</c:v>
                </c:pt>
                <c:pt idx="2655">
                  <c:v>48.819653381818178</c:v>
                </c:pt>
                <c:pt idx="2656">
                  <c:v>42.321797347384475</c:v>
                </c:pt>
                <c:pt idx="2657">
                  <c:v>17.108733933871633</c:v>
                </c:pt>
                <c:pt idx="2658">
                  <c:v>0</c:v>
                </c:pt>
                <c:pt idx="2659">
                  <c:v>6.5592727272727274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16.130181818181828</c:v>
                </c:pt>
                <c:pt idx="2664">
                  <c:v>85.241607272727279</c:v>
                </c:pt>
                <c:pt idx="2665">
                  <c:v>153.66191847272728</c:v>
                </c:pt>
                <c:pt idx="2666">
                  <c:v>498.48893565163638</c:v>
                </c:pt>
                <c:pt idx="2667">
                  <c:v>1002.8941098049628</c:v>
                </c:pt>
                <c:pt idx="2668">
                  <c:v>964.92036606833199</c:v>
                </c:pt>
                <c:pt idx="2669">
                  <c:v>927.23746043415633</c:v>
                </c:pt>
                <c:pt idx="2670">
                  <c:v>1040.2848513676281</c:v>
                </c:pt>
                <c:pt idx="2671">
                  <c:v>1168.4274573994064</c:v>
                </c:pt>
                <c:pt idx="2672">
                  <c:v>1156.7431828254123</c:v>
                </c:pt>
                <c:pt idx="2673">
                  <c:v>1264.5235209500797</c:v>
                </c:pt>
                <c:pt idx="2674">
                  <c:v>1223.3656481361666</c:v>
                </c:pt>
                <c:pt idx="2675">
                  <c:v>1301.4767390861368</c:v>
                </c:pt>
                <c:pt idx="2676">
                  <c:v>1288.4619716952755</c:v>
                </c:pt>
                <c:pt idx="2677">
                  <c:v>1254.6835034175624</c:v>
                </c:pt>
                <c:pt idx="2678">
                  <c:v>1112.2061281384874</c:v>
                </c:pt>
                <c:pt idx="2679">
                  <c:v>1096.1765653103378</c:v>
                </c:pt>
                <c:pt idx="2680">
                  <c:v>1069.5636532013011</c:v>
                </c:pt>
                <c:pt idx="2681">
                  <c:v>1133.3095033470447</c:v>
                </c:pt>
                <c:pt idx="2682">
                  <c:v>1111.1972045185016</c:v>
                </c:pt>
                <c:pt idx="2683">
                  <c:v>1085.7198704925756</c:v>
                </c:pt>
                <c:pt idx="2684">
                  <c:v>1058.4061235414265</c:v>
                </c:pt>
                <c:pt idx="2685">
                  <c:v>1028.110774517758</c:v>
                </c:pt>
                <c:pt idx="2686">
                  <c:v>1003.2839622880712</c:v>
                </c:pt>
                <c:pt idx="2687">
                  <c:v>976.5283875543056</c:v>
                </c:pt>
                <c:pt idx="2688">
                  <c:v>952.79681782284013</c:v>
                </c:pt>
                <c:pt idx="2689">
                  <c:v>917.82595975486424</c:v>
                </c:pt>
                <c:pt idx="2690">
                  <c:v>818.21969898132591</c:v>
                </c:pt>
                <c:pt idx="2691">
                  <c:v>817.03875408641215</c:v>
                </c:pt>
                <c:pt idx="2692">
                  <c:v>800.50517421304176</c:v>
                </c:pt>
                <c:pt idx="2693">
                  <c:v>807.3641621587326</c:v>
                </c:pt>
                <c:pt idx="2694">
                  <c:v>891.65415690078169</c:v>
                </c:pt>
                <c:pt idx="2695">
                  <c:v>905.82852442268302</c:v>
                </c:pt>
                <c:pt idx="2696">
                  <c:v>891.68834378859424</c:v>
                </c:pt>
                <c:pt idx="2697">
                  <c:v>887.03218350508394</c:v>
                </c:pt>
                <c:pt idx="2698">
                  <c:v>947.43458894276034</c:v>
                </c:pt>
                <c:pt idx="2699">
                  <c:v>984.14206123515089</c:v>
                </c:pt>
                <c:pt idx="2700">
                  <c:v>1066.5085303182782</c:v>
                </c:pt>
                <c:pt idx="2701">
                  <c:v>1015.976793637645</c:v>
                </c:pt>
                <c:pt idx="2702">
                  <c:v>1048.3449689367965</c:v>
                </c:pt>
                <c:pt idx="2703">
                  <c:v>1050.9705453678587</c:v>
                </c:pt>
                <c:pt idx="2704">
                  <c:v>1023.6634087934025</c:v>
                </c:pt>
                <c:pt idx="2705">
                  <c:v>1175.0631383418322</c:v>
                </c:pt>
                <c:pt idx="2706">
                  <c:v>1182.012217218537</c:v>
                </c:pt>
                <c:pt idx="2707">
                  <c:v>1170.1920950463516</c:v>
                </c:pt>
                <c:pt idx="2708">
                  <c:v>1343.2174468231608</c:v>
                </c:pt>
                <c:pt idx="2709">
                  <c:v>1606.8761814458383</c:v>
                </c:pt>
                <c:pt idx="2710">
                  <c:v>1729.3528741768343</c:v>
                </c:pt>
                <c:pt idx="2711">
                  <c:v>1710.2816783790151</c:v>
                </c:pt>
                <c:pt idx="2712">
                  <c:v>1674.2600399512046</c:v>
                </c:pt>
                <c:pt idx="2713">
                  <c:v>1632.0364266327756</c:v>
                </c:pt>
                <c:pt idx="2714">
                  <c:v>1765.8116148547037</c:v>
                </c:pt>
                <c:pt idx="2715">
                  <c:v>1817.4262259788838</c:v>
                </c:pt>
                <c:pt idx="2716">
                  <c:v>1799.2519637190949</c:v>
                </c:pt>
                <c:pt idx="2717">
                  <c:v>1743.2278492103394</c:v>
                </c:pt>
                <c:pt idx="2718">
                  <c:v>1693.8028655063354</c:v>
                </c:pt>
                <c:pt idx="2719">
                  <c:v>1657.8346010799182</c:v>
                </c:pt>
                <c:pt idx="2720">
                  <c:v>1744.390347897169</c:v>
                </c:pt>
                <c:pt idx="2721">
                  <c:v>1980.6875288539736</c:v>
                </c:pt>
                <c:pt idx="2722">
                  <c:v>2122.5170172017974</c:v>
                </c:pt>
                <c:pt idx="2723">
                  <c:v>2349.8305555986553</c:v>
                </c:pt>
                <c:pt idx="2724">
                  <c:v>2434.7995571764518</c:v>
                </c:pt>
                <c:pt idx="2725">
                  <c:v>2414.367270679094</c:v>
                </c:pt>
                <c:pt idx="2726">
                  <c:v>2455.2407361049168</c:v>
                </c:pt>
                <c:pt idx="2727">
                  <c:v>2476.8701469256857</c:v>
                </c:pt>
                <c:pt idx="2728">
                  <c:v>2544.4650818200653</c:v>
                </c:pt>
                <c:pt idx="2729">
                  <c:v>2857.6163477869823</c:v>
                </c:pt>
                <c:pt idx="2730">
                  <c:v>3160.0533614961296</c:v>
                </c:pt>
                <c:pt idx="2731">
                  <c:v>3174.3920624975708</c:v>
                </c:pt>
                <c:pt idx="2732">
                  <c:v>3146.8613337733495</c:v>
                </c:pt>
                <c:pt idx="2733">
                  <c:v>3074.5779640369246</c:v>
                </c:pt>
                <c:pt idx="2734">
                  <c:v>3024.2883607504741</c:v>
                </c:pt>
                <c:pt idx="2735">
                  <c:v>2980.4652697537686</c:v>
                </c:pt>
                <c:pt idx="2736">
                  <c:v>2930.5243098822548</c:v>
                </c:pt>
                <c:pt idx="2737">
                  <c:v>2907.2935104862336</c:v>
                </c:pt>
                <c:pt idx="2738">
                  <c:v>2867.8779107937498</c:v>
                </c:pt>
                <c:pt idx="2739">
                  <c:v>2926.5594216380096</c:v>
                </c:pt>
                <c:pt idx="2740">
                  <c:v>2871.3999419071697</c:v>
                </c:pt>
                <c:pt idx="2741">
                  <c:v>2878.7523881810339</c:v>
                </c:pt>
                <c:pt idx="2742">
                  <c:v>2818.9977296014408</c:v>
                </c:pt>
                <c:pt idx="2743">
                  <c:v>2767.2436037743823</c:v>
                </c:pt>
                <c:pt idx="2744">
                  <c:v>2771.8469963928615</c:v>
                </c:pt>
                <c:pt idx="2745">
                  <c:v>2780.735489903127</c:v>
                </c:pt>
                <c:pt idx="2746">
                  <c:v>2735.2633479291158</c:v>
                </c:pt>
                <c:pt idx="2747">
                  <c:v>2669.3339367934345</c:v>
                </c:pt>
                <c:pt idx="2748">
                  <c:v>2550.4729602488533</c:v>
                </c:pt>
                <c:pt idx="2749">
                  <c:v>2438.7634831456212</c:v>
                </c:pt>
                <c:pt idx="2750">
                  <c:v>2339.5138307477296</c:v>
                </c:pt>
                <c:pt idx="2751">
                  <c:v>2292.5477429953098</c:v>
                </c:pt>
                <c:pt idx="2752">
                  <c:v>2240.4507405461118</c:v>
                </c:pt>
                <c:pt idx="2753">
                  <c:v>2181.6616509564465</c:v>
                </c:pt>
                <c:pt idx="2754">
                  <c:v>2106.380788443319</c:v>
                </c:pt>
                <c:pt idx="2755">
                  <c:v>2017.2646331457795</c:v>
                </c:pt>
                <c:pt idx="2756">
                  <c:v>1957.6575726810654</c:v>
                </c:pt>
                <c:pt idx="2757">
                  <c:v>1897.0158858395228</c:v>
                </c:pt>
                <c:pt idx="2758">
                  <c:v>1827.4399822791854</c:v>
                </c:pt>
                <c:pt idx="2759">
                  <c:v>1655.708863812818</c:v>
                </c:pt>
                <c:pt idx="2760">
                  <c:v>1551.6120896129405</c:v>
                </c:pt>
                <c:pt idx="2761">
                  <c:v>1428.4982769415651</c:v>
                </c:pt>
                <c:pt idx="2762">
                  <c:v>1288.6254357993071</c:v>
                </c:pt>
                <c:pt idx="2763">
                  <c:v>1090.1854593556727</c:v>
                </c:pt>
                <c:pt idx="2764">
                  <c:v>1002.4041643168475</c:v>
                </c:pt>
                <c:pt idx="2765">
                  <c:v>841.10730486093814</c:v>
                </c:pt>
                <c:pt idx="2766">
                  <c:v>871.97839834999297</c:v>
                </c:pt>
                <c:pt idx="2767">
                  <c:v>834.33502557176735</c:v>
                </c:pt>
                <c:pt idx="2768">
                  <c:v>774.52233211652401</c:v>
                </c:pt>
                <c:pt idx="2769">
                  <c:v>701.11020099635823</c:v>
                </c:pt>
                <c:pt idx="2770">
                  <c:v>668.44086658214087</c:v>
                </c:pt>
                <c:pt idx="2771">
                  <c:v>661.28607729051964</c:v>
                </c:pt>
                <c:pt idx="2772">
                  <c:v>625.59177372659042</c:v>
                </c:pt>
                <c:pt idx="2773">
                  <c:v>558.23871609357695</c:v>
                </c:pt>
                <c:pt idx="2774">
                  <c:v>537.58617817060963</c:v>
                </c:pt>
                <c:pt idx="2775">
                  <c:v>511.77715762742736</c:v>
                </c:pt>
                <c:pt idx="2776">
                  <c:v>454.9634943846184</c:v>
                </c:pt>
                <c:pt idx="2777">
                  <c:v>364.2679540046567</c:v>
                </c:pt>
                <c:pt idx="2778">
                  <c:v>280.37607214967522</c:v>
                </c:pt>
                <c:pt idx="2779">
                  <c:v>246.41673876473314</c:v>
                </c:pt>
                <c:pt idx="2780">
                  <c:v>212.80011427090679</c:v>
                </c:pt>
                <c:pt idx="2781">
                  <c:v>151.43309419935878</c:v>
                </c:pt>
                <c:pt idx="2782">
                  <c:v>56.809682578078714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3.2257142857142873</c:v>
                </c:pt>
                <c:pt idx="2945">
                  <c:v>95.050994313447674</c:v>
                </c:pt>
                <c:pt idx="2946">
                  <c:v>118.60357977732777</c:v>
                </c:pt>
                <c:pt idx="2947">
                  <c:v>112.82423980437527</c:v>
                </c:pt>
                <c:pt idx="2948">
                  <c:v>96.222111390913497</c:v>
                </c:pt>
                <c:pt idx="2949">
                  <c:v>63.353208364189307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11.072181818181809</c:v>
                </c:pt>
                <c:pt idx="2963">
                  <c:v>76.010506296456526</c:v>
                </c:pt>
                <c:pt idx="2964">
                  <c:v>75.250401233491957</c:v>
                </c:pt>
                <c:pt idx="2965">
                  <c:v>110.49500800728366</c:v>
                </c:pt>
                <c:pt idx="2966">
                  <c:v>82.777859258332441</c:v>
                </c:pt>
                <c:pt idx="2967">
                  <c:v>57.300448715189376</c:v>
                </c:pt>
                <c:pt idx="2968">
                  <c:v>40.25439352127556</c:v>
                </c:pt>
                <c:pt idx="2969">
                  <c:v>19.976084342685375</c:v>
                </c:pt>
                <c:pt idx="2970">
                  <c:v>0</c:v>
                </c:pt>
                <c:pt idx="2971">
                  <c:v>0</c:v>
                </c:pt>
                <c:pt idx="2972">
                  <c:v>9.9873214285714287</c:v>
                </c:pt>
                <c:pt idx="2973">
                  <c:v>0</c:v>
                </c:pt>
                <c:pt idx="2974">
                  <c:v>0</c:v>
                </c:pt>
                <c:pt idx="2975">
                  <c:v>143.91098308261493</c:v>
                </c:pt>
                <c:pt idx="2976">
                  <c:v>140.72840436465964</c:v>
                </c:pt>
                <c:pt idx="2977">
                  <c:v>110.67437211484307</c:v>
                </c:pt>
                <c:pt idx="2978">
                  <c:v>86.126151664387137</c:v>
                </c:pt>
                <c:pt idx="2979">
                  <c:v>82.43138922676269</c:v>
                </c:pt>
                <c:pt idx="2980">
                  <c:v>72.590470618089043</c:v>
                </c:pt>
                <c:pt idx="2981">
                  <c:v>58.970821167447554</c:v>
                </c:pt>
                <c:pt idx="2982">
                  <c:v>43.259725850077196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59.029912061410812</c:v>
                </c:pt>
                <c:pt idx="2987">
                  <c:v>107.59311084534035</c:v>
                </c:pt>
                <c:pt idx="2988">
                  <c:v>0</c:v>
                </c:pt>
                <c:pt idx="2989">
                  <c:v>9.4988690476190456</c:v>
                </c:pt>
                <c:pt idx="2990">
                  <c:v>25.424214003590158</c:v>
                </c:pt>
                <c:pt idx="2991">
                  <c:v>63.457323784964224</c:v>
                </c:pt>
                <c:pt idx="2992">
                  <c:v>120.24924777611129</c:v>
                </c:pt>
                <c:pt idx="2993">
                  <c:v>139.96878705629788</c:v>
                </c:pt>
                <c:pt idx="2994">
                  <c:v>120.16265375921841</c:v>
                </c:pt>
                <c:pt idx="2995">
                  <c:v>157.20480437095716</c:v>
                </c:pt>
                <c:pt idx="2996">
                  <c:v>178.72366541815668</c:v>
                </c:pt>
                <c:pt idx="2997">
                  <c:v>176.93642876397513</c:v>
                </c:pt>
                <c:pt idx="2998">
                  <c:v>221.34888265815357</c:v>
                </c:pt>
                <c:pt idx="2999">
                  <c:v>380.77175746793574</c:v>
                </c:pt>
                <c:pt idx="3000">
                  <c:v>549.24298552553273</c:v>
                </c:pt>
                <c:pt idx="3001">
                  <c:v>751.56873748845919</c:v>
                </c:pt>
                <c:pt idx="3002">
                  <c:v>928.78032284084736</c:v>
                </c:pt>
                <c:pt idx="3003">
                  <c:v>1011.8561559760752</c:v>
                </c:pt>
                <c:pt idx="3004">
                  <c:v>1189.3096813350512</c:v>
                </c:pt>
                <c:pt idx="3005">
                  <c:v>1271.1219890799744</c:v>
                </c:pt>
                <c:pt idx="3006">
                  <c:v>1339.955869481352</c:v>
                </c:pt>
                <c:pt idx="3007">
                  <c:v>1541.8371383669169</c:v>
                </c:pt>
                <c:pt idx="3008">
                  <c:v>1574.7093567318793</c:v>
                </c:pt>
                <c:pt idx="3009">
                  <c:v>1672.8318668085744</c:v>
                </c:pt>
                <c:pt idx="3010">
                  <c:v>1723.192486775871</c:v>
                </c:pt>
                <c:pt idx="3011">
                  <c:v>1729.0514709990214</c:v>
                </c:pt>
                <c:pt idx="3012">
                  <c:v>1711.7609562890311</c:v>
                </c:pt>
                <c:pt idx="3013">
                  <c:v>1694.6433467261409</c:v>
                </c:pt>
                <c:pt idx="3014">
                  <c:v>1677.6969132588795</c:v>
                </c:pt>
                <c:pt idx="3015">
                  <c:v>1660.9199441262906</c:v>
                </c:pt>
                <c:pt idx="3016">
                  <c:v>1644.3107446850277</c:v>
                </c:pt>
                <c:pt idx="3017">
                  <c:v>1626.688651016924</c:v>
                </c:pt>
                <c:pt idx="3018">
                  <c:v>1652.6710396103174</c:v>
                </c:pt>
                <c:pt idx="3019">
                  <c:v>1620.7559704999646</c:v>
                </c:pt>
                <c:pt idx="3020">
                  <c:v>1593.050693717903</c:v>
                </c:pt>
                <c:pt idx="3021">
                  <c:v>1567.1602893627191</c:v>
                </c:pt>
                <c:pt idx="3022">
                  <c:v>1564.940871502057</c:v>
                </c:pt>
                <c:pt idx="3023">
                  <c:v>1527.4962026230914</c:v>
                </c:pt>
                <c:pt idx="3024">
                  <c:v>1621.6692993955558</c:v>
                </c:pt>
                <c:pt idx="3025">
                  <c:v>1720.9071518561457</c:v>
                </c:pt>
                <c:pt idx="3026">
                  <c:v>1726.7889894284931</c:v>
                </c:pt>
                <c:pt idx="3027">
                  <c:v>1709.5210995342081</c:v>
                </c:pt>
                <c:pt idx="3028">
                  <c:v>1692.425888538866</c:v>
                </c:pt>
                <c:pt idx="3029">
                  <c:v>1698.592538744386</c:v>
                </c:pt>
                <c:pt idx="3030">
                  <c:v>1679.4921616808113</c:v>
                </c:pt>
                <c:pt idx="3031">
                  <c:v>1635.7459103871195</c:v>
                </c:pt>
                <c:pt idx="3032">
                  <c:v>1574.5733616350949</c:v>
                </c:pt>
                <c:pt idx="3033">
                  <c:v>1513.9477766803475</c:v>
                </c:pt>
                <c:pt idx="3034">
                  <c:v>1452.8538957059593</c:v>
                </c:pt>
                <c:pt idx="3035">
                  <c:v>1397.857553835878</c:v>
                </c:pt>
                <c:pt idx="3036">
                  <c:v>1344.5623712686072</c:v>
                </c:pt>
                <c:pt idx="3037">
                  <c:v>1294.4104646265871</c:v>
                </c:pt>
                <c:pt idx="3038">
                  <c:v>1238.7223213556358</c:v>
                </c:pt>
                <c:pt idx="3039">
                  <c:v>1207.2181458915893</c:v>
                </c:pt>
                <c:pt idx="3040">
                  <c:v>1203.8261433669318</c:v>
                </c:pt>
                <c:pt idx="3041">
                  <c:v>1270.8042695678862</c:v>
                </c:pt>
                <c:pt idx="3042">
                  <c:v>1388.1513193959177</c:v>
                </c:pt>
                <c:pt idx="3043">
                  <c:v>1749.8902325124595</c:v>
                </c:pt>
                <c:pt idx="3044">
                  <c:v>1850.9821073060425</c:v>
                </c:pt>
                <c:pt idx="3045">
                  <c:v>1847.8036967298985</c:v>
                </c:pt>
                <c:pt idx="3046">
                  <c:v>1814.8958574572521</c:v>
                </c:pt>
                <c:pt idx="3047">
                  <c:v>1774.1908394895834</c:v>
                </c:pt>
                <c:pt idx="3048">
                  <c:v>1708.1082709160653</c:v>
                </c:pt>
                <c:pt idx="3049">
                  <c:v>1673.2152067274351</c:v>
                </c:pt>
                <c:pt idx="3050">
                  <c:v>1629.9114822887329</c:v>
                </c:pt>
                <c:pt idx="3051">
                  <c:v>1618.5092898488922</c:v>
                </c:pt>
                <c:pt idx="3052">
                  <c:v>1612.0490210282289</c:v>
                </c:pt>
                <c:pt idx="3053">
                  <c:v>1642.1103489997649</c:v>
                </c:pt>
                <c:pt idx="3054">
                  <c:v>1625.6892455097673</c:v>
                </c:pt>
                <c:pt idx="3055">
                  <c:v>1632.5232621455787</c:v>
                </c:pt>
                <c:pt idx="3056">
                  <c:v>1614.5830889835734</c:v>
                </c:pt>
                <c:pt idx="3057">
                  <c:v>1614.4934095522246</c:v>
                </c:pt>
                <c:pt idx="3058">
                  <c:v>1592.9164786435967</c:v>
                </c:pt>
                <c:pt idx="3059">
                  <c:v>1562.3746833432926</c:v>
                </c:pt>
                <c:pt idx="3060">
                  <c:v>1527.1655154272717</c:v>
                </c:pt>
                <c:pt idx="3061">
                  <c:v>1465.6895814056095</c:v>
                </c:pt>
                <c:pt idx="3062">
                  <c:v>1462.4679086035119</c:v>
                </c:pt>
                <c:pt idx="3063">
                  <c:v>1446.7684092845052</c:v>
                </c:pt>
                <c:pt idx="3064">
                  <c:v>1429.1085090997337</c:v>
                </c:pt>
                <c:pt idx="3065">
                  <c:v>1409.130206224009</c:v>
                </c:pt>
                <c:pt idx="3066">
                  <c:v>1439.7602006014361</c:v>
                </c:pt>
                <c:pt idx="3067">
                  <c:v>1549.712999602061</c:v>
                </c:pt>
                <c:pt idx="3068">
                  <c:v>1739.0672210137616</c:v>
                </c:pt>
                <c:pt idx="3069">
                  <c:v>1929.4947306218057</c:v>
                </c:pt>
                <c:pt idx="3070">
                  <c:v>1924.0297932067272</c:v>
                </c:pt>
                <c:pt idx="3071">
                  <c:v>1992.7063094971079</c:v>
                </c:pt>
                <c:pt idx="3072">
                  <c:v>1972.7792464021368</c:v>
                </c:pt>
                <c:pt idx="3073">
                  <c:v>1967.6763932193403</c:v>
                </c:pt>
                <c:pt idx="3074">
                  <c:v>1933.9193906572955</c:v>
                </c:pt>
                <c:pt idx="3075">
                  <c:v>1872.9587376477334</c:v>
                </c:pt>
                <c:pt idx="3076">
                  <c:v>1819.7620923244124</c:v>
                </c:pt>
                <c:pt idx="3077">
                  <c:v>1797.2567899058147</c:v>
                </c:pt>
                <c:pt idx="3078">
                  <c:v>1763.5051846892761</c:v>
                </c:pt>
                <c:pt idx="3079">
                  <c:v>1739.8002890272242</c:v>
                </c:pt>
                <c:pt idx="3080">
                  <c:v>1804.3325597487224</c:v>
                </c:pt>
                <c:pt idx="3081">
                  <c:v>1791.9242390013526</c:v>
                </c:pt>
                <c:pt idx="3082">
                  <c:v>1763.9791662187033</c:v>
                </c:pt>
                <c:pt idx="3083">
                  <c:v>1730.4171026642118</c:v>
                </c:pt>
                <c:pt idx="3084">
                  <c:v>1687.8722016317049</c:v>
                </c:pt>
                <c:pt idx="3085">
                  <c:v>1640.6800131607181</c:v>
                </c:pt>
                <c:pt idx="3086">
                  <c:v>1597.195685605785</c:v>
                </c:pt>
                <c:pt idx="3087">
                  <c:v>1538.0976393417459</c:v>
                </c:pt>
                <c:pt idx="3088">
                  <c:v>1488.186270031619</c:v>
                </c:pt>
                <c:pt idx="3089">
                  <c:v>1434.9195122228286</c:v>
                </c:pt>
                <c:pt idx="3090">
                  <c:v>1501.8578619873906</c:v>
                </c:pt>
                <c:pt idx="3091">
                  <c:v>1509.9301924584256</c:v>
                </c:pt>
                <c:pt idx="3092">
                  <c:v>1487.565928763195</c:v>
                </c:pt>
                <c:pt idx="3093">
                  <c:v>1429.4552348200609</c:v>
                </c:pt>
                <c:pt idx="3094">
                  <c:v>1585.1997882999146</c:v>
                </c:pt>
                <c:pt idx="3095">
                  <c:v>1661.7114267805518</c:v>
                </c:pt>
                <c:pt idx="3096">
                  <c:v>1757.2082137989162</c:v>
                </c:pt>
                <c:pt idx="3097">
                  <c:v>1739.2394143941879</c:v>
                </c:pt>
                <c:pt idx="3098">
                  <c:v>1712.2246429454849</c:v>
                </c:pt>
                <c:pt idx="3099">
                  <c:v>1671.9674522247258</c:v>
                </c:pt>
                <c:pt idx="3100">
                  <c:v>1640.2353373816843</c:v>
                </c:pt>
                <c:pt idx="3101">
                  <c:v>1597.2951122374322</c:v>
                </c:pt>
                <c:pt idx="3102">
                  <c:v>1528.9484419754292</c:v>
                </c:pt>
                <c:pt idx="3103">
                  <c:v>1482.7537852702255</c:v>
                </c:pt>
                <c:pt idx="3104">
                  <c:v>1422.2141863388842</c:v>
                </c:pt>
                <c:pt idx="3105">
                  <c:v>1301.967583093136</c:v>
                </c:pt>
                <c:pt idx="3106">
                  <c:v>1208.5376029077795</c:v>
                </c:pt>
                <c:pt idx="3107">
                  <c:v>1131.0843104389028</c:v>
                </c:pt>
                <c:pt idx="3108">
                  <c:v>1040.331162265401</c:v>
                </c:pt>
                <c:pt idx="3109">
                  <c:v>880.75113404366823</c:v>
                </c:pt>
                <c:pt idx="3110">
                  <c:v>736.28506000923392</c:v>
                </c:pt>
                <c:pt idx="3111">
                  <c:v>733.41518493781939</c:v>
                </c:pt>
                <c:pt idx="3112">
                  <c:v>822.28242033414097</c:v>
                </c:pt>
                <c:pt idx="3113">
                  <c:v>829.19900596085222</c:v>
                </c:pt>
                <c:pt idx="3114">
                  <c:v>782.88138321441056</c:v>
                </c:pt>
                <c:pt idx="3115">
                  <c:v>736.60622756783437</c:v>
                </c:pt>
                <c:pt idx="3116">
                  <c:v>698.77959002089278</c:v>
                </c:pt>
                <c:pt idx="3117">
                  <c:v>646.53923552637229</c:v>
                </c:pt>
                <c:pt idx="3118">
                  <c:v>644.01197034998995</c:v>
                </c:pt>
                <c:pt idx="3119">
                  <c:v>657.48342989758351</c:v>
                </c:pt>
                <c:pt idx="3120">
                  <c:v>690.81319420936097</c:v>
                </c:pt>
                <c:pt idx="3121">
                  <c:v>683.91777244139951</c:v>
                </c:pt>
                <c:pt idx="3122">
                  <c:v>654.24560838317802</c:v>
                </c:pt>
                <c:pt idx="3123">
                  <c:v>595.22805692147085</c:v>
                </c:pt>
                <c:pt idx="3124">
                  <c:v>469.57979584440659</c:v>
                </c:pt>
                <c:pt idx="3125">
                  <c:v>406.33089815277367</c:v>
                </c:pt>
                <c:pt idx="3126">
                  <c:v>371.80325621169459</c:v>
                </c:pt>
                <c:pt idx="3127">
                  <c:v>329.8829501183003</c:v>
                </c:pt>
                <c:pt idx="3128">
                  <c:v>268.52671807945245</c:v>
                </c:pt>
                <c:pt idx="3129">
                  <c:v>197.85457374412275</c:v>
                </c:pt>
                <c:pt idx="3130">
                  <c:v>119.78984461721477</c:v>
                </c:pt>
                <c:pt idx="3131">
                  <c:v>32.965725941204262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57.13411948051948</c:v>
                </c:pt>
                <c:pt idx="3158">
                  <c:v>5.8480977254288771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71040"/>
        <c:axId val="123355136"/>
      </c:lineChart>
      <c:dateAx>
        <c:axId val="12327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3355136"/>
        <c:crosses val="autoZero"/>
        <c:auto val="1"/>
        <c:lblOffset val="100"/>
        <c:baseTimeUnit val="days"/>
      </c:dateAx>
      <c:valAx>
        <c:axId val="12335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Accumulated</a:t>
                </a:r>
                <a:r>
                  <a:rPr lang="en-US" sz="1600" baseline="0"/>
                  <a:t> Snow Depth (mm)</a:t>
                </a:r>
                <a:endParaRPr lang="en-US" sz="16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23271040"/>
        <c:crosses val="autoZero"/>
        <c:crossBetween val="between"/>
        <c:majorUnit val="500"/>
      </c:valAx>
    </c:plotArea>
    <c:legend>
      <c:legendPos val="r"/>
      <c:legendEntry>
        <c:idx val="0"/>
        <c:txPr>
          <a:bodyPr/>
          <a:lstStyle/>
          <a:p>
            <a:pPr>
              <a:defRPr sz="1600">
                <a:solidFill>
                  <a:srgbClr val="0070C0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80018661032211025"/>
          <c:y val="1.7432592270664338E-2"/>
          <c:w val="0.16457684762657956"/>
          <c:h val="0.10259248908191124"/>
        </c:manualLayout>
      </c:layout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08827331394803E-2"/>
          <c:y val="2.7416588836435385E-2"/>
          <c:w val="0.88449231407417161"/>
          <c:h val="0.80208484079600406"/>
        </c:manualLayout>
      </c:layout>
      <c:lineChart>
        <c:grouping val="standard"/>
        <c:varyColors val="0"/>
        <c:ser>
          <c:idx val="0"/>
          <c:order val="0"/>
          <c:tx>
            <c:v>ISWE_obs (5-Day M.A.)</c:v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70C0"/>
                </a:solidFill>
              </a:ln>
            </c:spPr>
            <c:trendlineType val="movingAvg"/>
            <c:period val="5"/>
            <c:dispRSqr val="0"/>
            <c:dispEq val="0"/>
          </c:trendline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Calcs'!$AB$18:$AB$3305</c:f>
              <c:numCache>
                <c:formatCode>General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10.16</c:v>
                </c:pt>
                <c:pt idx="32">
                  <c:v>0</c:v>
                </c:pt>
                <c:pt idx="33">
                  <c:v>-5.08</c:v>
                </c:pt>
                <c:pt idx="34">
                  <c:v>-5.08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10.16</c:v>
                </c:pt>
                <c:pt idx="63">
                  <c:v>2.54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5.08</c:v>
                </c:pt>
                <c:pt idx="68">
                  <c:v>30.48</c:v>
                </c:pt>
                <c:pt idx="69">
                  <c:v>15.24</c:v>
                </c:pt>
                <c:pt idx="70">
                  <c:v>-5.08</c:v>
                </c:pt>
                <c:pt idx="71">
                  <c:v>-7.62</c:v>
                </c:pt>
                <c:pt idx="72">
                  <c:v>-15.24</c:v>
                </c:pt>
                <c:pt idx="73">
                  <c:v>-15.24</c:v>
                </c:pt>
                <c:pt idx="74">
                  <c:v>-5.08</c:v>
                </c:pt>
                <c:pt idx="75">
                  <c:v>-5.08</c:v>
                </c:pt>
                <c:pt idx="76">
                  <c:v>-10.16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2.54</c:v>
                </c:pt>
                <c:pt idx="88">
                  <c:v>5.08</c:v>
                </c:pt>
                <c:pt idx="89">
                  <c:v>2.54</c:v>
                </c:pt>
                <c:pt idx="90">
                  <c:v>0</c:v>
                </c:pt>
                <c:pt idx="91">
                  <c:v>2.54</c:v>
                </c:pt>
                <c:pt idx="92">
                  <c:v>2.54</c:v>
                </c:pt>
                <c:pt idx="93">
                  <c:v>10.16</c:v>
                </c:pt>
                <c:pt idx="94">
                  <c:v>5.08</c:v>
                </c:pt>
                <c:pt idx="95">
                  <c:v>0</c:v>
                </c:pt>
                <c:pt idx="96">
                  <c:v>-2.54</c:v>
                </c:pt>
                <c:pt idx="97">
                  <c:v>-5.08</c:v>
                </c:pt>
                <c:pt idx="98">
                  <c:v>5.08</c:v>
                </c:pt>
                <c:pt idx="99">
                  <c:v>5.08</c:v>
                </c:pt>
                <c:pt idx="100">
                  <c:v>12.7</c:v>
                </c:pt>
                <c:pt idx="101">
                  <c:v>12.7</c:v>
                </c:pt>
                <c:pt idx="102">
                  <c:v>7.62</c:v>
                </c:pt>
                <c:pt idx="103">
                  <c:v>-2.54</c:v>
                </c:pt>
                <c:pt idx="104">
                  <c:v>0</c:v>
                </c:pt>
                <c:pt idx="105">
                  <c:v>12.7</c:v>
                </c:pt>
                <c:pt idx="106">
                  <c:v>0</c:v>
                </c:pt>
                <c:pt idx="107">
                  <c:v>0</c:v>
                </c:pt>
                <c:pt idx="108">
                  <c:v>2.54</c:v>
                </c:pt>
                <c:pt idx="109">
                  <c:v>-5.08</c:v>
                </c:pt>
                <c:pt idx="110">
                  <c:v>-2.54</c:v>
                </c:pt>
                <c:pt idx="111">
                  <c:v>-15.24</c:v>
                </c:pt>
                <c:pt idx="112">
                  <c:v>0</c:v>
                </c:pt>
                <c:pt idx="113">
                  <c:v>-5.08</c:v>
                </c:pt>
                <c:pt idx="114">
                  <c:v>-2.54</c:v>
                </c:pt>
                <c:pt idx="115">
                  <c:v>-2.54</c:v>
                </c:pt>
                <c:pt idx="116">
                  <c:v>-5.08</c:v>
                </c:pt>
                <c:pt idx="117">
                  <c:v>-2.54</c:v>
                </c:pt>
                <c:pt idx="118">
                  <c:v>-5.08</c:v>
                </c:pt>
                <c:pt idx="119">
                  <c:v>-12.7</c:v>
                </c:pt>
                <c:pt idx="120">
                  <c:v>-2.54</c:v>
                </c:pt>
                <c:pt idx="121">
                  <c:v>0</c:v>
                </c:pt>
                <c:pt idx="122">
                  <c:v>2.54</c:v>
                </c:pt>
                <c:pt idx="123">
                  <c:v>2.54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2.54</c:v>
                </c:pt>
                <c:pt idx="130">
                  <c:v>12.7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2.54</c:v>
                </c:pt>
                <c:pt idx="135">
                  <c:v>-2.54</c:v>
                </c:pt>
                <c:pt idx="136">
                  <c:v>12.7</c:v>
                </c:pt>
                <c:pt idx="137">
                  <c:v>5.08</c:v>
                </c:pt>
                <c:pt idx="138">
                  <c:v>-2.54</c:v>
                </c:pt>
                <c:pt idx="139">
                  <c:v>2.54</c:v>
                </c:pt>
                <c:pt idx="140">
                  <c:v>0</c:v>
                </c:pt>
                <c:pt idx="141">
                  <c:v>0</c:v>
                </c:pt>
                <c:pt idx="142">
                  <c:v>2.54</c:v>
                </c:pt>
                <c:pt idx="143">
                  <c:v>5.08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-2.54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-7.62</c:v>
                </c:pt>
                <c:pt idx="152">
                  <c:v>-2.54</c:v>
                </c:pt>
                <c:pt idx="153">
                  <c:v>-2.54</c:v>
                </c:pt>
                <c:pt idx="154">
                  <c:v>-7.62</c:v>
                </c:pt>
                <c:pt idx="155">
                  <c:v>-2.54</c:v>
                </c:pt>
                <c:pt idx="156">
                  <c:v>-5.08</c:v>
                </c:pt>
                <c:pt idx="157">
                  <c:v>-7.62</c:v>
                </c:pt>
                <c:pt idx="158">
                  <c:v>-10.16</c:v>
                </c:pt>
                <c:pt idx="159">
                  <c:v>-7.62</c:v>
                </c:pt>
                <c:pt idx="160">
                  <c:v>-7.62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2.54</c:v>
                </c:pt>
                <c:pt idx="174">
                  <c:v>2.54</c:v>
                </c:pt>
                <c:pt idx="175">
                  <c:v>5.08</c:v>
                </c:pt>
                <c:pt idx="176">
                  <c:v>7.62</c:v>
                </c:pt>
                <c:pt idx="177">
                  <c:v>-2.54</c:v>
                </c:pt>
                <c:pt idx="178">
                  <c:v>-10.16</c:v>
                </c:pt>
                <c:pt idx="179">
                  <c:v>0</c:v>
                </c:pt>
                <c:pt idx="180">
                  <c:v>15.24</c:v>
                </c:pt>
                <c:pt idx="181">
                  <c:v>33.020000000000003</c:v>
                </c:pt>
                <c:pt idx="182">
                  <c:v>2.54</c:v>
                </c:pt>
                <c:pt idx="183">
                  <c:v>-2.54</c:v>
                </c:pt>
                <c:pt idx="184">
                  <c:v>-2.54</c:v>
                </c:pt>
                <c:pt idx="185">
                  <c:v>-2.54</c:v>
                </c:pt>
                <c:pt idx="186">
                  <c:v>2.54</c:v>
                </c:pt>
                <c:pt idx="187">
                  <c:v>7.62</c:v>
                </c:pt>
                <c:pt idx="188">
                  <c:v>-5.08</c:v>
                </c:pt>
                <c:pt idx="189">
                  <c:v>-12.7</c:v>
                </c:pt>
                <c:pt idx="190">
                  <c:v>0</c:v>
                </c:pt>
                <c:pt idx="191">
                  <c:v>5.08</c:v>
                </c:pt>
                <c:pt idx="192">
                  <c:v>-12.7</c:v>
                </c:pt>
                <c:pt idx="193">
                  <c:v>-12.7</c:v>
                </c:pt>
                <c:pt idx="194">
                  <c:v>-12.7</c:v>
                </c:pt>
                <c:pt idx="195">
                  <c:v>5.08</c:v>
                </c:pt>
                <c:pt idx="196">
                  <c:v>2.54</c:v>
                </c:pt>
                <c:pt idx="197">
                  <c:v>-12.7</c:v>
                </c:pt>
                <c:pt idx="198">
                  <c:v>-2.54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10.16</c:v>
                </c:pt>
                <c:pt idx="402">
                  <c:v>-5.08</c:v>
                </c:pt>
                <c:pt idx="403">
                  <c:v>-5.08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7.62</c:v>
                </c:pt>
                <c:pt idx="409">
                  <c:v>10.16</c:v>
                </c:pt>
                <c:pt idx="410">
                  <c:v>-7.62</c:v>
                </c:pt>
                <c:pt idx="411">
                  <c:v>-10.16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7.62</c:v>
                </c:pt>
                <c:pt idx="423">
                  <c:v>5.08</c:v>
                </c:pt>
                <c:pt idx="424">
                  <c:v>0</c:v>
                </c:pt>
                <c:pt idx="425">
                  <c:v>15.24</c:v>
                </c:pt>
                <c:pt idx="426">
                  <c:v>12.7</c:v>
                </c:pt>
                <c:pt idx="427">
                  <c:v>2.54</c:v>
                </c:pt>
                <c:pt idx="428">
                  <c:v>15.24</c:v>
                </c:pt>
                <c:pt idx="429">
                  <c:v>30.48</c:v>
                </c:pt>
                <c:pt idx="430">
                  <c:v>15.24</c:v>
                </c:pt>
                <c:pt idx="431">
                  <c:v>-2.54</c:v>
                </c:pt>
                <c:pt idx="432">
                  <c:v>-2.54</c:v>
                </c:pt>
                <c:pt idx="433">
                  <c:v>2.54</c:v>
                </c:pt>
                <c:pt idx="434">
                  <c:v>2.54</c:v>
                </c:pt>
                <c:pt idx="435">
                  <c:v>-2.54</c:v>
                </c:pt>
                <c:pt idx="436">
                  <c:v>2.54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-5.08</c:v>
                </c:pt>
                <c:pt idx="441">
                  <c:v>2.54</c:v>
                </c:pt>
                <c:pt idx="442">
                  <c:v>0</c:v>
                </c:pt>
                <c:pt idx="443">
                  <c:v>0</c:v>
                </c:pt>
                <c:pt idx="444">
                  <c:v>-5.08</c:v>
                </c:pt>
                <c:pt idx="445">
                  <c:v>10.16</c:v>
                </c:pt>
                <c:pt idx="446">
                  <c:v>-2.54</c:v>
                </c:pt>
                <c:pt idx="447">
                  <c:v>-5.08</c:v>
                </c:pt>
                <c:pt idx="448">
                  <c:v>0</c:v>
                </c:pt>
                <c:pt idx="449">
                  <c:v>-12.7</c:v>
                </c:pt>
                <c:pt idx="450">
                  <c:v>-5.08</c:v>
                </c:pt>
                <c:pt idx="451">
                  <c:v>-7.62</c:v>
                </c:pt>
                <c:pt idx="452">
                  <c:v>-7.62</c:v>
                </c:pt>
                <c:pt idx="453">
                  <c:v>-2.54</c:v>
                </c:pt>
                <c:pt idx="454">
                  <c:v>-7.62</c:v>
                </c:pt>
                <c:pt idx="455">
                  <c:v>-2.54</c:v>
                </c:pt>
                <c:pt idx="456">
                  <c:v>10.16</c:v>
                </c:pt>
                <c:pt idx="457">
                  <c:v>-15.24</c:v>
                </c:pt>
                <c:pt idx="458">
                  <c:v>5.08</c:v>
                </c:pt>
                <c:pt idx="459">
                  <c:v>0</c:v>
                </c:pt>
                <c:pt idx="460">
                  <c:v>2.54</c:v>
                </c:pt>
                <c:pt idx="461">
                  <c:v>7.62</c:v>
                </c:pt>
                <c:pt idx="462">
                  <c:v>0</c:v>
                </c:pt>
                <c:pt idx="463">
                  <c:v>0</c:v>
                </c:pt>
                <c:pt idx="464">
                  <c:v>-7.62</c:v>
                </c:pt>
                <c:pt idx="465">
                  <c:v>7.62</c:v>
                </c:pt>
                <c:pt idx="466">
                  <c:v>12.7</c:v>
                </c:pt>
                <c:pt idx="467">
                  <c:v>5.08</c:v>
                </c:pt>
                <c:pt idx="468">
                  <c:v>-20.32</c:v>
                </c:pt>
                <c:pt idx="469">
                  <c:v>10.16</c:v>
                </c:pt>
                <c:pt idx="470">
                  <c:v>7.62</c:v>
                </c:pt>
                <c:pt idx="471">
                  <c:v>-5.08</c:v>
                </c:pt>
                <c:pt idx="472">
                  <c:v>17.78</c:v>
                </c:pt>
                <c:pt idx="473">
                  <c:v>2.54</c:v>
                </c:pt>
                <c:pt idx="474">
                  <c:v>25.4</c:v>
                </c:pt>
                <c:pt idx="475">
                  <c:v>5.08</c:v>
                </c:pt>
                <c:pt idx="476">
                  <c:v>7.62</c:v>
                </c:pt>
                <c:pt idx="477">
                  <c:v>7.62</c:v>
                </c:pt>
                <c:pt idx="478">
                  <c:v>33.020000000000003</c:v>
                </c:pt>
                <c:pt idx="479">
                  <c:v>5.08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2.54</c:v>
                </c:pt>
                <c:pt idx="484">
                  <c:v>15.24</c:v>
                </c:pt>
                <c:pt idx="485">
                  <c:v>17.78</c:v>
                </c:pt>
                <c:pt idx="486">
                  <c:v>30.48</c:v>
                </c:pt>
                <c:pt idx="487">
                  <c:v>17.78</c:v>
                </c:pt>
                <c:pt idx="488">
                  <c:v>5.08</c:v>
                </c:pt>
                <c:pt idx="489">
                  <c:v>20.32</c:v>
                </c:pt>
                <c:pt idx="490">
                  <c:v>-2.54</c:v>
                </c:pt>
                <c:pt idx="491">
                  <c:v>0</c:v>
                </c:pt>
                <c:pt idx="492">
                  <c:v>-2.54</c:v>
                </c:pt>
                <c:pt idx="493">
                  <c:v>7.62</c:v>
                </c:pt>
                <c:pt idx="494">
                  <c:v>2.54</c:v>
                </c:pt>
                <c:pt idx="495">
                  <c:v>0</c:v>
                </c:pt>
                <c:pt idx="496">
                  <c:v>2.54</c:v>
                </c:pt>
                <c:pt idx="497">
                  <c:v>-2.54</c:v>
                </c:pt>
                <c:pt idx="498">
                  <c:v>2.54</c:v>
                </c:pt>
                <c:pt idx="499">
                  <c:v>-2.54</c:v>
                </c:pt>
                <c:pt idx="500">
                  <c:v>-2.54</c:v>
                </c:pt>
                <c:pt idx="501">
                  <c:v>0</c:v>
                </c:pt>
                <c:pt idx="502">
                  <c:v>0</c:v>
                </c:pt>
                <c:pt idx="503">
                  <c:v>7.62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-2.54</c:v>
                </c:pt>
                <c:pt idx="509">
                  <c:v>-15.24</c:v>
                </c:pt>
                <c:pt idx="510">
                  <c:v>-25.4</c:v>
                </c:pt>
                <c:pt idx="511">
                  <c:v>15.24</c:v>
                </c:pt>
                <c:pt idx="512">
                  <c:v>7.62</c:v>
                </c:pt>
                <c:pt idx="513">
                  <c:v>-2.54</c:v>
                </c:pt>
                <c:pt idx="514">
                  <c:v>0</c:v>
                </c:pt>
                <c:pt idx="515">
                  <c:v>0</c:v>
                </c:pt>
                <c:pt idx="516">
                  <c:v>2.54</c:v>
                </c:pt>
                <c:pt idx="517">
                  <c:v>5.08</c:v>
                </c:pt>
                <c:pt idx="518">
                  <c:v>5.08</c:v>
                </c:pt>
                <c:pt idx="519">
                  <c:v>7.62</c:v>
                </c:pt>
                <c:pt idx="520">
                  <c:v>-5.08</c:v>
                </c:pt>
                <c:pt idx="521">
                  <c:v>5.08</c:v>
                </c:pt>
                <c:pt idx="522">
                  <c:v>0</c:v>
                </c:pt>
                <c:pt idx="523">
                  <c:v>7.62</c:v>
                </c:pt>
                <c:pt idx="524">
                  <c:v>10.16</c:v>
                </c:pt>
                <c:pt idx="525">
                  <c:v>25.4</c:v>
                </c:pt>
                <c:pt idx="526">
                  <c:v>27.94</c:v>
                </c:pt>
                <c:pt idx="527">
                  <c:v>0</c:v>
                </c:pt>
                <c:pt idx="528">
                  <c:v>0</c:v>
                </c:pt>
                <c:pt idx="529">
                  <c:v>2.54</c:v>
                </c:pt>
                <c:pt idx="530">
                  <c:v>2.54</c:v>
                </c:pt>
                <c:pt idx="531">
                  <c:v>2.54</c:v>
                </c:pt>
                <c:pt idx="532">
                  <c:v>5.08</c:v>
                </c:pt>
                <c:pt idx="533">
                  <c:v>15.24</c:v>
                </c:pt>
                <c:pt idx="534">
                  <c:v>15.24</c:v>
                </c:pt>
                <c:pt idx="535">
                  <c:v>7.62</c:v>
                </c:pt>
                <c:pt idx="536">
                  <c:v>2.54</c:v>
                </c:pt>
                <c:pt idx="537">
                  <c:v>-2.54</c:v>
                </c:pt>
                <c:pt idx="538">
                  <c:v>2.54</c:v>
                </c:pt>
                <c:pt idx="539">
                  <c:v>0</c:v>
                </c:pt>
                <c:pt idx="540">
                  <c:v>-5.08</c:v>
                </c:pt>
                <c:pt idx="541">
                  <c:v>-2.54</c:v>
                </c:pt>
                <c:pt idx="542">
                  <c:v>17.78</c:v>
                </c:pt>
                <c:pt idx="543">
                  <c:v>10.16</c:v>
                </c:pt>
                <c:pt idx="544">
                  <c:v>-12.7</c:v>
                </c:pt>
                <c:pt idx="545">
                  <c:v>-12.7</c:v>
                </c:pt>
                <c:pt idx="546">
                  <c:v>0</c:v>
                </c:pt>
                <c:pt idx="547">
                  <c:v>-2.54</c:v>
                </c:pt>
                <c:pt idx="548">
                  <c:v>-7.62</c:v>
                </c:pt>
                <c:pt idx="549">
                  <c:v>10.16</c:v>
                </c:pt>
                <c:pt idx="550">
                  <c:v>-5.08</c:v>
                </c:pt>
                <c:pt idx="551">
                  <c:v>-10.16</c:v>
                </c:pt>
                <c:pt idx="552">
                  <c:v>-7.62</c:v>
                </c:pt>
                <c:pt idx="553">
                  <c:v>-7.62</c:v>
                </c:pt>
                <c:pt idx="554">
                  <c:v>-5.08</c:v>
                </c:pt>
                <c:pt idx="555">
                  <c:v>-15.24</c:v>
                </c:pt>
                <c:pt idx="556">
                  <c:v>-12.7</c:v>
                </c:pt>
                <c:pt idx="557">
                  <c:v>-5.08</c:v>
                </c:pt>
                <c:pt idx="558">
                  <c:v>-7.62</c:v>
                </c:pt>
                <c:pt idx="559">
                  <c:v>-12.7</c:v>
                </c:pt>
                <c:pt idx="560">
                  <c:v>-15.24</c:v>
                </c:pt>
                <c:pt idx="561">
                  <c:v>-12.7</c:v>
                </c:pt>
                <c:pt idx="562">
                  <c:v>-5.08</c:v>
                </c:pt>
                <c:pt idx="563">
                  <c:v>30.48</c:v>
                </c:pt>
                <c:pt idx="564">
                  <c:v>2.54</c:v>
                </c:pt>
                <c:pt idx="565">
                  <c:v>10.16</c:v>
                </c:pt>
                <c:pt idx="566">
                  <c:v>-7.62</c:v>
                </c:pt>
                <c:pt idx="567">
                  <c:v>-15.24</c:v>
                </c:pt>
                <c:pt idx="568">
                  <c:v>-20.32</c:v>
                </c:pt>
                <c:pt idx="569">
                  <c:v>-7.62</c:v>
                </c:pt>
                <c:pt idx="570">
                  <c:v>-17.78</c:v>
                </c:pt>
                <c:pt idx="571">
                  <c:v>-27.94</c:v>
                </c:pt>
                <c:pt idx="572">
                  <c:v>-30.48</c:v>
                </c:pt>
                <c:pt idx="573">
                  <c:v>-25.4</c:v>
                </c:pt>
                <c:pt idx="574">
                  <c:v>-22.86</c:v>
                </c:pt>
                <c:pt idx="575">
                  <c:v>-27.94</c:v>
                </c:pt>
                <c:pt idx="576">
                  <c:v>-35.56</c:v>
                </c:pt>
                <c:pt idx="577">
                  <c:v>-30.48</c:v>
                </c:pt>
                <c:pt idx="578">
                  <c:v>-22.86</c:v>
                </c:pt>
                <c:pt idx="579">
                  <c:v>-22.86</c:v>
                </c:pt>
                <c:pt idx="580">
                  <c:v>-20.32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5.08</c:v>
                </c:pt>
                <c:pt idx="764">
                  <c:v>2.54</c:v>
                </c:pt>
                <c:pt idx="765">
                  <c:v>-2.54</c:v>
                </c:pt>
                <c:pt idx="766">
                  <c:v>2.54</c:v>
                </c:pt>
                <c:pt idx="767">
                  <c:v>-2.54</c:v>
                </c:pt>
                <c:pt idx="768">
                  <c:v>2.54</c:v>
                </c:pt>
                <c:pt idx="769">
                  <c:v>-5.08</c:v>
                </c:pt>
                <c:pt idx="770">
                  <c:v>2.54</c:v>
                </c:pt>
                <c:pt idx="771">
                  <c:v>0</c:v>
                </c:pt>
                <c:pt idx="772">
                  <c:v>10.16</c:v>
                </c:pt>
                <c:pt idx="773">
                  <c:v>5.08</c:v>
                </c:pt>
                <c:pt idx="774">
                  <c:v>12.7</c:v>
                </c:pt>
                <c:pt idx="775">
                  <c:v>0</c:v>
                </c:pt>
                <c:pt idx="776">
                  <c:v>-2.54</c:v>
                </c:pt>
                <c:pt idx="777">
                  <c:v>-10.16</c:v>
                </c:pt>
                <c:pt idx="778">
                  <c:v>-7.62</c:v>
                </c:pt>
                <c:pt idx="779">
                  <c:v>0</c:v>
                </c:pt>
                <c:pt idx="780">
                  <c:v>-2.54</c:v>
                </c:pt>
                <c:pt idx="781">
                  <c:v>-5.08</c:v>
                </c:pt>
                <c:pt idx="782">
                  <c:v>-2.54</c:v>
                </c:pt>
                <c:pt idx="783">
                  <c:v>10.16</c:v>
                </c:pt>
                <c:pt idx="784">
                  <c:v>20.32</c:v>
                </c:pt>
                <c:pt idx="785">
                  <c:v>20.32</c:v>
                </c:pt>
                <c:pt idx="786">
                  <c:v>20.32</c:v>
                </c:pt>
                <c:pt idx="787">
                  <c:v>2.54</c:v>
                </c:pt>
                <c:pt idx="788">
                  <c:v>25.4</c:v>
                </c:pt>
                <c:pt idx="789">
                  <c:v>5.08</c:v>
                </c:pt>
                <c:pt idx="790">
                  <c:v>22.86</c:v>
                </c:pt>
                <c:pt idx="791">
                  <c:v>45.72</c:v>
                </c:pt>
                <c:pt idx="792">
                  <c:v>10.16</c:v>
                </c:pt>
                <c:pt idx="793">
                  <c:v>10.16</c:v>
                </c:pt>
                <c:pt idx="794">
                  <c:v>-12.7</c:v>
                </c:pt>
                <c:pt idx="795">
                  <c:v>2.54</c:v>
                </c:pt>
                <c:pt idx="796">
                  <c:v>10.16</c:v>
                </c:pt>
                <c:pt idx="797">
                  <c:v>0</c:v>
                </c:pt>
                <c:pt idx="798">
                  <c:v>-7.62</c:v>
                </c:pt>
                <c:pt idx="799">
                  <c:v>7.62</c:v>
                </c:pt>
                <c:pt idx="800">
                  <c:v>-12.7</c:v>
                </c:pt>
                <c:pt idx="801">
                  <c:v>12.7</c:v>
                </c:pt>
                <c:pt idx="802">
                  <c:v>-7.62</c:v>
                </c:pt>
                <c:pt idx="803">
                  <c:v>-15.24</c:v>
                </c:pt>
                <c:pt idx="804">
                  <c:v>-7.62</c:v>
                </c:pt>
                <c:pt idx="805">
                  <c:v>15.24</c:v>
                </c:pt>
                <c:pt idx="806">
                  <c:v>-2.54</c:v>
                </c:pt>
                <c:pt idx="807">
                  <c:v>-17.78</c:v>
                </c:pt>
                <c:pt idx="808">
                  <c:v>-43.18</c:v>
                </c:pt>
                <c:pt idx="809">
                  <c:v>-7.62</c:v>
                </c:pt>
                <c:pt idx="810">
                  <c:v>2.54</c:v>
                </c:pt>
                <c:pt idx="811">
                  <c:v>-10.16</c:v>
                </c:pt>
                <c:pt idx="812">
                  <c:v>-17.78</c:v>
                </c:pt>
                <c:pt idx="813">
                  <c:v>2.54</c:v>
                </c:pt>
                <c:pt idx="814">
                  <c:v>-2.54</c:v>
                </c:pt>
                <c:pt idx="815">
                  <c:v>7.62</c:v>
                </c:pt>
                <c:pt idx="816">
                  <c:v>2.54</c:v>
                </c:pt>
                <c:pt idx="817">
                  <c:v>7.62</c:v>
                </c:pt>
                <c:pt idx="818">
                  <c:v>10.16</c:v>
                </c:pt>
                <c:pt idx="819">
                  <c:v>-7.62</c:v>
                </c:pt>
                <c:pt idx="820">
                  <c:v>17.78</c:v>
                </c:pt>
                <c:pt idx="821">
                  <c:v>10.16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5.08</c:v>
                </c:pt>
                <c:pt idx="826">
                  <c:v>63.5</c:v>
                </c:pt>
                <c:pt idx="827">
                  <c:v>10.16</c:v>
                </c:pt>
                <c:pt idx="828">
                  <c:v>10.16</c:v>
                </c:pt>
                <c:pt idx="829">
                  <c:v>25.4</c:v>
                </c:pt>
                <c:pt idx="830">
                  <c:v>20.32</c:v>
                </c:pt>
                <c:pt idx="831">
                  <c:v>35.56</c:v>
                </c:pt>
                <c:pt idx="832">
                  <c:v>5.08</c:v>
                </c:pt>
                <c:pt idx="833">
                  <c:v>12.7</c:v>
                </c:pt>
                <c:pt idx="834">
                  <c:v>12.7</c:v>
                </c:pt>
                <c:pt idx="835">
                  <c:v>12.7</c:v>
                </c:pt>
                <c:pt idx="836">
                  <c:v>5.08</c:v>
                </c:pt>
                <c:pt idx="837">
                  <c:v>0</c:v>
                </c:pt>
                <c:pt idx="838">
                  <c:v>2.54</c:v>
                </c:pt>
                <c:pt idx="839">
                  <c:v>7.62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-7.62</c:v>
                </c:pt>
                <c:pt idx="846">
                  <c:v>-12.7</c:v>
                </c:pt>
                <c:pt idx="847">
                  <c:v>-12.7</c:v>
                </c:pt>
                <c:pt idx="848">
                  <c:v>-12.7</c:v>
                </c:pt>
                <c:pt idx="849">
                  <c:v>-12.7</c:v>
                </c:pt>
                <c:pt idx="850">
                  <c:v>-12.7</c:v>
                </c:pt>
                <c:pt idx="851">
                  <c:v>-12.7</c:v>
                </c:pt>
                <c:pt idx="852">
                  <c:v>-12.7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-7.62</c:v>
                </c:pt>
                <c:pt idx="858">
                  <c:v>-7.62</c:v>
                </c:pt>
                <c:pt idx="859">
                  <c:v>-12.7</c:v>
                </c:pt>
                <c:pt idx="860">
                  <c:v>-7.62</c:v>
                </c:pt>
                <c:pt idx="861">
                  <c:v>-5.08</c:v>
                </c:pt>
                <c:pt idx="862">
                  <c:v>7.62</c:v>
                </c:pt>
                <c:pt idx="863">
                  <c:v>0</c:v>
                </c:pt>
                <c:pt idx="864">
                  <c:v>-2.54</c:v>
                </c:pt>
                <c:pt idx="865">
                  <c:v>7.62</c:v>
                </c:pt>
                <c:pt idx="866">
                  <c:v>0</c:v>
                </c:pt>
                <c:pt idx="867">
                  <c:v>-2.54</c:v>
                </c:pt>
                <c:pt idx="868">
                  <c:v>0</c:v>
                </c:pt>
                <c:pt idx="869">
                  <c:v>7.62</c:v>
                </c:pt>
                <c:pt idx="870">
                  <c:v>-10.16</c:v>
                </c:pt>
                <c:pt idx="871">
                  <c:v>-15.24</c:v>
                </c:pt>
                <c:pt idx="872">
                  <c:v>-7.62</c:v>
                </c:pt>
                <c:pt idx="873">
                  <c:v>20.32</c:v>
                </c:pt>
                <c:pt idx="874">
                  <c:v>7.62</c:v>
                </c:pt>
                <c:pt idx="875">
                  <c:v>17.78</c:v>
                </c:pt>
                <c:pt idx="876">
                  <c:v>7.62</c:v>
                </c:pt>
                <c:pt idx="877">
                  <c:v>10.16</c:v>
                </c:pt>
                <c:pt idx="878">
                  <c:v>17.78</c:v>
                </c:pt>
                <c:pt idx="879">
                  <c:v>22.86</c:v>
                </c:pt>
                <c:pt idx="880">
                  <c:v>5.08</c:v>
                </c:pt>
                <c:pt idx="881">
                  <c:v>12.7</c:v>
                </c:pt>
                <c:pt idx="882">
                  <c:v>17.78</c:v>
                </c:pt>
                <c:pt idx="883">
                  <c:v>27.94</c:v>
                </c:pt>
                <c:pt idx="884">
                  <c:v>10.16</c:v>
                </c:pt>
                <c:pt idx="885">
                  <c:v>0</c:v>
                </c:pt>
                <c:pt idx="886">
                  <c:v>0</c:v>
                </c:pt>
                <c:pt idx="887">
                  <c:v>-2.54</c:v>
                </c:pt>
                <c:pt idx="888">
                  <c:v>-2.54</c:v>
                </c:pt>
                <c:pt idx="889">
                  <c:v>-2.54</c:v>
                </c:pt>
                <c:pt idx="890">
                  <c:v>2.54</c:v>
                </c:pt>
                <c:pt idx="891">
                  <c:v>-5.08</c:v>
                </c:pt>
                <c:pt idx="892">
                  <c:v>-2.54</c:v>
                </c:pt>
                <c:pt idx="893">
                  <c:v>-20.32</c:v>
                </c:pt>
                <c:pt idx="894">
                  <c:v>-10.16</c:v>
                </c:pt>
                <c:pt idx="895">
                  <c:v>-10.16</c:v>
                </c:pt>
                <c:pt idx="896">
                  <c:v>-5.08</c:v>
                </c:pt>
                <c:pt idx="897">
                  <c:v>-10.16</c:v>
                </c:pt>
                <c:pt idx="898">
                  <c:v>-10.16</c:v>
                </c:pt>
                <c:pt idx="899">
                  <c:v>-12.7</c:v>
                </c:pt>
                <c:pt idx="900">
                  <c:v>-17.78</c:v>
                </c:pt>
                <c:pt idx="901">
                  <c:v>0</c:v>
                </c:pt>
                <c:pt idx="902">
                  <c:v>5.08</c:v>
                </c:pt>
                <c:pt idx="903">
                  <c:v>0</c:v>
                </c:pt>
                <c:pt idx="904">
                  <c:v>-10.16</c:v>
                </c:pt>
                <c:pt idx="905">
                  <c:v>-10.16</c:v>
                </c:pt>
                <c:pt idx="906">
                  <c:v>-10.16</c:v>
                </c:pt>
                <c:pt idx="907">
                  <c:v>-7.62</c:v>
                </c:pt>
                <c:pt idx="908">
                  <c:v>0</c:v>
                </c:pt>
                <c:pt idx="909">
                  <c:v>5.08</c:v>
                </c:pt>
                <c:pt idx="910">
                  <c:v>2.54</c:v>
                </c:pt>
                <c:pt idx="911">
                  <c:v>-12.7</c:v>
                </c:pt>
                <c:pt idx="912">
                  <c:v>-10.16</c:v>
                </c:pt>
                <c:pt idx="913">
                  <c:v>-7.62</c:v>
                </c:pt>
                <c:pt idx="914">
                  <c:v>-10.16</c:v>
                </c:pt>
                <c:pt idx="915">
                  <c:v>2.54</c:v>
                </c:pt>
                <c:pt idx="916">
                  <c:v>-17.78</c:v>
                </c:pt>
                <c:pt idx="917">
                  <c:v>-12.7</c:v>
                </c:pt>
                <c:pt idx="918">
                  <c:v>-20.32</c:v>
                </c:pt>
                <c:pt idx="919">
                  <c:v>-30.48</c:v>
                </c:pt>
                <c:pt idx="920">
                  <c:v>-17.78</c:v>
                </c:pt>
                <c:pt idx="921">
                  <c:v>-12.7</c:v>
                </c:pt>
                <c:pt idx="922">
                  <c:v>2.54</c:v>
                </c:pt>
                <c:pt idx="923">
                  <c:v>-7.62</c:v>
                </c:pt>
                <c:pt idx="924">
                  <c:v>-2.54</c:v>
                </c:pt>
                <c:pt idx="925">
                  <c:v>0</c:v>
                </c:pt>
                <c:pt idx="926">
                  <c:v>-15.24</c:v>
                </c:pt>
                <c:pt idx="927">
                  <c:v>-7.62</c:v>
                </c:pt>
                <c:pt idx="928">
                  <c:v>-5.08</c:v>
                </c:pt>
                <c:pt idx="929">
                  <c:v>-7.62</c:v>
                </c:pt>
                <c:pt idx="930">
                  <c:v>10.16</c:v>
                </c:pt>
                <c:pt idx="931">
                  <c:v>5.08</c:v>
                </c:pt>
                <c:pt idx="932">
                  <c:v>-10.16</c:v>
                </c:pt>
                <c:pt idx="933">
                  <c:v>-12.7</c:v>
                </c:pt>
                <c:pt idx="934">
                  <c:v>-5.08</c:v>
                </c:pt>
                <c:pt idx="935">
                  <c:v>-17.78</c:v>
                </c:pt>
                <c:pt idx="936">
                  <c:v>-25.4</c:v>
                </c:pt>
                <c:pt idx="937">
                  <c:v>-2.54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12.7</c:v>
                </c:pt>
                <c:pt idx="1146">
                  <c:v>7.62</c:v>
                </c:pt>
                <c:pt idx="1147">
                  <c:v>0</c:v>
                </c:pt>
                <c:pt idx="1148">
                  <c:v>-2.54</c:v>
                </c:pt>
                <c:pt idx="1149">
                  <c:v>2.54</c:v>
                </c:pt>
                <c:pt idx="1150">
                  <c:v>-2.54</c:v>
                </c:pt>
                <c:pt idx="1151">
                  <c:v>0</c:v>
                </c:pt>
                <c:pt idx="1152">
                  <c:v>0</c:v>
                </c:pt>
                <c:pt idx="1153">
                  <c:v>15.24</c:v>
                </c:pt>
                <c:pt idx="1154">
                  <c:v>5.08</c:v>
                </c:pt>
                <c:pt idx="1155">
                  <c:v>15.24</c:v>
                </c:pt>
                <c:pt idx="1156">
                  <c:v>7.62</c:v>
                </c:pt>
                <c:pt idx="1157">
                  <c:v>0</c:v>
                </c:pt>
                <c:pt idx="1158">
                  <c:v>7.62</c:v>
                </c:pt>
                <c:pt idx="1159">
                  <c:v>22.86</c:v>
                </c:pt>
                <c:pt idx="1160">
                  <c:v>-10.16</c:v>
                </c:pt>
                <c:pt idx="1161">
                  <c:v>-15.24</c:v>
                </c:pt>
                <c:pt idx="1162">
                  <c:v>-7.62</c:v>
                </c:pt>
                <c:pt idx="1163">
                  <c:v>-2.54</c:v>
                </c:pt>
                <c:pt idx="1164">
                  <c:v>7.62</c:v>
                </c:pt>
                <c:pt idx="1165">
                  <c:v>0</c:v>
                </c:pt>
                <c:pt idx="1166">
                  <c:v>0</c:v>
                </c:pt>
                <c:pt idx="1167">
                  <c:v>-2.54</c:v>
                </c:pt>
                <c:pt idx="1168">
                  <c:v>0</c:v>
                </c:pt>
                <c:pt idx="1169">
                  <c:v>2.54</c:v>
                </c:pt>
                <c:pt idx="1170">
                  <c:v>-7.62</c:v>
                </c:pt>
                <c:pt idx="1171">
                  <c:v>7.62</c:v>
                </c:pt>
                <c:pt idx="1172">
                  <c:v>5.08</c:v>
                </c:pt>
                <c:pt idx="1173">
                  <c:v>7.62</c:v>
                </c:pt>
                <c:pt idx="1174">
                  <c:v>10.16</c:v>
                </c:pt>
                <c:pt idx="1175">
                  <c:v>5.08</c:v>
                </c:pt>
                <c:pt idx="1176">
                  <c:v>22.86</c:v>
                </c:pt>
                <c:pt idx="1177">
                  <c:v>27.94</c:v>
                </c:pt>
                <c:pt idx="1178">
                  <c:v>2.54</c:v>
                </c:pt>
                <c:pt idx="1179">
                  <c:v>10.16</c:v>
                </c:pt>
                <c:pt idx="1180">
                  <c:v>7.62</c:v>
                </c:pt>
                <c:pt idx="1181">
                  <c:v>22.86</c:v>
                </c:pt>
                <c:pt idx="1182">
                  <c:v>12.7</c:v>
                </c:pt>
                <c:pt idx="1183">
                  <c:v>33.020000000000003</c:v>
                </c:pt>
                <c:pt idx="1184">
                  <c:v>22.86</c:v>
                </c:pt>
                <c:pt idx="1185">
                  <c:v>17.78</c:v>
                </c:pt>
                <c:pt idx="1186">
                  <c:v>15.24</c:v>
                </c:pt>
                <c:pt idx="1187">
                  <c:v>12.7</c:v>
                </c:pt>
                <c:pt idx="1188">
                  <c:v>2.54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7.62</c:v>
                </c:pt>
                <c:pt idx="1193">
                  <c:v>25.4</c:v>
                </c:pt>
                <c:pt idx="1194">
                  <c:v>20.32</c:v>
                </c:pt>
                <c:pt idx="1195">
                  <c:v>12.7</c:v>
                </c:pt>
                <c:pt idx="1196">
                  <c:v>40.64</c:v>
                </c:pt>
                <c:pt idx="1197">
                  <c:v>17.78</c:v>
                </c:pt>
                <c:pt idx="1198">
                  <c:v>-2.54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5.08</c:v>
                </c:pt>
                <c:pt idx="1203">
                  <c:v>7.62</c:v>
                </c:pt>
                <c:pt idx="1204">
                  <c:v>0</c:v>
                </c:pt>
                <c:pt idx="1205">
                  <c:v>0</c:v>
                </c:pt>
                <c:pt idx="1206">
                  <c:v>2.54</c:v>
                </c:pt>
                <c:pt idx="1207">
                  <c:v>7.62</c:v>
                </c:pt>
                <c:pt idx="1208">
                  <c:v>15.24</c:v>
                </c:pt>
                <c:pt idx="1209">
                  <c:v>-2.54</c:v>
                </c:pt>
                <c:pt idx="1210">
                  <c:v>2.54</c:v>
                </c:pt>
                <c:pt idx="1211">
                  <c:v>2.54</c:v>
                </c:pt>
                <c:pt idx="1212">
                  <c:v>-5.08</c:v>
                </c:pt>
                <c:pt idx="1213">
                  <c:v>2.54</c:v>
                </c:pt>
                <c:pt idx="1214">
                  <c:v>15.24</c:v>
                </c:pt>
                <c:pt idx="1215">
                  <c:v>33.020000000000003</c:v>
                </c:pt>
                <c:pt idx="1216">
                  <c:v>12.7</c:v>
                </c:pt>
                <c:pt idx="1217">
                  <c:v>30.48</c:v>
                </c:pt>
                <c:pt idx="1218">
                  <c:v>30.48</c:v>
                </c:pt>
                <c:pt idx="1219">
                  <c:v>35.56</c:v>
                </c:pt>
                <c:pt idx="1220">
                  <c:v>22.86</c:v>
                </c:pt>
                <c:pt idx="1221">
                  <c:v>30.48</c:v>
                </c:pt>
                <c:pt idx="1222">
                  <c:v>5.08</c:v>
                </c:pt>
                <c:pt idx="1223">
                  <c:v>10.16</c:v>
                </c:pt>
                <c:pt idx="1224">
                  <c:v>12.7</c:v>
                </c:pt>
                <c:pt idx="1225">
                  <c:v>30.48</c:v>
                </c:pt>
                <c:pt idx="1226">
                  <c:v>30.48</c:v>
                </c:pt>
                <c:pt idx="1227">
                  <c:v>5.08</c:v>
                </c:pt>
                <c:pt idx="1228">
                  <c:v>5.08</c:v>
                </c:pt>
                <c:pt idx="1229">
                  <c:v>-2.54</c:v>
                </c:pt>
                <c:pt idx="1230">
                  <c:v>2.54</c:v>
                </c:pt>
                <c:pt idx="1231">
                  <c:v>2.54</c:v>
                </c:pt>
                <c:pt idx="1232">
                  <c:v>15.24</c:v>
                </c:pt>
                <c:pt idx="1233">
                  <c:v>0</c:v>
                </c:pt>
                <c:pt idx="1234">
                  <c:v>-5.08</c:v>
                </c:pt>
                <c:pt idx="1235">
                  <c:v>5.08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-2.54</c:v>
                </c:pt>
                <c:pt idx="1242">
                  <c:v>10.16</c:v>
                </c:pt>
                <c:pt idx="1243">
                  <c:v>-7.62</c:v>
                </c:pt>
                <c:pt idx="1244">
                  <c:v>0</c:v>
                </c:pt>
                <c:pt idx="1245">
                  <c:v>0</c:v>
                </c:pt>
                <c:pt idx="1246">
                  <c:v>-5.08</c:v>
                </c:pt>
                <c:pt idx="1247">
                  <c:v>0</c:v>
                </c:pt>
                <c:pt idx="1248">
                  <c:v>2.54</c:v>
                </c:pt>
                <c:pt idx="1249">
                  <c:v>5.08</c:v>
                </c:pt>
                <c:pt idx="1250">
                  <c:v>10.16</c:v>
                </c:pt>
                <c:pt idx="1251">
                  <c:v>0</c:v>
                </c:pt>
                <c:pt idx="1252">
                  <c:v>12.7</c:v>
                </c:pt>
                <c:pt idx="1253">
                  <c:v>0</c:v>
                </c:pt>
                <c:pt idx="1254">
                  <c:v>-2.54</c:v>
                </c:pt>
                <c:pt idx="1255">
                  <c:v>2.54</c:v>
                </c:pt>
                <c:pt idx="1256">
                  <c:v>-2.54</c:v>
                </c:pt>
                <c:pt idx="1257">
                  <c:v>-10.16</c:v>
                </c:pt>
                <c:pt idx="1258">
                  <c:v>-15.24</c:v>
                </c:pt>
                <c:pt idx="1259">
                  <c:v>0</c:v>
                </c:pt>
                <c:pt idx="1260">
                  <c:v>5.08</c:v>
                </c:pt>
                <c:pt idx="1261">
                  <c:v>12.7</c:v>
                </c:pt>
                <c:pt idx="1262">
                  <c:v>20.32</c:v>
                </c:pt>
                <c:pt idx="1263">
                  <c:v>17.78</c:v>
                </c:pt>
                <c:pt idx="1264">
                  <c:v>10.16</c:v>
                </c:pt>
                <c:pt idx="1265">
                  <c:v>5.08</c:v>
                </c:pt>
                <c:pt idx="1266">
                  <c:v>0</c:v>
                </c:pt>
                <c:pt idx="1267">
                  <c:v>7.62</c:v>
                </c:pt>
                <c:pt idx="1268">
                  <c:v>12.7</c:v>
                </c:pt>
                <c:pt idx="1269">
                  <c:v>5.08</c:v>
                </c:pt>
                <c:pt idx="1270">
                  <c:v>0</c:v>
                </c:pt>
                <c:pt idx="1271">
                  <c:v>-2.54</c:v>
                </c:pt>
                <c:pt idx="1272">
                  <c:v>2.54</c:v>
                </c:pt>
                <c:pt idx="1273">
                  <c:v>2.54</c:v>
                </c:pt>
                <c:pt idx="1274">
                  <c:v>25.4</c:v>
                </c:pt>
                <c:pt idx="1275">
                  <c:v>15.24</c:v>
                </c:pt>
                <c:pt idx="1276">
                  <c:v>10.16</c:v>
                </c:pt>
                <c:pt idx="1277">
                  <c:v>10.16</c:v>
                </c:pt>
                <c:pt idx="1278">
                  <c:v>0</c:v>
                </c:pt>
                <c:pt idx="1279">
                  <c:v>7.62</c:v>
                </c:pt>
                <c:pt idx="1280">
                  <c:v>-7.62</c:v>
                </c:pt>
                <c:pt idx="1281">
                  <c:v>-12.7</c:v>
                </c:pt>
                <c:pt idx="1282">
                  <c:v>-2.54</c:v>
                </c:pt>
                <c:pt idx="1283">
                  <c:v>10.16</c:v>
                </c:pt>
                <c:pt idx="1284">
                  <c:v>5.08</c:v>
                </c:pt>
                <c:pt idx="1285">
                  <c:v>10.16</c:v>
                </c:pt>
                <c:pt idx="1286">
                  <c:v>12.7</c:v>
                </c:pt>
                <c:pt idx="1287">
                  <c:v>7.62</c:v>
                </c:pt>
                <c:pt idx="1288">
                  <c:v>0</c:v>
                </c:pt>
                <c:pt idx="1289">
                  <c:v>-5.08</c:v>
                </c:pt>
                <c:pt idx="1290">
                  <c:v>-7.62</c:v>
                </c:pt>
                <c:pt idx="1291">
                  <c:v>-20.32</c:v>
                </c:pt>
                <c:pt idx="1292">
                  <c:v>-20.32</c:v>
                </c:pt>
                <c:pt idx="1293">
                  <c:v>2.54</c:v>
                </c:pt>
                <c:pt idx="1294">
                  <c:v>10.16</c:v>
                </c:pt>
                <c:pt idx="1295">
                  <c:v>2.54</c:v>
                </c:pt>
                <c:pt idx="1296">
                  <c:v>-10.16</c:v>
                </c:pt>
                <c:pt idx="1297">
                  <c:v>5.08</c:v>
                </c:pt>
                <c:pt idx="1298">
                  <c:v>15.24</c:v>
                </c:pt>
                <c:pt idx="1299">
                  <c:v>10.16</c:v>
                </c:pt>
                <c:pt idx="1300">
                  <c:v>15.24</c:v>
                </c:pt>
                <c:pt idx="1301">
                  <c:v>-2.54</c:v>
                </c:pt>
                <c:pt idx="1302">
                  <c:v>0</c:v>
                </c:pt>
                <c:pt idx="1303">
                  <c:v>10.16</c:v>
                </c:pt>
                <c:pt idx="1304">
                  <c:v>-12.7</c:v>
                </c:pt>
                <c:pt idx="1305">
                  <c:v>-20.32</c:v>
                </c:pt>
                <c:pt idx="1306">
                  <c:v>-17.78</c:v>
                </c:pt>
                <c:pt idx="1307">
                  <c:v>-10.16</c:v>
                </c:pt>
                <c:pt idx="1308">
                  <c:v>7.62</c:v>
                </c:pt>
                <c:pt idx="1309">
                  <c:v>7.62</c:v>
                </c:pt>
                <c:pt idx="1310">
                  <c:v>-5.08</c:v>
                </c:pt>
                <c:pt idx="1311">
                  <c:v>-22.86</c:v>
                </c:pt>
                <c:pt idx="1312">
                  <c:v>-17.78</c:v>
                </c:pt>
                <c:pt idx="1313">
                  <c:v>-30.48</c:v>
                </c:pt>
                <c:pt idx="1314">
                  <c:v>-27.94</c:v>
                </c:pt>
                <c:pt idx="1315">
                  <c:v>-22.86</c:v>
                </c:pt>
                <c:pt idx="1316">
                  <c:v>-7.62</c:v>
                </c:pt>
                <c:pt idx="1317">
                  <c:v>-20.32</c:v>
                </c:pt>
                <c:pt idx="1318">
                  <c:v>-27.94</c:v>
                </c:pt>
                <c:pt idx="1319">
                  <c:v>-7.62</c:v>
                </c:pt>
                <c:pt idx="1320">
                  <c:v>-15.24</c:v>
                </c:pt>
                <c:pt idx="1321">
                  <c:v>-25.4</c:v>
                </c:pt>
                <c:pt idx="1322">
                  <c:v>-10.16</c:v>
                </c:pt>
                <c:pt idx="1323">
                  <c:v>-27.94</c:v>
                </c:pt>
                <c:pt idx="1324">
                  <c:v>-43.18</c:v>
                </c:pt>
                <c:pt idx="1325">
                  <c:v>-45.72</c:v>
                </c:pt>
                <c:pt idx="1326">
                  <c:v>-43.18</c:v>
                </c:pt>
                <c:pt idx="1327">
                  <c:v>-35.56</c:v>
                </c:pt>
                <c:pt idx="1328">
                  <c:v>-35.56</c:v>
                </c:pt>
                <c:pt idx="1329">
                  <c:v>-20.32</c:v>
                </c:pt>
                <c:pt idx="1330">
                  <c:v>-2.54</c:v>
                </c:pt>
                <c:pt idx="1331">
                  <c:v>-7.62</c:v>
                </c:pt>
                <c:pt idx="1332">
                  <c:v>-10.16</c:v>
                </c:pt>
                <c:pt idx="1333">
                  <c:v>-30.48</c:v>
                </c:pt>
                <c:pt idx="1334">
                  <c:v>-10.16</c:v>
                </c:pt>
                <c:pt idx="1335">
                  <c:v>-17.78</c:v>
                </c:pt>
                <c:pt idx="1336">
                  <c:v>-15.24</c:v>
                </c:pt>
                <c:pt idx="1337">
                  <c:v>-17.78</c:v>
                </c:pt>
                <c:pt idx="1338">
                  <c:v>-12.7</c:v>
                </c:pt>
                <c:pt idx="1339">
                  <c:v>-27.94</c:v>
                </c:pt>
                <c:pt idx="1340">
                  <c:v>-20.32</c:v>
                </c:pt>
                <c:pt idx="1341">
                  <c:v>-27.94</c:v>
                </c:pt>
                <c:pt idx="1342">
                  <c:v>-25.4</c:v>
                </c:pt>
                <c:pt idx="1343">
                  <c:v>-17.78</c:v>
                </c:pt>
                <c:pt idx="1344">
                  <c:v>-20.32</c:v>
                </c:pt>
                <c:pt idx="1345">
                  <c:v>-10.16</c:v>
                </c:pt>
                <c:pt idx="1346">
                  <c:v>-7.62</c:v>
                </c:pt>
                <c:pt idx="1347">
                  <c:v>-15.24</c:v>
                </c:pt>
                <c:pt idx="1348">
                  <c:v>-33.020000000000003</c:v>
                </c:pt>
                <c:pt idx="1349">
                  <c:v>-10.16</c:v>
                </c:pt>
                <c:pt idx="1350">
                  <c:v>0</c:v>
                </c:pt>
                <c:pt idx="1351">
                  <c:v>-17.78</c:v>
                </c:pt>
                <c:pt idx="1352">
                  <c:v>-30.48</c:v>
                </c:pt>
                <c:pt idx="1353">
                  <c:v>-40.64</c:v>
                </c:pt>
                <c:pt idx="1354">
                  <c:v>-15.24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7.62</c:v>
                </c:pt>
                <c:pt idx="1472">
                  <c:v>-7.62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20.32</c:v>
                </c:pt>
                <c:pt idx="1498">
                  <c:v>0</c:v>
                </c:pt>
                <c:pt idx="1499">
                  <c:v>-17.78</c:v>
                </c:pt>
                <c:pt idx="1500">
                  <c:v>-2.54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17.78</c:v>
                </c:pt>
                <c:pt idx="1536">
                  <c:v>10.16</c:v>
                </c:pt>
                <c:pt idx="1537">
                  <c:v>7.62</c:v>
                </c:pt>
                <c:pt idx="1538">
                  <c:v>-7.62</c:v>
                </c:pt>
                <c:pt idx="1539">
                  <c:v>-2.54</c:v>
                </c:pt>
                <c:pt idx="1540">
                  <c:v>7.62</c:v>
                </c:pt>
                <c:pt idx="1541">
                  <c:v>30.48</c:v>
                </c:pt>
                <c:pt idx="1542">
                  <c:v>12.7</c:v>
                </c:pt>
                <c:pt idx="1543">
                  <c:v>25.4</c:v>
                </c:pt>
                <c:pt idx="1544">
                  <c:v>10.16</c:v>
                </c:pt>
                <c:pt idx="1545">
                  <c:v>15.24</c:v>
                </c:pt>
                <c:pt idx="1546">
                  <c:v>0</c:v>
                </c:pt>
                <c:pt idx="1547">
                  <c:v>22.86</c:v>
                </c:pt>
                <c:pt idx="1548">
                  <c:v>10.16</c:v>
                </c:pt>
                <c:pt idx="1549">
                  <c:v>12.7</c:v>
                </c:pt>
                <c:pt idx="1550">
                  <c:v>22.86</c:v>
                </c:pt>
                <c:pt idx="1551">
                  <c:v>-7.62</c:v>
                </c:pt>
                <c:pt idx="1552">
                  <c:v>12.7</c:v>
                </c:pt>
                <c:pt idx="1553">
                  <c:v>5.08</c:v>
                </c:pt>
                <c:pt idx="1554">
                  <c:v>5.08</c:v>
                </c:pt>
                <c:pt idx="1555">
                  <c:v>12.7</c:v>
                </c:pt>
                <c:pt idx="1556">
                  <c:v>10.16</c:v>
                </c:pt>
                <c:pt idx="1557">
                  <c:v>0</c:v>
                </c:pt>
                <c:pt idx="1558">
                  <c:v>20.32</c:v>
                </c:pt>
                <c:pt idx="1559">
                  <c:v>5.08</c:v>
                </c:pt>
                <c:pt idx="1560">
                  <c:v>-2.54</c:v>
                </c:pt>
                <c:pt idx="1561">
                  <c:v>-10.16</c:v>
                </c:pt>
                <c:pt idx="1562">
                  <c:v>5.08</c:v>
                </c:pt>
                <c:pt idx="1563">
                  <c:v>0</c:v>
                </c:pt>
                <c:pt idx="1564">
                  <c:v>-5.08</c:v>
                </c:pt>
                <c:pt idx="1565">
                  <c:v>0</c:v>
                </c:pt>
                <c:pt idx="1566">
                  <c:v>2.54</c:v>
                </c:pt>
                <c:pt idx="1567">
                  <c:v>-5.08</c:v>
                </c:pt>
                <c:pt idx="1568">
                  <c:v>0</c:v>
                </c:pt>
                <c:pt idx="1569">
                  <c:v>0</c:v>
                </c:pt>
                <c:pt idx="1570">
                  <c:v>-2.54</c:v>
                </c:pt>
                <c:pt idx="1571">
                  <c:v>-2.54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-10.16</c:v>
                </c:pt>
                <c:pt idx="1576">
                  <c:v>0</c:v>
                </c:pt>
                <c:pt idx="1577">
                  <c:v>2.54</c:v>
                </c:pt>
                <c:pt idx="1578">
                  <c:v>0</c:v>
                </c:pt>
                <c:pt idx="1579">
                  <c:v>2.54</c:v>
                </c:pt>
                <c:pt idx="1580">
                  <c:v>0</c:v>
                </c:pt>
                <c:pt idx="1581">
                  <c:v>2.54</c:v>
                </c:pt>
                <c:pt idx="1582">
                  <c:v>7.62</c:v>
                </c:pt>
                <c:pt idx="1583">
                  <c:v>0</c:v>
                </c:pt>
                <c:pt idx="1584">
                  <c:v>2.54</c:v>
                </c:pt>
                <c:pt idx="1585">
                  <c:v>2.54</c:v>
                </c:pt>
                <c:pt idx="1586">
                  <c:v>-5.08</c:v>
                </c:pt>
                <c:pt idx="1587">
                  <c:v>0</c:v>
                </c:pt>
                <c:pt idx="1588">
                  <c:v>-2.54</c:v>
                </c:pt>
                <c:pt idx="1589">
                  <c:v>2.54</c:v>
                </c:pt>
                <c:pt idx="1590">
                  <c:v>0</c:v>
                </c:pt>
                <c:pt idx="1591">
                  <c:v>-2.54</c:v>
                </c:pt>
                <c:pt idx="1592">
                  <c:v>5.08</c:v>
                </c:pt>
                <c:pt idx="1593">
                  <c:v>-7.62</c:v>
                </c:pt>
                <c:pt idx="1594">
                  <c:v>5.08</c:v>
                </c:pt>
                <c:pt idx="1595">
                  <c:v>10.16</c:v>
                </c:pt>
                <c:pt idx="1596">
                  <c:v>0</c:v>
                </c:pt>
                <c:pt idx="1597">
                  <c:v>0</c:v>
                </c:pt>
                <c:pt idx="1598">
                  <c:v>5.08</c:v>
                </c:pt>
                <c:pt idx="1599">
                  <c:v>2.54</c:v>
                </c:pt>
                <c:pt idx="1600">
                  <c:v>0</c:v>
                </c:pt>
                <c:pt idx="1601">
                  <c:v>-2.54</c:v>
                </c:pt>
                <c:pt idx="1602">
                  <c:v>0</c:v>
                </c:pt>
                <c:pt idx="1603">
                  <c:v>5.08</c:v>
                </c:pt>
                <c:pt idx="1604">
                  <c:v>-2.54</c:v>
                </c:pt>
                <c:pt idx="1605">
                  <c:v>-2.54</c:v>
                </c:pt>
                <c:pt idx="1606">
                  <c:v>0</c:v>
                </c:pt>
                <c:pt idx="1607">
                  <c:v>15.24</c:v>
                </c:pt>
                <c:pt idx="1608">
                  <c:v>-5.08</c:v>
                </c:pt>
                <c:pt idx="1609">
                  <c:v>5.08</c:v>
                </c:pt>
                <c:pt idx="1610">
                  <c:v>15.24</c:v>
                </c:pt>
                <c:pt idx="1611">
                  <c:v>10.16</c:v>
                </c:pt>
                <c:pt idx="1612">
                  <c:v>0</c:v>
                </c:pt>
                <c:pt idx="1613">
                  <c:v>0</c:v>
                </c:pt>
                <c:pt idx="1614">
                  <c:v>-2.54</c:v>
                </c:pt>
                <c:pt idx="1615">
                  <c:v>-7.62</c:v>
                </c:pt>
                <c:pt idx="1616">
                  <c:v>7.62</c:v>
                </c:pt>
                <c:pt idx="1617">
                  <c:v>0</c:v>
                </c:pt>
                <c:pt idx="1618">
                  <c:v>25.4</c:v>
                </c:pt>
                <c:pt idx="1619">
                  <c:v>2.54</c:v>
                </c:pt>
                <c:pt idx="1620">
                  <c:v>5.08</c:v>
                </c:pt>
                <c:pt idx="1621">
                  <c:v>12.7</c:v>
                </c:pt>
                <c:pt idx="1622">
                  <c:v>12.7</c:v>
                </c:pt>
                <c:pt idx="1623">
                  <c:v>2.54</c:v>
                </c:pt>
                <c:pt idx="1624">
                  <c:v>0</c:v>
                </c:pt>
                <c:pt idx="1625">
                  <c:v>-2.54</c:v>
                </c:pt>
                <c:pt idx="1626">
                  <c:v>0</c:v>
                </c:pt>
                <c:pt idx="1627">
                  <c:v>12.7</c:v>
                </c:pt>
                <c:pt idx="1628">
                  <c:v>30.48</c:v>
                </c:pt>
                <c:pt idx="1629">
                  <c:v>12.7</c:v>
                </c:pt>
                <c:pt idx="1630">
                  <c:v>5.08</c:v>
                </c:pt>
                <c:pt idx="1631">
                  <c:v>0</c:v>
                </c:pt>
                <c:pt idx="1632">
                  <c:v>-5.08</c:v>
                </c:pt>
                <c:pt idx="1633">
                  <c:v>-7.62</c:v>
                </c:pt>
                <c:pt idx="1634">
                  <c:v>-2.54</c:v>
                </c:pt>
                <c:pt idx="1635">
                  <c:v>10.16</c:v>
                </c:pt>
                <c:pt idx="1636">
                  <c:v>5.08</c:v>
                </c:pt>
                <c:pt idx="1637">
                  <c:v>2.54</c:v>
                </c:pt>
                <c:pt idx="1638">
                  <c:v>10.16</c:v>
                </c:pt>
                <c:pt idx="1639">
                  <c:v>-7.62</c:v>
                </c:pt>
                <c:pt idx="1640">
                  <c:v>-5.08</c:v>
                </c:pt>
                <c:pt idx="1641">
                  <c:v>7.62</c:v>
                </c:pt>
                <c:pt idx="1642">
                  <c:v>25.4</c:v>
                </c:pt>
                <c:pt idx="1643">
                  <c:v>0</c:v>
                </c:pt>
                <c:pt idx="1644">
                  <c:v>2.54</c:v>
                </c:pt>
                <c:pt idx="1645">
                  <c:v>10.16</c:v>
                </c:pt>
                <c:pt idx="1646">
                  <c:v>7.62</c:v>
                </c:pt>
                <c:pt idx="1647">
                  <c:v>7.62</c:v>
                </c:pt>
                <c:pt idx="1648">
                  <c:v>-5.08</c:v>
                </c:pt>
                <c:pt idx="1649">
                  <c:v>-7.62</c:v>
                </c:pt>
                <c:pt idx="1650">
                  <c:v>-10.16</c:v>
                </c:pt>
                <c:pt idx="1651">
                  <c:v>-17.78</c:v>
                </c:pt>
                <c:pt idx="1652">
                  <c:v>-7.62</c:v>
                </c:pt>
                <c:pt idx="1653">
                  <c:v>-2.54</c:v>
                </c:pt>
                <c:pt idx="1654">
                  <c:v>-12.7</c:v>
                </c:pt>
                <c:pt idx="1655">
                  <c:v>-7.62</c:v>
                </c:pt>
                <c:pt idx="1656">
                  <c:v>-2.54</c:v>
                </c:pt>
                <c:pt idx="1657">
                  <c:v>7.62</c:v>
                </c:pt>
                <c:pt idx="1658">
                  <c:v>2.54</c:v>
                </c:pt>
                <c:pt idx="1659">
                  <c:v>2.54</c:v>
                </c:pt>
                <c:pt idx="1660">
                  <c:v>-10.16</c:v>
                </c:pt>
                <c:pt idx="1661">
                  <c:v>-5.08</c:v>
                </c:pt>
                <c:pt idx="1662">
                  <c:v>-12.7</c:v>
                </c:pt>
                <c:pt idx="1663">
                  <c:v>-22.86</c:v>
                </c:pt>
                <c:pt idx="1664">
                  <c:v>-20.32</c:v>
                </c:pt>
                <c:pt idx="1665">
                  <c:v>-30.48</c:v>
                </c:pt>
                <c:pt idx="1666">
                  <c:v>-27.94</c:v>
                </c:pt>
                <c:pt idx="1667">
                  <c:v>0</c:v>
                </c:pt>
                <c:pt idx="1668">
                  <c:v>-17.78</c:v>
                </c:pt>
                <c:pt idx="1669">
                  <c:v>-12.7</c:v>
                </c:pt>
                <c:pt idx="1670">
                  <c:v>-2.54</c:v>
                </c:pt>
                <c:pt idx="1671">
                  <c:v>-2.54</c:v>
                </c:pt>
                <c:pt idx="1672">
                  <c:v>2.54</c:v>
                </c:pt>
                <c:pt idx="1673">
                  <c:v>-2.54</c:v>
                </c:pt>
                <c:pt idx="1674">
                  <c:v>-15.24</c:v>
                </c:pt>
                <c:pt idx="1675">
                  <c:v>-25.4</c:v>
                </c:pt>
                <c:pt idx="1676">
                  <c:v>-25.4</c:v>
                </c:pt>
                <c:pt idx="1677">
                  <c:v>-17.78</c:v>
                </c:pt>
                <c:pt idx="1678">
                  <c:v>-12.7</c:v>
                </c:pt>
                <c:pt idx="1679">
                  <c:v>-22.86</c:v>
                </c:pt>
                <c:pt idx="1680">
                  <c:v>-17.78</c:v>
                </c:pt>
                <c:pt idx="1681">
                  <c:v>-15.24</c:v>
                </c:pt>
                <c:pt idx="1682">
                  <c:v>-22.86</c:v>
                </c:pt>
                <c:pt idx="1683">
                  <c:v>-25.4</c:v>
                </c:pt>
                <c:pt idx="1684">
                  <c:v>-25.4</c:v>
                </c:pt>
                <c:pt idx="1685">
                  <c:v>-25.4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5.08</c:v>
                </c:pt>
                <c:pt idx="1854">
                  <c:v>25.4</c:v>
                </c:pt>
                <c:pt idx="1855">
                  <c:v>-5.08</c:v>
                </c:pt>
                <c:pt idx="1856">
                  <c:v>-2.54</c:v>
                </c:pt>
                <c:pt idx="1857">
                  <c:v>-15.24</c:v>
                </c:pt>
                <c:pt idx="1858">
                  <c:v>-7.62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5.08</c:v>
                </c:pt>
                <c:pt idx="1866">
                  <c:v>-5.08</c:v>
                </c:pt>
                <c:pt idx="1867">
                  <c:v>0</c:v>
                </c:pt>
                <c:pt idx="1868">
                  <c:v>0</c:v>
                </c:pt>
                <c:pt idx="1869">
                  <c:v>2.54</c:v>
                </c:pt>
                <c:pt idx="1870">
                  <c:v>5.08</c:v>
                </c:pt>
                <c:pt idx="1871">
                  <c:v>15.24</c:v>
                </c:pt>
                <c:pt idx="1872">
                  <c:v>0</c:v>
                </c:pt>
                <c:pt idx="1873">
                  <c:v>0</c:v>
                </c:pt>
                <c:pt idx="1874">
                  <c:v>-2.54</c:v>
                </c:pt>
                <c:pt idx="1875">
                  <c:v>5.08</c:v>
                </c:pt>
                <c:pt idx="1876">
                  <c:v>7.62</c:v>
                </c:pt>
                <c:pt idx="1877">
                  <c:v>0</c:v>
                </c:pt>
                <c:pt idx="1878">
                  <c:v>15.24</c:v>
                </c:pt>
                <c:pt idx="1879">
                  <c:v>10.16</c:v>
                </c:pt>
                <c:pt idx="1880">
                  <c:v>12.7</c:v>
                </c:pt>
                <c:pt idx="1881">
                  <c:v>-2.54</c:v>
                </c:pt>
                <c:pt idx="1882">
                  <c:v>0</c:v>
                </c:pt>
                <c:pt idx="1883">
                  <c:v>0</c:v>
                </c:pt>
                <c:pt idx="1884">
                  <c:v>-2.54</c:v>
                </c:pt>
                <c:pt idx="1885">
                  <c:v>-2.54</c:v>
                </c:pt>
                <c:pt idx="1886">
                  <c:v>-2.54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-2.54</c:v>
                </c:pt>
                <c:pt idx="1893">
                  <c:v>0</c:v>
                </c:pt>
                <c:pt idx="1894">
                  <c:v>0</c:v>
                </c:pt>
                <c:pt idx="1895">
                  <c:v>-2.54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5.08</c:v>
                </c:pt>
                <c:pt idx="1900">
                  <c:v>2.54</c:v>
                </c:pt>
                <c:pt idx="1901">
                  <c:v>0</c:v>
                </c:pt>
                <c:pt idx="1902">
                  <c:v>5.08</c:v>
                </c:pt>
                <c:pt idx="1903">
                  <c:v>-2.54</c:v>
                </c:pt>
                <c:pt idx="1904">
                  <c:v>-10.16</c:v>
                </c:pt>
                <c:pt idx="1905">
                  <c:v>-5.08</c:v>
                </c:pt>
                <c:pt idx="1906">
                  <c:v>-5.08</c:v>
                </c:pt>
                <c:pt idx="1907">
                  <c:v>-7.62</c:v>
                </c:pt>
                <c:pt idx="1908">
                  <c:v>-10.16</c:v>
                </c:pt>
                <c:pt idx="1909">
                  <c:v>0</c:v>
                </c:pt>
                <c:pt idx="1910">
                  <c:v>7.62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2.54</c:v>
                </c:pt>
                <c:pt idx="1917">
                  <c:v>7.62</c:v>
                </c:pt>
                <c:pt idx="1918">
                  <c:v>15.24</c:v>
                </c:pt>
                <c:pt idx="1919">
                  <c:v>7.62</c:v>
                </c:pt>
                <c:pt idx="1920">
                  <c:v>-7.62</c:v>
                </c:pt>
                <c:pt idx="1921">
                  <c:v>0</c:v>
                </c:pt>
                <c:pt idx="1922">
                  <c:v>-5.08</c:v>
                </c:pt>
                <c:pt idx="1923">
                  <c:v>-2.54</c:v>
                </c:pt>
                <c:pt idx="1924">
                  <c:v>-10.16</c:v>
                </c:pt>
                <c:pt idx="1925">
                  <c:v>-12.7</c:v>
                </c:pt>
                <c:pt idx="1926">
                  <c:v>-2.54</c:v>
                </c:pt>
                <c:pt idx="1927">
                  <c:v>-2.54</c:v>
                </c:pt>
                <c:pt idx="1928">
                  <c:v>-7.62</c:v>
                </c:pt>
                <c:pt idx="1929">
                  <c:v>-5.08</c:v>
                </c:pt>
                <c:pt idx="1930">
                  <c:v>-12.7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7.62</c:v>
                </c:pt>
                <c:pt idx="1991">
                  <c:v>0</c:v>
                </c:pt>
                <c:pt idx="1992">
                  <c:v>0</c:v>
                </c:pt>
                <c:pt idx="1993">
                  <c:v>-7.62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12.7</c:v>
                </c:pt>
                <c:pt idx="2005">
                  <c:v>-10.16</c:v>
                </c:pt>
                <c:pt idx="2006">
                  <c:v>-2.54</c:v>
                </c:pt>
                <c:pt idx="2007">
                  <c:v>0</c:v>
                </c:pt>
                <c:pt idx="2008">
                  <c:v>25.4</c:v>
                </c:pt>
                <c:pt idx="2009">
                  <c:v>2.54</c:v>
                </c:pt>
                <c:pt idx="2010">
                  <c:v>-2.54</c:v>
                </c:pt>
                <c:pt idx="2011">
                  <c:v>25.4</c:v>
                </c:pt>
                <c:pt idx="2012">
                  <c:v>5.08</c:v>
                </c:pt>
                <c:pt idx="2013">
                  <c:v>2.54</c:v>
                </c:pt>
                <c:pt idx="2014">
                  <c:v>10.16</c:v>
                </c:pt>
                <c:pt idx="2015">
                  <c:v>10.16</c:v>
                </c:pt>
                <c:pt idx="2016">
                  <c:v>-12.7</c:v>
                </c:pt>
                <c:pt idx="2017">
                  <c:v>12.7</c:v>
                </c:pt>
                <c:pt idx="2018">
                  <c:v>-5.08</c:v>
                </c:pt>
                <c:pt idx="2019">
                  <c:v>-7.62</c:v>
                </c:pt>
                <c:pt idx="2020">
                  <c:v>-2.54</c:v>
                </c:pt>
                <c:pt idx="2021">
                  <c:v>-12.7</c:v>
                </c:pt>
                <c:pt idx="2022">
                  <c:v>-5.08</c:v>
                </c:pt>
                <c:pt idx="2023">
                  <c:v>-10.16</c:v>
                </c:pt>
                <c:pt idx="2024">
                  <c:v>-15.24</c:v>
                </c:pt>
                <c:pt idx="2025">
                  <c:v>-12.7</c:v>
                </c:pt>
                <c:pt idx="2026">
                  <c:v>-7.62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2.54</c:v>
                </c:pt>
                <c:pt idx="2039">
                  <c:v>-2.54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10.16</c:v>
                </c:pt>
                <c:pt idx="2217">
                  <c:v>22.86</c:v>
                </c:pt>
                <c:pt idx="2218">
                  <c:v>5.08</c:v>
                </c:pt>
                <c:pt idx="2219">
                  <c:v>-2.54</c:v>
                </c:pt>
                <c:pt idx="2220">
                  <c:v>-7.62</c:v>
                </c:pt>
                <c:pt idx="2221">
                  <c:v>-5.08</c:v>
                </c:pt>
                <c:pt idx="2222">
                  <c:v>-7.62</c:v>
                </c:pt>
                <c:pt idx="2223">
                  <c:v>-12.7</c:v>
                </c:pt>
                <c:pt idx="2224">
                  <c:v>0</c:v>
                </c:pt>
                <c:pt idx="2225">
                  <c:v>-2.54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25.4</c:v>
                </c:pt>
                <c:pt idx="2242">
                  <c:v>0</c:v>
                </c:pt>
                <c:pt idx="2243">
                  <c:v>-2.54</c:v>
                </c:pt>
                <c:pt idx="2244">
                  <c:v>15.24</c:v>
                </c:pt>
                <c:pt idx="2245">
                  <c:v>48.26</c:v>
                </c:pt>
                <c:pt idx="2246">
                  <c:v>5.08</c:v>
                </c:pt>
                <c:pt idx="2247">
                  <c:v>-2.54</c:v>
                </c:pt>
                <c:pt idx="2248">
                  <c:v>0</c:v>
                </c:pt>
                <c:pt idx="2249">
                  <c:v>10.16</c:v>
                </c:pt>
                <c:pt idx="2250">
                  <c:v>12.7</c:v>
                </c:pt>
                <c:pt idx="2251">
                  <c:v>5.08</c:v>
                </c:pt>
                <c:pt idx="2252">
                  <c:v>2.54</c:v>
                </c:pt>
                <c:pt idx="2253">
                  <c:v>7.62</c:v>
                </c:pt>
                <c:pt idx="2254">
                  <c:v>-2.54</c:v>
                </c:pt>
                <c:pt idx="2255">
                  <c:v>5.08</c:v>
                </c:pt>
                <c:pt idx="2256">
                  <c:v>-2.54</c:v>
                </c:pt>
                <c:pt idx="2257">
                  <c:v>0</c:v>
                </c:pt>
                <c:pt idx="2258">
                  <c:v>0</c:v>
                </c:pt>
                <c:pt idx="2259">
                  <c:v>-2.54</c:v>
                </c:pt>
                <c:pt idx="2260">
                  <c:v>-2.54</c:v>
                </c:pt>
                <c:pt idx="2261">
                  <c:v>-5.08</c:v>
                </c:pt>
                <c:pt idx="2262">
                  <c:v>-2.54</c:v>
                </c:pt>
                <c:pt idx="2263">
                  <c:v>2.54</c:v>
                </c:pt>
                <c:pt idx="2264">
                  <c:v>-5.08</c:v>
                </c:pt>
                <c:pt idx="2265">
                  <c:v>-10.16</c:v>
                </c:pt>
                <c:pt idx="2266">
                  <c:v>-15.24</c:v>
                </c:pt>
                <c:pt idx="2267">
                  <c:v>15.24</c:v>
                </c:pt>
                <c:pt idx="2268">
                  <c:v>2.54</c:v>
                </c:pt>
                <c:pt idx="2269">
                  <c:v>-2.54</c:v>
                </c:pt>
                <c:pt idx="2270">
                  <c:v>2.54</c:v>
                </c:pt>
                <c:pt idx="2271">
                  <c:v>20.32</c:v>
                </c:pt>
                <c:pt idx="2272">
                  <c:v>7.62</c:v>
                </c:pt>
                <c:pt idx="2273">
                  <c:v>12.7</c:v>
                </c:pt>
                <c:pt idx="2274">
                  <c:v>0</c:v>
                </c:pt>
                <c:pt idx="2275">
                  <c:v>2.54</c:v>
                </c:pt>
                <c:pt idx="2276">
                  <c:v>0</c:v>
                </c:pt>
                <c:pt idx="2277">
                  <c:v>0</c:v>
                </c:pt>
                <c:pt idx="2278">
                  <c:v>2.54</c:v>
                </c:pt>
                <c:pt idx="2279">
                  <c:v>20.32</c:v>
                </c:pt>
                <c:pt idx="2280">
                  <c:v>17.78</c:v>
                </c:pt>
                <c:pt idx="2281">
                  <c:v>0</c:v>
                </c:pt>
                <c:pt idx="2282">
                  <c:v>43.18</c:v>
                </c:pt>
                <c:pt idx="2283">
                  <c:v>7.62</c:v>
                </c:pt>
                <c:pt idx="2284">
                  <c:v>0</c:v>
                </c:pt>
                <c:pt idx="2285">
                  <c:v>-2.54</c:v>
                </c:pt>
                <c:pt idx="2286">
                  <c:v>2.54</c:v>
                </c:pt>
                <c:pt idx="2287">
                  <c:v>-2.54</c:v>
                </c:pt>
                <c:pt idx="2288">
                  <c:v>-2.54</c:v>
                </c:pt>
                <c:pt idx="2289">
                  <c:v>0</c:v>
                </c:pt>
                <c:pt idx="2290">
                  <c:v>0</c:v>
                </c:pt>
                <c:pt idx="2291">
                  <c:v>5.08</c:v>
                </c:pt>
                <c:pt idx="2292">
                  <c:v>5.08</c:v>
                </c:pt>
                <c:pt idx="2293">
                  <c:v>2.54</c:v>
                </c:pt>
                <c:pt idx="2294">
                  <c:v>0</c:v>
                </c:pt>
                <c:pt idx="2295">
                  <c:v>0</c:v>
                </c:pt>
                <c:pt idx="2296">
                  <c:v>2.54</c:v>
                </c:pt>
                <c:pt idx="2297">
                  <c:v>-2.54</c:v>
                </c:pt>
                <c:pt idx="2298">
                  <c:v>-7.62</c:v>
                </c:pt>
                <c:pt idx="2299">
                  <c:v>-5.08</c:v>
                </c:pt>
                <c:pt idx="2300">
                  <c:v>-25.4</c:v>
                </c:pt>
                <c:pt idx="2301">
                  <c:v>-10.16</c:v>
                </c:pt>
                <c:pt idx="2302">
                  <c:v>5.08</c:v>
                </c:pt>
                <c:pt idx="2303">
                  <c:v>-2.54</c:v>
                </c:pt>
                <c:pt idx="2304">
                  <c:v>-7.62</c:v>
                </c:pt>
                <c:pt idx="2305">
                  <c:v>0</c:v>
                </c:pt>
                <c:pt idx="2306">
                  <c:v>-2.54</c:v>
                </c:pt>
                <c:pt idx="2307">
                  <c:v>-5.08</c:v>
                </c:pt>
                <c:pt idx="2308">
                  <c:v>-2.54</c:v>
                </c:pt>
                <c:pt idx="2309">
                  <c:v>2.54</c:v>
                </c:pt>
                <c:pt idx="2310">
                  <c:v>-7.62</c:v>
                </c:pt>
                <c:pt idx="2311">
                  <c:v>0</c:v>
                </c:pt>
                <c:pt idx="2312">
                  <c:v>-2.54</c:v>
                </c:pt>
                <c:pt idx="2313">
                  <c:v>-2.54</c:v>
                </c:pt>
                <c:pt idx="2314">
                  <c:v>0</c:v>
                </c:pt>
                <c:pt idx="2315">
                  <c:v>2.54</c:v>
                </c:pt>
                <c:pt idx="2316">
                  <c:v>0</c:v>
                </c:pt>
                <c:pt idx="2317">
                  <c:v>-12.7</c:v>
                </c:pt>
                <c:pt idx="2318">
                  <c:v>-5.08</c:v>
                </c:pt>
                <c:pt idx="2319">
                  <c:v>2.54</c:v>
                </c:pt>
                <c:pt idx="2320">
                  <c:v>-5.08</c:v>
                </c:pt>
                <c:pt idx="2321">
                  <c:v>-5.08</c:v>
                </c:pt>
                <c:pt idx="2322">
                  <c:v>15.24</c:v>
                </c:pt>
                <c:pt idx="2323">
                  <c:v>5.08</c:v>
                </c:pt>
                <c:pt idx="2324">
                  <c:v>-2.54</c:v>
                </c:pt>
                <c:pt idx="2325">
                  <c:v>-5.08</c:v>
                </c:pt>
                <c:pt idx="2326">
                  <c:v>0</c:v>
                </c:pt>
                <c:pt idx="2327">
                  <c:v>2.54</c:v>
                </c:pt>
                <c:pt idx="2328">
                  <c:v>-2.54</c:v>
                </c:pt>
                <c:pt idx="2329">
                  <c:v>15.24</c:v>
                </c:pt>
                <c:pt idx="2330">
                  <c:v>38.1</c:v>
                </c:pt>
                <c:pt idx="2331">
                  <c:v>12.7</c:v>
                </c:pt>
                <c:pt idx="2332">
                  <c:v>2.54</c:v>
                </c:pt>
                <c:pt idx="2333">
                  <c:v>2.54</c:v>
                </c:pt>
                <c:pt idx="2334">
                  <c:v>0</c:v>
                </c:pt>
                <c:pt idx="2335">
                  <c:v>5.08</c:v>
                </c:pt>
                <c:pt idx="2336">
                  <c:v>0</c:v>
                </c:pt>
                <c:pt idx="2337">
                  <c:v>12.7</c:v>
                </c:pt>
                <c:pt idx="2338">
                  <c:v>17.78</c:v>
                </c:pt>
                <c:pt idx="2339">
                  <c:v>7.62</c:v>
                </c:pt>
                <c:pt idx="2340">
                  <c:v>2.54</c:v>
                </c:pt>
                <c:pt idx="2341">
                  <c:v>-2.54</c:v>
                </c:pt>
                <c:pt idx="2342">
                  <c:v>5.08</c:v>
                </c:pt>
                <c:pt idx="2343">
                  <c:v>33.020000000000003</c:v>
                </c:pt>
                <c:pt idx="2344">
                  <c:v>5.08</c:v>
                </c:pt>
                <c:pt idx="2345">
                  <c:v>7.62</c:v>
                </c:pt>
                <c:pt idx="2346">
                  <c:v>5.08</c:v>
                </c:pt>
                <c:pt idx="2347">
                  <c:v>5.08</c:v>
                </c:pt>
                <c:pt idx="2348">
                  <c:v>2.54</c:v>
                </c:pt>
                <c:pt idx="2349">
                  <c:v>2.54</c:v>
                </c:pt>
                <c:pt idx="2350">
                  <c:v>2.54</c:v>
                </c:pt>
                <c:pt idx="2351">
                  <c:v>12.7</c:v>
                </c:pt>
                <c:pt idx="2352">
                  <c:v>-2.54</c:v>
                </c:pt>
                <c:pt idx="2353">
                  <c:v>12.7</c:v>
                </c:pt>
                <c:pt idx="2354">
                  <c:v>2.54</c:v>
                </c:pt>
                <c:pt idx="2355">
                  <c:v>2.54</c:v>
                </c:pt>
                <c:pt idx="2356">
                  <c:v>2.54</c:v>
                </c:pt>
                <c:pt idx="2357">
                  <c:v>0</c:v>
                </c:pt>
                <c:pt idx="2358">
                  <c:v>2.54</c:v>
                </c:pt>
                <c:pt idx="2359">
                  <c:v>22.86</c:v>
                </c:pt>
                <c:pt idx="2360">
                  <c:v>0</c:v>
                </c:pt>
                <c:pt idx="2361">
                  <c:v>7.62</c:v>
                </c:pt>
                <c:pt idx="2362">
                  <c:v>2.54</c:v>
                </c:pt>
                <c:pt idx="2363">
                  <c:v>0</c:v>
                </c:pt>
                <c:pt idx="2364">
                  <c:v>5.08</c:v>
                </c:pt>
                <c:pt idx="2365">
                  <c:v>0</c:v>
                </c:pt>
                <c:pt idx="2366">
                  <c:v>0</c:v>
                </c:pt>
                <c:pt idx="2367">
                  <c:v>2.54</c:v>
                </c:pt>
                <c:pt idx="2368">
                  <c:v>12.7</c:v>
                </c:pt>
                <c:pt idx="2369">
                  <c:v>17.78</c:v>
                </c:pt>
                <c:pt idx="2370">
                  <c:v>22.86</c:v>
                </c:pt>
                <c:pt idx="2371">
                  <c:v>7.62</c:v>
                </c:pt>
                <c:pt idx="2372">
                  <c:v>7.62</c:v>
                </c:pt>
                <c:pt idx="2373">
                  <c:v>-10.16</c:v>
                </c:pt>
                <c:pt idx="2374">
                  <c:v>-12.7</c:v>
                </c:pt>
                <c:pt idx="2375">
                  <c:v>-10.16</c:v>
                </c:pt>
                <c:pt idx="2376">
                  <c:v>15.24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30.48</c:v>
                </c:pt>
                <c:pt idx="2381">
                  <c:v>7.62</c:v>
                </c:pt>
                <c:pt idx="2382">
                  <c:v>-2.54</c:v>
                </c:pt>
                <c:pt idx="2383">
                  <c:v>-5.08</c:v>
                </c:pt>
                <c:pt idx="2384">
                  <c:v>-5.08</c:v>
                </c:pt>
                <c:pt idx="2385">
                  <c:v>2.54</c:v>
                </c:pt>
                <c:pt idx="2386">
                  <c:v>-5.08</c:v>
                </c:pt>
                <c:pt idx="2387">
                  <c:v>5.08</c:v>
                </c:pt>
                <c:pt idx="2388">
                  <c:v>7.62</c:v>
                </c:pt>
                <c:pt idx="2389">
                  <c:v>-5.08</c:v>
                </c:pt>
                <c:pt idx="2390">
                  <c:v>-5.08</c:v>
                </c:pt>
                <c:pt idx="2391">
                  <c:v>-7.62</c:v>
                </c:pt>
                <c:pt idx="2392">
                  <c:v>-5.08</c:v>
                </c:pt>
                <c:pt idx="2393">
                  <c:v>-10.16</c:v>
                </c:pt>
                <c:pt idx="2394">
                  <c:v>-2.54</c:v>
                </c:pt>
                <c:pt idx="2395">
                  <c:v>-2.54</c:v>
                </c:pt>
                <c:pt idx="2396">
                  <c:v>-10.16</c:v>
                </c:pt>
                <c:pt idx="2397">
                  <c:v>-17.78</c:v>
                </c:pt>
                <c:pt idx="2398">
                  <c:v>-5.08</c:v>
                </c:pt>
                <c:pt idx="2399">
                  <c:v>7.62</c:v>
                </c:pt>
                <c:pt idx="2400">
                  <c:v>5.08</c:v>
                </c:pt>
                <c:pt idx="2401">
                  <c:v>0</c:v>
                </c:pt>
                <c:pt idx="2402">
                  <c:v>7.62</c:v>
                </c:pt>
                <c:pt idx="2403">
                  <c:v>5.08</c:v>
                </c:pt>
                <c:pt idx="2404">
                  <c:v>-5.08</c:v>
                </c:pt>
                <c:pt idx="2405">
                  <c:v>-15.24</c:v>
                </c:pt>
                <c:pt idx="2406">
                  <c:v>-2.54</c:v>
                </c:pt>
                <c:pt idx="2407">
                  <c:v>-10.16</c:v>
                </c:pt>
                <c:pt idx="2408">
                  <c:v>-17.78</c:v>
                </c:pt>
                <c:pt idx="2409">
                  <c:v>-12.7</c:v>
                </c:pt>
                <c:pt idx="2410">
                  <c:v>-7.62</c:v>
                </c:pt>
                <c:pt idx="2411">
                  <c:v>-7.62</c:v>
                </c:pt>
                <c:pt idx="2412">
                  <c:v>-2.54</c:v>
                </c:pt>
                <c:pt idx="2413">
                  <c:v>-10.16</c:v>
                </c:pt>
                <c:pt idx="2414">
                  <c:v>-22.86</c:v>
                </c:pt>
                <c:pt idx="2415">
                  <c:v>-12.7</c:v>
                </c:pt>
                <c:pt idx="2416">
                  <c:v>-17.78</c:v>
                </c:pt>
                <c:pt idx="2417">
                  <c:v>-22.86</c:v>
                </c:pt>
                <c:pt idx="2418">
                  <c:v>-12.7</c:v>
                </c:pt>
                <c:pt idx="2419">
                  <c:v>-10.16</c:v>
                </c:pt>
                <c:pt idx="2420">
                  <c:v>-10.16</c:v>
                </c:pt>
                <c:pt idx="2421">
                  <c:v>-10.16</c:v>
                </c:pt>
                <c:pt idx="2422">
                  <c:v>-12.7</c:v>
                </c:pt>
                <c:pt idx="2423">
                  <c:v>-20.32</c:v>
                </c:pt>
                <c:pt idx="2424">
                  <c:v>-12.7</c:v>
                </c:pt>
                <c:pt idx="2425">
                  <c:v>-17.78</c:v>
                </c:pt>
                <c:pt idx="2426">
                  <c:v>-15.24</c:v>
                </c:pt>
                <c:pt idx="2427">
                  <c:v>-15.24</c:v>
                </c:pt>
                <c:pt idx="2428">
                  <c:v>-27.94</c:v>
                </c:pt>
                <c:pt idx="2429">
                  <c:v>-12.7</c:v>
                </c:pt>
                <c:pt idx="2430">
                  <c:v>-2.54</c:v>
                </c:pt>
                <c:pt idx="2431">
                  <c:v>-5.08</c:v>
                </c:pt>
                <c:pt idx="2432">
                  <c:v>0</c:v>
                </c:pt>
                <c:pt idx="2433">
                  <c:v>-2.54</c:v>
                </c:pt>
                <c:pt idx="2434">
                  <c:v>-17.78</c:v>
                </c:pt>
                <c:pt idx="2435">
                  <c:v>-17.78</c:v>
                </c:pt>
                <c:pt idx="2436">
                  <c:v>-10.16</c:v>
                </c:pt>
                <c:pt idx="2437">
                  <c:v>-15.24</c:v>
                </c:pt>
                <c:pt idx="2438">
                  <c:v>-43.18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15.24</c:v>
                </c:pt>
                <c:pt idx="2606">
                  <c:v>22.86</c:v>
                </c:pt>
                <c:pt idx="2607">
                  <c:v>7.62</c:v>
                </c:pt>
                <c:pt idx="2608">
                  <c:v>0</c:v>
                </c:pt>
                <c:pt idx="2609">
                  <c:v>7.62</c:v>
                </c:pt>
                <c:pt idx="2610">
                  <c:v>-7.62</c:v>
                </c:pt>
                <c:pt idx="2611">
                  <c:v>-2.54</c:v>
                </c:pt>
                <c:pt idx="2612">
                  <c:v>10.16</c:v>
                </c:pt>
                <c:pt idx="2613">
                  <c:v>0</c:v>
                </c:pt>
                <c:pt idx="2614">
                  <c:v>-2.54</c:v>
                </c:pt>
                <c:pt idx="2615">
                  <c:v>-5.08</c:v>
                </c:pt>
                <c:pt idx="2616">
                  <c:v>-5.08</c:v>
                </c:pt>
                <c:pt idx="2617">
                  <c:v>0</c:v>
                </c:pt>
                <c:pt idx="2618">
                  <c:v>2.54</c:v>
                </c:pt>
                <c:pt idx="2619">
                  <c:v>0</c:v>
                </c:pt>
                <c:pt idx="2620">
                  <c:v>-2.54</c:v>
                </c:pt>
                <c:pt idx="2621">
                  <c:v>0</c:v>
                </c:pt>
                <c:pt idx="2622">
                  <c:v>5.08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-5.08</c:v>
                </c:pt>
                <c:pt idx="2631">
                  <c:v>2.54</c:v>
                </c:pt>
                <c:pt idx="2632">
                  <c:v>2.54</c:v>
                </c:pt>
                <c:pt idx="2633">
                  <c:v>2.54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2.54</c:v>
                </c:pt>
                <c:pt idx="2640">
                  <c:v>-10.16</c:v>
                </c:pt>
                <c:pt idx="2641">
                  <c:v>5.08</c:v>
                </c:pt>
                <c:pt idx="2642">
                  <c:v>2.54</c:v>
                </c:pt>
                <c:pt idx="2643">
                  <c:v>5.08</c:v>
                </c:pt>
                <c:pt idx="2644">
                  <c:v>-2.54</c:v>
                </c:pt>
                <c:pt idx="2645">
                  <c:v>0</c:v>
                </c:pt>
                <c:pt idx="2646">
                  <c:v>-30.48</c:v>
                </c:pt>
                <c:pt idx="2647">
                  <c:v>-15.24</c:v>
                </c:pt>
                <c:pt idx="2648">
                  <c:v>10.16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-2.54</c:v>
                </c:pt>
                <c:pt idx="2653">
                  <c:v>-2.54</c:v>
                </c:pt>
                <c:pt idx="2654">
                  <c:v>-5.08</c:v>
                </c:pt>
                <c:pt idx="2655">
                  <c:v>2.54</c:v>
                </c:pt>
                <c:pt idx="2656">
                  <c:v>0</c:v>
                </c:pt>
                <c:pt idx="2657">
                  <c:v>2.54</c:v>
                </c:pt>
                <c:pt idx="2658">
                  <c:v>0</c:v>
                </c:pt>
                <c:pt idx="2659">
                  <c:v>0</c:v>
                </c:pt>
                <c:pt idx="2660">
                  <c:v>2.54</c:v>
                </c:pt>
                <c:pt idx="2661">
                  <c:v>-2.54</c:v>
                </c:pt>
                <c:pt idx="2662">
                  <c:v>0</c:v>
                </c:pt>
                <c:pt idx="2663">
                  <c:v>5.08</c:v>
                </c:pt>
                <c:pt idx="2664">
                  <c:v>10.16</c:v>
                </c:pt>
                <c:pt idx="2665">
                  <c:v>5.08</c:v>
                </c:pt>
                <c:pt idx="2666">
                  <c:v>40.64</c:v>
                </c:pt>
                <c:pt idx="2667">
                  <c:v>48.26</c:v>
                </c:pt>
                <c:pt idx="2668">
                  <c:v>-10.16</c:v>
                </c:pt>
                <c:pt idx="2669">
                  <c:v>-2.54</c:v>
                </c:pt>
                <c:pt idx="2670">
                  <c:v>10.16</c:v>
                </c:pt>
                <c:pt idx="2671">
                  <c:v>10.16</c:v>
                </c:pt>
                <c:pt idx="2672">
                  <c:v>-2.54</c:v>
                </c:pt>
                <c:pt idx="2673">
                  <c:v>5.08</c:v>
                </c:pt>
                <c:pt idx="2674">
                  <c:v>-5.08</c:v>
                </c:pt>
                <c:pt idx="2675">
                  <c:v>-5.08</c:v>
                </c:pt>
                <c:pt idx="2676">
                  <c:v>-2.54</c:v>
                </c:pt>
                <c:pt idx="2677">
                  <c:v>-2.54</c:v>
                </c:pt>
                <c:pt idx="2678">
                  <c:v>0</c:v>
                </c:pt>
                <c:pt idx="2679">
                  <c:v>-2.54</c:v>
                </c:pt>
                <c:pt idx="2680">
                  <c:v>-2.54</c:v>
                </c:pt>
                <c:pt idx="2681">
                  <c:v>7.62</c:v>
                </c:pt>
                <c:pt idx="2682">
                  <c:v>-2.54</c:v>
                </c:pt>
                <c:pt idx="2683">
                  <c:v>-2.54</c:v>
                </c:pt>
                <c:pt idx="2684">
                  <c:v>0</c:v>
                </c:pt>
                <c:pt idx="2685">
                  <c:v>-5.08</c:v>
                </c:pt>
                <c:pt idx="2686">
                  <c:v>5.08</c:v>
                </c:pt>
                <c:pt idx="2687">
                  <c:v>-2.54</c:v>
                </c:pt>
                <c:pt idx="2688">
                  <c:v>0</c:v>
                </c:pt>
                <c:pt idx="2689">
                  <c:v>-5.08</c:v>
                </c:pt>
                <c:pt idx="2690">
                  <c:v>-2.54</c:v>
                </c:pt>
                <c:pt idx="2691">
                  <c:v>-5.08</c:v>
                </c:pt>
                <c:pt idx="2692">
                  <c:v>-5.08</c:v>
                </c:pt>
                <c:pt idx="2693">
                  <c:v>0</c:v>
                </c:pt>
                <c:pt idx="2694">
                  <c:v>7.62</c:v>
                </c:pt>
                <c:pt idx="2695">
                  <c:v>0</c:v>
                </c:pt>
                <c:pt idx="2696">
                  <c:v>-2.54</c:v>
                </c:pt>
                <c:pt idx="2697">
                  <c:v>5.08</c:v>
                </c:pt>
                <c:pt idx="2698">
                  <c:v>10.16</c:v>
                </c:pt>
                <c:pt idx="2699">
                  <c:v>0</c:v>
                </c:pt>
                <c:pt idx="2700">
                  <c:v>0</c:v>
                </c:pt>
                <c:pt idx="2701">
                  <c:v>2.54</c:v>
                </c:pt>
                <c:pt idx="2702">
                  <c:v>-5.08</c:v>
                </c:pt>
                <c:pt idx="2703">
                  <c:v>0</c:v>
                </c:pt>
                <c:pt idx="2704">
                  <c:v>-2.54</c:v>
                </c:pt>
                <c:pt idx="2705">
                  <c:v>15.24</c:v>
                </c:pt>
                <c:pt idx="2706">
                  <c:v>0</c:v>
                </c:pt>
                <c:pt idx="2707">
                  <c:v>0</c:v>
                </c:pt>
                <c:pt idx="2708">
                  <c:v>10.16</c:v>
                </c:pt>
                <c:pt idx="2709">
                  <c:v>22.86</c:v>
                </c:pt>
                <c:pt idx="2710">
                  <c:v>10.16</c:v>
                </c:pt>
                <c:pt idx="2711">
                  <c:v>0</c:v>
                </c:pt>
                <c:pt idx="2712">
                  <c:v>0</c:v>
                </c:pt>
                <c:pt idx="2713">
                  <c:v>2.54</c:v>
                </c:pt>
                <c:pt idx="2714">
                  <c:v>15.24</c:v>
                </c:pt>
                <c:pt idx="2715">
                  <c:v>7.62</c:v>
                </c:pt>
                <c:pt idx="2716">
                  <c:v>0</c:v>
                </c:pt>
                <c:pt idx="2717">
                  <c:v>0</c:v>
                </c:pt>
                <c:pt idx="2718">
                  <c:v>2.54</c:v>
                </c:pt>
                <c:pt idx="2719">
                  <c:v>0</c:v>
                </c:pt>
                <c:pt idx="2720">
                  <c:v>22.86</c:v>
                </c:pt>
                <c:pt idx="2721">
                  <c:v>17.78</c:v>
                </c:pt>
                <c:pt idx="2722">
                  <c:v>17.78</c:v>
                </c:pt>
                <c:pt idx="2723">
                  <c:v>17.78</c:v>
                </c:pt>
                <c:pt idx="2724">
                  <c:v>0</c:v>
                </c:pt>
                <c:pt idx="2725">
                  <c:v>5.08</c:v>
                </c:pt>
                <c:pt idx="2726">
                  <c:v>12.7</c:v>
                </c:pt>
                <c:pt idx="2727">
                  <c:v>7.62</c:v>
                </c:pt>
                <c:pt idx="2728">
                  <c:v>7.62</c:v>
                </c:pt>
                <c:pt idx="2729">
                  <c:v>43.18</c:v>
                </c:pt>
                <c:pt idx="2730">
                  <c:v>30.48</c:v>
                </c:pt>
                <c:pt idx="2731">
                  <c:v>10.16</c:v>
                </c:pt>
                <c:pt idx="2732">
                  <c:v>-5.08</c:v>
                </c:pt>
                <c:pt idx="2733">
                  <c:v>-7.62</c:v>
                </c:pt>
                <c:pt idx="2734">
                  <c:v>0</c:v>
                </c:pt>
                <c:pt idx="2735">
                  <c:v>-7.62</c:v>
                </c:pt>
                <c:pt idx="2736">
                  <c:v>2.54</c:v>
                </c:pt>
                <c:pt idx="2737">
                  <c:v>-2.54</c:v>
                </c:pt>
                <c:pt idx="2738">
                  <c:v>-2.54</c:v>
                </c:pt>
                <c:pt idx="2739">
                  <c:v>10.16</c:v>
                </c:pt>
                <c:pt idx="2740">
                  <c:v>7.62</c:v>
                </c:pt>
                <c:pt idx="2741">
                  <c:v>7.62</c:v>
                </c:pt>
                <c:pt idx="2742">
                  <c:v>-2.54</c:v>
                </c:pt>
                <c:pt idx="2743">
                  <c:v>2.54</c:v>
                </c:pt>
                <c:pt idx="2744">
                  <c:v>5.08</c:v>
                </c:pt>
                <c:pt idx="2745">
                  <c:v>7.62</c:v>
                </c:pt>
                <c:pt idx="2746">
                  <c:v>0</c:v>
                </c:pt>
                <c:pt idx="2747">
                  <c:v>-12.7</c:v>
                </c:pt>
                <c:pt idx="2748">
                  <c:v>-12.7</c:v>
                </c:pt>
                <c:pt idx="2749">
                  <c:v>-10.16</c:v>
                </c:pt>
                <c:pt idx="2750">
                  <c:v>-7.62</c:v>
                </c:pt>
                <c:pt idx="2751">
                  <c:v>-5.08</c:v>
                </c:pt>
                <c:pt idx="2752">
                  <c:v>2.54</c:v>
                </c:pt>
                <c:pt idx="2753">
                  <c:v>-7.62</c:v>
                </c:pt>
                <c:pt idx="2754">
                  <c:v>-12.7</c:v>
                </c:pt>
                <c:pt idx="2755">
                  <c:v>-12.7</c:v>
                </c:pt>
                <c:pt idx="2756">
                  <c:v>-12.7</c:v>
                </c:pt>
                <c:pt idx="2757">
                  <c:v>-2.54</c:v>
                </c:pt>
                <c:pt idx="2758">
                  <c:v>-10.16</c:v>
                </c:pt>
                <c:pt idx="2759">
                  <c:v>-10.16</c:v>
                </c:pt>
                <c:pt idx="2760">
                  <c:v>-20.32</c:v>
                </c:pt>
                <c:pt idx="2761">
                  <c:v>-20.32</c:v>
                </c:pt>
                <c:pt idx="2762">
                  <c:v>-27.94</c:v>
                </c:pt>
                <c:pt idx="2763">
                  <c:v>-27.94</c:v>
                </c:pt>
                <c:pt idx="2764">
                  <c:v>-15.24</c:v>
                </c:pt>
                <c:pt idx="2765">
                  <c:v>-15.24</c:v>
                </c:pt>
                <c:pt idx="2766">
                  <c:v>2.54</c:v>
                </c:pt>
                <c:pt idx="2767">
                  <c:v>-5.08</c:v>
                </c:pt>
                <c:pt idx="2768">
                  <c:v>-12.7</c:v>
                </c:pt>
                <c:pt idx="2769">
                  <c:v>-22.86</c:v>
                </c:pt>
                <c:pt idx="2770">
                  <c:v>-17.78</c:v>
                </c:pt>
                <c:pt idx="2771">
                  <c:v>-2.54</c:v>
                </c:pt>
                <c:pt idx="2772">
                  <c:v>-7.62</c:v>
                </c:pt>
                <c:pt idx="2773">
                  <c:v>-7.62</c:v>
                </c:pt>
                <c:pt idx="2774">
                  <c:v>2.54</c:v>
                </c:pt>
                <c:pt idx="2775">
                  <c:v>-5.08</c:v>
                </c:pt>
                <c:pt idx="2776">
                  <c:v>-25.4</c:v>
                </c:pt>
                <c:pt idx="2777">
                  <c:v>-30.48</c:v>
                </c:pt>
                <c:pt idx="2778">
                  <c:v>-27.94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5.08</c:v>
                </c:pt>
                <c:pt idx="2946">
                  <c:v>2.54</c:v>
                </c:pt>
                <c:pt idx="2947">
                  <c:v>2.54</c:v>
                </c:pt>
                <c:pt idx="2948">
                  <c:v>-2.54</c:v>
                </c:pt>
                <c:pt idx="2949">
                  <c:v>-5.08</c:v>
                </c:pt>
                <c:pt idx="2950">
                  <c:v>0</c:v>
                </c:pt>
                <c:pt idx="2951">
                  <c:v>-2.54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2.54</c:v>
                </c:pt>
                <c:pt idx="2964">
                  <c:v>0</c:v>
                </c:pt>
                <c:pt idx="2965">
                  <c:v>-2.54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15.24</c:v>
                </c:pt>
                <c:pt idx="2976">
                  <c:v>-2.54</c:v>
                </c:pt>
                <c:pt idx="2977">
                  <c:v>-2.54</c:v>
                </c:pt>
                <c:pt idx="2978">
                  <c:v>-10.16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7.62</c:v>
                </c:pt>
                <c:pt idx="2996">
                  <c:v>2.54</c:v>
                </c:pt>
                <c:pt idx="2997">
                  <c:v>0</c:v>
                </c:pt>
                <c:pt idx="2998">
                  <c:v>2.54</c:v>
                </c:pt>
                <c:pt idx="2999">
                  <c:v>20.32</c:v>
                </c:pt>
                <c:pt idx="3000">
                  <c:v>20.32</c:v>
                </c:pt>
                <c:pt idx="3001">
                  <c:v>17.78</c:v>
                </c:pt>
                <c:pt idx="3002">
                  <c:v>12.7</c:v>
                </c:pt>
                <c:pt idx="3003">
                  <c:v>10.16</c:v>
                </c:pt>
                <c:pt idx="3004">
                  <c:v>27.94</c:v>
                </c:pt>
                <c:pt idx="3005">
                  <c:v>7.62</c:v>
                </c:pt>
                <c:pt idx="3006">
                  <c:v>12.7</c:v>
                </c:pt>
                <c:pt idx="3007">
                  <c:v>20.32</c:v>
                </c:pt>
                <c:pt idx="3008">
                  <c:v>7.62</c:v>
                </c:pt>
                <c:pt idx="3009">
                  <c:v>12.7</c:v>
                </c:pt>
                <c:pt idx="3010">
                  <c:v>12.7</c:v>
                </c:pt>
                <c:pt idx="3011">
                  <c:v>2.54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-2.54</c:v>
                </c:pt>
                <c:pt idx="3016">
                  <c:v>0</c:v>
                </c:pt>
                <c:pt idx="3017">
                  <c:v>-2.54</c:v>
                </c:pt>
                <c:pt idx="3018">
                  <c:v>2.54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5.08</c:v>
                </c:pt>
                <c:pt idx="3023">
                  <c:v>0</c:v>
                </c:pt>
                <c:pt idx="3024">
                  <c:v>15.24</c:v>
                </c:pt>
                <c:pt idx="3025">
                  <c:v>10.16</c:v>
                </c:pt>
                <c:pt idx="3026">
                  <c:v>5.08</c:v>
                </c:pt>
                <c:pt idx="3027">
                  <c:v>-2.54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-2.54</c:v>
                </c:pt>
                <c:pt idx="3032">
                  <c:v>0</c:v>
                </c:pt>
                <c:pt idx="3033">
                  <c:v>-2.54</c:v>
                </c:pt>
                <c:pt idx="3034">
                  <c:v>0</c:v>
                </c:pt>
                <c:pt idx="3035">
                  <c:v>-2.54</c:v>
                </c:pt>
                <c:pt idx="3036">
                  <c:v>0</c:v>
                </c:pt>
                <c:pt idx="3037">
                  <c:v>-2.54</c:v>
                </c:pt>
                <c:pt idx="3038">
                  <c:v>-2.54</c:v>
                </c:pt>
                <c:pt idx="3039">
                  <c:v>2.54</c:v>
                </c:pt>
                <c:pt idx="3040">
                  <c:v>0</c:v>
                </c:pt>
                <c:pt idx="3041">
                  <c:v>7.62</c:v>
                </c:pt>
                <c:pt idx="3042">
                  <c:v>15.24</c:v>
                </c:pt>
                <c:pt idx="3043">
                  <c:v>43.18</c:v>
                </c:pt>
                <c:pt idx="3044">
                  <c:v>20.32</c:v>
                </c:pt>
                <c:pt idx="3045">
                  <c:v>2.54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-2.54</c:v>
                </c:pt>
                <c:pt idx="3051">
                  <c:v>10.16</c:v>
                </c:pt>
                <c:pt idx="3052">
                  <c:v>2.54</c:v>
                </c:pt>
                <c:pt idx="3053">
                  <c:v>5.08</c:v>
                </c:pt>
                <c:pt idx="3054">
                  <c:v>0</c:v>
                </c:pt>
                <c:pt idx="3055">
                  <c:v>2.54</c:v>
                </c:pt>
                <c:pt idx="3056">
                  <c:v>-2.54</c:v>
                </c:pt>
                <c:pt idx="3057">
                  <c:v>0</c:v>
                </c:pt>
                <c:pt idx="3058">
                  <c:v>-2.54</c:v>
                </c:pt>
                <c:pt idx="3059">
                  <c:v>0</c:v>
                </c:pt>
                <c:pt idx="3060">
                  <c:v>0</c:v>
                </c:pt>
                <c:pt idx="3061">
                  <c:v>-2.54</c:v>
                </c:pt>
                <c:pt idx="3062">
                  <c:v>5.08</c:v>
                </c:pt>
                <c:pt idx="3063">
                  <c:v>2.54</c:v>
                </c:pt>
                <c:pt idx="3064">
                  <c:v>0</c:v>
                </c:pt>
                <c:pt idx="3065">
                  <c:v>7.62</c:v>
                </c:pt>
                <c:pt idx="3066">
                  <c:v>7.62</c:v>
                </c:pt>
                <c:pt idx="3067">
                  <c:v>10.16</c:v>
                </c:pt>
                <c:pt idx="3068">
                  <c:v>27.94</c:v>
                </c:pt>
                <c:pt idx="3069">
                  <c:v>20.32</c:v>
                </c:pt>
                <c:pt idx="3070">
                  <c:v>0</c:v>
                </c:pt>
                <c:pt idx="3071">
                  <c:v>15.24</c:v>
                </c:pt>
                <c:pt idx="3072">
                  <c:v>-2.54</c:v>
                </c:pt>
                <c:pt idx="3073">
                  <c:v>2.54</c:v>
                </c:pt>
                <c:pt idx="3074">
                  <c:v>0</c:v>
                </c:pt>
                <c:pt idx="3075">
                  <c:v>-7.62</c:v>
                </c:pt>
                <c:pt idx="3076">
                  <c:v>-2.54</c:v>
                </c:pt>
                <c:pt idx="3077">
                  <c:v>0</c:v>
                </c:pt>
                <c:pt idx="3078">
                  <c:v>-2.54</c:v>
                </c:pt>
                <c:pt idx="3079">
                  <c:v>2.54</c:v>
                </c:pt>
                <c:pt idx="3080">
                  <c:v>12.7</c:v>
                </c:pt>
                <c:pt idx="3081">
                  <c:v>0</c:v>
                </c:pt>
                <c:pt idx="3082">
                  <c:v>0</c:v>
                </c:pt>
                <c:pt idx="3083">
                  <c:v>-2.54</c:v>
                </c:pt>
                <c:pt idx="3084">
                  <c:v>-5.08</c:v>
                </c:pt>
                <c:pt idx="3085">
                  <c:v>-7.62</c:v>
                </c:pt>
                <c:pt idx="3086">
                  <c:v>-7.62</c:v>
                </c:pt>
                <c:pt idx="3087">
                  <c:v>-7.62</c:v>
                </c:pt>
                <c:pt idx="3088">
                  <c:v>-10.16</c:v>
                </c:pt>
                <c:pt idx="3089">
                  <c:v>-10.16</c:v>
                </c:pt>
                <c:pt idx="3090">
                  <c:v>7.62</c:v>
                </c:pt>
                <c:pt idx="3091">
                  <c:v>2.54</c:v>
                </c:pt>
                <c:pt idx="3092">
                  <c:v>-2.54</c:v>
                </c:pt>
                <c:pt idx="3093">
                  <c:v>7.62</c:v>
                </c:pt>
                <c:pt idx="3094">
                  <c:v>-10.16</c:v>
                </c:pt>
                <c:pt idx="3095">
                  <c:v>5.08</c:v>
                </c:pt>
                <c:pt idx="3096">
                  <c:v>12.7</c:v>
                </c:pt>
                <c:pt idx="3097">
                  <c:v>0</c:v>
                </c:pt>
                <c:pt idx="3098">
                  <c:v>-2.54</c:v>
                </c:pt>
                <c:pt idx="3099">
                  <c:v>-5.08</c:v>
                </c:pt>
                <c:pt idx="3100">
                  <c:v>-2.54</c:v>
                </c:pt>
                <c:pt idx="3101">
                  <c:v>-7.62</c:v>
                </c:pt>
                <c:pt idx="3102">
                  <c:v>-10.16</c:v>
                </c:pt>
                <c:pt idx="3103">
                  <c:v>-17.78</c:v>
                </c:pt>
                <c:pt idx="3104">
                  <c:v>-17.78</c:v>
                </c:pt>
                <c:pt idx="3105">
                  <c:v>-20.32</c:v>
                </c:pt>
                <c:pt idx="3106">
                  <c:v>-12.7</c:v>
                </c:pt>
                <c:pt idx="3107">
                  <c:v>-7.62</c:v>
                </c:pt>
                <c:pt idx="3108">
                  <c:v>-10.16</c:v>
                </c:pt>
                <c:pt idx="3109">
                  <c:v>-7.62</c:v>
                </c:pt>
                <c:pt idx="3110">
                  <c:v>-12.7</c:v>
                </c:pt>
                <c:pt idx="3111">
                  <c:v>-7.62</c:v>
                </c:pt>
                <c:pt idx="3112">
                  <c:v>7.62</c:v>
                </c:pt>
                <c:pt idx="3113">
                  <c:v>0</c:v>
                </c:pt>
                <c:pt idx="3114">
                  <c:v>-7.62</c:v>
                </c:pt>
                <c:pt idx="3115">
                  <c:v>-7.62</c:v>
                </c:pt>
                <c:pt idx="3116">
                  <c:v>-7.62</c:v>
                </c:pt>
                <c:pt idx="3117">
                  <c:v>-5.08</c:v>
                </c:pt>
                <c:pt idx="3118">
                  <c:v>-5.08</c:v>
                </c:pt>
                <c:pt idx="3119">
                  <c:v>5.08</c:v>
                </c:pt>
                <c:pt idx="3120">
                  <c:v>7.62</c:v>
                </c:pt>
                <c:pt idx="3121">
                  <c:v>7.62</c:v>
                </c:pt>
                <c:pt idx="3122">
                  <c:v>-5.08</c:v>
                </c:pt>
                <c:pt idx="3123">
                  <c:v>-7.62</c:v>
                </c:pt>
                <c:pt idx="3124">
                  <c:v>-10.16</c:v>
                </c:pt>
                <c:pt idx="3125">
                  <c:v>-17.78</c:v>
                </c:pt>
                <c:pt idx="3126">
                  <c:v>-7.62</c:v>
                </c:pt>
                <c:pt idx="3127">
                  <c:v>-17.78</c:v>
                </c:pt>
                <c:pt idx="3128">
                  <c:v>-17.78</c:v>
                </c:pt>
                <c:pt idx="3129">
                  <c:v>-20.32</c:v>
                </c:pt>
                <c:pt idx="3130">
                  <c:v>-20.32</c:v>
                </c:pt>
                <c:pt idx="3131">
                  <c:v>-22.86</c:v>
                </c:pt>
                <c:pt idx="3132">
                  <c:v>-22.86</c:v>
                </c:pt>
                <c:pt idx="3133">
                  <c:v>-20.32</c:v>
                </c:pt>
                <c:pt idx="3134">
                  <c:v>-15.24</c:v>
                </c:pt>
                <c:pt idx="3135">
                  <c:v>-12.7</c:v>
                </c:pt>
                <c:pt idx="3136">
                  <c:v>-22.86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7.62</c:v>
                </c:pt>
                <c:pt idx="3158">
                  <c:v>-7.62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ISWE_est (5-Day M.A.)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C00000"/>
                </a:solidFill>
              </a:ln>
            </c:spPr>
            <c:trendlineType val="movingAvg"/>
            <c:period val="5"/>
            <c:dispRSqr val="0"/>
            <c:dispEq val="0"/>
          </c:trendline>
          <c:val>
            <c:numRef>
              <c:f>'JOJ Daily Calcs'!$Z$18:$Z$3305</c:f>
              <c:numCache>
                <c:formatCode>0.00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0.84862500000000018</c:v>
                </c:pt>
                <c:pt idx="19">
                  <c:v>4.9146249999999974</c:v>
                </c:pt>
                <c:pt idx="20">
                  <c:v>-5.7632499999999975</c:v>
                </c:pt>
                <c:pt idx="21">
                  <c:v>0</c:v>
                </c:pt>
                <c:pt idx="22">
                  <c:v>0</c:v>
                </c:pt>
                <c:pt idx="23">
                  <c:v>2.5559999999999987</c:v>
                </c:pt>
                <c:pt idx="24">
                  <c:v>-2.0655000000000001</c:v>
                </c:pt>
                <c:pt idx="25">
                  <c:v>-0.4904999999999986</c:v>
                </c:pt>
                <c:pt idx="26">
                  <c:v>3.428666666666667</c:v>
                </c:pt>
                <c:pt idx="27">
                  <c:v>-2.2679999999999998</c:v>
                </c:pt>
                <c:pt idx="28">
                  <c:v>-1.1606666666666672</c:v>
                </c:pt>
                <c:pt idx="29">
                  <c:v>0</c:v>
                </c:pt>
                <c:pt idx="30">
                  <c:v>0</c:v>
                </c:pt>
                <c:pt idx="31">
                  <c:v>19.94841666666667</c:v>
                </c:pt>
                <c:pt idx="32">
                  <c:v>6.541125000000001</c:v>
                </c:pt>
                <c:pt idx="33">
                  <c:v>2.9448750000000032</c:v>
                </c:pt>
                <c:pt idx="34">
                  <c:v>6.4923749999999991</c:v>
                </c:pt>
                <c:pt idx="35">
                  <c:v>-0.20250000000000057</c:v>
                </c:pt>
                <c:pt idx="36">
                  <c:v>-1.0125000000000028</c:v>
                </c:pt>
                <c:pt idx="37">
                  <c:v>-5.4280416666666689</c:v>
                </c:pt>
                <c:pt idx="38">
                  <c:v>-6.5075000000000038</c:v>
                </c:pt>
                <c:pt idx="39">
                  <c:v>-7.6950000000000003</c:v>
                </c:pt>
                <c:pt idx="40">
                  <c:v>-6.2774999999999999</c:v>
                </c:pt>
                <c:pt idx="41">
                  <c:v>-4.7584583333333335</c:v>
                </c:pt>
                <c:pt idx="42">
                  <c:v>-4.0452916666666638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5.7883333333333331</c:v>
                </c:pt>
                <c:pt idx="51">
                  <c:v>0</c:v>
                </c:pt>
                <c:pt idx="52">
                  <c:v>0</c:v>
                </c:pt>
                <c:pt idx="53">
                  <c:v>-1.4580000000000002</c:v>
                </c:pt>
                <c:pt idx="54">
                  <c:v>-1.8122916666666669</c:v>
                </c:pt>
                <c:pt idx="55">
                  <c:v>-8.3333333333333037E-2</c:v>
                </c:pt>
                <c:pt idx="56">
                  <c:v>-2.434708333333333</c:v>
                </c:pt>
                <c:pt idx="57">
                  <c:v>4.4334999999999996</c:v>
                </c:pt>
                <c:pt idx="58">
                  <c:v>-0.32399999999999984</c:v>
                </c:pt>
                <c:pt idx="59">
                  <c:v>0</c:v>
                </c:pt>
                <c:pt idx="60">
                  <c:v>0</c:v>
                </c:pt>
                <c:pt idx="61">
                  <c:v>2.54</c:v>
                </c:pt>
                <c:pt idx="62">
                  <c:v>12.7</c:v>
                </c:pt>
                <c:pt idx="63">
                  <c:v>2.5399999999999991</c:v>
                </c:pt>
                <c:pt idx="64">
                  <c:v>0</c:v>
                </c:pt>
                <c:pt idx="65">
                  <c:v>2.2052083333333314</c:v>
                </c:pt>
                <c:pt idx="66">
                  <c:v>-0.28350000000000009</c:v>
                </c:pt>
                <c:pt idx="67">
                  <c:v>2.5399999999999991</c:v>
                </c:pt>
                <c:pt idx="68">
                  <c:v>33.019999999999996</c:v>
                </c:pt>
                <c:pt idx="69">
                  <c:v>30.480000000000004</c:v>
                </c:pt>
                <c:pt idx="70">
                  <c:v>48.558000000000007</c:v>
                </c:pt>
                <c:pt idx="71">
                  <c:v>-0.64116666666666333</c:v>
                </c:pt>
                <c:pt idx="72">
                  <c:v>-7.9265000000000043</c:v>
                </c:pt>
                <c:pt idx="73">
                  <c:v>-2.1600833333333469</c:v>
                </c:pt>
                <c:pt idx="74">
                  <c:v>-1.5390000000000015</c:v>
                </c:pt>
                <c:pt idx="75">
                  <c:v>-6.4798750000000069</c:v>
                </c:pt>
                <c:pt idx="76">
                  <c:v>1.0268749999999898</c:v>
                </c:pt>
                <c:pt idx="77">
                  <c:v>-1.741500000000002</c:v>
                </c:pt>
                <c:pt idx="78">
                  <c:v>-4.6170000000000044</c:v>
                </c:pt>
                <c:pt idx="79">
                  <c:v>-7.0875000000000057</c:v>
                </c:pt>
                <c:pt idx="80">
                  <c:v>-7.1684999999999945</c:v>
                </c:pt>
                <c:pt idx="81">
                  <c:v>-2.7944999999999993</c:v>
                </c:pt>
                <c:pt idx="82">
                  <c:v>0</c:v>
                </c:pt>
                <c:pt idx="83">
                  <c:v>0</c:v>
                </c:pt>
                <c:pt idx="84">
                  <c:v>-0.60750000000000171</c:v>
                </c:pt>
                <c:pt idx="85">
                  <c:v>-1.741500000000002</c:v>
                </c:pt>
                <c:pt idx="86">
                  <c:v>-4.2227916666666658</c:v>
                </c:pt>
                <c:pt idx="87">
                  <c:v>-1.6460000000000008</c:v>
                </c:pt>
                <c:pt idx="88">
                  <c:v>7.5001250000000113</c:v>
                </c:pt>
                <c:pt idx="89">
                  <c:v>-0.67400000000000659</c:v>
                </c:pt>
                <c:pt idx="90">
                  <c:v>-3.2805000000000035</c:v>
                </c:pt>
                <c:pt idx="91">
                  <c:v>6.0616250000000065</c:v>
                </c:pt>
                <c:pt idx="92">
                  <c:v>2.5400000000000063</c:v>
                </c:pt>
                <c:pt idx="93">
                  <c:v>10.159999999999997</c:v>
                </c:pt>
                <c:pt idx="94">
                  <c:v>5.0799999999999983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2.5400000000000063</c:v>
                </c:pt>
                <c:pt idx="100">
                  <c:v>15.239999999999995</c:v>
                </c:pt>
                <c:pt idx="101">
                  <c:v>12.699999999999989</c:v>
                </c:pt>
                <c:pt idx="102">
                  <c:v>7.6200000000000045</c:v>
                </c:pt>
                <c:pt idx="103">
                  <c:v>0</c:v>
                </c:pt>
                <c:pt idx="104">
                  <c:v>0</c:v>
                </c:pt>
                <c:pt idx="105">
                  <c:v>10.159999999999997</c:v>
                </c:pt>
                <c:pt idx="106">
                  <c:v>0</c:v>
                </c:pt>
                <c:pt idx="107">
                  <c:v>0</c:v>
                </c:pt>
                <c:pt idx="108">
                  <c:v>10.856500000000011</c:v>
                </c:pt>
                <c:pt idx="109">
                  <c:v>-2.9565000000000055</c:v>
                </c:pt>
                <c:pt idx="110">
                  <c:v>-4.603999999999985</c:v>
                </c:pt>
                <c:pt idx="111">
                  <c:v>-8.3315000000000055</c:v>
                </c:pt>
                <c:pt idx="112">
                  <c:v>-5.8725000000000023</c:v>
                </c:pt>
                <c:pt idx="113">
                  <c:v>-5.8319999999999936</c:v>
                </c:pt>
                <c:pt idx="114">
                  <c:v>-5.7104999999999961</c:v>
                </c:pt>
                <c:pt idx="115">
                  <c:v>-8.3170000000000073</c:v>
                </c:pt>
                <c:pt idx="116">
                  <c:v>-7.6140000000000043</c:v>
                </c:pt>
                <c:pt idx="117">
                  <c:v>-7.3305000000000007</c:v>
                </c:pt>
                <c:pt idx="118">
                  <c:v>-7.3580000000000041</c:v>
                </c:pt>
                <c:pt idx="119">
                  <c:v>-6.2920000000000016</c:v>
                </c:pt>
                <c:pt idx="120">
                  <c:v>-1.8629999999999995</c:v>
                </c:pt>
                <c:pt idx="121">
                  <c:v>1.3799999999999955</c:v>
                </c:pt>
                <c:pt idx="122">
                  <c:v>6.6610000000000014</c:v>
                </c:pt>
                <c:pt idx="123">
                  <c:v>-1.5794999999999959</c:v>
                </c:pt>
                <c:pt idx="124">
                  <c:v>-1.417500000000004</c:v>
                </c:pt>
                <c:pt idx="125">
                  <c:v>-3.2399999999999949</c:v>
                </c:pt>
                <c:pt idx="126">
                  <c:v>-6.467000000000013</c:v>
                </c:pt>
                <c:pt idx="127">
                  <c:v>-7.9655000000000058</c:v>
                </c:pt>
                <c:pt idx="128">
                  <c:v>2.1057500000000005</c:v>
                </c:pt>
                <c:pt idx="129">
                  <c:v>2.5400000000000063</c:v>
                </c:pt>
                <c:pt idx="130">
                  <c:v>15.239999999999995</c:v>
                </c:pt>
                <c:pt idx="131">
                  <c:v>0</c:v>
                </c:pt>
                <c:pt idx="132">
                  <c:v>0</c:v>
                </c:pt>
                <c:pt idx="133">
                  <c:v>-0.52649999999999864</c:v>
                </c:pt>
                <c:pt idx="134">
                  <c:v>-2.7540000000000049</c:v>
                </c:pt>
                <c:pt idx="135">
                  <c:v>-2.9969999999999999</c:v>
                </c:pt>
                <c:pt idx="136">
                  <c:v>17.287499999999994</c:v>
                </c:pt>
                <c:pt idx="137">
                  <c:v>10.160000000000011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-0.85050000000001091</c:v>
                </c:pt>
                <c:pt idx="142">
                  <c:v>-3.0845000000000056</c:v>
                </c:pt>
                <c:pt idx="143">
                  <c:v>11.998499999999993</c:v>
                </c:pt>
                <c:pt idx="144">
                  <c:v>4.5993333333333339</c:v>
                </c:pt>
                <c:pt idx="145">
                  <c:v>-2.592000000000013</c:v>
                </c:pt>
                <c:pt idx="146">
                  <c:v>-1.8224999999999909</c:v>
                </c:pt>
                <c:pt idx="147">
                  <c:v>-4.3334999999999866</c:v>
                </c:pt>
                <c:pt idx="148">
                  <c:v>-5.2649999999999864</c:v>
                </c:pt>
                <c:pt idx="149">
                  <c:v>-3.6045000000000016</c:v>
                </c:pt>
                <c:pt idx="150">
                  <c:v>-5.8319999999999936</c:v>
                </c:pt>
                <c:pt idx="151">
                  <c:v>-6.6564999999999941</c:v>
                </c:pt>
                <c:pt idx="152">
                  <c:v>0.59600000000000364</c:v>
                </c:pt>
                <c:pt idx="153">
                  <c:v>-3.7259999999999991</c:v>
                </c:pt>
                <c:pt idx="154">
                  <c:v>-2.0655000000000001</c:v>
                </c:pt>
                <c:pt idx="155">
                  <c:v>-4.1558333333333337</c:v>
                </c:pt>
                <c:pt idx="156">
                  <c:v>-3.8210416666666589</c:v>
                </c:pt>
                <c:pt idx="157">
                  <c:v>-4.7789999999999964</c:v>
                </c:pt>
                <c:pt idx="158">
                  <c:v>-8.4920000000000044</c:v>
                </c:pt>
                <c:pt idx="159">
                  <c:v>-8.4240000000000066</c:v>
                </c:pt>
                <c:pt idx="160">
                  <c:v>-9.4640000000000128</c:v>
                </c:pt>
                <c:pt idx="161">
                  <c:v>-8.7480000000000047</c:v>
                </c:pt>
                <c:pt idx="162">
                  <c:v>-8.6265000000000001</c:v>
                </c:pt>
                <c:pt idx="163">
                  <c:v>-10.935000000000002</c:v>
                </c:pt>
                <c:pt idx="164">
                  <c:v>-8.8290000000000006</c:v>
                </c:pt>
                <c:pt idx="165">
                  <c:v>-7.2089999999999996</c:v>
                </c:pt>
                <c:pt idx="166">
                  <c:v>-5.6699999999999982</c:v>
                </c:pt>
                <c:pt idx="167">
                  <c:v>-5.2650000000000006</c:v>
                </c:pt>
                <c:pt idx="168">
                  <c:v>-3.1995000000000005</c:v>
                </c:pt>
                <c:pt idx="169">
                  <c:v>1.2499166666666675</c:v>
                </c:pt>
                <c:pt idx="170">
                  <c:v>1.6262500000000006</c:v>
                </c:pt>
                <c:pt idx="171">
                  <c:v>-7.7887499999999985</c:v>
                </c:pt>
                <c:pt idx="172">
                  <c:v>3.5749999999999993</c:v>
                </c:pt>
                <c:pt idx="173">
                  <c:v>2.6511666666666649</c:v>
                </c:pt>
                <c:pt idx="174">
                  <c:v>3.5442500000000017</c:v>
                </c:pt>
                <c:pt idx="175">
                  <c:v>7.2333333333333343</c:v>
                </c:pt>
                <c:pt idx="176">
                  <c:v>9.7625416666666673</c:v>
                </c:pt>
                <c:pt idx="177">
                  <c:v>-0.28349999999999653</c:v>
                </c:pt>
                <c:pt idx="178">
                  <c:v>22.260500000000008</c:v>
                </c:pt>
                <c:pt idx="179">
                  <c:v>19.552</c:v>
                </c:pt>
                <c:pt idx="180">
                  <c:v>18.302666666666667</c:v>
                </c:pt>
                <c:pt idx="181">
                  <c:v>38.100000000000009</c:v>
                </c:pt>
                <c:pt idx="182">
                  <c:v>1.6235833333333289</c:v>
                </c:pt>
                <c:pt idx="183">
                  <c:v>-10.505833333333328</c:v>
                </c:pt>
                <c:pt idx="184">
                  <c:v>5.5436666666666667</c:v>
                </c:pt>
                <c:pt idx="185">
                  <c:v>-4.4719999999999942</c:v>
                </c:pt>
                <c:pt idx="186">
                  <c:v>15.584999999999994</c:v>
                </c:pt>
                <c:pt idx="187">
                  <c:v>-0.81524999999999181</c:v>
                </c:pt>
                <c:pt idx="188">
                  <c:v>-7.896666666666647</c:v>
                </c:pt>
                <c:pt idx="189">
                  <c:v>-19.158000000000015</c:v>
                </c:pt>
                <c:pt idx="190">
                  <c:v>3.7209166666666675</c:v>
                </c:pt>
                <c:pt idx="191">
                  <c:v>0.42750000000000909</c:v>
                </c:pt>
                <c:pt idx="192">
                  <c:v>-4.2438333333333276</c:v>
                </c:pt>
                <c:pt idx="193">
                  <c:v>-5.5775000000000006</c:v>
                </c:pt>
                <c:pt idx="194">
                  <c:v>0.4128333333333245</c:v>
                </c:pt>
                <c:pt idx="195">
                  <c:v>7.2532499999999942</c:v>
                </c:pt>
                <c:pt idx="196">
                  <c:v>5.7535000000000025</c:v>
                </c:pt>
                <c:pt idx="197">
                  <c:v>-4.8961249999999978</c:v>
                </c:pt>
                <c:pt idx="198">
                  <c:v>-4.2993749999999977</c:v>
                </c:pt>
                <c:pt idx="199">
                  <c:v>-7.6210833333333312</c:v>
                </c:pt>
                <c:pt idx="200">
                  <c:v>2.396166666666673</c:v>
                </c:pt>
                <c:pt idx="201">
                  <c:v>-3.2001666666666608</c:v>
                </c:pt>
                <c:pt idx="202">
                  <c:v>-7.7662083333333385</c:v>
                </c:pt>
                <c:pt idx="203">
                  <c:v>-16.97399999999999</c:v>
                </c:pt>
                <c:pt idx="204">
                  <c:v>-19.781999999999996</c:v>
                </c:pt>
                <c:pt idx="205">
                  <c:v>-23.838000000000008</c:v>
                </c:pt>
                <c:pt idx="206">
                  <c:v>-11.430041666666668</c:v>
                </c:pt>
                <c:pt idx="207">
                  <c:v>-16.892000000000003</c:v>
                </c:pt>
                <c:pt idx="208">
                  <c:v>-4.7893333333333405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9.7159999999999975</c:v>
                </c:pt>
                <c:pt idx="401">
                  <c:v>10.04325</c:v>
                </c:pt>
                <c:pt idx="402">
                  <c:v>2.3378333333333323</c:v>
                </c:pt>
                <c:pt idx="403">
                  <c:v>6.7874999999997243E-2</c:v>
                </c:pt>
                <c:pt idx="404">
                  <c:v>4.0524166666666659</c:v>
                </c:pt>
                <c:pt idx="405">
                  <c:v>0</c:v>
                </c:pt>
                <c:pt idx="406">
                  <c:v>-3.553208333333334</c:v>
                </c:pt>
                <c:pt idx="407">
                  <c:v>-8.1015000000000015</c:v>
                </c:pt>
                <c:pt idx="408">
                  <c:v>2.3324999999999996</c:v>
                </c:pt>
                <c:pt idx="409">
                  <c:v>3.8876249999999999</c:v>
                </c:pt>
                <c:pt idx="410">
                  <c:v>0.4079999999999977</c:v>
                </c:pt>
                <c:pt idx="411">
                  <c:v>-2.3490000000000002</c:v>
                </c:pt>
                <c:pt idx="412">
                  <c:v>-0.80525000000000091</c:v>
                </c:pt>
                <c:pt idx="413">
                  <c:v>-5.8320000000000007</c:v>
                </c:pt>
                <c:pt idx="414">
                  <c:v>-6.5609999999999999</c:v>
                </c:pt>
                <c:pt idx="415">
                  <c:v>-5.6435416666666534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5.3465416666666652</c:v>
                </c:pt>
                <c:pt idx="423">
                  <c:v>10.16</c:v>
                </c:pt>
                <c:pt idx="424">
                  <c:v>2.5400000000000009</c:v>
                </c:pt>
                <c:pt idx="425">
                  <c:v>17.780000000000005</c:v>
                </c:pt>
                <c:pt idx="426">
                  <c:v>14.642250000000004</c:v>
                </c:pt>
                <c:pt idx="427">
                  <c:v>2.6511666666666684</c:v>
                </c:pt>
                <c:pt idx="428">
                  <c:v>24.956125</c:v>
                </c:pt>
                <c:pt idx="429">
                  <c:v>35.56</c:v>
                </c:pt>
                <c:pt idx="430">
                  <c:v>7.6200000000000045</c:v>
                </c:pt>
                <c:pt idx="431">
                  <c:v>5.0799999999999983</c:v>
                </c:pt>
                <c:pt idx="432">
                  <c:v>0</c:v>
                </c:pt>
                <c:pt idx="433">
                  <c:v>2.5400000000000063</c:v>
                </c:pt>
                <c:pt idx="434">
                  <c:v>2.539999999999992</c:v>
                </c:pt>
                <c:pt idx="435">
                  <c:v>0</c:v>
                </c:pt>
                <c:pt idx="436">
                  <c:v>-2.5515000000000043</c:v>
                </c:pt>
                <c:pt idx="437">
                  <c:v>-6.1154999999999973</c:v>
                </c:pt>
                <c:pt idx="438">
                  <c:v>-5.4270000000000067</c:v>
                </c:pt>
                <c:pt idx="439">
                  <c:v>-1.498500000000007</c:v>
                </c:pt>
                <c:pt idx="440">
                  <c:v>0</c:v>
                </c:pt>
                <c:pt idx="441">
                  <c:v>-2.3084999999999951</c:v>
                </c:pt>
                <c:pt idx="442">
                  <c:v>-1.984499999999997</c:v>
                </c:pt>
                <c:pt idx="443">
                  <c:v>-3.2805000000000035</c:v>
                </c:pt>
                <c:pt idx="444">
                  <c:v>0</c:v>
                </c:pt>
                <c:pt idx="445">
                  <c:v>7.6200000000000045</c:v>
                </c:pt>
                <c:pt idx="446">
                  <c:v>-3.5829166666666623</c:v>
                </c:pt>
                <c:pt idx="447">
                  <c:v>-6.5885000000000105</c:v>
                </c:pt>
                <c:pt idx="448">
                  <c:v>-10.518833333333333</c:v>
                </c:pt>
                <c:pt idx="449">
                  <c:v>-13.693833333333345</c:v>
                </c:pt>
                <c:pt idx="450">
                  <c:v>-5.1839999999999975</c:v>
                </c:pt>
                <c:pt idx="451">
                  <c:v>-7.7759999999999962</c:v>
                </c:pt>
                <c:pt idx="452">
                  <c:v>-7.4405000000000072</c:v>
                </c:pt>
                <c:pt idx="453">
                  <c:v>-0.10225000000000506</c:v>
                </c:pt>
                <c:pt idx="454">
                  <c:v>-3.8879999999999981</c:v>
                </c:pt>
                <c:pt idx="455">
                  <c:v>31.237999999999992</c:v>
                </c:pt>
                <c:pt idx="456">
                  <c:v>9.4287916666666547</c:v>
                </c:pt>
                <c:pt idx="457">
                  <c:v>-3.8880000000000052</c:v>
                </c:pt>
                <c:pt idx="458">
                  <c:v>5.8815416666666636</c:v>
                </c:pt>
                <c:pt idx="459">
                  <c:v>0.2223333333333386</c:v>
                </c:pt>
                <c:pt idx="460">
                  <c:v>-2.2275000000000063</c:v>
                </c:pt>
                <c:pt idx="461">
                  <c:v>7.4518541666666778</c:v>
                </c:pt>
                <c:pt idx="462">
                  <c:v>-2.9969999999999999</c:v>
                </c:pt>
                <c:pt idx="463">
                  <c:v>-6.1965000000000003</c:v>
                </c:pt>
                <c:pt idx="464">
                  <c:v>-5.9129999999999967</c:v>
                </c:pt>
                <c:pt idx="465">
                  <c:v>12.357541666666677</c:v>
                </c:pt>
                <c:pt idx="466">
                  <c:v>-1.2554999999999978</c:v>
                </c:pt>
                <c:pt idx="467">
                  <c:v>12.002750000000006</c:v>
                </c:pt>
                <c:pt idx="468">
                  <c:v>-13.865250000000003</c:v>
                </c:pt>
                <c:pt idx="469">
                  <c:v>20.695166666666665</c:v>
                </c:pt>
                <c:pt idx="470">
                  <c:v>7.3513750000000044</c:v>
                </c:pt>
                <c:pt idx="471">
                  <c:v>2.9204999999999899</c:v>
                </c:pt>
                <c:pt idx="472">
                  <c:v>25.400000000000006</c:v>
                </c:pt>
                <c:pt idx="473">
                  <c:v>0</c:v>
                </c:pt>
                <c:pt idx="474">
                  <c:v>19.257333333333349</c:v>
                </c:pt>
                <c:pt idx="475">
                  <c:v>17.68483333333333</c:v>
                </c:pt>
                <c:pt idx="476">
                  <c:v>0.59600000000000364</c:v>
                </c:pt>
                <c:pt idx="477">
                  <c:v>-1.5389999999999873</c:v>
                </c:pt>
                <c:pt idx="478">
                  <c:v>14.72799999999998</c:v>
                </c:pt>
                <c:pt idx="479">
                  <c:v>3.2116666666666731</c:v>
                </c:pt>
                <c:pt idx="480">
                  <c:v>-0.48599999999999</c:v>
                </c:pt>
                <c:pt idx="481">
                  <c:v>-2.3894999999999982</c:v>
                </c:pt>
                <c:pt idx="482">
                  <c:v>-4.6169999999999902</c:v>
                </c:pt>
                <c:pt idx="483">
                  <c:v>-2.6157916666666665</c:v>
                </c:pt>
                <c:pt idx="484">
                  <c:v>13.446750000000009</c:v>
                </c:pt>
                <c:pt idx="485">
                  <c:v>12.814416666666688</c:v>
                </c:pt>
                <c:pt idx="486">
                  <c:v>20.098000000000013</c:v>
                </c:pt>
                <c:pt idx="487">
                  <c:v>7.3974166666666576</c:v>
                </c:pt>
                <c:pt idx="488">
                  <c:v>11.307937500000008</c:v>
                </c:pt>
                <c:pt idx="489">
                  <c:v>15.528833333333353</c:v>
                </c:pt>
                <c:pt idx="490">
                  <c:v>1.1122916666666356</c:v>
                </c:pt>
                <c:pt idx="491">
                  <c:v>10.29031249999997</c:v>
                </c:pt>
                <c:pt idx="492">
                  <c:v>-4.961749999999995</c:v>
                </c:pt>
                <c:pt idx="493">
                  <c:v>1.5301666666666733</c:v>
                </c:pt>
                <c:pt idx="494">
                  <c:v>0.44999999999998863</c:v>
                </c:pt>
                <c:pt idx="495">
                  <c:v>-3.2805000000000177</c:v>
                </c:pt>
                <c:pt idx="496">
                  <c:v>-6.2370000000000232</c:v>
                </c:pt>
                <c:pt idx="497">
                  <c:v>-6.4800000000000182</c:v>
                </c:pt>
                <c:pt idx="498">
                  <c:v>-3.4830000000000041</c:v>
                </c:pt>
                <c:pt idx="499">
                  <c:v>-2.6324999999999932</c:v>
                </c:pt>
                <c:pt idx="500">
                  <c:v>-4.8600000000000136</c:v>
                </c:pt>
                <c:pt idx="501">
                  <c:v>-4.333500000000015</c:v>
                </c:pt>
                <c:pt idx="502">
                  <c:v>-1.984499999999997</c:v>
                </c:pt>
                <c:pt idx="503">
                  <c:v>7.6199999999999761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2.4730416666666315</c:v>
                </c:pt>
                <c:pt idx="510">
                  <c:v>-0.97199999999997999</c:v>
                </c:pt>
                <c:pt idx="511">
                  <c:v>-1.67837499999996</c:v>
                </c:pt>
                <c:pt idx="512">
                  <c:v>-2.8166666666666629</c:v>
                </c:pt>
                <c:pt idx="513">
                  <c:v>-2.7945000000000277</c:v>
                </c:pt>
                <c:pt idx="514">
                  <c:v>-5.8189999999999884</c:v>
                </c:pt>
                <c:pt idx="515">
                  <c:v>-6.0749999999999886</c:v>
                </c:pt>
                <c:pt idx="516">
                  <c:v>-5.0025000000000261</c:v>
                </c:pt>
                <c:pt idx="517">
                  <c:v>8.9287499999999795</c:v>
                </c:pt>
                <c:pt idx="518">
                  <c:v>-3.6871250000000089</c:v>
                </c:pt>
                <c:pt idx="519">
                  <c:v>-3.4424999999999955</c:v>
                </c:pt>
                <c:pt idx="520">
                  <c:v>-1.3657499999999914</c:v>
                </c:pt>
                <c:pt idx="521">
                  <c:v>-1.8792500000000132</c:v>
                </c:pt>
                <c:pt idx="522">
                  <c:v>-3.6450000000000102</c:v>
                </c:pt>
                <c:pt idx="523">
                  <c:v>-2.5801666666666563</c:v>
                </c:pt>
                <c:pt idx="524">
                  <c:v>0.60458333333332348</c:v>
                </c:pt>
                <c:pt idx="525">
                  <c:v>27.940000000000026</c:v>
                </c:pt>
                <c:pt idx="526">
                  <c:v>35.56</c:v>
                </c:pt>
                <c:pt idx="527">
                  <c:v>10.160000000000025</c:v>
                </c:pt>
                <c:pt idx="528">
                  <c:v>0</c:v>
                </c:pt>
                <c:pt idx="529">
                  <c:v>1.5758000000000152</c:v>
                </c:pt>
                <c:pt idx="530">
                  <c:v>2.4730416666666315</c:v>
                </c:pt>
                <c:pt idx="531">
                  <c:v>-1.7414999999999736</c:v>
                </c:pt>
                <c:pt idx="532">
                  <c:v>-0.52500000000003411</c:v>
                </c:pt>
                <c:pt idx="533">
                  <c:v>2.8376250000000027</c:v>
                </c:pt>
                <c:pt idx="534">
                  <c:v>5.2526791666666668</c:v>
                </c:pt>
                <c:pt idx="535">
                  <c:v>1.6262500000000273</c:v>
                </c:pt>
                <c:pt idx="536">
                  <c:v>-0.97199999999997999</c:v>
                </c:pt>
                <c:pt idx="537">
                  <c:v>-2.3933333333333167</c:v>
                </c:pt>
                <c:pt idx="538">
                  <c:v>-0.50074999999998226</c:v>
                </c:pt>
                <c:pt idx="539">
                  <c:v>-4.5360000000000014</c:v>
                </c:pt>
                <c:pt idx="540">
                  <c:v>-6.6014999999999873</c:v>
                </c:pt>
                <c:pt idx="541">
                  <c:v>-4.6196666666666601</c:v>
                </c:pt>
                <c:pt idx="542">
                  <c:v>13.007166666666649</c:v>
                </c:pt>
                <c:pt idx="543">
                  <c:v>-0.99208333333331211</c:v>
                </c:pt>
                <c:pt idx="544">
                  <c:v>-6.1834999999999809</c:v>
                </c:pt>
                <c:pt idx="545">
                  <c:v>-5.9809999999999945</c:v>
                </c:pt>
                <c:pt idx="546">
                  <c:v>-1.4545375000000149</c:v>
                </c:pt>
                <c:pt idx="547">
                  <c:v>-4.6044541666666419</c:v>
                </c:pt>
                <c:pt idx="548">
                  <c:v>-10.439058333333321</c:v>
                </c:pt>
                <c:pt idx="549">
                  <c:v>-9.0388333333333435</c:v>
                </c:pt>
                <c:pt idx="550">
                  <c:v>-11.940875000000005</c:v>
                </c:pt>
                <c:pt idx="551">
                  <c:v>-12.180833333333339</c:v>
                </c:pt>
                <c:pt idx="552">
                  <c:v>-10.078149999999994</c:v>
                </c:pt>
                <c:pt idx="553">
                  <c:v>-3.604124999999982</c:v>
                </c:pt>
                <c:pt idx="554">
                  <c:v>-11.439999999999998</c:v>
                </c:pt>
                <c:pt idx="555">
                  <c:v>-20.510000000000019</c:v>
                </c:pt>
                <c:pt idx="556">
                  <c:v>-14.592999999999989</c:v>
                </c:pt>
                <c:pt idx="557">
                  <c:v>-13.131500000000017</c:v>
                </c:pt>
                <c:pt idx="558">
                  <c:v>-15.736999999999995</c:v>
                </c:pt>
                <c:pt idx="559">
                  <c:v>-17.483000000000004</c:v>
                </c:pt>
                <c:pt idx="560">
                  <c:v>-21.457000000000008</c:v>
                </c:pt>
                <c:pt idx="561">
                  <c:v>-21.281999999999996</c:v>
                </c:pt>
                <c:pt idx="562">
                  <c:v>-4.291000000000011</c:v>
                </c:pt>
                <c:pt idx="563">
                  <c:v>10.773250000000004</c:v>
                </c:pt>
                <c:pt idx="564">
                  <c:v>-7.8856666666666655</c:v>
                </c:pt>
                <c:pt idx="565">
                  <c:v>-4.5032000000000068</c:v>
                </c:pt>
                <c:pt idx="566">
                  <c:v>-14.352000000000004</c:v>
                </c:pt>
                <c:pt idx="567">
                  <c:v>-20.915000000000006</c:v>
                </c:pt>
                <c:pt idx="568">
                  <c:v>-22.590000000000003</c:v>
                </c:pt>
                <c:pt idx="569">
                  <c:v>-4.8880000000000017</c:v>
                </c:pt>
                <c:pt idx="570">
                  <c:v>-10.815999999999999</c:v>
                </c:pt>
                <c:pt idx="571">
                  <c:v>-20.069058333333338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0.40916666666666579</c:v>
                </c:pt>
                <c:pt idx="761">
                  <c:v>-0.28349999999999997</c:v>
                </c:pt>
                <c:pt idx="762">
                  <c:v>-0.12566666666666582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4.2375000000000007</c:v>
                </c:pt>
                <c:pt idx="771">
                  <c:v>5.1846666666666668</c:v>
                </c:pt>
                <c:pt idx="772">
                  <c:v>11.234458333333331</c:v>
                </c:pt>
                <c:pt idx="773">
                  <c:v>5.4773333333333341</c:v>
                </c:pt>
                <c:pt idx="774">
                  <c:v>10.145833333333329</c:v>
                </c:pt>
                <c:pt idx="775">
                  <c:v>12.294874999999998</c:v>
                </c:pt>
                <c:pt idx="776">
                  <c:v>-0.13833333333332831</c:v>
                </c:pt>
                <c:pt idx="777">
                  <c:v>-5.200125000000007</c:v>
                </c:pt>
                <c:pt idx="778">
                  <c:v>-1.5444583333333313</c:v>
                </c:pt>
                <c:pt idx="779">
                  <c:v>-3.2184166666666627</c:v>
                </c:pt>
                <c:pt idx="780">
                  <c:v>-3.8879999999999981</c:v>
                </c:pt>
                <c:pt idx="781">
                  <c:v>-10.952500000000001</c:v>
                </c:pt>
                <c:pt idx="782">
                  <c:v>-2.2097499999999997</c:v>
                </c:pt>
                <c:pt idx="783">
                  <c:v>7.4594999999999985</c:v>
                </c:pt>
                <c:pt idx="784">
                  <c:v>20.814</c:v>
                </c:pt>
                <c:pt idx="785">
                  <c:v>15.071499999999993</c:v>
                </c:pt>
                <c:pt idx="786">
                  <c:v>18.325291666666672</c:v>
                </c:pt>
                <c:pt idx="787">
                  <c:v>6.4212500000000006</c:v>
                </c:pt>
                <c:pt idx="788">
                  <c:v>29.048000000000002</c:v>
                </c:pt>
                <c:pt idx="789">
                  <c:v>17.78</c:v>
                </c:pt>
                <c:pt idx="790">
                  <c:v>2.539999999999992</c:v>
                </c:pt>
                <c:pt idx="791">
                  <c:v>5.0800000000000125</c:v>
                </c:pt>
                <c:pt idx="792">
                  <c:v>10.280916666666656</c:v>
                </c:pt>
                <c:pt idx="793">
                  <c:v>0</c:v>
                </c:pt>
                <c:pt idx="794">
                  <c:v>-4.050000000000864E-2</c:v>
                </c:pt>
                <c:pt idx="795">
                  <c:v>-1.4579999999999984</c:v>
                </c:pt>
                <c:pt idx="796">
                  <c:v>-3.8210416666666731</c:v>
                </c:pt>
                <c:pt idx="797">
                  <c:v>-4.0500000000000114</c:v>
                </c:pt>
                <c:pt idx="798">
                  <c:v>-5.8725000000000023</c:v>
                </c:pt>
                <c:pt idx="799">
                  <c:v>-6.8719999999999857</c:v>
                </c:pt>
                <c:pt idx="800">
                  <c:v>-6.9254999999999995</c:v>
                </c:pt>
                <c:pt idx="801">
                  <c:v>-5.2941250000000082</c:v>
                </c:pt>
                <c:pt idx="802">
                  <c:v>-2.0196666666666658</c:v>
                </c:pt>
                <c:pt idx="803">
                  <c:v>-8.091666666666697E-2</c:v>
                </c:pt>
                <c:pt idx="804">
                  <c:v>-1.856624999999994</c:v>
                </c:pt>
                <c:pt idx="805">
                  <c:v>-2.099624999999989</c:v>
                </c:pt>
                <c:pt idx="806">
                  <c:v>-2.4964999999999975</c:v>
                </c:pt>
                <c:pt idx="807">
                  <c:v>15.239999999999995</c:v>
                </c:pt>
                <c:pt idx="808">
                  <c:v>0</c:v>
                </c:pt>
                <c:pt idx="809">
                  <c:v>7.6199999999999903</c:v>
                </c:pt>
                <c:pt idx="810">
                  <c:v>5.0800000000000125</c:v>
                </c:pt>
                <c:pt idx="811">
                  <c:v>0</c:v>
                </c:pt>
                <c:pt idx="812">
                  <c:v>-1.7820000000000107</c:v>
                </c:pt>
                <c:pt idx="813">
                  <c:v>1.985874999999993</c:v>
                </c:pt>
                <c:pt idx="814">
                  <c:v>2.4730416666666599</c:v>
                </c:pt>
                <c:pt idx="815">
                  <c:v>10.699833333333345</c:v>
                </c:pt>
                <c:pt idx="816">
                  <c:v>0.25900000000001455</c:v>
                </c:pt>
                <c:pt idx="817">
                  <c:v>9.1862500000000011</c:v>
                </c:pt>
                <c:pt idx="818">
                  <c:v>-0.7777499999999975</c:v>
                </c:pt>
                <c:pt idx="819">
                  <c:v>17.78</c:v>
                </c:pt>
                <c:pt idx="820">
                  <c:v>0</c:v>
                </c:pt>
                <c:pt idx="821">
                  <c:v>-0.32400000000001228</c:v>
                </c:pt>
                <c:pt idx="822">
                  <c:v>-2.0654999999999859</c:v>
                </c:pt>
                <c:pt idx="823">
                  <c:v>-1.6605000000000132</c:v>
                </c:pt>
                <c:pt idx="824">
                  <c:v>-2.470499999999987</c:v>
                </c:pt>
                <c:pt idx="825">
                  <c:v>-12.677999999999997</c:v>
                </c:pt>
                <c:pt idx="826">
                  <c:v>13.660958333333355</c:v>
                </c:pt>
                <c:pt idx="827">
                  <c:v>10.159999999999997</c:v>
                </c:pt>
                <c:pt idx="828">
                  <c:v>10.159999999999997</c:v>
                </c:pt>
                <c:pt idx="829">
                  <c:v>18.68816666666666</c:v>
                </c:pt>
                <c:pt idx="830">
                  <c:v>11.746333333333325</c:v>
                </c:pt>
                <c:pt idx="831">
                  <c:v>-3.2789999999999964</c:v>
                </c:pt>
                <c:pt idx="832">
                  <c:v>-1.1789166666666802</c:v>
                </c:pt>
                <c:pt idx="833">
                  <c:v>12.699999999999989</c:v>
                </c:pt>
                <c:pt idx="834">
                  <c:v>1.5600000000000023</c:v>
                </c:pt>
                <c:pt idx="835">
                  <c:v>0</c:v>
                </c:pt>
                <c:pt idx="836">
                  <c:v>5.0800000000000125</c:v>
                </c:pt>
                <c:pt idx="837">
                  <c:v>0</c:v>
                </c:pt>
                <c:pt idx="838">
                  <c:v>2.539999999999992</c:v>
                </c:pt>
                <c:pt idx="839">
                  <c:v>7.6200000000000045</c:v>
                </c:pt>
                <c:pt idx="840">
                  <c:v>0</c:v>
                </c:pt>
                <c:pt idx="841">
                  <c:v>-0.48599999999999</c:v>
                </c:pt>
                <c:pt idx="842">
                  <c:v>-2.1870000000000118</c:v>
                </c:pt>
                <c:pt idx="843">
                  <c:v>0</c:v>
                </c:pt>
                <c:pt idx="844">
                  <c:v>0</c:v>
                </c:pt>
                <c:pt idx="845">
                  <c:v>-2.2680000000000007</c:v>
                </c:pt>
                <c:pt idx="846">
                  <c:v>-4.57650000000001</c:v>
                </c:pt>
                <c:pt idx="847">
                  <c:v>-5.4269999999999925</c:v>
                </c:pt>
                <c:pt idx="848">
                  <c:v>-3.2400000000000091</c:v>
                </c:pt>
                <c:pt idx="849">
                  <c:v>-4.6574999999999989</c:v>
                </c:pt>
                <c:pt idx="850">
                  <c:v>-1.5389999999999873</c:v>
                </c:pt>
                <c:pt idx="851">
                  <c:v>-2.3894999999999982</c:v>
                </c:pt>
                <c:pt idx="852">
                  <c:v>-4.2524999999999977</c:v>
                </c:pt>
                <c:pt idx="853">
                  <c:v>-1.8629999999999995</c:v>
                </c:pt>
                <c:pt idx="854">
                  <c:v>-2.7539999999999907</c:v>
                </c:pt>
                <c:pt idx="855">
                  <c:v>-0.76949999999999363</c:v>
                </c:pt>
                <c:pt idx="856">
                  <c:v>-3.6450000000000102</c:v>
                </c:pt>
                <c:pt idx="857">
                  <c:v>-3.7665000000000077</c:v>
                </c:pt>
                <c:pt idx="858">
                  <c:v>-8.3025000000000091</c:v>
                </c:pt>
                <c:pt idx="859">
                  <c:v>-9.7199999999999989</c:v>
                </c:pt>
                <c:pt idx="860">
                  <c:v>-6.4395000000000095</c:v>
                </c:pt>
                <c:pt idx="861">
                  <c:v>-4.7789999999999964</c:v>
                </c:pt>
                <c:pt idx="862">
                  <c:v>-2.7539999999999907</c:v>
                </c:pt>
                <c:pt idx="863">
                  <c:v>-5.1024166666666702</c:v>
                </c:pt>
                <c:pt idx="864">
                  <c:v>-4.0607916666666881</c:v>
                </c:pt>
                <c:pt idx="865">
                  <c:v>1.2924999999999898</c:v>
                </c:pt>
                <c:pt idx="866">
                  <c:v>-0.52500000000000568</c:v>
                </c:pt>
                <c:pt idx="867">
                  <c:v>-2.6730000000000018</c:v>
                </c:pt>
                <c:pt idx="868">
                  <c:v>2.2579999999999814</c:v>
                </c:pt>
                <c:pt idx="869">
                  <c:v>-12.829874999999987</c:v>
                </c:pt>
                <c:pt idx="870">
                  <c:v>-6.7408125000000041</c:v>
                </c:pt>
                <c:pt idx="871">
                  <c:v>-4.9410000000000025</c:v>
                </c:pt>
                <c:pt idx="872">
                  <c:v>4.6295000000000073</c:v>
                </c:pt>
                <c:pt idx="873">
                  <c:v>4.2635000000000218</c:v>
                </c:pt>
                <c:pt idx="874">
                  <c:v>19.795124999999985</c:v>
                </c:pt>
                <c:pt idx="875">
                  <c:v>7.140500000000003</c:v>
                </c:pt>
                <c:pt idx="876">
                  <c:v>9.5897499999999809</c:v>
                </c:pt>
                <c:pt idx="877">
                  <c:v>11.490458333333322</c:v>
                </c:pt>
                <c:pt idx="878">
                  <c:v>17.162749999999988</c:v>
                </c:pt>
                <c:pt idx="879">
                  <c:v>18.993249999999989</c:v>
                </c:pt>
                <c:pt idx="880">
                  <c:v>5.0800000000000125</c:v>
                </c:pt>
                <c:pt idx="881">
                  <c:v>12.699999999999989</c:v>
                </c:pt>
                <c:pt idx="882">
                  <c:v>17.78000000000003</c:v>
                </c:pt>
                <c:pt idx="883">
                  <c:v>22.959333333333348</c:v>
                </c:pt>
                <c:pt idx="884">
                  <c:v>12.250666666666689</c:v>
                </c:pt>
                <c:pt idx="885">
                  <c:v>-6.4823499999999967</c:v>
                </c:pt>
                <c:pt idx="886">
                  <c:v>-5.4796499999999924</c:v>
                </c:pt>
                <c:pt idx="887">
                  <c:v>-5.9170500000000175</c:v>
                </c:pt>
                <c:pt idx="888">
                  <c:v>-6.7230000000000132</c:v>
                </c:pt>
                <c:pt idx="889">
                  <c:v>-1.9700000000000273</c:v>
                </c:pt>
                <c:pt idx="890">
                  <c:v>-1.7394166666666706</c:v>
                </c:pt>
                <c:pt idx="891">
                  <c:v>-1.1789166666666802</c:v>
                </c:pt>
                <c:pt idx="892">
                  <c:v>-6.3859999999999673</c:v>
                </c:pt>
                <c:pt idx="893">
                  <c:v>-8.9375</c:v>
                </c:pt>
                <c:pt idx="894">
                  <c:v>-8.5340000000000202</c:v>
                </c:pt>
                <c:pt idx="895">
                  <c:v>-6.4945000000000164</c:v>
                </c:pt>
                <c:pt idx="896">
                  <c:v>-4.3739999999999952</c:v>
                </c:pt>
                <c:pt idx="897">
                  <c:v>-7.2445999999999913</c:v>
                </c:pt>
                <c:pt idx="898">
                  <c:v>-9.7199999999999989</c:v>
                </c:pt>
                <c:pt idx="899">
                  <c:v>-10.530000000000001</c:v>
                </c:pt>
                <c:pt idx="900">
                  <c:v>-9.8689999999999998</c:v>
                </c:pt>
                <c:pt idx="901">
                  <c:v>-9.6015000000000157</c:v>
                </c:pt>
                <c:pt idx="902">
                  <c:v>9.2624999999999886</c:v>
                </c:pt>
                <c:pt idx="903">
                  <c:v>-1.8328333333333546</c:v>
                </c:pt>
                <c:pt idx="904">
                  <c:v>-6.3139500000000055</c:v>
                </c:pt>
                <c:pt idx="905">
                  <c:v>-7.3912500000000136</c:v>
                </c:pt>
                <c:pt idx="906">
                  <c:v>-8.0464999999999804</c:v>
                </c:pt>
                <c:pt idx="907">
                  <c:v>-3.8880000000000052</c:v>
                </c:pt>
                <c:pt idx="908">
                  <c:v>-4.2616666666666845</c:v>
                </c:pt>
                <c:pt idx="909">
                  <c:v>5.7700000000000102</c:v>
                </c:pt>
                <c:pt idx="910">
                  <c:v>-1.1561000000000092</c:v>
                </c:pt>
                <c:pt idx="911">
                  <c:v>-7.4925000000000068</c:v>
                </c:pt>
                <c:pt idx="912">
                  <c:v>-8.5860000000000127</c:v>
                </c:pt>
                <c:pt idx="913">
                  <c:v>-3.0430000000000064</c:v>
                </c:pt>
                <c:pt idx="914">
                  <c:v>-8.8855833333333294</c:v>
                </c:pt>
                <c:pt idx="915">
                  <c:v>-9.671999999999997</c:v>
                </c:pt>
                <c:pt idx="916">
                  <c:v>-13.623999999999995</c:v>
                </c:pt>
                <c:pt idx="917">
                  <c:v>-21.736000000000004</c:v>
                </c:pt>
                <c:pt idx="918">
                  <c:v>-29.847999999999999</c:v>
                </c:pt>
                <c:pt idx="919">
                  <c:v>-29.827200000000005</c:v>
                </c:pt>
                <c:pt idx="920">
                  <c:v>-18.611000000000004</c:v>
                </c:pt>
                <c:pt idx="921">
                  <c:v>-18.463000000000001</c:v>
                </c:pt>
                <c:pt idx="922">
                  <c:v>4.1872083333333343</c:v>
                </c:pt>
                <c:pt idx="923">
                  <c:v>-9.4359124999998123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0.71670833333333306</c:v>
                </c:pt>
                <c:pt idx="931">
                  <c:v>-0.71670833333333306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2.6969999999999992</c:v>
                </c:pt>
                <c:pt idx="1114">
                  <c:v>-2.6969999999999992</c:v>
                </c:pt>
                <c:pt idx="1115">
                  <c:v>0</c:v>
                </c:pt>
                <c:pt idx="1116">
                  <c:v>14.72208333333333</c:v>
                </c:pt>
                <c:pt idx="1117">
                  <c:v>-3.9690000000000012</c:v>
                </c:pt>
                <c:pt idx="1118">
                  <c:v>-7.6544999999999996</c:v>
                </c:pt>
                <c:pt idx="1119">
                  <c:v>-3.0985833333333295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12.951458333333335</c:v>
                </c:pt>
                <c:pt idx="1146">
                  <c:v>9.8802083333333321</c:v>
                </c:pt>
                <c:pt idx="1147">
                  <c:v>0</c:v>
                </c:pt>
                <c:pt idx="1148">
                  <c:v>2.5399999999999991</c:v>
                </c:pt>
                <c:pt idx="1149">
                  <c:v>0</c:v>
                </c:pt>
                <c:pt idx="1150">
                  <c:v>-1.5390000000000015</c:v>
                </c:pt>
                <c:pt idx="1151">
                  <c:v>-2.9969999999999999</c:v>
                </c:pt>
                <c:pt idx="1152">
                  <c:v>-1.7414999999999985</c:v>
                </c:pt>
                <c:pt idx="1153">
                  <c:v>-5.2703333333333333</c:v>
                </c:pt>
                <c:pt idx="1154">
                  <c:v>12.354416666666665</c:v>
                </c:pt>
                <c:pt idx="1155">
                  <c:v>15.240000000000002</c:v>
                </c:pt>
                <c:pt idx="1156">
                  <c:v>10.159999999999997</c:v>
                </c:pt>
                <c:pt idx="1157">
                  <c:v>0</c:v>
                </c:pt>
                <c:pt idx="1158">
                  <c:v>10.159999999999997</c:v>
                </c:pt>
                <c:pt idx="1159">
                  <c:v>39.817000000000007</c:v>
                </c:pt>
                <c:pt idx="1160">
                  <c:v>-17.475750000000005</c:v>
                </c:pt>
                <c:pt idx="1161">
                  <c:v>-12.480000000000004</c:v>
                </c:pt>
                <c:pt idx="1162">
                  <c:v>-3.7681249999999977</c:v>
                </c:pt>
                <c:pt idx="1163">
                  <c:v>0.30762500000000159</c:v>
                </c:pt>
                <c:pt idx="1164">
                  <c:v>7.8186666666666724</c:v>
                </c:pt>
                <c:pt idx="1165">
                  <c:v>0</c:v>
                </c:pt>
                <c:pt idx="1166">
                  <c:v>2.5400000000000063</c:v>
                </c:pt>
                <c:pt idx="1167">
                  <c:v>0</c:v>
                </c:pt>
                <c:pt idx="1168">
                  <c:v>-1.0125000000000028</c:v>
                </c:pt>
                <c:pt idx="1169">
                  <c:v>-1.0529999999999973</c:v>
                </c:pt>
                <c:pt idx="1170">
                  <c:v>0</c:v>
                </c:pt>
                <c:pt idx="1171">
                  <c:v>-2.2680000000000007</c:v>
                </c:pt>
                <c:pt idx="1172">
                  <c:v>6.1814999999999998</c:v>
                </c:pt>
                <c:pt idx="1173">
                  <c:v>3.8655833333333334</c:v>
                </c:pt>
                <c:pt idx="1174">
                  <c:v>8.664749999999998</c:v>
                </c:pt>
                <c:pt idx="1175">
                  <c:v>10.600499999999997</c:v>
                </c:pt>
                <c:pt idx="1176">
                  <c:v>18.988374999999991</c:v>
                </c:pt>
                <c:pt idx="1177">
                  <c:v>17.779999999999987</c:v>
                </c:pt>
                <c:pt idx="1178">
                  <c:v>0</c:v>
                </c:pt>
                <c:pt idx="1179">
                  <c:v>25.400000000000006</c:v>
                </c:pt>
                <c:pt idx="1180">
                  <c:v>11.492999999999995</c:v>
                </c:pt>
                <c:pt idx="1181">
                  <c:v>27.939999999999998</c:v>
                </c:pt>
                <c:pt idx="1182">
                  <c:v>12.699999999999989</c:v>
                </c:pt>
                <c:pt idx="1183">
                  <c:v>14.590000000000003</c:v>
                </c:pt>
                <c:pt idx="1184">
                  <c:v>24.759999999999991</c:v>
                </c:pt>
                <c:pt idx="1185">
                  <c:v>31.03991666666667</c:v>
                </c:pt>
                <c:pt idx="1186">
                  <c:v>13.646000000000015</c:v>
                </c:pt>
                <c:pt idx="1187">
                  <c:v>15.240000000000009</c:v>
                </c:pt>
                <c:pt idx="1188">
                  <c:v>0</c:v>
                </c:pt>
                <c:pt idx="1189">
                  <c:v>0</c:v>
                </c:pt>
                <c:pt idx="1190">
                  <c:v>0.39733333333333576</c:v>
                </c:pt>
                <c:pt idx="1191">
                  <c:v>0.77737499999994952</c:v>
                </c:pt>
                <c:pt idx="1192">
                  <c:v>1.9804166666667129</c:v>
                </c:pt>
                <c:pt idx="1193">
                  <c:v>17.78000000000003</c:v>
                </c:pt>
                <c:pt idx="1194">
                  <c:v>0</c:v>
                </c:pt>
                <c:pt idx="1195">
                  <c:v>0</c:v>
                </c:pt>
                <c:pt idx="1196">
                  <c:v>33.855500000000006</c:v>
                </c:pt>
                <c:pt idx="1197">
                  <c:v>45.720000000000027</c:v>
                </c:pt>
                <c:pt idx="1198">
                  <c:v>26.618583333333333</c:v>
                </c:pt>
                <c:pt idx="1199">
                  <c:v>2.3324999999999818</c:v>
                </c:pt>
                <c:pt idx="1200">
                  <c:v>3.1359999999999673</c:v>
                </c:pt>
                <c:pt idx="1201">
                  <c:v>-0.33920833333331757</c:v>
                </c:pt>
                <c:pt idx="1202">
                  <c:v>3.0857499999999618</c:v>
                </c:pt>
                <c:pt idx="1203">
                  <c:v>5.0799999999999841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1.5301666666666733</c:v>
                </c:pt>
                <c:pt idx="1208">
                  <c:v>15.240000000000009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18.712416666666684</c:v>
                </c:pt>
                <c:pt idx="1215">
                  <c:v>27.400000000000034</c:v>
                </c:pt>
                <c:pt idx="1216">
                  <c:v>38.100000000000023</c:v>
                </c:pt>
                <c:pt idx="1217">
                  <c:v>25.399999999999977</c:v>
                </c:pt>
                <c:pt idx="1218">
                  <c:v>22.860000000000014</c:v>
                </c:pt>
                <c:pt idx="1219">
                  <c:v>33.019999999999982</c:v>
                </c:pt>
                <c:pt idx="1220">
                  <c:v>27.940000000000055</c:v>
                </c:pt>
                <c:pt idx="1221">
                  <c:v>15.240000000000009</c:v>
                </c:pt>
                <c:pt idx="1222">
                  <c:v>7.7599999999999909</c:v>
                </c:pt>
                <c:pt idx="1223">
                  <c:v>10.013666666666722</c:v>
                </c:pt>
                <c:pt idx="1224">
                  <c:v>21.446833333333416</c:v>
                </c:pt>
                <c:pt idx="1225">
                  <c:v>18.959249999999997</c:v>
                </c:pt>
                <c:pt idx="1226">
                  <c:v>25.258145833333288</c:v>
                </c:pt>
                <c:pt idx="1227">
                  <c:v>4.4449166666666997</c:v>
                </c:pt>
                <c:pt idx="1228">
                  <c:v>0.78712500000006003</c:v>
                </c:pt>
                <c:pt idx="1229">
                  <c:v>-1.2766249999999673</c:v>
                </c:pt>
                <c:pt idx="1230">
                  <c:v>-3.6733500000000276</c:v>
                </c:pt>
                <c:pt idx="1231">
                  <c:v>-4.8923750000000155</c:v>
                </c:pt>
                <c:pt idx="1232">
                  <c:v>10.453708333333225</c:v>
                </c:pt>
                <c:pt idx="1233">
                  <c:v>2.5399999999999636</c:v>
                </c:pt>
                <c:pt idx="1234">
                  <c:v>-3.5235000000000127</c:v>
                </c:pt>
                <c:pt idx="1235">
                  <c:v>-2.7944999999999709</c:v>
                </c:pt>
                <c:pt idx="1236">
                  <c:v>-3.4829999999999472</c:v>
                </c:pt>
                <c:pt idx="1237">
                  <c:v>-6.3585000000000491</c:v>
                </c:pt>
                <c:pt idx="1238">
                  <c:v>-5.8522500000000264</c:v>
                </c:pt>
                <c:pt idx="1239">
                  <c:v>-3.11850000000004</c:v>
                </c:pt>
                <c:pt idx="1240">
                  <c:v>-3.9284999999999854</c:v>
                </c:pt>
                <c:pt idx="1241">
                  <c:v>-1.4774999999999636</c:v>
                </c:pt>
                <c:pt idx="1242">
                  <c:v>0.50258333333329119</c:v>
                </c:pt>
                <c:pt idx="1243">
                  <c:v>-1.8122916666667379</c:v>
                </c:pt>
                <c:pt idx="1244">
                  <c:v>-0.77125000000000909</c:v>
                </c:pt>
                <c:pt idx="1245">
                  <c:v>-5.4674999999999727</c:v>
                </c:pt>
                <c:pt idx="1246">
                  <c:v>-4.3740000000000236</c:v>
                </c:pt>
                <c:pt idx="1247">
                  <c:v>-6.2734500000000253</c:v>
                </c:pt>
                <c:pt idx="1248">
                  <c:v>-9.3584999999999354</c:v>
                </c:pt>
                <c:pt idx="1249">
                  <c:v>7.3434583333333876</c:v>
                </c:pt>
                <c:pt idx="1250">
                  <c:v>-1.8224999999999909</c:v>
                </c:pt>
                <c:pt idx="1251">
                  <c:v>4.7430000000000518</c:v>
                </c:pt>
                <c:pt idx="1252">
                  <c:v>3.7839999999999918</c:v>
                </c:pt>
                <c:pt idx="1253">
                  <c:v>-1.9845000000000255</c:v>
                </c:pt>
                <c:pt idx="1254">
                  <c:v>-4.9593333333332339</c:v>
                </c:pt>
                <c:pt idx="1255">
                  <c:v>-6.9270000000000209</c:v>
                </c:pt>
                <c:pt idx="1256">
                  <c:v>-8.3184999999999718</c:v>
                </c:pt>
                <c:pt idx="1257">
                  <c:v>-5.4958500000000186</c:v>
                </c:pt>
                <c:pt idx="1258">
                  <c:v>-8.0335000000000036</c:v>
                </c:pt>
                <c:pt idx="1259">
                  <c:v>-1.8501250000000482</c:v>
                </c:pt>
                <c:pt idx="1260">
                  <c:v>-3.6077499999998963</c:v>
                </c:pt>
                <c:pt idx="1261">
                  <c:v>7.9638333333333549</c:v>
                </c:pt>
                <c:pt idx="1262">
                  <c:v>8.5259583333333921</c:v>
                </c:pt>
                <c:pt idx="1263">
                  <c:v>5.6943333333332475</c:v>
                </c:pt>
                <c:pt idx="1264">
                  <c:v>1.1097916666666379</c:v>
                </c:pt>
                <c:pt idx="1265">
                  <c:v>10.331625000000031</c:v>
                </c:pt>
                <c:pt idx="1266">
                  <c:v>6.4211249999999609</c:v>
                </c:pt>
                <c:pt idx="1267">
                  <c:v>6.9978750000000218</c:v>
                </c:pt>
                <c:pt idx="1268">
                  <c:v>13.511500000000069</c:v>
                </c:pt>
                <c:pt idx="1269">
                  <c:v>-0.72900000000004184</c:v>
                </c:pt>
                <c:pt idx="1270">
                  <c:v>-3.6855000000000473</c:v>
                </c:pt>
                <c:pt idx="1271">
                  <c:v>3.5420416666667052</c:v>
                </c:pt>
                <c:pt idx="1272">
                  <c:v>0.12950000000000728</c:v>
                </c:pt>
                <c:pt idx="1273">
                  <c:v>-0.67399999999997817</c:v>
                </c:pt>
                <c:pt idx="1274">
                  <c:v>35.560000000000059</c:v>
                </c:pt>
                <c:pt idx="1275">
                  <c:v>-0.46169999999995071</c:v>
                </c:pt>
                <c:pt idx="1276">
                  <c:v>17.779999999999973</c:v>
                </c:pt>
                <c:pt idx="1277">
                  <c:v>6.6250375000000759</c:v>
                </c:pt>
                <c:pt idx="1278">
                  <c:v>5.0800000000000409</c:v>
                </c:pt>
                <c:pt idx="1279">
                  <c:v>-2.1839999999999691</c:v>
                </c:pt>
                <c:pt idx="1280">
                  <c:v>-3.4736000000000331</c:v>
                </c:pt>
                <c:pt idx="1281">
                  <c:v>-9.6512000000000171</c:v>
                </c:pt>
                <c:pt idx="1282">
                  <c:v>-10.347999999999956</c:v>
                </c:pt>
                <c:pt idx="1283">
                  <c:v>0.1765416666667079</c:v>
                </c:pt>
                <c:pt idx="1284">
                  <c:v>-3.7492499999999609</c:v>
                </c:pt>
                <c:pt idx="1285">
                  <c:v>3.3111499999999978</c:v>
                </c:pt>
                <c:pt idx="1286">
                  <c:v>-4.5283333333333076</c:v>
                </c:pt>
                <c:pt idx="1287">
                  <c:v>-6.13312499999995</c:v>
                </c:pt>
                <c:pt idx="1288">
                  <c:v>-8.9348333333333585</c:v>
                </c:pt>
                <c:pt idx="1289">
                  <c:v>-10.296000000000049</c:v>
                </c:pt>
                <c:pt idx="1290">
                  <c:v>-17.721599999999967</c:v>
                </c:pt>
                <c:pt idx="1291">
                  <c:v>-21.964799999999968</c:v>
                </c:pt>
                <c:pt idx="1292">
                  <c:v>-22.246200000000044</c:v>
                </c:pt>
                <c:pt idx="1293">
                  <c:v>7.1471458333334112</c:v>
                </c:pt>
                <c:pt idx="1294">
                  <c:v>4.7043333333333521</c:v>
                </c:pt>
                <c:pt idx="1295">
                  <c:v>-11.336000000000013</c:v>
                </c:pt>
                <c:pt idx="1296">
                  <c:v>-11.835199999999986</c:v>
                </c:pt>
                <c:pt idx="1297">
                  <c:v>3.8246666666666442</c:v>
                </c:pt>
                <c:pt idx="1298">
                  <c:v>17.779999999999973</c:v>
                </c:pt>
                <c:pt idx="1299">
                  <c:v>12.700000000000045</c:v>
                </c:pt>
                <c:pt idx="1300">
                  <c:v>3.2190000000000509</c:v>
                </c:pt>
                <c:pt idx="1301">
                  <c:v>-6.2033333333333758</c:v>
                </c:pt>
                <c:pt idx="1302">
                  <c:v>-7.8820000000000618</c:v>
                </c:pt>
                <c:pt idx="1303">
                  <c:v>-7.4733333333333576</c:v>
                </c:pt>
                <c:pt idx="1304">
                  <c:v>-11.648000000000025</c:v>
                </c:pt>
                <c:pt idx="1305">
                  <c:v>-16.421600000000012</c:v>
                </c:pt>
                <c:pt idx="1306">
                  <c:v>-20.644000000000005</c:v>
                </c:pt>
                <c:pt idx="1307">
                  <c:v>-20.279999999999973</c:v>
                </c:pt>
                <c:pt idx="1308">
                  <c:v>-0.76941666666664332</c:v>
                </c:pt>
                <c:pt idx="1309">
                  <c:v>-0.52185000000008586</c:v>
                </c:pt>
                <c:pt idx="1310">
                  <c:v>-12.168000000000006</c:v>
                </c:pt>
                <c:pt idx="1311">
                  <c:v>-14.258400000000051</c:v>
                </c:pt>
                <c:pt idx="1312">
                  <c:v>-17.576000000000022</c:v>
                </c:pt>
                <c:pt idx="1313">
                  <c:v>-18.823999999999955</c:v>
                </c:pt>
                <c:pt idx="1314">
                  <c:v>-21.465599999999995</c:v>
                </c:pt>
                <c:pt idx="1315">
                  <c:v>-16.744000000000028</c:v>
                </c:pt>
                <c:pt idx="1316">
                  <c:v>-13.20799999999997</c:v>
                </c:pt>
                <c:pt idx="1317">
                  <c:v>-12.896000000000015</c:v>
                </c:pt>
                <c:pt idx="1318">
                  <c:v>-16.848000000000013</c:v>
                </c:pt>
                <c:pt idx="1319">
                  <c:v>-17.795000000000016</c:v>
                </c:pt>
                <c:pt idx="1320">
                  <c:v>-9.8270833333333485</c:v>
                </c:pt>
                <c:pt idx="1321">
                  <c:v>-17.160000000000025</c:v>
                </c:pt>
                <c:pt idx="1322">
                  <c:v>-15.495999999999981</c:v>
                </c:pt>
                <c:pt idx="1323">
                  <c:v>-22.505600000000015</c:v>
                </c:pt>
                <c:pt idx="1324">
                  <c:v>-32.552000000000021</c:v>
                </c:pt>
                <c:pt idx="1325">
                  <c:v>-37.84559999999999</c:v>
                </c:pt>
                <c:pt idx="1326">
                  <c:v>-37.596000000000004</c:v>
                </c:pt>
                <c:pt idx="1327">
                  <c:v>-33.175999999999988</c:v>
                </c:pt>
                <c:pt idx="1328">
                  <c:v>-33.446399999999983</c:v>
                </c:pt>
                <c:pt idx="1329">
                  <c:v>-19.245999999999981</c:v>
                </c:pt>
                <c:pt idx="1330">
                  <c:v>-1.9189166666666608</c:v>
                </c:pt>
                <c:pt idx="1331">
                  <c:v>-3.4791666666666572</c:v>
                </c:pt>
                <c:pt idx="1332">
                  <c:v>-9.9840000000000089</c:v>
                </c:pt>
                <c:pt idx="1333">
                  <c:v>-22.289599999999979</c:v>
                </c:pt>
                <c:pt idx="1334">
                  <c:v>-17.899000000000001</c:v>
                </c:pt>
                <c:pt idx="1335">
                  <c:v>-18.210999999999984</c:v>
                </c:pt>
                <c:pt idx="1336">
                  <c:v>-20.209000000000003</c:v>
                </c:pt>
                <c:pt idx="1337">
                  <c:v>-17.954000000000008</c:v>
                </c:pt>
                <c:pt idx="1338">
                  <c:v>-16.443000000000012</c:v>
                </c:pt>
                <c:pt idx="1339">
                  <c:v>-27.352000000000004</c:v>
                </c:pt>
                <c:pt idx="1340">
                  <c:v>-21.527999999999999</c:v>
                </c:pt>
                <c:pt idx="1341">
                  <c:v>-20.28</c:v>
                </c:pt>
                <c:pt idx="1342">
                  <c:v>-11.680879166667147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2.8433333333333319</c:v>
                </c:pt>
                <c:pt idx="1472">
                  <c:v>-0.13833333333333275</c:v>
                </c:pt>
                <c:pt idx="1473">
                  <c:v>-2.3085000000000004</c:v>
                </c:pt>
                <c:pt idx="1474">
                  <c:v>-0.39649999999999874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18.308000000000003</c:v>
                </c:pt>
                <c:pt idx="1498">
                  <c:v>3.0236666666666672</c:v>
                </c:pt>
                <c:pt idx="1499">
                  <c:v>-7.5750000000000011</c:v>
                </c:pt>
                <c:pt idx="1500">
                  <c:v>-6.6419999999999995</c:v>
                </c:pt>
                <c:pt idx="1501">
                  <c:v>-7.11466666666667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0.60458333333333281</c:v>
                </c:pt>
                <c:pt idx="1514">
                  <c:v>-0.60458333333333281</c:v>
                </c:pt>
                <c:pt idx="1515">
                  <c:v>4.8628750000000007</c:v>
                </c:pt>
                <c:pt idx="1516">
                  <c:v>-2.754</c:v>
                </c:pt>
                <c:pt idx="1517">
                  <c:v>-2.1088750000000007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8.6208333333333886E-2</c:v>
                </c:pt>
                <c:pt idx="1531">
                  <c:v>-8.6208333333333886E-2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13.386749999999997</c:v>
                </c:pt>
                <c:pt idx="1536">
                  <c:v>15.24</c:v>
                </c:pt>
                <c:pt idx="1537">
                  <c:v>7.620000000000001</c:v>
                </c:pt>
                <c:pt idx="1538">
                  <c:v>0</c:v>
                </c:pt>
                <c:pt idx="1539">
                  <c:v>0</c:v>
                </c:pt>
                <c:pt idx="1540">
                  <c:v>10.800000000000004</c:v>
                </c:pt>
                <c:pt idx="1541">
                  <c:v>27.939999999999998</c:v>
                </c:pt>
                <c:pt idx="1542">
                  <c:v>12.700000000000003</c:v>
                </c:pt>
                <c:pt idx="1543">
                  <c:v>30.480000000000004</c:v>
                </c:pt>
                <c:pt idx="1544">
                  <c:v>13.717249999999979</c:v>
                </c:pt>
                <c:pt idx="1545">
                  <c:v>12.699999999999989</c:v>
                </c:pt>
                <c:pt idx="1546">
                  <c:v>7.6200000000000045</c:v>
                </c:pt>
                <c:pt idx="1547">
                  <c:v>25.400000000000006</c:v>
                </c:pt>
                <c:pt idx="1548">
                  <c:v>10.159999999999997</c:v>
                </c:pt>
                <c:pt idx="1549">
                  <c:v>12.699999999999989</c:v>
                </c:pt>
                <c:pt idx="1550">
                  <c:v>33.466999999999985</c:v>
                </c:pt>
                <c:pt idx="1551">
                  <c:v>7.8789999999999907</c:v>
                </c:pt>
                <c:pt idx="1552">
                  <c:v>27.603000000000009</c:v>
                </c:pt>
                <c:pt idx="1553">
                  <c:v>2.5400000000000205</c:v>
                </c:pt>
                <c:pt idx="1554">
                  <c:v>8.5529999999999973</c:v>
                </c:pt>
                <c:pt idx="1555">
                  <c:v>21.015333333333388</c:v>
                </c:pt>
                <c:pt idx="1556">
                  <c:v>39.248499999999979</c:v>
                </c:pt>
                <c:pt idx="1557">
                  <c:v>0</c:v>
                </c:pt>
                <c:pt idx="1558">
                  <c:v>20.319999999999993</c:v>
                </c:pt>
                <c:pt idx="1559">
                  <c:v>16.103833333333341</c:v>
                </c:pt>
                <c:pt idx="1560">
                  <c:v>2.4161666666666974</c:v>
                </c:pt>
                <c:pt idx="1561">
                  <c:v>-3.419291666666652</c:v>
                </c:pt>
                <c:pt idx="1562">
                  <c:v>22.410666666666657</c:v>
                </c:pt>
                <c:pt idx="1563">
                  <c:v>0</c:v>
                </c:pt>
                <c:pt idx="1564">
                  <c:v>-1.2554999999999836</c:v>
                </c:pt>
                <c:pt idx="1565">
                  <c:v>-2.8604166666666515</c:v>
                </c:pt>
                <c:pt idx="1566">
                  <c:v>-3.8070000000000164</c:v>
                </c:pt>
                <c:pt idx="1567">
                  <c:v>-4.6979999999999791</c:v>
                </c:pt>
                <c:pt idx="1568">
                  <c:v>-7.2090000000000032</c:v>
                </c:pt>
                <c:pt idx="1569">
                  <c:v>-8.2620000000000005</c:v>
                </c:pt>
                <c:pt idx="1570">
                  <c:v>-8.910000000000025</c:v>
                </c:pt>
                <c:pt idx="1571">
                  <c:v>-7.6139999999999759</c:v>
                </c:pt>
                <c:pt idx="1572">
                  <c:v>-5.0219999999999914</c:v>
                </c:pt>
                <c:pt idx="1573">
                  <c:v>-5.1840000000000259</c:v>
                </c:pt>
                <c:pt idx="1574">
                  <c:v>-5.4270000000000209</c:v>
                </c:pt>
                <c:pt idx="1575">
                  <c:v>-5.9130000000000109</c:v>
                </c:pt>
                <c:pt idx="1576">
                  <c:v>-4.1309999999999718</c:v>
                </c:pt>
                <c:pt idx="1577">
                  <c:v>-3.5235000000000127</c:v>
                </c:pt>
                <c:pt idx="1578">
                  <c:v>2.0906666666666638</c:v>
                </c:pt>
                <c:pt idx="1579">
                  <c:v>10.160000000000025</c:v>
                </c:pt>
                <c:pt idx="1580">
                  <c:v>2.5400000000000205</c:v>
                </c:pt>
                <c:pt idx="1581">
                  <c:v>2.5400000000000205</c:v>
                </c:pt>
                <c:pt idx="1582">
                  <c:v>9.7209999999999468</c:v>
                </c:pt>
                <c:pt idx="1583">
                  <c:v>-1.4580000000000268</c:v>
                </c:pt>
                <c:pt idx="1584">
                  <c:v>-4.9005000000000223</c:v>
                </c:pt>
                <c:pt idx="1585">
                  <c:v>0</c:v>
                </c:pt>
                <c:pt idx="1586">
                  <c:v>-2.1465000000000032</c:v>
                </c:pt>
                <c:pt idx="1587">
                  <c:v>-6.1965000000000146</c:v>
                </c:pt>
                <c:pt idx="1588">
                  <c:v>-8.2620000000000005</c:v>
                </c:pt>
                <c:pt idx="1589">
                  <c:v>-8.1404999999999745</c:v>
                </c:pt>
                <c:pt idx="1590">
                  <c:v>-5.6164999999999736</c:v>
                </c:pt>
                <c:pt idx="1591">
                  <c:v>-1.459166666666647</c:v>
                </c:pt>
                <c:pt idx="1592">
                  <c:v>-3.1589999999999918</c:v>
                </c:pt>
                <c:pt idx="1593">
                  <c:v>-0.54008333333331393</c:v>
                </c:pt>
                <c:pt idx="1594">
                  <c:v>5.0799999999999841</c:v>
                </c:pt>
                <c:pt idx="1595">
                  <c:v>10.160000000000025</c:v>
                </c:pt>
                <c:pt idx="1596">
                  <c:v>2.5400000000000205</c:v>
                </c:pt>
                <c:pt idx="1597">
                  <c:v>0</c:v>
                </c:pt>
                <c:pt idx="1598">
                  <c:v>4.7063333333333617</c:v>
                </c:pt>
                <c:pt idx="1599">
                  <c:v>5.0799999999999841</c:v>
                </c:pt>
                <c:pt idx="1600">
                  <c:v>1.1564999999999941</c:v>
                </c:pt>
                <c:pt idx="1601">
                  <c:v>-2.5110000000000241</c:v>
                </c:pt>
                <c:pt idx="1602">
                  <c:v>-0.94183333333330665</c:v>
                </c:pt>
                <c:pt idx="1603">
                  <c:v>-2.9159999999999968</c:v>
                </c:pt>
                <c:pt idx="1604">
                  <c:v>-4.3740000000000236</c:v>
                </c:pt>
                <c:pt idx="1605">
                  <c:v>-4.4549999999999841</c:v>
                </c:pt>
                <c:pt idx="1606">
                  <c:v>-6.5609999999999786</c:v>
                </c:pt>
                <c:pt idx="1607">
                  <c:v>-9.4669999999999845</c:v>
                </c:pt>
                <c:pt idx="1608">
                  <c:v>-2.7735000000000127</c:v>
                </c:pt>
                <c:pt idx="1609">
                  <c:v>7.5680000000000405</c:v>
                </c:pt>
                <c:pt idx="1610">
                  <c:v>18.307999999999993</c:v>
                </c:pt>
                <c:pt idx="1611">
                  <c:v>17.779999999999973</c:v>
                </c:pt>
                <c:pt idx="1612">
                  <c:v>0</c:v>
                </c:pt>
                <c:pt idx="1613">
                  <c:v>-1.9440000000000168</c:v>
                </c:pt>
                <c:pt idx="1614">
                  <c:v>-6.6451250000000073</c:v>
                </c:pt>
                <c:pt idx="1615">
                  <c:v>-5.9258750000000191</c:v>
                </c:pt>
                <c:pt idx="1616">
                  <c:v>3.0647500000000036</c:v>
                </c:pt>
                <c:pt idx="1617">
                  <c:v>3.2116666666666447</c:v>
                </c:pt>
                <c:pt idx="1618">
                  <c:v>23.264416666666648</c:v>
                </c:pt>
                <c:pt idx="1619">
                  <c:v>2.5400000000000205</c:v>
                </c:pt>
                <c:pt idx="1620">
                  <c:v>5.0799999999999841</c:v>
                </c:pt>
                <c:pt idx="1621">
                  <c:v>12.699999999999989</c:v>
                </c:pt>
                <c:pt idx="1622">
                  <c:v>15.240000000000009</c:v>
                </c:pt>
                <c:pt idx="1623">
                  <c:v>0</c:v>
                </c:pt>
                <c:pt idx="1624">
                  <c:v>0</c:v>
                </c:pt>
                <c:pt idx="1625">
                  <c:v>-1.4175000000000182</c:v>
                </c:pt>
                <c:pt idx="1626">
                  <c:v>-4.8600000000000136</c:v>
                </c:pt>
                <c:pt idx="1627">
                  <c:v>12.649749999999983</c:v>
                </c:pt>
                <c:pt idx="1628">
                  <c:v>35.475750000000005</c:v>
                </c:pt>
                <c:pt idx="1629">
                  <c:v>7.8618333333333226</c:v>
                </c:pt>
                <c:pt idx="1630">
                  <c:v>3.0647500000000036</c:v>
                </c:pt>
                <c:pt idx="1631">
                  <c:v>-3.7259999999999991</c:v>
                </c:pt>
                <c:pt idx="1632">
                  <c:v>-3.8879999999999768</c:v>
                </c:pt>
                <c:pt idx="1633">
                  <c:v>-5.7563333333333162</c:v>
                </c:pt>
                <c:pt idx="1634">
                  <c:v>-3.0472500000000196</c:v>
                </c:pt>
                <c:pt idx="1635">
                  <c:v>12.699999999999989</c:v>
                </c:pt>
                <c:pt idx="1636">
                  <c:v>5.0799999999999841</c:v>
                </c:pt>
                <c:pt idx="1637">
                  <c:v>0.6672500000000241</c:v>
                </c:pt>
                <c:pt idx="1638">
                  <c:v>10.600500000000011</c:v>
                </c:pt>
                <c:pt idx="1639">
                  <c:v>-2.9565000000000055</c:v>
                </c:pt>
                <c:pt idx="1640">
                  <c:v>-4.2930000000000064</c:v>
                </c:pt>
                <c:pt idx="1641">
                  <c:v>15.058499999999981</c:v>
                </c:pt>
                <c:pt idx="1642">
                  <c:v>26.945374999999956</c:v>
                </c:pt>
                <c:pt idx="1643">
                  <c:v>-0.32400000000001228</c:v>
                </c:pt>
                <c:pt idx="1644">
                  <c:v>1.104958333333343</c:v>
                </c:pt>
                <c:pt idx="1645">
                  <c:v>15.177124999999933</c:v>
                </c:pt>
                <c:pt idx="1646">
                  <c:v>20.608416666666699</c:v>
                </c:pt>
                <c:pt idx="1647">
                  <c:v>6.3830000000000382</c:v>
                </c:pt>
                <c:pt idx="1648">
                  <c:v>-3.2240000000000464</c:v>
                </c:pt>
                <c:pt idx="1649">
                  <c:v>-16.120000000000005</c:v>
                </c:pt>
                <c:pt idx="1650">
                  <c:v>-24.024000000000001</c:v>
                </c:pt>
                <c:pt idx="1651">
                  <c:v>-24.75200000000001</c:v>
                </c:pt>
                <c:pt idx="1652">
                  <c:v>-10.456583333333356</c:v>
                </c:pt>
                <c:pt idx="1653">
                  <c:v>-8.827166666666642</c:v>
                </c:pt>
                <c:pt idx="1654">
                  <c:v>-9.3600000000000136</c:v>
                </c:pt>
                <c:pt idx="1655">
                  <c:v>-7.63575000000003</c:v>
                </c:pt>
                <c:pt idx="1656">
                  <c:v>-4.1678749999999809</c:v>
                </c:pt>
                <c:pt idx="1657">
                  <c:v>9.3919166666666456</c:v>
                </c:pt>
                <c:pt idx="1658">
                  <c:v>7.6200000000000045</c:v>
                </c:pt>
                <c:pt idx="1659">
                  <c:v>-5.1999999999999886</c:v>
                </c:pt>
                <c:pt idx="1660">
                  <c:v>-11.024000000000001</c:v>
                </c:pt>
                <c:pt idx="1661">
                  <c:v>-10.611666666666622</c:v>
                </c:pt>
                <c:pt idx="1662">
                  <c:v>-17.680000000000007</c:v>
                </c:pt>
                <c:pt idx="1663">
                  <c:v>-26.20799999999997</c:v>
                </c:pt>
                <c:pt idx="1664">
                  <c:v>-32.136000000000024</c:v>
                </c:pt>
                <c:pt idx="1665">
                  <c:v>-31.30400000000003</c:v>
                </c:pt>
                <c:pt idx="1666">
                  <c:v>-18.303999999999974</c:v>
                </c:pt>
                <c:pt idx="1667">
                  <c:v>-6.2400000000000091</c:v>
                </c:pt>
                <c:pt idx="1668">
                  <c:v>-9.2559999999999718</c:v>
                </c:pt>
                <c:pt idx="1669">
                  <c:v>-3.7440000000000282</c:v>
                </c:pt>
                <c:pt idx="1670">
                  <c:v>-9.9839999999999804</c:v>
                </c:pt>
                <c:pt idx="1671">
                  <c:v>-3.3934999999999604</c:v>
                </c:pt>
                <c:pt idx="1672">
                  <c:v>-3.8988333333333571</c:v>
                </c:pt>
                <c:pt idx="1673">
                  <c:v>-6.0320000000000107</c:v>
                </c:pt>
                <c:pt idx="1674">
                  <c:v>-10.608000000000004</c:v>
                </c:pt>
                <c:pt idx="1675">
                  <c:v>-21.664999999999992</c:v>
                </c:pt>
                <c:pt idx="1676">
                  <c:v>-22.136000000000024</c:v>
                </c:pt>
                <c:pt idx="1677">
                  <c:v>-14.800999999999988</c:v>
                </c:pt>
                <c:pt idx="1678">
                  <c:v>-15.920625000000001</c:v>
                </c:pt>
                <c:pt idx="1679">
                  <c:v>-17.570999999999998</c:v>
                </c:pt>
                <c:pt idx="1680">
                  <c:v>-17.236999999999995</c:v>
                </c:pt>
                <c:pt idx="1681">
                  <c:v>-8.9440000000000026</c:v>
                </c:pt>
                <c:pt idx="1682">
                  <c:v>-13.832000000000008</c:v>
                </c:pt>
                <c:pt idx="1683">
                  <c:v>-18.200000000000003</c:v>
                </c:pt>
                <c:pt idx="1684">
                  <c:v>-21.424000000000007</c:v>
                </c:pt>
                <c:pt idx="1685">
                  <c:v>-17.483000000000004</c:v>
                </c:pt>
                <c:pt idx="1686">
                  <c:v>3.5896666666666732</c:v>
                </c:pt>
                <c:pt idx="1687">
                  <c:v>-2.6398333333333355</c:v>
                </c:pt>
                <c:pt idx="1688">
                  <c:v>-16.119999999999997</c:v>
                </c:pt>
                <c:pt idx="1689">
                  <c:v>-20.695999999999998</c:v>
                </c:pt>
                <c:pt idx="1690">
                  <c:v>-19.772416666666587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3.7143749999999995</c:v>
                </c:pt>
                <c:pt idx="1855">
                  <c:v>-1.4175</c:v>
                </c:pt>
                <c:pt idx="1856">
                  <c:v>0.39883333333333271</c:v>
                </c:pt>
                <c:pt idx="1857">
                  <c:v>-2.6957083333333323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1.7547083333333329</c:v>
                </c:pt>
                <c:pt idx="1865">
                  <c:v>8.3790416666666658</c:v>
                </c:pt>
                <c:pt idx="1866">
                  <c:v>-1.2096666666666671</c:v>
                </c:pt>
                <c:pt idx="1867">
                  <c:v>2.6969999999999992</c:v>
                </c:pt>
                <c:pt idx="1868">
                  <c:v>-2.6827500000000004</c:v>
                </c:pt>
                <c:pt idx="1869">
                  <c:v>8.7516666666666705</c:v>
                </c:pt>
                <c:pt idx="1870">
                  <c:v>6.7943333333333342</c:v>
                </c:pt>
                <c:pt idx="1871">
                  <c:v>14.8415</c:v>
                </c:pt>
                <c:pt idx="1872">
                  <c:v>2.5399999999999991</c:v>
                </c:pt>
                <c:pt idx="1873">
                  <c:v>-0.8504999999999967</c:v>
                </c:pt>
                <c:pt idx="1874">
                  <c:v>-4.2120000000000033</c:v>
                </c:pt>
                <c:pt idx="1875">
                  <c:v>-1.659000000000006</c:v>
                </c:pt>
                <c:pt idx="1876">
                  <c:v>2.9314166666666708</c:v>
                </c:pt>
                <c:pt idx="1877">
                  <c:v>-1.2096666666666636</c:v>
                </c:pt>
                <c:pt idx="1878">
                  <c:v>9.7289999999999992</c:v>
                </c:pt>
                <c:pt idx="1879">
                  <c:v>9.5746666666666655</c:v>
                </c:pt>
                <c:pt idx="1880">
                  <c:v>25.287666666666674</c:v>
                </c:pt>
                <c:pt idx="1881">
                  <c:v>-0.44549999999999557</c:v>
                </c:pt>
                <c:pt idx="1882">
                  <c:v>-2.8166666666666629</c:v>
                </c:pt>
                <c:pt idx="1883">
                  <c:v>-5.6295000000000073</c:v>
                </c:pt>
                <c:pt idx="1884">
                  <c:v>-10.223500000000001</c:v>
                </c:pt>
                <c:pt idx="1885">
                  <c:v>5.2699583333333351</c:v>
                </c:pt>
                <c:pt idx="1886">
                  <c:v>0</c:v>
                </c:pt>
                <c:pt idx="1887">
                  <c:v>-2.5919999999999987</c:v>
                </c:pt>
                <c:pt idx="1888">
                  <c:v>-3.6854999999999976</c:v>
                </c:pt>
                <c:pt idx="1889">
                  <c:v>-2.4299999999999997</c:v>
                </c:pt>
                <c:pt idx="1890">
                  <c:v>-2.6325000000000003</c:v>
                </c:pt>
                <c:pt idx="1891">
                  <c:v>-3.9284999999999997</c:v>
                </c:pt>
                <c:pt idx="1892">
                  <c:v>-0.81000000000000227</c:v>
                </c:pt>
                <c:pt idx="1893">
                  <c:v>2.5399999999999991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-1.0529999999999973</c:v>
                </c:pt>
                <c:pt idx="1900">
                  <c:v>1.1565000000000012</c:v>
                </c:pt>
                <c:pt idx="1901">
                  <c:v>4.426083333333338</c:v>
                </c:pt>
                <c:pt idx="1902">
                  <c:v>12.450500000000012</c:v>
                </c:pt>
                <c:pt idx="1903">
                  <c:v>9.8088333333333253</c:v>
                </c:pt>
                <c:pt idx="1904">
                  <c:v>-1.4473333333333471</c:v>
                </c:pt>
                <c:pt idx="1905">
                  <c:v>-4.0219166666666553</c:v>
                </c:pt>
                <c:pt idx="1906">
                  <c:v>-5.1435000000000031</c:v>
                </c:pt>
                <c:pt idx="1907">
                  <c:v>-7.1019999999999968</c:v>
                </c:pt>
                <c:pt idx="1908">
                  <c:v>-8.8320000000000007</c:v>
                </c:pt>
                <c:pt idx="1909">
                  <c:v>13.80683333333333</c:v>
                </c:pt>
                <c:pt idx="1910">
                  <c:v>12.700000000000003</c:v>
                </c:pt>
                <c:pt idx="1911">
                  <c:v>0</c:v>
                </c:pt>
                <c:pt idx="1912">
                  <c:v>-1.4579999999999984</c:v>
                </c:pt>
                <c:pt idx="1913">
                  <c:v>-3.644999999999996</c:v>
                </c:pt>
                <c:pt idx="1914">
                  <c:v>0</c:v>
                </c:pt>
                <c:pt idx="1915">
                  <c:v>-0.81000000000000227</c:v>
                </c:pt>
                <c:pt idx="1916">
                  <c:v>-0.9719999999999942</c:v>
                </c:pt>
                <c:pt idx="1917">
                  <c:v>7.6723333333333272</c:v>
                </c:pt>
                <c:pt idx="1918">
                  <c:v>14.394374999999997</c:v>
                </c:pt>
                <c:pt idx="1919">
                  <c:v>27.915041666666681</c:v>
                </c:pt>
                <c:pt idx="1920">
                  <c:v>5.3066249999999826</c:v>
                </c:pt>
                <c:pt idx="1921">
                  <c:v>1.4367500000000177</c:v>
                </c:pt>
                <c:pt idx="1922">
                  <c:v>-3.644999999999996</c:v>
                </c:pt>
                <c:pt idx="1923">
                  <c:v>-6.285499999999999</c:v>
                </c:pt>
                <c:pt idx="1924">
                  <c:v>-12.776499999999999</c:v>
                </c:pt>
                <c:pt idx="1925">
                  <c:v>-2.424666666666667</c:v>
                </c:pt>
                <c:pt idx="1926">
                  <c:v>-2.6324999999999932</c:v>
                </c:pt>
                <c:pt idx="1927">
                  <c:v>-4.3550833333333401</c:v>
                </c:pt>
                <c:pt idx="1928">
                  <c:v>-5.3610833333333261</c:v>
                </c:pt>
                <c:pt idx="1929">
                  <c:v>-5.0220000000000056</c:v>
                </c:pt>
                <c:pt idx="1930">
                  <c:v>-7.8165000000000049</c:v>
                </c:pt>
                <c:pt idx="1931">
                  <c:v>-8.9260000000000019</c:v>
                </c:pt>
                <c:pt idx="1932">
                  <c:v>-1.0985000000000014</c:v>
                </c:pt>
                <c:pt idx="1933">
                  <c:v>-0.43158333333333587</c:v>
                </c:pt>
                <c:pt idx="1934">
                  <c:v>-8.8320000000000007</c:v>
                </c:pt>
                <c:pt idx="1935">
                  <c:v>-3.1687500000000028</c:v>
                </c:pt>
                <c:pt idx="1936">
                  <c:v>-1.1795000000000044</c:v>
                </c:pt>
                <c:pt idx="1937">
                  <c:v>-3.3614999999999995</c:v>
                </c:pt>
                <c:pt idx="1938">
                  <c:v>-3.8879999999999981</c:v>
                </c:pt>
                <c:pt idx="1939">
                  <c:v>-3.1184999999999974</c:v>
                </c:pt>
                <c:pt idx="1940">
                  <c:v>-3.9284999999999997</c:v>
                </c:pt>
                <c:pt idx="1941">
                  <c:v>4.9243750000000048</c:v>
                </c:pt>
                <c:pt idx="1942">
                  <c:v>1.7364999999999995</c:v>
                </c:pt>
                <c:pt idx="1943">
                  <c:v>7.6685000000000016</c:v>
                </c:pt>
                <c:pt idx="1944">
                  <c:v>-1.2507499999999965</c:v>
                </c:pt>
                <c:pt idx="1945">
                  <c:v>1.8104166666666686</c:v>
                </c:pt>
                <c:pt idx="1946">
                  <c:v>-1.8629999999999995</c:v>
                </c:pt>
                <c:pt idx="1947">
                  <c:v>-4.2524999999999977</c:v>
                </c:pt>
                <c:pt idx="1948">
                  <c:v>-4.355083333333333</c:v>
                </c:pt>
                <c:pt idx="1949">
                  <c:v>-0.7118333333333382</c:v>
                </c:pt>
                <c:pt idx="1950">
                  <c:v>0.2223333333333315</c:v>
                </c:pt>
                <c:pt idx="1951">
                  <c:v>4.306666666666672</c:v>
                </c:pt>
                <c:pt idx="1952">
                  <c:v>-2.4149166666666702</c:v>
                </c:pt>
                <c:pt idx="1953">
                  <c:v>-0.89112500000000239</c:v>
                </c:pt>
                <c:pt idx="1954">
                  <c:v>-0.37599999999999767</c:v>
                </c:pt>
                <c:pt idx="1955">
                  <c:v>-3.0175416666666663</c:v>
                </c:pt>
                <c:pt idx="1956">
                  <c:v>-2.3479583333333309</c:v>
                </c:pt>
                <c:pt idx="1957">
                  <c:v>2.9896666666666647</c:v>
                </c:pt>
                <c:pt idx="1958">
                  <c:v>-1.579500000000003</c:v>
                </c:pt>
                <c:pt idx="1959">
                  <c:v>-2.3085000000000022</c:v>
                </c:pt>
                <c:pt idx="1960">
                  <c:v>3.6641249999999985</c:v>
                </c:pt>
                <c:pt idx="1961">
                  <c:v>-4.339416666666672</c:v>
                </c:pt>
                <c:pt idx="1962">
                  <c:v>0.30762500000000159</c:v>
                </c:pt>
                <c:pt idx="1963">
                  <c:v>-4.4144999999999968</c:v>
                </c:pt>
                <c:pt idx="1964">
                  <c:v>-2.278333333333336</c:v>
                </c:pt>
                <c:pt idx="1965">
                  <c:v>-4.5575833333333335</c:v>
                </c:pt>
                <c:pt idx="1966">
                  <c:v>-4.9593333333333334</c:v>
                </c:pt>
                <c:pt idx="1967">
                  <c:v>-4.8599999999999994</c:v>
                </c:pt>
                <c:pt idx="1968">
                  <c:v>-2.7540000000000013</c:v>
                </c:pt>
                <c:pt idx="1969">
                  <c:v>-1.8122916666666669</c:v>
                </c:pt>
                <c:pt idx="1970">
                  <c:v>-2.3895</c:v>
                </c:pt>
                <c:pt idx="1971">
                  <c:v>-1.4984999999999999</c:v>
                </c:pt>
                <c:pt idx="1972">
                  <c:v>-3.1995000000000005</c:v>
                </c:pt>
                <c:pt idx="1973">
                  <c:v>-3.8879999999999999</c:v>
                </c:pt>
                <c:pt idx="1974">
                  <c:v>5.3660416666666677</c:v>
                </c:pt>
                <c:pt idx="1975">
                  <c:v>-3.0175416666666672</c:v>
                </c:pt>
                <c:pt idx="1976">
                  <c:v>-6.070208333333361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1.5063749999999998</c:v>
                </c:pt>
                <c:pt idx="1982">
                  <c:v>-1.5063749999999998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10.16</c:v>
                </c:pt>
                <c:pt idx="1987">
                  <c:v>2.5399999999999991</c:v>
                </c:pt>
                <c:pt idx="1988">
                  <c:v>4.6231250000000017</c:v>
                </c:pt>
                <c:pt idx="1989">
                  <c:v>8.8640000000000008</c:v>
                </c:pt>
                <c:pt idx="1990">
                  <c:v>13.763666666666673</c:v>
                </c:pt>
                <c:pt idx="1991">
                  <c:v>1.4017083333333389</c:v>
                </c:pt>
                <c:pt idx="1992">
                  <c:v>-1.822499999999998</c:v>
                </c:pt>
                <c:pt idx="1993">
                  <c:v>-5.9939999999999998</c:v>
                </c:pt>
                <c:pt idx="1994">
                  <c:v>-4.9815000000000005</c:v>
                </c:pt>
                <c:pt idx="1995">
                  <c:v>-3.0375000000000014</c:v>
                </c:pt>
                <c:pt idx="1996">
                  <c:v>-4.2929999999999993</c:v>
                </c:pt>
                <c:pt idx="1997">
                  <c:v>-6.804000000000002</c:v>
                </c:pt>
                <c:pt idx="1998">
                  <c:v>-8.1000000000000014</c:v>
                </c:pt>
                <c:pt idx="1999">
                  <c:v>9.7000000000001307E-2</c:v>
                </c:pt>
                <c:pt idx="2000">
                  <c:v>-2.1059999999999999</c:v>
                </c:pt>
                <c:pt idx="2001">
                  <c:v>-4.3110000000000124</c:v>
                </c:pt>
                <c:pt idx="2002">
                  <c:v>0</c:v>
                </c:pt>
                <c:pt idx="2003">
                  <c:v>14.111916666666666</c:v>
                </c:pt>
                <c:pt idx="2004">
                  <c:v>9.7289999999999992</c:v>
                </c:pt>
                <c:pt idx="2005">
                  <c:v>-4.5764999999999993</c:v>
                </c:pt>
                <c:pt idx="2006">
                  <c:v>-2.4965000000000011</c:v>
                </c:pt>
                <c:pt idx="2007">
                  <c:v>27.915041666666667</c:v>
                </c:pt>
                <c:pt idx="2008">
                  <c:v>8.8004999999999995</c:v>
                </c:pt>
                <c:pt idx="2009">
                  <c:v>-4.7656666666666609</c:v>
                </c:pt>
                <c:pt idx="2010">
                  <c:v>-4.4720000000000013</c:v>
                </c:pt>
                <c:pt idx="2011">
                  <c:v>20.477166666666669</c:v>
                </c:pt>
                <c:pt idx="2012">
                  <c:v>4.6859999999999928</c:v>
                </c:pt>
                <c:pt idx="2013">
                  <c:v>-1.3535833333333329</c:v>
                </c:pt>
                <c:pt idx="2014">
                  <c:v>5.8475416666666575</c:v>
                </c:pt>
                <c:pt idx="2015">
                  <c:v>3.4453333333333376</c:v>
                </c:pt>
                <c:pt idx="2016">
                  <c:v>-12.896000000000001</c:v>
                </c:pt>
                <c:pt idx="2017">
                  <c:v>15.239999999999995</c:v>
                </c:pt>
                <c:pt idx="2018">
                  <c:v>-1.1440000000000055</c:v>
                </c:pt>
                <c:pt idx="2019">
                  <c:v>-12.376000000000005</c:v>
                </c:pt>
                <c:pt idx="2020">
                  <c:v>-11.452833333333331</c:v>
                </c:pt>
                <c:pt idx="2021">
                  <c:v>-13.530999999999999</c:v>
                </c:pt>
                <c:pt idx="2022">
                  <c:v>-5.7873333333333292</c:v>
                </c:pt>
                <c:pt idx="2023">
                  <c:v>-12.711833333333331</c:v>
                </c:pt>
                <c:pt idx="2024">
                  <c:v>-15.08</c:v>
                </c:pt>
                <c:pt idx="2025">
                  <c:v>-7.609249999999987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0.97499999999999876</c:v>
                </c:pt>
                <c:pt idx="2037">
                  <c:v>1.38</c:v>
                </c:pt>
                <c:pt idx="2038">
                  <c:v>1.1217083333333315</c:v>
                </c:pt>
                <c:pt idx="2039">
                  <c:v>-3.4767083333333302</c:v>
                </c:pt>
                <c:pt idx="2040">
                  <c:v>0</c:v>
                </c:pt>
                <c:pt idx="2041">
                  <c:v>0</c:v>
                </c:pt>
                <c:pt idx="2042">
                  <c:v>9.8264999999999922</c:v>
                </c:pt>
                <c:pt idx="2043">
                  <c:v>-1.3535833333333329</c:v>
                </c:pt>
                <c:pt idx="2044">
                  <c:v>1.0184999999999995</c:v>
                </c:pt>
                <c:pt idx="2045">
                  <c:v>-7.6960000000000006</c:v>
                </c:pt>
                <c:pt idx="2046">
                  <c:v>-1.7954166666666582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28.150499999999997</c:v>
                </c:pt>
                <c:pt idx="2218">
                  <c:v>7.0707500000000003</c:v>
                </c:pt>
                <c:pt idx="2219">
                  <c:v>-2.2680000000000007</c:v>
                </c:pt>
                <c:pt idx="2220">
                  <c:v>-5.026291666666669</c:v>
                </c:pt>
                <c:pt idx="2221">
                  <c:v>-5.2271666666666654</c:v>
                </c:pt>
                <c:pt idx="2222">
                  <c:v>-6.285499999999999</c:v>
                </c:pt>
                <c:pt idx="2223">
                  <c:v>-7.5214999999999996</c:v>
                </c:pt>
                <c:pt idx="2224">
                  <c:v>-8.892791666666664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3.8676666666666657</c:v>
                </c:pt>
                <c:pt idx="2232">
                  <c:v>12.363000000000003</c:v>
                </c:pt>
                <c:pt idx="2233">
                  <c:v>2.1057500000000005</c:v>
                </c:pt>
                <c:pt idx="2234">
                  <c:v>0.2223333333333315</c:v>
                </c:pt>
                <c:pt idx="2235">
                  <c:v>-0.20529166666666399</c:v>
                </c:pt>
                <c:pt idx="2236">
                  <c:v>-0.4116250000000008</c:v>
                </c:pt>
                <c:pt idx="2237">
                  <c:v>-9.520500000000002</c:v>
                </c:pt>
                <c:pt idx="2238">
                  <c:v>-7.8990000000000009</c:v>
                </c:pt>
                <c:pt idx="2239">
                  <c:v>-0.52233333333333221</c:v>
                </c:pt>
                <c:pt idx="2240">
                  <c:v>9</c:v>
                </c:pt>
                <c:pt idx="2241">
                  <c:v>24.541375000000002</c:v>
                </c:pt>
                <c:pt idx="2242">
                  <c:v>4.0524166666666659</c:v>
                </c:pt>
                <c:pt idx="2243">
                  <c:v>1.6025833333333352</c:v>
                </c:pt>
                <c:pt idx="2244">
                  <c:v>12.700000000000003</c:v>
                </c:pt>
                <c:pt idx="2245">
                  <c:v>48.259999999999991</c:v>
                </c:pt>
                <c:pt idx="2246">
                  <c:v>5.0799999999999983</c:v>
                </c:pt>
                <c:pt idx="2247">
                  <c:v>2.5400000000000063</c:v>
                </c:pt>
                <c:pt idx="2248">
                  <c:v>0</c:v>
                </c:pt>
                <c:pt idx="2249">
                  <c:v>2.3455000000000013</c:v>
                </c:pt>
                <c:pt idx="2250">
                  <c:v>11.490458333333336</c:v>
                </c:pt>
                <c:pt idx="2251">
                  <c:v>12.181624999999997</c:v>
                </c:pt>
                <c:pt idx="2252">
                  <c:v>2.539999999999992</c:v>
                </c:pt>
                <c:pt idx="2253">
                  <c:v>22.466250000000002</c:v>
                </c:pt>
                <c:pt idx="2254">
                  <c:v>1.2336666666666929</c:v>
                </c:pt>
                <c:pt idx="2255">
                  <c:v>7.2333333333333201</c:v>
                </c:pt>
                <c:pt idx="2256">
                  <c:v>2.539999999999992</c:v>
                </c:pt>
                <c:pt idx="2257">
                  <c:v>-0.97200000000000841</c:v>
                </c:pt>
                <c:pt idx="2258">
                  <c:v>-1.5794999999999959</c:v>
                </c:pt>
                <c:pt idx="2259">
                  <c:v>-2.6157916666666665</c:v>
                </c:pt>
                <c:pt idx="2260">
                  <c:v>-4.2524999999999977</c:v>
                </c:pt>
                <c:pt idx="2261">
                  <c:v>-0.26587500000002251</c:v>
                </c:pt>
                <c:pt idx="2262">
                  <c:v>5.3951666666666824</c:v>
                </c:pt>
                <c:pt idx="2263">
                  <c:v>9.461749999999995</c:v>
                </c:pt>
                <c:pt idx="2264">
                  <c:v>-3.1190833333333217</c:v>
                </c:pt>
                <c:pt idx="2265">
                  <c:v>-12.884999999999991</c:v>
                </c:pt>
                <c:pt idx="2266">
                  <c:v>-12.641999999999996</c:v>
                </c:pt>
                <c:pt idx="2267">
                  <c:v>12.357541666666663</c:v>
                </c:pt>
                <c:pt idx="2268">
                  <c:v>7.6200000000000045</c:v>
                </c:pt>
                <c:pt idx="2269">
                  <c:v>0</c:v>
                </c:pt>
                <c:pt idx="2270">
                  <c:v>2.539999999999992</c:v>
                </c:pt>
                <c:pt idx="2271">
                  <c:v>14.64224999999999</c:v>
                </c:pt>
                <c:pt idx="2272">
                  <c:v>9.5746666666666727</c:v>
                </c:pt>
                <c:pt idx="2273">
                  <c:v>13.247500000000002</c:v>
                </c:pt>
                <c:pt idx="2274">
                  <c:v>0.33037500000000364</c:v>
                </c:pt>
                <c:pt idx="2275">
                  <c:v>0.73212499999999636</c:v>
                </c:pt>
                <c:pt idx="2276">
                  <c:v>-0.89099999999999113</c:v>
                </c:pt>
                <c:pt idx="2277">
                  <c:v>-3.3615000000000066</c:v>
                </c:pt>
                <c:pt idx="2278">
                  <c:v>-5.0089999999999861</c:v>
                </c:pt>
                <c:pt idx="2279">
                  <c:v>22.860000000000014</c:v>
                </c:pt>
                <c:pt idx="2280">
                  <c:v>18.68062500000002</c:v>
                </c:pt>
                <c:pt idx="2281">
                  <c:v>27.706625000000031</c:v>
                </c:pt>
                <c:pt idx="2282">
                  <c:v>12.870000000000005</c:v>
                </c:pt>
                <c:pt idx="2283">
                  <c:v>2.8600000000000136</c:v>
                </c:pt>
                <c:pt idx="2284">
                  <c:v>5.0799999999999841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-0.75734999999997399</c:v>
                </c:pt>
                <c:pt idx="2289">
                  <c:v>-1.5389999999999873</c:v>
                </c:pt>
                <c:pt idx="2290">
                  <c:v>-2.9159999999999968</c:v>
                </c:pt>
                <c:pt idx="2291">
                  <c:v>1.5301666666666733</c:v>
                </c:pt>
                <c:pt idx="2292">
                  <c:v>5.0799999999999841</c:v>
                </c:pt>
                <c:pt idx="2293">
                  <c:v>7.6200000000000045</c:v>
                </c:pt>
                <c:pt idx="2294">
                  <c:v>7.6200000000000045</c:v>
                </c:pt>
                <c:pt idx="2295">
                  <c:v>0</c:v>
                </c:pt>
                <c:pt idx="2296">
                  <c:v>0.20933333333329074</c:v>
                </c:pt>
                <c:pt idx="2297">
                  <c:v>5.0000000000011369E-2</c:v>
                </c:pt>
                <c:pt idx="2298">
                  <c:v>-4.9668750000000159</c:v>
                </c:pt>
                <c:pt idx="2299">
                  <c:v>-17.086999999999989</c:v>
                </c:pt>
                <c:pt idx="2300">
                  <c:v>-17.31450000000001</c:v>
                </c:pt>
                <c:pt idx="2301">
                  <c:v>-1.2507500000000391</c:v>
                </c:pt>
                <c:pt idx="2302">
                  <c:v>5.4767499999999814</c:v>
                </c:pt>
                <c:pt idx="2303">
                  <c:v>3.1182499999999891</c:v>
                </c:pt>
                <c:pt idx="2304">
                  <c:v>-2.0249999999999773</c:v>
                </c:pt>
                <c:pt idx="2305">
                  <c:v>-3.4490000000000123</c:v>
                </c:pt>
                <c:pt idx="2306">
                  <c:v>-1.4775000000000205</c:v>
                </c:pt>
                <c:pt idx="2307">
                  <c:v>-5.2649999999999864</c:v>
                </c:pt>
                <c:pt idx="2308">
                  <c:v>-5.1839999999999975</c:v>
                </c:pt>
                <c:pt idx="2309">
                  <c:v>-3.6450000000000102</c:v>
                </c:pt>
                <c:pt idx="2310">
                  <c:v>-6.7230000000000132</c:v>
                </c:pt>
                <c:pt idx="2311">
                  <c:v>-7.0064999999999884</c:v>
                </c:pt>
                <c:pt idx="2312">
                  <c:v>-3.6450000000000102</c:v>
                </c:pt>
                <c:pt idx="2313">
                  <c:v>-3.7540833333333126</c:v>
                </c:pt>
                <c:pt idx="2314">
                  <c:v>-2.9159999999999968</c:v>
                </c:pt>
                <c:pt idx="2315">
                  <c:v>-0.74095833333333871</c:v>
                </c:pt>
                <c:pt idx="2316">
                  <c:v>-0.32400000000001228</c:v>
                </c:pt>
                <c:pt idx="2317">
                  <c:v>-2.835000000000008</c:v>
                </c:pt>
                <c:pt idx="2318">
                  <c:v>-5.54849999999999</c:v>
                </c:pt>
                <c:pt idx="2319">
                  <c:v>-6.8865000000000123</c:v>
                </c:pt>
                <c:pt idx="2320">
                  <c:v>-5.2827500000000214</c:v>
                </c:pt>
                <c:pt idx="2321">
                  <c:v>-4.9155833333333305</c:v>
                </c:pt>
                <c:pt idx="2322">
                  <c:v>11.46016666666668</c:v>
                </c:pt>
                <c:pt idx="2323">
                  <c:v>9.1356666666666513</c:v>
                </c:pt>
                <c:pt idx="2324">
                  <c:v>2.539999999999992</c:v>
                </c:pt>
                <c:pt idx="2325">
                  <c:v>-0.89099999999999113</c:v>
                </c:pt>
                <c:pt idx="2326">
                  <c:v>-4.57650000000001</c:v>
                </c:pt>
                <c:pt idx="2327">
                  <c:v>-5.7784999999999798</c:v>
                </c:pt>
                <c:pt idx="2328">
                  <c:v>-3.7540833333333126</c:v>
                </c:pt>
                <c:pt idx="2329">
                  <c:v>7.0528750000000002</c:v>
                </c:pt>
                <c:pt idx="2330">
                  <c:v>45.000749999999982</c:v>
                </c:pt>
                <c:pt idx="2331">
                  <c:v>15.040750000000003</c:v>
                </c:pt>
                <c:pt idx="2332">
                  <c:v>5.0799999999999841</c:v>
                </c:pt>
                <c:pt idx="2333">
                  <c:v>0</c:v>
                </c:pt>
                <c:pt idx="2334">
                  <c:v>2.5400000000000205</c:v>
                </c:pt>
                <c:pt idx="2335">
                  <c:v>2.5400000000000205</c:v>
                </c:pt>
                <c:pt idx="2336">
                  <c:v>2.1382500000000277</c:v>
                </c:pt>
                <c:pt idx="2337">
                  <c:v>10.160000000000025</c:v>
                </c:pt>
                <c:pt idx="2338">
                  <c:v>10.160000000000025</c:v>
                </c:pt>
                <c:pt idx="2339">
                  <c:v>8.4900000000000091</c:v>
                </c:pt>
                <c:pt idx="2340">
                  <c:v>0.5</c:v>
                </c:pt>
                <c:pt idx="2341">
                  <c:v>0</c:v>
                </c:pt>
                <c:pt idx="2342">
                  <c:v>5.0799999999999841</c:v>
                </c:pt>
                <c:pt idx="2343">
                  <c:v>18.680624999999964</c:v>
                </c:pt>
                <c:pt idx="2344">
                  <c:v>-2.6735833333333403</c:v>
                </c:pt>
                <c:pt idx="2345">
                  <c:v>3.5749999999999886</c:v>
                </c:pt>
                <c:pt idx="2346">
                  <c:v>6.3013750000000073</c:v>
                </c:pt>
                <c:pt idx="2347">
                  <c:v>4.9243749999999977</c:v>
                </c:pt>
                <c:pt idx="2348">
                  <c:v>0.94100000000003092</c:v>
                </c:pt>
                <c:pt idx="2349">
                  <c:v>-1.5444583333333526</c:v>
                </c:pt>
                <c:pt idx="2350">
                  <c:v>1.3347500000000423</c:v>
                </c:pt>
                <c:pt idx="2351">
                  <c:v>11.157749999999965</c:v>
                </c:pt>
                <c:pt idx="2352">
                  <c:v>-4.0748333333333449</c:v>
                </c:pt>
                <c:pt idx="2353">
                  <c:v>16.056833333333316</c:v>
                </c:pt>
                <c:pt idx="2354">
                  <c:v>0.26341666666667152</c:v>
                </c:pt>
                <c:pt idx="2355">
                  <c:v>0.12949999999995043</c:v>
                </c:pt>
                <c:pt idx="2356">
                  <c:v>-2.3080416666666679</c:v>
                </c:pt>
                <c:pt idx="2357">
                  <c:v>-1.1789166666666802</c:v>
                </c:pt>
                <c:pt idx="2358">
                  <c:v>11.874791666666624</c:v>
                </c:pt>
                <c:pt idx="2359">
                  <c:v>23.29841666666664</c:v>
                </c:pt>
                <c:pt idx="2360">
                  <c:v>2.5577499999999986</c:v>
                </c:pt>
                <c:pt idx="2361">
                  <c:v>4.1436249999999859</c:v>
                </c:pt>
                <c:pt idx="2362">
                  <c:v>0.26341666666667152</c:v>
                </c:pt>
                <c:pt idx="2363">
                  <c:v>-1.0757500000000277</c:v>
                </c:pt>
                <c:pt idx="2364">
                  <c:v>7.6723333333333699</c:v>
                </c:pt>
                <c:pt idx="2365">
                  <c:v>2.8380000000000223</c:v>
                </c:pt>
                <c:pt idx="2366">
                  <c:v>-2.7945000000000277</c:v>
                </c:pt>
                <c:pt idx="2367">
                  <c:v>-1.0110000000000241</c:v>
                </c:pt>
                <c:pt idx="2368">
                  <c:v>11.68587500000001</c:v>
                </c:pt>
                <c:pt idx="2369">
                  <c:v>6.7202916666666397</c:v>
                </c:pt>
                <c:pt idx="2370">
                  <c:v>15.027166666666631</c:v>
                </c:pt>
                <c:pt idx="2371">
                  <c:v>5.6155416666666724</c:v>
                </c:pt>
                <c:pt idx="2372">
                  <c:v>10.721416666666698</c:v>
                </c:pt>
                <c:pt idx="2373">
                  <c:v>-5.32650000000001</c:v>
                </c:pt>
                <c:pt idx="2374">
                  <c:v>-15.829999999999984</c:v>
                </c:pt>
                <c:pt idx="2375">
                  <c:v>-18.430000000000007</c:v>
                </c:pt>
                <c:pt idx="2376">
                  <c:v>12.428333333333285</c:v>
                </c:pt>
                <c:pt idx="2377">
                  <c:v>-2.9119999999999777</c:v>
                </c:pt>
                <c:pt idx="2378">
                  <c:v>-1.1379999999999768</c:v>
                </c:pt>
                <c:pt idx="2379">
                  <c:v>2.6426666666666847</c:v>
                </c:pt>
                <c:pt idx="2380">
                  <c:v>29.884291666666684</c:v>
                </c:pt>
                <c:pt idx="2381">
                  <c:v>9.1108333333333462</c:v>
                </c:pt>
                <c:pt idx="2382">
                  <c:v>-0.51999999999998181</c:v>
                </c:pt>
                <c:pt idx="2383">
                  <c:v>-6.3439999999999941</c:v>
                </c:pt>
                <c:pt idx="2384">
                  <c:v>-12.651583333333349</c:v>
                </c:pt>
                <c:pt idx="2385">
                  <c:v>1.5942916666666633</c:v>
                </c:pt>
                <c:pt idx="2386">
                  <c:v>-2.9392500000000155</c:v>
                </c:pt>
                <c:pt idx="2387">
                  <c:v>0.21558333333337032</c:v>
                </c:pt>
                <c:pt idx="2388">
                  <c:v>3.7209166666666533</c:v>
                </c:pt>
                <c:pt idx="2389">
                  <c:v>-6.8273333333333426</c:v>
                </c:pt>
                <c:pt idx="2390">
                  <c:v>-9.615416666666647</c:v>
                </c:pt>
                <c:pt idx="2391">
                  <c:v>-6.7225416666667002</c:v>
                </c:pt>
                <c:pt idx="2392">
                  <c:v>-2.5478749999999764</c:v>
                </c:pt>
                <c:pt idx="2393">
                  <c:v>-4.2438333333333276</c:v>
                </c:pt>
                <c:pt idx="2394">
                  <c:v>-9.5926249999999982</c:v>
                </c:pt>
                <c:pt idx="2395">
                  <c:v>-3.0160000000000196</c:v>
                </c:pt>
                <c:pt idx="2396">
                  <c:v>-7.1595000000000368</c:v>
                </c:pt>
                <c:pt idx="2397">
                  <c:v>-17.160000000000025</c:v>
                </c:pt>
                <c:pt idx="2398">
                  <c:v>-5.7472500000000082</c:v>
                </c:pt>
                <c:pt idx="2399">
                  <c:v>11.512499999999989</c:v>
                </c:pt>
                <c:pt idx="2400">
                  <c:v>-0.72933333333332939</c:v>
                </c:pt>
                <c:pt idx="2401">
                  <c:v>-6.1331250000000068</c:v>
                </c:pt>
                <c:pt idx="2402">
                  <c:v>3.0256666666666661</c:v>
                </c:pt>
                <c:pt idx="2403">
                  <c:v>1.8305833333333226</c:v>
                </c:pt>
                <c:pt idx="2404">
                  <c:v>-6.2007083333333526</c:v>
                </c:pt>
                <c:pt idx="2405">
                  <c:v>-14.767999999999972</c:v>
                </c:pt>
                <c:pt idx="2406">
                  <c:v>-8.0271249999999554</c:v>
                </c:pt>
                <c:pt idx="2407">
                  <c:v>-11.127999999999986</c:v>
                </c:pt>
                <c:pt idx="2408">
                  <c:v>-20.488</c:v>
                </c:pt>
                <c:pt idx="2409">
                  <c:v>-14.675000000000011</c:v>
                </c:pt>
                <c:pt idx="2410">
                  <c:v>-11.158125000000041</c:v>
                </c:pt>
                <c:pt idx="2411">
                  <c:v>-7.6302499999999895</c:v>
                </c:pt>
                <c:pt idx="2412">
                  <c:v>-4.5283333333333076</c:v>
                </c:pt>
                <c:pt idx="2413">
                  <c:v>-7.1595000000000368</c:v>
                </c:pt>
                <c:pt idx="2414">
                  <c:v>-18.418999999999983</c:v>
                </c:pt>
                <c:pt idx="2415">
                  <c:v>-19.700000000000045</c:v>
                </c:pt>
                <c:pt idx="2416">
                  <c:v>-12.854083333333335</c:v>
                </c:pt>
                <c:pt idx="2417">
                  <c:v>-19.343999999999994</c:v>
                </c:pt>
                <c:pt idx="2418">
                  <c:v>-12.792000000000002</c:v>
                </c:pt>
                <c:pt idx="2419">
                  <c:v>-5.2162500000000023</c:v>
                </c:pt>
                <c:pt idx="2420">
                  <c:v>-9.5132499999999993</c:v>
                </c:pt>
                <c:pt idx="2421">
                  <c:v>-10.29783333333333</c:v>
                </c:pt>
                <c:pt idx="2422">
                  <c:v>-13.207999999999998</c:v>
                </c:pt>
                <c:pt idx="2423">
                  <c:v>-16.951999999999998</c:v>
                </c:pt>
                <c:pt idx="2424">
                  <c:v>-19.759999999999991</c:v>
                </c:pt>
                <c:pt idx="2425">
                  <c:v>-12.896000000000001</c:v>
                </c:pt>
                <c:pt idx="2426">
                  <c:v>-11.959999999999994</c:v>
                </c:pt>
                <c:pt idx="2427">
                  <c:v>-12.96541666666667</c:v>
                </c:pt>
                <c:pt idx="2428">
                  <c:v>-19.448000000000008</c:v>
                </c:pt>
                <c:pt idx="2429">
                  <c:v>-6.2375000000002956E-2</c:v>
                </c:pt>
                <c:pt idx="2430">
                  <c:v>-3.367833333333337</c:v>
                </c:pt>
                <c:pt idx="2431">
                  <c:v>-4.5100000000000051</c:v>
                </c:pt>
                <c:pt idx="2432">
                  <c:v>-5.0218749999999943</c:v>
                </c:pt>
                <c:pt idx="2433">
                  <c:v>-6.1331249999999926</c:v>
                </c:pt>
                <c:pt idx="2434">
                  <c:v>-15.320999999999998</c:v>
                </c:pt>
                <c:pt idx="2435">
                  <c:v>-17.308</c:v>
                </c:pt>
                <c:pt idx="2436">
                  <c:v>-9.5114166666666691</c:v>
                </c:pt>
                <c:pt idx="2437">
                  <c:v>-12.917999999999999</c:v>
                </c:pt>
                <c:pt idx="2438">
                  <c:v>-7.5997749999998021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6.7874999999999908E-2</c:v>
                </c:pt>
                <c:pt idx="2589">
                  <c:v>-6.7874999999999908E-2</c:v>
                </c:pt>
                <c:pt idx="2590">
                  <c:v>0</c:v>
                </c:pt>
                <c:pt idx="2591">
                  <c:v>3.7840000000000007</c:v>
                </c:pt>
                <c:pt idx="2592">
                  <c:v>0</c:v>
                </c:pt>
                <c:pt idx="2593">
                  <c:v>2.7445833333333329</c:v>
                </c:pt>
                <c:pt idx="2594">
                  <c:v>-1.5795000000000003</c:v>
                </c:pt>
                <c:pt idx="2595">
                  <c:v>-1.4984999999999999</c:v>
                </c:pt>
                <c:pt idx="2596">
                  <c:v>-1.944</c:v>
                </c:pt>
                <c:pt idx="2597">
                  <c:v>-1.5065833333333334</c:v>
                </c:pt>
                <c:pt idx="2598">
                  <c:v>0</c:v>
                </c:pt>
                <c:pt idx="2599">
                  <c:v>0</c:v>
                </c:pt>
                <c:pt idx="2600">
                  <c:v>6.6522916666666649</c:v>
                </c:pt>
                <c:pt idx="2601">
                  <c:v>-2.4299999999999997</c:v>
                </c:pt>
                <c:pt idx="2602">
                  <c:v>1.6726666666666663</c:v>
                </c:pt>
                <c:pt idx="2603">
                  <c:v>1.530166666666668</c:v>
                </c:pt>
                <c:pt idx="2604">
                  <c:v>5.063625</c:v>
                </c:pt>
                <c:pt idx="2605">
                  <c:v>9.5631666666666639</c:v>
                </c:pt>
                <c:pt idx="2606">
                  <c:v>22.86</c:v>
                </c:pt>
                <c:pt idx="2607">
                  <c:v>10.160000000000004</c:v>
                </c:pt>
                <c:pt idx="2608">
                  <c:v>0</c:v>
                </c:pt>
                <c:pt idx="2609">
                  <c:v>17.591999999999999</c:v>
                </c:pt>
                <c:pt idx="2610">
                  <c:v>3.9847499999999911</c:v>
                </c:pt>
                <c:pt idx="2611">
                  <c:v>2.332499999999996</c:v>
                </c:pt>
                <c:pt idx="2612">
                  <c:v>12.251249999999999</c:v>
                </c:pt>
                <c:pt idx="2613">
                  <c:v>1.2677916666666675</c:v>
                </c:pt>
                <c:pt idx="2614">
                  <c:v>-3.6871250000000089</c:v>
                </c:pt>
                <c:pt idx="2615">
                  <c:v>-4.1682500000000005</c:v>
                </c:pt>
                <c:pt idx="2616">
                  <c:v>-3.159000000000006</c:v>
                </c:pt>
                <c:pt idx="2617">
                  <c:v>-2.6157916666666665</c:v>
                </c:pt>
                <c:pt idx="2618">
                  <c:v>3.0647500000000036</c:v>
                </c:pt>
                <c:pt idx="2619">
                  <c:v>-3.2805000000000035</c:v>
                </c:pt>
                <c:pt idx="2620">
                  <c:v>-0.52649999999999864</c:v>
                </c:pt>
                <c:pt idx="2621">
                  <c:v>-0.48600000000000421</c:v>
                </c:pt>
                <c:pt idx="2622">
                  <c:v>-1.3769999999999953</c:v>
                </c:pt>
                <c:pt idx="2623">
                  <c:v>-2.6157916666666665</c:v>
                </c:pt>
                <c:pt idx="2624">
                  <c:v>-4.0499999999999972</c:v>
                </c:pt>
                <c:pt idx="2625">
                  <c:v>-3.2399999999999949</c:v>
                </c:pt>
                <c:pt idx="2626">
                  <c:v>-4.7385000000000019</c:v>
                </c:pt>
                <c:pt idx="2627">
                  <c:v>-6.6015000000000015</c:v>
                </c:pt>
                <c:pt idx="2628">
                  <c:v>-2.4299999999999997</c:v>
                </c:pt>
                <c:pt idx="2629">
                  <c:v>-4.0500000000001535E-2</c:v>
                </c:pt>
                <c:pt idx="2630">
                  <c:v>0</c:v>
                </c:pt>
                <c:pt idx="2631">
                  <c:v>-0.7289999999999992</c:v>
                </c:pt>
                <c:pt idx="2632">
                  <c:v>-1.984499999999997</c:v>
                </c:pt>
                <c:pt idx="2633">
                  <c:v>0.39733333333333576</c:v>
                </c:pt>
                <c:pt idx="2634">
                  <c:v>-3.1995000000000005</c:v>
                </c:pt>
                <c:pt idx="2635">
                  <c:v>-6.5609999999999999</c:v>
                </c:pt>
                <c:pt idx="2636">
                  <c:v>-0.80791666666666373</c:v>
                </c:pt>
                <c:pt idx="2637">
                  <c:v>-1.6199999999999974</c:v>
                </c:pt>
                <c:pt idx="2638">
                  <c:v>-2.9564999999999984</c:v>
                </c:pt>
                <c:pt idx="2639">
                  <c:v>0</c:v>
                </c:pt>
                <c:pt idx="2640">
                  <c:v>-2.9564999999999984</c:v>
                </c:pt>
                <c:pt idx="2641">
                  <c:v>-3.0175416666666663</c:v>
                </c:pt>
                <c:pt idx="2642">
                  <c:v>-6.0345000000000013</c:v>
                </c:pt>
                <c:pt idx="2643">
                  <c:v>-3.0175416666666663</c:v>
                </c:pt>
                <c:pt idx="2644">
                  <c:v>-0.40500000000000114</c:v>
                </c:pt>
                <c:pt idx="2645">
                  <c:v>7.9972500000000082</c:v>
                </c:pt>
                <c:pt idx="2646">
                  <c:v>-27.65358333333333</c:v>
                </c:pt>
                <c:pt idx="2647">
                  <c:v>0</c:v>
                </c:pt>
                <c:pt idx="2648">
                  <c:v>13.544333333333336</c:v>
                </c:pt>
                <c:pt idx="2649">
                  <c:v>0</c:v>
                </c:pt>
                <c:pt idx="2650">
                  <c:v>-0.9418333333333333</c:v>
                </c:pt>
                <c:pt idx="2651">
                  <c:v>-4.0905000000000005</c:v>
                </c:pt>
                <c:pt idx="2652">
                  <c:v>-4.3334999999999999</c:v>
                </c:pt>
                <c:pt idx="2653">
                  <c:v>-4.1785000000000023</c:v>
                </c:pt>
                <c:pt idx="2654">
                  <c:v>0.78283333333333349</c:v>
                </c:pt>
                <c:pt idx="2655">
                  <c:v>5.08</c:v>
                </c:pt>
                <c:pt idx="2656">
                  <c:v>-0.72900000000000009</c:v>
                </c:pt>
                <c:pt idx="2657">
                  <c:v>-3.0375000000000001</c:v>
                </c:pt>
                <c:pt idx="2658">
                  <c:v>-2.0963333333333334</c:v>
                </c:pt>
                <c:pt idx="2659">
                  <c:v>0.93300000000000005</c:v>
                </c:pt>
                <c:pt idx="2660">
                  <c:v>-0.93300000000000005</c:v>
                </c:pt>
                <c:pt idx="2661">
                  <c:v>0</c:v>
                </c:pt>
                <c:pt idx="2662">
                  <c:v>0</c:v>
                </c:pt>
                <c:pt idx="2663">
                  <c:v>2.4643333333333342</c:v>
                </c:pt>
                <c:pt idx="2664">
                  <c:v>7.6199999999999992</c:v>
                </c:pt>
                <c:pt idx="2665">
                  <c:v>7.620000000000001</c:v>
                </c:pt>
                <c:pt idx="2666">
                  <c:v>38.099999999999994</c:v>
                </c:pt>
                <c:pt idx="2667">
                  <c:v>82.284249999999972</c:v>
                </c:pt>
                <c:pt idx="2668">
                  <c:v>21.6935</c:v>
                </c:pt>
                <c:pt idx="2669">
                  <c:v>1.6844999999999857</c:v>
                </c:pt>
                <c:pt idx="2670">
                  <c:v>15.058500000000009</c:v>
                </c:pt>
                <c:pt idx="2671">
                  <c:v>15.240000000000009</c:v>
                </c:pt>
                <c:pt idx="2672">
                  <c:v>0</c:v>
                </c:pt>
                <c:pt idx="2673">
                  <c:v>25.55212499999999</c:v>
                </c:pt>
                <c:pt idx="2674">
                  <c:v>-0.50075000000001069</c:v>
                </c:pt>
                <c:pt idx="2675">
                  <c:v>10.657250000000005</c:v>
                </c:pt>
                <c:pt idx="2676">
                  <c:v>0</c:v>
                </c:pt>
                <c:pt idx="2677">
                  <c:v>-3.7259999999999991</c:v>
                </c:pt>
                <c:pt idx="2678">
                  <c:v>-9.1834999999999809</c:v>
                </c:pt>
                <c:pt idx="2679">
                  <c:v>-1.1427083333333314</c:v>
                </c:pt>
                <c:pt idx="2680">
                  <c:v>-3.078000000000003</c:v>
                </c:pt>
                <c:pt idx="2681">
                  <c:v>8.8640000000000043</c:v>
                </c:pt>
                <c:pt idx="2682">
                  <c:v>-2.1059999999999945</c:v>
                </c:pt>
                <c:pt idx="2683">
                  <c:v>-2.835000000000008</c:v>
                </c:pt>
                <c:pt idx="2684">
                  <c:v>-3.2804999999999893</c:v>
                </c:pt>
                <c:pt idx="2685">
                  <c:v>-3.9689999999999941</c:v>
                </c:pt>
                <c:pt idx="2686">
                  <c:v>-2.5488333333333344</c:v>
                </c:pt>
                <c:pt idx="2687">
                  <c:v>-3.4424999999999955</c:v>
                </c:pt>
                <c:pt idx="2688">
                  <c:v>0.17475000000001728</c:v>
                </c:pt>
                <c:pt idx="2689">
                  <c:v>-5.4269999999999925</c:v>
                </c:pt>
                <c:pt idx="2690">
                  <c:v>-7.9507499999999993</c:v>
                </c:pt>
                <c:pt idx="2691">
                  <c:v>0.1964583333333394</c:v>
                </c:pt>
                <c:pt idx="2692">
                  <c:v>-1.9439999999999884</c:v>
                </c:pt>
                <c:pt idx="2693">
                  <c:v>1.3347499999999854</c:v>
                </c:pt>
                <c:pt idx="2694">
                  <c:v>10.159999999999997</c:v>
                </c:pt>
                <c:pt idx="2695">
                  <c:v>2.539999999999992</c:v>
                </c:pt>
                <c:pt idx="2696">
                  <c:v>-1.1339999999999861</c:v>
                </c:pt>
                <c:pt idx="2697">
                  <c:v>0.77737500000000637</c:v>
                </c:pt>
                <c:pt idx="2698">
                  <c:v>7.6200000000000045</c:v>
                </c:pt>
                <c:pt idx="2699">
                  <c:v>5.0800000000000125</c:v>
                </c:pt>
                <c:pt idx="2700">
                  <c:v>10.457999999999998</c:v>
                </c:pt>
                <c:pt idx="2701">
                  <c:v>-1.1422500000000184</c:v>
                </c:pt>
                <c:pt idx="2702">
                  <c:v>5.5917499999999905</c:v>
                </c:pt>
                <c:pt idx="2703">
                  <c:v>1.1338749999999891</c:v>
                </c:pt>
                <c:pt idx="2704">
                  <c:v>-2.2097499999999854</c:v>
                </c:pt>
                <c:pt idx="2705">
                  <c:v>17.78</c:v>
                </c:pt>
                <c:pt idx="2706">
                  <c:v>1.937375000000003</c:v>
                </c:pt>
                <c:pt idx="2707">
                  <c:v>0</c:v>
                </c:pt>
                <c:pt idx="2708">
                  <c:v>20.320000000000022</c:v>
                </c:pt>
                <c:pt idx="2709">
                  <c:v>30.480000000000018</c:v>
                </c:pt>
                <c:pt idx="2710">
                  <c:v>15.240000000000009</c:v>
                </c:pt>
                <c:pt idx="2711">
                  <c:v>-0.32400000000001228</c:v>
                </c:pt>
                <c:pt idx="2712">
                  <c:v>-3.4830000000000041</c:v>
                </c:pt>
                <c:pt idx="2713">
                  <c:v>-4.7384999999999877</c:v>
                </c:pt>
                <c:pt idx="2714">
                  <c:v>17.041833333333329</c:v>
                </c:pt>
                <c:pt idx="2715">
                  <c:v>7.6200000000000045</c:v>
                </c:pt>
                <c:pt idx="2716">
                  <c:v>0</c:v>
                </c:pt>
                <c:pt idx="2717">
                  <c:v>-7.0065000000000168</c:v>
                </c:pt>
                <c:pt idx="2718">
                  <c:v>-5.9535000000000196</c:v>
                </c:pt>
                <c:pt idx="2719">
                  <c:v>-2.883624999999995</c:v>
                </c:pt>
                <c:pt idx="2720">
                  <c:v>11.471916666666687</c:v>
                </c:pt>
                <c:pt idx="2721">
                  <c:v>28.331999999999994</c:v>
                </c:pt>
                <c:pt idx="2722">
                  <c:v>17.78000000000003</c:v>
                </c:pt>
                <c:pt idx="2723">
                  <c:v>28.406499999999994</c:v>
                </c:pt>
                <c:pt idx="2724">
                  <c:v>22.456500000000005</c:v>
                </c:pt>
                <c:pt idx="2725">
                  <c:v>3.1089583333333621</c:v>
                </c:pt>
                <c:pt idx="2726">
                  <c:v>8.2662499999999568</c:v>
                </c:pt>
                <c:pt idx="2727">
                  <c:v>5.0799999999999841</c:v>
                </c:pt>
                <c:pt idx="2728">
                  <c:v>10.160000000000025</c:v>
                </c:pt>
                <c:pt idx="2729">
                  <c:v>41.544916666666666</c:v>
                </c:pt>
                <c:pt idx="2730">
                  <c:v>39.406666666666695</c:v>
                </c:pt>
                <c:pt idx="2731">
                  <c:v>6.1339166666666642</c:v>
                </c:pt>
                <c:pt idx="2732">
                  <c:v>0.26341666666667152</c:v>
                </c:pt>
                <c:pt idx="2733">
                  <c:v>-5.2271666666666761</c:v>
                </c:pt>
                <c:pt idx="2734">
                  <c:v>-2.6827499999999418</c:v>
                </c:pt>
                <c:pt idx="2735">
                  <c:v>-2.3894999999999982</c:v>
                </c:pt>
                <c:pt idx="2736">
                  <c:v>-0.43216666666660331</c:v>
                </c:pt>
                <c:pt idx="2737">
                  <c:v>1.5263333333333549</c:v>
                </c:pt>
                <c:pt idx="2738">
                  <c:v>9.2267500000000382</c:v>
                </c:pt>
                <c:pt idx="2739">
                  <c:v>19.079000000000065</c:v>
                </c:pt>
                <c:pt idx="2740">
                  <c:v>-2.0923333333333858</c:v>
                </c:pt>
                <c:pt idx="2741">
                  <c:v>3.4023749999998927</c:v>
                </c:pt>
                <c:pt idx="2742">
                  <c:v>-6.0320000000000391</c:v>
                </c:pt>
                <c:pt idx="2743">
                  <c:v>-4.2993749999999409</c:v>
                </c:pt>
                <c:pt idx="2744">
                  <c:v>2.8522500000000264</c:v>
                </c:pt>
                <c:pt idx="2745">
                  <c:v>3.4023749999998927</c:v>
                </c:pt>
                <c:pt idx="2746">
                  <c:v>-3.5359999999999445</c:v>
                </c:pt>
                <c:pt idx="2747">
                  <c:v>-7.7999999999999545</c:v>
                </c:pt>
                <c:pt idx="2748">
                  <c:v>-18.823999999999955</c:v>
                </c:pt>
                <c:pt idx="2749">
                  <c:v>-17.783999999999992</c:v>
                </c:pt>
                <c:pt idx="2750">
                  <c:v>-15.600000000000023</c:v>
                </c:pt>
                <c:pt idx="2751">
                  <c:v>-4.0767083333333289</c:v>
                </c:pt>
                <c:pt idx="2752">
                  <c:v>-6.2007083333333526</c:v>
                </c:pt>
                <c:pt idx="2753">
                  <c:v>-6.6832500000000437</c:v>
                </c:pt>
                <c:pt idx="2754">
                  <c:v>-11.648000000000025</c:v>
                </c:pt>
                <c:pt idx="2755">
                  <c:v>-14.975999999999999</c:v>
                </c:pt>
                <c:pt idx="2756">
                  <c:v>-4.8521250000000009</c:v>
                </c:pt>
                <c:pt idx="2757">
                  <c:v>-6.9122083333333535</c:v>
                </c:pt>
                <c:pt idx="2758">
                  <c:v>-9.8270833333333485</c:v>
                </c:pt>
                <c:pt idx="2759">
                  <c:v>-19.234999999999957</c:v>
                </c:pt>
                <c:pt idx="2760">
                  <c:v>-21.52800000000002</c:v>
                </c:pt>
                <c:pt idx="2761">
                  <c:v>-26.728000000000009</c:v>
                </c:pt>
                <c:pt idx="2762">
                  <c:v>-31.512</c:v>
                </c:pt>
                <c:pt idx="2763">
                  <c:v>-36.77800000000002</c:v>
                </c:pt>
                <c:pt idx="2764">
                  <c:v>-18.62700000000001</c:v>
                </c:pt>
                <c:pt idx="2765">
                  <c:v>-24.954999999999984</c:v>
                </c:pt>
                <c:pt idx="2766">
                  <c:v>2.2395000000000209</c:v>
                </c:pt>
                <c:pt idx="2767">
                  <c:v>-8.2160000000000082</c:v>
                </c:pt>
                <c:pt idx="2768">
                  <c:v>-14.768000000000001</c:v>
                </c:pt>
                <c:pt idx="2769">
                  <c:v>-19.032000000000011</c:v>
                </c:pt>
                <c:pt idx="2770">
                  <c:v>-5.2398333333333369</c:v>
                </c:pt>
                <c:pt idx="2771">
                  <c:v>-3.5658750000000055</c:v>
                </c:pt>
                <c:pt idx="2772">
                  <c:v>-8.5489583333333314</c:v>
                </c:pt>
                <c:pt idx="2773">
                  <c:v>-10.405499999999989</c:v>
                </c:pt>
                <c:pt idx="2774">
                  <c:v>-4.7839999999999918</c:v>
                </c:pt>
                <c:pt idx="2775">
                  <c:v>-6.5519999999999925</c:v>
                </c:pt>
                <c:pt idx="2776">
                  <c:v>-16.744</c:v>
                </c:pt>
                <c:pt idx="2777">
                  <c:v>-28.183999999999997</c:v>
                </c:pt>
                <c:pt idx="2778">
                  <c:v>-26.519999999999996</c:v>
                </c:pt>
                <c:pt idx="2779">
                  <c:v>-10.400000000000006</c:v>
                </c:pt>
                <c:pt idx="2780">
                  <c:v>-10.504000000000005</c:v>
                </c:pt>
                <c:pt idx="2781">
                  <c:v>-20.176000000000002</c:v>
                </c:pt>
                <c:pt idx="2782">
                  <c:v>-32.032000000000004</c:v>
                </c:pt>
                <c:pt idx="2783">
                  <c:v>-19.544041666666821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1.0735000000000019</c:v>
                </c:pt>
                <c:pt idx="2795">
                  <c:v>-1.0735000000000019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2.2580000000000009</c:v>
                </c:pt>
                <c:pt idx="2945">
                  <c:v>9.4287916666666653</c:v>
                </c:pt>
                <c:pt idx="2946">
                  <c:v>3.7840000000000007</c:v>
                </c:pt>
                <c:pt idx="2947">
                  <c:v>0.31574999999999775</c:v>
                </c:pt>
                <c:pt idx="2948">
                  <c:v>-2.1870000000000012</c:v>
                </c:pt>
                <c:pt idx="2949">
                  <c:v>-3.6201666666666661</c:v>
                </c:pt>
                <c:pt idx="2950">
                  <c:v>-9.9793749999999974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2.5852499999999985</c:v>
                </c:pt>
                <c:pt idx="2963">
                  <c:v>7.379666666666667</c:v>
                </c:pt>
                <c:pt idx="2964">
                  <c:v>0</c:v>
                </c:pt>
                <c:pt idx="2965">
                  <c:v>4.1458333333333339</c:v>
                </c:pt>
                <c:pt idx="2966">
                  <c:v>3.6348749999999974</c:v>
                </c:pt>
                <c:pt idx="2967">
                  <c:v>-4.3567083333333336</c:v>
                </c:pt>
                <c:pt idx="2968">
                  <c:v>-3.8879999999999999</c:v>
                </c:pt>
                <c:pt idx="2969">
                  <c:v>-4.7385000000000002</c:v>
                </c:pt>
                <c:pt idx="2970">
                  <c:v>-4.7624166666666632</c:v>
                </c:pt>
                <c:pt idx="2971">
                  <c:v>1.275000000000226E-2</c:v>
                </c:pt>
                <c:pt idx="2972">
                  <c:v>6.978374999999998</c:v>
                </c:pt>
                <c:pt idx="2973">
                  <c:v>-6.9911250000000003</c:v>
                </c:pt>
                <c:pt idx="2974">
                  <c:v>21.153541666666673</c:v>
                </c:pt>
                <c:pt idx="2975">
                  <c:v>21.870708333333329</c:v>
                </c:pt>
                <c:pt idx="2976">
                  <c:v>-0.52649999999999864</c:v>
                </c:pt>
                <c:pt idx="2977">
                  <c:v>-4.485750000000003</c:v>
                </c:pt>
                <c:pt idx="2978">
                  <c:v>-3.8879999999999981</c:v>
                </c:pt>
                <c:pt idx="2979">
                  <c:v>-1.1340000000000003</c:v>
                </c:pt>
                <c:pt idx="2980">
                  <c:v>-3.6449999999999996</c:v>
                </c:pt>
                <c:pt idx="2981">
                  <c:v>-5.2650000000000006</c:v>
                </c:pt>
                <c:pt idx="2982">
                  <c:v>-6.2370000000000019</c:v>
                </c:pt>
                <c:pt idx="2983">
                  <c:v>-15.100999999999999</c:v>
                </c:pt>
                <c:pt idx="2984">
                  <c:v>-2.742</c:v>
                </c:pt>
                <c:pt idx="2985">
                  <c:v>10.778624999999998</c:v>
                </c:pt>
                <c:pt idx="2986">
                  <c:v>16.657833333333336</c:v>
                </c:pt>
                <c:pt idx="2987">
                  <c:v>3.3739999999999988</c:v>
                </c:pt>
                <c:pt idx="2988">
                  <c:v>-27.530500000000004</c:v>
                </c:pt>
                <c:pt idx="2989">
                  <c:v>3.3692500000000001</c:v>
                </c:pt>
                <c:pt idx="2990">
                  <c:v>1.2008333333333328</c:v>
                </c:pt>
                <c:pt idx="2991">
                  <c:v>3.9038750000000011</c:v>
                </c:pt>
                <c:pt idx="2992">
                  <c:v>6.421249999999997</c:v>
                </c:pt>
                <c:pt idx="2993">
                  <c:v>2.5577500000000022</c:v>
                </c:pt>
                <c:pt idx="2994">
                  <c:v>-2.7540000000000013</c:v>
                </c:pt>
                <c:pt idx="2995">
                  <c:v>5.7883333333333304</c:v>
                </c:pt>
                <c:pt idx="2996">
                  <c:v>2.5399999999999991</c:v>
                </c:pt>
                <c:pt idx="2997">
                  <c:v>0</c:v>
                </c:pt>
                <c:pt idx="2998">
                  <c:v>5.0800000000000018</c:v>
                </c:pt>
                <c:pt idx="2999">
                  <c:v>17.78</c:v>
                </c:pt>
                <c:pt idx="3000">
                  <c:v>23.024083333333337</c:v>
                </c:pt>
                <c:pt idx="3001">
                  <c:v>22.86</c:v>
                </c:pt>
                <c:pt idx="3002">
                  <c:v>20.319999999999993</c:v>
                </c:pt>
                <c:pt idx="3003">
                  <c:v>10.159999999999997</c:v>
                </c:pt>
                <c:pt idx="3004">
                  <c:v>22.044083333333333</c:v>
                </c:pt>
                <c:pt idx="3005">
                  <c:v>11.65349999999998</c:v>
                </c:pt>
                <c:pt idx="3006">
                  <c:v>9.9353333333333467</c:v>
                </c:pt>
                <c:pt idx="3007">
                  <c:v>24.179666666666662</c:v>
                </c:pt>
                <c:pt idx="3008">
                  <c:v>5.8218750000000057</c:v>
                </c:pt>
                <c:pt idx="3009">
                  <c:v>13.247500000000002</c:v>
                </c:pt>
                <c:pt idx="3010">
                  <c:v>8.7257916666666802</c:v>
                </c:pt>
                <c:pt idx="3011">
                  <c:v>2.539999999999992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-0.16200000000000614</c:v>
                </c:pt>
                <c:pt idx="3018">
                  <c:v>4.7063333333333333</c:v>
                </c:pt>
                <c:pt idx="3019">
                  <c:v>-2.1465000000000032</c:v>
                </c:pt>
                <c:pt idx="3020">
                  <c:v>-1.6200000000000045</c:v>
                </c:pt>
                <c:pt idx="3021">
                  <c:v>-1.4174999999999898</c:v>
                </c:pt>
                <c:pt idx="3022">
                  <c:v>4.4804999999999779</c:v>
                </c:pt>
                <c:pt idx="3023">
                  <c:v>-0.89112499999998818</c:v>
                </c:pt>
                <c:pt idx="3024">
                  <c:v>13.265833333333319</c:v>
                </c:pt>
                <c:pt idx="3025">
                  <c:v>12.699999999999989</c:v>
                </c:pt>
                <c:pt idx="3026">
                  <c:v>2.539999999999992</c:v>
                </c:pt>
                <c:pt idx="3027">
                  <c:v>0</c:v>
                </c:pt>
                <c:pt idx="3028">
                  <c:v>0</c:v>
                </c:pt>
                <c:pt idx="3029">
                  <c:v>2.539999999999992</c:v>
                </c:pt>
                <c:pt idx="3030">
                  <c:v>-0.32400000000001228</c:v>
                </c:pt>
                <c:pt idx="3031">
                  <c:v>-4.1715000000000089</c:v>
                </c:pt>
                <c:pt idx="3032">
                  <c:v>-7.0064999999999884</c:v>
                </c:pt>
                <c:pt idx="3033">
                  <c:v>-7.0875000000000057</c:v>
                </c:pt>
                <c:pt idx="3034">
                  <c:v>-7.3305000000000007</c:v>
                </c:pt>
                <c:pt idx="3035">
                  <c:v>-6.5204999999999984</c:v>
                </c:pt>
                <c:pt idx="3036">
                  <c:v>-6.3990000000000009</c:v>
                </c:pt>
                <c:pt idx="3037">
                  <c:v>-6.0345000000000084</c:v>
                </c:pt>
                <c:pt idx="3038">
                  <c:v>-4.3550833333333117</c:v>
                </c:pt>
                <c:pt idx="3039">
                  <c:v>-1.9262499999999818</c:v>
                </c:pt>
                <c:pt idx="3040">
                  <c:v>4.1813333333333276</c:v>
                </c:pt>
                <c:pt idx="3041">
                  <c:v>8.8430000000000177</c:v>
                </c:pt>
                <c:pt idx="3042">
                  <c:v>14.442999999999984</c:v>
                </c:pt>
                <c:pt idx="3043">
                  <c:v>41.709124999999972</c:v>
                </c:pt>
                <c:pt idx="3044">
                  <c:v>15.058499999999981</c:v>
                </c:pt>
                <c:pt idx="3045">
                  <c:v>1.9038333333332957</c:v>
                </c:pt>
                <c:pt idx="3046">
                  <c:v>-2.3084999999999809</c:v>
                </c:pt>
                <c:pt idx="3047">
                  <c:v>-3.6449999999999818</c:v>
                </c:pt>
                <c:pt idx="3048">
                  <c:v>-6.0215000000000032</c:v>
                </c:pt>
                <c:pt idx="3049">
                  <c:v>-2.9565000000000055</c:v>
                </c:pt>
                <c:pt idx="3050">
                  <c:v>-4.4549999999999841</c:v>
                </c:pt>
                <c:pt idx="3051">
                  <c:v>1.6726666666666574</c:v>
                </c:pt>
                <c:pt idx="3052">
                  <c:v>1.1564999999999941</c:v>
                </c:pt>
                <c:pt idx="3053">
                  <c:v>5.0799999999999841</c:v>
                </c:pt>
                <c:pt idx="3054">
                  <c:v>0</c:v>
                </c:pt>
                <c:pt idx="3055">
                  <c:v>2.5400000000000205</c:v>
                </c:pt>
                <c:pt idx="3056">
                  <c:v>-0.28350000000000364</c:v>
                </c:pt>
                <c:pt idx="3057">
                  <c:v>1.6695416666666461</c:v>
                </c:pt>
                <c:pt idx="3058">
                  <c:v>-1.0087916666666956</c:v>
                </c:pt>
                <c:pt idx="3059">
                  <c:v>-2.6324999999999932</c:v>
                </c:pt>
                <c:pt idx="3060">
                  <c:v>-3.5640000000000214</c:v>
                </c:pt>
                <c:pt idx="3061">
                  <c:v>-6.6290000000000191</c:v>
                </c:pt>
                <c:pt idx="3062">
                  <c:v>1.5063749999999914</c:v>
                </c:pt>
                <c:pt idx="3063">
                  <c:v>-0.20249999999998636</c:v>
                </c:pt>
                <c:pt idx="3064">
                  <c:v>-0.60750000000001592</c:v>
                </c:pt>
                <c:pt idx="3065">
                  <c:v>-1.2410624999999982</c:v>
                </c:pt>
                <c:pt idx="3066">
                  <c:v>4.9827499999999532</c:v>
                </c:pt>
                <c:pt idx="3067">
                  <c:v>13.845250000000021</c:v>
                </c:pt>
                <c:pt idx="3068">
                  <c:v>22.58137499999998</c:v>
                </c:pt>
                <c:pt idx="3069">
                  <c:v>22.860000000000014</c:v>
                </c:pt>
                <c:pt idx="3070">
                  <c:v>1.4017083333333744</c:v>
                </c:pt>
                <c:pt idx="3071">
                  <c:v>9.7210000000000036</c:v>
                </c:pt>
                <c:pt idx="3072">
                  <c:v>0</c:v>
                </c:pt>
                <c:pt idx="3073">
                  <c:v>1.6235833333333289</c:v>
                </c:pt>
                <c:pt idx="3074">
                  <c:v>0.69474999999999909</c:v>
                </c:pt>
                <c:pt idx="3075">
                  <c:v>-5.6974999999999909</c:v>
                </c:pt>
                <c:pt idx="3076">
                  <c:v>-3.9814166666666324</c:v>
                </c:pt>
                <c:pt idx="3077">
                  <c:v>-0.81000000000000227</c:v>
                </c:pt>
                <c:pt idx="3078">
                  <c:v>-2.9970000000000141</c:v>
                </c:pt>
                <c:pt idx="3079">
                  <c:v>-0.89866666666665651</c:v>
                </c:pt>
                <c:pt idx="3080">
                  <c:v>9.6610000000000014</c:v>
                </c:pt>
                <c:pt idx="3081">
                  <c:v>0.26341666666667152</c:v>
                </c:pt>
                <c:pt idx="3082">
                  <c:v>-1.9440000000000168</c:v>
                </c:pt>
                <c:pt idx="3083">
                  <c:v>-3.1184999999999832</c:v>
                </c:pt>
                <c:pt idx="3084">
                  <c:v>-3.8879999999999768</c:v>
                </c:pt>
                <c:pt idx="3085">
                  <c:v>-4.624541666666687</c:v>
                </c:pt>
                <c:pt idx="3086">
                  <c:v>-5.5079999999999814</c:v>
                </c:pt>
                <c:pt idx="3087">
                  <c:v>-6.9934999999999832</c:v>
                </c:pt>
                <c:pt idx="3088">
                  <c:v>-7.2090000000000032</c:v>
                </c:pt>
                <c:pt idx="3089">
                  <c:v>-6.2239999999999895</c:v>
                </c:pt>
                <c:pt idx="3090">
                  <c:v>9.6544999999999845</c:v>
                </c:pt>
                <c:pt idx="3091">
                  <c:v>2.5400000000000205</c:v>
                </c:pt>
                <c:pt idx="3092">
                  <c:v>-1.5389999999999873</c:v>
                </c:pt>
                <c:pt idx="3093">
                  <c:v>-3.4895000000000209</c:v>
                </c:pt>
                <c:pt idx="3094">
                  <c:v>21.042374999999993</c:v>
                </c:pt>
                <c:pt idx="3095">
                  <c:v>10.160000000000025</c:v>
                </c:pt>
                <c:pt idx="3096">
                  <c:v>12.354416666666623</c:v>
                </c:pt>
                <c:pt idx="3097">
                  <c:v>-8.100000000001728E-2</c:v>
                </c:pt>
                <c:pt idx="3098">
                  <c:v>-1.9845000000000255</c:v>
                </c:pt>
                <c:pt idx="3099">
                  <c:v>-4.819500000000005</c:v>
                </c:pt>
                <c:pt idx="3100">
                  <c:v>-3.1589999999999918</c:v>
                </c:pt>
                <c:pt idx="3101">
                  <c:v>-4.3567083333333017</c:v>
                </c:pt>
                <c:pt idx="3102">
                  <c:v>-7.5474999999999568</c:v>
                </c:pt>
                <c:pt idx="3103">
                  <c:v>-6.8039999999999736</c:v>
                </c:pt>
                <c:pt idx="3104">
                  <c:v>-10.165500000000009</c:v>
                </c:pt>
                <c:pt idx="3105">
                  <c:v>-23.815999999999974</c:v>
                </c:pt>
                <c:pt idx="3106">
                  <c:v>-16.442999999999984</c:v>
                </c:pt>
                <c:pt idx="3107">
                  <c:v>-15.079999999999984</c:v>
                </c:pt>
                <c:pt idx="3108">
                  <c:v>-18.512</c:v>
                </c:pt>
                <c:pt idx="3109">
                  <c:v>-20.888000000000005</c:v>
                </c:pt>
                <c:pt idx="3110">
                  <c:v>-17.724250000000012</c:v>
                </c:pt>
                <c:pt idx="3111">
                  <c:v>-1.6881250000000136</c:v>
                </c:pt>
                <c:pt idx="3112">
                  <c:v>9.3730416666666656</c:v>
                </c:pt>
                <c:pt idx="3113">
                  <c:v>-0.44849999999999568</c:v>
                </c:pt>
                <c:pt idx="3114">
                  <c:v>-9.7760000000000105</c:v>
                </c:pt>
                <c:pt idx="3115">
                  <c:v>-9.9840000000000089</c:v>
                </c:pt>
                <c:pt idx="3116">
                  <c:v>-7.896666666666647</c:v>
                </c:pt>
                <c:pt idx="3117">
                  <c:v>-10.29783333333333</c:v>
                </c:pt>
                <c:pt idx="3118">
                  <c:v>-1.2432916666666642</c:v>
                </c:pt>
                <c:pt idx="3119">
                  <c:v>0.68633333333332303</c:v>
                </c:pt>
                <c:pt idx="3120">
                  <c:v>2.8158333333333587</c:v>
                </c:pt>
                <c:pt idx="3121">
                  <c:v>-2.6490000000000009</c:v>
                </c:pt>
                <c:pt idx="3122">
                  <c:v>-5.8240000000000123</c:v>
                </c:pt>
                <c:pt idx="3123">
                  <c:v>-13.52000000000001</c:v>
                </c:pt>
                <c:pt idx="3124">
                  <c:v>-15.909625000000005</c:v>
                </c:pt>
                <c:pt idx="3125">
                  <c:v>-13.854000000000013</c:v>
                </c:pt>
                <c:pt idx="3126">
                  <c:v>-9.36</c:v>
                </c:pt>
                <c:pt idx="3127">
                  <c:v>-11.856000000000009</c:v>
                </c:pt>
                <c:pt idx="3128">
                  <c:v>-18.200000000000003</c:v>
                </c:pt>
                <c:pt idx="3129">
                  <c:v>-21.527999999999999</c:v>
                </c:pt>
                <c:pt idx="3130">
                  <c:v>-24.335999999999999</c:v>
                </c:pt>
                <c:pt idx="3131">
                  <c:v>-27.664000000000001</c:v>
                </c:pt>
                <c:pt idx="3132">
                  <c:v>-10.650520833333253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8.4085000000000001</c:v>
                </c:pt>
                <c:pt idx="3158">
                  <c:v>-7.316416666666667</c:v>
                </c:pt>
                <c:pt idx="3159">
                  <c:v>-1.0920833333333331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06592"/>
        <c:axId val="123421056"/>
      </c:lineChart>
      <c:dateAx>
        <c:axId val="123406592"/>
        <c:scaling>
          <c:orientation val="minMax"/>
          <c:max val="41547"/>
          <c:min val="41182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23421056"/>
        <c:crosses val="autoZero"/>
        <c:auto val="1"/>
        <c:lblOffset val="100"/>
        <c:baseTimeUnit val="days"/>
        <c:majorUnit val="1"/>
        <c:majorTimeUnit val="months"/>
      </c:dateAx>
      <c:valAx>
        <c:axId val="123421056"/>
        <c:scaling>
          <c:orientation val="minMax"/>
          <c:max val="3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Daily</a:t>
                </a:r>
                <a:r>
                  <a:rPr lang="en-US" sz="1600" baseline="0"/>
                  <a:t> Incremental SWE (mm)</a:t>
                </a:r>
                <a:endParaRPr lang="en-US" sz="16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23406592"/>
        <c:crosses val="autoZero"/>
        <c:crossBetween val="between"/>
        <c:majorUnit val="10"/>
        <c:minorUnit val="5"/>
      </c:valAx>
    </c:plotArea>
    <c:legend>
      <c:legendPos val="r"/>
      <c:legendEntry>
        <c:idx val="0"/>
        <c:txPr>
          <a:bodyPr/>
          <a:lstStyle/>
          <a:p>
            <a:pPr>
              <a:defRPr sz="1600">
                <a:solidFill>
                  <a:srgbClr val="0070C0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endParaRPr lang="en-US"/>
          </a:p>
        </c:txPr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8774435380077792"/>
          <c:y val="4.612086399615839E-2"/>
          <c:w val="0.25515996268718399"/>
          <c:h val="0.10259248908191124"/>
        </c:manualLayout>
      </c:layout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55193749858023E-2"/>
          <c:y val="2.7331288821183377E-2"/>
          <c:w val="0.87339593426544582"/>
          <c:h val="0.76839767000607906"/>
        </c:manualLayout>
      </c:layout>
      <c:lineChart>
        <c:grouping val="standard"/>
        <c:varyColors val="0"/>
        <c:ser>
          <c:idx val="0"/>
          <c:order val="0"/>
          <c:tx>
            <c:v>ISNWD_obs (5-Day M.A.)</c:v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70C0"/>
                </a:solidFill>
              </a:ln>
            </c:spPr>
            <c:trendlineType val="movingAvg"/>
            <c:period val="5"/>
            <c:dispRSqr val="0"/>
            <c:dispEq val="0"/>
          </c:trendline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Calcs'!$AD$18:$AD$3305</c:f>
              <c:numCache>
                <c:formatCode>General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50.8</c:v>
                </c:pt>
                <c:pt idx="32">
                  <c:v>0</c:v>
                </c:pt>
                <c:pt idx="33">
                  <c:v>-25.4</c:v>
                </c:pt>
                <c:pt idx="34">
                  <c:v>-25.4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25.4</c:v>
                </c:pt>
                <c:pt idx="53">
                  <c:v>-25.4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101.6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127</c:v>
                </c:pt>
                <c:pt idx="69">
                  <c:v>76.2</c:v>
                </c:pt>
                <c:pt idx="70">
                  <c:v>-76.2</c:v>
                </c:pt>
                <c:pt idx="71">
                  <c:v>-76.2</c:v>
                </c:pt>
                <c:pt idx="72">
                  <c:v>-50.8</c:v>
                </c:pt>
                <c:pt idx="73">
                  <c:v>-25.4</c:v>
                </c:pt>
                <c:pt idx="74">
                  <c:v>0</c:v>
                </c:pt>
                <c:pt idx="75">
                  <c:v>-50.8</c:v>
                </c:pt>
                <c:pt idx="76">
                  <c:v>-25.4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25.4</c:v>
                </c:pt>
                <c:pt idx="84">
                  <c:v>-25.4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127</c:v>
                </c:pt>
                <c:pt idx="89">
                  <c:v>-50.8</c:v>
                </c:pt>
                <c:pt idx="90">
                  <c:v>0</c:v>
                </c:pt>
                <c:pt idx="91">
                  <c:v>-50.8</c:v>
                </c:pt>
                <c:pt idx="92">
                  <c:v>76.2</c:v>
                </c:pt>
                <c:pt idx="93">
                  <c:v>76.2</c:v>
                </c:pt>
                <c:pt idx="94">
                  <c:v>76.2</c:v>
                </c:pt>
                <c:pt idx="95">
                  <c:v>-25.4</c:v>
                </c:pt>
                <c:pt idx="96">
                  <c:v>0</c:v>
                </c:pt>
                <c:pt idx="97">
                  <c:v>-50.8</c:v>
                </c:pt>
                <c:pt idx="98">
                  <c:v>-25.4</c:v>
                </c:pt>
                <c:pt idx="99">
                  <c:v>25.4</c:v>
                </c:pt>
                <c:pt idx="100">
                  <c:v>152.4</c:v>
                </c:pt>
                <c:pt idx="101">
                  <c:v>152.4</c:v>
                </c:pt>
                <c:pt idx="102">
                  <c:v>-50.8</c:v>
                </c:pt>
                <c:pt idx="103">
                  <c:v>25.4</c:v>
                </c:pt>
                <c:pt idx="104">
                  <c:v>-50.8</c:v>
                </c:pt>
                <c:pt idx="105">
                  <c:v>25.4</c:v>
                </c:pt>
                <c:pt idx="106">
                  <c:v>-25.4</c:v>
                </c:pt>
                <c:pt idx="107">
                  <c:v>-25.4</c:v>
                </c:pt>
                <c:pt idx="108">
                  <c:v>-50.8</c:v>
                </c:pt>
                <c:pt idx="109">
                  <c:v>-25.4</c:v>
                </c:pt>
                <c:pt idx="110">
                  <c:v>-76.2</c:v>
                </c:pt>
                <c:pt idx="111">
                  <c:v>-50.8</c:v>
                </c:pt>
                <c:pt idx="112">
                  <c:v>-25.4</c:v>
                </c:pt>
                <c:pt idx="113">
                  <c:v>-25.4</c:v>
                </c:pt>
                <c:pt idx="114">
                  <c:v>25.4</c:v>
                </c:pt>
                <c:pt idx="115">
                  <c:v>-50.8</c:v>
                </c:pt>
                <c:pt idx="116">
                  <c:v>0</c:v>
                </c:pt>
                <c:pt idx="117">
                  <c:v>0</c:v>
                </c:pt>
                <c:pt idx="118">
                  <c:v>-25.4</c:v>
                </c:pt>
                <c:pt idx="119">
                  <c:v>-25.4</c:v>
                </c:pt>
                <c:pt idx="120">
                  <c:v>0</c:v>
                </c:pt>
                <c:pt idx="121">
                  <c:v>0</c:v>
                </c:pt>
                <c:pt idx="122">
                  <c:v>25.4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25.4</c:v>
                </c:pt>
                <c:pt idx="130">
                  <c:v>127</c:v>
                </c:pt>
                <c:pt idx="131">
                  <c:v>0</c:v>
                </c:pt>
                <c:pt idx="132">
                  <c:v>-25.4</c:v>
                </c:pt>
                <c:pt idx="133">
                  <c:v>-25.4</c:v>
                </c:pt>
                <c:pt idx="134">
                  <c:v>0</c:v>
                </c:pt>
                <c:pt idx="135">
                  <c:v>-25.4</c:v>
                </c:pt>
                <c:pt idx="136">
                  <c:v>50.8</c:v>
                </c:pt>
                <c:pt idx="137">
                  <c:v>25.4</c:v>
                </c:pt>
                <c:pt idx="138">
                  <c:v>25.4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-25.4</c:v>
                </c:pt>
                <c:pt idx="143">
                  <c:v>-25.4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-25.4</c:v>
                </c:pt>
                <c:pt idx="151">
                  <c:v>-25.4</c:v>
                </c:pt>
                <c:pt idx="152">
                  <c:v>0</c:v>
                </c:pt>
                <c:pt idx="153">
                  <c:v>-25.4</c:v>
                </c:pt>
                <c:pt idx="154">
                  <c:v>0</c:v>
                </c:pt>
                <c:pt idx="155">
                  <c:v>0</c:v>
                </c:pt>
                <c:pt idx="156">
                  <c:v>-25.4</c:v>
                </c:pt>
                <c:pt idx="157">
                  <c:v>-25.4</c:v>
                </c:pt>
                <c:pt idx="158">
                  <c:v>0</c:v>
                </c:pt>
                <c:pt idx="159">
                  <c:v>-25.4</c:v>
                </c:pt>
                <c:pt idx="160">
                  <c:v>-50.8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50.8</c:v>
                </c:pt>
                <c:pt idx="176">
                  <c:v>50.8</c:v>
                </c:pt>
                <c:pt idx="177">
                  <c:v>-25.4</c:v>
                </c:pt>
                <c:pt idx="178">
                  <c:v>-76.2</c:v>
                </c:pt>
                <c:pt idx="179">
                  <c:v>0</c:v>
                </c:pt>
                <c:pt idx="180">
                  <c:v>152.4</c:v>
                </c:pt>
                <c:pt idx="181">
                  <c:v>203.2</c:v>
                </c:pt>
                <c:pt idx="182">
                  <c:v>-25.4</c:v>
                </c:pt>
                <c:pt idx="183">
                  <c:v>-101.6</c:v>
                </c:pt>
                <c:pt idx="184">
                  <c:v>-50.8</c:v>
                </c:pt>
                <c:pt idx="185">
                  <c:v>-25.4</c:v>
                </c:pt>
                <c:pt idx="186">
                  <c:v>-25.4</c:v>
                </c:pt>
                <c:pt idx="187">
                  <c:v>50.8</c:v>
                </c:pt>
                <c:pt idx="188">
                  <c:v>-50.8</c:v>
                </c:pt>
                <c:pt idx="189">
                  <c:v>-50.8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-50.8</c:v>
                </c:pt>
                <c:pt idx="194">
                  <c:v>0</c:v>
                </c:pt>
                <c:pt idx="195">
                  <c:v>25.4</c:v>
                </c:pt>
                <c:pt idx="196">
                  <c:v>0</c:v>
                </c:pt>
                <c:pt idx="197">
                  <c:v>-25.4</c:v>
                </c:pt>
                <c:pt idx="198">
                  <c:v>-25.4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25.4</c:v>
                </c:pt>
                <c:pt idx="399">
                  <c:v>0</c:v>
                </c:pt>
                <c:pt idx="400">
                  <c:v>0</c:v>
                </c:pt>
                <c:pt idx="401">
                  <c:v>-25.4</c:v>
                </c:pt>
                <c:pt idx="402">
                  <c:v>25.4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25.4</c:v>
                </c:pt>
                <c:pt idx="407">
                  <c:v>-50.8</c:v>
                </c:pt>
                <c:pt idx="408">
                  <c:v>76.2</c:v>
                </c:pt>
                <c:pt idx="409">
                  <c:v>50.8</c:v>
                </c:pt>
                <c:pt idx="410">
                  <c:v>-76.2</c:v>
                </c:pt>
                <c:pt idx="411">
                  <c:v>-25.4</c:v>
                </c:pt>
                <c:pt idx="412">
                  <c:v>-25.4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25.4</c:v>
                </c:pt>
                <c:pt idx="418">
                  <c:v>-25.4</c:v>
                </c:pt>
                <c:pt idx="419">
                  <c:v>25.4</c:v>
                </c:pt>
                <c:pt idx="420">
                  <c:v>-25.4</c:v>
                </c:pt>
                <c:pt idx="421">
                  <c:v>0</c:v>
                </c:pt>
                <c:pt idx="422">
                  <c:v>25.4</c:v>
                </c:pt>
                <c:pt idx="423">
                  <c:v>254</c:v>
                </c:pt>
                <c:pt idx="424">
                  <c:v>-177.8</c:v>
                </c:pt>
                <c:pt idx="425">
                  <c:v>76.2</c:v>
                </c:pt>
                <c:pt idx="426">
                  <c:v>101.6</c:v>
                </c:pt>
                <c:pt idx="427">
                  <c:v>-76.2</c:v>
                </c:pt>
                <c:pt idx="428">
                  <c:v>76.2</c:v>
                </c:pt>
                <c:pt idx="429">
                  <c:v>381</c:v>
                </c:pt>
                <c:pt idx="430">
                  <c:v>-25.4</c:v>
                </c:pt>
                <c:pt idx="431">
                  <c:v>-25.4</c:v>
                </c:pt>
                <c:pt idx="432">
                  <c:v>-25.4</c:v>
                </c:pt>
                <c:pt idx="433">
                  <c:v>-50.8</c:v>
                </c:pt>
                <c:pt idx="434">
                  <c:v>0</c:v>
                </c:pt>
                <c:pt idx="435">
                  <c:v>0</c:v>
                </c:pt>
                <c:pt idx="436">
                  <c:v>-25.4</c:v>
                </c:pt>
                <c:pt idx="437">
                  <c:v>-25.4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-25.4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50.8</c:v>
                </c:pt>
                <c:pt idx="446">
                  <c:v>-76.2</c:v>
                </c:pt>
                <c:pt idx="447">
                  <c:v>-76.2</c:v>
                </c:pt>
                <c:pt idx="448">
                  <c:v>-50.8</c:v>
                </c:pt>
                <c:pt idx="449">
                  <c:v>-50.8</c:v>
                </c:pt>
                <c:pt idx="450">
                  <c:v>-25.4</c:v>
                </c:pt>
                <c:pt idx="451">
                  <c:v>-25.4</c:v>
                </c:pt>
                <c:pt idx="452">
                  <c:v>-25.4</c:v>
                </c:pt>
                <c:pt idx="453">
                  <c:v>0</c:v>
                </c:pt>
                <c:pt idx="454">
                  <c:v>-50.8</c:v>
                </c:pt>
                <c:pt idx="455">
                  <c:v>25.4</c:v>
                </c:pt>
                <c:pt idx="456">
                  <c:v>50.8</c:v>
                </c:pt>
                <c:pt idx="457">
                  <c:v>-101.6</c:v>
                </c:pt>
                <c:pt idx="458">
                  <c:v>76.2</c:v>
                </c:pt>
                <c:pt idx="459">
                  <c:v>0</c:v>
                </c:pt>
                <c:pt idx="460">
                  <c:v>-25.4</c:v>
                </c:pt>
                <c:pt idx="461">
                  <c:v>25.4</c:v>
                </c:pt>
                <c:pt idx="462">
                  <c:v>25.4</c:v>
                </c:pt>
                <c:pt idx="463">
                  <c:v>-25.4</c:v>
                </c:pt>
                <c:pt idx="464">
                  <c:v>-25.4</c:v>
                </c:pt>
                <c:pt idx="465">
                  <c:v>76.2</c:v>
                </c:pt>
                <c:pt idx="466">
                  <c:v>76.2</c:v>
                </c:pt>
                <c:pt idx="467">
                  <c:v>-50.8</c:v>
                </c:pt>
                <c:pt idx="468">
                  <c:v>-101.6</c:v>
                </c:pt>
                <c:pt idx="469">
                  <c:v>25.4</c:v>
                </c:pt>
                <c:pt idx="470">
                  <c:v>76.2</c:v>
                </c:pt>
                <c:pt idx="471">
                  <c:v>-50.8</c:v>
                </c:pt>
                <c:pt idx="472">
                  <c:v>101.6</c:v>
                </c:pt>
                <c:pt idx="473">
                  <c:v>101.6</c:v>
                </c:pt>
                <c:pt idx="474">
                  <c:v>25.4</c:v>
                </c:pt>
                <c:pt idx="475">
                  <c:v>-50.8</c:v>
                </c:pt>
                <c:pt idx="476">
                  <c:v>50.8</c:v>
                </c:pt>
                <c:pt idx="477">
                  <c:v>76.2</c:v>
                </c:pt>
                <c:pt idx="478">
                  <c:v>177.8</c:v>
                </c:pt>
                <c:pt idx="479">
                  <c:v>-25.4</c:v>
                </c:pt>
                <c:pt idx="480">
                  <c:v>25.4</c:v>
                </c:pt>
                <c:pt idx="481">
                  <c:v>-76.2</c:v>
                </c:pt>
                <c:pt idx="482">
                  <c:v>25.4</c:v>
                </c:pt>
                <c:pt idx="483">
                  <c:v>25.4</c:v>
                </c:pt>
                <c:pt idx="484">
                  <c:v>152.4</c:v>
                </c:pt>
                <c:pt idx="485">
                  <c:v>101.6</c:v>
                </c:pt>
                <c:pt idx="486">
                  <c:v>127</c:v>
                </c:pt>
                <c:pt idx="487">
                  <c:v>0</c:v>
                </c:pt>
                <c:pt idx="488">
                  <c:v>-101.6</c:v>
                </c:pt>
                <c:pt idx="489">
                  <c:v>76.2</c:v>
                </c:pt>
                <c:pt idx="490">
                  <c:v>-50.8</c:v>
                </c:pt>
                <c:pt idx="491">
                  <c:v>-25.4</c:v>
                </c:pt>
                <c:pt idx="492">
                  <c:v>-50.8</c:v>
                </c:pt>
                <c:pt idx="493">
                  <c:v>76.2</c:v>
                </c:pt>
                <c:pt idx="494">
                  <c:v>0</c:v>
                </c:pt>
                <c:pt idx="495">
                  <c:v>-25.4</c:v>
                </c:pt>
                <c:pt idx="496">
                  <c:v>-25.4</c:v>
                </c:pt>
                <c:pt idx="497">
                  <c:v>-25.4</c:v>
                </c:pt>
                <c:pt idx="498">
                  <c:v>-25.4</c:v>
                </c:pt>
                <c:pt idx="499">
                  <c:v>0</c:v>
                </c:pt>
                <c:pt idx="500">
                  <c:v>0</c:v>
                </c:pt>
                <c:pt idx="501">
                  <c:v>-25.4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25.4</c:v>
                </c:pt>
                <c:pt idx="506">
                  <c:v>-50.8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-25.4</c:v>
                </c:pt>
                <c:pt idx="515">
                  <c:v>-25.4</c:v>
                </c:pt>
                <c:pt idx="516">
                  <c:v>-25.4</c:v>
                </c:pt>
                <c:pt idx="517">
                  <c:v>76.2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-25.4</c:v>
                </c:pt>
                <c:pt idx="522">
                  <c:v>0</c:v>
                </c:pt>
                <c:pt idx="523">
                  <c:v>0</c:v>
                </c:pt>
                <c:pt idx="524">
                  <c:v>76.2</c:v>
                </c:pt>
                <c:pt idx="525">
                  <c:v>177.8</c:v>
                </c:pt>
                <c:pt idx="526">
                  <c:v>279.39999999999998</c:v>
                </c:pt>
                <c:pt idx="527">
                  <c:v>-25.4</c:v>
                </c:pt>
                <c:pt idx="528">
                  <c:v>-101.6</c:v>
                </c:pt>
                <c:pt idx="529">
                  <c:v>-50.8</c:v>
                </c:pt>
                <c:pt idx="530">
                  <c:v>0</c:v>
                </c:pt>
                <c:pt idx="531">
                  <c:v>0</c:v>
                </c:pt>
                <c:pt idx="532">
                  <c:v>-76.2</c:v>
                </c:pt>
                <c:pt idx="533">
                  <c:v>76.2</c:v>
                </c:pt>
                <c:pt idx="534">
                  <c:v>50.8</c:v>
                </c:pt>
                <c:pt idx="535">
                  <c:v>0</c:v>
                </c:pt>
                <c:pt idx="536">
                  <c:v>-25.4</c:v>
                </c:pt>
                <c:pt idx="537">
                  <c:v>-50.8</c:v>
                </c:pt>
                <c:pt idx="538">
                  <c:v>25.4</c:v>
                </c:pt>
                <c:pt idx="539">
                  <c:v>-25.4</c:v>
                </c:pt>
                <c:pt idx="540">
                  <c:v>-50.8</c:v>
                </c:pt>
                <c:pt idx="541">
                  <c:v>-25.4</c:v>
                </c:pt>
                <c:pt idx="542">
                  <c:v>177.8</c:v>
                </c:pt>
                <c:pt idx="543">
                  <c:v>-101.6</c:v>
                </c:pt>
                <c:pt idx="544">
                  <c:v>-76.2</c:v>
                </c:pt>
                <c:pt idx="545">
                  <c:v>-50.8</c:v>
                </c:pt>
                <c:pt idx="546">
                  <c:v>0</c:v>
                </c:pt>
                <c:pt idx="547">
                  <c:v>0</c:v>
                </c:pt>
                <c:pt idx="548">
                  <c:v>-25.4</c:v>
                </c:pt>
                <c:pt idx="549">
                  <c:v>25.4</c:v>
                </c:pt>
                <c:pt idx="550">
                  <c:v>-25.4</c:v>
                </c:pt>
                <c:pt idx="551">
                  <c:v>-25.4</c:v>
                </c:pt>
                <c:pt idx="552">
                  <c:v>-25.4</c:v>
                </c:pt>
                <c:pt idx="553">
                  <c:v>0</c:v>
                </c:pt>
                <c:pt idx="554">
                  <c:v>-25.4</c:v>
                </c:pt>
                <c:pt idx="555">
                  <c:v>-25.4</c:v>
                </c:pt>
                <c:pt idx="556">
                  <c:v>-25.4</c:v>
                </c:pt>
                <c:pt idx="557">
                  <c:v>-25.4</c:v>
                </c:pt>
                <c:pt idx="558">
                  <c:v>0</c:v>
                </c:pt>
                <c:pt idx="559">
                  <c:v>-50.8</c:v>
                </c:pt>
                <c:pt idx="560">
                  <c:v>-25.4</c:v>
                </c:pt>
                <c:pt idx="561">
                  <c:v>-50.8</c:v>
                </c:pt>
                <c:pt idx="562">
                  <c:v>50.8</c:v>
                </c:pt>
                <c:pt idx="563">
                  <c:v>254</c:v>
                </c:pt>
                <c:pt idx="564">
                  <c:v>-101.6</c:v>
                </c:pt>
                <c:pt idx="565">
                  <c:v>-101.6</c:v>
                </c:pt>
                <c:pt idx="566">
                  <c:v>0</c:v>
                </c:pt>
                <c:pt idx="567">
                  <c:v>-50.8</c:v>
                </c:pt>
                <c:pt idx="568">
                  <c:v>-50.8</c:v>
                </c:pt>
                <c:pt idx="569">
                  <c:v>-25.4</c:v>
                </c:pt>
                <c:pt idx="570">
                  <c:v>-25.4</c:v>
                </c:pt>
                <c:pt idx="571">
                  <c:v>-76.2</c:v>
                </c:pt>
                <c:pt idx="572">
                  <c:v>-76.2</c:v>
                </c:pt>
                <c:pt idx="573">
                  <c:v>-50.8</c:v>
                </c:pt>
                <c:pt idx="574">
                  <c:v>-50.8</c:v>
                </c:pt>
                <c:pt idx="575">
                  <c:v>-76.2</c:v>
                </c:pt>
                <c:pt idx="576">
                  <c:v>-76.2</c:v>
                </c:pt>
                <c:pt idx="577">
                  <c:v>-50.8</c:v>
                </c:pt>
                <c:pt idx="578">
                  <c:v>-50.8</c:v>
                </c:pt>
                <c:pt idx="579">
                  <c:v>-50.8</c:v>
                </c:pt>
                <c:pt idx="580">
                  <c:v>-76.2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50.8</c:v>
                </c:pt>
                <c:pt idx="772">
                  <c:v>-25.4</c:v>
                </c:pt>
                <c:pt idx="773">
                  <c:v>127</c:v>
                </c:pt>
                <c:pt idx="774">
                  <c:v>50.8</c:v>
                </c:pt>
                <c:pt idx="775">
                  <c:v>-25.4</c:v>
                </c:pt>
                <c:pt idx="776">
                  <c:v>-50.8</c:v>
                </c:pt>
                <c:pt idx="777">
                  <c:v>-25.4</c:v>
                </c:pt>
                <c:pt idx="778">
                  <c:v>0</c:v>
                </c:pt>
                <c:pt idx="779">
                  <c:v>-25.4</c:v>
                </c:pt>
                <c:pt idx="780">
                  <c:v>-25.4</c:v>
                </c:pt>
                <c:pt idx="781">
                  <c:v>-50.8</c:v>
                </c:pt>
                <c:pt idx="782">
                  <c:v>0</c:v>
                </c:pt>
                <c:pt idx="783">
                  <c:v>0</c:v>
                </c:pt>
                <c:pt idx="784">
                  <c:v>228.6</c:v>
                </c:pt>
                <c:pt idx="785">
                  <c:v>101.6</c:v>
                </c:pt>
                <c:pt idx="786">
                  <c:v>25.4</c:v>
                </c:pt>
                <c:pt idx="787">
                  <c:v>-25.4</c:v>
                </c:pt>
                <c:pt idx="788">
                  <c:v>177.8</c:v>
                </c:pt>
                <c:pt idx="789">
                  <c:v>50.8</c:v>
                </c:pt>
                <c:pt idx="790">
                  <c:v>50.8</c:v>
                </c:pt>
                <c:pt idx="791">
                  <c:v>152.4</c:v>
                </c:pt>
                <c:pt idx="792">
                  <c:v>-25.4</c:v>
                </c:pt>
                <c:pt idx="793">
                  <c:v>25.4</c:v>
                </c:pt>
                <c:pt idx="794">
                  <c:v>-76.2</c:v>
                </c:pt>
                <c:pt idx="795">
                  <c:v>0</c:v>
                </c:pt>
                <c:pt idx="796">
                  <c:v>25.4</c:v>
                </c:pt>
                <c:pt idx="797">
                  <c:v>-25.4</c:v>
                </c:pt>
                <c:pt idx="798">
                  <c:v>-25.4</c:v>
                </c:pt>
                <c:pt idx="799">
                  <c:v>25.4</c:v>
                </c:pt>
                <c:pt idx="800">
                  <c:v>-50.8</c:v>
                </c:pt>
                <c:pt idx="801">
                  <c:v>0</c:v>
                </c:pt>
                <c:pt idx="802">
                  <c:v>-25.4</c:v>
                </c:pt>
                <c:pt idx="803">
                  <c:v>-101.6</c:v>
                </c:pt>
                <c:pt idx="804">
                  <c:v>-50.8</c:v>
                </c:pt>
                <c:pt idx="805">
                  <c:v>-25.4</c:v>
                </c:pt>
                <c:pt idx="806">
                  <c:v>-25.4</c:v>
                </c:pt>
                <c:pt idx="807">
                  <c:v>-76.2</c:v>
                </c:pt>
                <c:pt idx="808">
                  <c:v>-25.4</c:v>
                </c:pt>
                <c:pt idx="809">
                  <c:v>0</c:v>
                </c:pt>
                <c:pt idx="810">
                  <c:v>-25.4</c:v>
                </c:pt>
                <c:pt idx="811">
                  <c:v>203.2</c:v>
                </c:pt>
                <c:pt idx="812">
                  <c:v>-228.6</c:v>
                </c:pt>
                <c:pt idx="813">
                  <c:v>0</c:v>
                </c:pt>
                <c:pt idx="814">
                  <c:v>25.4</c:v>
                </c:pt>
                <c:pt idx="815">
                  <c:v>-25.4</c:v>
                </c:pt>
                <c:pt idx="816">
                  <c:v>-25.4</c:v>
                </c:pt>
                <c:pt idx="817">
                  <c:v>50.8</c:v>
                </c:pt>
                <c:pt idx="818">
                  <c:v>-25.4</c:v>
                </c:pt>
                <c:pt idx="819">
                  <c:v>127</c:v>
                </c:pt>
                <c:pt idx="820">
                  <c:v>0</c:v>
                </c:pt>
                <c:pt idx="821">
                  <c:v>152.4</c:v>
                </c:pt>
                <c:pt idx="822">
                  <c:v>25.4</c:v>
                </c:pt>
                <c:pt idx="823">
                  <c:v>-25.4</c:v>
                </c:pt>
                <c:pt idx="824">
                  <c:v>0</c:v>
                </c:pt>
                <c:pt idx="825">
                  <c:v>-50.8</c:v>
                </c:pt>
                <c:pt idx="826">
                  <c:v>25.4</c:v>
                </c:pt>
                <c:pt idx="827">
                  <c:v>406.4</c:v>
                </c:pt>
                <c:pt idx="828">
                  <c:v>-50.8</c:v>
                </c:pt>
                <c:pt idx="829">
                  <c:v>127</c:v>
                </c:pt>
                <c:pt idx="830">
                  <c:v>-152.4</c:v>
                </c:pt>
                <c:pt idx="831">
                  <c:v>-50.8</c:v>
                </c:pt>
                <c:pt idx="832">
                  <c:v>25.4</c:v>
                </c:pt>
                <c:pt idx="833">
                  <c:v>-25.4</c:v>
                </c:pt>
                <c:pt idx="834">
                  <c:v>-25.4</c:v>
                </c:pt>
                <c:pt idx="835">
                  <c:v>-50.8</c:v>
                </c:pt>
                <c:pt idx="836">
                  <c:v>-25.4</c:v>
                </c:pt>
                <c:pt idx="837">
                  <c:v>-25.4</c:v>
                </c:pt>
                <c:pt idx="838">
                  <c:v>0</c:v>
                </c:pt>
                <c:pt idx="839">
                  <c:v>76.2</c:v>
                </c:pt>
                <c:pt idx="840">
                  <c:v>-25.4</c:v>
                </c:pt>
                <c:pt idx="841">
                  <c:v>0</c:v>
                </c:pt>
                <c:pt idx="842">
                  <c:v>-25.4</c:v>
                </c:pt>
                <c:pt idx="843">
                  <c:v>50.8</c:v>
                </c:pt>
                <c:pt idx="844">
                  <c:v>-25.4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-25.4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-25.4</c:v>
                </c:pt>
                <c:pt idx="858">
                  <c:v>-25.4</c:v>
                </c:pt>
                <c:pt idx="859">
                  <c:v>-25.4</c:v>
                </c:pt>
                <c:pt idx="860">
                  <c:v>0</c:v>
                </c:pt>
                <c:pt idx="861">
                  <c:v>0</c:v>
                </c:pt>
                <c:pt idx="862">
                  <c:v>-25.4</c:v>
                </c:pt>
                <c:pt idx="863">
                  <c:v>0</c:v>
                </c:pt>
                <c:pt idx="864">
                  <c:v>-25.4</c:v>
                </c:pt>
                <c:pt idx="865">
                  <c:v>25.4</c:v>
                </c:pt>
                <c:pt idx="866">
                  <c:v>-25.4</c:v>
                </c:pt>
                <c:pt idx="867">
                  <c:v>0</c:v>
                </c:pt>
                <c:pt idx="868">
                  <c:v>-25.4</c:v>
                </c:pt>
                <c:pt idx="869">
                  <c:v>-25.4</c:v>
                </c:pt>
                <c:pt idx="870">
                  <c:v>25.4</c:v>
                </c:pt>
                <c:pt idx="871">
                  <c:v>0</c:v>
                </c:pt>
                <c:pt idx="872">
                  <c:v>101.6</c:v>
                </c:pt>
                <c:pt idx="873">
                  <c:v>25.4</c:v>
                </c:pt>
                <c:pt idx="874">
                  <c:v>152.4</c:v>
                </c:pt>
                <c:pt idx="875">
                  <c:v>50.8</c:v>
                </c:pt>
                <c:pt idx="876">
                  <c:v>25.4</c:v>
                </c:pt>
                <c:pt idx="877">
                  <c:v>127</c:v>
                </c:pt>
                <c:pt idx="878">
                  <c:v>50.8</c:v>
                </c:pt>
                <c:pt idx="879">
                  <c:v>203.2</c:v>
                </c:pt>
                <c:pt idx="880">
                  <c:v>-25.4</c:v>
                </c:pt>
                <c:pt idx="881">
                  <c:v>50.8</c:v>
                </c:pt>
                <c:pt idx="882">
                  <c:v>152.4</c:v>
                </c:pt>
                <c:pt idx="883">
                  <c:v>152.4</c:v>
                </c:pt>
                <c:pt idx="884">
                  <c:v>-101.6</c:v>
                </c:pt>
                <c:pt idx="885">
                  <c:v>-152.4</c:v>
                </c:pt>
                <c:pt idx="886">
                  <c:v>-101.6</c:v>
                </c:pt>
                <c:pt idx="887">
                  <c:v>-76.2</c:v>
                </c:pt>
                <c:pt idx="888">
                  <c:v>-76.2</c:v>
                </c:pt>
                <c:pt idx="889">
                  <c:v>-50.8</c:v>
                </c:pt>
                <c:pt idx="890">
                  <c:v>0</c:v>
                </c:pt>
                <c:pt idx="891">
                  <c:v>-25.4</c:v>
                </c:pt>
                <c:pt idx="892">
                  <c:v>-25.4</c:v>
                </c:pt>
                <c:pt idx="893">
                  <c:v>-101.6</c:v>
                </c:pt>
                <c:pt idx="894">
                  <c:v>-25.4</c:v>
                </c:pt>
                <c:pt idx="895">
                  <c:v>0</c:v>
                </c:pt>
                <c:pt idx="896">
                  <c:v>-25.4</c:v>
                </c:pt>
                <c:pt idx="897">
                  <c:v>-25.4</c:v>
                </c:pt>
                <c:pt idx="898">
                  <c:v>-25.4</c:v>
                </c:pt>
                <c:pt idx="899">
                  <c:v>-50.8</c:v>
                </c:pt>
                <c:pt idx="900">
                  <c:v>-25.4</c:v>
                </c:pt>
                <c:pt idx="901">
                  <c:v>0</c:v>
                </c:pt>
                <c:pt idx="902">
                  <c:v>50.8</c:v>
                </c:pt>
                <c:pt idx="903">
                  <c:v>-25.4</c:v>
                </c:pt>
                <c:pt idx="904">
                  <c:v>-25.4</c:v>
                </c:pt>
                <c:pt idx="905">
                  <c:v>-50.8</c:v>
                </c:pt>
                <c:pt idx="906">
                  <c:v>-25.4</c:v>
                </c:pt>
                <c:pt idx="907">
                  <c:v>0</c:v>
                </c:pt>
                <c:pt idx="908">
                  <c:v>0</c:v>
                </c:pt>
                <c:pt idx="909">
                  <c:v>50.8</c:v>
                </c:pt>
                <c:pt idx="910">
                  <c:v>-25.4</c:v>
                </c:pt>
                <c:pt idx="911">
                  <c:v>-50.8</c:v>
                </c:pt>
                <c:pt idx="912">
                  <c:v>-25.4</c:v>
                </c:pt>
                <c:pt idx="913">
                  <c:v>-25.4</c:v>
                </c:pt>
                <c:pt idx="914">
                  <c:v>0</c:v>
                </c:pt>
                <c:pt idx="915">
                  <c:v>-25.4</c:v>
                </c:pt>
                <c:pt idx="916">
                  <c:v>-25.4</c:v>
                </c:pt>
                <c:pt idx="917">
                  <c:v>-25.4</c:v>
                </c:pt>
                <c:pt idx="918">
                  <c:v>-50.8</c:v>
                </c:pt>
                <c:pt idx="919">
                  <c:v>-76.2</c:v>
                </c:pt>
                <c:pt idx="920">
                  <c:v>-50.8</c:v>
                </c:pt>
                <c:pt idx="921">
                  <c:v>-25.4</c:v>
                </c:pt>
                <c:pt idx="922">
                  <c:v>25.4</c:v>
                </c:pt>
                <c:pt idx="923">
                  <c:v>-25.4</c:v>
                </c:pt>
                <c:pt idx="924">
                  <c:v>-25.4</c:v>
                </c:pt>
                <c:pt idx="925">
                  <c:v>25.4</c:v>
                </c:pt>
                <c:pt idx="926">
                  <c:v>-50.8</c:v>
                </c:pt>
                <c:pt idx="927">
                  <c:v>-25.4</c:v>
                </c:pt>
                <c:pt idx="928">
                  <c:v>-25.4</c:v>
                </c:pt>
                <c:pt idx="929">
                  <c:v>0</c:v>
                </c:pt>
                <c:pt idx="930">
                  <c:v>50.8</c:v>
                </c:pt>
                <c:pt idx="931">
                  <c:v>25.4</c:v>
                </c:pt>
                <c:pt idx="932">
                  <c:v>-50.8</c:v>
                </c:pt>
                <c:pt idx="933">
                  <c:v>-25.4</c:v>
                </c:pt>
                <c:pt idx="934">
                  <c:v>-25.4</c:v>
                </c:pt>
                <c:pt idx="935">
                  <c:v>-50.8</c:v>
                </c:pt>
                <c:pt idx="936">
                  <c:v>-50.8</c:v>
                </c:pt>
                <c:pt idx="937">
                  <c:v>-50.8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25.4</c:v>
                </c:pt>
                <c:pt idx="1038">
                  <c:v>-25.4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76.2</c:v>
                </c:pt>
                <c:pt idx="1117">
                  <c:v>-50.8</c:v>
                </c:pt>
                <c:pt idx="1118">
                  <c:v>-25.4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25.4</c:v>
                </c:pt>
                <c:pt idx="1139">
                  <c:v>-25.4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101.6</c:v>
                </c:pt>
                <c:pt idx="1146">
                  <c:v>127</c:v>
                </c:pt>
                <c:pt idx="1147">
                  <c:v>0</c:v>
                </c:pt>
                <c:pt idx="1148">
                  <c:v>-25.4</c:v>
                </c:pt>
                <c:pt idx="1149">
                  <c:v>-25.4</c:v>
                </c:pt>
                <c:pt idx="1150">
                  <c:v>-25.4</c:v>
                </c:pt>
                <c:pt idx="1151">
                  <c:v>0</c:v>
                </c:pt>
                <c:pt idx="1152">
                  <c:v>-25.4</c:v>
                </c:pt>
                <c:pt idx="1153">
                  <c:v>50.8</c:v>
                </c:pt>
                <c:pt idx="1154">
                  <c:v>50.8</c:v>
                </c:pt>
                <c:pt idx="1155">
                  <c:v>50.8</c:v>
                </c:pt>
                <c:pt idx="1156">
                  <c:v>50.8</c:v>
                </c:pt>
                <c:pt idx="1157">
                  <c:v>-25.4</c:v>
                </c:pt>
                <c:pt idx="1158">
                  <c:v>127</c:v>
                </c:pt>
                <c:pt idx="1159">
                  <c:v>25.4</c:v>
                </c:pt>
                <c:pt idx="1160">
                  <c:v>-152.4</c:v>
                </c:pt>
                <c:pt idx="1161">
                  <c:v>-101.6</c:v>
                </c:pt>
                <c:pt idx="1162">
                  <c:v>-25.4</c:v>
                </c:pt>
                <c:pt idx="1163">
                  <c:v>0</c:v>
                </c:pt>
                <c:pt idx="1164">
                  <c:v>50.8</c:v>
                </c:pt>
                <c:pt idx="1165">
                  <c:v>0</c:v>
                </c:pt>
                <c:pt idx="1166">
                  <c:v>0</c:v>
                </c:pt>
                <c:pt idx="1167">
                  <c:v>-25.4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50.8</c:v>
                </c:pt>
                <c:pt idx="1173">
                  <c:v>25.4</c:v>
                </c:pt>
                <c:pt idx="1174">
                  <c:v>152.4</c:v>
                </c:pt>
                <c:pt idx="1175">
                  <c:v>-50.8</c:v>
                </c:pt>
                <c:pt idx="1176">
                  <c:v>101.6</c:v>
                </c:pt>
                <c:pt idx="1177">
                  <c:v>254</c:v>
                </c:pt>
                <c:pt idx="1178">
                  <c:v>-50.8</c:v>
                </c:pt>
                <c:pt idx="1179">
                  <c:v>-25.4</c:v>
                </c:pt>
                <c:pt idx="1180">
                  <c:v>0</c:v>
                </c:pt>
                <c:pt idx="1181">
                  <c:v>177.8</c:v>
                </c:pt>
                <c:pt idx="1182">
                  <c:v>50.8</c:v>
                </c:pt>
                <c:pt idx="1183">
                  <c:v>279.39999999999998</c:v>
                </c:pt>
                <c:pt idx="1184">
                  <c:v>50.8</c:v>
                </c:pt>
                <c:pt idx="1185">
                  <c:v>50.8</c:v>
                </c:pt>
                <c:pt idx="1186">
                  <c:v>0</c:v>
                </c:pt>
                <c:pt idx="1187">
                  <c:v>50.8</c:v>
                </c:pt>
                <c:pt idx="1188">
                  <c:v>-76.2</c:v>
                </c:pt>
                <c:pt idx="1189">
                  <c:v>-50.8</c:v>
                </c:pt>
                <c:pt idx="1190">
                  <c:v>-50.8</c:v>
                </c:pt>
                <c:pt idx="1191">
                  <c:v>-50.8</c:v>
                </c:pt>
                <c:pt idx="1192">
                  <c:v>25.4</c:v>
                </c:pt>
                <c:pt idx="1193">
                  <c:v>254</c:v>
                </c:pt>
                <c:pt idx="1194">
                  <c:v>127</c:v>
                </c:pt>
                <c:pt idx="1195">
                  <c:v>0</c:v>
                </c:pt>
                <c:pt idx="1196">
                  <c:v>152.4</c:v>
                </c:pt>
                <c:pt idx="1197">
                  <c:v>-25.4</c:v>
                </c:pt>
                <c:pt idx="1198">
                  <c:v>-127</c:v>
                </c:pt>
                <c:pt idx="1199">
                  <c:v>-76.2</c:v>
                </c:pt>
                <c:pt idx="1200">
                  <c:v>-50.8</c:v>
                </c:pt>
                <c:pt idx="1201">
                  <c:v>-50.8</c:v>
                </c:pt>
                <c:pt idx="1202">
                  <c:v>25.4</c:v>
                </c:pt>
                <c:pt idx="1203">
                  <c:v>-25.4</c:v>
                </c:pt>
                <c:pt idx="1204">
                  <c:v>0</c:v>
                </c:pt>
                <c:pt idx="1205">
                  <c:v>-25.4</c:v>
                </c:pt>
                <c:pt idx="1206">
                  <c:v>0</c:v>
                </c:pt>
                <c:pt idx="1207">
                  <c:v>50.8</c:v>
                </c:pt>
                <c:pt idx="1208">
                  <c:v>101.6</c:v>
                </c:pt>
                <c:pt idx="1209">
                  <c:v>-50.8</c:v>
                </c:pt>
                <c:pt idx="1210">
                  <c:v>-25.4</c:v>
                </c:pt>
                <c:pt idx="1211">
                  <c:v>-25.4</c:v>
                </c:pt>
                <c:pt idx="1212">
                  <c:v>0</c:v>
                </c:pt>
                <c:pt idx="1213">
                  <c:v>0</c:v>
                </c:pt>
                <c:pt idx="1214">
                  <c:v>25.4</c:v>
                </c:pt>
                <c:pt idx="1215">
                  <c:v>279.39999999999998</c:v>
                </c:pt>
                <c:pt idx="1216">
                  <c:v>76.2</c:v>
                </c:pt>
                <c:pt idx="1217">
                  <c:v>228.6</c:v>
                </c:pt>
                <c:pt idx="1218">
                  <c:v>127</c:v>
                </c:pt>
                <c:pt idx="1219">
                  <c:v>152.4</c:v>
                </c:pt>
                <c:pt idx="1220">
                  <c:v>101.6</c:v>
                </c:pt>
                <c:pt idx="1221">
                  <c:v>203.2</c:v>
                </c:pt>
                <c:pt idx="1222">
                  <c:v>-50.8</c:v>
                </c:pt>
                <c:pt idx="1223">
                  <c:v>-50.8</c:v>
                </c:pt>
                <c:pt idx="1224">
                  <c:v>-25.4</c:v>
                </c:pt>
                <c:pt idx="1225">
                  <c:v>50.8</c:v>
                </c:pt>
                <c:pt idx="1226">
                  <c:v>0</c:v>
                </c:pt>
                <c:pt idx="1227">
                  <c:v>-76.2</c:v>
                </c:pt>
                <c:pt idx="1228">
                  <c:v>-76.2</c:v>
                </c:pt>
                <c:pt idx="1229">
                  <c:v>-76.2</c:v>
                </c:pt>
                <c:pt idx="1230">
                  <c:v>-50.8</c:v>
                </c:pt>
                <c:pt idx="1231">
                  <c:v>-50.8</c:v>
                </c:pt>
                <c:pt idx="1232">
                  <c:v>0</c:v>
                </c:pt>
                <c:pt idx="1233">
                  <c:v>-25.4</c:v>
                </c:pt>
                <c:pt idx="1234">
                  <c:v>0</c:v>
                </c:pt>
                <c:pt idx="1235">
                  <c:v>-25.4</c:v>
                </c:pt>
                <c:pt idx="1236">
                  <c:v>0</c:v>
                </c:pt>
                <c:pt idx="1237">
                  <c:v>-25.4</c:v>
                </c:pt>
                <c:pt idx="1238">
                  <c:v>-25.4</c:v>
                </c:pt>
                <c:pt idx="1239">
                  <c:v>-25.4</c:v>
                </c:pt>
                <c:pt idx="1240">
                  <c:v>-25.4</c:v>
                </c:pt>
                <c:pt idx="1241">
                  <c:v>-50.8</c:v>
                </c:pt>
                <c:pt idx="1242">
                  <c:v>50.8</c:v>
                </c:pt>
                <c:pt idx="1243">
                  <c:v>-25.4</c:v>
                </c:pt>
                <c:pt idx="1244">
                  <c:v>-25.4</c:v>
                </c:pt>
                <c:pt idx="1245">
                  <c:v>-25.4</c:v>
                </c:pt>
                <c:pt idx="1246">
                  <c:v>-25.4</c:v>
                </c:pt>
                <c:pt idx="1247">
                  <c:v>0</c:v>
                </c:pt>
                <c:pt idx="1248">
                  <c:v>0</c:v>
                </c:pt>
                <c:pt idx="1249">
                  <c:v>101.6</c:v>
                </c:pt>
                <c:pt idx="1250">
                  <c:v>-50.8</c:v>
                </c:pt>
                <c:pt idx="1251">
                  <c:v>0</c:v>
                </c:pt>
                <c:pt idx="1252">
                  <c:v>25.4</c:v>
                </c:pt>
                <c:pt idx="1253">
                  <c:v>-25.4</c:v>
                </c:pt>
                <c:pt idx="1254">
                  <c:v>-25.4</c:v>
                </c:pt>
                <c:pt idx="1255">
                  <c:v>-25.4</c:v>
                </c:pt>
                <c:pt idx="1256">
                  <c:v>-25.4</c:v>
                </c:pt>
                <c:pt idx="1257">
                  <c:v>-25.4</c:v>
                </c:pt>
                <c:pt idx="1258">
                  <c:v>-50.8</c:v>
                </c:pt>
                <c:pt idx="1259">
                  <c:v>0</c:v>
                </c:pt>
                <c:pt idx="1260">
                  <c:v>0</c:v>
                </c:pt>
                <c:pt idx="1261">
                  <c:v>76.2</c:v>
                </c:pt>
                <c:pt idx="1262">
                  <c:v>127</c:v>
                </c:pt>
                <c:pt idx="1263">
                  <c:v>101.6</c:v>
                </c:pt>
                <c:pt idx="1264">
                  <c:v>-76.2</c:v>
                </c:pt>
                <c:pt idx="1265">
                  <c:v>0</c:v>
                </c:pt>
                <c:pt idx="1266">
                  <c:v>-50.8</c:v>
                </c:pt>
                <c:pt idx="1267">
                  <c:v>76.2</c:v>
                </c:pt>
                <c:pt idx="1268">
                  <c:v>127</c:v>
                </c:pt>
                <c:pt idx="1269">
                  <c:v>-76.2</c:v>
                </c:pt>
                <c:pt idx="1270">
                  <c:v>-76.2</c:v>
                </c:pt>
                <c:pt idx="1271">
                  <c:v>-25.4</c:v>
                </c:pt>
                <c:pt idx="1272">
                  <c:v>0</c:v>
                </c:pt>
                <c:pt idx="1273">
                  <c:v>-25.4</c:v>
                </c:pt>
                <c:pt idx="1274">
                  <c:v>406.4</c:v>
                </c:pt>
                <c:pt idx="1275">
                  <c:v>-127</c:v>
                </c:pt>
                <c:pt idx="1276">
                  <c:v>177.8</c:v>
                </c:pt>
                <c:pt idx="1277">
                  <c:v>-25.4</c:v>
                </c:pt>
                <c:pt idx="1278">
                  <c:v>-25.4</c:v>
                </c:pt>
                <c:pt idx="1279">
                  <c:v>-50.8</c:v>
                </c:pt>
                <c:pt idx="1280">
                  <c:v>-76.2</c:v>
                </c:pt>
                <c:pt idx="1281">
                  <c:v>-101.6</c:v>
                </c:pt>
                <c:pt idx="1282">
                  <c:v>0</c:v>
                </c:pt>
                <c:pt idx="1283">
                  <c:v>0</c:v>
                </c:pt>
                <c:pt idx="1284">
                  <c:v>-25.4</c:v>
                </c:pt>
                <c:pt idx="1285">
                  <c:v>76.2</c:v>
                </c:pt>
                <c:pt idx="1286">
                  <c:v>0</c:v>
                </c:pt>
                <c:pt idx="1287">
                  <c:v>50.8</c:v>
                </c:pt>
                <c:pt idx="1288">
                  <c:v>-25.4</c:v>
                </c:pt>
                <c:pt idx="1289">
                  <c:v>-50.8</c:v>
                </c:pt>
                <c:pt idx="1290">
                  <c:v>-50.8</c:v>
                </c:pt>
                <c:pt idx="1291">
                  <c:v>-76.2</c:v>
                </c:pt>
                <c:pt idx="1292">
                  <c:v>-50.8</c:v>
                </c:pt>
                <c:pt idx="1293">
                  <c:v>76.2</c:v>
                </c:pt>
                <c:pt idx="1294">
                  <c:v>25.4</c:v>
                </c:pt>
                <c:pt idx="1295">
                  <c:v>-50.8</c:v>
                </c:pt>
                <c:pt idx="1296">
                  <c:v>76.2</c:v>
                </c:pt>
                <c:pt idx="1297">
                  <c:v>279.39999999999998</c:v>
                </c:pt>
                <c:pt idx="1298">
                  <c:v>-228.6</c:v>
                </c:pt>
                <c:pt idx="1299">
                  <c:v>101.6</c:v>
                </c:pt>
                <c:pt idx="1300">
                  <c:v>-76.2</c:v>
                </c:pt>
                <c:pt idx="1301">
                  <c:v>-76.2</c:v>
                </c:pt>
                <c:pt idx="1302">
                  <c:v>101.6</c:v>
                </c:pt>
                <c:pt idx="1303">
                  <c:v>-101.6</c:v>
                </c:pt>
                <c:pt idx="1304">
                  <c:v>-101.6</c:v>
                </c:pt>
                <c:pt idx="1305">
                  <c:v>0</c:v>
                </c:pt>
                <c:pt idx="1306">
                  <c:v>-101.6</c:v>
                </c:pt>
                <c:pt idx="1307">
                  <c:v>-50.8</c:v>
                </c:pt>
                <c:pt idx="1308">
                  <c:v>127</c:v>
                </c:pt>
                <c:pt idx="1309">
                  <c:v>25.4</c:v>
                </c:pt>
                <c:pt idx="1310">
                  <c:v>-76.2</c:v>
                </c:pt>
                <c:pt idx="1311">
                  <c:v>203.2</c:v>
                </c:pt>
                <c:pt idx="1312">
                  <c:v>-304.8</c:v>
                </c:pt>
                <c:pt idx="1313">
                  <c:v>330.2</c:v>
                </c:pt>
                <c:pt idx="1314">
                  <c:v>-482.6</c:v>
                </c:pt>
                <c:pt idx="1315">
                  <c:v>-50.8</c:v>
                </c:pt>
                <c:pt idx="1316">
                  <c:v>-25.4</c:v>
                </c:pt>
                <c:pt idx="1317">
                  <c:v>-50.8</c:v>
                </c:pt>
                <c:pt idx="1318">
                  <c:v>-50.8</c:v>
                </c:pt>
                <c:pt idx="1319">
                  <c:v>-25.4</c:v>
                </c:pt>
                <c:pt idx="1320">
                  <c:v>-25.4</c:v>
                </c:pt>
                <c:pt idx="1321">
                  <c:v>-25.4</c:v>
                </c:pt>
                <c:pt idx="1322">
                  <c:v>0</c:v>
                </c:pt>
                <c:pt idx="1323">
                  <c:v>-127</c:v>
                </c:pt>
                <c:pt idx="1324">
                  <c:v>-101.6</c:v>
                </c:pt>
                <c:pt idx="1325">
                  <c:v>-50.8</c:v>
                </c:pt>
                <c:pt idx="1326">
                  <c:v>-127</c:v>
                </c:pt>
                <c:pt idx="1327">
                  <c:v>-50.8</c:v>
                </c:pt>
                <c:pt idx="1328">
                  <c:v>-76.2</c:v>
                </c:pt>
                <c:pt idx="1329">
                  <c:v>25.4</c:v>
                </c:pt>
                <c:pt idx="1330">
                  <c:v>0</c:v>
                </c:pt>
                <c:pt idx="1331">
                  <c:v>-25.4</c:v>
                </c:pt>
                <c:pt idx="1332">
                  <c:v>279.39999999999998</c:v>
                </c:pt>
                <c:pt idx="1333">
                  <c:v>-203.2</c:v>
                </c:pt>
                <c:pt idx="1334">
                  <c:v>-228.6</c:v>
                </c:pt>
                <c:pt idx="1335">
                  <c:v>-50.8</c:v>
                </c:pt>
                <c:pt idx="1336">
                  <c:v>25.4</c:v>
                </c:pt>
                <c:pt idx="1337">
                  <c:v>-50.8</c:v>
                </c:pt>
                <c:pt idx="1338">
                  <c:v>-50.8</c:v>
                </c:pt>
                <c:pt idx="1339">
                  <c:v>-25.4</c:v>
                </c:pt>
                <c:pt idx="1340">
                  <c:v>-50.8</c:v>
                </c:pt>
                <c:pt idx="1341">
                  <c:v>-101.6</c:v>
                </c:pt>
                <c:pt idx="1342">
                  <c:v>-25.4</c:v>
                </c:pt>
                <c:pt idx="1343">
                  <c:v>0</c:v>
                </c:pt>
                <c:pt idx="1344">
                  <c:v>-50.8</c:v>
                </c:pt>
                <c:pt idx="1345">
                  <c:v>-50.8</c:v>
                </c:pt>
                <c:pt idx="1346">
                  <c:v>-25.4</c:v>
                </c:pt>
                <c:pt idx="1347">
                  <c:v>25.4</c:v>
                </c:pt>
                <c:pt idx="1348">
                  <c:v>-127</c:v>
                </c:pt>
                <c:pt idx="1349">
                  <c:v>-25.4</c:v>
                </c:pt>
                <c:pt idx="1350">
                  <c:v>50.8</c:v>
                </c:pt>
                <c:pt idx="1351">
                  <c:v>-25.4</c:v>
                </c:pt>
                <c:pt idx="1352">
                  <c:v>-76.2</c:v>
                </c:pt>
                <c:pt idx="1353">
                  <c:v>-101.6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50.8</c:v>
                </c:pt>
                <c:pt idx="1472">
                  <c:v>-50.8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127</c:v>
                </c:pt>
                <c:pt idx="1498">
                  <c:v>-25.4</c:v>
                </c:pt>
                <c:pt idx="1499">
                  <c:v>-101.6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127</c:v>
                </c:pt>
                <c:pt idx="1536">
                  <c:v>101.6</c:v>
                </c:pt>
                <c:pt idx="1537">
                  <c:v>101.6</c:v>
                </c:pt>
                <c:pt idx="1538">
                  <c:v>-203.2</c:v>
                </c:pt>
                <c:pt idx="1539">
                  <c:v>0</c:v>
                </c:pt>
                <c:pt idx="1540">
                  <c:v>-25.4</c:v>
                </c:pt>
                <c:pt idx="1541">
                  <c:v>431.8</c:v>
                </c:pt>
                <c:pt idx="1542">
                  <c:v>76.2</c:v>
                </c:pt>
                <c:pt idx="1543">
                  <c:v>152.4</c:v>
                </c:pt>
                <c:pt idx="1544">
                  <c:v>-50.8</c:v>
                </c:pt>
                <c:pt idx="1545">
                  <c:v>127</c:v>
                </c:pt>
                <c:pt idx="1546">
                  <c:v>-101.6</c:v>
                </c:pt>
                <c:pt idx="1547">
                  <c:v>177.8</c:v>
                </c:pt>
                <c:pt idx="1548">
                  <c:v>50.8</c:v>
                </c:pt>
                <c:pt idx="1549">
                  <c:v>0</c:v>
                </c:pt>
                <c:pt idx="1550">
                  <c:v>-50.8</c:v>
                </c:pt>
                <c:pt idx="1551">
                  <c:v>-101.6</c:v>
                </c:pt>
                <c:pt idx="1552">
                  <c:v>25.4</c:v>
                </c:pt>
                <c:pt idx="1553">
                  <c:v>-25.4</c:v>
                </c:pt>
                <c:pt idx="1554">
                  <c:v>25.4</c:v>
                </c:pt>
                <c:pt idx="1555">
                  <c:v>-101.6</c:v>
                </c:pt>
                <c:pt idx="1556">
                  <c:v>152.4</c:v>
                </c:pt>
                <c:pt idx="1557">
                  <c:v>-50.8</c:v>
                </c:pt>
                <c:pt idx="1558">
                  <c:v>50.8</c:v>
                </c:pt>
                <c:pt idx="1559">
                  <c:v>-25.4</c:v>
                </c:pt>
                <c:pt idx="1560">
                  <c:v>-76.2</c:v>
                </c:pt>
                <c:pt idx="1561">
                  <c:v>-25.4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-50.8</c:v>
                </c:pt>
                <c:pt idx="1566">
                  <c:v>0</c:v>
                </c:pt>
                <c:pt idx="1567">
                  <c:v>-25.4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-25.4</c:v>
                </c:pt>
                <c:pt idx="1577">
                  <c:v>0</c:v>
                </c:pt>
                <c:pt idx="1578">
                  <c:v>0</c:v>
                </c:pt>
                <c:pt idx="1579">
                  <c:v>76.2</c:v>
                </c:pt>
                <c:pt idx="1580">
                  <c:v>0</c:v>
                </c:pt>
                <c:pt idx="1581">
                  <c:v>50.8</c:v>
                </c:pt>
                <c:pt idx="1582">
                  <c:v>-25.4</c:v>
                </c:pt>
                <c:pt idx="1583">
                  <c:v>-25.4</c:v>
                </c:pt>
                <c:pt idx="1584">
                  <c:v>0</c:v>
                </c:pt>
                <c:pt idx="1585">
                  <c:v>25.4</c:v>
                </c:pt>
                <c:pt idx="1586">
                  <c:v>-25.4</c:v>
                </c:pt>
                <c:pt idx="1587">
                  <c:v>0</c:v>
                </c:pt>
                <c:pt idx="1588">
                  <c:v>-25.4</c:v>
                </c:pt>
                <c:pt idx="1589">
                  <c:v>25.4</c:v>
                </c:pt>
                <c:pt idx="1590">
                  <c:v>101.6</c:v>
                </c:pt>
                <c:pt idx="1591">
                  <c:v>-76.2</c:v>
                </c:pt>
                <c:pt idx="1592">
                  <c:v>-76.2</c:v>
                </c:pt>
                <c:pt idx="1593">
                  <c:v>0</c:v>
                </c:pt>
                <c:pt idx="1594">
                  <c:v>50.8</c:v>
                </c:pt>
                <c:pt idx="1595">
                  <c:v>177.8</c:v>
                </c:pt>
                <c:pt idx="1596">
                  <c:v>-25.4</c:v>
                </c:pt>
                <c:pt idx="1597">
                  <c:v>-50.8</c:v>
                </c:pt>
                <c:pt idx="1598">
                  <c:v>25.4</c:v>
                </c:pt>
                <c:pt idx="1599">
                  <c:v>50.8</c:v>
                </c:pt>
                <c:pt idx="1600">
                  <c:v>25.4</c:v>
                </c:pt>
                <c:pt idx="1601">
                  <c:v>-50.8</c:v>
                </c:pt>
                <c:pt idx="1602">
                  <c:v>-25.4</c:v>
                </c:pt>
                <c:pt idx="1603">
                  <c:v>0</c:v>
                </c:pt>
                <c:pt idx="1604">
                  <c:v>-25.4</c:v>
                </c:pt>
                <c:pt idx="1605">
                  <c:v>0</c:v>
                </c:pt>
                <c:pt idx="1606">
                  <c:v>0</c:v>
                </c:pt>
                <c:pt idx="1607">
                  <c:v>-76.2</c:v>
                </c:pt>
                <c:pt idx="1608">
                  <c:v>-25.4</c:v>
                </c:pt>
                <c:pt idx="1609">
                  <c:v>25.4</c:v>
                </c:pt>
                <c:pt idx="1610">
                  <c:v>76.2</c:v>
                </c:pt>
                <c:pt idx="1611">
                  <c:v>101.6</c:v>
                </c:pt>
                <c:pt idx="1612">
                  <c:v>-50.8</c:v>
                </c:pt>
                <c:pt idx="1613">
                  <c:v>-50.8</c:v>
                </c:pt>
                <c:pt idx="1614">
                  <c:v>0</c:v>
                </c:pt>
                <c:pt idx="1615">
                  <c:v>-50.8</c:v>
                </c:pt>
                <c:pt idx="1616">
                  <c:v>-25.4</c:v>
                </c:pt>
                <c:pt idx="1617">
                  <c:v>76.2</c:v>
                </c:pt>
                <c:pt idx="1618">
                  <c:v>203.2</c:v>
                </c:pt>
                <c:pt idx="1619">
                  <c:v>-25.4</c:v>
                </c:pt>
                <c:pt idx="1620">
                  <c:v>25.4</c:v>
                </c:pt>
                <c:pt idx="1621">
                  <c:v>152.4</c:v>
                </c:pt>
                <c:pt idx="1622">
                  <c:v>101.6</c:v>
                </c:pt>
                <c:pt idx="1623">
                  <c:v>-50.8</c:v>
                </c:pt>
                <c:pt idx="1624">
                  <c:v>-76.2</c:v>
                </c:pt>
                <c:pt idx="1625">
                  <c:v>-50.8</c:v>
                </c:pt>
                <c:pt idx="1626">
                  <c:v>-50.8</c:v>
                </c:pt>
                <c:pt idx="1627">
                  <c:v>127</c:v>
                </c:pt>
                <c:pt idx="1628">
                  <c:v>50.8</c:v>
                </c:pt>
                <c:pt idx="1629">
                  <c:v>25.4</c:v>
                </c:pt>
                <c:pt idx="1630">
                  <c:v>-25.4</c:v>
                </c:pt>
                <c:pt idx="1631">
                  <c:v>-76.2</c:v>
                </c:pt>
                <c:pt idx="1632">
                  <c:v>-50.8</c:v>
                </c:pt>
                <c:pt idx="1633">
                  <c:v>-25.4</c:v>
                </c:pt>
                <c:pt idx="1634">
                  <c:v>-50.8</c:v>
                </c:pt>
                <c:pt idx="1635">
                  <c:v>152.4</c:v>
                </c:pt>
                <c:pt idx="1636">
                  <c:v>-25.4</c:v>
                </c:pt>
                <c:pt idx="1637">
                  <c:v>-25.4</c:v>
                </c:pt>
                <c:pt idx="1638">
                  <c:v>0</c:v>
                </c:pt>
                <c:pt idx="1639">
                  <c:v>-25.4</c:v>
                </c:pt>
                <c:pt idx="1640">
                  <c:v>-50.8</c:v>
                </c:pt>
                <c:pt idx="1641">
                  <c:v>25.4</c:v>
                </c:pt>
                <c:pt idx="1642">
                  <c:v>203.2</c:v>
                </c:pt>
                <c:pt idx="1643">
                  <c:v>-76.2</c:v>
                </c:pt>
                <c:pt idx="1644">
                  <c:v>-25.4</c:v>
                </c:pt>
                <c:pt idx="1645">
                  <c:v>0</c:v>
                </c:pt>
                <c:pt idx="1646">
                  <c:v>50.8</c:v>
                </c:pt>
                <c:pt idx="1647">
                  <c:v>25.4</c:v>
                </c:pt>
                <c:pt idx="1648">
                  <c:v>-50.8</c:v>
                </c:pt>
                <c:pt idx="1649">
                  <c:v>-50.8</c:v>
                </c:pt>
                <c:pt idx="1650">
                  <c:v>-50.8</c:v>
                </c:pt>
                <c:pt idx="1651">
                  <c:v>-50.8</c:v>
                </c:pt>
                <c:pt idx="1652">
                  <c:v>-25.4</c:v>
                </c:pt>
                <c:pt idx="1653">
                  <c:v>0</c:v>
                </c:pt>
                <c:pt idx="1654">
                  <c:v>-50.8</c:v>
                </c:pt>
                <c:pt idx="1655">
                  <c:v>0</c:v>
                </c:pt>
                <c:pt idx="1656">
                  <c:v>-25.4</c:v>
                </c:pt>
                <c:pt idx="1657">
                  <c:v>76.2</c:v>
                </c:pt>
                <c:pt idx="1658">
                  <c:v>50.8</c:v>
                </c:pt>
                <c:pt idx="1659">
                  <c:v>-50.8</c:v>
                </c:pt>
                <c:pt idx="1660">
                  <c:v>-50.8</c:v>
                </c:pt>
                <c:pt idx="1661">
                  <c:v>-50.8</c:v>
                </c:pt>
                <c:pt idx="1662">
                  <c:v>-25.4</c:v>
                </c:pt>
                <c:pt idx="1663">
                  <c:v>-50.8</c:v>
                </c:pt>
                <c:pt idx="1664">
                  <c:v>-76.2</c:v>
                </c:pt>
                <c:pt idx="1665">
                  <c:v>-50.8</c:v>
                </c:pt>
                <c:pt idx="1666">
                  <c:v>-50.8</c:v>
                </c:pt>
                <c:pt idx="1667">
                  <c:v>-25.4</c:v>
                </c:pt>
                <c:pt idx="1668">
                  <c:v>-50.8</c:v>
                </c:pt>
                <c:pt idx="1669">
                  <c:v>0</c:v>
                </c:pt>
                <c:pt idx="1670">
                  <c:v>0</c:v>
                </c:pt>
                <c:pt idx="1671">
                  <c:v>-25.4</c:v>
                </c:pt>
                <c:pt idx="1672">
                  <c:v>25.4</c:v>
                </c:pt>
                <c:pt idx="1673">
                  <c:v>-25.4</c:v>
                </c:pt>
                <c:pt idx="1674">
                  <c:v>-25.4</c:v>
                </c:pt>
                <c:pt idx="1675">
                  <c:v>-76.2</c:v>
                </c:pt>
                <c:pt idx="1676">
                  <c:v>-50.8</c:v>
                </c:pt>
                <c:pt idx="1677">
                  <c:v>-25.4</c:v>
                </c:pt>
                <c:pt idx="1678">
                  <c:v>-50.8</c:v>
                </c:pt>
                <c:pt idx="1679">
                  <c:v>-50.8</c:v>
                </c:pt>
                <c:pt idx="1680">
                  <c:v>-50.8</c:v>
                </c:pt>
                <c:pt idx="1681">
                  <c:v>0</c:v>
                </c:pt>
                <c:pt idx="1682">
                  <c:v>-76.2</c:v>
                </c:pt>
                <c:pt idx="1683">
                  <c:v>-50.8</c:v>
                </c:pt>
                <c:pt idx="1684">
                  <c:v>-50.8</c:v>
                </c:pt>
                <c:pt idx="1685">
                  <c:v>-76.2</c:v>
                </c:pt>
                <c:pt idx="1686">
                  <c:v>25.4</c:v>
                </c:pt>
                <c:pt idx="1687">
                  <c:v>-25.4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50.8</c:v>
                </c:pt>
                <c:pt idx="1854">
                  <c:v>101.6</c:v>
                </c:pt>
                <c:pt idx="1855">
                  <c:v>0</c:v>
                </c:pt>
                <c:pt idx="1856">
                  <c:v>-76.2</c:v>
                </c:pt>
                <c:pt idx="1857">
                  <c:v>-25.4</c:v>
                </c:pt>
                <c:pt idx="1858">
                  <c:v>-50.8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101.6</c:v>
                </c:pt>
                <c:pt idx="1864">
                  <c:v>-50.8</c:v>
                </c:pt>
                <c:pt idx="1865">
                  <c:v>0</c:v>
                </c:pt>
                <c:pt idx="1866">
                  <c:v>-25.4</c:v>
                </c:pt>
                <c:pt idx="1867">
                  <c:v>50.8</c:v>
                </c:pt>
                <c:pt idx="1868">
                  <c:v>-50.8</c:v>
                </c:pt>
                <c:pt idx="1869">
                  <c:v>0</c:v>
                </c:pt>
                <c:pt idx="1870">
                  <c:v>76.2</c:v>
                </c:pt>
                <c:pt idx="1871">
                  <c:v>127</c:v>
                </c:pt>
                <c:pt idx="1872">
                  <c:v>-25.4</c:v>
                </c:pt>
                <c:pt idx="1873">
                  <c:v>-50.8</c:v>
                </c:pt>
                <c:pt idx="1874">
                  <c:v>-50.8</c:v>
                </c:pt>
                <c:pt idx="1875">
                  <c:v>76.2</c:v>
                </c:pt>
                <c:pt idx="1876">
                  <c:v>25.4</c:v>
                </c:pt>
                <c:pt idx="1877">
                  <c:v>-25.4</c:v>
                </c:pt>
                <c:pt idx="1878">
                  <c:v>203.2</c:v>
                </c:pt>
                <c:pt idx="1879">
                  <c:v>0</c:v>
                </c:pt>
                <c:pt idx="1880">
                  <c:v>76.2</c:v>
                </c:pt>
                <c:pt idx="1881">
                  <c:v>-50.8</c:v>
                </c:pt>
                <c:pt idx="1882">
                  <c:v>-50.8</c:v>
                </c:pt>
                <c:pt idx="1883">
                  <c:v>0</c:v>
                </c:pt>
                <c:pt idx="1884">
                  <c:v>-25.4</c:v>
                </c:pt>
                <c:pt idx="1885">
                  <c:v>-25.4</c:v>
                </c:pt>
                <c:pt idx="1886">
                  <c:v>-25.4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25.4</c:v>
                </c:pt>
                <c:pt idx="1891">
                  <c:v>-25.4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-25.4</c:v>
                </c:pt>
                <c:pt idx="1904">
                  <c:v>-50.8</c:v>
                </c:pt>
                <c:pt idx="1905">
                  <c:v>0</c:v>
                </c:pt>
                <c:pt idx="1906">
                  <c:v>-50.8</c:v>
                </c:pt>
                <c:pt idx="1907">
                  <c:v>-25.4</c:v>
                </c:pt>
                <c:pt idx="1908">
                  <c:v>-25.4</c:v>
                </c:pt>
                <c:pt idx="1909">
                  <c:v>25.4</c:v>
                </c:pt>
                <c:pt idx="1910">
                  <c:v>127</c:v>
                </c:pt>
                <c:pt idx="1911">
                  <c:v>-50.8</c:v>
                </c:pt>
                <c:pt idx="1912">
                  <c:v>-25.4</c:v>
                </c:pt>
                <c:pt idx="1913">
                  <c:v>0</c:v>
                </c:pt>
                <c:pt idx="1914">
                  <c:v>25.4</c:v>
                </c:pt>
                <c:pt idx="1915">
                  <c:v>0</c:v>
                </c:pt>
                <c:pt idx="1916">
                  <c:v>0</c:v>
                </c:pt>
                <c:pt idx="1917">
                  <c:v>127</c:v>
                </c:pt>
                <c:pt idx="1918">
                  <c:v>101.6</c:v>
                </c:pt>
                <c:pt idx="1919">
                  <c:v>-76.2</c:v>
                </c:pt>
                <c:pt idx="1920">
                  <c:v>-76.2</c:v>
                </c:pt>
                <c:pt idx="1921">
                  <c:v>0</c:v>
                </c:pt>
                <c:pt idx="1922">
                  <c:v>-25.4</c:v>
                </c:pt>
                <c:pt idx="1923">
                  <c:v>-76.2</c:v>
                </c:pt>
                <c:pt idx="1924">
                  <c:v>-25.4</c:v>
                </c:pt>
                <c:pt idx="1925">
                  <c:v>-25.4</c:v>
                </c:pt>
                <c:pt idx="1926">
                  <c:v>0</c:v>
                </c:pt>
                <c:pt idx="1927">
                  <c:v>-25.4</c:v>
                </c:pt>
                <c:pt idx="1928">
                  <c:v>-25.4</c:v>
                </c:pt>
                <c:pt idx="1929">
                  <c:v>0</c:v>
                </c:pt>
                <c:pt idx="1930">
                  <c:v>-50.8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-25.4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25.4</c:v>
                </c:pt>
                <c:pt idx="1940">
                  <c:v>-25.4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25.4</c:v>
                </c:pt>
                <c:pt idx="1988">
                  <c:v>0</c:v>
                </c:pt>
                <c:pt idx="1989">
                  <c:v>0</c:v>
                </c:pt>
                <c:pt idx="1990">
                  <c:v>152.4</c:v>
                </c:pt>
                <c:pt idx="1991">
                  <c:v>-50.8</c:v>
                </c:pt>
                <c:pt idx="1992">
                  <c:v>-25.4</c:v>
                </c:pt>
                <c:pt idx="1993">
                  <c:v>-50.8</c:v>
                </c:pt>
                <c:pt idx="1994">
                  <c:v>-50.8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152.4</c:v>
                </c:pt>
                <c:pt idx="2005">
                  <c:v>-76.2</c:v>
                </c:pt>
                <c:pt idx="2006">
                  <c:v>-50.8</c:v>
                </c:pt>
                <c:pt idx="2007">
                  <c:v>50.8</c:v>
                </c:pt>
                <c:pt idx="2008">
                  <c:v>254</c:v>
                </c:pt>
                <c:pt idx="2009">
                  <c:v>-50.8</c:v>
                </c:pt>
                <c:pt idx="2010">
                  <c:v>-76.2</c:v>
                </c:pt>
                <c:pt idx="2011">
                  <c:v>127</c:v>
                </c:pt>
                <c:pt idx="2012">
                  <c:v>25.4</c:v>
                </c:pt>
                <c:pt idx="2013">
                  <c:v>0</c:v>
                </c:pt>
                <c:pt idx="2014">
                  <c:v>25.4</c:v>
                </c:pt>
                <c:pt idx="2015">
                  <c:v>25.4</c:v>
                </c:pt>
                <c:pt idx="2016">
                  <c:v>-101.6</c:v>
                </c:pt>
                <c:pt idx="2017">
                  <c:v>25.4</c:v>
                </c:pt>
                <c:pt idx="2018">
                  <c:v>-25.4</c:v>
                </c:pt>
                <c:pt idx="2019">
                  <c:v>-50.8</c:v>
                </c:pt>
                <c:pt idx="2020">
                  <c:v>-25.4</c:v>
                </c:pt>
                <c:pt idx="2021">
                  <c:v>-50.8</c:v>
                </c:pt>
                <c:pt idx="2022">
                  <c:v>-25.4</c:v>
                </c:pt>
                <c:pt idx="2023">
                  <c:v>-25.4</c:v>
                </c:pt>
                <c:pt idx="2024">
                  <c:v>-25.4</c:v>
                </c:pt>
                <c:pt idx="2025">
                  <c:v>-50.8</c:v>
                </c:pt>
                <c:pt idx="2026">
                  <c:v>-25.4</c:v>
                </c:pt>
                <c:pt idx="2027">
                  <c:v>0</c:v>
                </c:pt>
                <c:pt idx="2028">
                  <c:v>-25.4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101.6</c:v>
                </c:pt>
                <c:pt idx="2218">
                  <c:v>50.8</c:v>
                </c:pt>
                <c:pt idx="2219">
                  <c:v>-25.4</c:v>
                </c:pt>
                <c:pt idx="2220">
                  <c:v>-76.2</c:v>
                </c:pt>
                <c:pt idx="2221">
                  <c:v>-25.4</c:v>
                </c:pt>
                <c:pt idx="2222">
                  <c:v>-25.4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203.2</c:v>
                </c:pt>
                <c:pt idx="2242">
                  <c:v>0</c:v>
                </c:pt>
                <c:pt idx="2243">
                  <c:v>0</c:v>
                </c:pt>
                <c:pt idx="2244">
                  <c:v>152.4</c:v>
                </c:pt>
                <c:pt idx="2245">
                  <c:v>406.4</c:v>
                </c:pt>
                <c:pt idx="2246">
                  <c:v>-50.8</c:v>
                </c:pt>
                <c:pt idx="2247">
                  <c:v>-127</c:v>
                </c:pt>
                <c:pt idx="2248">
                  <c:v>-50.8</c:v>
                </c:pt>
                <c:pt idx="2249">
                  <c:v>-101.6</c:v>
                </c:pt>
                <c:pt idx="2250">
                  <c:v>101.6</c:v>
                </c:pt>
                <c:pt idx="2251">
                  <c:v>0</c:v>
                </c:pt>
                <c:pt idx="2252">
                  <c:v>-25.4</c:v>
                </c:pt>
                <c:pt idx="2253">
                  <c:v>-50.8</c:v>
                </c:pt>
                <c:pt idx="2254">
                  <c:v>-76.2</c:v>
                </c:pt>
                <c:pt idx="2255">
                  <c:v>0</c:v>
                </c:pt>
                <c:pt idx="2256">
                  <c:v>25.4</c:v>
                </c:pt>
                <c:pt idx="2257">
                  <c:v>-25.4</c:v>
                </c:pt>
                <c:pt idx="2258">
                  <c:v>0</c:v>
                </c:pt>
                <c:pt idx="2259">
                  <c:v>-25.4</c:v>
                </c:pt>
                <c:pt idx="2260">
                  <c:v>-25.4</c:v>
                </c:pt>
                <c:pt idx="2261">
                  <c:v>-25.4</c:v>
                </c:pt>
                <c:pt idx="2262">
                  <c:v>-25.4</c:v>
                </c:pt>
                <c:pt idx="2263">
                  <c:v>0</c:v>
                </c:pt>
                <c:pt idx="2264">
                  <c:v>-25.4</c:v>
                </c:pt>
                <c:pt idx="2265">
                  <c:v>0</c:v>
                </c:pt>
                <c:pt idx="2266">
                  <c:v>-50.8</c:v>
                </c:pt>
                <c:pt idx="2267">
                  <c:v>152.4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177.8</c:v>
                </c:pt>
                <c:pt idx="2272">
                  <c:v>76.2</c:v>
                </c:pt>
                <c:pt idx="2273">
                  <c:v>76.2</c:v>
                </c:pt>
                <c:pt idx="2274">
                  <c:v>-50.8</c:v>
                </c:pt>
                <c:pt idx="2275">
                  <c:v>-25.4</c:v>
                </c:pt>
                <c:pt idx="2276">
                  <c:v>-25.4</c:v>
                </c:pt>
                <c:pt idx="2277">
                  <c:v>-50.8</c:v>
                </c:pt>
                <c:pt idx="2278">
                  <c:v>-50.8</c:v>
                </c:pt>
                <c:pt idx="2279">
                  <c:v>254</c:v>
                </c:pt>
                <c:pt idx="2280">
                  <c:v>0</c:v>
                </c:pt>
                <c:pt idx="2281">
                  <c:v>-50.8</c:v>
                </c:pt>
                <c:pt idx="2282">
                  <c:v>355.6</c:v>
                </c:pt>
                <c:pt idx="2283">
                  <c:v>-76.2</c:v>
                </c:pt>
                <c:pt idx="2284">
                  <c:v>-50.8</c:v>
                </c:pt>
                <c:pt idx="2285">
                  <c:v>-25.4</c:v>
                </c:pt>
                <c:pt idx="2286">
                  <c:v>-25.4</c:v>
                </c:pt>
                <c:pt idx="2287">
                  <c:v>-25.4</c:v>
                </c:pt>
                <c:pt idx="2288">
                  <c:v>0</c:v>
                </c:pt>
                <c:pt idx="2289">
                  <c:v>-50.8</c:v>
                </c:pt>
                <c:pt idx="2290">
                  <c:v>0</c:v>
                </c:pt>
                <c:pt idx="2291">
                  <c:v>-25.4</c:v>
                </c:pt>
                <c:pt idx="2292">
                  <c:v>50.8</c:v>
                </c:pt>
                <c:pt idx="2293">
                  <c:v>76.2</c:v>
                </c:pt>
                <c:pt idx="2294">
                  <c:v>-50.8</c:v>
                </c:pt>
                <c:pt idx="2295">
                  <c:v>-25.4</c:v>
                </c:pt>
                <c:pt idx="2296">
                  <c:v>-50.8</c:v>
                </c:pt>
                <c:pt idx="2297">
                  <c:v>-50.8</c:v>
                </c:pt>
                <c:pt idx="2298">
                  <c:v>-50.8</c:v>
                </c:pt>
                <c:pt idx="2299">
                  <c:v>-50.8</c:v>
                </c:pt>
                <c:pt idx="2300">
                  <c:v>-101.6</c:v>
                </c:pt>
                <c:pt idx="2301">
                  <c:v>-25.4</c:v>
                </c:pt>
                <c:pt idx="2302">
                  <c:v>25.4</c:v>
                </c:pt>
                <c:pt idx="2303">
                  <c:v>0</c:v>
                </c:pt>
                <c:pt idx="2304">
                  <c:v>0</c:v>
                </c:pt>
                <c:pt idx="2305">
                  <c:v>-25.4</c:v>
                </c:pt>
                <c:pt idx="2306">
                  <c:v>0</c:v>
                </c:pt>
                <c:pt idx="2307">
                  <c:v>0</c:v>
                </c:pt>
                <c:pt idx="2308">
                  <c:v>-25.4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-25.4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-50.8</c:v>
                </c:pt>
                <c:pt idx="2320">
                  <c:v>0</c:v>
                </c:pt>
                <c:pt idx="2321">
                  <c:v>0</c:v>
                </c:pt>
                <c:pt idx="2322">
                  <c:v>101.6</c:v>
                </c:pt>
                <c:pt idx="2323">
                  <c:v>25.4</c:v>
                </c:pt>
                <c:pt idx="2324">
                  <c:v>0</c:v>
                </c:pt>
                <c:pt idx="2325">
                  <c:v>-25.4</c:v>
                </c:pt>
                <c:pt idx="2326">
                  <c:v>0</c:v>
                </c:pt>
                <c:pt idx="2327">
                  <c:v>-50.8</c:v>
                </c:pt>
                <c:pt idx="2328">
                  <c:v>0</c:v>
                </c:pt>
                <c:pt idx="2329">
                  <c:v>177.8</c:v>
                </c:pt>
                <c:pt idx="2330">
                  <c:v>381</c:v>
                </c:pt>
                <c:pt idx="2331">
                  <c:v>76.2</c:v>
                </c:pt>
                <c:pt idx="2332">
                  <c:v>-76.2</c:v>
                </c:pt>
                <c:pt idx="2333">
                  <c:v>-50.8</c:v>
                </c:pt>
                <c:pt idx="2334">
                  <c:v>-25.4</c:v>
                </c:pt>
                <c:pt idx="2335">
                  <c:v>0</c:v>
                </c:pt>
                <c:pt idx="2336">
                  <c:v>0</c:v>
                </c:pt>
                <c:pt idx="2337">
                  <c:v>76.2</c:v>
                </c:pt>
                <c:pt idx="2338">
                  <c:v>177.8</c:v>
                </c:pt>
                <c:pt idx="2339">
                  <c:v>50.8</c:v>
                </c:pt>
                <c:pt idx="2340">
                  <c:v>-76.2</c:v>
                </c:pt>
                <c:pt idx="2341">
                  <c:v>-76.2</c:v>
                </c:pt>
                <c:pt idx="2342">
                  <c:v>-25.4</c:v>
                </c:pt>
                <c:pt idx="2343">
                  <c:v>304.8</c:v>
                </c:pt>
                <c:pt idx="2344">
                  <c:v>-177.8</c:v>
                </c:pt>
                <c:pt idx="2345">
                  <c:v>-25.4</c:v>
                </c:pt>
                <c:pt idx="2346">
                  <c:v>-25.4</c:v>
                </c:pt>
                <c:pt idx="2347">
                  <c:v>-50.8</c:v>
                </c:pt>
                <c:pt idx="2348">
                  <c:v>-25.4</c:v>
                </c:pt>
                <c:pt idx="2349">
                  <c:v>-25.4</c:v>
                </c:pt>
                <c:pt idx="2350">
                  <c:v>0</c:v>
                </c:pt>
                <c:pt idx="2351">
                  <c:v>25.4</c:v>
                </c:pt>
                <c:pt idx="2352">
                  <c:v>-50.8</c:v>
                </c:pt>
                <c:pt idx="2353">
                  <c:v>76.2</c:v>
                </c:pt>
                <c:pt idx="2354">
                  <c:v>-25.4</c:v>
                </c:pt>
                <c:pt idx="2355">
                  <c:v>-25.4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304.8</c:v>
                </c:pt>
                <c:pt idx="2360">
                  <c:v>-101.6</c:v>
                </c:pt>
                <c:pt idx="2361">
                  <c:v>25.4</c:v>
                </c:pt>
                <c:pt idx="2362">
                  <c:v>-50.8</c:v>
                </c:pt>
                <c:pt idx="2363">
                  <c:v>-25.4</c:v>
                </c:pt>
                <c:pt idx="2364">
                  <c:v>50.8</c:v>
                </c:pt>
                <c:pt idx="2365">
                  <c:v>-76.2</c:v>
                </c:pt>
                <c:pt idx="2366">
                  <c:v>-25.4</c:v>
                </c:pt>
                <c:pt idx="2367">
                  <c:v>25.4</c:v>
                </c:pt>
                <c:pt idx="2368">
                  <c:v>101.6</c:v>
                </c:pt>
                <c:pt idx="2369">
                  <c:v>50.8</c:v>
                </c:pt>
                <c:pt idx="2370">
                  <c:v>152.4</c:v>
                </c:pt>
                <c:pt idx="2371">
                  <c:v>-76.2</c:v>
                </c:pt>
                <c:pt idx="2372">
                  <c:v>-50.8</c:v>
                </c:pt>
                <c:pt idx="2373">
                  <c:v>-76.2</c:v>
                </c:pt>
                <c:pt idx="2374">
                  <c:v>-25.4</c:v>
                </c:pt>
                <c:pt idx="2375">
                  <c:v>-50.8</c:v>
                </c:pt>
                <c:pt idx="2376">
                  <c:v>101.6</c:v>
                </c:pt>
                <c:pt idx="2377">
                  <c:v>-50.8</c:v>
                </c:pt>
                <c:pt idx="2378">
                  <c:v>-50.8</c:v>
                </c:pt>
                <c:pt idx="2379">
                  <c:v>50.8</c:v>
                </c:pt>
                <c:pt idx="2380">
                  <c:v>381</c:v>
                </c:pt>
                <c:pt idx="2381">
                  <c:v>-76.2</c:v>
                </c:pt>
                <c:pt idx="2382">
                  <c:v>-76.2</c:v>
                </c:pt>
                <c:pt idx="2383">
                  <c:v>-101.6</c:v>
                </c:pt>
                <c:pt idx="2384">
                  <c:v>-76.2</c:v>
                </c:pt>
                <c:pt idx="2385">
                  <c:v>25.4</c:v>
                </c:pt>
                <c:pt idx="2386">
                  <c:v>-50.8</c:v>
                </c:pt>
                <c:pt idx="2387">
                  <c:v>127</c:v>
                </c:pt>
                <c:pt idx="2388">
                  <c:v>-25.4</c:v>
                </c:pt>
                <c:pt idx="2389">
                  <c:v>-76.2</c:v>
                </c:pt>
                <c:pt idx="2390">
                  <c:v>-25.4</c:v>
                </c:pt>
                <c:pt idx="2391">
                  <c:v>-25.4</c:v>
                </c:pt>
                <c:pt idx="2392">
                  <c:v>-50.8</c:v>
                </c:pt>
                <c:pt idx="2393">
                  <c:v>-25.4</c:v>
                </c:pt>
                <c:pt idx="2394">
                  <c:v>0</c:v>
                </c:pt>
                <c:pt idx="2395">
                  <c:v>0</c:v>
                </c:pt>
                <c:pt idx="2396">
                  <c:v>-50.8</c:v>
                </c:pt>
                <c:pt idx="2397">
                  <c:v>-25.4</c:v>
                </c:pt>
                <c:pt idx="2398">
                  <c:v>-25.4</c:v>
                </c:pt>
                <c:pt idx="2399">
                  <c:v>76.2</c:v>
                </c:pt>
                <c:pt idx="2400">
                  <c:v>0</c:v>
                </c:pt>
                <c:pt idx="2401">
                  <c:v>0</c:v>
                </c:pt>
                <c:pt idx="2402">
                  <c:v>76.2</c:v>
                </c:pt>
                <c:pt idx="2403">
                  <c:v>-50.8</c:v>
                </c:pt>
                <c:pt idx="2404">
                  <c:v>-25.4</c:v>
                </c:pt>
                <c:pt idx="2405">
                  <c:v>-76.2</c:v>
                </c:pt>
                <c:pt idx="2406">
                  <c:v>0</c:v>
                </c:pt>
                <c:pt idx="2407">
                  <c:v>-25.4</c:v>
                </c:pt>
                <c:pt idx="2408">
                  <c:v>-50.8</c:v>
                </c:pt>
                <c:pt idx="2409">
                  <c:v>-25.4</c:v>
                </c:pt>
                <c:pt idx="2410">
                  <c:v>-25.4</c:v>
                </c:pt>
                <c:pt idx="2411">
                  <c:v>-25.4</c:v>
                </c:pt>
                <c:pt idx="2412">
                  <c:v>0</c:v>
                </c:pt>
                <c:pt idx="2413">
                  <c:v>-25.4</c:v>
                </c:pt>
                <c:pt idx="2414">
                  <c:v>-50.8</c:v>
                </c:pt>
                <c:pt idx="2415">
                  <c:v>-50.8</c:v>
                </c:pt>
                <c:pt idx="2416">
                  <c:v>-25.4</c:v>
                </c:pt>
                <c:pt idx="2417">
                  <c:v>-76.2</c:v>
                </c:pt>
                <c:pt idx="2418">
                  <c:v>-25.4</c:v>
                </c:pt>
                <c:pt idx="2419">
                  <c:v>0</c:v>
                </c:pt>
                <c:pt idx="2420">
                  <c:v>-25.4</c:v>
                </c:pt>
                <c:pt idx="2421">
                  <c:v>-25.4</c:v>
                </c:pt>
                <c:pt idx="2422">
                  <c:v>-25.4</c:v>
                </c:pt>
                <c:pt idx="2423">
                  <c:v>-50.8</c:v>
                </c:pt>
                <c:pt idx="2424">
                  <c:v>-76.2</c:v>
                </c:pt>
                <c:pt idx="2425">
                  <c:v>-25.4</c:v>
                </c:pt>
                <c:pt idx="2426">
                  <c:v>-25.4</c:v>
                </c:pt>
                <c:pt idx="2427">
                  <c:v>-25.4</c:v>
                </c:pt>
                <c:pt idx="2428">
                  <c:v>-50.8</c:v>
                </c:pt>
                <c:pt idx="2429">
                  <c:v>-25.4</c:v>
                </c:pt>
                <c:pt idx="2430">
                  <c:v>0</c:v>
                </c:pt>
                <c:pt idx="2431">
                  <c:v>-50.8</c:v>
                </c:pt>
                <c:pt idx="2432">
                  <c:v>25.4</c:v>
                </c:pt>
                <c:pt idx="2433">
                  <c:v>-25.4</c:v>
                </c:pt>
                <c:pt idx="2434">
                  <c:v>-50.8</c:v>
                </c:pt>
                <c:pt idx="2435">
                  <c:v>-25.4</c:v>
                </c:pt>
                <c:pt idx="2436">
                  <c:v>-25.4</c:v>
                </c:pt>
                <c:pt idx="2437">
                  <c:v>-25.4</c:v>
                </c:pt>
                <c:pt idx="2438">
                  <c:v>-101.6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127</c:v>
                </c:pt>
                <c:pt idx="2606">
                  <c:v>177.8</c:v>
                </c:pt>
                <c:pt idx="2607">
                  <c:v>50.8</c:v>
                </c:pt>
                <c:pt idx="2608">
                  <c:v>-50.8</c:v>
                </c:pt>
                <c:pt idx="2609">
                  <c:v>-76.2</c:v>
                </c:pt>
                <c:pt idx="2610">
                  <c:v>-76.2</c:v>
                </c:pt>
                <c:pt idx="2611">
                  <c:v>-25.4</c:v>
                </c:pt>
                <c:pt idx="2612">
                  <c:v>25.4</c:v>
                </c:pt>
                <c:pt idx="2613">
                  <c:v>0</c:v>
                </c:pt>
                <c:pt idx="2614">
                  <c:v>-25.4</c:v>
                </c:pt>
                <c:pt idx="2615">
                  <c:v>0</c:v>
                </c:pt>
                <c:pt idx="2616">
                  <c:v>0</c:v>
                </c:pt>
                <c:pt idx="2617">
                  <c:v>-50.8</c:v>
                </c:pt>
                <c:pt idx="2618">
                  <c:v>50.8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-25.4</c:v>
                </c:pt>
                <c:pt idx="2641">
                  <c:v>25.4</c:v>
                </c:pt>
                <c:pt idx="2642">
                  <c:v>-25.4</c:v>
                </c:pt>
                <c:pt idx="2643">
                  <c:v>-25.4</c:v>
                </c:pt>
                <c:pt idx="2644">
                  <c:v>25.4</c:v>
                </c:pt>
                <c:pt idx="2645">
                  <c:v>-25.4</c:v>
                </c:pt>
                <c:pt idx="2646">
                  <c:v>-76.2</c:v>
                </c:pt>
                <c:pt idx="2647">
                  <c:v>0</c:v>
                </c:pt>
                <c:pt idx="2648">
                  <c:v>76.2</c:v>
                </c:pt>
                <c:pt idx="2649">
                  <c:v>-25.4</c:v>
                </c:pt>
                <c:pt idx="2650">
                  <c:v>0</c:v>
                </c:pt>
                <c:pt idx="2651">
                  <c:v>-25.4</c:v>
                </c:pt>
                <c:pt idx="2652">
                  <c:v>0</c:v>
                </c:pt>
                <c:pt idx="2653">
                  <c:v>-25.4</c:v>
                </c:pt>
                <c:pt idx="2654">
                  <c:v>0</c:v>
                </c:pt>
                <c:pt idx="2655">
                  <c:v>25.4</c:v>
                </c:pt>
                <c:pt idx="2656">
                  <c:v>0</c:v>
                </c:pt>
                <c:pt idx="2657">
                  <c:v>-25.4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25.4</c:v>
                </c:pt>
                <c:pt idx="2664">
                  <c:v>127</c:v>
                </c:pt>
                <c:pt idx="2665">
                  <c:v>50.8</c:v>
                </c:pt>
                <c:pt idx="2666">
                  <c:v>330.2</c:v>
                </c:pt>
                <c:pt idx="2667">
                  <c:v>0</c:v>
                </c:pt>
                <c:pt idx="2668">
                  <c:v>-76.2</c:v>
                </c:pt>
                <c:pt idx="2669">
                  <c:v>-25.4</c:v>
                </c:pt>
                <c:pt idx="2670">
                  <c:v>76.2</c:v>
                </c:pt>
                <c:pt idx="2671">
                  <c:v>0</c:v>
                </c:pt>
                <c:pt idx="2672">
                  <c:v>-25.4</c:v>
                </c:pt>
                <c:pt idx="2673">
                  <c:v>-50.8</c:v>
                </c:pt>
                <c:pt idx="2674">
                  <c:v>-25.4</c:v>
                </c:pt>
                <c:pt idx="2675">
                  <c:v>-25.4</c:v>
                </c:pt>
                <c:pt idx="2676">
                  <c:v>0</c:v>
                </c:pt>
                <c:pt idx="2677">
                  <c:v>-25.4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-25.4</c:v>
                </c:pt>
                <c:pt idx="2689">
                  <c:v>-50.8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152.4</c:v>
                </c:pt>
                <c:pt idx="2695">
                  <c:v>-50.8</c:v>
                </c:pt>
                <c:pt idx="2696">
                  <c:v>-25.4</c:v>
                </c:pt>
                <c:pt idx="2697">
                  <c:v>-50.8</c:v>
                </c:pt>
                <c:pt idx="2698">
                  <c:v>76.2</c:v>
                </c:pt>
                <c:pt idx="2699">
                  <c:v>-25.4</c:v>
                </c:pt>
                <c:pt idx="2700">
                  <c:v>50.8</c:v>
                </c:pt>
                <c:pt idx="2701">
                  <c:v>-76.2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177.8</c:v>
                </c:pt>
                <c:pt idx="2706">
                  <c:v>-25.4</c:v>
                </c:pt>
                <c:pt idx="2707">
                  <c:v>0</c:v>
                </c:pt>
                <c:pt idx="2708">
                  <c:v>177.8</c:v>
                </c:pt>
                <c:pt idx="2709">
                  <c:v>355.6</c:v>
                </c:pt>
                <c:pt idx="2710">
                  <c:v>25.4</c:v>
                </c:pt>
                <c:pt idx="2711">
                  <c:v>-101.6</c:v>
                </c:pt>
                <c:pt idx="2712">
                  <c:v>-127</c:v>
                </c:pt>
                <c:pt idx="2713">
                  <c:v>-25.4</c:v>
                </c:pt>
                <c:pt idx="2714">
                  <c:v>101.6</c:v>
                </c:pt>
                <c:pt idx="2715">
                  <c:v>25.4</c:v>
                </c:pt>
                <c:pt idx="2716">
                  <c:v>-50.8</c:v>
                </c:pt>
                <c:pt idx="2717">
                  <c:v>-50.8</c:v>
                </c:pt>
                <c:pt idx="2718">
                  <c:v>-76.2</c:v>
                </c:pt>
                <c:pt idx="2719">
                  <c:v>-25.4</c:v>
                </c:pt>
                <c:pt idx="2720">
                  <c:v>228.6</c:v>
                </c:pt>
                <c:pt idx="2721">
                  <c:v>-25.4</c:v>
                </c:pt>
                <c:pt idx="2722">
                  <c:v>127</c:v>
                </c:pt>
                <c:pt idx="2723">
                  <c:v>-50.8</c:v>
                </c:pt>
                <c:pt idx="2724">
                  <c:v>-50.8</c:v>
                </c:pt>
                <c:pt idx="2725">
                  <c:v>-50.8</c:v>
                </c:pt>
                <c:pt idx="2726">
                  <c:v>101.6</c:v>
                </c:pt>
                <c:pt idx="2727">
                  <c:v>0</c:v>
                </c:pt>
                <c:pt idx="2728">
                  <c:v>50.8</c:v>
                </c:pt>
                <c:pt idx="2729">
                  <c:v>228.6</c:v>
                </c:pt>
                <c:pt idx="2730">
                  <c:v>177.8</c:v>
                </c:pt>
                <c:pt idx="2731">
                  <c:v>-101.6</c:v>
                </c:pt>
                <c:pt idx="2732">
                  <c:v>-76.2</c:v>
                </c:pt>
                <c:pt idx="2733">
                  <c:v>-76.2</c:v>
                </c:pt>
                <c:pt idx="2734">
                  <c:v>-25.4</c:v>
                </c:pt>
                <c:pt idx="2735">
                  <c:v>-25.4</c:v>
                </c:pt>
                <c:pt idx="2736">
                  <c:v>-50.8</c:v>
                </c:pt>
                <c:pt idx="2737">
                  <c:v>-25.4</c:v>
                </c:pt>
                <c:pt idx="2738">
                  <c:v>-50.8</c:v>
                </c:pt>
                <c:pt idx="2739">
                  <c:v>76.2</c:v>
                </c:pt>
                <c:pt idx="2740">
                  <c:v>0</c:v>
                </c:pt>
                <c:pt idx="2741">
                  <c:v>25.4</c:v>
                </c:pt>
                <c:pt idx="2742">
                  <c:v>-25.4</c:v>
                </c:pt>
                <c:pt idx="2743">
                  <c:v>0</c:v>
                </c:pt>
                <c:pt idx="2744">
                  <c:v>50.8</c:v>
                </c:pt>
                <c:pt idx="2745">
                  <c:v>0</c:v>
                </c:pt>
                <c:pt idx="2746">
                  <c:v>0</c:v>
                </c:pt>
                <c:pt idx="2747">
                  <c:v>-76.2</c:v>
                </c:pt>
                <c:pt idx="2748">
                  <c:v>-25.4</c:v>
                </c:pt>
                <c:pt idx="2749">
                  <c:v>-50.8</c:v>
                </c:pt>
                <c:pt idx="2750">
                  <c:v>-25.4</c:v>
                </c:pt>
                <c:pt idx="2751">
                  <c:v>-25.4</c:v>
                </c:pt>
                <c:pt idx="2752">
                  <c:v>25.4</c:v>
                </c:pt>
                <c:pt idx="2753">
                  <c:v>-25.4</c:v>
                </c:pt>
                <c:pt idx="2754">
                  <c:v>-50.8</c:v>
                </c:pt>
                <c:pt idx="2755">
                  <c:v>-25.4</c:v>
                </c:pt>
                <c:pt idx="2756">
                  <c:v>-25.4</c:v>
                </c:pt>
                <c:pt idx="2757">
                  <c:v>-25.4</c:v>
                </c:pt>
                <c:pt idx="2758">
                  <c:v>-25.4</c:v>
                </c:pt>
                <c:pt idx="2759">
                  <c:v>-25.4</c:v>
                </c:pt>
                <c:pt idx="2760">
                  <c:v>-50.8</c:v>
                </c:pt>
                <c:pt idx="2761">
                  <c:v>-50.8</c:v>
                </c:pt>
                <c:pt idx="2762">
                  <c:v>-76.2</c:v>
                </c:pt>
                <c:pt idx="2763">
                  <c:v>-76.2</c:v>
                </c:pt>
                <c:pt idx="2764">
                  <c:v>-50.8</c:v>
                </c:pt>
                <c:pt idx="2765">
                  <c:v>-25.4</c:v>
                </c:pt>
                <c:pt idx="2766">
                  <c:v>25.4</c:v>
                </c:pt>
                <c:pt idx="2767">
                  <c:v>-25.4</c:v>
                </c:pt>
                <c:pt idx="2768">
                  <c:v>-50.8</c:v>
                </c:pt>
                <c:pt idx="2769">
                  <c:v>-50.8</c:v>
                </c:pt>
                <c:pt idx="2770">
                  <c:v>-25.4</c:v>
                </c:pt>
                <c:pt idx="2771">
                  <c:v>-25.4</c:v>
                </c:pt>
                <c:pt idx="2772">
                  <c:v>0</c:v>
                </c:pt>
                <c:pt idx="2773">
                  <c:v>-25.4</c:v>
                </c:pt>
                <c:pt idx="2774">
                  <c:v>0</c:v>
                </c:pt>
                <c:pt idx="2775">
                  <c:v>0</c:v>
                </c:pt>
                <c:pt idx="2776">
                  <c:v>-76.2</c:v>
                </c:pt>
                <c:pt idx="2777">
                  <c:v>-76.2</c:v>
                </c:pt>
                <c:pt idx="2778">
                  <c:v>-76.2</c:v>
                </c:pt>
                <c:pt idx="2779">
                  <c:v>-25.4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25.4</c:v>
                </c:pt>
                <c:pt idx="2947">
                  <c:v>0</c:v>
                </c:pt>
                <c:pt idx="2948">
                  <c:v>0</c:v>
                </c:pt>
                <c:pt idx="2949">
                  <c:v>-25.4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50.8</c:v>
                </c:pt>
                <c:pt idx="2976">
                  <c:v>0</c:v>
                </c:pt>
                <c:pt idx="2977">
                  <c:v>-50.8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50.8</c:v>
                </c:pt>
                <c:pt idx="2996">
                  <c:v>25.4</c:v>
                </c:pt>
                <c:pt idx="2997">
                  <c:v>-25.4</c:v>
                </c:pt>
                <c:pt idx="2998">
                  <c:v>25.4</c:v>
                </c:pt>
                <c:pt idx="2999">
                  <c:v>152.4</c:v>
                </c:pt>
                <c:pt idx="3000">
                  <c:v>50.8</c:v>
                </c:pt>
                <c:pt idx="3001">
                  <c:v>228.6</c:v>
                </c:pt>
                <c:pt idx="3002">
                  <c:v>101.6</c:v>
                </c:pt>
                <c:pt idx="3003">
                  <c:v>0</c:v>
                </c:pt>
                <c:pt idx="3004">
                  <c:v>203.2</c:v>
                </c:pt>
                <c:pt idx="3005">
                  <c:v>0</c:v>
                </c:pt>
                <c:pt idx="3006">
                  <c:v>76.2</c:v>
                </c:pt>
                <c:pt idx="3007">
                  <c:v>127</c:v>
                </c:pt>
                <c:pt idx="3008">
                  <c:v>-76.2</c:v>
                </c:pt>
                <c:pt idx="3009">
                  <c:v>0</c:v>
                </c:pt>
                <c:pt idx="3010">
                  <c:v>50.8</c:v>
                </c:pt>
                <c:pt idx="3011">
                  <c:v>-76.2</c:v>
                </c:pt>
                <c:pt idx="3012">
                  <c:v>-50.8</c:v>
                </c:pt>
                <c:pt idx="3013">
                  <c:v>-50.8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-50.8</c:v>
                </c:pt>
                <c:pt idx="3018">
                  <c:v>25.4</c:v>
                </c:pt>
                <c:pt idx="3019">
                  <c:v>-25.4</c:v>
                </c:pt>
                <c:pt idx="3020">
                  <c:v>0</c:v>
                </c:pt>
                <c:pt idx="3021">
                  <c:v>-25.4</c:v>
                </c:pt>
                <c:pt idx="3022">
                  <c:v>-25.4</c:v>
                </c:pt>
                <c:pt idx="3023">
                  <c:v>-50.8</c:v>
                </c:pt>
                <c:pt idx="3024">
                  <c:v>127</c:v>
                </c:pt>
                <c:pt idx="3025">
                  <c:v>101.6</c:v>
                </c:pt>
                <c:pt idx="3026">
                  <c:v>-25.4</c:v>
                </c:pt>
                <c:pt idx="3027">
                  <c:v>-101.6</c:v>
                </c:pt>
                <c:pt idx="3028">
                  <c:v>25.4</c:v>
                </c:pt>
                <c:pt idx="3029">
                  <c:v>-25.4</c:v>
                </c:pt>
                <c:pt idx="3030">
                  <c:v>0</c:v>
                </c:pt>
                <c:pt idx="3031">
                  <c:v>-25.4</c:v>
                </c:pt>
                <c:pt idx="3032">
                  <c:v>0</c:v>
                </c:pt>
                <c:pt idx="3033">
                  <c:v>-25.4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-25.4</c:v>
                </c:pt>
                <c:pt idx="3038">
                  <c:v>-25.4</c:v>
                </c:pt>
                <c:pt idx="3039">
                  <c:v>-25.4</c:v>
                </c:pt>
                <c:pt idx="3040">
                  <c:v>0</c:v>
                </c:pt>
                <c:pt idx="3041">
                  <c:v>76.2</c:v>
                </c:pt>
                <c:pt idx="3042">
                  <c:v>177.8</c:v>
                </c:pt>
                <c:pt idx="3043">
                  <c:v>330.2</c:v>
                </c:pt>
                <c:pt idx="3044">
                  <c:v>25.4</c:v>
                </c:pt>
                <c:pt idx="3045">
                  <c:v>-101.6</c:v>
                </c:pt>
                <c:pt idx="3046">
                  <c:v>-76.2</c:v>
                </c:pt>
                <c:pt idx="3047">
                  <c:v>-25.4</c:v>
                </c:pt>
                <c:pt idx="3048">
                  <c:v>-25.4</c:v>
                </c:pt>
                <c:pt idx="3049">
                  <c:v>0</c:v>
                </c:pt>
                <c:pt idx="3050">
                  <c:v>-25.4</c:v>
                </c:pt>
                <c:pt idx="3051">
                  <c:v>25.4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-25.4</c:v>
                </c:pt>
                <c:pt idx="3058">
                  <c:v>-25.4</c:v>
                </c:pt>
                <c:pt idx="3059">
                  <c:v>-25.4</c:v>
                </c:pt>
                <c:pt idx="3060">
                  <c:v>0</c:v>
                </c:pt>
                <c:pt idx="3061">
                  <c:v>-25.4</c:v>
                </c:pt>
                <c:pt idx="3062">
                  <c:v>50.8</c:v>
                </c:pt>
                <c:pt idx="3063">
                  <c:v>0</c:v>
                </c:pt>
                <c:pt idx="3064">
                  <c:v>-25.4</c:v>
                </c:pt>
                <c:pt idx="3065">
                  <c:v>76.2</c:v>
                </c:pt>
                <c:pt idx="3066">
                  <c:v>101.6</c:v>
                </c:pt>
                <c:pt idx="3067">
                  <c:v>50.8</c:v>
                </c:pt>
                <c:pt idx="3068">
                  <c:v>152.4</c:v>
                </c:pt>
                <c:pt idx="3069">
                  <c:v>177.8</c:v>
                </c:pt>
                <c:pt idx="3070">
                  <c:v>-76.2</c:v>
                </c:pt>
                <c:pt idx="3071">
                  <c:v>50.8</c:v>
                </c:pt>
                <c:pt idx="3072">
                  <c:v>-25.4</c:v>
                </c:pt>
                <c:pt idx="3073">
                  <c:v>-50.8</c:v>
                </c:pt>
                <c:pt idx="3074">
                  <c:v>-101.6</c:v>
                </c:pt>
                <c:pt idx="3075">
                  <c:v>-76.2</c:v>
                </c:pt>
                <c:pt idx="3076">
                  <c:v>-50.8</c:v>
                </c:pt>
                <c:pt idx="3077">
                  <c:v>-25.4</c:v>
                </c:pt>
                <c:pt idx="3078">
                  <c:v>0</c:v>
                </c:pt>
                <c:pt idx="3079">
                  <c:v>-25.4</c:v>
                </c:pt>
                <c:pt idx="3080">
                  <c:v>152.4</c:v>
                </c:pt>
                <c:pt idx="3081">
                  <c:v>-25.4</c:v>
                </c:pt>
                <c:pt idx="3082">
                  <c:v>-50.8</c:v>
                </c:pt>
                <c:pt idx="3083">
                  <c:v>-25.4</c:v>
                </c:pt>
                <c:pt idx="3084">
                  <c:v>-50.8</c:v>
                </c:pt>
                <c:pt idx="3085">
                  <c:v>0</c:v>
                </c:pt>
                <c:pt idx="3086">
                  <c:v>-25.4</c:v>
                </c:pt>
                <c:pt idx="3087">
                  <c:v>-50.8</c:v>
                </c:pt>
                <c:pt idx="3088">
                  <c:v>-25.4</c:v>
                </c:pt>
                <c:pt idx="3089">
                  <c:v>-25.4</c:v>
                </c:pt>
                <c:pt idx="3090">
                  <c:v>76.2</c:v>
                </c:pt>
                <c:pt idx="3091">
                  <c:v>0</c:v>
                </c:pt>
                <c:pt idx="3092">
                  <c:v>-50.8</c:v>
                </c:pt>
                <c:pt idx="3093">
                  <c:v>-50.8</c:v>
                </c:pt>
                <c:pt idx="3094">
                  <c:v>50.8</c:v>
                </c:pt>
                <c:pt idx="3095">
                  <c:v>101.6</c:v>
                </c:pt>
                <c:pt idx="3096">
                  <c:v>50.8</c:v>
                </c:pt>
                <c:pt idx="3097">
                  <c:v>-50.8</c:v>
                </c:pt>
                <c:pt idx="3098">
                  <c:v>-50.8</c:v>
                </c:pt>
                <c:pt idx="3099">
                  <c:v>-50.8</c:v>
                </c:pt>
                <c:pt idx="3100">
                  <c:v>-25.4</c:v>
                </c:pt>
                <c:pt idx="3101">
                  <c:v>-25.4</c:v>
                </c:pt>
                <c:pt idx="3102">
                  <c:v>-25.4</c:v>
                </c:pt>
                <c:pt idx="3103">
                  <c:v>-25.4</c:v>
                </c:pt>
                <c:pt idx="3104">
                  <c:v>-50.8</c:v>
                </c:pt>
                <c:pt idx="3105">
                  <c:v>-50.8</c:v>
                </c:pt>
                <c:pt idx="3106">
                  <c:v>-50.8</c:v>
                </c:pt>
                <c:pt idx="3107">
                  <c:v>-25.4</c:v>
                </c:pt>
                <c:pt idx="3108">
                  <c:v>-25.4</c:v>
                </c:pt>
                <c:pt idx="3109">
                  <c:v>-50.8</c:v>
                </c:pt>
                <c:pt idx="3110">
                  <c:v>-25.4</c:v>
                </c:pt>
                <c:pt idx="3111">
                  <c:v>0</c:v>
                </c:pt>
                <c:pt idx="3112">
                  <c:v>76.2</c:v>
                </c:pt>
                <c:pt idx="3113">
                  <c:v>-25.4</c:v>
                </c:pt>
                <c:pt idx="3114">
                  <c:v>-50.8</c:v>
                </c:pt>
                <c:pt idx="3115">
                  <c:v>-25.4</c:v>
                </c:pt>
                <c:pt idx="3116">
                  <c:v>-25.4</c:v>
                </c:pt>
                <c:pt idx="3117">
                  <c:v>-25.4</c:v>
                </c:pt>
                <c:pt idx="3118">
                  <c:v>0</c:v>
                </c:pt>
                <c:pt idx="3119">
                  <c:v>0</c:v>
                </c:pt>
                <c:pt idx="3120">
                  <c:v>76.2</c:v>
                </c:pt>
                <c:pt idx="3121">
                  <c:v>0</c:v>
                </c:pt>
                <c:pt idx="3122">
                  <c:v>-25.4</c:v>
                </c:pt>
                <c:pt idx="3123">
                  <c:v>-50.8</c:v>
                </c:pt>
                <c:pt idx="3124">
                  <c:v>-25.4</c:v>
                </c:pt>
                <c:pt idx="3125">
                  <c:v>-25.4</c:v>
                </c:pt>
                <c:pt idx="3126">
                  <c:v>-25.4</c:v>
                </c:pt>
                <c:pt idx="3127">
                  <c:v>-50.8</c:v>
                </c:pt>
                <c:pt idx="3128">
                  <c:v>-25.4</c:v>
                </c:pt>
                <c:pt idx="3129">
                  <c:v>-50.8</c:v>
                </c:pt>
                <c:pt idx="3130">
                  <c:v>-50.8</c:v>
                </c:pt>
                <c:pt idx="3131">
                  <c:v>-76.2</c:v>
                </c:pt>
                <c:pt idx="3132">
                  <c:v>-50.8</c:v>
                </c:pt>
                <c:pt idx="3133">
                  <c:v>-50.8</c:v>
                </c:pt>
                <c:pt idx="3134">
                  <c:v>-50.8</c:v>
                </c:pt>
                <c:pt idx="3135">
                  <c:v>-25.4</c:v>
                </c:pt>
                <c:pt idx="3136">
                  <c:v>-50.8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50.8</c:v>
                </c:pt>
                <c:pt idx="3158">
                  <c:v>-50.8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ISNWD_est (5-day M.A.)</c:v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C00000"/>
                </a:solidFill>
              </a:ln>
            </c:spPr>
            <c:trendlineType val="movingAvg"/>
            <c:period val="5"/>
            <c:dispRSqr val="0"/>
            <c:dispEq val="0"/>
          </c:trendline>
          <c:cat>
            <c:numRef>
              <c:f>'JOJ Daily Calcs'!$A$18:$A$3305</c:f>
              <c:numCache>
                <c:formatCode>m/d/yyyy</c:formatCode>
                <c:ptCount val="3288"/>
                <c:pt idx="0">
                  <c:v>38260</c:v>
                </c:pt>
                <c:pt idx="1">
                  <c:v>38261</c:v>
                </c:pt>
                <c:pt idx="2">
                  <c:v>38262</c:v>
                </c:pt>
                <c:pt idx="3">
                  <c:v>38263</c:v>
                </c:pt>
                <c:pt idx="4">
                  <c:v>38264</c:v>
                </c:pt>
                <c:pt idx="5">
                  <c:v>38265</c:v>
                </c:pt>
                <c:pt idx="6">
                  <c:v>38266</c:v>
                </c:pt>
                <c:pt idx="7">
                  <c:v>38267</c:v>
                </c:pt>
                <c:pt idx="8">
                  <c:v>38268</c:v>
                </c:pt>
                <c:pt idx="9">
                  <c:v>38269</c:v>
                </c:pt>
                <c:pt idx="10">
                  <c:v>38270</c:v>
                </c:pt>
                <c:pt idx="11">
                  <c:v>38271</c:v>
                </c:pt>
                <c:pt idx="12">
                  <c:v>38272</c:v>
                </c:pt>
                <c:pt idx="13">
                  <c:v>38273</c:v>
                </c:pt>
                <c:pt idx="14">
                  <c:v>38274</c:v>
                </c:pt>
                <c:pt idx="15">
                  <c:v>38275</c:v>
                </c:pt>
                <c:pt idx="16">
                  <c:v>38276</c:v>
                </c:pt>
                <c:pt idx="17">
                  <c:v>38277</c:v>
                </c:pt>
                <c:pt idx="18">
                  <c:v>38278</c:v>
                </c:pt>
                <c:pt idx="19">
                  <c:v>38279</c:v>
                </c:pt>
                <c:pt idx="20">
                  <c:v>38280</c:v>
                </c:pt>
                <c:pt idx="21">
                  <c:v>38281</c:v>
                </c:pt>
                <c:pt idx="22">
                  <c:v>38282</c:v>
                </c:pt>
                <c:pt idx="23">
                  <c:v>38283</c:v>
                </c:pt>
                <c:pt idx="24">
                  <c:v>38284</c:v>
                </c:pt>
                <c:pt idx="25">
                  <c:v>38285</c:v>
                </c:pt>
                <c:pt idx="26">
                  <c:v>38286</c:v>
                </c:pt>
                <c:pt idx="27">
                  <c:v>38287</c:v>
                </c:pt>
                <c:pt idx="28">
                  <c:v>38288</c:v>
                </c:pt>
                <c:pt idx="29">
                  <c:v>38289</c:v>
                </c:pt>
                <c:pt idx="30">
                  <c:v>38290</c:v>
                </c:pt>
                <c:pt idx="31">
                  <c:v>38291</c:v>
                </c:pt>
                <c:pt idx="32">
                  <c:v>38292</c:v>
                </c:pt>
                <c:pt idx="33">
                  <c:v>38293</c:v>
                </c:pt>
                <c:pt idx="34">
                  <c:v>38294</c:v>
                </c:pt>
                <c:pt idx="35">
                  <c:v>38295</c:v>
                </c:pt>
                <c:pt idx="36">
                  <c:v>38296</c:v>
                </c:pt>
                <c:pt idx="37">
                  <c:v>38297</c:v>
                </c:pt>
                <c:pt idx="38">
                  <c:v>38298</c:v>
                </c:pt>
                <c:pt idx="39">
                  <c:v>38299</c:v>
                </c:pt>
                <c:pt idx="40">
                  <c:v>38300</c:v>
                </c:pt>
                <c:pt idx="41">
                  <c:v>38301</c:v>
                </c:pt>
                <c:pt idx="42">
                  <c:v>38302</c:v>
                </c:pt>
                <c:pt idx="43">
                  <c:v>38303</c:v>
                </c:pt>
                <c:pt idx="44">
                  <c:v>38304</c:v>
                </c:pt>
                <c:pt idx="45">
                  <c:v>38305</c:v>
                </c:pt>
                <c:pt idx="46">
                  <c:v>38306</c:v>
                </c:pt>
                <c:pt idx="47">
                  <c:v>38307</c:v>
                </c:pt>
                <c:pt idx="48">
                  <c:v>38308</c:v>
                </c:pt>
                <c:pt idx="49">
                  <c:v>38309</c:v>
                </c:pt>
                <c:pt idx="50">
                  <c:v>38310</c:v>
                </c:pt>
                <c:pt idx="51">
                  <c:v>38311</c:v>
                </c:pt>
                <c:pt idx="52">
                  <c:v>38312</c:v>
                </c:pt>
                <c:pt idx="53">
                  <c:v>38313</c:v>
                </c:pt>
                <c:pt idx="54">
                  <c:v>38314</c:v>
                </c:pt>
                <c:pt idx="55">
                  <c:v>38315</c:v>
                </c:pt>
                <c:pt idx="56">
                  <c:v>38316</c:v>
                </c:pt>
                <c:pt idx="57">
                  <c:v>38317</c:v>
                </c:pt>
                <c:pt idx="58">
                  <c:v>38318</c:v>
                </c:pt>
                <c:pt idx="59">
                  <c:v>38319</c:v>
                </c:pt>
                <c:pt idx="60">
                  <c:v>38320</c:v>
                </c:pt>
                <c:pt idx="61">
                  <c:v>38321</c:v>
                </c:pt>
                <c:pt idx="62">
                  <c:v>38322</c:v>
                </c:pt>
                <c:pt idx="63">
                  <c:v>38323</c:v>
                </c:pt>
                <c:pt idx="64">
                  <c:v>38324</c:v>
                </c:pt>
                <c:pt idx="65">
                  <c:v>38325</c:v>
                </c:pt>
                <c:pt idx="66">
                  <c:v>38326</c:v>
                </c:pt>
                <c:pt idx="67">
                  <c:v>38327</c:v>
                </c:pt>
                <c:pt idx="68">
                  <c:v>38328</c:v>
                </c:pt>
                <c:pt idx="69">
                  <c:v>38329</c:v>
                </c:pt>
                <c:pt idx="70">
                  <c:v>38330</c:v>
                </c:pt>
                <c:pt idx="71">
                  <c:v>38331</c:v>
                </c:pt>
                <c:pt idx="72">
                  <c:v>38332</c:v>
                </c:pt>
                <c:pt idx="73">
                  <c:v>38333</c:v>
                </c:pt>
                <c:pt idx="74">
                  <c:v>38334</c:v>
                </c:pt>
                <c:pt idx="75">
                  <c:v>38335</c:v>
                </c:pt>
                <c:pt idx="76">
                  <c:v>38336</c:v>
                </c:pt>
                <c:pt idx="77">
                  <c:v>38337</c:v>
                </c:pt>
                <c:pt idx="78">
                  <c:v>38338</c:v>
                </c:pt>
                <c:pt idx="79">
                  <c:v>38339</c:v>
                </c:pt>
                <c:pt idx="80">
                  <c:v>38340</c:v>
                </c:pt>
                <c:pt idx="81">
                  <c:v>38341</c:v>
                </c:pt>
                <c:pt idx="82">
                  <c:v>38342</c:v>
                </c:pt>
                <c:pt idx="83">
                  <c:v>38343</c:v>
                </c:pt>
                <c:pt idx="84">
                  <c:v>38344</c:v>
                </c:pt>
                <c:pt idx="85">
                  <c:v>38345</c:v>
                </c:pt>
                <c:pt idx="86">
                  <c:v>38346</c:v>
                </c:pt>
                <c:pt idx="87">
                  <c:v>38347</c:v>
                </c:pt>
                <c:pt idx="88">
                  <c:v>38348</c:v>
                </c:pt>
                <c:pt idx="89">
                  <c:v>38349</c:v>
                </c:pt>
                <c:pt idx="90">
                  <c:v>38350</c:v>
                </c:pt>
                <c:pt idx="91">
                  <c:v>38351</c:v>
                </c:pt>
                <c:pt idx="92">
                  <c:v>38352</c:v>
                </c:pt>
                <c:pt idx="93">
                  <c:v>38353</c:v>
                </c:pt>
                <c:pt idx="94">
                  <c:v>38354</c:v>
                </c:pt>
                <c:pt idx="95">
                  <c:v>38355</c:v>
                </c:pt>
                <c:pt idx="96">
                  <c:v>38356</c:v>
                </c:pt>
                <c:pt idx="97">
                  <c:v>38357</c:v>
                </c:pt>
                <c:pt idx="98">
                  <c:v>38358</c:v>
                </c:pt>
                <c:pt idx="99">
                  <c:v>38359</c:v>
                </c:pt>
                <c:pt idx="100">
                  <c:v>38360</c:v>
                </c:pt>
                <c:pt idx="101">
                  <c:v>38361</c:v>
                </c:pt>
                <c:pt idx="102">
                  <c:v>38362</c:v>
                </c:pt>
                <c:pt idx="103">
                  <c:v>38363</c:v>
                </c:pt>
                <c:pt idx="104">
                  <c:v>38364</c:v>
                </c:pt>
                <c:pt idx="105">
                  <c:v>38365</c:v>
                </c:pt>
                <c:pt idx="106">
                  <c:v>38366</c:v>
                </c:pt>
                <c:pt idx="107">
                  <c:v>38367</c:v>
                </c:pt>
                <c:pt idx="108">
                  <c:v>38368</c:v>
                </c:pt>
                <c:pt idx="109">
                  <c:v>38369</c:v>
                </c:pt>
                <c:pt idx="110">
                  <c:v>38370</c:v>
                </c:pt>
                <c:pt idx="111">
                  <c:v>38371</c:v>
                </c:pt>
                <c:pt idx="112">
                  <c:v>38372</c:v>
                </c:pt>
                <c:pt idx="113">
                  <c:v>38373</c:v>
                </c:pt>
                <c:pt idx="114">
                  <c:v>38374</c:v>
                </c:pt>
                <c:pt idx="115">
                  <c:v>38375</c:v>
                </c:pt>
                <c:pt idx="116">
                  <c:v>38376</c:v>
                </c:pt>
                <c:pt idx="117">
                  <c:v>38377</c:v>
                </c:pt>
                <c:pt idx="118">
                  <c:v>38378</c:v>
                </c:pt>
                <c:pt idx="119">
                  <c:v>38379</c:v>
                </c:pt>
                <c:pt idx="120">
                  <c:v>38380</c:v>
                </c:pt>
                <c:pt idx="121">
                  <c:v>38381</c:v>
                </c:pt>
                <c:pt idx="122">
                  <c:v>38382</c:v>
                </c:pt>
                <c:pt idx="123">
                  <c:v>38383</c:v>
                </c:pt>
                <c:pt idx="124">
                  <c:v>38384</c:v>
                </c:pt>
                <c:pt idx="125">
                  <c:v>38385</c:v>
                </c:pt>
                <c:pt idx="126">
                  <c:v>38386</c:v>
                </c:pt>
                <c:pt idx="127">
                  <c:v>38387</c:v>
                </c:pt>
                <c:pt idx="128">
                  <c:v>38388</c:v>
                </c:pt>
                <c:pt idx="129">
                  <c:v>38389</c:v>
                </c:pt>
                <c:pt idx="130">
                  <c:v>38390</c:v>
                </c:pt>
                <c:pt idx="131">
                  <c:v>38391</c:v>
                </c:pt>
                <c:pt idx="132">
                  <c:v>38392</c:v>
                </c:pt>
                <c:pt idx="133">
                  <c:v>38393</c:v>
                </c:pt>
                <c:pt idx="134">
                  <c:v>38394</c:v>
                </c:pt>
                <c:pt idx="135">
                  <c:v>38395</c:v>
                </c:pt>
                <c:pt idx="136">
                  <c:v>38396</c:v>
                </c:pt>
                <c:pt idx="137">
                  <c:v>38397</c:v>
                </c:pt>
                <c:pt idx="138">
                  <c:v>38398</c:v>
                </c:pt>
                <c:pt idx="139">
                  <c:v>38399</c:v>
                </c:pt>
                <c:pt idx="140">
                  <c:v>38400</c:v>
                </c:pt>
                <c:pt idx="141">
                  <c:v>38401</c:v>
                </c:pt>
                <c:pt idx="142">
                  <c:v>38402</c:v>
                </c:pt>
                <c:pt idx="143">
                  <c:v>38403</c:v>
                </c:pt>
                <c:pt idx="144">
                  <c:v>38404</c:v>
                </c:pt>
                <c:pt idx="145">
                  <c:v>38405</c:v>
                </c:pt>
                <c:pt idx="146">
                  <c:v>38406</c:v>
                </c:pt>
                <c:pt idx="147">
                  <c:v>38407</c:v>
                </c:pt>
                <c:pt idx="148">
                  <c:v>38408</c:v>
                </c:pt>
                <c:pt idx="149">
                  <c:v>38409</c:v>
                </c:pt>
                <c:pt idx="150">
                  <c:v>38410</c:v>
                </c:pt>
                <c:pt idx="151">
                  <c:v>38411</c:v>
                </c:pt>
                <c:pt idx="152">
                  <c:v>38412</c:v>
                </c:pt>
                <c:pt idx="153">
                  <c:v>38413</c:v>
                </c:pt>
                <c:pt idx="154">
                  <c:v>38414</c:v>
                </c:pt>
                <c:pt idx="155">
                  <c:v>38415</c:v>
                </c:pt>
                <c:pt idx="156">
                  <c:v>38416</c:v>
                </c:pt>
                <c:pt idx="157">
                  <c:v>38417</c:v>
                </c:pt>
                <c:pt idx="158">
                  <c:v>38418</c:v>
                </c:pt>
                <c:pt idx="159">
                  <c:v>38419</c:v>
                </c:pt>
                <c:pt idx="160">
                  <c:v>38420</c:v>
                </c:pt>
                <c:pt idx="161">
                  <c:v>38421</c:v>
                </c:pt>
                <c:pt idx="162">
                  <c:v>38422</c:v>
                </c:pt>
                <c:pt idx="163">
                  <c:v>38423</c:v>
                </c:pt>
                <c:pt idx="164">
                  <c:v>38424</c:v>
                </c:pt>
                <c:pt idx="165">
                  <c:v>38425</c:v>
                </c:pt>
                <c:pt idx="166">
                  <c:v>38426</c:v>
                </c:pt>
                <c:pt idx="167">
                  <c:v>38427</c:v>
                </c:pt>
                <c:pt idx="168">
                  <c:v>38428</c:v>
                </c:pt>
                <c:pt idx="169">
                  <c:v>38429</c:v>
                </c:pt>
                <c:pt idx="170">
                  <c:v>38430</c:v>
                </c:pt>
                <c:pt idx="171">
                  <c:v>38431</c:v>
                </c:pt>
                <c:pt idx="172">
                  <c:v>38432</c:v>
                </c:pt>
                <c:pt idx="173">
                  <c:v>38433</c:v>
                </c:pt>
                <c:pt idx="174">
                  <c:v>38434</c:v>
                </c:pt>
                <c:pt idx="175">
                  <c:v>38435</c:v>
                </c:pt>
                <c:pt idx="176">
                  <c:v>38436</c:v>
                </c:pt>
                <c:pt idx="177">
                  <c:v>38437</c:v>
                </c:pt>
                <c:pt idx="178">
                  <c:v>38438</c:v>
                </c:pt>
                <c:pt idx="179">
                  <c:v>38439</c:v>
                </c:pt>
                <c:pt idx="180">
                  <c:v>38440</c:v>
                </c:pt>
                <c:pt idx="181">
                  <c:v>38441</c:v>
                </c:pt>
                <c:pt idx="182">
                  <c:v>38442</c:v>
                </c:pt>
                <c:pt idx="183">
                  <c:v>38443</c:v>
                </c:pt>
                <c:pt idx="184">
                  <c:v>38444</c:v>
                </c:pt>
                <c:pt idx="185">
                  <c:v>38445</c:v>
                </c:pt>
                <c:pt idx="186">
                  <c:v>38446</c:v>
                </c:pt>
                <c:pt idx="187">
                  <c:v>38447</c:v>
                </c:pt>
                <c:pt idx="188">
                  <c:v>38448</c:v>
                </c:pt>
                <c:pt idx="189">
                  <c:v>38449</c:v>
                </c:pt>
                <c:pt idx="190">
                  <c:v>38450</c:v>
                </c:pt>
                <c:pt idx="191">
                  <c:v>38451</c:v>
                </c:pt>
                <c:pt idx="192">
                  <c:v>38452</c:v>
                </c:pt>
                <c:pt idx="193">
                  <c:v>38453</c:v>
                </c:pt>
                <c:pt idx="194">
                  <c:v>38454</c:v>
                </c:pt>
                <c:pt idx="195">
                  <c:v>38455</c:v>
                </c:pt>
                <c:pt idx="196">
                  <c:v>38456</c:v>
                </c:pt>
                <c:pt idx="197">
                  <c:v>38457</c:v>
                </c:pt>
                <c:pt idx="198">
                  <c:v>38458</c:v>
                </c:pt>
                <c:pt idx="199">
                  <c:v>38459</c:v>
                </c:pt>
                <c:pt idx="200">
                  <c:v>38460</c:v>
                </c:pt>
                <c:pt idx="201">
                  <c:v>38461</c:v>
                </c:pt>
                <c:pt idx="202">
                  <c:v>38462</c:v>
                </c:pt>
                <c:pt idx="203">
                  <c:v>38463</c:v>
                </c:pt>
                <c:pt idx="204">
                  <c:v>38464</c:v>
                </c:pt>
                <c:pt idx="205">
                  <c:v>38465</c:v>
                </c:pt>
                <c:pt idx="206">
                  <c:v>38466</c:v>
                </c:pt>
                <c:pt idx="207">
                  <c:v>38467</c:v>
                </c:pt>
                <c:pt idx="208">
                  <c:v>38468</c:v>
                </c:pt>
                <c:pt idx="209">
                  <c:v>38469</c:v>
                </c:pt>
                <c:pt idx="210">
                  <c:v>38470</c:v>
                </c:pt>
                <c:pt idx="211">
                  <c:v>38471</c:v>
                </c:pt>
                <c:pt idx="212">
                  <c:v>38472</c:v>
                </c:pt>
                <c:pt idx="213">
                  <c:v>38473</c:v>
                </c:pt>
                <c:pt idx="214">
                  <c:v>38474</c:v>
                </c:pt>
                <c:pt idx="215">
                  <c:v>38475</c:v>
                </c:pt>
                <c:pt idx="216">
                  <c:v>38476</c:v>
                </c:pt>
                <c:pt idx="217">
                  <c:v>38477</c:v>
                </c:pt>
                <c:pt idx="218">
                  <c:v>38478</c:v>
                </c:pt>
                <c:pt idx="219">
                  <c:v>38479</c:v>
                </c:pt>
                <c:pt idx="220">
                  <c:v>38480</c:v>
                </c:pt>
                <c:pt idx="221">
                  <c:v>38481</c:v>
                </c:pt>
                <c:pt idx="222">
                  <c:v>38482</c:v>
                </c:pt>
                <c:pt idx="223">
                  <c:v>38483</c:v>
                </c:pt>
                <c:pt idx="224">
                  <c:v>38484</c:v>
                </c:pt>
                <c:pt idx="225">
                  <c:v>38485</c:v>
                </c:pt>
                <c:pt idx="226">
                  <c:v>38486</c:v>
                </c:pt>
                <c:pt idx="227">
                  <c:v>38487</c:v>
                </c:pt>
                <c:pt idx="228">
                  <c:v>38488</c:v>
                </c:pt>
                <c:pt idx="229">
                  <c:v>38489</c:v>
                </c:pt>
                <c:pt idx="230">
                  <c:v>38490</c:v>
                </c:pt>
                <c:pt idx="231">
                  <c:v>38491</c:v>
                </c:pt>
                <c:pt idx="232">
                  <c:v>38492</c:v>
                </c:pt>
                <c:pt idx="233">
                  <c:v>38493</c:v>
                </c:pt>
                <c:pt idx="234">
                  <c:v>38494</c:v>
                </c:pt>
                <c:pt idx="235">
                  <c:v>38495</c:v>
                </c:pt>
                <c:pt idx="236">
                  <c:v>38496</c:v>
                </c:pt>
                <c:pt idx="237">
                  <c:v>38497</c:v>
                </c:pt>
                <c:pt idx="238">
                  <c:v>38498</c:v>
                </c:pt>
                <c:pt idx="239">
                  <c:v>38499</c:v>
                </c:pt>
                <c:pt idx="240">
                  <c:v>38500</c:v>
                </c:pt>
                <c:pt idx="241">
                  <c:v>38501</c:v>
                </c:pt>
                <c:pt idx="242">
                  <c:v>38502</c:v>
                </c:pt>
                <c:pt idx="243">
                  <c:v>38503</c:v>
                </c:pt>
                <c:pt idx="244">
                  <c:v>38504</c:v>
                </c:pt>
                <c:pt idx="245">
                  <c:v>38505</c:v>
                </c:pt>
                <c:pt idx="246">
                  <c:v>38506</c:v>
                </c:pt>
                <c:pt idx="247">
                  <c:v>38507</c:v>
                </c:pt>
                <c:pt idx="248">
                  <c:v>38508</c:v>
                </c:pt>
                <c:pt idx="249">
                  <c:v>38509</c:v>
                </c:pt>
                <c:pt idx="250">
                  <c:v>38510</c:v>
                </c:pt>
                <c:pt idx="251">
                  <c:v>38511</c:v>
                </c:pt>
                <c:pt idx="252">
                  <c:v>38512</c:v>
                </c:pt>
                <c:pt idx="253">
                  <c:v>38513</c:v>
                </c:pt>
                <c:pt idx="254">
                  <c:v>38514</c:v>
                </c:pt>
                <c:pt idx="255">
                  <c:v>38515</c:v>
                </c:pt>
                <c:pt idx="256">
                  <c:v>38516</c:v>
                </c:pt>
                <c:pt idx="257">
                  <c:v>38517</c:v>
                </c:pt>
                <c:pt idx="258">
                  <c:v>38518</c:v>
                </c:pt>
                <c:pt idx="259">
                  <c:v>38519</c:v>
                </c:pt>
                <c:pt idx="260">
                  <c:v>38520</c:v>
                </c:pt>
                <c:pt idx="261">
                  <c:v>38521</c:v>
                </c:pt>
                <c:pt idx="262">
                  <c:v>38522</c:v>
                </c:pt>
                <c:pt idx="263">
                  <c:v>38523</c:v>
                </c:pt>
                <c:pt idx="264">
                  <c:v>38524</c:v>
                </c:pt>
                <c:pt idx="265">
                  <c:v>38525</c:v>
                </c:pt>
                <c:pt idx="266">
                  <c:v>38526</c:v>
                </c:pt>
                <c:pt idx="267">
                  <c:v>38527</c:v>
                </c:pt>
                <c:pt idx="268">
                  <c:v>38528</c:v>
                </c:pt>
                <c:pt idx="269">
                  <c:v>38529</c:v>
                </c:pt>
                <c:pt idx="270">
                  <c:v>38530</c:v>
                </c:pt>
                <c:pt idx="271">
                  <c:v>38531</c:v>
                </c:pt>
                <c:pt idx="272">
                  <c:v>38532</c:v>
                </c:pt>
                <c:pt idx="273">
                  <c:v>38533</c:v>
                </c:pt>
                <c:pt idx="274">
                  <c:v>38534</c:v>
                </c:pt>
                <c:pt idx="275">
                  <c:v>38535</c:v>
                </c:pt>
                <c:pt idx="276">
                  <c:v>38536</c:v>
                </c:pt>
                <c:pt idx="277">
                  <c:v>38537</c:v>
                </c:pt>
                <c:pt idx="278">
                  <c:v>38538</c:v>
                </c:pt>
                <c:pt idx="279">
                  <c:v>38539</c:v>
                </c:pt>
                <c:pt idx="280">
                  <c:v>38540</c:v>
                </c:pt>
                <c:pt idx="281">
                  <c:v>38541</c:v>
                </c:pt>
                <c:pt idx="282">
                  <c:v>38542</c:v>
                </c:pt>
                <c:pt idx="283">
                  <c:v>38543</c:v>
                </c:pt>
                <c:pt idx="284">
                  <c:v>38544</c:v>
                </c:pt>
                <c:pt idx="285">
                  <c:v>38545</c:v>
                </c:pt>
                <c:pt idx="286">
                  <c:v>38546</c:v>
                </c:pt>
                <c:pt idx="287">
                  <c:v>38547</c:v>
                </c:pt>
                <c:pt idx="288">
                  <c:v>38548</c:v>
                </c:pt>
                <c:pt idx="289">
                  <c:v>38549</c:v>
                </c:pt>
                <c:pt idx="290">
                  <c:v>38550</c:v>
                </c:pt>
                <c:pt idx="291">
                  <c:v>38551</c:v>
                </c:pt>
                <c:pt idx="292">
                  <c:v>38552</c:v>
                </c:pt>
                <c:pt idx="293">
                  <c:v>38553</c:v>
                </c:pt>
                <c:pt idx="294">
                  <c:v>38554</c:v>
                </c:pt>
                <c:pt idx="295">
                  <c:v>38555</c:v>
                </c:pt>
                <c:pt idx="296">
                  <c:v>38556</c:v>
                </c:pt>
                <c:pt idx="297">
                  <c:v>38557</c:v>
                </c:pt>
                <c:pt idx="298">
                  <c:v>38558</c:v>
                </c:pt>
                <c:pt idx="299">
                  <c:v>38559</c:v>
                </c:pt>
                <c:pt idx="300">
                  <c:v>38560</c:v>
                </c:pt>
                <c:pt idx="301">
                  <c:v>38561</c:v>
                </c:pt>
                <c:pt idx="302">
                  <c:v>38562</c:v>
                </c:pt>
                <c:pt idx="303">
                  <c:v>38563</c:v>
                </c:pt>
                <c:pt idx="304">
                  <c:v>38564</c:v>
                </c:pt>
                <c:pt idx="305">
                  <c:v>38565</c:v>
                </c:pt>
                <c:pt idx="306">
                  <c:v>38566</c:v>
                </c:pt>
                <c:pt idx="307">
                  <c:v>38567</c:v>
                </c:pt>
                <c:pt idx="308">
                  <c:v>38568</c:v>
                </c:pt>
                <c:pt idx="309">
                  <c:v>38569</c:v>
                </c:pt>
                <c:pt idx="310">
                  <c:v>38570</c:v>
                </c:pt>
                <c:pt idx="311">
                  <c:v>38571</c:v>
                </c:pt>
                <c:pt idx="312">
                  <c:v>38572</c:v>
                </c:pt>
                <c:pt idx="313">
                  <c:v>38573</c:v>
                </c:pt>
                <c:pt idx="314">
                  <c:v>38574</c:v>
                </c:pt>
                <c:pt idx="315">
                  <c:v>38575</c:v>
                </c:pt>
                <c:pt idx="316">
                  <c:v>38576</c:v>
                </c:pt>
                <c:pt idx="317">
                  <c:v>38577</c:v>
                </c:pt>
                <c:pt idx="318">
                  <c:v>38578</c:v>
                </c:pt>
                <c:pt idx="319">
                  <c:v>38579</c:v>
                </c:pt>
                <c:pt idx="320">
                  <c:v>38580</c:v>
                </c:pt>
                <c:pt idx="321">
                  <c:v>38581</c:v>
                </c:pt>
                <c:pt idx="322">
                  <c:v>38582</c:v>
                </c:pt>
                <c:pt idx="323">
                  <c:v>38583</c:v>
                </c:pt>
                <c:pt idx="324">
                  <c:v>38584</c:v>
                </c:pt>
                <c:pt idx="325">
                  <c:v>38585</c:v>
                </c:pt>
                <c:pt idx="326">
                  <c:v>38586</c:v>
                </c:pt>
                <c:pt idx="327">
                  <c:v>38587</c:v>
                </c:pt>
                <c:pt idx="328">
                  <c:v>38588</c:v>
                </c:pt>
                <c:pt idx="329">
                  <c:v>38589</c:v>
                </c:pt>
                <c:pt idx="330">
                  <c:v>38590</c:v>
                </c:pt>
                <c:pt idx="331">
                  <c:v>38591</c:v>
                </c:pt>
                <c:pt idx="332">
                  <c:v>38592</c:v>
                </c:pt>
                <c:pt idx="333">
                  <c:v>38593</c:v>
                </c:pt>
                <c:pt idx="334">
                  <c:v>38594</c:v>
                </c:pt>
                <c:pt idx="335">
                  <c:v>38595</c:v>
                </c:pt>
                <c:pt idx="336">
                  <c:v>38596</c:v>
                </c:pt>
                <c:pt idx="337">
                  <c:v>38597</c:v>
                </c:pt>
                <c:pt idx="338">
                  <c:v>38598</c:v>
                </c:pt>
                <c:pt idx="339">
                  <c:v>38599</c:v>
                </c:pt>
                <c:pt idx="340">
                  <c:v>38600</c:v>
                </c:pt>
                <c:pt idx="341">
                  <c:v>38601</c:v>
                </c:pt>
                <c:pt idx="342">
                  <c:v>38602</c:v>
                </c:pt>
                <c:pt idx="343">
                  <c:v>38603</c:v>
                </c:pt>
                <c:pt idx="344">
                  <c:v>38604</c:v>
                </c:pt>
                <c:pt idx="345">
                  <c:v>38605</c:v>
                </c:pt>
                <c:pt idx="346">
                  <c:v>38606</c:v>
                </c:pt>
                <c:pt idx="347">
                  <c:v>38607</c:v>
                </c:pt>
                <c:pt idx="348">
                  <c:v>38608</c:v>
                </c:pt>
                <c:pt idx="349">
                  <c:v>38609</c:v>
                </c:pt>
                <c:pt idx="350">
                  <c:v>38610</c:v>
                </c:pt>
                <c:pt idx="351">
                  <c:v>38611</c:v>
                </c:pt>
                <c:pt idx="352">
                  <c:v>38612</c:v>
                </c:pt>
                <c:pt idx="353">
                  <c:v>38613</c:v>
                </c:pt>
                <c:pt idx="354">
                  <c:v>38614</c:v>
                </c:pt>
                <c:pt idx="355">
                  <c:v>38615</c:v>
                </c:pt>
                <c:pt idx="356">
                  <c:v>38616</c:v>
                </c:pt>
                <c:pt idx="357">
                  <c:v>38617</c:v>
                </c:pt>
                <c:pt idx="358">
                  <c:v>38618</c:v>
                </c:pt>
                <c:pt idx="359">
                  <c:v>38619</c:v>
                </c:pt>
                <c:pt idx="360">
                  <c:v>38620</c:v>
                </c:pt>
                <c:pt idx="361">
                  <c:v>38621</c:v>
                </c:pt>
                <c:pt idx="362">
                  <c:v>38622</c:v>
                </c:pt>
                <c:pt idx="363">
                  <c:v>38623</c:v>
                </c:pt>
                <c:pt idx="364">
                  <c:v>38624</c:v>
                </c:pt>
                <c:pt idx="365">
                  <c:v>38625</c:v>
                </c:pt>
                <c:pt idx="366">
                  <c:v>38626</c:v>
                </c:pt>
                <c:pt idx="367">
                  <c:v>38627</c:v>
                </c:pt>
                <c:pt idx="368">
                  <c:v>38628</c:v>
                </c:pt>
                <c:pt idx="369">
                  <c:v>38629</c:v>
                </c:pt>
                <c:pt idx="370">
                  <c:v>38630</c:v>
                </c:pt>
                <c:pt idx="371">
                  <c:v>38631</c:v>
                </c:pt>
                <c:pt idx="372">
                  <c:v>38632</c:v>
                </c:pt>
                <c:pt idx="373">
                  <c:v>38633</c:v>
                </c:pt>
                <c:pt idx="374">
                  <c:v>38634</c:v>
                </c:pt>
                <c:pt idx="375">
                  <c:v>38635</c:v>
                </c:pt>
                <c:pt idx="376">
                  <c:v>38636</c:v>
                </c:pt>
                <c:pt idx="377">
                  <c:v>38637</c:v>
                </c:pt>
                <c:pt idx="378">
                  <c:v>38638</c:v>
                </c:pt>
                <c:pt idx="379">
                  <c:v>38639</c:v>
                </c:pt>
                <c:pt idx="380">
                  <c:v>38640</c:v>
                </c:pt>
                <c:pt idx="381">
                  <c:v>38641</c:v>
                </c:pt>
                <c:pt idx="382">
                  <c:v>38642</c:v>
                </c:pt>
                <c:pt idx="383">
                  <c:v>38643</c:v>
                </c:pt>
                <c:pt idx="384">
                  <c:v>38644</c:v>
                </c:pt>
                <c:pt idx="385">
                  <c:v>38645</c:v>
                </c:pt>
                <c:pt idx="386">
                  <c:v>38646</c:v>
                </c:pt>
                <c:pt idx="387">
                  <c:v>38647</c:v>
                </c:pt>
                <c:pt idx="388">
                  <c:v>38648</c:v>
                </c:pt>
                <c:pt idx="389">
                  <c:v>38649</c:v>
                </c:pt>
                <c:pt idx="390">
                  <c:v>38650</c:v>
                </c:pt>
                <c:pt idx="391">
                  <c:v>38651</c:v>
                </c:pt>
                <c:pt idx="392">
                  <c:v>38652</c:v>
                </c:pt>
                <c:pt idx="393">
                  <c:v>38653</c:v>
                </c:pt>
                <c:pt idx="394">
                  <c:v>38654</c:v>
                </c:pt>
                <c:pt idx="395">
                  <c:v>38655</c:v>
                </c:pt>
                <c:pt idx="396">
                  <c:v>38656</c:v>
                </c:pt>
                <c:pt idx="397">
                  <c:v>38657</c:v>
                </c:pt>
                <c:pt idx="398">
                  <c:v>38658</c:v>
                </c:pt>
                <c:pt idx="399">
                  <c:v>38659</c:v>
                </c:pt>
                <c:pt idx="400">
                  <c:v>38660</c:v>
                </c:pt>
                <c:pt idx="401">
                  <c:v>38661</c:v>
                </c:pt>
                <c:pt idx="402">
                  <c:v>38662</c:v>
                </c:pt>
                <c:pt idx="403">
                  <c:v>38663</c:v>
                </c:pt>
                <c:pt idx="404">
                  <c:v>38664</c:v>
                </c:pt>
                <c:pt idx="405">
                  <c:v>38665</c:v>
                </c:pt>
                <c:pt idx="406">
                  <c:v>38666</c:v>
                </c:pt>
                <c:pt idx="407">
                  <c:v>38667</c:v>
                </c:pt>
                <c:pt idx="408">
                  <c:v>38668</c:v>
                </c:pt>
                <c:pt idx="409">
                  <c:v>38669</c:v>
                </c:pt>
                <c:pt idx="410">
                  <c:v>38670</c:v>
                </c:pt>
                <c:pt idx="411">
                  <c:v>38671</c:v>
                </c:pt>
                <c:pt idx="412">
                  <c:v>38672</c:v>
                </c:pt>
                <c:pt idx="413">
                  <c:v>38673</c:v>
                </c:pt>
                <c:pt idx="414">
                  <c:v>38674</c:v>
                </c:pt>
                <c:pt idx="415">
                  <c:v>38675</c:v>
                </c:pt>
                <c:pt idx="416">
                  <c:v>38676</c:v>
                </c:pt>
                <c:pt idx="417">
                  <c:v>38677</c:v>
                </c:pt>
                <c:pt idx="418">
                  <c:v>38678</c:v>
                </c:pt>
                <c:pt idx="419">
                  <c:v>38679</c:v>
                </c:pt>
                <c:pt idx="420">
                  <c:v>38680</c:v>
                </c:pt>
                <c:pt idx="421">
                  <c:v>38681</c:v>
                </c:pt>
                <c:pt idx="422">
                  <c:v>38682</c:v>
                </c:pt>
                <c:pt idx="423">
                  <c:v>38683</c:v>
                </c:pt>
                <c:pt idx="424">
                  <c:v>38684</c:v>
                </c:pt>
                <c:pt idx="425">
                  <c:v>38685</c:v>
                </c:pt>
                <c:pt idx="426">
                  <c:v>38686</c:v>
                </c:pt>
                <c:pt idx="427">
                  <c:v>38687</c:v>
                </c:pt>
                <c:pt idx="428">
                  <c:v>38688</c:v>
                </c:pt>
                <c:pt idx="429">
                  <c:v>38689</c:v>
                </c:pt>
                <c:pt idx="430">
                  <c:v>38690</c:v>
                </c:pt>
                <c:pt idx="431">
                  <c:v>38691</c:v>
                </c:pt>
                <c:pt idx="432">
                  <c:v>38692</c:v>
                </c:pt>
                <c:pt idx="433">
                  <c:v>38693</c:v>
                </c:pt>
                <c:pt idx="434">
                  <c:v>38694</c:v>
                </c:pt>
                <c:pt idx="435">
                  <c:v>38695</c:v>
                </c:pt>
                <c:pt idx="436">
                  <c:v>38696</c:v>
                </c:pt>
                <c:pt idx="437">
                  <c:v>38697</c:v>
                </c:pt>
                <c:pt idx="438">
                  <c:v>38698</c:v>
                </c:pt>
                <c:pt idx="439">
                  <c:v>38699</c:v>
                </c:pt>
                <c:pt idx="440">
                  <c:v>38700</c:v>
                </c:pt>
                <c:pt idx="441">
                  <c:v>38701</c:v>
                </c:pt>
                <c:pt idx="442">
                  <c:v>38702</c:v>
                </c:pt>
                <c:pt idx="443">
                  <c:v>38703</c:v>
                </c:pt>
                <c:pt idx="444">
                  <c:v>38704</c:v>
                </c:pt>
                <c:pt idx="445">
                  <c:v>38705</c:v>
                </c:pt>
                <c:pt idx="446">
                  <c:v>38706</c:v>
                </c:pt>
                <c:pt idx="447">
                  <c:v>38707</c:v>
                </c:pt>
                <c:pt idx="448">
                  <c:v>38708</c:v>
                </c:pt>
                <c:pt idx="449">
                  <c:v>38709</c:v>
                </c:pt>
                <c:pt idx="450">
                  <c:v>38710</c:v>
                </c:pt>
                <c:pt idx="451">
                  <c:v>38711</c:v>
                </c:pt>
                <c:pt idx="452">
                  <c:v>38712</c:v>
                </c:pt>
                <c:pt idx="453">
                  <c:v>38713</c:v>
                </c:pt>
                <c:pt idx="454">
                  <c:v>38714</c:v>
                </c:pt>
                <c:pt idx="455">
                  <c:v>38715</c:v>
                </c:pt>
                <c:pt idx="456">
                  <c:v>38716</c:v>
                </c:pt>
                <c:pt idx="457">
                  <c:v>38717</c:v>
                </c:pt>
                <c:pt idx="458">
                  <c:v>38718</c:v>
                </c:pt>
                <c:pt idx="459">
                  <c:v>38719</c:v>
                </c:pt>
                <c:pt idx="460">
                  <c:v>38720</c:v>
                </c:pt>
                <c:pt idx="461">
                  <c:v>38721</c:v>
                </c:pt>
                <c:pt idx="462">
                  <c:v>38722</c:v>
                </c:pt>
                <c:pt idx="463">
                  <c:v>38723</c:v>
                </c:pt>
                <c:pt idx="464">
                  <c:v>38724</c:v>
                </c:pt>
                <c:pt idx="465">
                  <c:v>38725</c:v>
                </c:pt>
                <c:pt idx="466">
                  <c:v>38726</c:v>
                </c:pt>
                <c:pt idx="467">
                  <c:v>38727</c:v>
                </c:pt>
                <c:pt idx="468">
                  <c:v>38728</c:v>
                </c:pt>
                <c:pt idx="469">
                  <c:v>38729</c:v>
                </c:pt>
                <c:pt idx="470">
                  <c:v>38730</c:v>
                </c:pt>
                <c:pt idx="471">
                  <c:v>38731</c:v>
                </c:pt>
                <c:pt idx="472">
                  <c:v>38732</c:v>
                </c:pt>
                <c:pt idx="473">
                  <c:v>38733</c:v>
                </c:pt>
                <c:pt idx="474">
                  <c:v>38734</c:v>
                </c:pt>
                <c:pt idx="475">
                  <c:v>38735</c:v>
                </c:pt>
                <c:pt idx="476">
                  <c:v>38736</c:v>
                </c:pt>
                <c:pt idx="477">
                  <c:v>38737</c:v>
                </c:pt>
                <c:pt idx="478">
                  <c:v>38738</c:v>
                </c:pt>
                <c:pt idx="479">
                  <c:v>38739</c:v>
                </c:pt>
                <c:pt idx="480">
                  <c:v>38740</c:v>
                </c:pt>
                <c:pt idx="481">
                  <c:v>38741</c:v>
                </c:pt>
                <c:pt idx="482">
                  <c:v>38742</c:v>
                </c:pt>
                <c:pt idx="483">
                  <c:v>38743</c:v>
                </c:pt>
                <c:pt idx="484">
                  <c:v>38744</c:v>
                </c:pt>
                <c:pt idx="485">
                  <c:v>38745</c:v>
                </c:pt>
                <c:pt idx="486">
                  <c:v>38746</c:v>
                </c:pt>
                <c:pt idx="487">
                  <c:v>38747</c:v>
                </c:pt>
                <c:pt idx="488">
                  <c:v>38748</c:v>
                </c:pt>
                <c:pt idx="489">
                  <c:v>38749</c:v>
                </c:pt>
                <c:pt idx="490">
                  <c:v>38750</c:v>
                </c:pt>
                <c:pt idx="491">
                  <c:v>38751</c:v>
                </c:pt>
                <c:pt idx="492">
                  <c:v>38752</c:v>
                </c:pt>
                <c:pt idx="493">
                  <c:v>38753</c:v>
                </c:pt>
                <c:pt idx="494">
                  <c:v>38754</c:v>
                </c:pt>
                <c:pt idx="495">
                  <c:v>38755</c:v>
                </c:pt>
                <c:pt idx="496">
                  <c:v>38756</c:v>
                </c:pt>
                <c:pt idx="497">
                  <c:v>38757</c:v>
                </c:pt>
                <c:pt idx="498">
                  <c:v>38758</c:v>
                </c:pt>
                <c:pt idx="499">
                  <c:v>38759</c:v>
                </c:pt>
                <c:pt idx="500">
                  <c:v>38760</c:v>
                </c:pt>
                <c:pt idx="501">
                  <c:v>38761</c:v>
                </c:pt>
                <c:pt idx="502">
                  <c:v>38762</c:v>
                </c:pt>
                <c:pt idx="503">
                  <c:v>38763</c:v>
                </c:pt>
                <c:pt idx="504">
                  <c:v>38764</c:v>
                </c:pt>
                <c:pt idx="505">
                  <c:v>38765</c:v>
                </c:pt>
                <c:pt idx="506">
                  <c:v>38766</c:v>
                </c:pt>
                <c:pt idx="507">
                  <c:v>38767</c:v>
                </c:pt>
                <c:pt idx="508">
                  <c:v>38768</c:v>
                </c:pt>
                <c:pt idx="509">
                  <c:v>38769</c:v>
                </c:pt>
                <c:pt idx="510">
                  <c:v>38770</c:v>
                </c:pt>
                <c:pt idx="511">
                  <c:v>38771</c:v>
                </c:pt>
                <c:pt idx="512">
                  <c:v>38772</c:v>
                </c:pt>
                <c:pt idx="513">
                  <c:v>38773</c:v>
                </c:pt>
                <c:pt idx="514">
                  <c:v>38774</c:v>
                </c:pt>
                <c:pt idx="515">
                  <c:v>38775</c:v>
                </c:pt>
                <c:pt idx="516">
                  <c:v>38776</c:v>
                </c:pt>
                <c:pt idx="517">
                  <c:v>38777</c:v>
                </c:pt>
                <c:pt idx="518">
                  <c:v>38778</c:v>
                </c:pt>
                <c:pt idx="519">
                  <c:v>38779</c:v>
                </c:pt>
                <c:pt idx="520">
                  <c:v>38780</c:v>
                </c:pt>
                <c:pt idx="521">
                  <c:v>38781</c:v>
                </c:pt>
                <c:pt idx="522">
                  <c:v>38782</c:v>
                </c:pt>
                <c:pt idx="523">
                  <c:v>38783</c:v>
                </c:pt>
                <c:pt idx="524">
                  <c:v>38784</c:v>
                </c:pt>
                <c:pt idx="525">
                  <c:v>38785</c:v>
                </c:pt>
                <c:pt idx="526">
                  <c:v>38786</c:v>
                </c:pt>
                <c:pt idx="527">
                  <c:v>38787</c:v>
                </c:pt>
                <c:pt idx="528">
                  <c:v>38788</c:v>
                </c:pt>
                <c:pt idx="529">
                  <c:v>38789</c:v>
                </c:pt>
                <c:pt idx="530">
                  <c:v>38790</c:v>
                </c:pt>
                <c:pt idx="531">
                  <c:v>38791</c:v>
                </c:pt>
                <c:pt idx="532">
                  <c:v>38792</c:v>
                </c:pt>
                <c:pt idx="533">
                  <c:v>38793</c:v>
                </c:pt>
                <c:pt idx="534">
                  <c:v>38794</c:v>
                </c:pt>
                <c:pt idx="535">
                  <c:v>38795</c:v>
                </c:pt>
                <c:pt idx="536">
                  <c:v>38796</c:v>
                </c:pt>
                <c:pt idx="537">
                  <c:v>38797</c:v>
                </c:pt>
                <c:pt idx="538">
                  <c:v>38798</c:v>
                </c:pt>
                <c:pt idx="539">
                  <c:v>38799</c:v>
                </c:pt>
                <c:pt idx="540">
                  <c:v>38800</c:v>
                </c:pt>
                <c:pt idx="541">
                  <c:v>38801</c:v>
                </c:pt>
                <c:pt idx="542">
                  <c:v>38802</c:v>
                </c:pt>
                <c:pt idx="543">
                  <c:v>38803</c:v>
                </c:pt>
                <c:pt idx="544">
                  <c:v>38804</c:v>
                </c:pt>
                <c:pt idx="545">
                  <c:v>38805</c:v>
                </c:pt>
                <c:pt idx="546">
                  <c:v>38806</c:v>
                </c:pt>
                <c:pt idx="547">
                  <c:v>38807</c:v>
                </c:pt>
                <c:pt idx="548">
                  <c:v>38808</c:v>
                </c:pt>
                <c:pt idx="549">
                  <c:v>38809</c:v>
                </c:pt>
                <c:pt idx="550">
                  <c:v>38810</c:v>
                </c:pt>
                <c:pt idx="551">
                  <c:v>38811</c:v>
                </c:pt>
                <c:pt idx="552">
                  <c:v>38812</c:v>
                </c:pt>
                <c:pt idx="553">
                  <c:v>38813</c:v>
                </c:pt>
                <c:pt idx="554">
                  <c:v>38814</c:v>
                </c:pt>
                <c:pt idx="555">
                  <c:v>38815</c:v>
                </c:pt>
                <c:pt idx="556">
                  <c:v>38816</c:v>
                </c:pt>
                <c:pt idx="557">
                  <c:v>38817</c:v>
                </c:pt>
                <c:pt idx="558">
                  <c:v>38818</c:v>
                </c:pt>
                <c:pt idx="559">
                  <c:v>38819</c:v>
                </c:pt>
                <c:pt idx="560">
                  <c:v>38820</c:v>
                </c:pt>
                <c:pt idx="561">
                  <c:v>38821</c:v>
                </c:pt>
                <c:pt idx="562">
                  <c:v>38822</c:v>
                </c:pt>
                <c:pt idx="563">
                  <c:v>38823</c:v>
                </c:pt>
                <c:pt idx="564">
                  <c:v>38824</c:v>
                </c:pt>
                <c:pt idx="565">
                  <c:v>38825</c:v>
                </c:pt>
                <c:pt idx="566">
                  <c:v>38826</c:v>
                </c:pt>
                <c:pt idx="567">
                  <c:v>38827</c:v>
                </c:pt>
                <c:pt idx="568">
                  <c:v>38828</c:v>
                </c:pt>
                <c:pt idx="569">
                  <c:v>38829</c:v>
                </c:pt>
                <c:pt idx="570">
                  <c:v>38830</c:v>
                </c:pt>
                <c:pt idx="571">
                  <c:v>38831</c:v>
                </c:pt>
                <c:pt idx="572">
                  <c:v>38832</c:v>
                </c:pt>
                <c:pt idx="573">
                  <c:v>38833</c:v>
                </c:pt>
                <c:pt idx="574">
                  <c:v>38834</c:v>
                </c:pt>
                <c:pt idx="575">
                  <c:v>38835</c:v>
                </c:pt>
                <c:pt idx="576">
                  <c:v>38836</c:v>
                </c:pt>
                <c:pt idx="577">
                  <c:v>38837</c:v>
                </c:pt>
                <c:pt idx="578">
                  <c:v>38838</c:v>
                </c:pt>
                <c:pt idx="579">
                  <c:v>38839</c:v>
                </c:pt>
                <c:pt idx="580">
                  <c:v>38840</c:v>
                </c:pt>
                <c:pt idx="581">
                  <c:v>38841</c:v>
                </c:pt>
                <c:pt idx="582">
                  <c:v>38842</c:v>
                </c:pt>
                <c:pt idx="583">
                  <c:v>38843</c:v>
                </c:pt>
                <c:pt idx="584">
                  <c:v>38844</c:v>
                </c:pt>
                <c:pt idx="585">
                  <c:v>38845</c:v>
                </c:pt>
                <c:pt idx="586">
                  <c:v>38846</c:v>
                </c:pt>
                <c:pt idx="587">
                  <c:v>38847</c:v>
                </c:pt>
                <c:pt idx="588">
                  <c:v>38848</c:v>
                </c:pt>
                <c:pt idx="589">
                  <c:v>38849</c:v>
                </c:pt>
                <c:pt idx="590">
                  <c:v>38850</c:v>
                </c:pt>
                <c:pt idx="591">
                  <c:v>38851</c:v>
                </c:pt>
                <c:pt idx="592">
                  <c:v>38852</c:v>
                </c:pt>
                <c:pt idx="593">
                  <c:v>38853</c:v>
                </c:pt>
                <c:pt idx="594">
                  <c:v>38854</c:v>
                </c:pt>
                <c:pt idx="595">
                  <c:v>38855</c:v>
                </c:pt>
                <c:pt idx="596">
                  <c:v>38856</c:v>
                </c:pt>
                <c:pt idx="597">
                  <c:v>38857</c:v>
                </c:pt>
                <c:pt idx="598">
                  <c:v>38858</c:v>
                </c:pt>
                <c:pt idx="599">
                  <c:v>38859</c:v>
                </c:pt>
                <c:pt idx="600">
                  <c:v>38860</c:v>
                </c:pt>
                <c:pt idx="601">
                  <c:v>38861</c:v>
                </c:pt>
                <c:pt idx="602">
                  <c:v>38862</c:v>
                </c:pt>
                <c:pt idx="603">
                  <c:v>38863</c:v>
                </c:pt>
                <c:pt idx="604">
                  <c:v>38864</c:v>
                </c:pt>
                <c:pt idx="605">
                  <c:v>38865</c:v>
                </c:pt>
                <c:pt idx="606">
                  <c:v>38866</c:v>
                </c:pt>
                <c:pt idx="607">
                  <c:v>38867</c:v>
                </c:pt>
                <c:pt idx="608">
                  <c:v>38868</c:v>
                </c:pt>
                <c:pt idx="609">
                  <c:v>38869</c:v>
                </c:pt>
                <c:pt idx="610">
                  <c:v>38870</c:v>
                </c:pt>
                <c:pt idx="611">
                  <c:v>38871</c:v>
                </c:pt>
                <c:pt idx="612">
                  <c:v>38872</c:v>
                </c:pt>
                <c:pt idx="613">
                  <c:v>38873</c:v>
                </c:pt>
                <c:pt idx="614">
                  <c:v>38874</c:v>
                </c:pt>
                <c:pt idx="615">
                  <c:v>38875</c:v>
                </c:pt>
                <c:pt idx="616">
                  <c:v>38876</c:v>
                </c:pt>
                <c:pt idx="617">
                  <c:v>38877</c:v>
                </c:pt>
                <c:pt idx="618">
                  <c:v>38878</c:v>
                </c:pt>
                <c:pt idx="619">
                  <c:v>38879</c:v>
                </c:pt>
                <c:pt idx="620">
                  <c:v>38880</c:v>
                </c:pt>
                <c:pt idx="621">
                  <c:v>38881</c:v>
                </c:pt>
                <c:pt idx="622">
                  <c:v>38882</c:v>
                </c:pt>
                <c:pt idx="623">
                  <c:v>38883</c:v>
                </c:pt>
                <c:pt idx="624">
                  <c:v>38884</c:v>
                </c:pt>
                <c:pt idx="625">
                  <c:v>38885</c:v>
                </c:pt>
                <c:pt idx="626">
                  <c:v>38886</c:v>
                </c:pt>
                <c:pt idx="627">
                  <c:v>38887</c:v>
                </c:pt>
                <c:pt idx="628">
                  <c:v>38888</c:v>
                </c:pt>
                <c:pt idx="629">
                  <c:v>38889</c:v>
                </c:pt>
                <c:pt idx="630">
                  <c:v>38890</c:v>
                </c:pt>
                <c:pt idx="631">
                  <c:v>38891</c:v>
                </c:pt>
                <c:pt idx="632">
                  <c:v>38892</c:v>
                </c:pt>
                <c:pt idx="633">
                  <c:v>38893</c:v>
                </c:pt>
                <c:pt idx="634">
                  <c:v>38894</c:v>
                </c:pt>
                <c:pt idx="635">
                  <c:v>38895</c:v>
                </c:pt>
                <c:pt idx="636">
                  <c:v>38896</c:v>
                </c:pt>
                <c:pt idx="637">
                  <c:v>38897</c:v>
                </c:pt>
                <c:pt idx="638">
                  <c:v>38898</c:v>
                </c:pt>
                <c:pt idx="639">
                  <c:v>38899</c:v>
                </c:pt>
                <c:pt idx="640">
                  <c:v>38900</c:v>
                </c:pt>
                <c:pt idx="641">
                  <c:v>38901</c:v>
                </c:pt>
                <c:pt idx="642">
                  <c:v>38902</c:v>
                </c:pt>
                <c:pt idx="643">
                  <c:v>38903</c:v>
                </c:pt>
                <c:pt idx="644">
                  <c:v>38904</c:v>
                </c:pt>
                <c:pt idx="645">
                  <c:v>38905</c:v>
                </c:pt>
                <c:pt idx="646">
                  <c:v>38906</c:v>
                </c:pt>
                <c:pt idx="647">
                  <c:v>38907</c:v>
                </c:pt>
                <c:pt idx="648">
                  <c:v>38908</c:v>
                </c:pt>
                <c:pt idx="649">
                  <c:v>38909</c:v>
                </c:pt>
                <c:pt idx="650">
                  <c:v>38910</c:v>
                </c:pt>
                <c:pt idx="651">
                  <c:v>38911</c:v>
                </c:pt>
                <c:pt idx="652">
                  <c:v>38912</c:v>
                </c:pt>
                <c:pt idx="653">
                  <c:v>38913</c:v>
                </c:pt>
                <c:pt idx="654">
                  <c:v>38914</c:v>
                </c:pt>
                <c:pt idx="655">
                  <c:v>38915</c:v>
                </c:pt>
                <c:pt idx="656">
                  <c:v>38916</c:v>
                </c:pt>
                <c:pt idx="657">
                  <c:v>38917</c:v>
                </c:pt>
                <c:pt idx="658">
                  <c:v>38918</c:v>
                </c:pt>
                <c:pt idx="659">
                  <c:v>38919</c:v>
                </c:pt>
                <c:pt idx="660">
                  <c:v>38920</c:v>
                </c:pt>
                <c:pt idx="661">
                  <c:v>38921</c:v>
                </c:pt>
                <c:pt idx="662">
                  <c:v>38922</c:v>
                </c:pt>
                <c:pt idx="663">
                  <c:v>38923</c:v>
                </c:pt>
                <c:pt idx="664">
                  <c:v>38924</c:v>
                </c:pt>
                <c:pt idx="665">
                  <c:v>38925</c:v>
                </c:pt>
                <c:pt idx="666">
                  <c:v>38926</c:v>
                </c:pt>
                <c:pt idx="667">
                  <c:v>38927</c:v>
                </c:pt>
                <c:pt idx="668">
                  <c:v>38928</c:v>
                </c:pt>
                <c:pt idx="669">
                  <c:v>38929</c:v>
                </c:pt>
                <c:pt idx="670">
                  <c:v>38930</c:v>
                </c:pt>
                <c:pt idx="671">
                  <c:v>38931</c:v>
                </c:pt>
                <c:pt idx="672">
                  <c:v>38932</c:v>
                </c:pt>
                <c:pt idx="673">
                  <c:v>38933</c:v>
                </c:pt>
                <c:pt idx="674">
                  <c:v>38934</c:v>
                </c:pt>
                <c:pt idx="675">
                  <c:v>38935</c:v>
                </c:pt>
                <c:pt idx="676">
                  <c:v>38936</c:v>
                </c:pt>
                <c:pt idx="677">
                  <c:v>38937</c:v>
                </c:pt>
                <c:pt idx="678">
                  <c:v>38938</c:v>
                </c:pt>
                <c:pt idx="679">
                  <c:v>38939</c:v>
                </c:pt>
                <c:pt idx="680">
                  <c:v>38940</c:v>
                </c:pt>
                <c:pt idx="681">
                  <c:v>38941</c:v>
                </c:pt>
                <c:pt idx="682">
                  <c:v>38942</c:v>
                </c:pt>
                <c:pt idx="683">
                  <c:v>38943</c:v>
                </c:pt>
                <c:pt idx="684">
                  <c:v>38944</c:v>
                </c:pt>
                <c:pt idx="685">
                  <c:v>38945</c:v>
                </c:pt>
                <c:pt idx="686">
                  <c:v>38946</c:v>
                </c:pt>
                <c:pt idx="687">
                  <c:v>38947</c:v>
                </c:pt>
                <c:pt idx="688">
                  <c:v>38948</c:v>
                </c:pt>
                <c:pt idx="689">
                  <c:v>38949</c:v>
                </c:pt>
                <c:pt idx="690">
                  <c:v>38950</c:v>
                </c:pt>
                <c:pt idx="691">
                  <c:v>38951</c:v>
                </c:pt>
                <c:pt idx="692">
                  <c:v>38952</c:v>
                </c:pt>
                <c:pt idx="693">
                  <c:v>38953</c:v>
                </c:pt>
                <c:pt idx="694">
                  <c:v>38954</c:v>
                </c:pt>
                <c:pt idx="695">
                  <c:v>38955</c:v>
                </c:pt>
                <c:pt idx="696">
                  <c:v>38956</c:v>
                </c:pt>
                <c:pt idx="697">
                  <c:v>38957</c:v>
                </c:pt>
                <c:pt idx="698">
                  <c:v>38958</c:v>
                </c:pt>
                <c:pt idx="699">
                  <c:v>38959</c:v>
                </c:pt>
                <c:pt idx="700">
                  <c:v>38960</c:v>
                </c:pt>
                <c:pt idx="701">
                  <c:v>38961</c:v>
                </c:pt>
                <c:pt idx="702">
                  <c:v>38962</c:v>
                </c:pt>
                <c:pt idx="703">
                  <c:v>38963</c:v>
                </c:pt>
                <c:pt idx="704">
                  <c:v>38964</c:v>
                </c:pt>
                <c:pt idx="705">
                  <c:v>38965</c:v>
                </c:pt>
                <c:pt idx="706">
                  <c:v>38966</c:v>
                </c:pt>
                <c:pt idx="707">
                  <c:v>38967</c:v>
                </c:pt>
                <c:pt idx="708">
                  <c:v>38968</c:v>
                </c:pt>
                <c:pt idx="709">
                  <c:v>38969</c:v>
                </c:pt>
                <c:pt idx="710">
                  <c:v>38970</c:v>
                </c:pt>
                <c:pt idx="711">
                  <c:v>38971</c:v>
                </c:pt>
                <c:pt idx="712">
                  <c:v>38972</c:v>
                </c:pt>
                <c:pt idx="713">
                  <c:v>38973</c:v>
                </c:pt>
                <c:pt idx="714">
                  <c:v>38974</c:v>
                </c:pt>
                <c:pt idx="715">
                  <c:v>38975</c:v>
                </c:pt>
                <c:pt idx="716">
                  <c:v>38976</c:v>
                </c:pt>
                <c:pt idx="717">
                  <c:v>38977</c:v>
                </c:pt>
                <c:pt idx="718">
                  <c:v>38978</c:v>
                </c:pt>
                <c:pt idx="719">
                  <c:v>38979</c:v>
                </c:pt>
                <c:pt idx="720">
                  <c:v>38980</c:v>
                </c:pt>
                <c:pt idx="721">
                  <c:v>38981</c:v>
                </c:pt>
                <c:pt idx="722">
                  <c:v>38982</c:v>
                </c:pt>
                <c:pt idx="723">
                  <c:v>38983</c:v>
                </c:pt>
                <c:pt idx="724">
                  <c:v>38984</c:v>
                </c:pt>
                <c:pt idx="725">
                  <c:v>38985</c:v>
                </c:pt>
                <c:pt idx="726">
                  <c:v>38986</c:v>
                </c:pt>
                <c:pt idx="727">
                  <c:v>38987</c:v>
                </c:pt>
                <c:pt idx="728">
                  <c:v>38988</c:v>
                </c:pt>
                <c:pt idx="729">
                  <c:v>38989</c:v>
                </c:pt>
                <c:pt idx="730">
                  <c:v>38990</c:v>
                </c:pt>
                <c:pt idx="731">
                  <c:v>38991</c:v>
                </c:pt>
                <c:pt idx="732">
                  <c:v>38992</c:v>
                </c:pt>
                <c:pt idx="733">
                  <c:v>38993</c:v>
                </c:pt>
                <c:pt idx="734">
                  <c:v>38994</c:v>
                </c:pt>
                <c:pt idx="735">
                  <c:v>38995</c:v>
                </c:pt>
                <c:pt idx="736">
                  <c:v>38996</c:v>
                </c:pt>
                <c:pt idx="737">
                  <c:v>38997</c:v>
                </c:pt>
                <c:pt idx="738">
                  <c:v>38998</c:v>
                </c:pt>
                <c:pt idx="739">
                  <c:v>38999</c:v>
                </c:pt>
                <c:pt idx="740">
                  <c:v>39000</c:v>
                </c:pt>
                <c:pt idx="741">
                  <c:v>39001</c:v>
                </c:pt>
                <c:pt idx="742">
                  <c:v>39002</c:v>
                </c:pt>
                <c:pt idx="743">
                  <c:v>39003</c:v>
                </c:pt>
                <c:pt idx="744">
                  <c:v>39004</c:v>
                </c:pt>
                <c:pt idx="745">
                  <c:v>39005</c:v>
                </c:pt>
                <c:pt idx="746">
                  <c:v>39006</c:v>
                </c:pt>
                <c:pt idx="747">
                  <c:v>39007</c:v>
                </c:pt>
                <c:pt idx="748">
                  <c:v>39008</c:v>
                </c:pt>
                <c:pt idx="749">
                  <c:v>39009</c:v>
                </c:pt>
                <c:pt idx="750">
                  <c:v>39010</c:v>
                </c:pt>
                <c:pt idx="751">
                  <c:v>39011</c:v>
                </c:pt>
                <c:pt idx="752">
                  <c:v>39012</c:v>
                </c:pt>
                <c:pt idx="753">
                  <c:v>39013</c:v>
                </c:pt>
                <c:pt idx="754">
                  <c:v>39014</c:v>
                </c:pt>
                <c:pt idx="755">
                  <c:v>39015</c:v>
                </c:pt>
                <c:pt idx="756">
                  <c:v>39016</c:v>
                </c:pt>
                <c:pt idx="757">
                  <c:v>39017</c:v>
                </c:pt>
                <c:pt idx="758">
                  <c:v>39018</c:v>
                </c:pt>
                <c:pt idx="759">
                  <c:v>39019</c:v>
                </c:pt>
                <c:pt idx="760">
                  <c:v>39020</c:v>
                </c:pt>
                <c:pt idx="761">
                  <c:v>39021</c:v>
                </c:pt>
                <c:pt idx="762">
                  <c:v>39022</c:v>
                </c:pt>
                <c:pt idx="763">
                  <c:v>39023</c:v>
                </c:pt>
                <c:pt idx="764">
                  <c:v>39024</c:v>
                </c:pt>
                <c:pt idx="765">
                  <c:v>39025</c:v>
                </c:pt>
                <c:pt idx="766">
                  <c:v>39026</c:v>
                </c:pt>
                <c:pt idx="767">
                  <c:v>39027</c:v>
                </c:pt>
                <c:pt idx="768">
                  <c:v>39028</c:v>
                </c:pt>
                <c:pt idx="769">
                  <c:v>39029</c:v>
                </c:pt>
                <c:pt idx="770">
                  <c:v>39030</c:v>
                </c:pt>
                <c:pt idx="771">
                  <c:v>39031</c:v>
                </c:pt>
                <c:pt idx="772">
                  <c:v>39032</c:v>
                </c:pt>
                <c:pt idx="773">
                  <c:v>39033</c:v>
                </c:pt>
                <c:pt idx="774">
                  <c:v>39034</c:v>
                </c:pt>
                <c:pt idx="775">
                  <c:v>39035</c:v>
                </c:pt>
                <c:pt idx="776">
                  <c:v>39036</c:v>
                </c:pt>
                <c:pt idx="777">
                  <c:v>39037</c:v>
                </c:pt>
                <c:pt idx="778">
                  <c:v>39038</c:v>
                </c:pt>
                <c:pt idx="779">
                  <c:v>39039</c:v>
                </c:pt>
                <c:pt idx="780">
                  <c:v>39040</c:v>
                </c:pt>
                <c:pt idx="781">
                  <c:v>39041</c:v>
                </c:pt>
                <c:pt idx="782">
                  <c:v>39042</c:v>
                </c:pt>
                <c:pt idx="783">
                  <c:v>39043</c:v>
                </c:pt>
                <c:pt idx="784">
                  <c:v>39044</c:v>
                </c:pt>
                <c:pt idx="785">
                  <c:v>39045</c:v>
                </c:pt>
                <c:pt idx="786">
                  <c:v>39046</c:v>
                </c:pt>
                <c:pt idx="787">
                  <c:v>39047</c:v>
                </c:pt>
                <c:pt idx="788">
                  <c:v>39048</c:v>
                </c:pt>
                <c:pt idx="789">
                  <c:v>39049</c:v>
                </c:pt>
                <c:pt idx="790">
                  <c:v>39050</c:v>
                </c:pt>
                <c:pt idx="791">
                  <c:v>39051</c:v>
                </c:pt>
                <c:pt idx="792">
                  <c:v>39052</c:v>
                </c:pt>
                <c:pt idx="793">
                  <c:v>39053</c:v>
                </c:pt>
                <c:pt idx="794">
                  <c:v>39054</c:v>
                </c:pt>
                <c:pt idx="795">
                  <c:v>39055</c:v>
                </c:pt>
                <c:pt idx="796">
                  <c:v>39056</c:v>
                </c:pt>
                <c:pt idx="797">
                  <c:v>39057</c:v>
                </c:pt>
                <c:pt idx="798">
                  <c:v>39058</c:v>
                </c:pt>
                <c:pt idx="799">
                  <c:v>39059</c:v>
                </c:pt>
                <c:pt idx="800">
                  <c:v>39060</c:v>
                </c:pt>
                <c:pt idx="801">
                  <c:v>39061</c:v>
                </c:pt>
                <c:pt idx="802">
                  <c:v>39062</c:v>
                </c:pt>
                <c:pt idx="803">
                  <c:v>39063</c:v>
                </c:pt>
                <c:pt idx="804">
                  <c:v>39064</c:v>
                </c:pt>
                <c:pt idx="805">
                  <c:v>39065</c:v>
                </c:pt>
                <c:pt idx="806">
                  <c:v>39066</c:v>
                </c:pt>
                <c:pt idx="807">
                  <c:v>39067</c:v>
                </c:pt>
                <c:pt idx="808">
                  <c:v>39068</c:v>
                </c:pt>
                <c:pt idx="809">
                  <c:v>39069</c:v>
                </c:pt>
                <c:pt idx="810">
                  <c:v>39070</c:v>
                </c:pt>
                <c:pt idx="811">
                  <c:v>39071</c:v>
                </c:pt>
                <c:pt idx="812">
                  <c:v>39072</c:v>
                </c:pt>
                <c:pt idx="813">
                  <c:v>39073</c:v>
                </c:pt>
                <c:pt idx="814">
                  <c:v>39074</c:v>
                </c:pt>
                <c:pt idx="815">
                  <c:v>39075</c:v>
                </c:pt>
                <c:pt idx="816">
                  <c:v>39076</c:v>
                </c:pt>
                <c:pt idx="817">
                  <c:v>39077</c:v>
                </c:pt>
                <c:pt idx="818">
                  <c:v>39078</c:v>
                </c:pt>
                <c:pt idx="819">
                  <c:v>39079</c:v>
                </c:pt>
                <c:pt idx="820">
                  <c:v>39080</c:v>
                </c:pt>
                <c:pt idx="821">
                  <c:v>39081</c:v>
                </c:pt>
                <c:pt idx="822">
                  <c:v>39082</c:v>
                </c:pt>
                <c:pt idx="823">
                  <c:v>39083</c:v>
                </c:pt>
                <c:pt idx="824">
                  <c:v>39084</c:v>
                </c:pt>
                <c:pt idx="825">
                  <c:v>39085</c:v>
                </c:pt>
                <c:pt idx="826">
                  <c:v>39086</c:v>
                </c:pt>
                <c:pt idx="827">
                  <c:v>39087</c:v>
                </c:pt>
                <c:pt idx="828">
                  <c:v>39088</c:v>
                </c:pt>
                <c:pt idx="829">
                  <c:v>39089</c:v>
                </c:pt>
                <c:pt idx="830">
                  <c:v>39090</c:v>
                </c:pt>
                <c:pt idx="831">
                  <c:v>39091</c:v>
                </c:pt>
                <c:pt idx="832">
                  <c:v>39092</c:v>
                </c:pt>
                <c:pt idx="833">
                  <c:v>39093</c:v>
                </c:pt>
                <c:pt idx="834">
                  <c:v>39094</c:v>
                </c:pt>
                <c:pt idx="835">
                  <c:v>39095</c:v>
                </c:pt>
                <c:pt idx="836">
                  <c:v>39096</c:v>
                </c:pt>
                <c:pt idx="837">
                  <c:v>39097</c:v>
                </c:pt>
                <c:pt idx="838">
                  <c:v>39098</c:v>
                </c:pt>
                <c:pt idx="839">
                  <c:v>39099</c:v>
                </c:pt>
                <c:pt idx="840">
                  <c:v>39100</c:v>
                </c:pt>
                <c:pt idx="841">
                  <c:v>39101</c:v>
                </c:pt>
                <c:pt idx="842">
                  <c:v>39102</c:v>
                </c:pt>
                <c:pt idx="843">
                  <c:v>39103</c:v>
                </c:pt>
                <c:pt idx="844">
                  <c:v>39104</c:v>
                </c:pt>
                <c:pt idx="845">
                  <c:v>39105</c:v>
                </c:pt>
                <c:pt idx="846">
                  <c:v>39106</c:v>
                </c:pt>
                <c:pt idx="847">
                  <c:v>39107</c:v>
                </c:pt>
                <c:pt idx="848">
                  <c:v>39108</c:v>
                </c:pt>
                <c:pt idx="849">
                  <c:v>39109</c:v>
                </c:pt>
                <c:pt idx="850">
                  <c:v>39110</c:v>
                </c:pt>
                <c:pt idx="851">
                  <c:v>39111</c:v>
                </c:pt>
                <c:pt idx="852">
                  <c:v>39112</c:v>
                </c:pt>
                <c:pt idx="853">
                  <c:v>39113</c:v>
                </c:pt>
                <c:pt idx="854">
                  <c:v>39114</c:v>
                </c:pt>
                <c:pt idx="855">
                  <c:v>39115</c:v>
                </c:pt>
                <c:pt idx="856">
                  <c:v>39116</c:v>
                </c:pt>
                <c:pt idx="857">
                  <c:v>39117</c:v>
                </c:pt>
                <c:pt idx="858">
                  <c:v>39118</c:v>
                </c:pt>
                <c:pt idx="859">
                  <c:v>39119</c:v>
                </c:pt>
                <c:pt idx="860">
                  <c:v>39120</c:v>
                </c:pt>
                <c:pt idx="861">
                  <c:v>39121</c:v>
                </c:pt>
                <c:pt idx="862">
                  <c:v>39122</c:v>
                </c:pt>
                <c:pt idx="863">
                  <c:v>39123</c:v>
                </c:pt>
                <c:pt idx="864">
                  <c:v>39124</c:v>
                </c:pt>
                <c:pt idx="865">
                  <c:v>39125</c:v>
                </c:pt>
                <c:pt idx="866">
                  <c:v>39126</c:v>
                </c:pt>
                <c:pt idx="867">
                  <c:v>39127</c:v>
                </c:pt>
                <c:pt idx="868">
                  <c:v>39128</c:v>
                </c:pt>
                <c:pt idx="869">
                  <c:v>39129</c:v>
                </c:pt>
                <c:pt idx="870">
                  <c:v>39130</c:v>
                </c:pt>
                <c:pt idx="871">
                  <c:v>39131</c:v>
                </c:pt>
                <c:pt idx="872">
                  <c:v>39132</c:v>
                </c:pt>
                <c:pt idx="873">
                  <c:v>39133</c:v>
                </c:pt>
                <c:pt idx="874">
                  <c:v>39134</c:v>
                </c:pt>
                <c:pt idx="875">
                  <c:v>39135</c:v>
                </c:pt>
                <c:pt idx="876">
                  <c:v>39136</c:v>
                </c:pt>
                <c:pt idx="877">
                  <c:v>39137</c:v>
                </c:pt>
                <c:pt idx="878">
                  <c:v>39138</c:v>
                </c:pt>
                <c:pt idx="879">
                  <c:v>39139</c:v>
                </c:pt>
                <c:pt idx="880">
                  <c:v>39140</c:v>
                </c:pt>
                <c:pt idx="881">
                  <c:v>39141</c:v>
                </c:pt>
                <c:pt idx="882">
                  <c:v>39142</c:v>
                </c:pt>
                <c:pt idx="883">
                  <c:v>39143</c:v>
                </c:pt>
                <c:pt idx="884">
                  <c:v>39144</c:v>
                </c:pt>
                <c:pt idx="885">
                  <c:v>39145</c:v>
                </c:pt>
                <c:pt idx="886">
                  <c:v>39146</c:v>
                </c:pt>
                <c:pt idx="887">
                  <c:v>39147</c:v>
                </c:pt>
                <c:pt idx="888">
                  <c:v>39148</c:v>
                </c:pt>
                <c:pt idx="889">
                  <c:v>39149</c:v>
                </c:pt>
                <c:pt idx="890">
                  <c:v>39150</c:v>
                </c:pt>
                <c:pt idx="891">
                  <c:v>39151</c:v>
                </c:pt>
                <c:pt idx="892">
                  <c:v>39152</c:v>
                </c:pt>
                <c:pt idx="893">
                  <c:v>39153</c:v>
                </c:pt>
                <c:pt idx="894">
                  <c:v>39154</c:v>
                </c:pt>
                <c:pt idx="895">
                  <c:v>39155</c:v>
                </c:pt>
                <c:pt idx="896">
                  <c:v>39156</c:v>
                </c:pt>
                <c:pt idx="897">
                  <c:v>39157</c:v>
                </c:pt>
                <c:pt idx="898">
                  <c:v>39158</c:v>
                </c:pt>
                <c:pt idx="899">
                  <c:v>39159</c:v>
                </c:pt>
                <c:pt idx="900">
                  <c:v>39160</c:v>
                </c:pt>
                <c:pt idx="901">
                  <c:v>39161</c:v>
                </c:pt>
                <c:pt idx="902">
                  <c:v>39162</c:v>
                </c:pt>
                <c:pt idx="903">
                  <c:v>39163</c:v>
                </c:pt>
                <c:pt idx="904">
                  <c:v>39164</c:v>
                </c:pt>
                <c:pt idx="905">
                  <c:v>39165</c:v>
                </c:pt>
                <c:pt idx="906">
                  <c:v>39166</c:v>
                </c:pt>
                <c:pt idx="907">
                  <c:v>39167</c:v>
                </c:pt>
                <c:pt idx="908">
                  <c:v>39168</c:v>
                </c:pt>
                <c:pt idx="909">
                  <c:v>39169</c:v>
                </c:pt>
                <c:pt idx="910">
                  <c:v>39170</c:v>
                </c:pt>
                <c:pt idx="911">
                  <c:v>39171</c:v>
                </c:pt>
                <c:pt idx="912">
                  <c:v>39172</c:v>
                </c:pt>
                <c:pt idx="913">
                  <c:v>39173</c:v>
                </c:pt>
                <c:pt idx="914">
                  <c:v>39174</c:v>
                </c:pt>
                <c:pt idx="915">
                  <c:v>39175</c:v>
                </c:pt>
                <c:pt idx="916">
                  <c:v>39176</c:v>
                </c:pt>
                <c:pt idx="917">
                  <c:v>39177</c:v>
                </c:pt>
                <c:pt idx="918">
                  <c:v>39178</c:v>
                </c:pt>
                <c:pt idx="919">
                  <c:v>39179</c:v>
                </c:pt>
                <c:pt idx="920">
                  <c:v>39180</c:v>
                </c:pt>
                <c:pt idx="921">
                  <c:v>39181</c:v>
                </c:pt>
                <c:pt idx="922">
                  <c:v>39182</c:v>
                </c:pt>
                <c:pt idx="923">
                  <c:v>39183</c:v>
                </c:pt>
                <c:pt idx="924">
                  <c:v>39184</c:v>
                </c:pt>
                <c:pt idx="925">
                  <c:v>39185</c:v>
                </c:pt>
                <c:pt idx="926">
                  <c:v>39186</c:v>
                </c:pt>
                <c:pt idx="927">
                  <c:v>39187</c:v>
                </c:pt>
                <c:pt idx="928">
                  <c:v>39188</c:v>
                </c:pt>
                <c:pt idx="929">
                  <c:v>39189</c:v>
                </c:pt>
                <c:pt idx="930">
                  <c:v>39190</c:v>
                </c:pt>
                <c:pt idx="931">
                  <c:v>39191</c:v>
                </c:pt>
                <c:pt idx="932">
                  <c:v>39192</c:v>
                </c:pt>
                <c:pt idx="933">
                  <c:v>39193</c:v>
                </c:pt>
                <c:pt idx="934">
                  <c:v>39194</c:v>
                </c:pt>
                <c:pt idx="935">
                  <c:v>39195</c:v>
                </c:pt>
                <c:pt idx="936">
                  <c:v>39196</c:v>
                </c:pt>
                <c:pt idx="937">
                  <c:v>39197</c:v>
                </c:pt>
                <c:pt idx="938">
                  <c:v>39198</c:v>
                </c:pt>
                <c:pt idx="939">
                  <c:v>39199</c:v>
                </c:pt>
                <c:pt idx="940">
                  <c:v>39200</c:v>
                </c:pt>
                <c:pt idx="941">
                  <c:v>39201</c:v>
                </c:pt>
                <c:pt idx="942">
                  <c:v>39202</c:v>
                </c:pt>
                <c:pt idx="943">
                  <c:v>39203</c:v>
                </c:pt>
                <c:pt idx="944">
                  <c:v>39204</c:v>
                </c:pt>
                <c:pt idx="945">
                  <c:v>39205</c:v>
                </c:pt>
                <c:pt idx="946">
                  <c:v>39206</c:v>
                </c:pt>
                <c:pt idx="947">
                  <c:v>39207</c:v>
                </c:pt>
                <c:pt idx="948">
                  <c:v>39208</c:v>
                </c:pt>
                <c:pt idx="949">
                  <c:v>39209</c:v>
                </c:pt>
                <c:pt idx="950">
                  <c:v>39210</c:v>
                </c:pt>
                <c:pt idx="951">
                  <c:v>39211</c:v>
                </c:pt>
                <c:pt idx="952">
                  <c:v>39212</c:v>
                </c:pt>
                <c:pt idx="953">
                  <c:v>39213</c:v>
                </c:pt>
                <c:pt idx="954">
                  <c:v>39214</c:v>
                </c:pt>
                <c:pt idx="955">
                  <c:v>39215</c:v>
                </c:pt>
                <c:pt idx="956">
                  <c:v>39216</c:v>
                </c:pt>
                <c:pt idx="957">
                  <c:v>39217</c:v>
                </c:pt>
                <c:pt idx="958">
                  <c:v>39218</c:v>
                </c:pt>
                <c:pt idx="959">
                  <c:v>39219</c:v>
                </c:pt>
                <c:pt idx="960">
                  <c:v>39220</c:v>
                </c:pt>
                <c:pt idx="961">
                  <c:v>39221</c:v>
                </c:pt>
                <c:pt idx="962">
                  <c:v>39222</c:v>
                </c:pt>
                <c:pt idx="963">
                  <c:v>39223</c:v>
                </c:pt>
                <c:pt idx="964">
                  <c:v>39224</c:v>
                </c:pt>
                <c:pt idx="965">
                  <c:v>39225</c:v>
                </c:pt>
                <c:pt idx="966">
                  <c:v>39226</c:v>
                </c:pt>
                <c:pt idx="967">
                  <c:v>39227</c:v>
                </c:pt>
                <c:pt idx="968">
                  <c:v>39228</c:v>
                </c:pt>
                <c:pt idx="969">
                  <c:v>39229</c:v>
                </c:pt>
                <c:pt idx="970">
                  <c:v>39230</c:v>
                </c:pt>
                <c:pt idx="971">
                  <c:v>39231</c:v>
                </c:pt>
                <c:pt idx="972">
                  <c:v>39232</c:v>
                </c:pt>
                <c:pt idx="973">
                  <c:v>39233</c:v>
                </c:pt>
                <c:pt idx="974">
                  <c:v>39234</c:v>
                </c:pt>
                <c:pt idx="975">
                  <c:v>39235</c:v>
                </c:pt>
                <c:pt idx="976">
                  <c:v>39236</c:v>
                </c:pt>
                <c:pt idx="977">
                  <c:v>39237</c:v>
                </c:pt>
                <c:pt idx="978">
                  <c:v>39238</c:v>
                </c:pt>
                <c:pt idx="979">
                  <c:v>39239</c:v>
                </c:pt>
                <c:pt idx="980">
                  <c:v>39240</c:v>
                </c:pt>
                <c:pt idx="981">
                  <c:v>39241</c:v>
                </c:pt>
                <c:pt idx="982">
                  <c:v>39242</c:v>
                </c:pt>
                <c:pt idx="983">
                  <c:v>39243</c:v>
                </c:pt>
                <c:pt idx="984">
                  <c:v>39244</c:v>
                </c:pt>
                <c:pt idx="985">
                  <c:v>39245</c:v>
                </c:pt>
                <c:pt idx="986">
                  <c:v>39246</c:v>
                </c:pt>
                <c:pt idx="987">
                  <c:v>39247</c:v>
                </c:pt>
                <c:pt idx="988">
                  <c:v>39248</c:v>
                </c:pt>
                <c:pt idx="989">
                  <c:v>39249</c:v>
                </c:pt>
                <c:pt idx="990">
                  <c:v>39250</c:v>
                </c:pt>
                <c:pt idx="991">
                  <c:v>39251</c:v>
                </c:pt>
                <c:pt idx="992">
                  <c:v>39252</c:v>
                </c:pt>
                <c:pt idx="993">
                  <c:v>39253</c:v>
                </c:pt>
                <c:pt idx="994">
                  <c:v>39254</c:v>
                </c:pt>
                <c:pt idx="995">
                  <c:v>39255</c:v>
                </c:pt>
                <c:pt idx="996">
                  <c:v>39256</c:v>
                </c:pt>
                <c:pt idx="997">
                  <c:v>39257</c:v>
                </c:pt>
                <c:pt idx="998">
                  <c:v>39258</c:v>
                </c:pt>
                <c:pt idx="999">
                  <c:v>39259</c:v>
                </c:pt>
                <c:pt idx="1000">
                  <c:v>39260</c:v>
                </c:pt>
                <c:pt idx="1001">
                  <c:v>39261</c:v>
                </c:pt>
                <c:pt idx="1002">
                  <c:v>39262</c:v>
                </c:pt>
                <c:pt idx="1003">
                  <c:v>39263</c:v>
                </c:pt>
                <c:pt idx="1004">
                  <c:v>39264</c:v>
                </c:pt>
                <c:pt idx="1005">
                  <c:v>39265</c:v>
                </c:pt>
                <c:pt idx="1006">
                  <c:v>39266</c:v>
                </c:pt>
                <c:pt idx="1007">
                  <c:v>39267</c:v>
                </c:pt>
                <c:pt idx="1008">
                  <c:v>39268</c:v>
                </c:pt>
                <c:pt idx="1009">
                  <c:v>39269</c:v>
                </c:pt>
                <c:pt idx="1010">
                  <c:v>39270</c:v>
                </c:pt>
                <c:pt idx="1011">
                  <c:v>39271</c:v>
                </c:pt>
                <c:pt idx="1012">
                  <c:v>39272</c:v>
                </c:pt>
                <c:pt idx="1013">
                  <c:v>39273</c:v>
                </c:pt>
                <c:pt idx="1014">
                  <c:v>39274</c:v>
                </c:pt>
                <c:pt idx="1015">
                  <c:v>39275</c:v>
                </c:pt>
                <c:pt idx="1016">
                  <c:v>39276</c:v>
                </c:pt>
                <c:pt idx="1017">
                  <c:v>39277</c:v>
                </c:pt>
                <c:pt idx="1018">
                  <c:v>39278</c:v>
                </c:pt>
                <c:pt idx="1019">
                  <c:v>39279</c:v>
                </c:pt>
                <c:pt idx="1020">
                  <c:v>39280</c:v>
                </c:pt>
                <c:pt idx="1021">
                  <c:v>39281</c:v>
                </c:pt>
                <c:pt idx="1022">
                  <c:v>39282</c:v>
                </c:pt>
                <c:pt idx="1023">
                  <c:v>39283</c:v>
                </c:pt>
                <c:pt idx="1024">
                  <c:v>39284</c:v>
                </c:pt>
                <c:pt idx="1025">
                  <c:v>39285</c:v>
                </c:pt>
                <c:pt idx="1026">
                  <c:v>39286</c:v>
                </c:pt>
                <c:pt idx="1027">
                  <c:v>39287</c:v>
                </c:pt>
                <c:pt idx="1028">
                  <c:v>39288</c:v>
                </c:pt>
                <c:pt idx="1029">
                  <c:v>39289</c:v>
                </c:pt>
                <c:pt idx="1030">
                  <c:v>39290</c:v>
                </c:pt>
                <c:pt idx="1031">
                  <c:v>39291</c:v>
                </c:pt>
                <c:pt idx="1032">
                  <c:v>39292</c:v>
                </c:pt>
                <c:pt idx="1033">
                  <c:v>39293</c:v>
                </c:pt>
                <c:pt idx="1034">
                  <c:v>39294</c:v>
                </c:pt>
                <c:pt idx="1035">
                  <c:v>39295</c:v>
                </c:pt>
                <c:pt idx="1036">
                  <c:v>39296</c:v>
                </c:pt>
                <c:pt idx="1037">
                  <c:v>39297</c:v>
                </c:pt>
                <c:pt idx="1038">
                  <c:v>39298</c:v>
                </c:pt>
                <c:pt idx="1039">
                  <c:v>39299</c:v>
                </c:pt>
                <c:pt idx="1040">
                  <c:v>39300</c:v>
                </c:pt>
                <c:pt idx="1041">
                  <c:v>39301</c:v>
                </c:pt>
                <c:pt idx="1042">
                  <c:v>39302</c:v>
                </c:pt>
                <c:pt idx="1043">
                  <c:v>39303</c:v>
                </c:pt>
                <c:pt idx="1044">
                  <c:v>39304</c:v>
                </c:pt>
                <c:pt idx="1045">
                  <c:v>39305</c:v>
                </c:pt>
                <c:pt idx="1046">
                  <c:v>39306</c:v>
                </c:pt>
                <c:pt idx="1047">
                  <c:v>39307</c:v>
                </c:pt>
                <c:pt idx="1048">
                  <c:v>39308</c:v>
                </c:pt>
                <c:pt idx="1049">
                  <c:v>39309</c:v>
                </c:pt>
                <c:pt idx="1050">
                  <c:v>39310</c:v>
                </c:pt>
                <c:pt idx="1051">
                  <c:v>39311</c:v>
                </c:pt>
                <c:pt idx="1052">
                  <c:v>39312</c:v>
                </c:pt>
                <c:pt idx="1053">
                  <c:v>39313</c:v>
                </c:pt>
                <c:pt idx="1054">
                  <c:v>39314</c:v>
                </c:pt>
                <c:pt idx="1055">
                  <c:v>39315</c:v>
                </c:pt>
                <c:pt idx="1056">
                  <c:v>39316</c:v>
                </c:pt>
                <c:pt idx="1057">
                  <c:v>39317</c:v>
                </c:pt>
                <c:pt idx="1058">
                  <c:v>39318</c:v>
                </c:pt>
                <c:pt idx="1059">
                  <c:v>39319</c:v>
                </c:pt>
                <c:pt idx="1060">
                  <c:v>39320</c:v>
                </c:pt>
                <c:pt idx="1061">
                  <c:v>39321</c:v>
                </c:pt>
                <c:pt idx="1062">
                  <c:v>39322</c:v>
                </c:pt>
                <c:pt idx="1063">
                  <c:v>39323</c:v>
                </c:pt>
                <c:pt idx="1064">
                  <c:v>39324</c:v>
                </c:pt>
                <c:pt idx="1065">
                  <c:v>39325</c:v>
                </c:pt>
                <c:pt idx="1066">
                  <c:v>39326</c:v>
                </c:pt>
                <c:pt idx="1067">
                  <c:v>39327</c:v>
                </c:pt>
                <c:pt idx="1068">
                  <c:v>39328</c:v>
                </c:pt>
                <c:pt idx="1069">
                  <c:v>39329</c:v>
                </c:pt>
                <c:pt idx="1070">
                  <c:v>39330</c:v>
                </c:pt>
                <c:pt idx="1071">
                  <c:v>39331</c:v>
                </c:pt>
                <c:pt idx="1072">
                  <c:v>39332</c:v>
                </c:pt>
                <c:pt idx="1073">
                  <c:v>39333</c:v>
                </c:pt>
                <c:pt idx="1074">
                  <c:v>39334</c:v>
                </c:pt>
                <c:pt idx="1075">
                  <c:v>39335</c:v>
                </c:pt>
                <c:pt idx="1076">
                  <c:v>39336</c:v>
                </c:pt>
                <c:pt idx="1077">
                  <c:v>39337</c:v>
                </c:pt>
                <c:pt idx="1078">
                  <c:v>39338</c:v>
                </c:pt>
                <c:pt idx="1079">
                  <c:v>39339</c:v>
                </c:pt>
                <c:pt idx="1080">
                  <c:v>39340</c:v>
                </c:pt>
                <c:pt idx="1081">
                  <c:v>39341</c:v>
                </c:pt>
                <c:pt idx="1082">
                  <c:v>39342</c:v>
                </c:pt>
                <c:pt idx="1083">
                  <c:v>39343</c:v>
                </c:pt>
                <c:pt idx="1084">
                  <c:v>39344</c:v>
                </c:pt>
                <c:pt idx="1085">
                  <c:v>39345</c:v>
                </c:pt>
                <c:pt idx="1086">
                  <c:v>39346</c:v>
                </c:pt>
                <c:pt idx="1087">
                  <c:v>39347</c:v>
                </c:pt>
                <c:pt idx="1088">
                  <c:v>39348</c:v>
                </c:pt>
                <c:pt idx="1089">
                  <c:v>39349</c:v>
                </c:pt>
                <c:pt idx="1090">
                  <c:v>39350</c:v>
                </c:pt>
                <c:pt idx="1091">
                  <c:v>39351</c:v>
                </c:pt>
                <c:pt idx="1092">
                  <c:v>39352</c:v>
                </c:pt>
                <c:pt idx="1093">
                  <c:v>39353</c:v>
                </c:pt>
                <c:pt idx="1094">
                  <c:v>39354</c:v>
                </c:pt>
                <c:pt idx="1095">
                  <c:v>39355</c:v>
                </c:pt>
                <c:pt idx="1096">
                  <c:v>39356</c:v>
                </c:pt>
                <c:pt idx="1097">
                  <c:v>39357</c:v>
                </c:pt>
                <c:pt idx="1098">
                  <c:v>39358</c:v>
                </c:pt>
                <c:pt idx="1099">
                  <c:v>39359</c:v>
                </c:pt>
                <c:pt idx="1100">
                  <c:v>39360</c:v>
                </c:pt>
                <c:pt idx="1101">
                  <c:v>39361</c:v>
                </c:pt>
                <c:pt idx="1102">
                  <c:v>39362</c:v>
                </c:pt>
                <c:pt idx="1103">
                  <c:v>39363</c:v>
                </c:pt>
                <c:pt idx="1104">
                  <c:v>39364</c:v>
                </c:pt>
                <c:pt idx="1105">
                  <c:v>39365</c:v>
                </c:pt>
                <c:pt idx="1106">
                  <c:v>39366</c:v>
                </c:pt>
                <c:pt idx="1107">
                  <c:v>39367</c:v>
                </c:pt>
                <c:pt idx="1108">
                  <c:v>39368</c:v>
                </c:pt>
                <c:pt idx="1109">
                  <c:v>39369</c:v>
                </c:pt>
                <c:pt idx="1110">
                  <c:v>39370</c:v>
                </c:pt>
                <c:pt idx="1111">
                  <c:v>39371</c:v>
                </c:pt>
                <c:pt idx="1112">
                  <c:v>39372</c:v>
                </c:pt>
                <c:pt idx="1113">
                  <c:v>39373</c:v>
                </c:pt>
                <c:pt idx="1114">
                  <c:v>39374</c:v>
                </c:pt>
                <c:pt idx="1115">
                  <c:v>39375</c:v>
                </c:pt>
                <c:pt idx="1116">
                  <c:v>39376</c:v>
                </c:pt>
                <c:pt idx="1117">
                  <c:v>39377</c:v>
                </c:pt>
                <c:pt idx="1118">
                  <c:v>39378</c:v>
                </c:pt>
                <c:pt idx="1119">
                  <c:v>39379</c:v>
                </c:pt>
                <c:pt idx="1120">
                  <c:v>39380</c:v>
                </c:pt>
                <c:pt idx="1121">
                  <c:v>39381</c:v>
                </c:pt>
                <c:pt idx="1122">
                  <c:v>39382</c:v>
                </c:pt>
                <c:pt idx="1123">
                  <c:v>39383</c:v>
                </c:pt>
                <c:pt idx="1124">
                  <c:v>39384</c:v>
                </c:pt>
                <c:pt idx="1125">
                  <c:v>39385</c:v>
                </c:pt>
                <c:pt idx="1126">
                  <c:v>39386</c:v>
                </c:pt>
                <c:pt idx="1127">
                  <c:v>39387</c:v>
                </c:pt>
                <c:pt idx="1128">
                  <c:v>39388</c:v>
                </c:pt>
                <c:pt idx="1129">
                  <c:v>39389</c:v>
                </c:pt>
                <c:pt idx="1130">
                  <c:v>39390</c:v>
                </c:pt>
                <c:pt idx="1131">
                  <c:v>39391</c:v>
                </c:pt>
                <c:pt idx="1132">
                  <c:v>39392</c:v>
                </c:pt>
                <c:pt idx="1133">
                  <c:v>39393</c:v>
                </c:pt>
                <c:pt idx="1134">
                  <c:v>39394</c:v>
                </c:pt>
                <c:pt idx="1135">
                  <c:v>39395</c:v>
                </c:pt>
                <c:pt idx="1136">
                  <c:v>39396</c:v>
                </c:pt>
                <c:pt idx="1137">
                  <c:v>39397</c:v>
                </c:pt>
                <c:pt idx="1138">
                  <c:v>39398</c:v>
                </c:pt>
                <c:pt idx="1139">
                  <c:v>39399</c:v>
                </c:pt>
                <c:pt idx="1140">
                  <c:v>39400</c:v>
                </c:pt>
                <c:pt idx="1141">
                  <c:v>39401</c:v>
                </c:pt>
                <c:pt idx="1142">
                  <c:v>39402</c:v>
                </c:pt>
                <c:pt idx="1143">
                  <c:v>39403</c:v>
                </c:pt>
                <c:pt idx="1144">
                  <c:v>39404</c:v>
                </c:pt>
                <c:pt idx="1145">
                  <c:v>39405</c:v>
                </c:pt>
                <c:pt idx="1146">
                  <c:v>39406</c:v>
                </c:pt>
                <c:pt idx="1147">
                  <c:v>39407</c:v>
                </c:pt>
                <c:pt idx="1148">
                  <c:v>39408</c:v>
                </c:pt>
                <c:pt idx="1149">
                  <c:v>39409</c:v>
                </c:pt>
                <c:pt idx="1150">
                  <c:v>39410</c:v>
                </c:pt>
                <c:pt idx="1151">
                  <c:v>39411</c:v>
                </c:pt>
                <c:pt idx="1152">
                  <c:v>39412</c:v>
                </c:pt>
                <c:pt idx="1153">
                  <c:v>39413</c:v>
                </c:pt>
                <c:pt idx="1154">
                  <c:v>39414</c:v>
                </c:pt>
                <c:pt idx="1155">
                  <c:v>39415</c:v>
                </c:pt>
                <c:pt idx="1156">
                  <c:v>39416</c:v>
                </c:pt>
                <c:pt idx="1157">
                  <c:v>39417</c:v>
                </c:pt>
                <c:pt idx="1158">
                  <c:v>39418</c:v>
                </c:pt>
                <c:pt idx="1159">
                  <c:v>39419</c:v>
                </c:pt>
                <c:pt idx="1160">
                  <c:v>39420</c:v>
                </c:pt>
                <c:pt idx="1161">
                  <c:v>39421</c:v>
                </c:pt>
                <c:pt idx="1162">
                  <c:v>39422</c:v>
                </c:pt>
                <c:pt idx="1163">
                  <c:v>39423</c:v>
                </c:pt>
                <c:pt idx="1164">
                  <c:v>39424</c:v>
                </c:pt>
                <c:pt idx="1165">
                  <c:v>39425</c:v>
                </c:pt>
                <c:pt idx="1166">
                  <c:v>39426</c:v>
                </c:pt>
                <c:pt idx="1167">
                  <c:v>39427</c:v>
                </c:pt>
                <c:pt idx="1168">
                  <c:v>39428</c:v>
                </c:pt>
                <c:pt idx="1169">
                  <c:v>39429</c:v>
                </c:pt>
                <c:pt idx="1170">
                  <c:v>39430</c:v>
                </c:pt>
                <c:pt idx="1171">
                  <c:v>39431</c:v>
                </c:pt>
                <c:pt idx="1172">
                  <c:v>39432</c:v>
                </c:pt>
                <c:pt idx="1173">
                  <c:v>39433</c:v>
                </c:pt>
                <c:pt idx="1174">
                  <c:v>39434</c:v>
                </c:pt>
                <c:pt idx="1175">
                  <c:v>39435</c:v>
                </c:pt>
                <c:pt idx="1176">
                  <c:v>39436</c:v>
                </c:pt>
                <c:pt idx="1177">
                  <c:v>39437</c:v>
                </c:pt>
                <c:pt idx="1178">
                  <c:v>39438</c:v>
                </c:pt>
                <c:pt idx="1179">
                  <c:v>39439</c:v>
                </c:pt>
                <c:pt idx="1180">
                  <c:v>39440</c:v>
                </c:pt>
                <c:pt idx="1181">
                  <c:v>39441</c:v>
                </c:pt>
                <c:pt idx="1182">
                  <c:v>39442</c:v>
                </c:pt>
                <c:pt idx="1183">
                  <c:v>39443</c:v>
                </c:pt>
                <c:pt idx="1184">
                  <c:v>39444</c:v>
                </c:pt>
                <c:pt idx="1185">
                  <c:v>39445</c:v>
                </c:pt>
                <c:pt idx="1186">
                  <c:v>39446</c:v>
                </c:pt>
                <c:pt idx="1187">
                  <c:v>39447</c:v>
                </c:pt>
                <c:pt idx="1188">
                  <c:v>39448</c:v>
                </c:pt>
                <c:pt idx="1189">
                  <c:v>39449</c:v>
                </c:pt>
                <c:pt idx="1190">
                  <c:v>39450</c:v>
                </c:pt>
                <c:pt idx="1191">
                  <c:v>39451</c:v>
                </c:pt>
                <c:pt idx="1192">
                  <c:v>39452</c:v>
                </c:pt>
                <c:pt idx="1193">
                  <c:v>39453</c:v>
                </c:pt>
                <c:pt idx="1194">
                  <c:v>39454</c:v>
                </c:pt>
                <c:pt idx="1195">
                  <c:v>39455</c:v>
                </c:pt>
                <c:pt idx="1196">
                  <c:v>39456</c:v>
                </c:pt>
                <c:pt idx="1197">
                  <c:v>39457</c:v>
                </c:pt>
                <c:pt idx="1198">
                  <c:v>39458</c:v>
                </c:pt>
                <c:pt idx="1199">
                  <c:v>39459</c:v>
                </c:pt>
                <c:pt idx="1200">
                  <c:v>39460</c:v>
                </c:pt>
                <c:pt idx="1201">
                  <c:v>39461</c:v>
                </c:pt>
                <c:pt idx="1202">
                  <c:v>39462</c:v>
                </c:pt>
                <c:pt idx="1203">
                  <c:v>39463</c:v>
                </c:pt>
                <c:pt idx="1204">
                  <c:v>39464</c:v>
                </c:pt>
                <c:pt idx="1205">
                  <c:v>39465</c:v>
                </c:pt>
                <c:pt idx="1206">
                  <c:v>39466</c:v>
                </c:pt>
                <c:pt idx="1207">
                  <c:v>39467</c:v>
                </c:pt>
                <c:pt idx="1208">
                  <c:v>39468</c:v>
                </c:pt>
                <c:pt idx="1209">
                  <c:v>39469</c:v>
                </c:pt>
                <c:pt idx="1210">
                  <c:v>39470</c:v>
                </c:pt>
                <c:pt idx="1211">
                  <c:v>39471</c:v>
                </c:pt>
                <c:pt idx="1212">
                  <c:v>39472</c:v>
                </c:pt>
                <c:pt idx="1213">
                  <c:v>39473</c:v>
                </c:pt>
                <c:pt idx="1214">
                  <c:v>39474</c:v>
                </c:pt>
                <c:pt idx="1215">
                  <c:v>39475</c:v>
                </c:pt>
                <c:pt idx="1216">
                  <c:v>39476</c:v>
                </c:pt>
                <c:pt idx="1217">
                  <c:v>39477</c:v>
                </c:pt>
                <c:pt idx="1218">
                  <c:v>39478</c:v>
                </c:pt>
                <c:pt idx="1219">
                  <c:v>39479</c:v>
                </c:pt>
                <c:pt idx="1220">
                  <c:v>39480</c:v>
                </c:pt>
                <c:pt idx="1221">
                  <c:v>39481</c:v>
                </c:pt>
                <c:pt idx="1222">
                  <c:v>39482</c:v>
                </c:pt>
                <c:pt idx="1223">
                  <c:v>39483</c:v>
                </c:pt>
                <c:pt idx="1224">
                  <c:v>39484</c:v>
                </c:pt>
                <c:pt idx="1225">
                  <c:v>39485</c:v>
                </c:pt>
                <c:pt idx="1226">
                  <c:v>39486</c:v>
                </c:pt>
                <c:pt idx="1227">
                  <c:v>39487</c:v>
                </c:pt>
                <c:pt idx="1228">
                  <c:v>39488</c:v>
                </c:pt>
                <c:pt idx="1229">
                  <c:v>39489</c:v>
                </c:pt>
                <c:pt idx="1230">
                  <c:v>39490</c:v>
                </c:pt>
                <c:pt idx="1231">
                  <c:v>39491</c:v>
                </c:pt>
                <c:pt idx="1232">
                  <c:v>39492</c:v>
                </c:pt>
                <c:pt idx="1233">
                  <c:v>39493</c:v>
                </c:pt>
                <c:pt idx="1234">
                  <c:v>39494</c:v>
                </c:pt>
                <c:pt idx="1235">
                  <c:v>39495</c:v>
                </c:pt>
                <c:pt idx="1236">
                  <c:v>39496</c:v>
                </c:pt>
                <c:pt idx="1237">
                  <c:v>39497</c:v>
                </c:pt>
                <c:pt idx="1238">
                  <c:v>39498</c:v>
                </c:pt>
                <c:pt idx="1239">
                  <c:v>39499</c:v>
                </c:pt>
                <c:pt idx="1240">
                  <c:v>39500</c:v>
                </c:pt>
                <c:pt idx="1241">
                  <c:v>39501</c:v>
                </c:pt>
                <c:pt idx="1242">
                  <c:v>39502</c:v>
                </c:pt>
                <c:pt idx="1243">
                  <c:v>39503</c:v>
                </c:pt>
                <c:pt idx="1244">
                  <c:v>39504</c:v>
                </c:pt>
                <c:pt idx="1245">
                  <c:v>39505</c:v>
                </c:pt>
                <c:pt idx="1246">
                  <c:v>39506</c:v>
                </c:pt>
                <c:pt idx="1247">
                  <c:v>39507</c:v>
                </c:pt>
                <c:pt idx="1248">
                  <c:v>39508</c:v>
                </c:pt>
                <c:pt idx="1249">
                  <c:v>39509</c:v>
                </c:pt>
                <c:pt idx="1250">
                  <c:v>39510</c:v>
                </c:pt>
                <c:pt idx="1251">
                  <c:v>39511</c:v>
                </c:pt>
                <c:pt idx="1252">
                  <c:v>39512</c:v>
                </c:pt>
                <c:pt idx="1253">
                  <c:v>39513</c:v>
                </c:pt>
                <c:pt idx="1254">
                  <c:v>39514</c:v>
                </c:pt>
                <c:pt idx="1255">
                  <c:v>39515</c:v>
                </c:pt>
                <c:pt idx="1256">
                  <c:v>39516</c:v>
                </c:pt>
                <c:pt idx="1257">
                  <c:v>39517</c:v>
                </c:pt>
                <c:pt idx="1258">
                  <c:v>39518</c:v>
                </c:pt>
                <c:pt idx="1259">
                  <c:v>39519</c:v>
                </c:pt>
                <c:pt idx="1260">
                  <c:v>39520</c:v>
                </c:pt>
                <c:pt idx="1261">
                  <c:v>39521</c:v>
                </c:pt>
                <c:pt idx="1262">
                  <c:v>39522</c:v>
                </c:pt>
                <c:pt idx="1263">
                  <c:v>39523</c:v>
                </c:pt>
                <c:pt idx="1264">
                  <c:v>39524</c:v>
                </c:pt>
                <c:pt idx="1265">
                  <c:v>39525</c:v>
                </c:pt>
                <c:pt idx="1266">
                  <c:v>39526</c:v>
                </c:pt>
                <c:pt idx="1267">
                  <c:v>39527</c:v>
                </c:pt>
                <c:pt idx="1268">
                  <c:v>39528</c:v>
                </c:pt>
                <c:pt idx="1269">
                  <c:v>39529</c:v>
                </c:pt>
                <c:pt idx="1270">
                  <c:v>39530</c:v>
                </c:pt>
                <c:pt idx="1271">
                  <c:v>39531</c:v>
                </c:pt>
                <c:pt idx="1272">
                  <c:v>39532</c:v>
                </c:pt>
                <c:pt idx="1273">
                  <c:v>39533</c:v>
                </c:pt>
                <c:pt idx="1274">
                  <c:v>39534</c:v>
                </c:pt>
                <c:pt idx="1275">
                  <c:v>39535</c:v>
                </c:pt>
                <c:pt idx="1276">
                  <c:v>39536</c:v>
                </c:pt>
                <c:pt idx="1277">
                  <c:v>39537</c:v>
                </c:pt>
                <c:pt idx="1278">
                  <c:v>39538</c:v>
                </c:pt>
                <c:pt idx="1279">
                  <c:v>39539</c:v>
                </c:pt>
                <c:pt idx="1280">
                  <c:v>39540</c:v>
                </c:pt>
                <c:pt idx="1281">
                  <c:v>39541</c:v>
                </c:pt>
                <c:pt idx="1282">
                  <c:v>39542</c:v>
                </c:pt>
                <c:pt idx="1283">
                  <c:v>39543</c:v>
                </c:pt>
                <c:pt idx="1284">
                  <c:v>39544</c:v>
                </c:pt>
                <c:pt idx="1285">
                  <c:v>39545</c:v>
                </c:pt>
                <c:pt idx="1286">
                  <c:v>39546</c:v>
                </c:pt>
                <c:pt idx="1287">
                  <c:v>39547</c:v>
                </c:pt>
                <c:pt idx="1288">
                  <c:v>39548</c:v>
                </c:pt>
                <c:pt idx="1289">
                  <c:v>39549</c:v>
                </c:pt>
                <c:pt idx="1290">
                  <c:v>39550</c:v>
                </c:pt>
                <c:pt idx="1291">
                  <c:v>39551</c:v>
                </c:pt>
                <c:pt idx="1292">
                  <c:v>39552</c:v>
                </c:pt>
                <c:pt idx="1293">
                  <c:v>39553</c:v>
                </c:pt>
                <c:pt idx="1294">
                  <c:v>39554</c:v>
                </c:pt>
                <c:pt idx="1295">
                  <c:v>39555</c:v>
                </c:pt>
                <c:pt idx="1296">
                  <c:v>39556</c:v>
                </c:pt>
                <c:pt idx="1297">
                  <c:v>39557</c:v>
                </c:pt>
                <c:pt idx="1298">
                  <c:v>39558</c:v>
                </c:pt>
                <c:pt idx="1299">
                  <c:v>39559</c:v>
                </c:pt>
                <c:pt idx="1300">
                  <c:v>39560</c:v>
                </c:pt>
                <c:pt idx="1301">
                  <c:v>39561</c:v>
                </c:pt>
                <c:pt idx="1302">
                  <c:v>39562</c:v>
                </c:pt>
                <c:pt idx="1303">
                  <c:v>39563</c:v>
                </c:pt>
                <c:pt idx="1304">
                  <c:v>39564</c:v>
                </c:pt>
                <c:pt idx="1305">
                  <c:v>39565</c:v>
                </c:pt>
                <c:pt idx="1306">
                  <c:v>39566</c:v>
                </c:pt>
                <c:pt idx="1307">
                  <c:v>39567</c:v>
                </c:pt>
                <c:pt idx="1308">
                  <c:v>39568</c:v>
                </c:pt>
                <c:pt idx="1309">
                  <c:v>39569</c:v>
                </c:pt>
                <c:pt idx="1310">
                  <c:v>39570</c:v>
                </c:pt>
                <c:pt idx="1311">
                  <c:v>39571</c:v>
                </c:pt>
                <c:pt idx="1312">
                  <c:v>39572</c:v>
                </c:pt>
                <c:pt idx="1313">
                  <c:v>39573</c:v>
                </c:pt>
                <c:pt idx="1314">
                  <c:v>39574</c:v>
                </c:pt>
                <c:pt idx="1315">
                  <c:v>39575</c:v>
                </c:pt>
                <c:pt idx="1316">
                  <c:v>39576</c:v>
                </c:pt>
                <c:pt idx="1317">
                  <c:v>39577</c:v>
                </c:pt>
                <c:pt idx="1318">
                  <c:v>39578</c:v>
                </c:pt>
                <c:pt idx="1319">
                  <c:v>39579</c:v>
                </c:pt>
                <c:pt idx="1320">
                  <c:v>39580</c:v>
                </c:pt>
                <c:pt idx="1321">
                  <c:v>39581</c:v>
                </c:pt>
                <c:pt idx="1322">
                  <c:v>39582</c:v>
                </c:pt>
                <c:pt idx="1323">
                  <c:v>39583</c:v>
                </c:pt>
                <c:pt idx="1324">
                  <c:v>39584</c:v>
                </c:pt>
                <c:pt idx="1325">
                  <c:v>39585</c:v>
                </c:pt>
                <c:pt idx="1326">
                  <c:v>39586</c:v>
                </c:pt>
                <c:pt idx="1327">
                  <c:v>39587</c:v>
                </c:pt>
                <c:pt idx="1328">
                  <c:v>39588</c:v>
                </c:pt>
                <c:pt idx="1329">
                  <c:v>39589</c:v>
                </c:pt>
                <c:pt idx="1330">
                  <c:v>39590</c:v>
                </c:pt>
                <c:pt idx="1331">
                  <c:v>39591</c:v>
                </c:pt>
                <c:pt idx="1332">
                  <c:v>39592</c:v>
                </c:pt>
                <c:pt idx="1333">
                  <c:v>39593</c:v>
                </c:pt>
                <c:pt idx="1334">
                  <c:v>39594</c:v>
                </c:pt>
                <c:pt idx="1335">
                  <c:v>39595</c:v>
                </c:pt>
                <c:pt idx="1336">
                  <c:v>39596</c:v>
                </c:pt>
                <c:pt idx="1337">
                  <c:v>39597</c:v>
                </c:pt>
                <c:pt idx="1338">
                  <c:v>39598</c:v>
                </c:pt>
                <c:pt idx="1339">
                  <c:v>39599</c:v>
                </c:pt>
                <c:pt idx="1340">
                  <c:v>39600</c:v>
                </c:pt>
                <c:pt idx="1341">
                  <c:v>39601</c:v>
                </c:pt>
                <c:pt idx="1342">
                  <c:v>39602</c:v>
                </c:pt>
                <c:pt idx="1343">
                  <c:v>39603</c:v>
                </c:pt>
                <c:pt idx="1344">
                  <c:v>39604</c:v>
                </c:pt>
                <c:pt idx="1345">
                  <c:v>39605</c:v>
                </c:pt>
                <c:pt idx="1346">
                  <c:v>39606</c:v>
                </c:pt>
                <c:pt idx="1347">
                  <c:v>39607</c:v>
                </c:pt>
                <c:pt idx="1348">
                  <c:v>39608</c:v>
                </c:pt>
                <c:pt idx="1349">
                  <c:v>39609</c:v>
                </c:pt>
                <c:pt idx="1350">
                  <c:v>39610</c:v>
                </c:pt>
                <c:pt idx="1351">
                  <c:v>39611</c:v>
                </c:pt>
                <c:pt idx="1352">
                  <c:v>39612</c:v>
                </c:pt>
                <c:pt idx="1353">
                  <c:v>39613</c:v>
                </c:pt>
                <c:pt idx="1354">
                  <c:v>39614</c:v>
                </c:pt>
                <c:pt idx="1355">
                  <c:v>39615</c:v>
                </c:pt>
                <c:pt idx="1356">
                  <c:v>39616</c:v>
                </c:pt>
                <c:pt idx="1357">
                  <c:v>39617</c:v>
                </c:pt>
                <c:pt idx="1358">
                  <c:v>39618</c:v>
                </c:pt>
                <c:pt idx="1359">
                  <c:v>39619</c:v>
                </c:pt>
                <c:pt idx="1360">
                  <c:v>39620</c:v>
                </c:pt>
                <c:pt idx="1361">
                  <c:v>39621</c:v>
                </c:pt>
                <c:pt idx="1362">
                  <c:v>39622</c:v>
                </c:pt>
                <c:pt idx="1363">
                  <c:v>39623</c:v>
                </c:pt>
                <c:pt idx="1364">
                  <c:v>39624</c:v>
                </c:pt>
                <c:pt idx="1365">
                  <c:v>39625</c:v>
                </c:pt>
                <c:pt idx="1366">
                  <c:v>39626</c:v>
                </c:pt>
                <c:pt idx="1367">
                  <c:v>39627</c:v>
                </c:pt>
                <c:pt idx="1368">
                  <c:v>39628</c:v>
                </c:pt>
                <c:pt idx="1369">
                  <c:v>39629</c:v>
                </c:pt>
                <c:pt idx="1370">
                  <c:v>39630</c:v>
                </c:pt>
                <c:pt idx="1371">
                  <c:v>39631</c:v>
                </c:pt>
                <c:pt idx="1372">
                  <c:v>39632</c:v>
                </c:pt>
                <c:pt idx="1373">
                  <c:v>39633</c:v>
                </c:pt>
                <c:pt idx="1374">
                  <c:v>39634</c:v>
                </c:pt>
                <c:pt idx="1375">
                  <c:v>39635</c:v>
                </c:pt>
                <c:pt idx="1376">
                  <c:v>39636</c:v>
                </c:pt>
                <c:pt idx="1377">
                  <c:v>39637</c:v>
                </c:pt>
                <c:pt idx="1378">
                  <c:v>39638</c:v>
                </c:pt>
                <c:pt idx="1379">
                  <c:v>39639</c:v>
                </c:pt>
                <c:pt idx="1380">
                  <c:v>39640</c:v>
                </c:pt>
                <c:pt idx="1381">
                  <c:v>39641</c:v>
                </c:pt>
                <c:pt idx="1382">
                  <c:v>39642</c:v>
                </c:pt>
                <c:pt idx="1383">
                  <c:v>39643</c:v>
                </c:pt>
                <c:pt idx="1384">
                  <c:v>39644</c:v>
                </c:pt>
                <c:pt idx="1385">
                  <c:v>39645</c:v>
                </c:pt>
                <c:pt idx="1386">
                  <c:v>39646</c:v>
                </c:pt>
                <c:pt idx="1387">
                  <c:v>39647</c:v>
                </c:pt>
                <c:pt idx="1388">
                  <c:v>39648</c:v>
                </c:pt>
                <c:pt idx="1389">
                  <c:v>39649</c:v>
                </c:pt>
                <c:pt idx="1390">
                  <c:v>39650</c:v>
                </c:pt>
                <c:pt idx="1391">
                  <c:v>39651</c:v>
                </c:pt>
                <c:pt idx="1392">
                  <c:v>39652</c:v>
                </c:pt>
                <c:pt idx="1393">
                  <c:v>39653</c:v>
                </c:pt>
                <c:pt idx="1394">
                  <c:v>39654</c:v>
                </c:pt>
                <c:pt idx="1395">
                  <c:v>39655</c:v>
                </c:pt>
                <c:pt idx="1396">
                  <c:v>39656</c:v>
                </c:pt>
                <c:pt idx="1397">
                  <c:v>39657</c:v>
                </c:pt>
                <c:pt idx="1398">
                  <c:v>39658</c:v>
                </c:pt>
                <c:pt idx="1399">
                  <c:v>39659</c:v>
                </c:pt>
                <c:pt idx="1400">
                  <c:v>39660</c:v>
                </c:pt>
                <c:pt idx="1401">
                  <c:v>39661</c:v>
                </c:pt>
                <c:pt idx="1402">
                  <c:v>39662</c:v>
                </c:pt>
                <c:pt idx="1403">
                  <c:v>39663</c:v>
                </c:pt>
                <c:pt idx="1404">
                  <c:v>39664</c:v>
                </c:pt>
                <c:pt idx="1405">
                  <c:v>39665</c:v>
                </c:pt>
                <c:pt idx="1406">
                  <c:v>39666</c:v>
                </c:pt>
                <c:pt idx="1407">
                  <c:v>39667</c:v>
                </c:pt>
                <c:pt idx="1408">
                  <c:v>39668</c:v>
                </c:pt>
                <c:pt idx="1409">
                  <c:v>39669</c:v>
                </c:pt>
                <c:pt idx="1410">
                  <c:v>39670</c:v>
                </c:pt>
                <c:pt idx="1411">
                  <c:v>39671</c:v>
                </c:pt>
                <c:pt idx="1412">
                  <c:v>39672</c:v>
                </c:pt>
                <c:pt idx="1413">
                  <c:v>39673</c:v>
                </c:pt>
                <c:pt idx="1414">
                  <c:v>39674</c:v>
                </c:pt>
                <c:pt idx="1415">
                  <c:v>39675</c:v>
                </c:pt>
                <c:pt idx="1416">
                  <c:v>39676</c:v>
                </c:pt>
                <c:pt idx="1417">
                  <c:v>39677</c:v>
                </c:pt>
                <c:pt idx="1418">
                  <c:v>39678</c:v>
                </c:pt>
                <c:pt idx="1419">
                  <c:v>39679</c:v>
                </c:pt>
                <c:pt idx="1420">
                  <c:v>39680</c:v>
                </c:pt>
                <c:pt idx="1421">
                  <c:v>39681</c:v>
                </c:pt>
                <c:pt idx="1422">
                  <c:v>39682</c:v>
                </c:pt>
                <c:pt idx="1423">
                  <c:v>39683</c:v>
                </c:pt>
                <c:pt idx="1424">
                  <c:v>39684</c:v>
                </c:pt>
                <c:pt idx="1425">
                  <c:v>39685</c:v>
                </c:pt>
                <c:pt idx="1426">
                  <c:v>39686</c:v>
                </c:pt>
                <c:pt idx="1427">
                  <c:v>39687</c:v>
                </c:pt>
                <c:pt idx="1428">
                  <c:v>39688</c:v>
                </c:pt>
                <c:pt idx="1429">
                  <c:v>39689</c:v>
                </c:pt>
                <c:pt idx="1430">
                  <c:v>39690</c:v>
                </c:pt>
                <c:pt idx="1431">
                  <c:v>39691</c:v>
                </c:pt>
                <c:pt idx="1432">
                  <c:v>39692</c:v>
                </c:pt>
                <c:pt idx="1433">
                  <c:v>39693</c:v>
                </c:pt>
                <c:pt idx="1434">
                  <c:v>39694</c:v>
                </c:pt>
                <c:pt idx="1435">
                  <c:v>39695</c:v>
                </c:pt>
                <c:pt idx="1436">
                  <c:v>39696</c:v>
                </c:pt>
                <c:pt idx="1437">
                  <c:v>39697</c:v>
                </c:pt>
                <c:pt idx="1438">
                  <c:v>39698</c:v>
                </c:pt>
                <c:pt idx="1439">
                  <c:v>39699</c:v>
                </c:pt>
                <c:pt idx="1440">
                  <c:v>39700</c:v>
                </c:pt>
                <c:pt idx="1441">
                  <c:v>39701</c:v>
                </c:pt>
                <c:pt idx="1442">
                  <c:v>39702</c:v>
                </c:pt>
                <c:pt idx="1443">
                  <c:v>39703</c:v>
                </c:pt>
                <c:pt idx="1444">
                  <c:v>39704</c:v>
                </c:pt>
                <c:pt idx="1445">
                  <c:v>39705</c:v>
                </c:pt>
                <c:pt idx="1446">
                  <c:v>39706</c:v>
                </c:pt>
                <c:pt idx="1447">
                  <c:v>39707</c:v>
                </c:pt>
                <c:pt idx="1448">
                  <c:v>39708</c:v>
                </c:pt>
                <c:pt idx="1449">
                  <c:v>39709</c:v>
                </c:pt>
                <c:pt idx="1450">
                  <c:v>39710</c:v>
                </c:pt>
                <c:pt idx="1451">
                  <c:v>39711</c:v>
                </c:pt>
                <c:pt idx="1452">
                  <c:v>39712</c:v>
                </c:pt>
                <c:pt idx="1453">
                  <c:v>39713</c:v>
                </c:pt>
                <c:pt idx="1454">
                  <c:v>39714</c:v>
                </c:pt>
                <c:pt idx="1455">
                  <c:v>39715</c:v>
                </c:pt>
                <c:pt idx="1456">
                  <c:v>39716</c:v>
                </c:pt>
                <c:pt idx="1457">
                  <c:v>39717</c:v>
                </c:pt>
                <c:pt idx="1458">
                  <c:v>39718</c:v>
                </c:pt>
                <c:pt idx="1459">
                  <c:v>39719</c:v>
                </c:pt>
                <c:pt idx="1460">
                  <c:v>39720</c:v>
                </c:pt>
                <c:pt idx="1461">
                  <c:v>39721</c:v>
                </c:pt>
                <c:pt idx="1462">
                  <c:v>39722</c:v>
                </c:pt>
                <c:pt idx="1463">
                  <c:v>39723</c:v>
                </c:pt>
                <c:pt idx="1464">
                  <c:v>39724</c:v>
                </c:pt>
                <c:pt idx="1465">
                  <c:v>39725</c:v>
                </c:pt>
                <c:pt idx="1466">
                  <c:v>39726</c:v>
                </c:pt>
                <c:pt idx="1467">
                  <c:v>39727</c:v>
                </c:pt>
                <c:pt idx="1468">
                  <c:v>39728</c:v>
                </c:pt>
                <c:pt idx="1469">
                  <c:v>39729</c:v>
                </c:pt>
                <c:pt idx="1470">
                  <c:v>39730</c:v>
                </c:pt>
                <c:pt idx="1471">
                  <c:v>39731</c:v>
                </c:pt>
                <c:pt idx="1472">
                  <c:v>39732</c:v>
                </c:pt>
                <c:pt idx="1473">
                  <c:v>39733</c:v>
                </c:pt>
                <c:pt idx="1474">
                  <c:v>39734</c:v>
                </c:pt>
                <c:pt idx="1475">
                  <c:v>39735</c:v>
                </c:pt>
                <c:pt idx="1476">
                  <c:v>39736</c:v>
                </c:pt>
                <c:pt idx="1477">
                  <c:v>39737</c:v>
                </c:pt>
                <c:pt idx="1478">
                  <c:v>39738</c:v>
                </c:pt>
                <c:pt idx="1479">
                  <c:v>39739</c:v>
                </c:pt>
                <c:pt idx="1480">
                  <c:v>39740</c:v>
                </c:pt>
                <c:pt idx="1481">
                  <c:v>39741</c:v>
                </c:pt>
                <c:pt idx="1482">
                  <c:v>39742</c:v>
                </c:pt>
                <c:pt idx="1483">
                  <c:v>39743</c:v>
                </c:pt>
                <c:pt idx="1484">
                  <c:v>39744</c:v>
                </c:pt>
                <c:pt idx="1485">
                  <c:v>39745</c:v>
                </c:pt>
                <c:pt idx="1486">
                  <c:v>39746</c:v>
                </c:pt>
                <c:pt idx="1487">
                  <c:v>39747</c:v>
                </c:pt>
                <c:pt idx="1488">
                  <c:v>39748</c:v>
                </c:pt>
                <c:pt idx="1489">
                  <c:v>39749</c:v>
                </c:pt>
                <c:pt idx="1490">
                  <c:v>39750</c:v>
                </c:pt>
                <c:pt idx="1491">
                  <c:v>39751</c:v>
                </c:pt>
                <c:pt idx="1492">
                  <c:v>39752</c:v>
                </c:pt>
                <c:pt idx="1493">
                  <c:v>39753</c:v>
                </c:pt>
                <c:pt idx="1494">
                  <c:v>39754</c:v>
                </c:pt>
                <c:pt idx="1495">
                  <c:v>39755</c:v>
                </c:pt>
                <c:pt idx="1496">
                  <c:v>39756</c:v>
                </c:pt>
                <c:pt idx="1497">
                  <c:v>39757</c:v>
                </c:pt>
                <c:pt idx="1498">
                  <c:v>39758</c:v>
                </c:pt>
                <c:pt idx="1499">
                  <c:v>39759</c:v>
                </c:pt>
                <c:pt idx="1500">
                  <c:v>39760</c:v>
                </c:pt>
                <c:pt idx="1501">
                  <c:v>39761</c:v>
                </c:pt>
                <c:pt idx="1502">
                  <c:v>39762</c:v>
                </c:pt>
                <c:pt idx="1503">
                  <c:v>39763</c:v>
                </c:pt>
                <c:pt idx="1504">
                  <c:v>39764</c:v>
                </c:pt>
                <c:pt idx="1505">
                  <c:v>39765</c:v>
                </c:pt>
                <c:pt idx="1506">
                  <c:v>39766</c:v>
                </c:pt>
                <c:pt idx="1507">
                  <c:v>39767</c:v>
                </c:pt>
                <c:pt idx="1508">
                  <c:v>39768</c:v>
                </c:pt>
                <c:pt idx="1509">
                  <c:v>39769</c:v>
                </c:pt>
                <c:pt idx="1510">
                  <c:v>39770</c:v>
                </c:pt>
                <c:pt idx="1511">
                  <c:v>39771</c:v>
                </c:pt>
                <c:pt idx="1512">
                  <c:v>39772</c:v>
                </c:pt>
                <c:pt idx="1513">
                  <c:v>39773</c:v>
                </c:pt>
                <c:pt idx="1514">
                  <c:v>39774</c:v>
                </c:pt>
                <c:pt idx="1515">
                  <c:v>39775</c:v>
                </c:pt>
                <c:pt idx="1516">
                  <c:v>39776</c:v>
                </c:pt>
                <c:pt idx="1517">
                  <c:v>39777</c:v>
                </c:pt>
                <c:pt idx="1518">
                  <c:v>39778</c:v>
                </c:pt>
                <c:pt idx="1519">
                  <c:v>39779</c:v>
                </c:pt>
                <c:pt idx="1520">
                  <c:v>39780</c:v>
                </c:pt>
                <c:pt idx="1521">
                  <c:v>39781</c:v>
                </c:pt>
                <c:pt idx="1522">
                  <c:v>39782</c:v>
                </c:pt>
                <c:pt idx="1523">
                  <c:v>39783</c:v>
                </c:pt>
                <c:pt idx="1524">
                  <c:v>39784</c:v>
                </c:pt>
                <c:pt idx="1525">
                  <c:v>39785</c:v>
                </c:pt>
                <c:pt idx="1526">
                  <c:v>39786</c:v>
                </c:pt>
                <c:pt idx="1527">
                  <c:v>39787</c:v>
                </c:pt>
                <c:pt idx="1528">
                  <c:v>39788</c:v>
                </c:pt>
                <c:pt idx="1529">
                  <c:v>39789</c:v>
                </c:pt>
                <c:pt idx="1530">
                  <c:v>39790</c:v>
                </c:pt>
                <c:pt idx="1531">
                  <c:v>39791</c:v>
                </c:pt>
                <c:pt idx="1532">
                  <c:v>39792</c:v>
                </c:pt>
                <c:pt idx="1533">
                  <c:v>39793</c:v>
                </c:pt>
                <c:pt idx="1534">
                  <c:v>39794</c:v>
                </c:pt>
                <c:pt idx="1535">
                  <c:v>39795</c:v>
                </c:pt>
                <c:pt idx="1536">
                  <c:v>39796</c:v>
                </c:pt>
                <c:pt idx="1537">
                  <c:v>39797</c:v>
                </c:pt>
                <c:pt idx="1538">
                  <c:v>39798</c:v>
                </c:pt>
                <c:pt idx="1539">
                  <c:v>39799</c:v>
                </c:pt>
                <c:pt idx="1540">
                  <c:v>39800</c:v>
                </c:pt>
                <c:pt idx="1541">
                  <c:v>39801</c:v>
                </c:pt>
                <c:pt idx="1542">
                  <c:v>39802</c:v>
                </c:pt>
                <c:pt idx="1543">
                  <c:v>39803</c:v>
                </c:pt>
                <c:pt idx="1544">
                  <c:v>39804</c:v>
                </c:pt>
                <c:pt idx="1545">
                  <c:v>39805</c:v>
                </c:pt>
                <c:pt idx="1546">
                  <c:v>39806</c:v>
                </c:pt>
                <c:pt idx="1547">
                  <c:v>39807</c:v>
                </c:pt>
                <c:pt idx="1548">
                  <c:v>39808</c:v>
                </c:pt>
                <c:pt idx="1549">
                  <c:v>39809</c:v>
                </c:pt>
                <c:pt idx="1550">
                  <c:v>39810</c:v>
                </c:pt>
                <c:pt idx="1551">
                  <c:v>39811</c:v>
                </c:pt>
                <c:pt idx="1552">
                  <c:v>39812</c:v>
                </c:pt>
                <c:pt idx="1553">
                  <c:v>39813</c:v>
                </c:pt>
                <c:pt idx="1554">
                  <c:v>39814</c:v>
                </c:pt>
                <c:pt idx="1555">
                  <c:v>39815</c:v>
                </c:pt>
                <c:pt idx="1556">
                  <c:v>39816</c:v>
                </c:pt>
                <c:pt idx="1557">
                  <c:v>39817</c:v>
                </c:pt>
                <c:pt idx="1558">
                  <c:v>39818</c:v>
                </c:pt>
                <c:pt idx="1559">
                  <c:v>39819</c:v>
                </c:pt>
                <c:pt idx="1560">
                  <c:v>39820</c:v>
                </c:pt>
                <c:pt idx="1561">
                  <c:v>39821</c:v>
                </c:pt>
                <c:pt idx="1562">
                  <c:v>39822</c:v>
                </c:pt>
                <c:pt idx="1563">
                  <c:v>39823</c:v>
                </c:pt>
                <c:pt idx="1564">
                  <c:v>39824</c:v>
                </c:pt>
                <c:pt idx="1565">
                  <c:v>39825</c:v>
                </c:pt>
                <c:pt idx="1566">
                  <c:v>39826</c:v>
                </c:pt>
                <c:pt idx="1567">
                  <c:v>39827</c:v>
                </c:pt>
                <c:pt idx="1568">
                  <c:v>39828</c:v>
                </c:pt>
                <c:pt idx="1569">
                  <c:v>39829</c:v>
                </c:pt>
                <c:pt idx="1570">
                  <c:v>39830</c:v>
                </c:pt>
                <c:pt idx="1571">
                  <c:v>39831</c:v>
                </c:pt>
                <c:pt idx="1572">
                  <c:v>39832</c:v>
                </c:pt>
                <c:pt idx="1573">
                  <c:v>39833</c:v>
                </c:pt>
                <c:pt idx="1574">
                  <c:v>39834</c:v>
                </c:pt>
                <c:pt idx="1575">
                  <c:v>39835</c:v>
                </c:pt>
                <c:pt idx="1576">
                  <c:v>39836</c:v>
                </c:pt>
                <c:pt idx="1577">
                  <c:v>39837</c:v>
                </c:pt>
                <c:pt idx="1578">
                  <c:v>39838</c:v>
                </c:pt>
                <c:pt idx="1579">
                  <c:v>39839</c:v>
                </c:pt>
                <c:pt idx="1580">
                  <c:v>39840</c:v>
                </c:pt>
                <c:pt idx="1581">
                  <c:v>39841</c:v>
                </c:pt>
                <c:pt idx="1582">
                  <c:v>39842</c:v>
                </c:pt>
                <c:pt idx="1583">
                  <c:v>39843</c:v>
                </c:pt>
                <c:pt idx="1584">
                  <c:v>39844</c:v>
                </c:pt>
                <c:pt idx="1585">
                  <c:v>39845</c:v>
                </c:pt>
                <c:pt idx="1586">
                  <c:v>39846</c:v>
                </c:pt>
                <c:pt idx="1587">
                  <c:v>39847</c:v>
                </c:pt>
                <c:pt idx="1588">
                  <c:v>39848</c:v>
                </c:pt>
                <c:pt idx="1589">
                  <c:v>39849</c:v>
                </c:pt>
                <c:pt idx="1590">
                  <c:v>39850</c:v>
                </c:pt>
                <c:pt idx="1591">
                  <c:v>39851</c:v>
                </c:pt>
                <c:pt idx="1592">
                  <c:v>39852</c:v>
                </c:pt>
                <c:pt idx="1593">
                  <c:v>39853</c:v>
                </c:pt>
                <c:pt idx="1594">
                  <c:v>39854</c:v>
                </c:pt>
                <c:pt idx="1595">
                  <c:v>39855</c:v>
                </c:pt>
                <c:pt idx="1596">
                  <c:v>39856</c:v>
                </c:pt>
                <c:pt idx="1597">
                  <c:v>39857</c:v>
                </c:pt>
                <c:pt idx="1598">
                  <c:v>39858</c:v>
                </c:pt>
                <c:pt idx="1599">
                  <c:v>39859</c:v>
                </c:pt>
                <c:pt idx="1600">
                  <c:v>39860</c:v>
                </c:pt>
                <c:pt idx="1601">
                  <c:v>39861</c:v>
                </c:pt>
                <c:pt idx="1602">
                  <c:v>39862</c:v>
                </c:pt>
                <c:pt idx="1603">
                  <c:v>39863</c:v>
                </c:pt>
                <c:pt idx="1604">
                  <c:v>39864</c:v>
                </c:pt>
                <c:pt idx="1605">
                  <c:v>39865</c:v>
                </c:pt>
                <c:pt idx="1606">
                  <c:v>39866</c:v>
                </c:pt>
                <c:pt idx="1607">
                  <c:v>39867</c:v>
                </c:pt>
                <c:pt idx="1608">
                  <c:v>39868</c:v>
                </c:pt>
                <c:pt idx="1609">
                  <c:v>39869</c:v>
                </c:pt>
                <c:pt idx="1610">
                  <c:v>39870</c:v>
                </c:pt>
                <c:pt idx="1611">
                  <c:v>39871</c:v>
                </c:pt>
                <c:pt idx="1612">
                  <c:v>39872</c:v>
                </c:pt>
                <c:pt idx="1613">
                  <c:v>39873</c:v>
                </c:pt>
                <c:pt idx="1614">
                  <c:v>39874</c:v>
                </c:pt>
                <c:pt idx="1615">
                  <c:v>39875</c:v>
                </c:pt>
                <c:pt idx="1616">
                  <c:v>39876</c:v>
                </c:pt>
                <c:pt idx="1617">
                  <c:v>39877</c:v>
                </c:pt>
                <c:pt idx="1618">
                  <c:v>39878</c:v>
                </c:pt>
                <c:pt idx="1619">
                  <c:v>39879</c:v>
                </c:pt>
                <c:pt idx="1620">
                  <c:v>39880</c:v>
                </c:pt>
                <c:pt idx="1621">
                  <c:v>39881</c:v>
                </c:pt>
                <c:pt idx="1622">
                  <c:v>39882</c:v>
                </c:pt>
                <c:pt idx="1623">
                  <c:v>39883</c:v>
                </c:pt>
                <c:pt idx="1624">
                  <c:v>39884</c:v>
                </c:pt>
                <c:pt idx="1625">
                  <c:v>39885</c:v>
                </c:pt>
                <c:pt idx="1626">
                  <c:v>39886</c:v>
                </c:pt>
                <c:pt idx="1627">
                  <c:v>39887</c:v>
                </c:pt>
                <c:pt idx="1628">
                  <c:v>39888</c:v>
                </c:pt>
                <c:pt idx="1629">
                  <c:v>39889</c:v>
                </c:pt>
                <c:pt idx="1630">
                  <c:v>39890</c:v>
                </c:pt>
                <c:pt idx="1631">
                  <c:v>39891</c:v>
                </c:pt>
                <c:pt idx="1632">
                  <c:v>39892</c:v>
                </c:pt>
                <c:pt idx="1633">
                  <c:v>39893</c:v>
                </c:pt>
                <c:pt idx="1634">
                  <c:v>39894</c:v>
                </c:pt>
                <c:pt idx="1635">
                  <c:v>39895</c:v>
                </c:pt>
                <c:pt idx="1636">
                  <c:v>39896</c:v>
                </c:pt>
                <c:pt idx="1637">
                  <c:v>39897</c:v>
                </c:pt>
                <c:pt idx="1638">
                  <c:v>39898</c:v>
                </c:pt>
                <c:pt idx="1639">
                  <c:v>39899</c:v>
                </c:pt>
                <c:pt idx="1640">
                  <c:v>39900</c:v>
                </c:pt>
                <c:pt idx="1641">
                  <c:v>39901</c:v>
                </c:pt>
                <c:pt idx="1642">
                  <c:v>39902</c:v>
                </c:pt>
                <c:pt idx="1643">
                  <c:v>39903</c:v>
                </c:pt>
                <c:pt idx="1644">
                  <c:v>39904</c:v>
                </c:pt>
                <c:pt idx="1645">
                  <c:v>39905</c:v>
                </c:pt>
                <c:pt idx="1646">
                  <c:v>39906</c:v>
                </c:pt>
                <c:pt idx="1647">
                  <c:v>39907</c:v>
                </c:pt>
                <c:pt idx="1648">
                  <c:v>39908</c:v>
                </c:pt>
                <c:pt idx="1649">
                  <c:v>39909</c:v>
                </c:pt>
                <c:pt idx="1650">
                  <c:v>39910</c:v>
                </c:pt>
                <c:pt idx="1651">
                  <c:v>39911</c:v>
                </c:pt>
                <c:pt idx="1652">
                  <c:v>39912</c:v>
                </c:pt>
                <c:pt idx="1653">
                  <c:v>39913</c:v>
                </c:pt>
                <c:pt idx="1654">
                  <c:v>39914</c:v>
                </c:pt>
                <c:pt idx="1655">
                  <c:v>39915</c:v>
                </c:pt>
                <c:pt idx="1656">
                  <c:v>39916</c:v>
                </c:pt>
                <c:pt idx="1657">
                  <c:v>39917</c:v>
                </c:pt>
                <c:pt idx="1658">
                  <c:v>39918</c:v>
                </c:pt>
                <c:pt idx="1659">
                  <c:v>39919</c:v>
                </c:pt>
                <c:pt idx="1660">
                  <c:v>39920</c:v>
                </c:pt>
                <c:pt idx="1661">
                  <c:v>39921</c:v>
                </c:pt>
                <c:pt idx="1662">
                  <c:v>39922</c:v>
                </c:pt>
                <c:pt idx="1663">
                  <c:v>39923</c:v>
                </c:pt>
                <c:pt idx="1664">
                  <c:v>39924</c:v>
                </c:pt>
                <c:pt idx="1665">
                  <c:v>39925</c:v>
                </c:pt>
                <c:pt idx="1666">
                  <c:v>39926</c:v>
                </c:pt>
                <c:pt idx="1667">
                  <c:v>39927</c:v>
                </c:pt>
                <c:pt idx="1668">
                  <c:v>39928</c:v>
                </c:pt>
                <c:pt idx="1669">
                  <c:v>39929</c:v>
                </c:pt>
                <c:pt idx="1670">
                  <c:v>39930</c:v>
                </c:pt>
                <c:pt idx="1671">
                  <c:v>39931</c:v>
                </c:pt>
                <c:pt idx="1672">
                  <c:v>39932</c:v>
                </c:pt>
                <c:pt idx="1673">
                  <c:v>39933</c:v>
                </c:pt>
                <c:pt idx="1674">
                  <c:v>39934</c:v>
                </c:pt>
                <c:pt idx="1675">
                  <c:v>39935</c:v>
                </c:pt>
                <c:pt idx="1676">
                  <c:v>39936</c:v>
                </c:pt>
                <c:pt idx="1677">
                  <c:v>39937</c:v>
                </c:pt>
                <c:pt idx="1678">
                  <c:v>39938</c:v>
                </c:pt>
                <c:pt idx="1679">
                  <c:v>39939</c:v>
                </c:pt>
                <c:pt idx="1680">
                  <c:v>39940</c:v>
                </c:pt>
                <c:pt idx="1681">
                  <c:v>39941</c:v>
                </c:pt>
                <c:pt idx="1682">
                  <c:v>39942</c:v>
                </c:pt>
                <c:pt idx="1683">
                  <c:v>39943</c:v>
                </c:pt>
                <c:pt idx="1684">
                  <c:v>39944</c:v>
                </c:pt>
                <c:pt idx="1685">
                  <c:v>39945</c:v>
                </c:pt>
                <c:pt idx="1686">
                  <c:v>39946</c:v>
                </c:pt>
                <c:pt idx="1687">
                  <c:v>39947</c:v>
                </c:pt>
                <c:pt idx="1688">
                  <c:v>39948</c:v>
                </c:pt>
                <c:pt idx="1689">
                  <c:v>39949</c:v>
                </c:pt>
                <c:pt idx="1690">
                  <c:v>39950</c:v>
                </c:pt>
                <c:pt idx="1691">
                  <c:v>39951</c:v>
                </c:pt>
                <c:pt idx="1692">
                  <c:v>39952</c:v>
                </c:pt>
                <c:pt idx="1693">
                  <c:v>39953</c:v>
                </c:pt>
                <c:pt idx="1694">
                  <c:v>39954</c:v>
                </c:pt>
                <c:pt idx="1695">
                  <c:v>39955</c:v>
                </c:pt>
                <c:pt idx="1696">
                  <c:v>39956</c:v>
                </c:pt>
                <c:pt idx="1697">
                  <c:v>39957</c:v>
                </c:pt>
                <c:pt idx="1698">
                  <c:v>39958</c:v>
                </c:pt>
                <c:pt idx="1699">
                  <c:v>39959</c:v>
                </c:pt>
                <c:pt idx="1700">
                  <c:v>39960</c:v>
                </c:pt>
                <c:pt idx="1701">
                  <c:v>39961</c:v>
                </c:pt>
                <c:pt idx="1702">
                  <c:v>39962</c:v>
                </c:pt>
                <c:pt idx="1703">
                  <c:v>39963</c:v>
                </c:pt>
                <c:pt idx="1704">
                  <c:v>39964</c:v>
                </c:pt>
                <c:pt idx="1705">
                  <c:v>39965</c:v>
                </c:pt>
                <c:pt idx="1706">
                  <c:v>39966</c:v>
                </c:pt>
                <c:pt idx="1707">
                  <c:v>39967</c:v>
                </c:pt>
                <c:pt idx="1708">
                  <c:v>39968</c:v>
                </c:pt>
                <c:pt idx="1709">
                  <c:v>39969</c:v>
                </c:pt>
                <c:pt idx="1710">
                  <c:v>39970</c:v>
                </c:pt>
                <c:pt idx="1711">
                  <c:v>39971</c:v>
                </c:pt>
                <c:pt idx="1712">
                  <c:v>39972</c:v>
                </c:pt>
                <c:pt idx="1713">
                  <c:v>39973</c:v>
                </c:pt>
                <c:pt idx="1714">
                  <c:v>39974</c:v>
                </c:pt>
                <c:pt idx="1715">
                  <c:v>39975</c:v>
                </c:pt>
                <c:pt idx="1716">
                  <c:v>39976</c:v>
                </c:pt>
                <c:pt idx="1717">
                  <c:v>39977</c:v>
                </c:pt>
                <c:pt idx="1718">
                  <c:v>39978</c:v>
                </c:pt>
                <c:pt idx="1719">
                  <c:v>39979</c:v>
                </c:pt>
                <c:pt idx="1720">
                  <c:v>39980</c:v>
                </c:pt>
                <c:pt idx="1721">
                  <c:v>39981</c:v>
                </c:pt>
                <c:pt idx="1722">
                  <c:v>39982</c:v>
                </c:pt>
                <c:pt idx="1723">
                  <c:v>39983</c:v>
                </c:pt>
                <c:pt idx="1724">
                  <c:v>39984</c:v>
                </c:pt>
                <c:pt idx="1725">
                  <c:v>39985</c:v>
                </c:pt>
                <c:pt idx="1726">
                  <c:v>39986</c:v>
                </c:pt>
                <c:pt idx="1727">
                  <c:v>39987</c:v>
                </c:pt>
                <c:pt idx="1728">
                  <c:v>39988</c:v>
                </c:pt>
                <c:pt idx="1729">
                  <c:v>39989</c:v>
                </c:pt>
                <c:pt idx="1730">
                  <c:v>39990</c:v>
                </c:pt>
                <c:pt idx="1731">
                  <c:v>39991</c:v>
                </c:pt>
                <c:pt idx="1732">
                  <c:v>39992</c:v>
                </c:pt>
                <c:pt idx="1733">
                  <c:v>39993</c:v>
                </c:pt>
                <c:pt idx="1734">
                  <c:v>39994</c:v>
                </c:pt>
                <c:pt idx="1735">
                  <c:v>39995</c:v>
                </c:pt>
                <c:pt idx="1736">
                  <c:v>39996</c:v>
                </c:pt>
                <c:pt idx="1737">
                  <c:v>39997</c:v>
                </c:pt>
                <c:pt idx="1738">
                  <c:v>39998</c:v>
                </c:pt>
                <c:pt idx="1739">
                  <c:v>39999</c:v>
                </c:pt>
                <c:pt idx="1740">
                  <c:v>40000</c:v>
                </c:pt>
                <c:pt idx="1741">
                  <c:v>40001</c:v>
                </c:pt>
                <c:pt idx="1742">
                  <c:v>40002</c:v>
                </c:pt>
                <c:pt idx="1743">
                  <c:v>40003</c:v>
                </c:pt>
                <c:pt idx="1744">
                  <c:v>40004</c:v>
                </c:pt>
                <c:pt idx="1745">
                  <c:v>40005</c:v>
                </c:pt>
                <c:pt idx="1746">
                  <c:v>40006</c:v>
                </c:pt>
                <c:pt idx="1747">
                  <c:v>40007</c:v>
                </c:pt>
                <c:pt idx="1748">
                  <c:v>40008</c:v>
                </c:pt>
                <c:pt idx="1749">
                  <c:v>40009</c:v>
                </c:pt>
                <c:pt idx="1750">
                  <c:v>40010</c:v>
                </c:pt>
                <c:pt idx="1751">
                  <c:v>40011</c:v>
                </c:pt>
                <c:pt idx="1752">
                  <c:v>40012</c:v>
                </c:pt>
                <c:pt idx="1753">
                  <c:v>40013</c:v>
                </c:pt>
                <c:pt idx="1754">
                  <c:v>40014</c:v>
                </c:pt>
                <c:pt idx="1755">
                  <c:v>40015</c:v>
                </c:pt>
                <c:pt idx="1756">
                  <c:v>40016</c:v>
                </c:pt>
                <c:pt idx="1757">
                  <c:v>40017</c:v>
                </c:pt>
                <c:pt idx="1758">
                  <c:v>40018</c:v>
                </c:pt>
                <c:pt idx="1759">
                  <c:v>40019</c:v>
                </c:pt>
                <c:pt idx="1760">
                  <c:v>40020</c:v>
                </c:pt>
                <c:pt idx="1761">
                  <c:v>40021</c:v>
                </c:pt>
                <c:pt idx="1762">
                  <c:v>40022</c:v>
                </c:pt>
                <c:pt idx="1763">
                  <c:v>40023</c:v>
                </c:pt>
                <c:pt idx="1764">
                  <c:v>40024</c:v>
                </c:pt>
                <c:pt idx="1765">
                  <c:v>40025</c:v>
                </c:pt>
                <c:pt idx="1766">
                  <c:v>40026</c:v>
                </c:pt>
                <c:pt idx="1767">
                  <c:v>40027</c:v>
                </c:pt>
                <c:pt idx="1768">
                  <c:v>40028</c:v>
                </c:pt>
                <c:pt idx="1769">
                  <c:v>40029</c:v>
                </c:pt>
                <c:pt idx="1770">
                  <c:v>40030</c:v>
                </c:pt>
                <c:pt idx="1771">
                  <c:v>40031</c:v>
                </c:pt>
                <c:pt idx="1772">
                  <c:v>40032</c:v>
                </c:pt>
                <c:pt idx="1773">
                  <c:v>40033</c:v>
                </c:pt>
                <c:pt idx="1774">
                  <c:v>40034</c:v>
                </c:pt>
                <c:pt idx="1775">
                  <c:v>40035</c:v>
                </c:pt>
                <c:pt idx="1776">
                  <c:v>40036</c:v>
                </c:pt>
                <c:pt idx="1777">
                  <c:v>40037</c:v>
                </c:pt>
                <c:pt idx="1778">
                  <c:v>40038</c:v>
                </c:pt>
                <c:pt idx="1779">
                  <c:v>40039</c:v>
                </c:pt>
                <c:pt idx="1780">
                  <c:v>40040</c:v>
                </c:pt>
                <c:pt idx="1781">
                  <c:v>40041</c:v>
                </c:pt>
                <c:pt idx="1782">
                  <c:v>40042</c:v>
                </c:pt>
                <c:pt idx="1783">
                  <c:v>40043</c:v>
                </c:pt>
                <c:pt idx="1784">
                  <c:v>40044</c:v>
                </c:pt>
                <c:pt idx="1785">
                  <c:v>40045</c:v>
                </c:pt>
                <c:pt idx="1786">
                  <c:v>40046</c:v>
                </c:pt>
                <c:pt idx="1787">
                  <c:v>40047</c:v>
                </c:pt>
                <c:pt idx="1788">
                  <c:v>40048</c:v>
                </c:pt>
                <c:pt idx="1789">
                  <c:v>40049</c:v>
                </c:pt>
                <c:pt idx="1790">
                  <c:v>40050</c:v>
                </c:pt>
                <c:pt idx="1791">
                  <c:v>40051</c:v>
                </c:pt>
                <c:pt idx="1792">
                  <c:v>40052</c:v>
                </c:pt>
                <c:pt idx="1793">
                  <c:v>40053</c:v>
                </c:pt>
                <c:pt idx="1794">
                  <c:v>40054</c:v>
                </c:pt>
                <c:pt idx="1795">
                  <c:v>40055</c:v>
                </c:pt>
                <c:pt idx="1796">
                  <c:v>40056</c:v>
                </c:pt>
                <c:pt idx="1797">
                  <c:v>40057</c:v>
                </c:pt>
                <c:pt idx="1798">
                  <c:v>40058</c:v>
                </c:pt>
                <c:pt idx="1799">
                  <c:v>40059</c:v>
                </c:pt>
                <c:pt idx="1800">
                  <c:v>40060</c:v>
                </c:pt>
                <c:pt idx="1801">
                  <c:v>40061</c:v>
                </c:pt>
                <c:pt idx="1802">
                  <c:v>40062</c:v>
                </c:pt>
                <c:pt idx="1803">
                  <c:v>40063</c:v>
                </c:pt>
                <c:pt idx="1804">
                  <c:v>40064</c:v>
                </c:pt>
                <c:pt idx="1805">
                  <c:v>40065</c:v>
                </c:pt>
                <c:pt idx="1806">
                  <c:v>40066</c:v>
                </c:pt>
                <c:pt idx="1807">
                  <c:v>40067</c:v>
                </c:pt>
                <c:pt idx="1808">
                  <c:v>40068</c:v>
                </c:pt>
                <c:pt idx="1809">
                  <c:v>40069</c:v>
                </c:pt>
                <c:pt idx="1810">
                  <c:v>40070</c:v>
                </c:pt>
                <c:pt idx="1811">
                  <c:v>40071</c:v>
                </c:pt>
                <c:pt idx="1812">
                  <c:v>40072</c:v>
                </c:pt>
                <c:pt idx="1813">
                  <c:v>40073</c:v>
                </c:pt>
                <c:pt idx="1814">
                  <c:v>40074</c:v>
                </c:pt>
                <c:pt idx="1815">
                  <c:v>40075</c:v>
                </c:pt>
                <c:pt idx="1816">
                  <c:v>40076</c:v>
                </c:pt>
                <c:pt idx="1817">
                  <c:v>40077</c:v>
                </c:pt>
                <c:pt idx="1818">
                  <c:v>40078</c:v>
                </c:pt>
                <c:pt idx="1819">
                  <c:v>40079</c:v>
                </c:pt>
                <c:pt idx="1820">
                  <c:v>40080</c:v>
                </c:pt>
                <c:pt idx="1821">
                  <c:v>40081</c:v>
                </c:pt>
                <c:pt idx="1822">
                  <c:v>40082</c:v>
                </c:pt>
                <c:pt idx="1823">
                  <c:v>40083</c:v>
                </c:pt>
                <c:pt idx="1824">
                  <c:v>40084</c:v>
                </c:pt>
                <c:pt idx="1825">
                  <c:v>40085</c:v>
                </c:pt>
                <c:pt idx="1826">
                  <c:v>40086</c:v>
                </c:pt>
                <c:pt idx="1827">
                  <c:v>40087</c:v>
                </c:pt>
                <c:pt idx="1828">
                  <c:v>40088</c:v>
                </c:pt>
                <c:pt idx="1829">
                  <c:v>40089</c:v>
                </c:pt>
                <c:pt idx="1830">
                  <c:v>40090</c:v>
                </c:pt>
                <c:pt idx="1831">
                  <c:v>40091</c:v>
                </c:pt>
                <c:pt idx="1832">
                  <c:v>40092</c:v>
                </c:pt>
                <c:pt idx="1833">
                  <c:v>40093</c:v>
                </c:pt>
                <c:pt idx="1834">
                  <c:v>40094</c:v>
                </c:pt>
                <c:pt idx="1835">
                  <c:v>40095</c:v>
                </c:pt>
                <c:pt idx="1836">
                  <c:v>40096</c:v>
                </c:pt>
                <c:pt idx="1837">
                  <c:v>40097</c:v>
                </c:pt>
                <c:pt idx="1838">
                  <c:v>40098</c:v>
                </c:pt>
                <c:pt idx="1839">
                  <c:v>40099</c:v>
                </c:pt>
                <c:pt idx="1840">
                  <c:v>40100</c:v>
                </c:pt>
                <c:pt idx="1841">
                  <c:v>40101</c:v>
                </c:pt>
                <c:pt idx="1842">
                  <c:v>40102</c:v>
                </c:pt>
                <c:pt idx="1843">
                  <c:v>40103</c:v>
                </c:pt>
                <c:pt idx="1844">
                  <c:v>40104</c:v>
                </c:pt>
                <c:pt idx="1845">
                  <c:v>40105</c:v>
                </c:pt>
                <c:pt idx="1846">
                  <c:v>40106</c:v>
                </c:pt>
                <c:pt idx="1847">
                  <c:v>40107</c:v>
                </c:pt>
                <c:pt idx="1848">
                  <c:v>40108</c:v>
                </c:pt>
                <c:pt idx="1849">
                  <c:v>40109</c:v>
                </c:pt>
                <c:pt idx="1850">
                  <c:v>40110</c:v>
                </c:pt>
                <c:pt idx="1851">
                  <c:v>40111</c:v>
                </c:pt>
                <c:pt idx="1852">
                  <c:v>40112</c:v>
                </c:pt>
                <c:pt idx="1853">
                  <c:v>40113</c:v>
                </c:pt>
                <c:pt idx="1854">
                  <c:v>40114</c:v>
                </c:pt>
                <c:pt idx="1855">
                  <c:v>40115</c:v>
                </c:pt>
                <c:pt idx="1856">
                  <c:v>40116</c:v>
                </c:pt>
                <c:pt idx="1857">
                  <c:v>40117</c:v>
                </c:pt>
                <c:pt idx="1858">
                  <c:v>40118</c:v>
                </c:pt>
                <c:pt idx="1859">
                  <c:v>40119</c:v>
                </c:pt>
                <c:pt idx="1860">
                  <c:v>40120</c:v>
                </c:pt>
                <c:pt idx="1861">
                  <c:v>40121</c:v>
                </c:pt>
                <c:pt idx="1862">
                  <c:v>40122</c:v>
                </c:pt>
                <c:pt idx="1863">
                  <c:v>40123</c:v>
                </c:pt>
                <c:pt idx="1864">
                  <c:v>40124</c:v>
                </c:pt>
                <c:pt idx="1865">
                  <c:v>40125</c:v>
                </c:pt>
                <c:pt idx="1866">
                  <c:v>40126</c:v>
                </c:pt>
                <c:pt idx="1867">
                  <c:v>40127</c:v>
                </c:pt>
                <c:pt idx="1868">
                  <c:v>40128</c:v>
                </c:pt>
                <c:pt idx="1869">
                  <c:v>40129</c:v>
                </c:pt>
                <c:pt idx="1870">
                  <c:v>40130</c:v>
                </c:pt>
                <c:pt idx="1871">
                  <c:v>40131</c:v>
                </c:pt>
                <c:pt idx="1872">
                  <c:v>40132</c:v>
                </c:pt>
                <c:pt idx="1873">
                  <c:v>40133</c:v>
                </c:pt>
                <c:pt idx="1874">
                  <c:v>40134</c:v>
                </c:pt>
                <c:pt idx="1875">
                  <c:v>40135</c:v>
                </c:pt>
                <c:pt idx="1876">
                  <c:v>40136</c:v>
                </c:pt>
                <c:pt idx="1877">
                  <c:v>40137</c:v>
                </c:pt>
                <c:pt idx="1878">
                  <c:v>40138</c:v>
                </c:pt>
                <c:pt idx="1879">
                  <c:v>40139</c:v>
                </c:pt>
                <c:pt idx="1880">
                  <c:v>40140</c:v>
                </c:pt>
                <c:pt idx="1881">
                  <c:v>40141</c:v>
                </c:pt>
                <c:pt idx="1882">
                  <c:v>40142</c:v>
                </c:pt>
                <c:pt idx="1883">
                  <c:v>40143</c:v>
                </c:pt>
                <c:pt idx="1884">
                  <c:v>40144</c:v>
                </c:pt>
                <c:pt idx="1885">
                  <c:v>40145</c:v>
                </c:pt>
                <c:pt idx="1886">
                  <c:v>40146</c:v>
                </c:pt>
                <c:pt idx="1887">
                  <c:v>40147</c:v>
                </c:pt>
                <c:pt idx="1888">
                  <c:v>40148</c:v>
                </c:pt>
                <c:pt idx="1889">
                  <c:v>40149</c:v>
                </c:pt>
                <c:pt idx="1890">
                  <c:v>40150</c:v>
                </c:pt>
                <c:pt idx="1891">
                  <c:v>40151</c:v>
                </c:pt>
                <c:pt idx="1892">
                  <c:v>40152</c:v>
                </c:pt>
                <c:pt idx="1893">
                  <c:v>40153</c:v>
                </c:pt>
                <c:pt idx="1894">
                  <c:v>40154</c:v>
                </c:pt>
                <c:pt idx="1895">
                  <c:v>40155</c:v>
                </c:pt>
                <c:pt idx="1896">
                  <c:v>40156</c:v>
                </c:pt>
                <c:pt idx="1897">
                  <c:v>40157</c:v>
                </c:pt>
                <c:pt idx="1898">
                  <c:v>40158</c:v>
                </c:pt>
                <c:pt idx="1899">
                  <c:v>40159</c:v>
                </c:pt>
                <c:pt idx="1900">
                  <c:v>40160</c:v>
                </c:pt>
                <c:pt idx="1901">
                  <c:v>40161</c:v>
                </c:pt>
                <c:pt idx="1902">
                  <c:v>40162</c:v>
                </c:pt>
                <c:pt idx="1903">
                  <c:v>40163</c:v>
                </c:pt>
                <c:pt idx="1904">
                  <c:v>40164</c:v>
                </c:pt>
                <c:pt idx="1905">
                  <c:v>40165</c:v>
                </c:pt>
                <c:pt idx="1906">
                  <c:v>40166</c:v>
                </c:pt>
                <c:pt idx="1907">
                  <c:v>40167</c:v>
                </c:pt>
                <c:pt idx="1908">
                  <c:v>40168</c:v>
                </c:pt>
                <c:pt idx="1909">
                  <c:v>40169</c:v>
                </c:pt>
                <c:pt idx="1910">
                  <c:v>40170</c:v>
                </c:pt>
                <c:pt idx="1911">
                  <c:v>40171</c:v>
                </c:pt>
                <c:pt idx="1912">
                  <c:v>40172</c:v>
                </c:pt>
                <c:pt idx="1913">
                  <c:v>40173</c:v>
                </c:pt>
                <c:pt idx="1914">
                  <c:v>40174</c:v>
                </c:pt>
                <c:pt idx="1915">
                  <c:v>40175</c:v>
                </c:pt>
                <c:pt idx="1916">
                  <c:v>40176</c:v>
                </c:pt>
                <c:pt idx="1917">
                  <c:v>40177</c:v>
                </c:pt>
                <c:pt idx="1918">
                  <c:v>40178</c:v>
                </c:pt>
                <c:pt idx="1919">
                  <c:v>40179</c:v>
                </c:pt>
                <c:pt idx="1920">
                  <c:v>40180</c:v>
                </c:pt>
                <c:pt idx="1921">
                  <c:v>40181</c:v>
                </c:pt>
                <c:pt idx="1922">
                  <c:v>40182</c:v>
                </c:pt>
                <c:pt idx="1923">
                  <c:v>40183</c:v>
                </c:pt>
                <c:pt idx="1924">
                  <c:v>40184</c:v>
                </c:pt>
                <c:pt idx="1925">
                  <c:v>40185</c:v>
                </c:pt>
                <c:pt idx="1926">
                  <c:v>40186</c:v>
                </c:pt>
                <c:pt idx="1927">
                  <c:v>40187</c:v>
                </c:pt>
                <c:pt idx="1928">
                  <c:v>40188</c:v>
                </c:pt>
                <c:pt idx="1929">
                  <c:v>40189</c:v>
                </c:pt>
                <c:pt idx="1930">
                  <c:v>40190</c:v>
                </c:pt>
                <c:pt idx="1931">
                  <c:v>40191</c:v>
                </c:pt>
                <c:pt idx="1932">
                  <c:v>40192</c:v>
                </c:pt>
                <c:pt idx="1933">
                  <c:v>40193</c:v>
                </c:pt>
                <c:pt idx="1934">
                  <c:v>40194</c:v>
                </c:pt>
                <c:pt idx="1935">
                  <c:v>40195</c:v>
                </c:pt>
                <c:pt idx="1936">
                  <c:v>40196</c:v>
                </c:pt>
                <c:pt idx="1937">
                  <c:v>40197</c:v>
                </c:pt>
                <c:pt idx="1938">
                  <c:v>40198</c:v>
                </c:pt>
                <c:pt idx="1939">
                  <c:v>40199</c:v>
                </c:pt>
                <c:pt idx="1940">
                  <c:v>40200</c:v>
                </c:pt>
                <c:pt idx="1941">
                  <c:v>40201</c:v>
                </c:pt>
                <c:pt idx="1942">
                  <c:v>40202</c:v>
                </c:pt>
                <c:pt idx="1943">
                  <c:v>40203</c:v>
                </c:pt>
                <c:pt idx="1944">
                  <c:v>40204</c:v>
                </c:pt>
                <c:pt idx="1945">
                  <c:v>40205</c:v>
                </c:pt>
                <c:pt idx="1946">
                  <c:v>40206</c:v>
                </c:pt>
                <c:pt idx="1947">
                  <c:v>40207</c:v>
                </c:pt>
                <c:pt idx="1948">
                  <c:v>40208</c:v>
                </c:pt>
                <c:pt idx="1949">
                  <c:v>40209</c:v>
                </c:pt>
                <c:pt idx="1950">
                  <c:v>40210</c:v>
                </c:pt>
                <c:pt idx="1951">
                  <c:v>40211</c:v>
                </c:pt>
                <c:pt idx="1952">
                  <c:v>40212</c:v>
                </c:pt>
                <c:pt idx="1953">
                  <c:v>40213</c:v>
                </c:pt>
                <c:pt idx="1954">
                  <c:v>40214</c:v>
                </c:pt>
                <c:pt idx="1955">
                  <c:v>40215</c:v>
                </c:pt>
                <c:pt idx="1956">
                  <c:v>40216</c:v>
                </c:pt>
                <c:pt idx="1957">
                  <c:v>40217</c:v>
                </c:pt>
                <c:pt idx="1958">
                  <c:v>40218</c:v>
                </c:pt>
                <c:pt idx="1959">
                  <c:v>40219</c:v>
                </c:pt>
                <c:pt idx="1960">
                  <c:v>40220</c:v>
                </c:pt>
                <c:pt idx="1961">
                  <c:v>40221</c:v>
                </c:pt>
                <c:pt idx="1962">
                  <c:v>40222</c:v>
                </c:pt>
                <c:pt idx="1963">
                  <c:v>40223</c:v>
                </c:pt>
                <c:pt idx="1964">
                  <c:v>40224</c:v>
                </c:pt>
                <c:pt idx="1965">
                  <c:v>40225</c:v>
                </c:pt>
                <c:pt idx="1966">
                  <c:v>40226</c:v>
                </c:pt>
                <c:pt idx="1967">
                  <c:v>40227</c:v>
                </c:pt>
                <c:pt idx="1968">
                  <c:v>40228</c:v>
                </c:pt>
                <c:pt idx="1969">
                  <c:v>40229</c:v>
                </c:pt>
                <c:pt idx="1970">
                  <c:v>40230</c:v>
                </c:pt>
                <c:pt idx="1971">
                  <c:v>40231</c:v>
                </c:pt>
                <c:pt idx="1972">
                  <c:v>40232</c:v>
                </c:pt>
                <c:pt idx="1973">
                  <c:v>40233</c:v>
                </c:pt>
                <c:pt idx="1974">
                  <c:v>40234</c:v>
                </c:pt>
                <c:pt idx="1975">
                  <c:v>40235</c:v>
                </c:pt>
                <c:pt idx="1976">
                  <c:v>40236</c:v>
                </c:pt>
                <c:pt idx="1977">
                  <c:v>40237</c:v>
                </c:pt>
                <c:pt idx="1978">
                  <c:v>40238</c:v>
                </c:pt>
                <c:pt idx="1979">
                  <c:v>40239</c:v>
                </c:pt>
                <c:pt idx="1980">
                  <c:v>40240</c:v>
                </c:pt>
                <c:pt idx="1981">
                  <c:v>40241</c:v>
                </c:pt>
                <c:pt idx="1982">
                  <c:v>40242</c:v>
                </c:pt>
                <c:pt idx="1983">
                  <c:v>40243</c:v>
                </c:pt>
                <c:pt idx="1984">
                  <c:v>40244</c:v>
                </c:pt>
                <c:pt idx="1985">
                  <c:v>40245</c:v>
                </c:pt>
                <c:pt idx="1986">
                  <c:v>40246</c:v>
                </c:pt>
                <c:pt idx="1987">
                  <c:v>40247</c:v>
                </c:pt>
                <c:pt idx="1988">
                  <c:v>40248</c:v>
                </c:pt>
                <c:pt idx="1989">
                  <c:v>40249</c:v>
                </c:pt>
                <c:pt idx="1990">
                  <c:v>40250</c:v>
                </c:pt>
                <c:pt idx="1991">
                  <c:v>40251</c:v>
                </c:pt>
                <c:pt idx="1992">
                  <c:v>40252</c:v>
                </c:pt>
                <c:pt idx="1993">
                  <c:v>40253</c:v>
                </c:pt>
                <c:pt idx="1994">
                  <c:v>40254</c:v>
                </c:pt>
                <c:pt idx="1995">
                  <c:v>40255</c:v>
                </c:pt>
                <c:pt idx="1996">
                  <c:v>40256</c:v>
                </c:pt>
                <c:pt idx="1997">
                  <c:v>40257</c:v>
                </c:pt>
                <c:pt idx="1998">
                  <c:v>40258</c:v>
                </c:pt>
                <c:pt idx="1999">
                  <c:v>40259</c:v>
                </c:pt>
                <c:pt idx="2000">
                  <c:v>40260</c:v>
                </c:pt>
                <c:pt idx="2001">
                  <c:v>40261</c:v>
                </c:pt>
                <c:pt idx="2002">
                  <c:v>40262</c:v>
                </c:pt>
                <c:pt idx="2003">
                  <c:v>40263</c:v>
                </c:pt>
                <c:pt idx="2004">
                  <c:v>40264</c:v>
                </c:pt>
                <c:pt idx="2005">
                  <c:v>40265</c:v>
                </c:pt>
                <c:pt idx="2006">
                  <c:v>40266</c:v>
                </c:pt>
                <c:pt idx="2007">
                  <c:v>40267</c:v>
                </c:pt>
                <c:pt idx="2008">
                  <c:v>40268</c:v>
                </c:pt>
                <c:pt idx="2009">
                  <c:v>40269</c:v>
                </c:pt>
                <c:pt idx="2010">
                  <c:v>40270</c:v>
                </c:pt>
                <c:pt idx="2011">
                  <c:v>40271</c:v>
                </c:pt>
                <c:pt idx="2012">
                  <c:v>40272</c:v>
                </c:pt>
                <c:pt idx="2013">
                  <c:v>40273</c:v>
                </c:pt>
                <c:pt idx="2014">
                  <c:v>40274</c:v>
                </c:pt>
                <c:pt idx="2015">
                  <c:v>40275</c:v>
                </c:pt>
                <c:pt idx="2016">
                  <c:v>40276</c:v>
                </c:pt>
                <c:pt idx="2017">
                  <c:v>40277</c:v>
                </c:pt>
                <c:pt idx="2018">
                  <c:v>40278</c:v>
                </c:pt>
                <c:pt idx="2019">
                  <c:v>40279</c:v>
                </c:pt>
                <c:pt idx="2020">
                  <c:v>40280</c:v>
                </c:pt>
                <c:pt idx="2021">
                  <c:v>40281</c:v>
                </c:pt>
                <c:pt idx="2022">
                  <c:v>40282</c:v>
                </c:pt>
                <c:pt idx="2023">
                  <c:v>40283</c:v>
                </c:pt>
                <c:pt idx="2024">
                  <c:v>40284</c:v>
                </c:pt>
                <c:pt idx="2025">
                  <c:v>40285</c:v>
                </c:pt>
                <c:pt idx="2026">
                  <c:v>40286</c:v>
                </c:pt>
                <c:pt idx="2027">
                  <c:v>40287</c:v>
                </c:pt>
                <c:pt idx="2028">
                  <c:v>40288</c:v>
                </c:pt>
                <c:pt idx="2029">
                  <c:v>40289</c:v>
                </c:pt>
                <c:pt idx="2030">
                  <c:v>40290</c:v>
                </c:pt>
                <c:pt idx="2031">
                  <c:v>40291</c:v>
                </c:pt>
                <c:pt idx="2032">
                  <c:v>40292</c:v>
                </c:pt>
                <c:pt idx="2033">
                  <c:v>40293</c:v>
                </c:pt>
                <c:pt idx="2034">
                  <c:v>40294</c:v>
                </c:pt>
                <c:pt idx="2035">
                  <c:v>40295</c:v>
                </c:pt>
                <c:pt idx="2036">
                  <c:v>40296</c:v>
                </c:pt>
                <c:pt idx="2037">
                  <c:v>40297</c:v>
                </c:pt>
                <c:pt idx="2038">
                  <c:v>40298</c:v>
                </c:pt>
                <c:pt idx="2039">
                  <c:v>40299</c:v>
                </c:pt>
                <c:pt idx="2040">
                  <c:v>40300</c:v>
                </c:pt>
                <c:pt idx="2041">
                  <c:v>40301</c:v>
                </c:pt>
                <c:pt idx="2042">
                  <c:v>40302</c:v>
                </c:pt>
                <c:pt idx="2043">
                  <c:v>40303</c:v>
                </c:pt>
                <c:pt idx="2044">
                  <c:v>40304</c:v>
                </c:pt>
                <c:pt idx="2045">
                  <c:v>40305</c:v>
                </c:pt>
                <c:pt idx="2046">
                  <c:v>40306</c:v>
                </c:pt>
                <c:pt idx="2047">
                  <c:v>40307</c:v>
                </c:pt>
                <c:pt idx="2048">
                  <c:v>40308</c:v>
                </c:pt>
                <c:pt idx="2049">
                  <c:v>40309</c:v>
                </c:pt>
                <c:pt idx="2050">
                  <c:v>40310</c:v>
                </c:pt>
                <c:pt idx="2051">
                  <c:v>40311</c:v>
                </c:pt>
                <c:pt idx="2052">
                  <c:v>40312</c:v>
                </c:pt>
                <c:pt idx="2053">
                  <c:v>40313</c:v>
                </c:pt>
                <c:pt idx="2054">
                  <c:v>40314</c:v>
                </c:pt>
                <c:pt idx="2055">
                  <c:v>40315</c:v>
                </c:pt>
                <c:pt idx="2056">
                  <c:v>40316</c:v>
                </c:pt>
                <c:pt idx="2057">
                  <c:v>40317</c:v>
                </c:pt>
                <c:pt idx="2058">
                  <c:v>40318</c:v>
                </c:pt>
                <c:pt idx="2059">
                  <c:v>40319</c:v>
                </c:pt>
                <c:pt idx="2060">
                  <c:v>40320</c:v>
                </c:pt>
                <c:pt idx="2061">
                  <c:v>40321</c:v>
                </c:pt>
                <c:pt idx="2062">
                  <c:v>40322</c:v>
                </c:pt>
                <c:pt idx="2063">
                  <c:v>40323</c:v>
                </c:pt>
                <c:pt idx="2064">
                  <c:v>40324</c:v>
                </c:pt>
                <c:pt idx="2065">
                  <c:v>40325</c:v>
                </c:pt>
                <c:pt idx="2066">
                  <c:v>40326</c:v>
                </c:pt>
                <c:pt idx="2067">
                  <c:v>40327</c:v>
                </c:pt>
                <c:pt idx="2068">
                  <c:v>40328</c:v>
                </c:pt>
                <c:pt idx="2069">
                  <c:v>40329</c:v>
                </c:pt>
                <c:pt idx="2070">
                  <c:v>40330</c:v>
                </c:pt>
                <c:pt idx="2071">
                  <c:v>40331</c:v>
                </c:pt>
                <c:pt idx="2072">
                  <c:v>40332</c:v>
                </c:pt>
                <c:pt idx="2073">
                  <c:v>40333</c:v>
                </c:pt>
                <c:pt idx="2074">
                  <c:v>40334</c:v>
                </c:pt>
                <c:pt idx="2075">
                  <c:v>40335</c:v>
                </c:pt>
                <c:pt idx="2076">
                  <c:v>40336</c:v>
                </c:pt>
                <c:pt idx="2077">
                  <c:v>40337</c:v>
                </c:pt>
                <c:pt idx="2078">
                  <c:v>40338</c:v>
                </c:pt>
                <c:pt idx="2079">
                  <c:v>40339</c:v>
                </c:pt>
                <c:pt idx="2080">
                  <c:v>40340</c:v>
                </c:pt>
                <c:pt idx="2081">
                  <c:v>40341</c:v>
                </c:pt>
                <c:pt idx="2082">
                  <c:v>40342</c:v>
                </c:pt>
                <c:pt idx="2083">
                  <c:v>40343</c:v>
                </c:pt>
                <c:pt idx="2084">
                  <c:v>40344</c:v>
                </c:pt>
                <c:pt idx="2085">
                  <c:v>40345</c:v>
                </c:pt>
                <c:pt idx="2086">
                  <c:v>40346</c:v>
                </c:pt>
                <c:pt idx="2087">
                  <c:v>40347</c:v>
                </c:pt>
                <c:pt idx="2088">
                  <c:v>40348</c:v>
                </c:pt>
                <c:pt idx="2089">
                  <c:v>40349</c:v>
                </c:pt>
                <c:pt idx="2090">
                  <c:v>40350</c:v>
                </c:pt>
                <c:pt idx="2091">
                  <c:v>40351</c:v>
                </c:pt>
                <c:pt idx="2092">
                  <c:v>40352</c:v>
                </c:pt>
                <c:pt idx="2093">
                  <c:v>40353</c:v>
                </c:pt>
                <c:pt idx="2094">
                  <c:v>40354</c:v>
                </c:pt>
                <c:pt idx="2095">
                  <c:v>40355</c:v>
                </c:pt>
                <c:pt idx="2096">
                  <c:v>40356</c:v>
                </c:pt>
                <c:pt idx="2097">
                  <c:v>40357</c:v>
                </c:pt>
                <c:pt idx="2098">
                  <c:v>40358</c:v>
                </c:pt>
                <c:pt idx="2099">
                  <c:v>40359</c:v>
                </c:pt>
                <c:pt idx="2100">
                  <c:v>40360</c:v>
                </c:pt>
                <c:pt idx="2101">
                  <c:v>40361</c:v>
                </c:pt>
                <c:pt idx="2102">
                  <c:v>40362</c:v>
                </c:pt>
                <c:pt idx="2103">
                  <c:v>40363</c:v>
                </c:pt>
                <c:pt idx="2104">
                  <c:v>40364</c:v>
                </c:pt>
                <c:pt idx="2105">
                  <c:v>40365</c:v>
                </c:pt>
                <c:pt idx="2106">
                  <c:v>40366</c:v>
                </c:pt>
                <c:pt idx="2107">
                  <c:v>40367</c:v>
                </c:pt>
                <c:pt idx="2108">
                  <c:v>40368</c:v>
                </c:pt>
                <c:pt idx="2109">
                  <c:v>40369</c:v>
                </c:pt>
                <c:pt idx="2110">
                  <c:v>40370</c:v>
                </c:pt>
                <c:pt idx="2111">
                  <c:v>40371</c:v>
                </c:pt>
                <c:pt idx="2112">
                  <c:v>40372</c:v>
                </c:pt>
                <c:pt idx="2113">
                  <c:v>40373</c:v>
                </c:pt>
                <c:pt idx="2114">
                  <c:v>40374</c:v>
                </c:pt>
                <c:pt idx="2115">
                  <c:v>40375</c:v>
                </c:pt>
                <c:pt idx="2116">
                  <c:v>40376</c:v>
                </c:pt>
                <c:pt idx="2117">
                  <c:v>40377</c:v>
                </c:pt>
                <c:pt idx="2118">
                  <c:v>40378</c:v>
                </c:pt>
                <c:pt idx="2119">
                  <c:v>40379</c:v>
                </c:pt>
                <c:pt idx="2120">
                  <c:v>40380</c:v>
                </c:pt>
                <c:pt idx="2121">
                  <c:v>40381</c:v>
                </c:pt>
                <c:pt idx="2122">
                  <c:v>40382</c:v>
                </c:pt>
                <c:pt idx="2123">
                  <c:v>40383</c:v>
                </c:pt>
                <c:pt idx="2124">
                  <c:v>40384</c:v>
                </c:pt>
                <c:pt idx="2125">
                  <c:v>40385</c:v>
                </c:pt>
                <c:pt idx="2126">
                  <c:v>40386</c:v>
                </c:pt>
                <c:pt idx="2127">
                  <c:v>40387</c:v>
                </c:pt>
                <c:pt idx="2128">
                  <c:v>40388</c:v>
                </c:pt>
                <c:pt idx="2129">
                  <c:v>40389</c:v>
                </c:pt>
                <c:pt idx="2130">
                  <c:v>40390</c:v>
                </c:pt>
                <c:pt idx="2131">
                  <c:v>40391</c:v>
                </c:pt>
                <c:pt idx="2132">
                  <c:v>40392</c:v>
                </c:pt>
                <c:pt idx="2133">
                  <c:v>40393</c:v>
                </c:pt>
                <c:pt idx="2134">
                  <c:v>40394</c:v>
                </c:pt>
                <c:pt idx="2135">
                  <c:v>40395</c:v>
                </c:pt>
                <c:pt idx="2136">
                  <c:v>40396</c:v>
                </c:pt>
                <c:pt idx="2137">
                  <c:v>40397</c:v>
                </c:pt>
                <c:pt idx="2138">
                  <c:v>40398</c:v>
                </c:pt>
                <c:pt idx="2139">
                  <c:v>40399</c:v>
                </c:pt>
                <c:pt idx="2140">
                  <c:v>40400</c:v>
                </c:pt>
                <c:pt idx="2141">
                  <c:v>40401</c:v>
                </c:pt>
                <c:pt idx="2142">
                  <c:v>40402</c:v>
                </c:pt>
                <c:pt idx="2143">
                  <c:v>40403</c:v>
                </c:pt>
                <c:pt idx="2144">
                  <c:v>40404</c:v>
                </c:pt>
                <c:pt idx="2145">
                  <c:v>40405</c:v>
                </c:pt>
                <c:pt idx="2146">
                  <c:v>40406</c:v>
                </c:pt>
                <c:pt idx="2147">
                  <c:v>40407</c:v>
                </c:pt>
                <c:pt idx="2148">
                  <c:v>40408</c:v>
                </c:pt>
                <c:pt idx="2149">
                  <c:v>40409</c:v>
                </c:pt>
                <c:pt idx="2150">
                  <c:v>40410</c:v>
                </c:pt>
                <c:pt idx="2151">
                  <c:v>40411</c:v>
                </c:pt>
                <c:pt idx="2152">
                  <c:v>40412</c:v>
                </c:pt>
                <c:pt idx="2153">
                  <c:v>40413</c:v>
                </c:pt>
                <c:pt idx="2154">
                  <c:v>40414</c:v>
                </c:pt>
                <c:pt idx="2155">
                  <c:v>40415</c:v>
                </c:pt>
                <c:pt idx="2156">
                  <c:v>40416</c:v>
                </c:pt>
                <c:pt idx="2157">
                  <c:v>40417</c:v>
                </c:pt>
                <c:pt idx="2158">
                  <c:v>40418</c:v>
                </c:pt>
                <c:pt idx="2159">
                  <c:v>40419</c:v>
                </c:pt>
                <c:pt idx="2160">
                  <c:v>40420</c:v>
                </c:pt>
                <c:pt idx="2161">
                  <c:v>40421</c:v>
                </c:pt>
                <c:pt idx="2162">
                  <c:v>40422</c:v>
                </c:pt>
                <c:pt idx="2163">
                  <c:v>40423</c:v>
                </c:pt>
                <c:pt idx="2164">
                  <c:v>40424</c:v>
                </c:pt>
                <c:pt idx="2165">
                  <c:v>40425</c:v>
                </c:pt>
                <c:pt idx="2166">
                  <c:v>40426</c:v>
                </c:pt>
                <c:pt idx="2167">
                  <c:v>40427</c:v>
                </c:pt>
                <c:pt idx="2168">
                  <c:v>40428</c:v>
                </c:pt>
                <c:pt idx="2169">
                  <c:v>40429</c:v>
                </c:pt>
                <c:pt idx="2170">
                  <c:v>40430</c:v>
                </c:pt>
                <c:pt idx="2171">
                  <c:v>40431</c:v>
                </c:pt>
                <c:pt idx="2172">
                  <c:v>40432</c:v>
                </c:pt>
                <c:pt idx="2173">
                  <c:v>40433</c:v>
                </c:pt>
                <c:pt idx="2174">
                  <c:v>40434</c:v>
                </c:pt>
                <c:pt idx="2175">
                  <c:v>40435</c:v>
                </c:pt>
                <c:pt idx="2176">
                  <c:v>40436</c:v>
                </c:pt>
                <c:pt idx="2177">
                  <c:v>40437</c:v>
                </c:pt>
                <c:pt idx="2178">
                  <c:v>40438</c:v>
                </c:pt>
                <c:pt idx="2179">
                  <c:v>40439</c:v>
                </c:pt>
                <c:pt idx="2180">
                  <c:v>40440</c:v>
                </c:pt>
                <c:pt idx="2181">
                  <c:v>40441</c:v>
                </c:pt>
                <c:pt idx="2182">
                  <c:v>40442</c:v>
                </c:pt>
                <c:pt idx="2183">
                  <c:v>40443</c:v>
                </c:pt>
                <c:pt idx="2184">
                  <c:v>40444</c:v>
                </c:pt>
                <c:pt idx="2185">
                  <c:v>40445</c:v>
                </c:pt>
                <c:pt idx="2186">
                  <c:v>40446</c:v>
                </c:pt>
                <c:pt idx="2187">
                  <c:v>40447</c:v>
                </c:pt>
                <c:pt idx="2188">
                  <c:v>40448</c:v>
                </c:pt>
                <c:pt idx="2189">
                  <c:v>40449</c:v>
                </c:pt>
                <c:pt idx="2190">
                  <c:v>40450</c:v>
                </c:pt>
                <c:pt idx="2191">
                  <c:v>40451</c:v>
                </c:pt>
                <c:pt idx="2192">
                  <c:v>40452</c:v>
                </c:pt>
                <c:pt idx="2193">
                  <c:v>40453</c:v>
                </c:pt>
                <c:pt idx="2194">
                  <c:v>40454</c:v>
                </c:pt>
                <c:pt idx="2195">
                  <c:v>40455</c:v>
                </c:pt>
                <c:pt idx="2196">
                  <c:v>40456</c:v>
                </c:pt>
                <c:pt idx="2197">
                  <c:v>40457</c:v>
                </c:pt>
                <c:pt idx="2198">
                  <c:v>40458</c:v>
                </c:pt>
                <c:pt idx="2199">
                  <c:v>40459</c:v>
                </c:pt>
                <c:pt idx="2200">
                  <c:v>40460</c:v>
                </c:pt>
                <c:pt idx="2201">
                  <c:v>40461</c:v>
                </c:pt>
                <c:pt idx="2202">
                  <c:v>40462</c:v>
                </c:pt>
                <c:pt idx="2203">
                  <c:v>40463</c:v>
                </c:pt>
                <c:pt idx="2204">
                  <c:v>40464</c:v>
                </c:pt>
                <c:pt idx="2205">
                  <c:v>40465</c:v>
                </c:pt>
                <c:pt idx="2206">
                  <c:v>40466</c:v>
                </c:pt>
                <c:pt idx="2207">
                  <c:v>40467</c:v>
                </c:pt>
                <c:pt idx="2208">
                  <c:v>40468</c:v>
                </c:pt>
                <c:pt idx="2209">
                  <c:v>40469</c:v>
                </c:pt>
                <c:pt idx="2210">
                  <c:v>40470</c:v>
                </c:pt>
                <c:pt idx="2211">
                  <c:v>40471</c:v>
                </c:pt>
                <c:pt idx="2212">
                  <c:v>40472</c:v>
                </c:pt>
                <c:pt idx="2213">
                  <c:v>40473</c:v>
                </c:pt>
                <c:pt idx="2214">
                  <c:v>40474</c:v>
                </c:pt>
                <c:pt idx="2215">
                  <c:v>40475</c:v>
                </c:pt>
                <c:pt idx="2216">
                  <c:v>40476</c:v>
                </c:pt>
                <c:pt idx="2217">
                  <c:v>40477</c:v>
                </c:pt>
                <c:pt idx="2218">
                  <c:v>40478</c:v>
                </c:pt>
                <c:pt idx="2219">
                  <c:v>40479</c:v>
                </c:pt>
                <c:pt idx="2220">
                  <c:v>40480</c:v>
                </c:pt>
                <c:pt idx="2221">
                  <c:v>40481</c:v>
                </c:pt>
                <c:pt idx="2222">
                  <c:v>40482</c:v>
                </c:pt>
                <c:pt idx="2223">
                  <c:v>40483</c:v>
                </c:pt>
                <c:pt idx="2224">
                  <c:v>40484</c:v>
                </c:pt>
                <c:pt idx="2225">
                  <c:v>40485</c:v>
                </c:pt>
                <c:pt idx="2226">
                  <c:v>40486</c:v>
                </c:pt>
                <c:pt idx="2227">
                  <c:v>40487</c:v>
                </c:pt>
                <c:pt idx="2228">
                  <c:v>40488</c:v>
                </c:pt>
                <c:pt idx="2229">
                  <c:v>40489</c:v>
                </c:pt>
                <c:pt idx="2230">
                  <c:v>40490</c:v>
                </c:pt>
                <c:pt idx="2231">
                  <c:v>40491</c:v>
                </c:pt>
                <c:pt idx="2232">
                  <c:v>40492</c:v>
                </c:pt>
                <c:pt idx="2233">
                  <c:v>40493</c:v>
                </c:pt>
                <c:pt idx="2234">
                  <c:v>40494</c:v>
                </c:pt>
                <c:pt idx="2235">
                  <c:v>40495</c:v>
                </c:pt>
                <c:pt idx="2236">
                  <c:v>40496</c:v>
                </c:pt>
                <c:pt idx="2237">
                  <c:v>40497</c:v>
                </c:pt>
                <c:pt idx="2238">
                  <c:v>40498</c:v>
                </c:pt>
                <c:pt idx="2239">
                  <c:v>40499</c:v>
                </c:pt>
                <c:pt idx="2240">
                  <c:v>40500</c:v>
                </c:pt>
                <c:pt idx="2241">
                  <c:v>40501</c:v>
                </c:pt>
                <c:pt idx="2242">
                  <c:v>40502</c:v>
                </c:pt>
                <c:pt idx="2243">
                  <c:v>40503</c:v>
                </c:pt>
                <c:pt idx="2244">
                  <c:v>40504</c:v>
                </c:pt>
                <c:pt idx="2245">
                  <c:v>40505</c:v>
                </c:pt>
                <c:pt idx="2246">
                  <c:v>40506</c:v>
                </c:pt>
                <c:pt idx="2247">
                  <c:v>40507</c:v>
                </c:pt>
                <c:pt idx="2248">
                  <c:v>40508</c:v>
                </c:pt>
                <c:pt idx="2249">
                  <c:v>40509</c:v>
                </c:pt>
                <c:pt idx="2250">
                  <c:v>40510</c:v>
                </c:pt>
                <c:pt idx="2251">
                  <c:v>40511</c:v>
                </c:pt>
                <c:pt idx="2252">
                  <c:v>40512</c:v>
                </c:pt>
                <c:pt idx="2253">
                  <c:v>40513</c:v>
                </c:pt>
                <c:pt idx="2254">
                  <c:v>40514</c:v>
                </c:pt>
                <c:pt idx="2255">
                  <c:v>40515</c:v>
                </c:pt>
                <c:pt idx="2256">
                  <c:v>40516</c:v>
                </c:pt>
                <c:pt idx="2257">
                  <c:v>40517</c:v>
                </c:pt>
                <c:pt idx="2258">
                  <c:v>40518</c:v>
                </c:pt>
                <c:pt idx="2259">
                  <c:v>40519</c:v>
                </c:pt>
                <c:pt idx="2260">
                  <c:v>40520</c:v>
                </c:pt>
                <c:pt idx="2261">
                  <c:v>40521</c:v>
                </c:pt>
                <c:pt idx="2262">
                  <c:v>40522</c:v>
                </c:pt>
                <c:pt idx="2263">
                  <c:v>40523</c:v>
                </c:pt>
                <c:pt idx="2264">
                  <c:v>40524</c:v>
                </c:pt>
                <c:pt idx="2265">
                  <c:v>40525</c:v>
                </c:pt>
                <c:pt idx="2266">
                  <c:v>40526</c:v>
                </c:pt>
                <c:pt idx="2267">
                  <c:v>40527</c:v>
                </c:pt>
                <c:pt idx="2268">
                  <c:v>40528</c:v>
                </c:pt>
                <c:pt idx="2269">
                  <c:v>40529</c:v>
                </c:pt>
                <c:pt idx="2270">
                  <c:v>40530</c:v>
                </c:pt>
                <c:pt idx="2271">
                  <c:v>40531</c:v>
                </c:pt>
                <c:pt idx="2272">
                  <c:v>40532</c:v>
                </c:pt>
                <c:pt idx="2273">
                  <c:v>40533</c:v>
                </c:pt>
                <c:pt idx="2274">
                  <c:v>40534</c:v>
                </c:pt>
                <c:pt idx="2275">
                  <c:v>40535</c:v>
                </c:pt>
                <c:pt idx="2276">
                  <c:v>40536</c:v>
                </c:pt>
                <c:pt idx="2277">
                  <c:v>40537</c:v>
                </c:pt>
                <c:pt idx="2278">
                  <c:v>40538</c:v>
                </c:pt>
                <c:pt idx="2279">
                  <c:v>40539</c:v>
                </c:pt>
                <c:pt idx="2280">
                  <c:v>40540</c:v>
                </c:pt>
                <c:pt idx="2281">
                  <c:v>40541</c:v>
                </c:pt>
                <c:pt idx="2282">
                  <c:v>40542</c:v>
                </c:pt>
                <c:pt idx="2283">
                  <c:v>40543</c:v>
                </c:pt>
                <c:pt idx="2284">
                  <c:v>40544</c:v>
                </c:pt>
                <c:pt idx="2285">
                  <c:v>40545</c:v>
                </c:pt>
                <c:pt idx="2286">
                  <c:v>40546</c:v>
                </c:pt>
                <c:pt idx="2287">
                  <c:v>40547</c:v>
                </c:pt>
                <c:pt idx="2288">
                  <c:v>40548</c:v>
                </c:pt>
                <c:pt idx="2289">
                  <c:v>40549</c:v>
                </c:pt>
                <c:pt idx="2290">
                  <c:v>40550</c:v>
                </c:pt>
                <c:pt idx="2291">
                  <c:v>40551</c:v>
                </c:pt>
                <c:pt idx="2292">
                  <c:v>40552</c:v>
                </c:pt>
                <c:pt idx="2293">
                  <c:v>40553</c:v>
                </c:pt>
                <c:pt idx="2294">
                  <c:v>40554</c:v>
                </c:pt>
                <c:pt idx="2295">
                  <c:v>40555</c:v>
                </c:pt>
                <c:pt idx="2296">
                  <c:v>40556</c:v>
                </c:pt>
                <c:pt idx="2297">
                  <c:v>40557</c:v>
                </c:pt>
                <c:pt idx="2298">
                  <c:v>40558</c:v>
                </c:pt>
                <c:pt idx="2299">
                  <c:v>40559</c:v>
                </c:pt>
                <c:pt idx="2300">
                  <c:v>40560</c:v>
                </c:pt>
                <c:pt idx="2301">
                  <c:v>40561</c:v>
                </c:pt>
                <c:pt idx="2302">
                  <c:v>40562</c:v>
                </c:pt>
                <c:pt idx="2303">
                  <c:v>40563</c:v>
                </c:pt>
                <c:pt idx="2304">
                  <c:v>40564</c:v>
                </c:pt>
                <c:pt idx="2305">
                  <c:v>40565</c:v>
                </c:pt>
                <c:pt idx="2306">
                  <c:v>40566</c:v>
                </c:pt>
                <c:pt idx="2307">
                  <c:v>40567</c:v>
                </c:pt>
                <c:pt idx="2308">
                  <c:v>40568</c:v>
                </c:pt>
                <c:pt idx="2309">
                  <c:v>40569</c:v>
                </c:pt>
                <c:pt idx="2310">
                  <c:v>40570</c:v>
                </c:pt>
                <c:pt idx="2311">
                  <c:v>40571</c:v>
                </c:pt>
                <c:pt idx="2312">
                  <c:v>40572</c:v>
                </c:pt>
                <c:pt idx="2313">
                  <c:v>40573</c:v>
                </c:pt>
                <c:pt idx="2314">
                  <c:v>40574</c:v>
                </c:pt>
                <c:pt idx="2315">
                  <c:v>40575</c:v>
                </c:pt>
                <c:pt idx="2316">
                  <c:v>40576</c:v>
                </c:pt>
                <c:pt idx="2317">
                  <c:v>40577</c:v>
                </c:pt>
                <c:pt idx="2318">
                  <c:v>40578</c:v>
                </c:pt>
                <c:pt idx="2319">
                  <c:v>40579</c:v>
                </c:pt>
                <c:pt idx="2320">
                  <c:v>40580</c:v>
                </c:pt>
                <c:pt idx="2321">
                  <c:v>40581</c:v>
                </c:pt>
                <c:pt idx="2322">
                  <c:v>40582</c:v>
                </c:pt>
                <c:pt idx="2323">
                  <c:v>40583</c:v>
                </c:pt>
                <c:pt idx="2324">
                  <c:v>40584</c:v>
                </c:pt>
                <c:pt idx="2325">
                  <c:v>40585</c:v>
                </c:pt>
                <c:pt idx="2326">
                  <c:v>40586</c:v>
                </c:pt>
                <c:pt idx="2327">
                  <c:v>40587</c:v>
                </c:pt>
                <c:pt idx="2328">
                  <c:v>40588</c:v>
                </c:pt>
                <c:pt idx="2329">
                  <c:v>40589</c:v>
                </c:pt>
                <c:pt idx="2330">
                  <c:v>40590</c:v>
                </c:pt>
                <c:pt idx="2331">
                  <c:v>40591</c:v>
                </c:pt>
                <c:pt idx="2332">
                  <c:v>40592</c:v>
                </c:pt>
                <c:pt idx="2333">
                  <c:v>40593</c:v>
                </c:pt>
                <c:pt idx="2334">
                  <c:v>40594</c:v>
                </c:pt>
                <c:pt idx="2335">
                  <c:v>40595</c:v>
                </c:pt>
                <c:pt idx="2336">
                  <c:v>40596</c:v>
                </c:pt>
                <c:pt idx="2337">
                  <c:v>40597</c:v>
                </c:pt>
                <c:pt idx="2338">
                  <c:v>40598</c:v>
                </c:pt>
                <c:pt idx="2339">
                  <c:v>40599</c:v>
                </c:pt>
                <c:pt idx="2340">
                  <c:v>40600</c:v>
                </c:pt>
                <c:pt idx="2341">
                  <c:v>40601</c:v>
                </c:pt>
                <c:pt idx="2342">
                  <c:v>40602</c:v>
                </c:pt>
                <c:pt idx="2343">
                  <c:v>40603</c:v>
                </c:pt>
                <c:pt idx="2344">
                  <c:v>40604</c:v>
                </c:pt>
                <c:pt idx="2345">
                  <c:v>40605</c:v>
                </c:pt>
                <c:pt idx="2346">
                  <c:v>40606</c:v>
                </c:pt>
                <c:pt idx="2347">
                  <c:v>40607</c:v>
                </c:pt>
                <c:pt idx="2348">
                  <c:v>40608</c:v>
                </c:pt>
                <c:pt idx="2349">
                  <c:v>40609</c:v>
                </c:pt>
                <c:pt idx="2350">
                  <c:v>40610</c:v>
                </c:pt>
                <c:pt idx="2351">
                  <c:v>40611</c:v>
                </c:pt>
                <c:pt idx="2352">
                  <c:v>40612</c:v>
                </c:pt>
                <c:pt idx="2353">
                  <c:v>40613</c:v>
                </c:pt>
                <c:pt idx="2354">
                  <c:v>40614</c:v>
                </c:pt>
                <c:pt idx="2355">
                  <c:v>40615</c:v>
                </c:pt>
                <c:pt idx="2356">
                  <c:v>40616</c:v>
                </c:pt>
                <c:pt idx="2357">
                  <c:v>40617</c:v>
                </c:pt>
                <c:pt idx="2358">
                  <c:v>40618</c:v>
                </c:pt>
                <c:pt idx="2359">
                  <c:v>40619</c:v>
                </c:pt>
                <c:pt idx="2360">
                  <c:v>40620</c:v>
                </c:pt>
                <c:pt idx="2361">
                  <c:v>40621</c:v>
                </c:pt>
                <c:pt idx="2362">
                  <c:v>40622</c:v>
                </c:pt>
                <c:pt idx="2363">
                  <c:v>40623</c:v>
                </c:pt>
                <c:pt idx="2364">
                  <c:v>40624</c:v>
                </c:pt>
                <c:pt idx="2365">
                  <c:v>40625</c:v>
                </c:pt>
                <c:pt idx="2366">
                  <c:v>40626</c:v>
                </c:pt>
                <c:pt idx="2367">
                  <c:v>40627</c:v>
                </c:pt>
                <c:pt idx="2368">
                  <c:v>40628</c:v>
                </c:pt>
                <c:pt idx="2369">
                  <c:v>40629</c:v>
                </c:pt>
                <c:pt idx="2370">
                  <c:v>40630</c:v>
                </c:pt>
                <c:pt idx="2371">
                  <c:v>40631</c:v>
                </c:pt>
                <c:pt idx="2372">
                  <c:v>40632</c:v>
                </c:pt>
                <c:pt idx="2373">
                  <c:v>40633</c:v>
                </c:pt>
                <c:pt idx="2374">
                  <c:v>40634</c:v>
                </c:pt>
                <c:pt idx="2375">
                  <c:v>40635</c:v>
                </c:pt>
                <c:pt idx="2376">
                  <c:v>40636</c:v>
                </c:pt>
                <c:pt idx="2377">
                  <c:v>40637</c:v>
                </c:pt>
                <c:pt idx="2378">
                  <c:v>40638</c:v>
                </c:pt>
                <c:pt idx="2379">
                  <c:v>40639</c:v>
                </c:pt>
                <c:pt idx="2380">
                  <c:v>40640</c:v>
                </c:pt>
                <c:pt idx="2381">
                  <c:v>40641</c:v>
                </c:pt>
                <c:pt idx="2382">
                  <c:v>40642</c:v>
                </c:pt>
                <c:pt idx="2383">
                  <c:v>40643</c:v>
                </c:pt>
                <c:pt idx="2384">
                  <c:v>40644</c:v>
                </c:pt>
                <c:pt idx="2385">
                  <c:v>40645</c:v>
                </c:pt>
                <c:pt idx="2386">
                  <c:v>40646</c:v>
                </c:pt>
                <c:pt idx="2387">
                  <c:v>40647</c:v>
                </c:pt>
                <c:pt idx="2388">
                  <c:v>40648</c:v>
                </c:pt>
                <c:pt idx="2389">
                  <c:v>40649</c:v>
                </c:pt>
                <c:pt idx="2390">
                  <c:v>40650</c:v>
                </c:pt>
                <c:pt idx="2391">
                  <c:v>40651</c:v>
                </c:pt>
                <c:pt idx="2392">
                  <c:v>40652</c:v>
                </c:pt>
                <c:pt idx="2393">
                  <c:v>40653</c:v>
                </c:pt>
                <c:pt idx="2394">
                  <c:v>40654</c:v>
                </c:pt>
                <c:pt idx="2395">
                  <c:v>40655</c:v>
                </c:pt>
                <c:pt idx="2396">
                  <c:v>40656</c:v>
                </c:pt>
                <c:pt idx="2397">
                  <c:v>40657</c:v>
                </c:pt>
                <c:pt idx="2398">
                  <c:v>40658</c:v>
                </c:pt>
                <c:pt idx="2399">
                  <c:v>40659</c:v>
                </c:pt>
                <c:pt idx="2400">
                  <c:v>40660</c:v>
                </c:pt>
                <c:pt idx="2401">
                  <c:v>40661</c:v>
                </c:pt>
                <c:pt idx="2402">
                  <c:v>40662</c:v>
                </c:pt>
                <c:pt idx="2403">
                  <c:v>40663</c:v>
                </c:pt>
                <c:pt idx="2404">
                  <c:v>40664</c:v>
                </c:pt>
                <c:pt idx="2405">
                  <c:v>40665</c:v>
                </c:pt>
                <c:pt idx="2406">
                  <c:v>40666</c:v>
                </c:pt>
                <c:pt idx="2407">
                  <c:v>40667</c:v>
                </c:pt>
                <c:pt idx="2408">
                  <c:v>40668</c:v>
                </c:pt>
                <c:pt idx="2409">
                  <c:v>40669</c:v>
                </c:pt>
                <c:pt idx="2410">
                  <c:v>40670</c:v>
                </c:pt>
                <c:pt idx="2411">
                  <c:v>40671</c:v>
                </c:pt>
                <c:pt idx="2412">
                  <c:v>40672</c:v>
                </c:pt>
                <c:pt idx="2413">
                  <c:v>40673</c:v>
                </c:pt>
                <c:pt idx="2414">
                  <c:v>40674</c:v>
                </c:pt>
                <c:pt idx="2415">
                  <c:v>40675</c:v>
                </c:pt>
                <c:pt idx="2416">
                  <c:v>40676</c:v>
                </c:pt>
                <c:pt idx="2417">
                  <c:v>40677</c:v>
                </c:pt>
                <c:pt idx="2418">
                  <c:v>40678</c:v>
                </c:pt>
                <c:pt idx="2419">
                  <c:v>40679</c:v>
                </c:pt>
                <c:pt idx="2420">
                  <c:v>40680</c:v>
                </c:pt>
                <c:pt idx="2421">
                  <c:v>40681</c:v>
                </c:pt>
                <c:pt idx="2422">
                  <c:v>40682</c:v>
                </c:pt>
                <c:pt idx="2423">
                  <c:v>40683</c:v>
                </c:pt>
                <c:pt idx="2424">
                  <c:v>40684</c:v>
                </c:pt>
                <c:pt idx="2425">
                  <c:v>40685</c:v>
                </c:pt>
                <c:pt idx="2426">
                  <c:v>40686</c:v>
                </c:pt>
                <c:pt idx="2427">
                  <c:v>40687</c:v>
                </c:pt>
                <c:pt idx="2428">
                  <c:v>40688</c:v>
                </c:pt>
                <c:pt idx="2429">
                  <c:v>40689</c:v>
                </c:pt>
                <c:pt idx="2430">
                  <c:v>40690</c:v>
                </c:pt>
                <c:pt idx="2431">
                  <c:v>40691</c:v>
                </c:pt>
                <c:pt idx="2432">
                  <c:v>40692</c:v>
                </c:pt>
                <c:pt idx="2433">
                  <c:v>40693</c:v>
                </c:pt>
                <c:pt idx="2434">
                  <c:v>40694</c:v>
                </c:pt>
                <c:pt idx="2435">
                  <c:v>40695</c:v>
                </c:pt>
                <c:pt idx="2436">
                  <c:v>40696</c:v>
                </c:pt>
                <c:pt idx="2437">
                  <c:v>40697</c:v>
                </c:pt>
                <c:pt idx="2438">
                  <c:v>40698</c:v>
                </c:pt>
                <c:pt idx="2439">
                  <c:v>40699</c:v>
                </c:pt>
                <c:pt idx="2440">
                  <c:v>40700</c:v>
                </c:pt>
                <c:pt idx="2441">
                  <c:v>40701</c:v>
                </c:pt>
                <c:pt idx="2442">
                  <c:v>40702</c:v>
                </c:pt>
                <c:pt idx="2443">
                  <c:v>40703</c:v>
                </c:pt>
                <c:pt idx="2444">
                  <c:v>40704</c:v>
                </c:pt>
                <c:pt idx="2445">
                  <c:v>40705</c:v>
                </c:pt>
                <c:pt idx="2446">
                  <c:v>40706</c:v>
                </c:pt>
                <c:pt idx="2447">
                  <c:v>40707</c:v>
                </c:pt>
                <c:pt idx="2448">
                  <c:v>40708</c:v>
                </c:pt>
                <c:pt idx="2449">
                  <c:v>40709</c:v>
                </c:pt>
                <c:pt idx="2450">
                  <c:v>40710</c:v>
                </c:pt>
                <c:pt idx="2451">
                  <c:v>40711</c:v>
                </c:pt>
                <c:pt idx="2452">
                  <c:v>40712</c:v>
                </c:pt>
                <c:pt idx="2453">
                  <c:v>40713</c:v>
                </c:pt>
                <c:pt idx="2454">
                  <c:v>40714</c:v>
                </c:pt>
                <c:pt idx="2455">
                  <c:v>40715</c:v>
                </c:pt>
                <c:pt idx="2456">
                  <c:v>40716</c:v>
                </c:pt>
                <c:pt idx="2457">
                  <c:v>40717</c:v>
                </c:pt>
                <c:pt idx="2458">
                  <c:v>40718</c:v>
                </c:pt>
                <c:pt idx="2459">
                  <c:v>40719</c:v>
                </c:pt>
                <c:pt idx="2460">
                  <c:v>40720</c:v>
                </c:pt>
                <c:pt idx="2461">
                  <c:v>40721</c:v>
                </c:pt>
                <c:pt idx="2462">
                  <c:v>40722</c:v>
                </c:pt>
                <c:pt idx="2463">
                  <c:v>40723</c:v>
                </c:pt>
                <c:pt idx="2464">
                  <c:v>40724</c:v>
                </c:pt>
                <c:pt idx="2465">
                  <c:v>40725</c:v>
                </c:pt>
                <c:pt idx="2466">
                  <c:v>40726</c:v>
                </c:pt>
                <c:pt idx="2467">
                  <c:v>40727</c:v>
                </c:pt>
                <c:pt idx="2468">
                  <c:v>40728</c:v>
                </c:pt>
                <c:pt idx="2469">
                  <c:v>40729</c:v>
                </c:pt>
                <c:pt idx="2470">
                  <c:v>40730</c:v>
                </c:pt>
                <c:pt idx="2471">
                  <c:v>40731</c:v>
                </c:pt>
                <c:pt idx="2472">
                  <c:v>40732</c:v>
                </c:pt>
                <c:pt idx="2473">
                  <c:v>40733</c:v>
                </c:pt>
                <c:pt idx="2474">
                  <c:v>40734</c:v>
                </c:pt>
                <c:pt idx="2475">
                  <c:v>40735</c:v>
                </c:pt>
                <c:pt idx="2476">
                  <c:v>40736</c:v>
                </c:pt>
                <c:pt idx="2477">
                  <c:v>40737</c:v>
                </c:pt>
                <c:pt idx="2478">
                  <c:v>40738</c:v>
                </c:pt>
                <c:pt idx="2479">
                  <c:v>40739</c:v>
                </c:pt>
                <c:pt idx="2480">
                  <c:v>40740</c:v>
                </c:pt>
                <c:pt idx="2481">
                  <c:v>40741</c:v>
                </c:pt>
                <c:pt idx="2482">
                  <c:v>40742</c:v>
                </c:pt>
                <c:pt idx="2483">
                  <c:v>40743</c:v>
                </c:pt>
                <c:pt idx="2484">
                  <c:v>40744</c:v>
                </c:pt>
                <c:pt idx="2485">
                  <c:v>40745</c:v>
                </c:pt>
                <c:pt idx="2486">
                  <c:v>40746</c:v>
                </c:pt>
                <c:pt idx="2487">
                  <c:v>40747</c:v>
                </c:pt>
                <c:pt idx="2488">
                  <c:v>40748</c:v>
                </c:pt>
                <c:pt idx="2489">
                  <c:v>40749</c:v>
                </c:pt>
                <c:pt idx="2490">
                  <c:v>40750</c:v>
                </c:pt>
                <c:pt idx="2491">
                  <c:v>40751</c:v>
                </c:pt>
                <c:pt idx="2492">
                  <c:v>40752</c:v>
                </c:pt>
                <c:pt idx="2493">
                  <c:v>40753</c:v>
                </c:pt>
                <c:pt idx="2494">
                  <c:v>40754</c:v>
                </c:pt>
                <c:pt idx="2495">
                  <c:v>40755</c:v>
                </c:pt>
                <c:pt idx="2496">
                  <c:v>40756</c:v>
                </c:pt>
                <c:pt idx="2497">
                  <c:v>40757</c:v>
                </c:pt>
                <c:pt idx="2498">
                  <c:v>40758</c:v>
                </c:pt>
                <c:pt idx="2499">
                  <c:v>40759</c:v>
                </c:pt>
                <c:pt idx="2500">
                  <c:v>40760</c:v>
                </c:pt>
                <c:pt idx="2501">
                  <c:v>40761</c:v>
                </c:pt>
                <c:pt idx="2502">
                  <c:v>40762</c:v>
                </c:pt>
                <c:pt idx="2503">
                  <c:v>40763</c:v>
                </c:pt>
                <c:pt idx="2504">
                  <c:v>40764</c:v>
                </c:pt>
                <c:pt idx="2505">
                  <c:v>40765</c:v>
                </c:pt>
                <c:pt idx="2506">
                  <c:v>40766</c:v>
                </c:pt>
                <c:pt idx="2507">
                  <c:v>40767</c:v>
                </c:pt>
                <c:pt idx="2508">
                  <c:v>40768</c:v>
                </c:pt>
                <c:pt idx="2509">
                  <c:v>40769</c:v>
                </c:pt>
                <c:pt idx="2510">
                  <c:v>40770</c:v>
                </c:pt>
                <c:pt idx="2511">
                  <c:v>40771</c:v>
                </c:pt>
                <c:pt idx="2512">
                  <c:v>40772</c:v>
                </c:pt>
                <c:pt idx="2513">
                  <c:v>40773</c:v>
                </c:pt>
                <c:pt idx="2514">
                  <c:v>40774</c:v>
                </c:pt>
                <c:pt idx="2515">
                  <c:v>40775</c:v>
                </c:pt>
                <c:pt idx="2516">
                  <c:v>40776</c:v>
                </c:pt>
                <c:pt idx="2517">
                  <c:v>40777</c:v>
                </c:pt>
                <c:pt idx="2518">
                  <c:v>40778</c:v>
                </c:pt>
                <c:pt idx="2519">
                  <c:v>40779</c:v>
                </c:pt>
                <c:pt idx="2520">
                  <c:v>40780</c:v>
                </c:pt>
                <c:pt idx="2521">
                  <c:v>40781</c:v>
                </c:pt>
                <c:pt idx="2522">
                  <c:v>40782</c:v>
                </c:pt>
                <c:pt idx="2523">
                  <c:v>40783</c:v>
                </c:pt>
                <c:pt idx="2524">
                  <c:v>40784</c:v>
                </c:pt>
                <c:pt idx="2525">
                  <c:v>40785</c:v>
                </c:pt>
                <c:pt idx="2526">
                  <c:v>40786</c:v>
                </c:pt>
                <c:pt idx="2527">
                  <c:v>40787</c:v>
                </c:pt>
                <c:pt idx="2528">
                  <c:v>40788</c:v>
                </c:pt>
                <c:pt idx="2529">
                  <c:v>40789</c:v>
                </c:pt>
                <c:pt idx="2530">
                  <c:v>40790</c:v>
                </c:pt>
                <c:pt idx="2531">
                  <c:v>40791</c:v>
                </c:pt>
                <c:pt idx="2532">
                  <c:v>40792</c:v>
                </c:pt>
                <c:pt idx="2533">
                  <c:v>40793</c:v>
                </c:pt>
                <c:pt idx="2534">
                  <c:v>40794</c:v>
                </c:pt>
                <c:pt idx="2535">
                  <c:v>40795</c:v>
                </c:pt>
                <c:pt idx="2536">
                  <c:v>40796</c:v>
                </c:pt>
                <c:pt idx="2537">
                  <c:v>40797</c:v>
                </c:pt>
                <c:pt idx="2538">
                  <c:v>40798</c:v>
                </c:pt>
                <c:pt idx="2539">
                  <c:v>40799</c:v>
                </c:pt>
                <c:pt idx="2540">
                  <c:v>40800</c:v>
                </c:pt>
                <c:pt idx="2541">
                  <c:v>40801</c:v>
                </c:pt>
                <c:pt idx="2542">
                  <c:v>40802</c:v>
                </c:pt>
                <c:pt idx="2543">
                  <c:v>40803</c:v>
                </c:pt>
                <c:pt idx="2544">
                  <c:v>40804</c:v>
                </c:pt>
                <c:pt idx="2545">
                  <c:v>40805</c:v>
                </c:pt>
                <c:pt idx="2546">
                  <c:v>40806</c:v>
                </c:pt>
                <c:pt idx="2547">
                  <c:v>40807</c:v>
                </c:pt>
                <c:pt idx="2548">
                  <c:v>40808</c:v>
                </c:pt>
                <c:pt idx="2549">
                  <c:v>40809</c:v>
                </c:pt>
                <c:pt idx="2550">
                  <c:v>40810</c:v>
                </c:pt>
                <c:pt idx="2551">
                  <c:v>40811</c:v>
                </c:pt>
                <c:pt idx="2552">
                  <c:v>40812</c:v>
                </c:pt>
                <c:pt idx="2553">
                  <c:v>40813</c:v>
                </c:pt>
                <c:pt idx="2554">
                  <c:v>40814</c:v>
                </c:pt>
                <c:pt idx="2555">
                  <c:v>40815</c:v>
                </c:pt>
                <c:pt idx="2556">
                  <c:v>40816</c:v>
                </c:pt>
                <c:pt idx="2557">
                  <c:v>40817</c:v>
                </c:pt>
                <c:pt idx="2558">
                  <c:v>40818</c:v>
                </c:pt>
                <c:pt idx="2559">
                  <c:v>40819</c:v>
                </c:pt>
                <c:pt idx="2560">
                  <c:v>40820</c:v>
                </c:pt>
                <c:pt idx="2561">
                  <c:v>40821</c:v>
                </c:pt>
                <c:pt idx="2562">
                  <c:v>40822</c:v>
                </c:pt>
                <c:pt idx="2563">
                  <c:v>40823</c:v>
                </c:pt>
                <c:pt idx="2564">
                  <c:v>40824</c:v>
                </c:pt>
                <c:pt idx="2565">
                  <c:v>40825</c:v>
                </c:pt>
                <c:pt idx="2566">
                  <c:v>40826</c:v>
                </c:pt>
                <c:pt idx="2567">
                  <c:v>40827</c:v>
                </c:pt>
                <c:pt idx="2568">
                  <c:v>40828</c:v>
                </c:pt>
                <c:pt idx="2569">
                  <c:v>40829</c:v>
                </c:pt>
                <c:pt idx="2570">
                  <c:v>40830</c:v>
                </c:pt>
                <c:pt idx="2571">
                  <c:v>40831</c:v>
                </c:pt>
                <c:pt idx="2572">
                  <c:v>40832</c:v>
                </c:pt>
                <c:pt idx="2573">
                  <c:v>40833</c:v>
                </c:pt>
                <c:pt idx="2574">
                  <c:v>40834</c:v>
                </c:pt>
                <c:pt idx="2575">
                  <c:v>40835</c:v>
                </c:pt>
                <c:pt idx="2576">
                  <c:v>40836</c:v>
                </c:pt>
                <c:pt idx="2577">
                  <c:v>40837</c:v>
                </c:pt>
                <c:pt idx="2578">
                  <c:v>40838</c:v>
                </c:pt>
                <c:pt idx="2579">
                  <c:v>40839</c:v>
                </c:pt>
                <c:pt idx="2580">
                  <c:v>40840</c:v>
                </c:pt>
                <c:pt idx="2581">
                  <c:v>40841</c:v>
                </c:pt>
                <c:pt idx="2582">
                  <c:v>40842</c:v>
                </c:pt>
                <c:pt idx="2583">
                  <c:v>40843</c:v>
                </c:pt>
                <c:pt idx="2584">
                  <c:v>40844</c:v>
                </c:pt>
                <c:pt idx="2585">
                  <c:v>40845</c:v>
                </c:pt>
                <c:pt idx="2586">
                  <c:v>40846</c:v>
                </c:pt>
                <c:pt idx="2587">
                  <c:v>40847</c:v>
                </c:pt>
                <c:pt idx="2588">
                  <c:v>40848</c:v>
                </c:pt>
                <c:pt idx="2589">
                  <c:v>40849</c:v>
                </c:pt>
                <c:pt idx="2590">
                  <c:v>40850</c:v>
                </c:pt>
                <c:pt idx="2591">
                  <c:v>40851</c:v>
                </c:pt>
                <c:pt idx="2592">
                  <c:v>40852</c:v>
                </c:pt>
                <c:pt idx="2593">
                  <c:v>40853</c:v>
                </c:pt>
                <c:pt idx="2594">
                  <c:v>40854</c:v>
                </c:pt>
                <c:pt idx="2595">
                  <c:v>40855</c:v>
                </c:pt>
                <c:pt idx="2596">
                  <c:v>40856</c:v>
                </c:pt>
                <c:pt idx="2597">
                  <c:v>40857</c:v>
                </c:pt>
                <c:pt idx="2598">
                  <c:v>40858</c:v>
                </c:pt>
                <c:pt idx="2599">
                  <c:v>40859</c:v>
                </c:pt>
                <c:pt idx="2600">
                  <c:v>40860</c:v>
                </c:pt>
                <c:pt idx="2601">
                  <c:v>40861</c:v>
                </c:pt>
                <c:pt idx="2602">
                  <c:v>40862</c:v>
                </c:pt>
                <c:pt idx="2603">
                  <c:v>40863</c:v>
                </c:pt>
                <c:pt idx="2604">
                  <c:v>40864</c:v>
                </c:pt>
                <c:pt idx="2605">
                  <c:v>40865</c:v>
                </c:pt>
                <c:pt idx="2606">
                  <c:v>40866</c:v>
                </c:pt>
                <c:pt idx="2607">
                  <c:v>40867</c:v>
                </c:pt>
                <c:pt idx="2608">
                  <c:v>40868</c:v>
                </c:pt>
                <c:pt idx="2609">
                  <c:v>40869</c:v>
                </c:pt>
                <c:pt idx="2610">
                  <c:v>40870</c:v>
                </c:pt>
                <c:pt idx="2611">
                  <c:v>40871</c:v>
                </c:pt>
                <c:pt idx="2612">
                  <c:v>40872</c:v>
                </c:pt>
                <c:pt idx="2613">
                  <c:v>40873</c:v>
                </c:pt>
                <c:pt idx="2614">
                  <c:v>40874</c:v>
                </c:pt>
                <c:pt idx="2615">
                  <c:v>40875</c:v>
                </c:pt>
                <c:pt idx="2616">
                  <c:v>40876</c:v>
                </c:pt>
                <c:pt idx="2617">
                  <c:v>40877</c:v>
                </c:pt>
                <c:pt idx="2618">
                  <c:v>40878</c:v>
                </c:pt>
                <c:pt idx="2619">
                  <c:v>40879</c:v>
                </c:pt>
                <c:pt idx="2620">
                  <c:v>40880</c:v>
                </c:pt>
                <c:pt idx="2621">
                  <c:v>40881</c:v>
                </c:pt>
                <c:pt idx="2622">
                  <c:v>40882</c:v>
                </c:pt>
                <c:pt idx="2623">
                  <c:v>40883</c:v>
                </c:pt>
                <c:pt idx="2624">
                  <c:v>40884</c:v>
                </c:pt>
                <c:pt idx="2625">
                  <c:v>40885</c:v>
                </c:pt>
                <c:pt idx="2626">
                  <c:v>40886</c:v>
                </c:pt>
                <c:pt idx="2627">
                  <c:v>40887</c:v>
                </c:pt>
                <c:pt idx="2628">
                  <c:v>40888</c:v>
                </c:pt>
                <c:pt idx="2629">
                  <c:v>40889</c:v>
                </c:pt>
                <c:pt idx="2630">
                  <c:v>40890</c:v>
                </c:pt>
                <c:pt idx="2631">
                  <c:v>40891</c:v>
                </c:pt>
                <c:pt idx="2632">
                  <c:v>40892</c:v>
                </c:pt>
                <c:pt idx="2633">
                  <c:v>40893</c:v>
                </c:pt>
                <c:pt idx="2634">
                  <c:v>40894</c:v>
                </c:pt>
                <c:pt idx="2635">
                  <c:v>40895</c:v>
                </c:pt>
                <c:pt idx="2636">
                  <c:v>40896</c:v>
                </c:pt>
                <c:pt idx="2637">
                  <c:v>40897</c:v>
                </c:pt>
                <c:pt idx="2638">
                  <c:v>40898</c:v>
                </c:pt>
                <c:pt idx="2639">
                  <c:v>40899</c:v>
                </c:pt>
                <c:pt idx="2640">
                  <c:v>40900</c:v>
                </c:pt>
                <c:pt idx="2641">
                  <c:v>40901</c:v>
                </c:pt>
                <c:pt idx="2642">
                  <c:v>40902</c:v>
                </c:pt>
                <c:pt idx="2643">
                  <c:v>40903</c:v>
                </c:pt>
                <c:pt idx="2644">
                  <c:v>40904</c:v>
                </c:pt>
                <c:pt idx="2645">
                  <c:v>40905</c:v>
                </c:pt>
                <c:pt idx="2646">
                  <c:v>40906</c:v>
                </c:pt>
                <c:pt idx="2647">
                  <c:v>40907</c:v>
                </c:pt>
                <c:pt idx="2648">
                  <c:v>40908</c:v>
                </c:pt>
                <c:pt idx="2649">
                  <c:v>40909</c:v>
                </c:pt>
                <c:pt idx="2650">
                  <c:v>40910</c:v>
                </c:pt>
                <c:pt idx="2651">
                  <c:v>40911</c:v>
                </c:pt>
                <c:pt idx="2652">
                  <c:v>40912</c:v>
                </c:pt>
                <c:pt idx="2653">
                  <c:v>40913</c:v>
                </c:pt>
                <c:pt idx="2654">
                  <c:v>40914</c:v>
                </c:pt>
                <c:pt idx="2655">
                  <c:v>40915</c:v>
                </c:pt>
                <c:pt idx="2656">
                  <c:v>40916</c:v>
                </c:pt>
                <c:pt idx="2657">
                  <c:v>40917</c:v>
                </c:pt>
                <c:pt idx="2658">
                  <c:v>40918</c:v>
                </c:pt>
                <c:pt idx="2659">
                  <c:v>40919</c:v>
                </c:pt>
                <c:pt idx="2660">
                  <c:v>40920</c:v>
                </c:pt>
                <c:pt idx="2661">
                  <c:v>40921</c:v>
                </c:pt>
                <c:pt idx="2662">
                  <c:v>40922</c:v>
                </c:pt>
                <c:pt idx="2663">
                  <c:v>40923</c:v>
                </c:pt>
                <c:pt idx="2664">
                  <c:v>40924</c:v>
                </c:pt>
                <c:pt idx="2665">
                  <c:v>40925</c:v>
                </c:pt>
                <c:pt idx="2666">
                  <c:v>40926</c:v>
                </c:pt>
                <c:pt idx="2667">
                  <c:v>40927</c:v>
                </c:pt>
                <c:pt idx="2668">
                  <c:v>40928</c:v>
                </c:pt>
                <c:pt idx="2669">
                  <c:v>40929</c:v>
                </c:pt>
                <c:pt idx="2670">
                  <c:v>40930</c:v>
                </c:pt>
                <c:pt idx="2671">
                  <c:v>40931</c:v>
                </c:pt>
                <c:pt idx="2672">
                  <c:v>40932</c:v>
                </c:pt>
                <c:pt idx="2673">
                  <c:v>40933</c:v>
                </c:pt>
                <c:pt idx="2674">
                  <c:v>40934</c:v>
                </c:pt>
                <c:pt idx="2675">
                  <c:v>40935</c:v>
                </c:pt>
                <c:pt idx="2676">
                  <c:v>40936</c:v>
                </c:pt>
                <c:pt idx="2677">
                  <c:v>40937</c:v>
                </c:pt>
                <c:pt idx="2678">
                  <c:v>40938</c:v>
                </c:pt>
                <c:pt idx="2679">
                  <c:v>40939</c:v>
                </c:pt>
                <c:pt idx="2680">
                  <c:v>40940</c:v>
                </c:pt>
                <c:pt idx="2681">
                  <c:v>40941</c:v>
                </c:pt>
                <c:pt idx="2682">
                  <c:v>40942</c:v>
                </c:pt>
                <c:pt idx="2683">
                  <c:v>40943</c:v>
                </c:pt>
                <c:pt idx="2684">
                  <c:v>40944</c:v>
                </c:pt>
                <c:pt idx="2685">
                  <c:v>40945</c:v>
                </c:pt>
                <c:pt idx="2686">
                  <c:v>40946</c:v>
                </c:pt>
                <c:pt idx="2687">
                  <c:v>40947</c:v>
                </c:pt>
                <c:pt idx="2688">
                  <c:v>40948</c:v>
                </c:pt>
                <c:pt idx="2689">
                  <c:v>40949</c:v>
                </c:pt>
                <c:pt idx="2690">
                  <c:v>40950</c:v>
                </c:pt>
                <c:pt idx="2691">
                  <c:v>40951</c:v>
                </c:pt>
                <c:pt idx="2692">
                  <c:v>40952</c:v>
                </c:pt>
                <c:pt idx="2693">
                  <c:v>40953</c:v>
                </c:pt>
                <c:pt idx="2694">
                  <c:v>40954</c:v>
                </c:pt>
                <c:pt idx="2695">
                  <c:v>40955</c:v>
                </c:pt>
                <c:pt idx="2696">
                  <c:v>40956</c:v>
                </c:pt>
                <c:pt idx="2697">
                  <c:v>40957</c:v>
                </c:pt>
                <c:pt idx="2698">
                  <c:v>40958</c:v>
                </c:pt>
                <c:pt idx="2699">
                  <c:v>40959</c:v>
                </c:pt>
                <c:pt idx="2700">
                  <c:v>40960</c:v>
                </c:pt>
                <c:pt idx="2701">
                  <c:v>40961</c:v>
                </c:pt>
                <c:pt idx="2702">
                  <c:v>40962</c:v>
                </c:pt>
                <c:pt idx="2703">
                  <c:v>40963</c:v>
                </c:pt>
                <c:pt idx="2704">
                  <c:v>40964</c:v>
                </c:pt>
                <c:pt idx="2705">
                  <c:v>40965</c:v>
                </c:pt>
                <c:pt idx="2706">
                  <c:v>40966</c:v>
                </c:pt>
                <c:pt idx="2707">
                  <c:v>40967</c:v>
                </c:pt>
                <c:pt idx="2708">
                  <c:v>40968</c:v>
                </c:pt>
                <c:pt idx="2709">
                  <c:v>40969</c:v>
                </c:pt>
                <c:pt idx="2710">
                  <c:v>40970</c:v>
                </c:pt>
                <c:pt idx="2711">
                  <c:v>40971</c:v>
                </c:pt>
                <c:pt idx="2712">
                  <c:v>40972</c:v>
                </c:pt>
                <c:pt idx="2713">
                  <c:v>40973</c:v>
                </c:pt>
                <c:pt idx="2714">
                  <c:v>40974</c:v>
                </c:pt>
                <c:pt idx="2715">
                  <c:v>40975</c:v>
                </c:pt>
                <c:pt idx="2716">
                  <c:v>40976</c:v>
                </c:pt>
                <c:pt idx="2717">
                  <c:v>40977</c:v>
                </c:pt>
                <c:pt idx="2718">
                  <c:v>40978</c:v>
                </c:pt>
                <c:pt idx="2719">
                  <c:v>40979</c:v>
                </c:pt>
                <c:pt idx="2720">
                  <c:v>40980</c:v>
                </c:pt>
                <c:pt idx="2721">
                  <c:v>40981</c:v>
                </c:pt>
                <c:pt idx="2722">
                  <c:v>40982</c:v>
                </c:pt>
                <c:pt idx="2723">
                  <c:v>40983</c:v>
                </c:pt>
                <c:pt idx="2724">
                  <c:v>40984</c:v>
                </c:pt>
                <c:pt idx="2725">
                  <c:v>40985</c:v>
                </c:pt>
                <c:pt idx="2726">
                  <c:v>40986</c:v>
                </c:pt>
                <c:pt idx="2727">
                  <c:v>40987</c:v>
                </c:pt>
                <c:pt idx="2728">
                  <c:v>40988</c:v>
                </c:pt>
                <c:pt idx="2729">
                  <c:v>40989</c:v>
                </c:pt>
                <c:pt idx="2730">
                  <c:v>40990</c:v>
                </c:pt>
                <c:pt idx="2731">
                  <c:v>40991</c:v>
                </c:pt>
                <c:pt idx="2732">
                  <c:v>40992</c:v>
                </c:pt>
                <c:pt idx="2733">
                  <c:v>40993</c:v>
                </c:pt>
                <c:pt idx="2734">
                  <c:v>40994</c:v>
                </c:pt>
                <c:pt idx="2735">
                  <c:v>40995</c:v>
                </c:pt>
                <c:pt idx="2736">
                  <c:v>40996</c:v>
                </c:pt>
                <c:pt idx="2737">
                  <c:v>40997</c:v>
                </c:pt>
                <c:pt idx="2738">
                  <c:v>40998</c:v>
                </c:pt>
                <c:pt idx="2739">
                  <c:v>40999</c:v>
                </c:pt>
                <c:pt idx="2740">
                  <c:v>41000</c:v>
                </c:pt>
                <c:pt idx="2741">
                  <c:v>41001</c:v>
                </c:pt>
                <c:pt idx="2742">
                  <c:v>41002</c:v>
                </c:pt>
                <c:pt idx="2743">
                  <c:v>41003</c:v>
                </c:pt>
                <c:pt idx="2744">
                  <c:v>41004</c:v>
                </c:pt>
                <c:pt idx="2745">
                  <c:v>41005</c:v>
                </c:pt>
                <c:pt idx="2746">
                  <c:v>41006</c:v>
                </c:pt>
                <c:pt idx="2747">
                  <c:v>41007</c:v>
                </c:pt>
                <c:pt idx="2748">
                  <c:v>41008</c:v>
                </c:pt>
                <c:pt idx="2749">
                  <c:v>41009</c:v>
                </c:pt>
                <c:pt idx="2750">
                  <c:v>41010</c:v>
                </c:pt>
                <c:pt idx="2751">
                  <c:v>41011</c:v>
                </c:pt>
                <c:pt idx="2752">
                  <c:v>41012</c:v>
                </c:pt>
                <c:pt idx="2753">
                  <c:v>41013</c:v>
                </c:pt>
                <c:pt idx="2754">
                  <c:v>41014</c:v>
                </c:pt>
                <c:pt idx="2755">
                  <c:v>41015</c:v>
                </c:pt>
                <c:pt idx="2756">
                  <c:v>41016</c:v>
                </c:pt>
                <c:pt idx="2757">
                  <c:v>41017</c:v>
                </c:pt>
                <c:pt idx="2758">
                  <c:v>41018</c:v>
                </c:pt>
                <c:pt idx="2759">
                  <c:v>41019</c:v>
                </c:pt>
                <c:pt idx="2760">
                  <c:v>41020</c:v>
                </c:pt>
                <c:pt idx="2761">
                  <c:v>41021</c:v>
                </c:pt>
                <c:pt idx="2762">
                  <c:v>41022</c:v>
                </c:pt>
                <c:pt idx="2763">
                  <c:v>41023</c:v>
                </c:pt>
                <c:pt idx="2764">
                  <c:v>41024</c:v>
                </c:pt>
                <c:pt idx="2765">
                  <c:v>41025</c:v>
                </c:pt>
                <c:pt idx="2766">
                  <c:v>41026</c:v>
                </c:pt>
                <c:pt idx="2767">
                  <c:v>41027</c:v>
                </c:pt>
                <c:pt idx="2768">
                  <c:v>41028</c:v>
                </c:pt>
                <c:pt idx="2769">
                  <c:v>41029</c:v>
                </c:pt>
                <c:pt idx="2770">
                  <c:v>41030</c:v>
                </c:pt>
                <c:pt idx="2771">
                  <c:v>41031</c:v>
                </c:pt>
                <c:pt idx="2772">
                  <c:v>41032</c:v>
                </c:pt>
                <c:pt idx="2773">
                  <c:v>41033</c:v>
                </c:pt>
                <c:pt idx="2774">
                  <c:v>41034</c:v>
                </c:pt>
                <c:pt idx="2775">
                  <c:v>41035</c:v>
                </c:pt>
                <c:pt idx="2776">
                  <c:v>41036</c:v>
                </c:pt>
                <c:pt idx="2777">
                  <c:v>41037</c:v>
                </c:pt>
                <c:pt idx="2778">
                  <c:v>41038</c:v>
                </c:pt>
                <c:pt idx="2779">
                  <c:v>41039</c:v>
                </c:pt>
                <c:pt idx="2780">
                  <c:v>41040</c:v>
                </c:pt>
                <c:pt idx="2781">
                  <c:v>41041</c:v>
                </c:pt>
                <c:pt idx="2782">
                  <c:v>41042</c:v>
                </c:pt>
                <c:pt idx="2783">
                  <c:v>41043</c:v>
                </c:pt>
                <c:pt idx="2784">
                  <c:v>41044</c:v>
                </c:pt>
                <c:pt idx="2785">
                  <c:v>41045</c:v>
                </c:pt>
                <c:pt idx="2786">
                  <c:v>41046</c:v>
                </c:pt>
                <c:pt idx="2787">
                  <c:v>41047</c:v>
                </c:pt>
                <c:pt idx="2788">
                  <c:v>41048</c:v>
                </c:pt>
                <c:pt idx="2789">
                  <c:v>41049</c:v>
                </c:pt>
                <c:pt idx="2790">
                  <c:v>41050</c:v>
                </c:pt>
                <c:pt idx="2791">
                  <c:v>41051</c:v>
                </c:pt>
                <c:pt idx="2792">
                  <c:v>41052</c:v>
                </c:pt>
                <c:pt idx="2793">
                  <c:v>41053</c:v>
                </c:pt>
                <c:pt idx="2794">
                  <c:v>41054</c:v>
                </c:pt>
                <c:pt idx="2795">
                  <c:v>41055</c:v>
                </c:pt>
                <c:pt idx="2796">
                  <c:v>41056</c:v>
                </c:pt>
                <c:pt idx="2797">
                  <c:v>41057</c:v>
                </c:pt>
                <c:pt idx="2798">
                  <c:v>41058</c:v>
                </c:pt>
                <c:pt idx="2799">
                  <c:v>41059</c:v>
                </c:pt>
                <c:pt idx="2800">
                  <c:v>41060</c:v>
                </c:pt>
                <c:pt idx="2801">
                  <c:v>41061</c:v>
                </c:pt>
                <c:pt idx="2802">
                  <c:v>41062</c:v>
                </c:pt>
                <c:pt idx="2803">
                  <c:v>41063</c:v>
                </c:pt>
                <c:pt idx="2804">
                  <c:v>41064</c:v>
                </c:pt>
                <c:pt idx="2805">
                  <c:v>41065</c:v>
                </c:pt>
                <c:pt idx="2806">
                  <c:v>41066</c:v>
                </c:pt>
                <c:pt idx="2807">
                  <c:v>41067</c:v>
                </c:pt>
                <c:pt idx="2808">
                  <c:v>41068</c:v>
                </c:pt>
                <c:pt idx="2809">
                  <c:v>41069</c:v>
                </c:pt>
                <c:pt idx="2810">
                  <c:v>41070</c:v>
                </c:pt>
                <c:pt idx="2811">
                  <c:v>41071</c:v>
                </c:pt>
                <c:pt idx="2812">
                  <c:v>41072</c:v>
                </c:pt>
                <c:pt idx="2813">
                  <c:v>41073</c:v>
                </c:pt>
                <c:pt idx="2814">
                  <c:v>41074</c:v>
                </c:pt>
                <c:pt idx="2815">
                  <c:v>41075</c:v>
                </c:pt>
                <c:pt idx="2816">
                  <c:v>41076</c:v>
                </c:pt>
                <c:pt idx="2817">
                  <c:v>41077</c:v>
                </c:pt>
                <c:pt idx="2818">
                  <c:v>41078</c:v>
                </c:pt>
                <c:pt idx="2819">
                  <c:v>41079</c:v>
                </c:pt>
                <c:pt idx="2820">
                  <c:v>41080</c:v>
                </c:pt>
                <c:pt idx="2821">
                  <c:v>41081</c:v>
                </c:pt>
                <c:pt idx="2822">
                  <c:v>41082</c:v>
                </c:pt>
                <c:pt idx="2823">
                  <c:v>41083</c:v>
                </c:pt>
                <c:pt idx="2824">
                  <c:v>41084</c:v>
                </c:pt>
                <c:pt idx="2825">
                  <c:v>41085</c:v>
                </c:pt>
                <c:pt idx="2826">
                  <c:v>41086</c:v>
                </c:pt>
                <c:pt idx="2827">
                  <c:v>41087</c:v>
                </c:pt>
                <c:pt idx="2828">
                  <c:v>41088</c:v>
                </c:pt>
                <c:pt idx="2829">
                  <c:v>41089</c:v>
                </c:pt>
                <c:pt idx="2830">
                  <c:v>41090</c:v>
                </c:pt>
                <c:pt idx="2831">
                  <c:v>41091</c:v>
                </c:pt>
                <c:pt idx="2832">
                  <c:v>41092</c:v>
                </c:pt>
                <c:pt idx="2833">
                  <c:v>41093</c:v>
                </c:pt>
                <c:pt idx="2834">
                  <c:v>41094</c:v>
                </c:pt>
                <c:pt idx="2835">
                  <c:v>41095</c:v>
                </c:pt>
                <c:pt idx="2836">
                  <c:v>41096</c:v>
                </c:pt>
                <c:pt idx="2837">
                  <c:v>41097</c:v>
                </c:pt>
                <c:pt idx="2838">
                  <c:v>41098</c:v>
                </c:pt>
                <c:pt idx="2839">
                  <c:v>41099</c:v>
                </c:pt>
                <c:pt idx="2840">
                  <c:v>41100</c:v>
                </c:pt>
                <c:pt idx="2841">
                  <c:v>41101</c:v>
                </c:pt>
                <c:pt idx="2842">
                  <c:v>41102</c:v>
                </c:pt>
                <c:pt idx="2843">
                  <c:v>41103</c:v>
                </c:pt>
                <c:pt idx="2844">
                  <c:v>41104</c:v>
                </c:pt>
                <c:pt idx="2845">
                  <c:v>41105</c:v>
                </c:pt>
                <c:pt idx="2846">
                  <c:v>41106</c:v>
                </c:pt>
                <c:pt idx="2847">
                  <c:v>41107</c:v>
                </c:pt>
                <c:pt idx="2848">
                  <c:v>41108</c:v>
                </c:pt>
                <c:pt idx="2849">
                  <c:v>41109</c:v>
                </c:pt>
                <c:pt idx="2850">
                  <c:v>41110</c:v>
                </c:pt>
                <c:pt idx="2851">
                  <c:v>41111</c:v>
                </c:pt>
                <c:pt idx="2852">
                  <c:v>41112</c:v>
                </c:pt>
                <c:pt idx="2853">
                  <c:v>41113</c:v>
                </c:pt>
                <c:pt idx="2854">
                  <c:v>41114</c:v>
                </c:pt>
                <c:pt idx="2855">
                  <c:v>41115</c:v>
                </c:pt>
                <c:pt idx="2856">
                  <c:v>41116</c:v>
                </c:pt>
                <c:pt idx="2857">
                  <c:v>41117</c:v>
                </c:pt>
                <c:pt idx="2858">
                  <c:v>41118</c:v>
                </c:pt>
                <c:pt idx="2859">
                  <c:v>41119</c:v>
                </c:pt>
                <c:pt idx="2860">
                  <c:v>41120</c:v>
                </c:pt>
                <c:pt idx="2861">
                  <c:v>41121</c:v>
                </c:pt>
                <c:pt idx="2862">
                  <c:v>41122</c:v>
                </c:pt>
                <c:pt idx="2863">
                  <c:v>41123</c:v>
                </c:pt>
                <c:pt idx="2864">
                  <c:v>41124</c:v>
                </c:pt>
                <c:pt idx="2865">
                  <c:v>41125</c:v>
                </c:pt>
                <c:pt idx="2866">
                  <c:v>41126</c:v>
                </c:pt>
                <c:pt idx="2867">
                  <c:v>41127</c:v>
                </c:pt>
                <c:pt idx="2868">
                  <c:v>41128</c:v>
                </c:pt>
                <c:pt idx="2869">
                  <c:v>41129</c:v>
                </c:pt>
                <c:pt idx="2870">
                  <c:v>41130</c:v>
                </c:pt>
                <c:pt idx="2871">
                  <c:v>41131</c:v>
                </c:pt>
                <c:pt idx="2872">
                  <c:v>41132</c:v>
                </c:pt>
                <c:pt idx="2873">
                  <c:v>41133</c:v>
                </c:pt>
                <c:pt idx="2874">
                  <c:v>41134</c:v>
                </c:pt>
                <c:pt idx="2875">
                  <c:v>41135</c:v>
                </c:pt>
                <c:pt idx="2876">
                  <c:v>41136</c:v>
                </c:pt>
                <c:pt idx="2877">
                  <c:v>41137</c:v>
                </c:pt>
                <c:pt idx="2878">
                  <c:v>41138</c:v>
                </c:pt>
                <c:pt idx="2879">
                  <c:v>41139</c:v>
                </c:pt>
                <c:pt idx="2880">
                  <c:v>41140</c:v>
                </c:pt>
                <c:pt idx="2881">
                  <c:v>41141</c:v>
                </c:pt>
                <c:pt idx="2882">
                  <c:v>41142</c:v>
                </c:pt>
                <c:pt idx="2883">
                  <c:v>41143</c:v>
                </c:pt>
                <c:pt idx="2884">
                  <c:v>41144</c:v>
                </c:pt>
                <c:pt idx="2885">
                  <c:v>41145</c:v>
                </c:pt>
                <c:pt idx="2886">
                  <c:v>41146</c:v>
                </c:pt>
                <c:pt idx="2887">
                  <c:v>41147</c:v>
                </c:pt>
                <c:pt idx="2888">
                  <c:v>41148</c:v>
                </c:pt>
                <c:pt idx="2889">
                  <c:v>41149</c:v>
                </c:pt>
                <c:pt idx="2890">
                  <c:v>41150</c:v>
                </c:pt>
                <c:pt idx="2891">
                  <c:v>41151</c:v>
                </c:pt>
                <c:pt idx="2892">
                  <c:v>41152</c:v>
                </c:pt>
                <c:pt idx="2893">
                  <c:v>41153</c:v>
                </c:pt>
                <c:pt idx="2894">
                  <c:v>41154</c:v>
                </c:pt>
                <c:pt idx="2895">
                  <c:v>41155</c:v>
                </c:pt>
                <c:pt idx="2896">
                  <c:v>41156</c:v>
                </c:pt>
                <c:pt idx="2897">
                  <c:v>41157</c:v>
                </c:pt>
                <c:pt idx="2898">
                  <c:v>41158</c:v>
                </c:pt>
                <c:pt idx="2899">
                  <c:v>41159</c:v>
                </c:pt>
                <c:pt idx="2900">
                  <c:v>41160</c:v>
                </c:pt>
                <c:pt idx="2901">
                  <c:v>41161</c:v>
                </c:pt>
                <c:pt idx="2902">
                  <c:v>41162</c:v>
                </c:pt>
                <c:pt idx="2903">
                  <c:v>41163</c:v>
                </c:pt>
                <c:pt idx="2904">
                  <c:v>41164</c:v>
                </c:pt>
                <c:pt idx="2905">
                  <c:v>41165</c:v>
                </c:pt>
                <c:pt idx="2906">
                  <c:v>41166</c:v>
                </c:pt>
                <c:pt idx="2907">
                  <c:v>41167</c:v>
                </c:pt>
                <c:pt idx="2908">
                  <c:v>41168</c:v>
                </c:pt>
                <c:pt idx="2909">
                  <c:v>41169</c:v>
                </c:pt>
                <c:pt idx="2910">
                  <c:v>41170</c:v>
                </c:pt>
                <c:pt idx="2911">
                  <c:v>41171</c:v>
                </c:pt>
                <c:pt idx="2912">
                  <c:v>41172</c:v>
                </c:pt>
                <c:pt idx="2913">
                  <c:v>41173</c:v>
                </c:pt>
                <c:pt idx="2914">
                  <c:v>41174</c:v>
                </c:pt>
                <c:pt idx="2915">
                  <c:v>41175</c:v>
                </c:pt>
                <c:pt idx="2916">
                  <c:v>41176</c:v>
                </c:pt>
                <c:pt idx="2917">
                  <c:v>41177</c:v>
                </c:pt>
                <c:pt idx="2918">
                  <c:v>41178</c:v>
                </c:pt>
                <c:pt idx="2919">
                  <c:v>41179</c:v>
                </c:pt>
                <c:pt idx="2920">
                  <c:v>41180</c:v>
                </c:pt>
                <c:pt idx="2921">
                  <c:v>41181</c:v>
                </c:pt>
                <c:pt idx="2922">
                  <c:v>41182</c:v>
                </c:pt>
                <c:pt idx="2923">
                  <c:v>41183</c:v>
                </c:pt>
                <c:pt idx="2924">
                  <c:v>41184</c:v>
                </c:pt>
                <c:pt idx="2925">
                  <c:v>41185</c:v>
                </c:pt>
                <c:pt idx="2926">
                  <c:v>41186</c:v>
                </c:pt>
                <c:pt idx="2927">
                  <c:v>41187</c:v>
                </c:pt>
                <c:pt idx="2928">
                  <c:v>41188</c:v>
                </c:pt>
                <c:pt idx="2929">
                  <c:v>41189</c:v>
                </c:pt>
                <c:pt idx="2930">
                  <c:v>41190</c:v>
                </c:pt>
                <c:pt idx="2931">
                  <c:v>41191</c:v>
                </c:pt>
                <c:pt idx="2932">
                  <c:v>41192</c:v>
                </c:pt>
                <c:pt idx="2933">
                  <c:v>41193</c:v>
                </c:pt>
                <c:pt idx="2934">
                  <c:v>41194</c:v>
                </c:pt>
                <c:pt idx="2935">
                  <c:v>41195</c:v>
                </c:pt>
                <c:pt idx="2936">
                  <c:v>41196</c:v>
                </c:pt>
                <c:pt idx="2937">
                  <c:v>41197</c:v>
                </c:pt>
                <c:pt idx="2938">
                  <c:v>41198</c:v>
                </c:pt>
                <c:pt idx="2939">
                  <c:v>41199</c:v>
                </c:pt>
                <c:pt idx="2940">
                  <c:v>41200</c:v>
                </c:pt>
                <c:pt idx="2941">
                  <c:v>41201</c:v>
                </c:pt>
                <c:pt idx="2942">
                  <c:v>41202</c:v>
                </c:pt>
                <c:pt idx="2943">
                  <c:v>41203</c:v>
                </c:pt>
                <c:pt idx="2944">
                  <c:v>41204</c:v>
                </c:pt>
                <c:pt idx="2945">
                  <c:v>41205</c:v>
                </c:pt>
                <c:pt idx="2946">
                  <c:v>41206</c:v>
                </c:pt>
                <c:pt idx="2947">
                  <c:v>41207</c:v>
                </c:pt>
                <c:pt idx="2948">
                  <c:v>41208</c:v>
                </c:pt>
                <c:pt idx="2949">
                  <c:v>41209</c:v>
                </c:pt>
                <c:pt idx="2950">
                  <c:v>41210</c:v>
                </c:pt>
                <c:pt idx="2951">
                  <c:v>41211</c:v>
                </c:pt>
                <c:pt idx="2952">
                  <c:v>41212</c:v>
                </c:pt>
                <c:pt idx="2953">
                  <c:v>41213</c:v>
                </c:pt>
                <c:pt idx="2954">
                  <c:v>41214</c:v>
                </c:pt>
                <c:pt idx="2955">
                  <c:v>41215</c:v>
                </c:pt>
                <c:pt idx="2956">
                  <c:v>41216</c:v>
                </c:pt>
                <c:pt idx="2957">
                  <c:v>41217</c:v>
                </c:pt>
                <c:pt idx="2958">
                  <c:v>41218</c:v>
                </c:pt>
                <c:pt idx="2959">
                  <c:v>41219</c:v>
                </c:pt>
                <c:pt idx="2960">
                  <c:v>41220</c:v>
                </c:pt>
                <c:pt idx="2961">
                  <c:v>41221</c:v>
                </c:pt>
                <c:pt idx="2962">
                  <c:v>41222</c:v>
                </c:pt>
                <c:pt idx="2963">
                  <c:v>41223</c:v>
                </c:pt>
                <c:pt idx="2964">
                  <c:v>41224</c:v>
                </c:pt>
                <c:pt idx="2965">
                  <c:v>41225</c:v>
                </c:pt>
                <c:pt idx="2966">
                  <c:v>41226</c:v>
                </c:pt>
                <c:pt idx="2967">
                  <c:v>41227</c:v>
                </c:pt>
                <c:pt idx="2968">
                  <c:v>41228</c:v>
                </c:pt>
                <c:pt idx="2969">
                  <c:v>41229</c:v>
                </c:pt>
                <c:pt idx="2970">
                  <c:v>41230</c:v>
                </c:pt>
                <c:pt idx="2971">
                  <c:v>41231</c:v>
                </c:pt>
                <c:pt idx="2972">
                  <c:v>41232</c:v>
                </c:pt>
                <c:pt idx="2973">
                  <c:v>41233</c:v>
                </c:pt>
                <c:pt idx="2974">
                  <c:v>41234</c:v>
                </c:pt>
                <c:pt idx="2975">
                  <c:v>41235</c:v>
                </c:pt>
                <c:pt idx="2976">
                  <c:v>41236</c:v>
                </c:pt>
                <c:pt idx="2977">
                  <c:v>41237</c:v>
                </c:pt>
                <c:pt idx="2978">
                  <c:v>41238</c:v>
                </c:pt>
                <c:pt idx="2979">
                  <c:v>41239</c:v>
                </c:pt>
                <c:pt idx="2980">
                  <c:v>41240</c:v>
                </c:pt>
                <c:pt idx="2981">
                  <c:v>41241</c:v>
                </c:pt>
                <c:pt idx="2982">
                  <c:v>41242</c:v>
                </c:pt>
                <c:pt idx="2983">
                  <c:v>41243</c:v>
                </c:pt>
                <c:pt idx="2984">
                  <c:v>41244</c:v>
                </c:pt>
                <c:pt idx="2985">
                  <c:v>41245</c:v>
                </c:pt>
                <c:pt idx="2986">
                  <c:v>41246</c:v>
                </c:pt>
                <c:pt idx="2987">
                  <c:v>41247</c:v>
                </c:pt>
                <c:pt idx="2988">
                  <c:v>41248</c:v>
                </c:pt>
                <c:pt idx="2989">
                  <c:v>41249</c:v>
                </c:pt>
                <c:pt idx="2990">
                  <c:v>41250</c:v>
                </c:pt>
                <c:pt idx="2991">
                  <c:v>41251</c:v>
                </c:pt>
                <c:pt idx="2992">
                  <c:v>41252</c:v>
                </c:pt>
                <c:pt idx="2993">
                  <c:v>41253</c:v>
                </c:pt>
                <c:pt idx="2994">
                  <c:v>41254</c:v>
                </c:pt>
                <c:pt idx="2995">
                  <c:v>41255</c:v>
                </c:pt>
                <c:pt idx="2996">
                  <c:v>41256</c:v>
                </c:pt>
                <c:pt idx="2997">
                  <c:v>41257</c:v>
                </c:pt>
                <c:pt idx="2998">
                  <c:v>41258</c:v>
                </c:pt>
                <c:pt idx="2999">
                  <c:v>41259</c:v>
                </c:pt>
                <c:pt idx="3000">
                  <c:v>41260</c:v>
                </c:pt>
                <c:pt idx="3001">
                  <c:v>41261</c:v>
                </c:pt>
                <c:pt idx="3002">
                  <c:v>41262</c:v>
                </c:pt>
                <c:pt idx="3003">
                  <c:v>41263</c:v>
                </c:pt>
                <c:pt idx="3004">
                  <c:v>41264</c:v>
                </c:pt>
                <c:pt idx="3005">
                  <c:v>41265</c:v>
                </c:pt>
                <c:pt idx="3006">
                  <c:v>41266</c:v>
                </c:pt>
                <c:pt idx="3007">
                  <c:v>41267</c:v>
                </c:pt>
                <c:pt idx="3008">
                  <c:v>41268</c:v>
                </c:pt>
                <c:pt idx="3009">
                  <c:v>41269</c:v>
                </c:pt>
                <c:pt idx="3010">
                  <c:v>41270</c:v>
                </c:pt>
                <c:pt idx="3011">
                  <c:v>41271</c:v>
                </c:pt>
                <c:pt idx="3012">
                  <c:v>41272</c:v>
                </c:pt>
                <c:pt idx="3013">
                  <c:v>41273</c:v>
                </c:pt>
                <c:pt idx="3014">
                  <c:v>41274</c:v>
                </c:pt>
                <c:pt idx="3015">
                  <c:v>41275</c:v>
                </c:pt>
                <c:pt idx="3016">
                  <c:v>41276</c:v>
                </c:pt>
                <c:pt idx="3017">
                  <c:v>41277</c:v>
                </c:pt>
                <c:pt idx="3018">
                  <c:v>41278</c:v>
                </c:pt>
                <c:pt idx="3019">
                  <c:v>41279</c:v>
                </c:pt>
                <c:pt idx="3020">
                  <c:v>41280</c:v>
                </c:pt>
                <c:pt idx="3021">
                  <c:v>41281</c:v>
                </c:pt>
                <c:pt idx="3022">
                  <c:v>41282</c:v>
                </c:pt>
                <c:pt idx="3023">
                  <c:v>41283</c:v>
                </c:pt>
                <c:pt idx="3024">
                  <c:v>41284</c:v>
                </c:pt>
                <c:pt idx="3025">
                  <c:v>41285</c:v>
                </c:pt>
                <c:pt idx="3026">
                  <c:v>41286</c:v>
                </c:pt>
                <c:pt idx="3027">
                  <c:v>41287</c:v>
                </c:pt>
                <c:pt idx="3028">
                  <c:v>41288</c:v>
                </c:pt>
                <c:pt idx="3029">
                  <c:v>41289</c:v>
                </c:pt>
                <c:pt idx="3030">
                  <c:v>41290</c:v>
                </c:pt>
                <c:pt idx="3031">
                  <c:v>41291</c:v>
                </c:pt>
                <c:pt idx="3032">
                  <c:v>41292</c:v>
                </c:pt>
                <c:pt idx="3033">
                  <c:v>41293</c:v>
                </c:pt>
                <c:pt idx="3034">
                  <c:v>41294</c:v>
                </c:pt>
                <c:pt idx="3035">
                  <c:v>41295</c:v>
                </c:pt>
                <c:pt idx="3036">
                  <c:v>41296</c:v>
                </c:pt>
                <c:pt idx="3037">
                  <c:v>41297</c:v>
                </c:pt>
                <c:pt idx="3038">
                  <c:v>41298</c:v>
                </c:pt>
                <c:pt idx="3039">
                  <c:v>41299</c:v>
                </c:pt>
                <c:pt idx="3040">
                  <c:v>41300</c:v>
                </c:pt>
                <c:pt idx="3041">
                  <c:v>41301</c:v>
                </c:pt>
                <c:pt idx="3042">
                  <c:v>41302</c:v>
                </c:pt>
                <c:pt idx="3043">
                  <c:v>41303</c:v>
                </c:pt>
                <c:pt idx="3044">
                  <c:v>41304</c:v>
                </c:pt>
                <c:pt idx="3045">
                  <c:v>41305</c:v>
                </c:pt>
                <c:pt idx="3046">
                  <c:v>41306</c:v>
                </c:pt>
                <c:pt idx="3047">
                  <c:v>41307</c:v>
                </c:pt>
                <c:pt idx="3048">
                  <c:v>41308</c:v>
                </c:pt>
                <c:pt idx="3049">
                  <c:v>41309</c:v>
                </c:pt>
                <c:pt idx="3050">
                  <c:v>41310</c:v>
                </c:pt>
                <c:pt idx="3051">
                  <c:v>41311</c:v>
                </c:pt>
                <c:pt idx="3052">
                  <c:v>41312</c:v>
                </c:pt>
                <c:pt idx="3053">
                  <c:v>41313</c:v>
                </c:pt>
                <c:pt idx="3054">
                  <c:v>41314</c:v>
                </c:pt>
                <c:pt idx="3055">
                  <c:v>41315</c:v>
                </c:pt>
                <c:pt idx="3056">
                  <c:v>41316</c:v>
                </c:pt>
                <c:pt idx="3057">
                  <c:v>41317</c:v>
                </c:pt>
                <c:pt idx="3058">
                  <c:v>41318</c:v>
                </c:pt>
                <c:pt idx="3059">
                  <c:v>41319</c:v>
                </c:pt>
                <c:pt idx="3060">
                  <c:v>41320</c:v>
                </c:pt>
                <c:pt idx="3061">
                  <c:v>41321</c:v>
                </c:pt>
                <c:pt idx="3062">
                  <c:v>41322</c:v>
                </c:pt>
                <c:pt idx="3063">
                  <c:v>41323</c:v>
                </c:pt>
                <c:pt idx="3064">
                  <c:v>41324</c:v>
                </c:pt>
                <c:pt idx="3065">
                  <c:v>41325</c:v>
                </c:pt>
                <c:pt idx="3066">
                  <c:v>41326</c:v>
                </c:pt>
                <c:pt idx="3067">
                  <c:v>41327</c:v>
                </c:pt>
                <c:pt idx="3068">
                  <c:v>41328</c:v>
                </c:pt>
                <c:pt idx="3069">
                  <c:v>41329</c:v>
                </c:pt>
                <c:pt idx="3070">
                  <c:v>41330</c:v>
                </c:pt>
                <c:pt idx="3071">
                  <c:v>41331</c:v>
                </c:pt>
                <c:pt idx="3072">
                  <c:v>41332</c:v>
                </c:pt>
                <c:pt idx="3073">
                  <c:v>41333</c:v>
                </c:pt>
                <c:pt idx="3074">
                  <c:v>41334</c:v>
                </c:pt>
                <c:pt idx="3075">
                  <c:v>41335</c:v>
                </c:pt>
                <c:pt idx="3076">
                  <c:v>41336</c:v>
                </c:pt>
                <c:pt idx="3077">
                  <c:v>41337</c:v>
                </c:pt>
                <c:pt idx="3078">
                  <c:v>41338</c:v>
                </c:pt>
                <c:pt idx="3079">
                  <c:v>41339</c:v>
                </c:pt>
                <c:pt idx="3080">
                  <c:v>41340</c:v>
                </c:pt>
                <c:pt idx="3081">
                  <c:v>41341</c:v>
                </c:pt>
                <c:pt idx="3082">
                  <c:v>41342</c:v>
                </c:pt>
                <c:pt idx="3083">
                  <c:v>41343</c:v>
                </c:pt>
                <c:pt idx="3084">
                  <c:v>41344</c:v>
                </c:pt>
                <c:pt idx="3085">
                  <c:v>41345</c:v>
                </c:pt>
                <c:pt idx="3086">
                  <c:v>41346</c:v>
                </c:pt>
                <c:pt idx="3087">
                  <c:v>41347</c:v>
                </c:pt>
                <c:pt idx="3088">
                  <c:v>41348</c:v>
                </c:pt>
                <c:pt idx="3089">
                  <c:v>41349</c:v>
                </c:pt>
                <c:pt idx="3090">
                  <c:v>41350</c:v>
                </c:pt>
                <c:pt idx="3091">
                  <c:v>41351</c:v>
                </c:pt>
                <c:pt idx="3092">
                  <c:v>41352</c:v>
                </c:pt>
                <c:pt idx="3093">
                  <c:v>41353</c:v>
                </c:pt>
                <c:pt idx="3094">
                  <c:v>41354</c:v>
                </c:pt>
                <c:pt idx="3095">
                  <c:v>41355</c:v>
                </c:pt>
                <c:pt idx="3096">
                  <c:v>41356</c:v>
                </c:pt>
                <c:pt idx="3097">
                  <c:v>41357</c:v>
                </c:pt>
                <c:pt idx="3098">
                  <c:v>41358</c:v>
                </c:pt>
                <c:pt idx="3099">
                  <c:v>41359</c:v>
                </c:pt>
                <c:pt idx="3100">
                  <c:v>41360</c:v>
                </c:pt>
                <c:pt idx="3101">
                  <c:v>41361</c:v>
                </c:pt>
                <c:pt idx="3102">
                  <c:v>41362</c:v>
                </c:pt>
                <c:pt idx="3103">
                  <c:v>41363</c:v>
                </c:pt>
                <c:pt idx="3104">
                  <c:v>41364</c:v>
                </c:pt>
                <c:pt idx="3105">
                  <c:v>41365</c:v>
                </c:pt>
                <c:pt idx="3106">
                  <c:v>41366</c:v>
                </c:pt>
                <c:pt idx="3107">
                  <c:v>41367</c:v>
                </c:pt>
                <c:pt idx="3108">
                  <c:v>41368</c:v>
                </c:pt>
                <c:pt idx="3109">
                  <c:v>41369</c:v>
                </c:pt>
                <c:pt idx="3110">
                  <c:v>41370</c:v>
                </c:pt>
                <c:pt idx="3111">
                  <c:v>41371</c:v>
                </c:pt>
                <c:pt idx="3112">
                  <c:v>41372</c:v>
                </c:pt>
                <c:pt idx="3113">
                  <c:v>41373</c:v>
                </c:pt>
                <c:pt idx="3114">
                  <c:v>41374</c:v>
                </c:pt>
                <c:pt idx="3115">
                  <c:v>41375</c:v>
                </c:pt>
                <c:pt idx="3116">
                  <c:v>41376</c:v>
                </c:pt>
                <c:pt idx="3117">
                  <c:v>41377</c:v>
                </c:pt>
                <c:pt idx="3118">
                  <c:v>41378</c:v>
                </c:pt>
                <c:pt idx="3119">
                  <c:v>41379</c:v>
                </c:pt>
                <c:pt idx="3120">
                  <c:v>41380</c:v>
                </c:pt>
                <c:pt idx="3121">
                  <c:v>41381</c:v>
                </c:pt>
                <c:pt idx="3122">
                  <c:v>41382</c:v>
                </c:pt>
                <c:pt idx="3123">
                  <c:v>41383</c:v>
                </c:pt>
                <c:pt idx="3124">
                  <c:v>41384</c:v>
                </c:pt>
                <c:pt idx="3125">
                  <c:v>41385</c:v>
                </c:pt>
                <c:pt idx="3126">
                  <c:v>41386</c:v>
                </c:pt>
                <c:pt idx="3127">
                  <c:v>41387</c:v>
                </c:pt>
                <c:pt idx="3128">
                  <c:v>41388</c:v>
                </c:pt>
                <c:pt idx="3129">
                  <c:v>41389</c:v>
                </c:pt>
                <c:pt idx="3130">
                  <c:v>41390</c:v>
                </c:pt>
                <c:pt idx="3131">
                  <c:v>41391</c:v>
                </c:pt>
                <c:pt idx="3132">
                  <c:v>41392</c:v>
                </c:pt>
                <c:pt idx="3133">
                  <c:v>41393</c:v>
                </c:pt>
                <c:pt idx="3134">
                  <c:v>41394</c:v>
                </c:pt>
                <c:pt idx="3135">
                  <c:v>41395</c:v>
                </c:pt>
                <c:pt idx="3136">
                  <c:v>41396</c:v>
                </c:pt>
                <c:pt idx="3137">
                  <c:v>41397</c:v>
                </c:pt>
                <c:pt idx="3138">
                  <c:v>41398</c:v>
                </c:pt>
                <c:pt idx="3139">
                  <c:v>41399</c:v>
                </c:pt>
                <c:pt idx="3140">
                  <c:v>41400</c:v>
                </c:pt>
                <c:pt idx="3141">
                  <c:v>41401</c:v>
                </c:pt>
                <c:pt idx="3142">
                  <c:v>41402</c:v>
                </c:pt>
                <c:pt idx="3143">
                  <c:v>41403</c:v>
                </c:pt>
                <c:pt idx="3144">
                  <c:v>41404</c:v>
                </c:pt>
                <c:pt idx="3145">
                  <c:v>41405</c:v>
                </c:pt>
                <c:pt idx="3146">
                  <c:v>41406</c:v>
                </c:pt>
                <c:pt idx="3147">
                  <c:v>41407</c:v>
                </c:pt>
                <c:pt idx="3148">
                  <c:v>41408</c:v>
                </c:pt>
                <c:pt idx="3149">
                  <c:v>41409</c:v>
                </c:pt>
                <c:pt idx="3150">
                  <c:v>41410</c:v>
                </c:pt>
                <c:pt idx="3151">
                  <c:v>41411</c:v>
                </c:pt>
                <c:pt idx="3152">
                  <c:v>41412</c:v>
                </c:pt>
                <c:pt idx="3153">
                  <c:v>41413</c:v>
                </c:pt>
                <c:pt idx="3154">
                  <c:v>41414</c:v>
                </c:pt>
                <c:pt idx="3155">
                  <c:v>41415</c:v>
                </c:pt>
                <c:pt idx="3156">
                  <c:v>41416</c:v>
                </c:pt>
                <c:pt idx="3157">
                  <c:v>41417</c:v>
                </c:pt>
                <c:pt idx="3158">
                  <c:v>41418</c:v>
                </c:pt>
                <c:pt idx="3159">
                  <c:v>41419</c:v>
                </c:pt>
                <c:pt idx="3160">
                  <c:v>41420</c:v>
                </c:pt>
                <c:pt idx="3161">
                  <c:v>41421</c:v>
                </c:pt>
                <c:pt idx="3162">
                  <c:v>41422</c:v>
                </c:pt>
                <c:pt idx="3163">
                  <c:v>41423</c:v>
                </c:pt>
                <c:pt idx="3164">
                  <c:v>41424</c:v>
                </c:pt>
                <c:pt idx="3165">
                  <c:v>41425</c:v>
                </c:pt>
                <c:pt idx="3166">
                  <c:v>41426</c:v>
                </c:pt>
                <c:pt idx="3167">
                  <c:v>41427</c:v>
                </c:pt>
                <c:pt idx="3168">
                  <c:v>41428</c:v>
                </c:pt>
                <c:pt idx="3169">
                  <c:v>41429</c:v>
                </c:pt>
                <c:pt idx="3170">
                  <c:v>41430</c:v>
                </c:pt>
                <c:pt idx="3171">
                  <c:v>41431</c:v>
                </c:pt>
                <c:pt idx="3172">
                  <c:v>41432</c:v>
                </c:pt>
                <c:pt idx="3173">
                  <c:v>41433</c:v>
                </c:pt>
                <c:pt idx="3174">
                  <c:v>41434</c:v>
                </c:pt>
                <c:pt idx="3175">
                  <c:v>41435</c:v>
                </c:pt>
                <c:pt idx="3176">
                  <c:v>41436</c:v>
                </c:pt>
                <c:pt idx="3177">
                  <c:v>41437</c:v>
                </c:pt>
                <c:pt idx="3178">
                  <c:v>41438</c:v>
                </c:pt>
                <c:pt idx="3179">
                  <c:v>41439</c:v>
                </c:pt>
                <c:pt idx="3180">
                  <c:v>41440</c:v>
                </c:pt>
                <c:pt idx="3181">
                  <c:v>41441</c:v>
                </c:pt>
                <c:pt idx="3182">
                  <c:v>41442</c:v>
                </c:pt>
                <c:pt idx="3183">
                  <c:v>41443</c:v>
                </c:pt>
                <c:pt idx="3184">
                  <c:v>41444</c:v>
                </c:pt>
                <c:pt idx="3185">
                  <c:v>41445</c:v>
                </c:pt>
                <c:pt idx="3186">
                  <c:v>41446</c:v>
                </c:pt>
                <c:pt idx="3187">
                  <c:v>41447</c:v>
                </c:pt>
                <c:pt idx="3188">
                  <c:v>41448</c:v>
                </c:pt>
                <c:pt idx="3189">
                  <c:v>41449</c:v>
                </c:pt>
                <c:pt idx="3190">
                  <c:v>41450</c:v>
                </c:pt>
                <c:pt idx="3191">
                  <c:v>41451</c:v>
                </c:pt>
                <c:pt idx="3192">
                  <c:v>41452</c:v>
                </c:pt>
                <c:pt idx="3193">
                  <c:v>41453</c:v>
                </c:pt>
                <c:pt idx="3194">
                  <c:v>41454</c:v>
                </c:pt>
                <c:pt idx="3195">
                  <c:v>41455</c:v>
                </c:pt>
                <c:pt idx="3196">
                  <c:v>41456</c:v>
                </c:pt>
                <c:pt idx="3197">
                  <c:v>41457</c:v>
                </c:pt>
                <c:pt idx="3198">
                  <c:v>41458</c:v>
                </c:pt>
                <c:pt idx="3199">
                  <c:v>41459</c:v>
                </c:pt>
                <c:pt idx="3200">
                  <c:v>41460</c:v>
                </c:pt>
                <c:pt idx="3201">
                  <c:v>41461</c:v>
                </c:pt>
                <c:pt idx="3202">
                  <c:v>41462</c:v>
                </c:pt>
                <c:pt idx="3203">
                  <c:v>41463</c:v>
                </c:pt>
                <c:pt idx="3204">
                  <c:v>41464</c:v>
                </c:pt>
                <c:pt idx="3205">
                  <c:v>41465</c:v>
                </c:pt>
                <c:pt idx="3206">
                  <c:v>41466</c:v>
                </c:pt>
                <c:pt idx="3207">
                  <c:v>41467</c:v>
                </c:pt>
                <c:pt idx="3208">
                  <c:v>41468</c:v>
                </c:pt>
                <c:pt idx="3209">
                  <c:v>41469</c:v>
                </c:pt>
                <c:pt idx="3210">
                  <c:v>41470</c:v>
                </c:pt>
                <c:pt idx="3211">
                  <c:v>41471</c:v>
                </c:pt>
                <c:pt idx="3212">
                  <c:v>41472</c:v>
                </c:pt>
                <c:pt idx="3213">
                  <c:v>41473</c:v>
                </c:pt>
                <c:pt idx="3214">
                  <c:v>41474</c:v>
                </c:pt>
                <c:pt idx="3215">
                  <c:v>41475</c:v>
                </c:pt>
                <c:pt idx="3216">
                  <c:v>41476</c:v>
                </c:pt>
                <c:pt idx="3217">
                  <c:v>41477</c:v>
                </c:pt>
                <c:pt idx="3218">
                  <c:v>41478</c:v>
                </c:pt>
                <c:pt idx="3219">
                  <c:v>41479</c:v>
                </c:pt>
                <c:pt idx="3220">
                  <c:v>41480</c:v>
                </c:pt>
                <c:pt idx="3221">
                  <c:v>41481</c:v>
                </c:pt>
                <c:pt idx="3222">
                  <c:v>41482</c:v>
                </c:pt>
                <c:pt idx="3223">
                  <c:v>41483</c:v>
                </c:pt>
                <c:pt idx="3224">
                  <c:v>41484</c:v>
                </c:pt>
                <c:pt idx="3225">
                  <c:v>41485</c:v>
                </c:pt>
                <c:pt idx="3226">
                  <c:v>41486</c:v>
                </c:pt>
                <c:pt idx="3227">
                  <c:v>41487</c:v>
                </c:pt>
                <c:pt idx="3228">
                  <c:v>41488</c:v>
                </c:pt>
                <c:pt idx="3229">
                  <c:v>41489</c:v>
                </c:pt>
                <c:pt idx="3230">
                  <c:v>41490</c:v>
                </c:pt>
                <c:pt idx="3231">
                  <c:v>41491</c:v>
                </c:pt>
                <c:pt idx="3232">
                  <c:v>41492</c:v>
                </c:pt>
                <c:pt idx="3233">
                  <c:v>41493</c:v>
                </c:pt>
                <c:pt idx="3234">
                  <c:v>41494</c:v>
                </c:pt>
                <c:pt idx="3235">
                  <c:v>41495</c:v>
                </c:pt>
                <c:pt idx="3236">
                  <c:v>41496</c:v>
                </c:pt>
                <c:pt idx="3237">
                  <c:v>41497</c:v>
                </c:pt>
                <c:pt idx="3238">
                  <c:v>41498</c:v>
                </c:pt>
                <c:pt idx="3239">
                  <c:v>41499</c:v>
                </c:pt>
                <c:pt idx="3240">
                  <c:v>41500</c:v>
                </c:pt>
                <c:pt idx="3241">
                  <c:v>41501</c:v>
                </c:pt>
                <c:pt idx="3242">
                  <c:v>41502</c:v>
                </c:pt>
                <c:pt idx="3243">
                  <c:v>41503</c:v>
                </c:pt>
                <c:pt idx="3244">
                  <c:v>41504</c:v>
                </c:pt>
                <c:pt idx="3245">
                  <c:v>41505</c:v>
                </c:pt>
                <c:pt idx="3246">
                  <c:v>41506</c:v>
                </c:pt>
                <c:pt idx="3247">
                  <c:v>41507</c:v>
                </c:pt>
                <c:pt idx="3248">
                  <c:v>41508</c:v>
                </c:pt>
                <c:pt idx="3249">
                  <c:v>41509</c:v>
                </c:pt>
                <c:pt idx="3250">
                  <c:v>41510</c:v>
                </c:pt>
                <c:pt idx="3251">
                  <c:v>41511</c:v>
                </c:pt>
                <c:pt idx="3252">
                  <c:v>41512</c:v>
                </c:pt>
                <c:pt idx="3253">
                  <c:v>41513</c:v>
                </c:pt>
                <c:pt idx="3254">
                  <c:v>41514</c:v>
                </c:pt>
                <c:pt idx="3255">
                  <c:v>41515</c:v>
                </c:pt>
                <c:pt idx="3256">
                  <c:v>41516</c:v>
                </c:pt>
                <c:pt idx="3257">
                  <c:v>41517</c:v>
                </c:pt>
                <c:pt idx="3258">
                  <c:v>41518</c:v>
                </c:pt>
                <c:pt idx="3259">
                  <c:v>41519</c:v>
                </c:pt>
                <c:pt idx="3260">
                  <c:v>41520</c:v>
                </c:pt>
                <c:pt idx="3261">
                  <c:v>41521</c:v>
                </c:pt>
                <c:pt idx="3262">
                  <c:v>41522</c:v>
                </c:pt>
                <c:pt idx="3263">
                  <c:v>41523</c:v>
                </c:pt>
                <c:pt idx="3264">
                  <c:v>41524</c:v>
                </c:pt>
                <c:pt idx="3265">
                  <c:v>41525</c:v>
                </c:pt>
                <c:pt idx="3266">
                  <c:v>41526</c:v>
                </c:pt>
                <c:pt idx="3267">
                  <c:v>41527</c:v>
                </c:pt>
                <c:pt idx="3268">
                  <c:v>41528</c:v>
                </c:pt>
                <c:pt idx="3269">
                  <c:v>41529</c:v>
                </c:pt>
                <c:pt idx="3270">
                  <c:v>41530</c:v>
                </c:pt>
                <c:pt idx="3271">
                  <c:v>41531</c:v>
                </c:pt>
                <c:pt idx="3272">
                  <c:v>41532</c:v>
                </c:pt>
                <c:pt idx="3273">
                  <c:v>41533</c:v>
                </c:pt>
                <c:pt idx="3274">
                  <c:v>41534</c:v>
                </c:pt>
                <c:pt idx="3275">
                  <c:v>41535</c:v>
                </c:pt>
                <c:pt idx="3276">
                  <c:v>41536</c:v>
                </c:pt>
                <c:pt idx="3277">
                  <c:v>41537</c:v>
                </c:pt>
                <c:pt idx="3278">
                  <c:v>41538</c:v>
                </c:pt>
                <c:pt idx="3279">
                  <c:v>41539</c:v>
                </c:pt>
                <c:pt idx="3280">
                  <c:v>41540</c:v>
                </c:pt>
                <c:pt idx="3281">
                  <c:v>41541</c:v>
                </c:pt>
                <c:pt idx="3282">
                  <c:v>41542</c:v>
                </c:pt>
                <c:pt idx="3283">
                  <c:v>41543</c:v>
                </c:pt>
                <c:pt idx="3284">
                  <c:v>41544</c:v>
                </c:pt>
                <c:pt idx="3285">
                  <c:v>41545</c:v>
                </c:pt>
                <c:pt idx="3286">
                  <c:v>41546</c:v>
                </c:pt>
                <c:pt idx="3287">
                  <c:v>41547</c:v>
                </c:pt>
              </c:numCache>
            </c:numRef>
          </c:cat>
          <c:val>
            <c:numRef>
              <c:f>'JOJ Daily Calcs'!$AA$18:$AA$3305</c:f>
              <c:numCache>
                <c:formatCode>0.00</c:formatCode>
                <c:ptCount val="3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8.2332142857142827</c:v>
                </c:pt>
                <c:pt idx="20">
                  <c:v>-8.2332142857142827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11.669934545454549</c:v>
                </c:pt>
                <c:pt idx="27">
                  <c:v>-7.758952145454546</c:v>
                </c:pt>
                <c:pt idx="28">
                  <c:v>-3.9109824000000026</c:v>
                </c:pt>
                <c:pt idx="29">
                  <c:v>0</c:v>
                </c:pt>
                <c:pt idx="30">
                  <c:v>0</c:v>
                </c:pt>
                <c:pt idx="31">
                  <c:v>113.72352492668624</c:v>
                </c:pt>
                <c:pt idx="32">
                  <c:v>57.360424839764718</c:v>
                </c:pt>
                <c:pt idx="33">
                  <c:v>19.012701618256727</c:v>
                </c:pt>
                <c:pt idx="34">
                  <c:v>-9.7464426036503085</c:v>
                </c:pt>
                <c:pt idx="35">
                  <c:v>-2.8098738351360737</c:v>
                </c:pt>
                <c:pt idx="36">
                  <c:v>-6.7569434987204602</c:v>
                </c:pt>
                <c:pt idx="37">
                  <c:v>-35.971493930960776</c:v>
                </c:pt>
                <c:pt idx="38">
                  <c:v>-37.90926557474323</c:v>
                </c:pt>
                <c:pt idx="39">
                  <c:v>-33.380380043663692</c:v>
                </c:pt>
                <c:pt idx="40">
                  <c:v>-26.811655303115003</c:v>
                </c:pt>
                <c:pt idx="41">
                  <c:v>-22.874138461263328</c:v>
                </c:pt>
                <c:pt idx="42">
                  <c:v>-13.836458133454812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27.062337662337669</c:v>
                </c:pt>
                <c:pt idx="51">
                  <c:v>-0.27062337662337654</c:v>
                </c:pt>
                <c:pt idx="52">
                  <c:v>-0.26791714285714363</c:v>
                </c:pt>
                <c:pt idx="53">
                  <c:v>-6.8794008171428587</c:v>
                </c:pt>
                <c:pt idx="54">
                  <c:v>-7.9832844560941503</c:v>
                </c:pt>
                <c:pt idx="55">
                  <c:v>-1.1006023557585021</c:v>
                </c:pt>
                <c:pt idx="56">
                  <c:v>-10.560509513861637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23.09090909090909</c:v>
                </c:pt>
                <c:pt idx="62">
                  <c:v>115.22363636363636</c:v>
                </c:pt>
                <c:pt idx="63">
                  <c:v>21.707763636363637</c:v>
                </c:pt>
                <c:pt idx="64">
                  <c:v>-1.6002230909090827</c:v>
                </c:pt>
                <c:pt idx="65">
                  <c:v>18.301032841940497</c:v>
                </c:pt>
                <c:pt idx="66">
                  <c:v>-3.8257742288078589</c:v>
                </c:pt>
                <c:pt idx="67">
                  <c:v>21.361935644777731</c:v>
                </c:pt>
                <c:pt idx="68">
                  <c:v>298.23922537923909</c:v>
                </c:pt>
                <c:pt idx="69">
                  <c:v>272.16592403453751</c:v>
                </c:pt>
                <c:pt idx="70">
                  <c:v>353.51116514417231</c:v>
                </c:pt>
                <c:pt idx="71">
                  <c:v>-181.3205081396552</c:v>
                </c:pt>
                <c:pt idx="72">
                  <c:v>-111.98780597148914</c:v>
                </c:pt>
                <c:pt idx="73">
                  <c:v>-53.813537536983631</c:v>
                </c:pt>
                <c:pt idx="74">
                  <c:v>-16.911444195765284</c:v>
                </c:pt>
                <c:pt idx="75">
                  <c:v>-93.241221195892422</c:v>
                </c:pt>
                <c:pt idx="76">
                  <c:v>-0.37360206950336305</c:v>
                </c:pt>
                <c:pt idx="77">
                  <c:v>-16.041107253788709</c:v>
                </c:pt>
                <c:pt idx="78">
                  <c:v>-31.210632418950013</c:v>
                </c:pt>
                <c:pt idx="79">
                  <c:v>-43.770208529098568</c:v>
                </c:pt>
                <c:pt idx="80">
                  <c:v>-43.381972808200658</c:v>
                </c:pt>
                <c:pt idx="81">
                  <c:v>-19.805830669506008</c:v>
                </c:pt>
                <c:pt idx="82">
                  <c:v>-5.0631772402701927</c:v>
                </c:pt>
                <c:pt idx="83">
                  <c:v>-5.0125454678675396</c:v>
                </c:pt>
                <c:pt idx="84">
                  <c:v>-8.0303778616249701</c:v>
                </c:pt>
                <c:pt idx="85">
                  <c:v>-13.588980608434383</c:v>
                </c:pt>
                <c:pt idx="86">
                  <c:v>-31.647592475460783</c:v>
                </c:pt>
                <c:pt idx="87">
                  <c:v>-14.714725681270863</c:v>
                </c:pt>
                <c:pt idx="88">
                  <c:v>63.904141432505185</c:v>
                </c:pt>
                <c:pt idx="89">
                  <c:v>-6.0489538101668359</c:v>
                </c:pt>
                <c:pt idx="90">
                  <c:v>-21.325591595075082</c:v>
                </c:pt>
                <c:pt idx="91">
                  <c:v>50.270280599053024</c:v>
                </c:pt>
                <c:pt idx="92">
                  <c:v>17.940307077724924</c:v>
                </c:pt>
                <c:pt idx="93">
                  <c:v>87.033631279674978</c:v>
                </c:pt>
                <c:pt idx="94">
                  <c:v>39.981476785059954</c:v>
                </c:pt>
                <c:pt idx="95">
                  <c:v>-6.6001561646087339</c:v>
                </c:pt>
                <c:pt idx="96">
                  <c:v>-6.5341546029626443</c:v>
                </c:pt>
                <c:pt idx="97">
                  <c:v>-6.4688130569330724</c:v>
                </c:pt>
                <c:pt idx="98">
                  <c:v>-6.4041249263636928</c:v>
                </c:pt>
                <c:pt idx="99">
                  <c:v>16.750825413809025</c:v>
                </c:pt>
                <c:pt idx="100">
                  <c:v>132.03786261421646</c:v>
                </c:pt>
                <c:pt idx="101">
                  <c:v>107.62657489716514</c:v>
                </c:pt>
                <c:pt idx="102">
                  <c:v>60.368490966375134</c:v>
                </c:pt>
                <c:pt idx="103">
                  <c:v>-9.5079212160156885</c:v>
                </c:pt>
                <c:pt idx="104">
                  <c:v>-9.4128420038555305</c:v>
                </c:pt>
                <c:pt idx="105">
                  <c:v>83.044922779819331</c:v>
                </c:pt>
                <c:pt idx="106">
                  <c:v>-10.149162811615156</c:v>
                </c:pt>
                <c:pt idx="107">
                  <c:v>-10.047671183499006</c:v>
                </c:pt>
                <c:pt idx="108">
                  <c:v>81.033963566194302</c:v>
                </c:pt>
                <c:pt idx="109">
                  <c:v>-28.691831389366598</c:v>
                </c:pt>
                <c:pt idx="110">
                  <c:v>-130.80279323411401</c:v>
                </c:pt>
                <c:pt idx="111">
                  <c:v>-93.847786298030996</c:v>
                </c:pt>
                <c:pt idx="112">
                  <c:v>-38.168246386647638</c:v>
                </c:pt>
                <c:pt idx="113">
                  <c:v>-37.282676386311891</c:v>
                </c:pt>
                <c:pt idx="114">
                  <c:v>-36.008242001354233</c:v>
                </c:pt>
                <c:pt idx="115">
                  <c:v>-66.166844786779961</c:v>
                </c:pt>
                <c:pt idx="116">
                  <c:v>-42.734331120031811</c:v>
                </c:pt>
                <c:pt idx="117">
                  <c:v>-40.60654153475457</c:v>
                </c:pt>
                <c:pt idx="118">
                  <c:v>-48.37575635828307</c:v>
                </c:pt>
                <c:pt idx="119">
                  <c:v>-50.303862473637707</c:v>
                </c:pt>
                <c:pt idx="120">
                  <c:v>-12.729456448078281</c:v>
                </c:pt>
                <c:pt idx="121">
                  <c:v>9.1694959807069267</c:v>
                </c:pt>
                <c:pt idx="122">
                  <c:v>56.362406724497305</c:v>
                </c:pt>
                <c:pt idx="123">
                  <c:v>-12.384434152248502</c:v>
                </c:pt>
                <c:pt idx="124">
                  <c:v>-11.454304517036462</c:v>
                </c:pt>
                <c:pt idx="125">
                  <c:v>-19.450435467559942</c:v>
                </c:pt>
                <c:pt idx="126">
                  <c:v>-41.428779945124973</c:v>
                </c:pt>
                <c:pt idx="127">
                  <c:v>-46.298197966299881</c:v>
                </c:pt>
                <c:pt idx="128">
                  <c:v>18.554740144180698</c:v>
                </c:pt>
                <c:pt idx="129">
                  <c:v>19.059853759745806</c:v>
                </c:pt>
                <c:pt idx="130">
                  <c:v>134.32380067669379</c:v>
                </c:pt>
                <c:pt idx="131">
                  <c:v>-5.5648918755276782</c:v>
                </c:pt>
                <c:pt idx="132">
                  <c:v>-5.5092429567723684</c:v>
                </c:pt>
                <c:pt idx="133">
                  <c:v>-8.0212794137150922</c:v>
                </c:pt>
                <c:pt idx="134">
                  <c:v>-18.667715936135323</c:v>
                </c:pt>
                <c:pt idx="135">
                  <c:v>-19.509351620128882</c:v>
                </c:pt>
                <c:pt idx="136">
                  <c:v>145.87277151497847</c:v>
                </c:pt>
                <c:pt idx="137">
                  <c:v>85.912741590981796</c:v>
                </c:pt>
                <c:pt idx="138">
                  <c:v>-7.3100221885644032</c:v>
                </c:pt>
                <c:pt idx="139">
                  <c:v>-7.2369219666787785</c:v>
                </c:pt>
                <c:pt idx="140">
                  <c:v>-7.1645527470120669</c:v>
                </c:pt>
                <c:pt idx="141">
                  <c:v>-11.620307962954371</c:v>
                </c:pt>
                <c:pt idx="142">
                  <c:v>-27.241399459830518</c:v>
                </c:pt>
                <c:pt idx="143">
                  <c:v>90.972154852642461</c:v>
                </c:pt>
                <c:pt idx="144">
                  <c:v>29.753544521998151</c:v>
                </c:pt>
                <c:pt idx="145">
                  <c:v>-21.953852435688646</c:v>
                </c:pt>
                <c:pt idx="146">
                  <c:v>-17.466769567278334</c:v>
                </c:pt>
                <c:pt idx="147">
                  <c:v>-30.527128201391747</c:v>
                </c:pt>
                <c:pt idx="148">
                  <c:v>-34.888327798137084</c:v>
                </c:pt>
                <c:pt idx="149">
                  <c:v>-25.621302563468589</c:v>
                </c:pt>
                <c:pt idx="150">
                  <c:v>-36.653681716591677</c:v>
                </c:pt>
                <c:pt idx="151">
                  <c:v>-58.751694780570688</c:v>
                </c:pt>
                <c:pt idx="152">
                  <c:v>2.5285092210195899</c:v>
                </c:pt>
                <c:pt idx="153">
                  <c:v>-23.881325209795818</c:v>
                </c:pt>
                <c:pt idx="154">
                  <c:v>-15.429343109920865</c:v>
                </c:pt>
                <c:pt idx="155">
                  <c:v>-30.749496713839449</c:v>
                </c:pt>
                <c:pt idx="156">
                  <c:v>-27.456915623939437</c:v>
                </c:pt>
                <c:pt idx="157">
                  <c:v>-26.669255138029371</c:v>
                </c:pt>
                <c:pt idx="158">
                  <c:v>-51.036941241751947</c:v>
                </c:pt>
                <c:pt idx="159">
                  <c:v>-41.121576387900006</c:v>
                </c:pt>
                <c:pt idx="160">
                  <c:v>-52.280772678891765</c:v>
                </c:pt>
                <c:pt idx="161">
                  <c:v>-39.936211844065895</c:v>
                </c:pt>
                <c:pt idx="162">
                  <c:v>-38.659423468819142</c:v>
                </c:pt>
                <c:pt idx="163">
                  <c:v>-47.467332798872718</c:v>
                </c:pt>
                <c:pt idx="164">
                  <c:v>-37.910217093235104</c:v>
                </c:pt>
                <c:pt idx="165">
                  <c:v>-30.597379261306358</c:v>
                </c:pt>
                <c:pt idx="166">
                  <c:v>-23.818037991603106</c:v>
                </c:pt>
                <c:pt idx="167">
                  <c:v>-21.741848424727515</c:v>
                </c:pt>
                <c:pt idx="168">
                  <c:v>-13.184731636523544</c:v>
                </c:pt>
                <c:pt idx="169">
                  <c:v>15.307783663636698</c:v>
                </c:pt>
                <c:pt idx="170">
                  <c:v>14.366149820781516</c:v>
                </c:pt>
                <c:pt idx="171">
                  <c:v>-75.553590925134003</c:v>
                </c:pt>
                <c:pt idx="172">
                  <c:v>16.680888164904516</c:v>
                </c:pt>
                <c:pt idx="173">
                  <c:v>30.422863508696963</c:v>
                </c:pt>
                <c:pt idx="174">
                  <c:v>34.598541219443064</c:v>
                </c:pt>
                <c:pt idx="175">
                  <c:v>62.925259150787397</c:v>
                </c:pt>
                <c:pt idx="176">
                  <c:v>82.144753754122917</c:v>
                </c:pt>
                <c:pt idx="177">
                  <c:v>-4.1671057933402835</c:v>
                </c:pt>
                <c:pt idx="178">
                  <c:v>97.759236697708559</c:v>
                </c:pt>
                <c:pt idx="179">
                  <c:v>50.928009189171519</c:v>
                </c:pt>
                <c:pt idx="180">
                  <c:v>160.21833527845905</c:v>
                </c:pt>
                <c:pt idx="181">
                  <c:v>341.0485285519369</c:v>
                </c:pt>
                <c:pt idx="182">
                  <c:v>3.0620816738534131</c:v>
                </c:pt>
                <c:pt idx="183">
                  <c:v>-85.725417634427913</c:v>
                </c:pt>
                <c:pt idx="184">
                  <c:v>40.809444981649222</c:v>
                </c:pt>
                <c:pt idx="185">
                  <c:v>-37.016625653690312</c:v>
                </c:pt>
                <c:pt idx="186">
                  <c:v>127.23654750958326</c:v>
                </c:pt>
                <c:pt idx="187">
                  <c:v>-16.870530913713424</c:v>
                </c:pt>
                <c:pt idx="188">
                  <c:v>-65.739319109854137</c:v>
                </c:pt>
                <c:pt idx="189">
                  <c:v>-151.09356699814748</c:v>
                </c:pt>
                <c:pt idx="190">
                  <c:v>23.053615736768506</c:v>
                </c:pt>
                <c:pt idx="191">
                  <c:v>-18.013606427056857</c:v>
                </c:pt>
                <c:pt idx="192">
                  <c:v>-32.443668998258545</c:v>
                </c:pt>
                <c:pt idx="193">
                  <c:v>-53.966396838436026</c:v>
                </c:pt>
                <c:pt idx="194">
                  <c:v>-2.6222860831263688</c:v>
                </c:pt>
                <c:pt idx="195">
                  <c:v>60.153506373561981</c:v>
                </c:pt>
                <c:pt idx="196">
                  <c:v>46.249648530294508</c:v>
                </c:pt>
                <c:pt idx="197">
                  <c:v>-37.007338364575844</c:v>
                </c:pt>
                <c:pt idx="198">
                  <c:v>-38.077049749516277</c:v>
                </c:pt>
                <c:pt idx="199">
                  <c:v>-74.626437242988914</c:v>
                </c:pt>
                <c:pt idx="200">
                  <c:v>19.987949298956664</c:v>
                </c:pt>
                <c:pt idx="201">
                  <c:v>-21.466849099591741</c:v>
                </c:pt>
                <c:pt idx="202">
                  <c:v>-51.273805809488181</c:v>
                </c:pt>
                <c:pt idx="203">
                  <c:v>-112.9693808117193</c:v>
                </c:pt>
                <c:pt idx="204">
                  <c:v>-119.17783616586831</c:v>
                </c:pt>
                <c:pt idx="205">
                  <c:v>-127.55068120033263</c:v>
                </c:pt>
                <c:pt idx="206">
                  <c:v>-76.331397095770384</c:v>
                </c:pt>
                <c:pt idx="207">
                  <c:v>-61.775764469121064</c:v>
                </c:pt>
                <c:pt idx="208">
                  <c:v>-9.3641451608744344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37.032900127078705</c:v>
                </c:pt>
                <c:pt idx="402">
                  <c:v>54.784182591620805</c:v>
                </c:pt>
                <c:pt idx="403">
                  <c:v>4.448343265180057</c:v>
                </c:pt>
                <c:pt idx="404">
                  <c:v>36.723776128576191</c:v>
                </c:pt>
                <c:pt idx="405">
                  <c:v>-1.3298920211245502</c:v>
                </c:pt>
                <c:pt idx="406">
                  <c:v>-22.98445233391115</c:v>
                </c:pt>
                <c:pt idx="407">
                  <c:v>-58.576481627942584</c:v>
                </c:pt>
                <c:pt idx="408">
                  <c:v>24.823628260493095</c:v>
                </c:pt>
                <c:pt idx="409">
                  <c:v>31.376655503523637</c:v>
                </c:pt>
                <c:pt idx="410">
                  <c:v>-37.084371800585814</c:v>
                </c:pt>
                <c:pt idx="411">
                  <c:v>-8.2878250826530007</c:v>
                </c:pt>
                <c:pt idx="412">
                  <c:v>3.6536875525513608</c:v>
                </c:pt>
                <c:pt idx="413">
                  <c:v>-21.318562980215987</c:v>
                </c:pt>
                <c:pt idx="414">
                  <c:v>-23.456903968148193</c:v>
                </c:pt>
                <c:pt idx="415">
                  <c:v>-19.80468361444257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92.36363636363636</c:v>
                </c:pt>
                <c:pt idx="424">
                  <c:v>22.167272727272731</c:v>
                </c:pt>
                <c:pt idx="425">
                  <c:v>160.49105454545455</c:v>
                </c:pt>
                <c:pt idx="426">
                  <c:v>128.46473927187395</c:v>
                </c:pt>
                <c:pt idx="427">
                  <c:v>15.131019261962422</c:v>
                </c:pt>
                <c:pt idx="428">
                  <c:v>211.47354520929053</c:v>
                </c:pt>
                <c:pt idx="429">
                  <c:v>316.9718145989325</c:v>
                </c:pt>
                <c:pt idx="430">
                  <c:v>59.802096452943033</c:v>
                </c:pt>
                <c:pt idx="431">
                  <c:v>36.113166397504529</c:v>
                </c:pt>
                <c:pt idx="432">
                  <c:v>-10.429783448288617</c:v>
                </c:pt>
                <c:pt idx="433">
                  <c:v>12.765423477103241</c:v>
                </c:pt>
                <c:pt idx="434">
                  <c:v>12.63776924233207</c:v>
                </c:pt>
                <c:pt idx="435">
                  <c:v>-10.579517541000087</c:v>
                </c:pt>
                <c:pt idx="436">
                  <c:v>-30.605554724753802</c:v>
                </c:pt>
                <c:pt idx="437">
                  <c:v>-57.937629030586436</c:v>
                </c:pt>
                <c:pt idx="438">
                  <c:v>-51.556258654369572</c:v>
                </c:pt>
                <c:pt idx="439">
                  <c:v>-20.54501654199737</c:v>
                </c:pt>
                <c:pt idx="440">
                  <c:v>-8.8672777760732515</c:v>
                </c:pt>
                <c:pt idx="441">
                  <c:v>-26.100427519101345</c:v>
                </c:pt>
                <c:pt idx="442">
                  <c:v>-23.259383363182337</c:v>
                </c:pt>
                <c:pt idx="443">
                  <c:v>-32.410385459009603</c:v>
                </c:pt>
                <c:pt idx="444">
                  <c:v>-7.9609030348993883</c:v>
                </c:pt>
                <c:pt idx="445">
                  <c:v>61.391433268176797</c:v>
                </c:pt>
                <c:pt idx="446">
                  <c:v>-130.96370360294998</c:v>
                </c:pt>
                <c:pt idx="447">
                  <c:v>-60.35081470761429</c:v>
                </c:pt>
                <c:pt idx="448">
                  <c:v>-187.83874028934434</c:v>
                </c:pt>
                <c:pt idx="449">
                  <c:v>-210.7987340123554</c:v>
                </c:pt>
                <c:pt idx="450">
                  <c:v>-18.943881028197268</c:v>
                </c:pt>
                <c:pt idx="451">
                  <c:v>-26.683315637202838</c:v>
                </c:pt>
                <c:pt idx="452">
                  <c:v>-46.939747799028169</c:v>
                </c:pt>
                <c:pt idx="453">
                  <c:v>12.337080298991509</c:v>
                </c:pt>
                <c:pt idx="454">
                  <c:v>-39.843063911707901</c:v>
                </c:pt>
                <c:pt idx="455">
                  <c:v>286.91990354664631</c:v>
                </c:pt>
                <c:pt idx="456">
                  <c:v>73.66929216117893</c:v>
                </c:pt>
                <c:pt idx="457">
                  <c:v>-253.44928013847104</c:v>
                </c:pt>
                <c:pt idx="458">
                  <c:v>61.871087511233128</c:v>
                </c:pt>
                <c:pt idx="459">
                  <c:v>9.6430826880812788</c:v>
                </c:pt>
                <c:pt idx="460">
                  <c:v>-10.198972991071685</c:v>
                </c:pt>
                <c:pt idx="461">
                  <c:v>67.540318494726193</c:v>
                </c:pt>
                <c:pt idx="462">
                  <c:v>-14.344932788381755</c:v>
                </c:pt>
                <c:pt idx="463">
                  <c:v>-25.288088848092059</c:v>
                </c:pt>
                <c:pt idx="464">
                  <c:v>-23.836618121438221</c:v>
                </c:pt>
                <c:pt idx="465">
                  <c:v>106.10829582679924</c:v>
                </c:pt>
                <c:pt idx="466">
                  <c:v>-9.2539773104613232</c:v>
                </c:pt>
                <c:pt idx="467">
                  <c:v>80.429988697487488</c:v>
                </c:pt>
                <c:pt idx="468">
                  <c:v>-239.30478335526217</c:v>
                </c:pt>
                <c:pt idx="469">
                  <c:v>191.87165059541061</c:v>
                </c:pt>
                <c:pt idx="470">
                  <c:v>56.420823801844392</c:v>
                </c:pt>
                <c:pt idx="471">
                  <c:v>17.221728158247288</c:v>
                </c:pt>
                <c:pt idx="472">
                  <c:v>225.75393659946803</c:v>
                </c:pt>
                <c:pt idx="473">
                  <c:v>-7.412693675617561</c:v>
                </c:pt>
                <c:pt idx="474">
                  <c:v>153.26218597919501</c:v>
                </c:pt>
                <c:pt idx="475">
                  <c:v>108.75869967394874</c:v>
                </c:pt>
                <c:pt idx="476">
                  <c:v>-2.6410434972833627</c:v>
                </c:pt>
                <c:pt idx="477">
                  <c:v>-17.763564753966534</c:v>
                </c:pt>
                <c:pt idx="478">
                  <c:v>100.15050336250908</c:v>
                </c:pt>
                <c:pt idx="479">
                  <c:v>19.131229270062249</c:v>
                </c:pt>
                <c:pt idx="480">
                  <c:v>-13.460079204162184</c:v>
                </c:pt>
                <c:pt idx="481">
                  <c:v>-23.042697333587739</c:v>
                </c:pt>
                <c:pt idx="482">
                  <c:v>-33.976582297315645</c:v>
                </c:pt>
                <c:pt idx="483">
                  <c:v>-25.750148141250065</c:v>
                </c:pt>
                <c:pt idx="484">
                  <c:v>110.60835690794511</c:v>
                </c:pt>
                <c:pt idx="485">
                  <c:v>99.337375916208885</c:v>
                </c:pt>
                <c:pt idx="486">
                  <c:v>152.512560381919</c:v>
                </c:pt>
                <c:pt idx="487">
                  <c:v>38.426285946187818</c:v>
                </c:pt>
                <c:pt idx="488">
                  <c:v>57.446093676705232</c:v>
                </c:pt>
                <c:pt idx="489">
                  <c:v>119.04399084122088</c:v>
                </c:pt>
                <c:pt idx="490">
                  <c:v>-9.618606265628614</c:v>
                </c:pt>
                <c:pt idx="491">
                  <c:v>42.308451426961483</c:v>
                </c:pt>
                <c:pt idx="492">
                  <c:v>-63.40328126262375</c:v>
                </c:pt>
                <c:pt idx="493">
                  <c:v>-0.73196366537467838</c:v>
                </c:pt>
                <c:pt idx="494">
                  <c:v>-11.353635317569115</c:v>
                </c:pt>
                <c:pt idx="495">
                  <c:v>-32.586564852762194</c:v>
                </c:pt>
                <c:pt idx="496">
                  <c:v>-47.483934867771268</c:v>
                </c:pt>
                <c:pt idx="497">
                  <c:v>-47.937061017978976</c:v>
                </c:pt>
                <c:pt idx="498">
                  <c:v>-31.827503527319323</c:v>
                </c:pt>
                <c:pt idx="499">
                  <c:v>-27.034080074964095</c:v>
                </c:pt>
                <c:pt idx="500">
                  <c:v>-37.773224493181033</c:v>
                </c:pt>
                <c:pt idx="501">
                  <c:v>-34.545038299168255</c:v>
                </c:pt>
                <c:pt idx="502">
                  <c:v>-22.468541649870986</c:v>
                </c:pt>
                <c:pt idx="503">
                  <c:v>56.758278705254952</c:v>
                </c:pt>
                <c:pt idx="504">
                  <c:v>-13.082031354524815</c:v>
                </c:pt>
                <c:pt idx="505">
                  <c:v>-12.951211040979615</c:v>
                </c:pt>
                <c:pt idx="506">
                  <c:v>-12.82169893056971</c:v>
                </c:pt>
                <c:pt idx="507">
                  <c:v>-12.693481941264054</c:v>
                </c:pt>
                <c:pt idx="508">
                  <c:v>-12.566547121851499</c:v>
                </c:pt>
                <c:pt idx="509">
                  <c:v>10.166995860844963</c:v>
                </c:pt>
                <c:pt idx="510">
                  <c:v>-17.091064077138071</c:v>
                </c:pt>
                <c:pt idx="511">
                  <c:v>-19.408840957554958</c:v>
                </c:pt>
                <c:pt idx="512">
                  <c:v>-27.095796667707418</c:v>
                </c:pt>
                <c:pt idx="513">
                  <c:v>-24.581660381217262</c:v>
                </c:pt>
                <c:pt idx="514">
                  <c:v>-46.171414509373108</c:v>
                </c:pt>
                <c:pt idx="515">
                  <c:v>-38.004611343805209</c:v>
                </c:pt>
                <c:pt idx="516">
                  <c:v>-76.354091663315216</c:v>
                </c:pt>
                <c:pt idx="517">
                  <c:v>63.008779903443724</c:v>
                </c:pt>
                <c:pt idx="518">
                  <c:v>-29.790478891259454</c:v>
                </c:pt>
                <c:pt idx="519">
                  <c:v>-24.81193804910788</c:v>
                </c:pt>
                <c:pt idx="520">
                  <c:v>-14.239249875711835</c:v>
                </c:pt>
                <c:pt idx="521">
                  <c:v>-16.361911042833526</c:v>
                </c:pt>
                <c:pt idx="522">
                  <c:v>-24.696550735715391</c:v>
                </c:pt>
                <c:pt idx="523">
                  <c:v>-22.348578409199035</c:v>
                </c:pt>
                <c:pt idx="524">
                  <c:v>-2.1505881403338662</c:v>
                </c:pt>
                <c:pt idx="525">
                  <c:v>244.6584283391669</c:v>
                </c:pt>
                <c:pt idx="526">
                  <c:v>311.4845713285024</c:v>
                </c:pt>
                <c:pt idx="527">
                  <c:v>77.460634706126484</c:v>
                </c:pt>
                <c:pt idx="528">
                  <c:v>-15.677608004571084</c:v>
                </c:pt>
                <c:pt idx="529">
                  <c:v>0.33646775879037705</c:v>
                </c:pt>
                <c:pt idx="530">
                  <c:v>7.0655990074785677</c:v>
                </c:pt>
                <c:pt idx="531">
                  <c:v>-24.244769057470876</c:v>
                </c:pt>
                <c:pt idx="532">
                  <c:v>-16.709943064493018</c:v>
                </c:pt>
                <c:pt idx="533">
                  <c:v>7.7100845129173194</c:v>
                </c:pt>
                <c:pt idx="534">
                  <c:v>28.024335890949715</c:v>
                </c:pt>
                <c:pt idx="535">
                  <c:v>-0.4474959251697328</c:v>
                </c:pt>
                <c:pt idx="536">
                  <c:v>-20.235893880764479</c:v>
                </c:pt>
                <c:pt idx="537">
                  <c:v>-31.599074842899199</c:v>
                </c:pt>
                <c:pt idx="538">
                  <c:v>-30.035150367649976</c:v>
                </c:pt>
                <c:pt idx="539">
                  <c:v>-35.742422409974779</c:v>
                </c:pt>
                <c:pt idx="540">
                  <c:v>-44.651989136401653</c:v>
                </c:pt>
                <c:pt idx="541">
                  <c:v>-56.421531654044202</c:v>
                </c:pt>
                <c:pt idx="542">
                  <c:v>99.59374926270084</c:v>
                </c:pt>
                <c:pt idx="543">
                  <c:v>-17.727773570377167</c:v>
                </c:pt>
                <c:pt idx="544">
                  <c:v>-50.538927472011892</c:v>
                </c:pt>
                <c:pt idx="545">
                  <c:v>-48.551512748327696</c:v>
                </c:pt>
                <c:pt idx="546">
                  <c:v>-21.990880824230544</c:v>
                </c:pt>
                <c:pt idx="547">
                  <c:v>-38.730588670578072</c:v>
                </c:pt>
                <c:pt idx="548">
                  <c:v>-65.724593633261065</c:v>
                </c:pt>
                <c:pt idx="549">
                  <c:v>-65.177056454337617</c:v>
                </c:pt>
                <c:pt idx="550">
                  <c:v>-66.017529289567392</c:v>
                </c:pt>
                <c:pt idx="551">
                  <c:v>-70.958968482772661</c:v>
                </c:pt>
                <c:pt idx="552">
                  <c:v>-56.241016419068046</c:v>
                </c:pt>
                <c:pt idx="553">
                  <c:v>-16.482061468250777</c:v>
                </c:pt>
                <c:pt idx="554">
                  <c:v>-53.307777484523399</c:v>
                </c:pt>
                <c:pt idx="555">
                  <c:v>-100.27581361922716</c:v>
                </c:pt>
                <c:pt idx="556">
                  <c:v>-81.776136342423797</c:v>
                </c:pt>
                <c:pt idx="557">
                  <c:v>-73.464411136815329</c:v>
                </c:pt>
                <c:pt idx="558">
                  <c:v>-78.06398180086785</c:v>
                </c:pt>
                <c:pt idx="559">
                  <c:v>-68.274944252696116</c:v>
                </c:pt>
                <c:pt idx="560">
                  <c:v>-89.299985976974142</c:v>
                </c:pt>
                <c:pt idx="561">
                  <c:v>-98.262328437824976</c:v>
                </c:pt>
                <c:pt idx="562">
                  <c:v>1.2121238975587971</c:v>
                </c:pt>
                <c:pt idx="563">
                  <c:v>103.67847090570581</c:v>
                </c:pt>
                <c:pt idx="564">
                  <c:v>-34.724893734076659</c:v>
                </c:pt>
                <c:pt idx="565">
                  <c:v>-19.069191111238638</c:v>
                </c:pt>
                <c:pt idx="566">
                  <c:v>-52.561944566120189</c:v>
                </c:pt>
                <c:pt idx="567">
                  <c:v>-78.67663825114451</c:v>
                </c:pt>
                <c:pt idx="568">
                  <c:v>-84.011817912465602</c:v>
                </c:pt>
                <c:pt idx="569">
                  <c:v>-15.937144159920564</c:v>
                </c:pt>
                <c:pt idx="570">
                  <c:v>-33.446957410966114</c:v>
                </c:pt>
                <c:pt idx="571">
                  <c:v>-60.32087811969695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0.97035573122529295</c:v>
                </c:pt>
                <c:pt idx="761">
                  <c:v>-0.67531225296442576</c:v>
                </c:pt>
                <c:pt idx="762">
                  <c:v>-0.29504347826086713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32.637477414783689</c:v>
                </c:pt>
                <c:pt idx="772">
                  <c:v>99.972892715311701</c:v>
                </c:pt>
                <c:pt idx="773">
                  <c:v>40.598384314384788</c:v>
                </c:pt>
                <c:pt idx="774">
                  <c:v>51.007943816900848</c:v>
                </c:pt>
                <c:pt idx="775">
                  <c:v>45.924105872440094</c:v>
                </c:pt>
                <c:pt idx="776">
                  <c:v>-0.971617331032121</c:v>
                </c:pt>
                <c:pt idx="777">
                  <c:v>-128.09013732789134</c:v>
                </c:pt>
                <c:pt idx="778">
                  <c:v>-2.4437069004698913</c:v>
                </c:pt>
                <c:pt idx="779">
                  <c:v>-12.275813669163469</c:v>
                </c:pt>
                <c:pt idx="780">
                  <c:v>-13.905416201368467</c:v>
                </c:pt>
                <c:pt idx="781">
                  <c:v>-75.673770723179018</c:v>
                </c:pt>
                <c:pt idx="782">
                  <c:v>6.7913491630911693</c:v>
                </c:pt>
                <c:pt idx="783">
                  <c:v>79.586166307233697</c:v>
                </c:pt>
                <c:pt idx="784">
                  <c:v>177.93802551286183</c:v>
                </c:pt>
                <c:pt idx="785">
                  <c:v>128.57304711402901</c:v>
                </c:pt>
                <c:pt idx="786">
                  <c:v>135.97903920115834</c:v>
                </c:pt>
                <c:pt idx="787">
                  <c:v>50.775117632197748</c:v>
                </c:pt>
                <c:pt idx="788">
                  <c:v>253.57507881356139</c:v>
                </c:pt>
                <c:pt idx="789">
                  <c:v>152.93638197911514</c:v>
                </c:pt>
                <c:pt idx="790">
                  <c:v>12.861563613869293</c:v>
                </c:pt>
                <c:pt idx="791">
                  <c:v>35.823857068639882</c:v>
                </c:pt>
                <c:pt idx="792">
                  <c:v>76.130665828466817</c:v>
                </c:pt>
                <c:pt idx="793">
                  <c:v>-11.477506342149354</c:v>
                </c:pt>
                <c:pt idx="794">
                  <c:v>-11.658100994502092</c:v>
                </c:pt>
                <c:pt idx="795">
                  <c:v>-21.773126938968517</c:v>
                </c:pt>
                <c:pt idx="796">
                  <c:v>-47.847272765284515</c:v>
                </c:pt>
                <c:pt idx="797">
                  <c:v>-38.953702265766083</c:v>
                </c:pt>
                <c:pt idx="798">
                  <c:v>-50.934000978506788</c:v>
                </c:pt>
                <c:pt idx="799">
                  <c:v>-69.391369613531083</c:v>
                </c:pt>
                <c:pt idx="800">
                  <c:v>-55.43614237579925</c:v>
                </c:pt>
                <c:pt idx="801">
                  <c:v>-55.299980298592232</c:v>
                </c:pt>
                <c:pt idx="802">
                  <c:v>-31.441968983794254</c:v>
                </c:pt>
                <c:pt idx="803">
                  <c:v>-91.109494477928251</c:v>
                </c:pt>
                <c:pt idx="804">
                  <c:v>-52.466392663428678</c:v>
                </c:pt>
                <c:pt idx="805">
                  <c:v>-128.21617544276933</c:v>
                </c:pt>
                <c:pt idx="806">
                  <c:v>-67.633095353918748</c:v>
                </c:pt>
                <c:pt idx="807">
                  <c:v>134.40433149825446</c:v>
                </c:pt>
                <c:pt idx="808">
                  <c:v>-5.4851663621825537</c:v>
                </c:pt>
                <c:pt idx="809">
                  <c:v>63.842412574166474</c:v>
                </c:pt>
                <c:pt idx="810">
                  <c:v>40.113079357515744</c:v>
                </c:pt>
                <c:pt idx="811">
                  <c:v>-6.4698696178775208</c:v>
                </c:pt>
                <c:pt idx="812">
                  <c:v>-14.517270692045486</c:v>
                </c:pt>
                <c:pt idx="813">
                  <c:v>13.70179314715017</c:v>
                </c:pt>
                <c:pt idx="814">
                  <c:v>16.21826546291652</c:v>
                </c:pt>
                <c:pt idx="815">
                  <c:v>71.956951679478607</c:v>
                </c:pt>
                <c:pt idx="816">
                  <c:v>-10.736264986821311</c:v>
                </c:pt>
                <c:pt idx="817">
                  <c:v>7.6144022874785833</c:v>
                </c:pt>
                <c:pt idx="818">
                  <c:v>-17.22677060382955</c:v>
                </c:pt>
                <c:pt idx="819">
                  <c:v>154.56108165172157</c:v>
                </c:pt>
                <c:pt idx="820">
                  <c:v>-8.6208928011592434</c:v>
                </c:pt>
                <c:pt idx="821">
                  <c:v>-10.063029730531866</c:v>
                </c:pt>
                <c:pt idx="822">
                  <c:v>-18.079826368256818</c:v>
                </c:pt>
                <c:pt idx="823">
                  <c:v>-15.930155658122658</c:v>
                </c:pt>
                <c:pt idx="824">
                  <c:v>-19.40146624076624</c:v>
                </c:pt>
                <c:pt idx="825">
                  <c:v>-165.1353860710866</c:v>
                </c:pt>
                <c:pt idx="826">
                  <c:v>72.586408899082471</c:v>
                </c:pt>
                <c:pt idx="827">
                  <c:v>85.38918704218554</c:v>
                </c:pt>
                <c:pt idx="828">
                  <c:v>84.535295171763664</c:v>
                </c:pt>
                <c:pt idx="829">
                  <c:v>154.99525930836319</c:v>
                </c:pt>
                <c:pt idx="830">
                  <c:v>87.938634309092322</c:v>
                </c:pt>
                <c:pt idx="831">
                  <c:v>-32.477857257455071</c:v>
                </c:pt>
                <c:pt idx="832">
                  <c:v>-17.161695127887924</c:v>
                </c:pt>
                <c:pt idx="833">
                  <c:v>104.84790789863405</c:v>
                </c:pt>
                <c:pt idx="834">
                  <c:v>2.5267015469203216</c:v>
                </c:pt>
                <c:pt idx="835">
                  <c:v>-11.680383650367048</c:v>
                </c:pt>
                <c:pt idx="836">
                  <c:v>34.618238367954973</c:v>
                </c:pt>
                <c:pt idx="837">
                  <c:v>-11.909762197542932</c:v>
                </c:pt>
                <c:pt idx="838">
                  <c:v>11.300244515341547</c:v>
                </c:pt>
                <c:pt idx="839">
                  <c:v>57.36906025200642</c:v>
                </c:pt>
                <c:pt idx="840">
                  <c:v>-12.477357623241005</c:v>
                </c:pt>
                <c:pt idx="841">
                  <c:v>-14.735824988722243</c:v>
                </c:pt>
                <c:pt idx="842">
                  <c:v>-22.822564192456412</c:v>
                </c:pt>
                <c:pt idx="843">
                  <c:v>-11.97700015519672</c:v>
                </c:pt>
                <c:pt idx="844">
                  <c:v>-11.857230153644878</c:v>
                </c:pt>
                <c:pt idx="845">
                  <c:v>-22.422205969676952</c:v>
                </c:pt>
                <c:pt idx="846">
                  <c:v>-32.856730933704057</c:v>
                </c:pt>
                <c:pt idx="847">
                  <c:v>-36.241345239214752</c:v>
                </c:pt>
                <c:pt idx="848">
                  <c:v>-25.632363680580283</c:v>
                </c:pt>
                <c:pt idx="849">
                  <c:v>-31.642059516262407</c:v>
                </c:pt>
                <c:pt idx="850">
                  <c:v>-17.144961198402143</c:v>
                </c:pt>
                <c:pt idx="851">
                  <c:v>-20.67644976161921</c:v>
                </c:pt>
                <c:pt idx="852">
                  <c:v>-28.543306051143304</c:v>
                </c:pt>
                <c:pt idx="853">
                  <c:v>-17.684860374762593</c:v>
                </c:pt>
                <c:pt idx="854">
                  <c:v>-21.261164523800517</c:v>
                </c:pt>
                <c:pt idx="855">
                  <c:v>-12.475785145428063</c:v>
                </c:pt>
                <c:pt idx="856">
                  <c:v>-24.44579265099344</c:v>
                </c:pt>
                <c:pt idx="857">
                  <c:v>-24.554912508308689</c:v>
                </c:pt>
                <c:pt idx="858">
                  <c:v>-42.90217428093365</c:v>
                </c:pt>
                <c:pt idx="859">
                  <c:v>-47.930763987989053</c:v>
                </c:pt>
                <c:pt idx="860">
                  <c:v>-33.763214374247582</c:v>
                </c:pt>
                <c:pt idx="861">
                  <c:v>-26.504691735373626</c:v>
                </c:pt>
                <c:pt idx="862">
                  <c:v>-18.007230806869416</c:v>
                </c:pt>
                <c:pt idx="863">
                  <c:v>-37.864968764548166</c:v>
                </c:pt>
                <c:pt idx="864">
                  <c:v>-38.325341524996702</c:v>
                </c:pt>
                <c:pt idx="865">
                  <c:v>8.1539079866157635</c:v>
                </c:pt>
                <c:pt idx="866">
                  <c:v>-1.6609903912346908</c:v>
                </c:pt>
                <c:pt idx="867">
                  <c:v>-16.119864996421597</c:v>
                </c:pt>
                <c:pt idx="868">
                  <c:v>19.689353177989801</c:v>
                </c:pt>
                <c:pt idx="869">
                  <c:v>-168.04763090280204</c:v>
                </c:pt>
                <c:pt idx="870">
                  <c:v>-46.803215927539156</c:v>
                </c:pt>
                <c:pt idx="871">
                  <c:v>-17.835234731193054</c:v>
                </c:pt>
                <c:pt idx="872">
                  <c:v>45.63819182867519</c:v>
                </c:pt>
                <c:pt idx="873">
                  <c:v>39.833397975465118</c:v>
                </c:pt>
                <c:pt idx="874">
                  <c:v>175.67258716402307</c:v>
                </c:pt>
                <c:pt idx="875">
                  <c:v>58.825210530753566</c:v>
                </c:pt>
                <c:pt idx="876">
                  <c:v>80.319918025303423</c:v>
                </c:pt>
                <c:pt idx="877">
                  <c:v>96.414230965560932</c:v>
                </c:pt>
                <c:pt idx="878">
                  <c:v>139.38941858317378</c:v>
                </c:pt>
                <c:pt idx="879">
                  <c:v>154.85260172093172</c:v>
                </c:pt>
                <c:pt idx="880">
                  <c:v>34.368744749905318</c:v>
                </c:pt>
                <c:pt idx="881">
                  <c:v>103.29778457513362</c:v>
                </c:pt>
                <c:pt idx="882">
                  <c:v>148.44662491120062</c:v>
                </c:pt>
                <c:pt idx="883">
                  <c:v>189.85148736625911</c:v>
                </c:pt>
                <c:pt idx="884">
                  <c:v>81.020412066082599</c:v>
                </c:pt>
                <c:pt idx="885">
                  <c:v>-75.260967312386583</c:v>
                </c:pt>
                <c:pt idx="886">
                  <c:v>-46.945791997195784</c:v>
                </c:pt>
                <c:pt idx="887">
                  <c:v>-48.568841440537881</c:v>
                </c:pt>
                <c:pt idx="888">
                  <c:v>-52.129160196469456</c:v>
                </c:pt>
                <c:pt idx="889">
                  <c:v>-36.598302716997523</c:v>
                </c:pt>
                <c:pt idx="890">
                  <c:v>-28.551512953742531</c:v>
                </c:pt>
                <c:pt idx="891">
                  <c:v>-22.97684085122296</c:v>
                </c:pt>
                <c:pt idx="892">
                  <c:v>-56.731380788580282</c:v>
                </c:pt>
                <c:pt idx="893">
                  <c:v>-68.258499595955755</c:v>
                </c:pt>
                <c:pt idx="894">
                  <c:v>-92.467880264940732</c:v>
                </c:pt>
                <c:pt idx="895">
                  <c:v>-60.940459762414093</c:v>
                </c:pt>
                <c:pt idx="896">
                  <c:v>-31.857932200311097</c:v>
                </c:pt>
                <c:pt idx="897">
                  <c:v>-53.110123500978489</c:v>
                </c:pt>
                <c:pt idx="898">
                  <c:v>-54.650009507360778</c:v>
                </c:pt>
                <c:pt idx="899">
                  <c:v>-57.294311441694276</c:v>
                </c:pt>
                <c:pt idx="900">
                  <c:v>-61.401255152700855</c:v>
                </c:pt>
                <c:pt idx="901">
                  <c:v>-99.02343255089113</c:v>
                </c:pt>
                <c:pt idx="902">
                  <c:v>75.30638597242455</c:v>
                </c:pt>
                <c:pt idx="903">
                  <c:v>-16.977991890815929</c:v>
                </c:pt>
                <c:pt idx="904">
                  <c:v>-35.016905223850813</c:v>
                </c:pt>
                <c:pt idx="905">
                  <c:v>-38.880927810122444</c:v>
                </c:pt>
                <c:pt idx="906">
                  <c:v>-48.411274157739058</c:v>
                </c:pt>
                <c:pt idx="907">
                  <c:v>-57.95710981912066</c:v>
                </c:pt>
                <c:pt idx="908">
                  <c:v>-30.256830378901213</c:v>
                </c:pt>
                <c:pt idx="909">
                  <c:v>48.701494934510265</c:v>
                </c:pt>
                <c:pt idx="910">
                  <c:v>-7.6185554146204595</c:v>
                </c:pt>
                <c:pt idx="911">
                  <c:v>-35.638169723957276</c:v>
                </c:pt>
                <c:pt idx="912">
                  <c:v>-39.159575401311031</c:v>
                </c:pt>
                <c:pt idx="913">
                  <c:v>-10.233091101497507</c:v>
                </c:pt>
                <c:pt idx="914">
                  <c:v>-43.03880291950577</c:v>
                </c:pt>
                <c:pt idx="915">
                  <c:v>-41.494708977360347</c:v>
                </c:pt>
                <c:pt idx="916">
                  <c:v>-55.271006332887112</c:v>
                </c:pt>
                <c:pt idx="917">
                  <c:v>-83.785747678234259</c:v>
                </c:pt>
                <c:pt idx="918">
                  <c:v>-111.42897633095379</c:v>
                </c:pt>
                <c:pt idx="919">
                  <c:v>-109.16326672839415</c:v>
                </c:pt>
                <c:pt idx="920">
                  <c:v>-106.61357334377104</c:v>
                </c:pt>
                <c:pt idx="921">
                  <c:v>-37.088913489851173</c:v>
                </c:pt>
                <c:pt idx="922">
                  <c:v>55.678257018669619</c:v>
                </c:pt>
                <c:pt idx="923">
                  <c:v>-63.176405828193161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5.6228363636363587</c:v>
                </c:pt>
                <c:pt idx="1114">
                  <c:v>-5.6228363636363587</c:v>
                </c:pt>
                <c:pt idx="1115">
                  <c:v>0</c:v>
                </c:pt>
                <c:pt idx="1116">
                  <c:v>81.61870342771978</c:v>
                </c:pt>
                <c:pt idx="1117">
                  <c:v>-22.600141132637845</c:v>
                </c:pt>
                <c:pt idx="1118">
                  <c:v>-42.181977983606551</c:v>
                </c:pt>
                <c:pt idx="1119">
                  <c:v>-16.836584311475384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58.972776477792088</c:v>
                </c:pt>
                <c:pt idx="1147">
                  <c:v>-0.589727764777912</c:v>
                </c:pt>
                <c:pt idx="1148">
                  <c:v>22.50707860377895</c:v>
                </c:pt>
                <c:pt idx="1149">
                  <c:v>-0.80890127316793325</c:v>
                </c:pt>
                <c:pt idx="1150">
                  <c:v>-5.6098206088167757</c:v>
                </c:pt>
                <c:pt idx="1151">
                  <c:v>-10.015975938620628</c:v>
                </c:pt>
                <c:pt idx="1152">
                  <c:v>-5.9780356248738045</c:v>
                </c:pt>
                <c:pt idx="1153">
                  <c:v>-27.884053624701579</c:v>
                </c:pt>
                <c:pt idx="1154">
                  <c:v>112.31842379754278</c:v>
                </c:pt>
                <c:pt idx="1155">
                  <c:v>137.11633690501299</c:v>
                </c:pt>
                <c:pt idx="1156">
                  <c:v>89.563355354144676</c:v>
                </c:pt>
                <c:pt idx="1157">
                  <c:v>-3.6959145630331136</c:v>
                </c:pt>
                <c:pt idx="1158">
                  <c:v>88.704680946233623</c:v>
                </c:pt>
                <c:pt idx="1159">
                  <c:v>261.01089183112879</c:v>
                </c:pt>
                <c:pt idx="1160">
                  <c:v>-445.32251213191654</c:v>
                </c:pt>
                <c:pt idx="1161">
                  <c:v>-110.54919051862373</c:v>
                </c:pt>
                <c:pt idx="1162">
                  <c:v>-9.0376136766686272</c:v>
                </c:pt>
                <c:pt idx="1163">
                  <c:v>17.918694187466429</c:v>
                </c:pt>
                <c:pt idx="1164">
                  <c:v>72.982340958303439</c:v>
                </c:pt>
                <c:pt idx="1165">
                  <c:v>-2.416028333361993</c:v>
                </c:pt>
                <c:pt idx="1166">
                  <c:v>20.699041040880644</c:v>
                </c:pt>
                <c:pt idx="1167">
                  <c:v>-2.5988584604372136</c:v>
                </c:pt>
                <c:pt idx="1168">
                  <c:v>-5.8582929352714928</c:v>
                </c:pt>
                <c:pt idx="1169">
                  <c:v>-5.8969585284781374</c:v>
                </c:pt>
                <c:pt idx="1170">
                  <c:v>-2.4553173611953412</c:v>
                </c:pt>
                <c:pt idx="1171">
                  <c:v>-9.5715318560799858</c:v>
                </c:pt>
                <c:pt idx="1172">
                  <c:v>55.884771685842765</c:v>
                </c:pt>
                <c:pt idx="1173">
                  <c:v>34.298774897323995</c:v>
                </c:pt>
                <c:pt idx="1174">
                  <c:v>75.515823529015847</c:v>
                </c:pt>
                <c:pt idx="1175">
                  <c:v>83.643225895278249</c:v>
                </c:pt>
                <c:pt idx="1176">
                  <c:v>157.26485121384286</c:v>
                </c:pt>
                <c:pt idx="1177">
                  <c:v>155.23524029512794</c:v>
                </c:pt>
                <c:pt idx="1178">
                  <c:v>-7.9534757441869033</c:v>
                </c:pt>
                <c:pt idx="1179">
                  <c:v>223.03514992234579</c:v>
                </c:pt>
                <c:pt idx="1180">
                  <c:v>-6.0745180351162844</c:v>
                </c:pt>
                <c:pt idx="1181">
                  <c:v>243.95645269438262</c:v>
                </c:pt>
                <c:pt idx="1182">
                  <c:v>102.97143362198426</c:v>
                </c:pt>
                <c:pt idx="1183">
                  <c:v>119.12353746758254</c:v>
                </c:pt>
                <c:pt idx="1184">
                  <c:v>210.38684754745191</c:v>
                </c:pt>
                <c:pt idx="1185">
                  <c:v>252.74755490305392</c:v>
                </c:pt>
                <c:pt idx="1186">
                  <c:v>101.04058458824443</c:v>
                </c:pt>
                <c:pt idx="1187">
                  <c:v>118.19964313161017</c:v>
                </c:pt>
                <c:pt idx="1188">
                  <c:v>-21.527807845160623</c:v>
                </c:pt>
                <c:pt idx="1189">
                  <c:v>-21.312529766708849</c:v>
                </c:pt>
                <c:pt idx="1190">
                  <c:v>-17.172300896802426</c:v>
                </c:pt>
                <c:pt idx="1191">
                  <c:v>-37.56676559626294</c:v>
                </c:pt>
                <c:pt idx="1192">
                  <c:v>-37.381546263514792</c:v>
                </c:pt>
                <c:pt idx="1193">
                  <c:v>141.45816529488775</c:v>
                </c:pt>
                <c:pt idx="1194">
                  <c:v>-21.592779994424745</c:v>
                </c:pt>
                <c:pt idx="1195">
                  <c:v>-21.376852194480762</c:v>
                </c:pt>
                <c:pt idx="1196">
                  <c:v>276.46351185120739</c:v>
                </c:pt>
                <c:pt idx="1197">
                  <c:v>391.70864484531558</c:v>
                </c:pt>
                <c:pt idx="1198">
                  <c:v>124.23648027683839</c:v>
                </c:pt>
                <c:pt idx="1199">
                  <c:v>-28.202986455508835</c:v>
                </c:pt>
                <c:pt idx="1200">
                  <c:v>-11.744725450626902</c:v>
                </c:pt>
                <c:pt idx="1201">
                  <c:v>-30.620254482067594</c:v>
                </c:pt>
                <c:pt idx="1202">
                  <c:v>-24.076420891411544</c:v>
                </c:pt>
                <c:pt idx="1203">
                  <c:v>18.041092012344961</c:v>
                </c:pt>
                <c:pt idx="1204">
                  <c:v>-28.321137089596505</c:v>
                </c:pt>
                <c:pt idx="1205">
                  <c:v>-28.037925718700535</c:v>
                </c:pt>
                <c:pt idx="1206">
                  <c:v>-27.757546461513812</c:v>
                </c:pt>
                <c:pt idx="1207">
                  <c:v>-14.653344377537451</c:v>
                </c:pt>
                <c:pt idx="1208">
                  <c:v>111.21201699233143</c:v>
                </c:pt>
                <c:pt idx="1209">
                  <c:v>-28.445557723046477</c:v>
                </c:pt>
                <c:pt idx="1210">
                  <c:v>-28.16110214581613</c:v>
                </c:pt>
                <c:pt idx="1211">
                  <c:v>-27.879491124358083</c:v>
                </c:pt>
                <c:pt idx="1212">
                  <c:v>-27.600696213114134</c:v>
                </c:pt>
                <c:pt idx="1213">
                  <c:v>-27.324689250983283</c:v>
                </c:pt>
                <c:pt idx="1214">
                  <c:v>107.68546414113962</c:v>
                </c:pt>
                <c:pt idx="1215">
                  <c:v>220.96261209102431</c:v>
                </c:pt>
                <c:pt idx="1216">
                  <c:v>316.02571324284145</c:v>
                </c:pt>
                <c:pt idx="1217">
                  <c:v>197.41091065586716</c:v>
                </c:pt>
                <c:pt idx="1218">
                  <c:v>172.3458924583997</c:v>
                </c:pt>
                <c:pt idx="1219">
                  <c:v>262.98606989745213</c:v>
                </c:pt>
                <c:pt idx="1220">
                  <c:v>214.17439101665877</c:v>
                </c:pt>
                <c:pt idx="1221">
                  <c:v>96.578101651947691</c:v>
                </c:pt>
                <c:pt idx="1222">
                  <c:v>27.612320635428659</c:v>
                </c:pt>
                <c:pt idx="1223">
                  <c:v>47.6078005671543</c:v>
                </c:pt>
                <c:pt idx="1224">
                  <c:v>146.03158391375928</c:v>
                </c:pt>
                <c:pt idx="1225">
                  <c:v>118.37612427893055</c:v>
                </c:pt>
                <c:pt idx="1226">
                  <c:v>174.12433077108744</c:v>
                </c:pt>
                <c:pt idx="1227">
                  <c:v>-11.073429610843959</c:v>
                </c:pt>
                <c:pt idx="1228">
                  <c:v>-48.09241707131514</c:v>
                </c:pt>
                <c:pt idx="1229">
                  <c:v>-56.764632157364758</c:v>
                </c:pt>
                <c:pt idx="1230">
                  <c:v>-69.057982605782854</c:v>
                </c:pt>
                <c:pt idx="1231">
                  <c:v>-85.286564784697475</c:v>
                </c:pt>
                <c:pt idx="1232">
                  <c:v>46.342015551063923</c:v>
                </c:pt>
                <c:pt idx="1233">
                  <c:v>-22.740416313991773</c:v>
                </c:pt>
                <c:pt idx="1234">
                  <c:v>-66.137024982846924</c:v>
                </c:pt>
                <c:pt idx="1235">
                  <c:v>-61.064577618985822</c:v>
                </c:pt>
                <c:pt idx="1236">
                  <c:v>-64.225084158167192</c:v>
                </c:pt>
                <c:pt idx="1237">
                  <c:v>-79.643105572080458</c:v>
                </c:pt>
                <c:pt idx="1238">
                  <c:v>-75.653229440213181</c:v>
                </c:pt>
                <c:pt idx="1239">
                  <c:v>-59.419011208555276</c:v>
                </c:pt>
                <c:pt idx="1240">
                  <c:v>-63.096023084928675</c:v>
                </c:pt>
                <c:pt idx="1241">
                  <c:v>-49.461242887110075</c:v>
                </c:pt>
                <c:pt idx="1242">
                  <c:v>-34.922738507652411</c:v>
                </c:pt>
                <c:pt idx="1243">
                  <c:v>-50.830896365994704</c:v>
                </c:pt>
                <c:pt idx="1244">
                  <c:v>-49.053535340439794</c:v>
                </c:pt>
                <c:pt idx="1245">
                  <c:v>-67.564455725512744</c:v>
                </c:pt>
                <c:pt idx="1246">
                  <c:v>-60.961726539769643</c:v>
                </c:pt>
                <c:pt idx="1247">
                  <c:v>-69.829004674538737</c:v>
                </c:pt>
                <c:pt idx="1248">
                  <c:v>-141.76906636696049</c:v>
                </c:pt>
                <c:pt idx="1249">
                  <c:v>27.562786901004529</c:v>
                </c:pt>
                <c:pt idx="1250">
                  <c:v>-44.900695702723624</c:v>
                </c:pt>
                <c:pt idx="1251">
                  <c:v>7.7519989535658169</c:v>
                </c:pt>
                <c:pt idx="1252">
                  <c:v>-0.92347852643615624</c:v>
                </c:pt>
                <c:pt idx="1253">
                  <c:v>-45.124331751574118</c:v>
                </c:pt>
                <c:pt idx="1254">
                  <c:v>-66.468863999983114</c:v>
                </c:pt>
                <c:pt idx="1255">
                  <c:v>-93.826198889135867</c:v>
                </c:pt>
                <c:pt idx="1256">
                  <c:v>-115.76642994242275</c:v>
                </c:pt>
                <c:pt idx="1257">
                  <c:v>-57.193849595646043</c:v>
                </c:pt>
                <c:pt idx="1258">
                  <c:v>-84.615835015855737</c:v>
                </c:pt>
                <c:pt idx="1259">
                  <c:v>-43.446778122570777</c:v>
                </c:pt>
                <c:pt idx="1260">
                  <c:v>-53.623552842288973</c:v>
                </c:pt>
                <c:pt idx="1261">
                  <c:v>35.016781289417395</c:v>
                </c:pt>
                <c:pt idx="1262">
                  <c:v>42.732279735591874</c:v>
                </c:pt>
                <c:pt idx="1263">
                  <c:v>12.183413951363946</c:v>
                </c:pt>
                <c:pt idx="1264">
                  <c:v>-16.172050070670139</c:v>
                </c:pt>
                <c:pt idx="1265">
                  <c:v>59.855058485573409</c:v>
                </c:pt>
                <c:pt idx="1266">
                  <c:v>15.881727488451816</c:v>
                </c:pt>
                <c:pt idx="1267">
                  <c:v>31.57455937186387</c:v>
                </c:pt>
                <c:pt idx="1268">
                  <c:v>87.107539896415801</c:v>
                </c:pt>
                <c:pt idx="1269">
                  <c:v>-35.784558847471089</c:v>
                </c:pt>
                <c:pt idx="1270">
                  <c:v>-48.006033836300958</c:v>
                </c:pt>
                <c:pt idx="1271">
                  <c:v>-0.14189662050375773</c:v>
                </c:pt>
                <c:pt idx="1272">
                  <c:v>-24.982722549497339</c:v>
                </c:pt>
                <c:pt idx="1273">
                  <c:v>-30.051061653379293</c:v>
                </c:pt>
                <c:pt idx="1274">
                  <c:v>292.01873517463628</c:v>
                </c:pt>
                <c:pt idx="1275">
                  <c:v>-36.166018690264082</c:v>
                </c:pt>
                <c:pt idx="1276">
                  <c:v>127.82384437342853</c:v>
                </c:pt>
                <c:pt idx="1277">
                  <c:v>25.636062621487326</c:v>
                </c:pt>
                <c:pt idx="1278">
                  <c:v>10.834699848933724</c:v>
                </c:pt>
                <c:pt idx="1279">
                  <c:v>-44.881945797343633</c:v>
                </c:pt>
                <c:pt idx="1280">
                  <c:v>-49.849312687103975</c:v>
                </c:pt>
                <c:pt idx="1281">
                  <c:v>-75.335263091098113</c:v>
                </c:pt>
                <c:pt idx="1282">
                  <c:v>-77.091809862296486</c:v>
                </c:pt>
                <c:pt idx="1283">
                  <c:v>-14.753448650052178</c:v>
                </c:pt>
                <c:pt idx="1284">
                  <c:v>-42.259125107746058</c:v>
                </c:pt>
                <c:pt idx="1285">
                  <c:v>10.613829771189558</c:v>
                </c:pt>
                <c:pt idx="1286">
                  <c:v>-48.066251298348561</c:v>
                </c:pt>
                <c:pt idx="1287">
                  <c:v>-56.964226799684184</c:v>
                </c:pt>
                <c:pt idx="1288">
                  <c:v>-77.887810623461519</c:v>
                </c:pt>
                <c:pt idx="1289">
                  <c:v>-71.438302029078841</c:v>
                </c:pt>
                <c:pt idx="1290">
                  <c:v>-99.410222607560172</c:v>
                </c:pt>
                <c:pt idx="1291">
                  <c:v>-114.1805481319002</c:v>
                </c:pt>
                <c:pt idx="1292">
                  <c:v>-120.36222771195298</c:v>
                </c:pt>
                <c:pt idx="1293">
                  <c:v>47.3482738461812</c:v>
                </c:pt>
                <c:pt idx="1294">
                  <c:v>26.368522722250873</c:v>
                </c:pt>
                <c:pt idx="1295">
                  <c:v>-70.804621129259885</c:v>
                </c:pt>
                <c:pt idx="1296">
                  <c:v>-71.555685529894618</c:v>
                </c:pt>
                <c:pt idx="1297">
                  <c:v>12.727438464131865</c:v>
                </c:pt>
                <c:pt idx="1298">
                  <c:v>135.55872566752032</c:v>
                </c:pt>
                <c:pt idx="1299">
                  <c:v>88.021320229026969</c:v>
                </c:pt>
                <c:pt idx="1300">
                  <c:v>11.327863040489319</c:v>
                </c:pt>
                <c:pt idx="1301">
                  <c:v>-55.368386290746002</c:v>
                </c:pt>
                <c:pt idx="1302">
                  <c:v>-69.18406877407233</c:v>
                </c:pt>
                <c:pt idx="1303">
                  <c:v>-56.297074724048798</c:v>
                </c:pt>
                <c:pt idx="1304">
                  <c:v>-70.458801991757809</c:v>
                </c:pt>
                <c:pt idx="1305">
                  <c:v>-87.102949297173382</c:v>
                </c:pt>
                <c:pt idx="1306">
                  <c:v>-101.19598199688335</c:v>
                </c:pt>
                <c:pt idx="1307">
                  <c:v>-98.093161175733258</c:v>
                </c:pt>
                <c:pt idx="1308">
                  <c:v>-9.9788201435317205</c:v>
                </c:pt>
                <c:pt idx="1309">
                  <c:v>-6.248911591617798</c:v>
                </c:pt>
                <c:pt idx="1310">
                  <c:v>-66.660399160881298</c:v>
                </c:pt>
                <c:pt idx="1311">
                  <c:v>-73.000836506327232</c:v>
                </c:pt>
                <c:pt idx="1312">
                  <c:v>-83.460207798720148</c:v>
                </c:pt>
                <c:pt idx="1313">
                  <c:v>-86.362102937627469</c:v>
                </c:pt>
                <c:pt idx="1314">
                  <c:v>-93.969821463002518</c:v>
                </c:pt>
                <c:pt idx="1315">
                  <c:v>-76.135398542160146</c:v>
                </c:pt>
                <c:pt idx="1316">
                  <c:v>-62.825264063561917</c:v>
                </c:pt>
                <c:pt idx="1317">
                  <c:v>-60.703539322042843</c:v>
                </c:pt>
                <c:pt idx="1318">
                  <c:v>-72.782633617463262</c:v>
                </c:pt>
                <c:pt idx="1319">
                  <c:v>-80.646600248299137</c:v>
                </c:pt>
                <c:pt idx="1320">
                  <c:v>-50.675385983242904</c:v>
                </c:pt>
                <c:pt idx="1321">
                  <c:v>-69.738418629884791</c:v>
                </c:pt>
                <c:pt idx="1322">
                  <c:v>-63.219174710622156</c:v>
                </c:pt>
                <c:pt idx="1323">
                  <c:v>-84.084804182739845</c:v>
                </c:pt>
                <c:pt idx="1324">
                  <c:v>-113.73796766625514</c:v>
                </c:pt>
                <c:pt idx="1325">
                  <c:v>-127.86501191076775</c:v>
                </c:pt>
                <c:pt idx="1326">
                  <c:v>-124.66305600492262</c:v>
                </c:pt>
                <c:pt idx="1327">
                  <c:v>-108.95307000313028</c:v>
                </c:pt>
                <c:pt idx="1328">
                  <c:v>-107.6704919692711</c:v>
                </c:pt>
                <c:pt idx="1329">
                  <c:v>-116.65231510679894</c:v>
                </c:pt>
                <c:pt idx="1330">
                  <c:v>19.07867477853631</c:v>
                </c:pt>
                <c:pt idx="1331">
                  <c:v>1.7188925107732302</c:v>
                </c:pt>
                <c:pt idx="1332">
                  <c:v>-36.472235671293674</c:v>
                </c:pt>
                <c:pt idx="1333">
                  <c:v>-87.187052921791121</c:v>
                </c:pt>
                <c:pt idx="1334">
                  <c:v>-56.91483422872534</c:v>
                </c:pt>
                <c:pt idx="1335">
                  <c:v>-55.991287758262331</c:v>
                </c:pt>
                <c:pt idx="1336">
                  <c:v>-67.653851994703587</c:v>
                </c:pt>
                <c:pt idx="1337">
                  <c:v>-70.370827307151416</c:v>
                </c:pt>
                <c:pt idx="1338">
                  <c:v>-40.866146145476279</c:v>
                </c:pt>
                <c:pt idx="1339">
                  <c:v>-58.739270664175933</c:v>
                </c:pt>
                <c:pt idx="1340">
                  <c:v>-45.558308408236726</c:v>
                </c:pt>
                <c:pt idx="1341">
                  <c:v>-42.107659158137984</c:v>
                </c:pt>
                <c:pt idx="1342">
                  <c:v>-23.873143039424072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6.743083003952556</c:v>
                </c:pt>
                <c:pt idx="1472">
                  <c:v>5.8167263893014169</c:v>
                </c:pt>
                <c:pt idx="1473">
                  <c:v>-10.737197644573406</c:v>
                </c:pt>
                <c:pt idx="1474">
                  <c:v>-1.8226117486805671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104.37170674486806</c:v>
                </c:pt>
                <c:pt idx="1498">
                  <c:v>14.449528983119194</c:v>
                </c:pt>
                <c:pt idx="1499">
                  <c:v>-65.277379816186397</c:v>
                </c:pt>
                <c:pt idx="1500">
                  <c:v>-26.128986515734393</c:v>
                </c:pt>
                <c:pt idx="1501">
                  <c:v>-27.414869396066475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34.736551681195522</c:v>
                </c:pt>
                <c:pt idx="1516">
                  <c:v>-19.823049900373601</c:v>
                </c:pt>
                <c:pt idx="1517">
                  <c:v>-14.913501780821921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76.316252199413498</c:v>
                </c:pt>
                <c:pt idx="1536">
                  <c:v>137.78229202346037</c:v>
                </c:pt>
                <c:pt idx="1537">
                  <c:v>67.131741830498555</c:v>
                </c:pt>
                <c:pt idx="1538">
                  <c:v>-2.8123028605337481</c:v>
                </c:pt>
                <c:pt idx="1539">
                  <c:v>-2.7841798319283839</c:v>
                </c:pt>
                <c:pt idx="1540">
                  <c:v>95.42548014820909</c:v>
                </c:pt>
                <c:pt idx="1541">
                  <c:v>250.28940716490877</c:v>
                </c:pt>
                <c:pt idx="1542">
                  <c:v>109.24105854780521</c:v>
                </c:pt>
                <c:pt idx="1543">
                  <c:v>269.78501159869063</c:v>
                </c:pt>
                <c:pt idx="1544">
                  <c:v>98.958029793656351</c:v>
                </c:pt>
                <c:pt idx="1545">
                  <c:v>104.46121754840374</c:v>
                </c:pt>
                <c:pt idx="1546">
                  <c:v>57.234787191101304</c:v>
                </c:pt>
                <c:pt idx="1547">
                  <c:v>218.29880295555404</c:v>
                </c:pt>
                <c:pt idx="1548">
                  <c:v>77.570360380543889</c:v>
                </c:pt>
                <c:pt idx="1549">
                  <c:v>99.885565867647756</c:v>
                </c:pt>
                <c:pt idx="1550">
                  <c:v>190.35501897052518</c:v>
                </c:pt>
                <c:pt idx="1551">
                  <c:v>-85.226196696032503</c:v>
                </c:pt>
                <c:pt idx="1552">
                  <c:v>197.4359942222095</c:v>
                </c:pt>
                <c:pt idx="1553">
                  <c:v>3.4974256803679964</c:v>
                </c:pt>
                <c:pt idx="1554">
                  <c:v>47.619226150580289</c:v>
                </c:pt>
                <c:pt idx="1555">
                  <c:v>50.29344603777804</c:v>
                </c:pt>
                <c:pt idx="1556">
                  <c:v>331.88306172672674</c:v>
                </c:pt>
                <c:pt idx="1557">
                  <c:v>-23.926415006495972</c:v>
                </c:pt>
                <c:pt idx="1558">
                  <c:v>161.04012187084163</c:v>
                </c:pt>
                <c:pt idx="1559">
                  <c:v>68.567772828232137</c:v>
                </c:pt>
                <c:pt idx="1560">
                  <c:v>-51.833017933353403</c:v>
                </c:pt>
                <c:pt idx="1561">
                  <c:v>-55.874497566463106</c:v>
                </c:pt>
                <c:pt idx="1562">
                  <c:v>141.44935325672941</c:v>
                </c:pt>
                <c:pt idx="1563">
                  <c:v>-26.320648180990247</c:v>
                </c:pt>
                <c:pt idx="1564">
                  <c:v>-34.182847793209476</c:v>
                </c:pt>
                <c:pt idx="1565">
                  <c:v>-57.242265480933838</c:v>
                </c:pt>
                <c:pt idx="1566">
                  <c:v>-49.165106522090355</c:v>
                </c:pt>
                <c:pt idx="1567">
                  <c:v>-53.999165334696045</c:v>
                </c:pt>
                <c:pt idx="1568">
                  <c:v>-68.694639437315345</c:v>
                </c:pt>
                <c:pt idx="1569">
                  <c:v>-74.008877731049324</c:v>
                </c:pt>
                <c:pt idx="1570">
                  <c:v>-76.690666466632138</c:v>
                </c:pt>
                <c:pt idx="1571">
                  <c:v>-67.606812118237031</c:v>
                </c:pt>
                <c:pt idx="1572">
                  <c:v>-51.075617367256655</c:v>
                </c:pt>
                <c:pt idx="1573">
                  <c:v>-51.219286162754997</c:v>
                </c:pt>
                <c:pt idx="1574">
                  <c:v>-51.817065416118112</c:v>
                </c:pt>
                <c:pt idx="1575">
                  <c:v>-53.78432717205942</c:v>
                </c:pt>
                <c:pt idx="1576">
                  <c:v>-42.73650046278658</c:v>
                </c:pt>
                <c:pt idx="1577">
                  <c:v>-38.641309985426687</c:v>
                </c:pt>
                <c:pt idx="1578">
                  <c:v>0.66359388961086552</c:v>
                </c:pt>
                <c:pt idx="1579">
                  <c:v>74.008203600064689</c:v>
                </c:pt>
                <c:pt idx="1580">
                  <c:v>3.9953942913373339</c:v>
                </c:pt>
                <c:pt idx="1581">
                  <c:v>3.9554403484237355</c:v>
                </c:pt>
                <c:pt idx="1582">
                  <c:v>68.784203202697654</c:v>
                </c:pt>
                <c:pt idx="1583">
                  <c:v>-28.011667320627794</c:v>
                </c:pt>
                <c:pt idx="1584">
                  <c:v>-46.697887634395329</c:v>
                </c:pt>
                <c:pt idx="1585">
                  <c:v>-19.115769628446287</c:v>
                </c:pt>
                <c:pt idx="1586">
                  <c:v>-30.565141160501298</c:v>
                </c:pt>
                <c:pt idx="1587">
                  <c:v>-51.886714524642912</c:v>
                </c:pt>
                <c:pt idx="1588">
                  <c:v>-62.013528660703969</c:v>
                </c:pt>
                <c:pt idx="1589">
                  <c:v>-60.314931066352528</c:v>
                </c:pt>
                <c:pt idx="1590">
                  <c:v>-55.904412778509595</c:v>
                </c:pt>
                <c:pt idx="1591">
                  <c:v>-26.77390874280718</c:v>
                </c:pt>
                <c:pt idx="1592">
                  <c:v>-32.053189460129943</c:v>
                </c:pt>
                <c:pt idx="1593">
                  <c:v>-15.7329138238008</c:v>
                </c:pt>
                <c:pt idx="1594">
                  <c:v>30.609653651830968</c:v>
                </c:pt>
                <c:pt idx="1595">
                  <c:v>76.485375297130531</c:v>
                </c:pt>
                <c:pt idx="1596">
                  <c:v>6.4477942714320307</c:v>
                </c:pt>
                <c:pt idx="1597">
                  <c:v>-16.707592762191325</c:v>
                </c:pt>
                <c:pt idx="1598">
                  <c:v>26.43694685642663</c:v>
                </c:pt>
                <c:pt idx="1599">
                  <c:v>29.3769318786849</c:v>
                </c:pt>
                <c:pt idx="1600">
                  <c:v>-4.5623548884252614</c:v>
                </c:pt>
                <c:pt idx="1601">
                  <c:v>-29.56983085085426</c:v>
                </c:pt>
                <c:pt idx="1602">
                  <c:v>-19.509100354327529</c:v>
                </c:pt>
                <c:pt idx="1603">
                  <c:v>-30.824949483478122</c:v>
                </c:pt>
                <c:pt idx="1604">
                  <c:v>-37.434112749053156</c:v>
                </c:pt>
                <c:pt idx="1605">
                  <c:v>-37.236272617253235</c:v>
                </c:pt>
                <c:pt idx="1606">
                  <c:v>-46.645242070276936</c:v>
                </c:pt>
                <c:pt idx="1607">
                  <c:v>-121.16809365842914</c:v>
                </c:pt>
                <c:pt idx="1608">
                  <c:v>-59.564484274642609</c:v>
                </c:pt>
                <c:pt idx="1609">
                  <c:v>34.900467362816471</c:v>
                </c:pt>
                <c:pt idx="1610">
                  <c:v>141.56149573392349</c:v>
                </c:pt>
                <c:pt idx="1611">
                  <c:v>146.6382327929432</c:v>
                </c:pt>
                <c:pt idx="1612">
                  <c:v>-16.464513171350063</c:v>
                </c:pt>
                <c:pt idx="1613">
                  <c:v>-25.305530737703521</c:v>
                </c:pt>
                <c:pt idx="1614">
                  <c:v>-71.869014014515187</c:v>
                </c:pt>
                <c:pt idx="1615">
                  <c:v>-63.480220977219005</c:v>
                </c:pt>
                <c:pt idx="1616">
                  <c:v>15.345883608153827</c:v>
                </c:pt>
                <c:pt idx="1617">
                  <c:v>16.369092568534143</c:v>
                </c:pt>
                <c:pt idx="1618">
                  <c:v>194.63189950771584</c:v>
                </c:pt>
                <c:pt idx="1619">
                  <c:v>6.1341199517228233</c:v>
                </c:pt>
                <c:pt idx="1620">
                  <c:v>29.163687843114985</c:v>
                </c:pt>
                <c:pt idx="1621">
                  <c:v>98.144778237410947</c:v>
                </c:pt>
                <c:pt idx="1622">
                  <c:v>120.25423954594589</c:v>
                </c:pt>
                <c:pt idx="1623">
                  <c:v>-19.493757394968043</c:v>
                </c:pt>
                <c:pt idx="1624">
                  <c:v>-19.298819821018469</c:v>
                </c:pt>
                <c:pt idx="1625">
                  <c:v>-25.826850055351088</c:v>
                </c:pt>
                <c:pt idx="1626">
                  <c:v>-41.660619973286202</c:v>
                </c:pt>
                <c:pt idx="1627">
                  <c:v>94.915458832320837</c:v>
                </c:pt>
                <c:pt idx="1628">
                  <c:v>299.41373915095528</c:v>
                </c:pt>
                <c:pt idx="1629">
                  <c:v>45.478520761821528</c:v>
                </c:pt>
                <c:pt idx="1630">
                  <c:v>4.5576629400561615</c:v>
                </c:pt>
                <c:pt idx="1631">
                  <c:v>-41.554915206052101</c:v>
                </c:pt>
                <c:pt idx="1632">
                  <c:v>-47.176553988373144</c:v>
                </c:pt>
                <c:pt idx="1633">
                  <c:v>-67.362303318120212</c:v>
                </c:pt>
                <c:pt idx="1634">
                  <c:v>-43.246081905380379</c:v>
                </c:pt>
                <c:pt idx="1635">
                  <c:v>94.57333325935133</c:v>
                </c:pt>
                <c:pt idx="1636">
                  <c:v>24.35487265403026</c:v>
                </c:pt>
                <c:pt idx="1637">
                  <c:v>-15.388130668041413</c:v>
                </c:pt>
                <c:pt idx="1638">
                  <c:v>60.973286530603673</c:v>
                </c:pt>
                <c:pt idx="1639">
                  <c:v>-36.726045069673546</c:v>
                </c:pt>
                <c:pt idx="1640">
                  <c:v>-42.571639334862994</c:v>
                </c:pt>
                <c:pt idx="1641">
                  <c:v>107.00814030307083</c:v>
                </c:pt>
                <c:pt idx="1642">
                  <c:v>220.89772323855868</c:v>
                </c:pt>
                <c:pt idx="1643">
                  <c:v>-26.619975782602978</c:v>
                </c:pt>
                <c:pt idx="1644">
                  <c:v>-10.55498265595952</c:v>
                </c:pt>
                <c:pt idx="1645">
                  <c:v>113.68059569465959</c:v>
                </c:pt>
                <c:pt idx="1646">
                  <c:v>159.57311720678854</c:v>
                </c:pt>
                <c:pt idx="1647">
                  <c:v>33.854933819824055</c:v>
                </c:pt>
                <c:pt idx="1648">
                  <c:v>-44.029870394772843</c:v>
                </c:pt>
                <c:pt idx="1649">
                  <c:v>-108.04609002592861</c:v>
                </c:pt>
                <c:pt idx="1650">
                  <c:v>-145.36744887048462</c:v>
                </c:pt>
                <c:pt idx="1651">
                  <c:v>-146.29730326153049</c:v>
                </c:pt>
                <c:pt idx="1652">
                  <c:v>-101.48641301484213</c:v>
                </c:pt>
                <c:pt idx="1653">
                  <c:v>-94.224008091787709</c:v>
                </c:pt>
                <c:pt idx="1654">
                  <c:v>-64.766893472396077</c:v>
                </c:pt>
                <c:pt idx="1655">
                  <c:v>-57.424117653144549</c:v>
                </c:pt>
                <c:pt idx="1656">
                  <c:v>-54.559677162583512</c:v>
                </c:pt>
                <c:pt idx="1657">
                  <c:v>69.164575861590492</c:v>
                </c:pt>
                <c:pt idx="1658">
                  <c:v>49.031335246434764</c:v>
                </c:pt>
                <c:pt idx="1659">
                  <c:v>-44.423704493362493</c:v>
                </c:pt>
                <c:pt idx="1660">
                  <c:v>-70.012236075557439</c:v>
                </c:pt>
                <c:pt idx="1661">
                  <c:v>-76.989444419795063</c:v>
                </c:pt>
                <c:pt idx="1662">
                  <c:v>-96.563933559211364</c:v>
                </c:pt>
                <c:pt idx="1663">
                  <c:v>-131.94706123404012</c:v>
                </c:pt>
                <c:pt idx="1664">
                  <c:v>-155.03582425577747</c:v>
                </c:pt>
                <c:pt idx="1665">
                  <c:v>-148.5504390091744</c:v>
                </c:pt>
                <c:pt idx="1666">
                  <c:v>-90.815308569813396</c:v>
                </c:pt>
                <c:pt idx="1667">
                  <c:v>-38.683430859854752</c:v>
                </c:pt>
                <c:pt idx="1668">
                  <c:v>-50.522153242474587</c:v>
                </c:pt>
                <c:pt idx="1669">
                  <c:v>-27.041757466258332</c:v>
                </c:pt>
                <c:pt idx="1670">
                  <c:v>-55.435103777876975</c:v>
                </c:pt>
                <c:pt idx="1671">
                  <c:v>-17.26527723333129</c:v>
                </c:pt>
                <c:pt idx="1672">
                  <c:v>-20.507569010008183</c:v>
                </c:pt>
                <c:pt idx="1673">
                  <c:v>-34.45833174930749</c:v>
                </c:pt>
                <c:pt idx="1674">
                  <c:v>-51.87231286864926</c:v>
                </c:pt>
                <c:pt idx="1675">
                  <c:v>-114.43393869423642</c:v>
                </c:pt>
                <c:pt idx="1676">
                  <c:v>-144.69166731138705</c:v>
                </c:pt>
                <c:pt idx="1677">
                  <c:v>-76.868800855623022</c:v>
                </c:pt>
                <c:pt idx="1678">
                  <c:v>-132.89941090635148</c:v>
                </c:pt>
                <c:pt idx="1679">
                  <c:v>-104.49518712544494</c:v>
                </c:pt>
                <c:pt idx="1680">
                  <c:v>-78.195565599340739</c:v>
                </c:pt>
                <c:pt idx="1681">
                  <c:v>-23.464587224147124</c:v>
                </c:pt>
                <c:pt idx="1682">
                  <c:v>-34.036720035536888</c:v>
                </c:pt>
                <c:pt idx="1683">
                  <c:v>-43.125367803344261</c:v>
                </c:pt>
                <c:pt idx="1684">
                  <c:v>-49.405839249456022</c:v>
                </c:pt>
                <c:pt idx="1685">
                  <c:v>-43.021164557765232</c:v>
                </c:pt>
                <c:pt idx="1686">
                  <c:v>65.894750927655522</c:v>
                </c:pt>
                <c:pt idx="1687">
                  <c:v>6.2915387202663169</c:v>
                </c:pt>
                <c:pt idx="1688">
                  <c:v>-55.656568025336242</c:v>
                </c:pt>
                <c:pt idx="1689">
                  <c:v>-69.668154560140991</c:v>
                </c:pt>
                <c:pt idx="1690">
                  <c:v>-65.269967751028943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23.329958677685944</c:v>
                </c:pt>
                <c:pt idx="1855">
                  <c:v>-9.0475723140495852</c:v>
                </c:pt>
                <c:pt idx="1856">
                  <c:v>-14.282386363636359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12.748690476190475</c:v>
                </c:pt>
                <c:pt idx="1867">
                  <c:v>37.876698272386875</c:v>
                </c:pt>
                <c:pt idx="1868">
                  <c:v>-12.883594644564141</c:v>
                </c:pt>
                <c:pt idx="1869">
                  <c:v>72.50883094458662</c:v>
                </c:pt>
                <c:pt idx="1870">
                  <c:v>55.246662385325465</c:v>
                </c:pt>
                <c:pt idx="1871">
                  <c:v>132.26838141470915</c:v>
                </c:pt>
                <c:pt idx="1872">
                  <c:v>20.113252402422802</c:v>
                </c:pt>
                <c:pt idx="1873">
                  <c:v>-9.5718892893142424</c:v>
                </c:pt>
                <c:pt idx="1874">
                  <c:v>-34.427526696174994</c:v>
                </c:pt>
                <c:pt idx="1875">
                  <c:v>-89.521611428612516</c:v>
                </c:pt>
                <c:pt idx="1876">
                  <c:v>25.301024256607263</c:v>
                </c:pt>
                <c:pt idx="1877">
                  <c:v>-8.6114758061210637</c:v>
                </c:pt>
                <c:pt idx="1878">
                  <c:v>69.778379877852274</c:v>
                </c:pt>
                <c:pt idx="1879">
                  <c:v>83.605612644801226</c:v>
                </c:pt>
                <c:pt idx="1880">
                  <c:v>219.60320486269336</c:v>
                </c:pt>
                <c:pt idx="1881">
                  <c:v>-8.8484133845444148</c:v>
                </c:pt>
                <c:pt idx="1882">
                  <c:v>-31.753097527951809</c:v>
                </c:pt>
                <c:pt idx="1883">
                  <c:v>-43.353676201424548</c:v>
                </c:pt>
                <c:pt idx="1884">
                  <c:v>-167.38510197774087</c:v>
                </c:pt>
                <c:pt idx="1885">
                  <c:v>38.239405779996162</c:v>
                </c:pt>
                <c:pt idx="1886">
                  <c:v>-3.6093375636112341</c:v>
                </c:pt>
                <c:pt idx="1887">
                  <c:v>-17.134745390057105</c:v>
                </c:pt>
                <c:pt idx="1888">
                  <c:v>-22.491828660567819</c:v>
                </c:pt>
                <c:pt idx="1889">
                  <c:v>-15.637879067619394</c:v>
                </c:pt>
                <c:pt idx="1890">
                  <c:v>-16.384915571904116</c:v>
                </c:pt>
                <c:pt idx="1891">
                  <c:v>-22.600985229199068</c:v>
                </c:pt>
                <c:pt idx="1892">
                  <c:v>-6.6610071190588087</c:v>
                </c:pt>
                <c:pt idx="1893">
                  <c:v>20.52677851331805</c:v>
                </c:pt>
                <c:pt idx="1894">
                  <c:v>-2.769398362724246</c:v>
                </c:pt>
                <c:pt idx="1895">
                  <c:v>-2.7417043790969728</c:v>
                </c:pt>
                <c:pt idx="1896">
                  <c:v>-2.7142873353060395</c:v>
                </c:pt>
                <c:pt idx="1897">
                  <c:v>-2.6871444619529825</c:v>
                </c:pt>
                <c:pt idx="1898">
                  <c:v>-2.6602730173334521</c:v>
                </c:pt>
                <c:pt idx="1899">
                  <c:v>-7.7110403231324938</c:v>
                </c:pt>
                <c:pt idx="1900">
                  <c:v>10.614095736977021</c:v>
                </c:pt>
                <c:pt idx="1901">
                  <c:v>37.911809346650841</c:v>
                </c:pt>
                <c:pt idx="1902">
                  <c:v>106.92296880135058</c:v>
                </c:pt>
                <c:pt idx="1903">
                  <c:v>-21.210266833461844</c:v>
                </c:pt>
                <c:pt idx="1904">
                  <c:v>-46.641609885701087</c:v>
                </c:pt>
                <c:pt idx="1905">
                  <c:v>-24.837936662525976</c:v>
                </c:pt>
                <c:pt idx="1906">
                  <c:v>-24.689887908959918</c:v>
                </c:pt>
                <c:pt idx="1907">
                  <c:v>-46.772326742130616</c:v>
                </c:pt>
                <c:pt idx="1908">
                  <c:v>-77.170630091027448</c:v>
                </c:pt>
                <c:pt idx="1909">
                  <c:v>124.54995305273405</c:v>
                </c:pt>
                <c:pt idx="1910">
                  <c:v>112.51122388247762</c:v>
                </c:pt>
                <c:pt idx="1911">
                  <c:v>-4.0684338108925999</c:v>
                </c:pt>
                <c:pt idx="1912">
                  <c:v>-11.220943395496704</c:v>
                </c:pt>
                <c:pt idx="1913">
                  <c:v>-21.71869499754348</c:v>
                </c:pt>
                <c:pt idx="1914">
                  <c:v>-3.6983530888533096</c:v>
                </c:pt>
                <c:pt idx="1915">
                  <c:v>-7.5388967079728104</c:v>
                </c:pt>
                <c:pt idx="1916">
                  <c:v>-8.1924828450946166</c:v>
                </c:pt>
                <c:pt idx="1917">
                  <c:v>65.512777374852874</c:v>
                </c:pt>
                <c:pt idx="1918">
                  <c:v>122.65114951972475</c:v>
                </c:pt>
                <c:pt idx="1919">
                  <c:v>179.58705290741216</c:v>
                </c:pt>
                <c:pt idx="1920">
                  <c:v>8.3306129145884142</c:v>
                </c:pt>
                <c:pt idx="1921">
                  <c:v>5.8660762233728292</c:v>
                </c:pt>
                <c:pt idx="1922">
                  <c:v>-27.54912557183377</c:v>
                </c:pt>
                <c:pt idx="1923">
                  <c:v>-69.908512367711523</c:v>
                </c:pt>
                <c:pt idx="1924">
                  <c:v>-176.4045086028359</c:v>
                </c:pt>
                <c:pt idx="1925">
                  <c:v>-23.390249051428668</c:v>
                </c:pt>
                <c:pt idx="1926">
                  <c:v>-15.096165519135411</c:v>
                </c:pt>
                <c:pt idx="1927">
                  <c:v>-30.34031909602561</c:v>
                </c:pt>
                <c:pt idx="1928">
                  <c:v>-31.650643711622706</c:v>
                </c:pt>
                <c:pt idx="1929">
                  <c:v>-22.68206578397735</c:v>
                </c:pt>
                <c:pt idx="1930">
                  <c:v>-32.787231813882784</c:v>
                </c:pt>
                <c:pt idx="1931">
                  <c:v>-69.163695803815926</c:v>
                </c:pt>
                <c:pt idx="1932">
                  <c:v>-3.0305973796740773</c:v>
                </c:pt>
                <c:pt idx="1933">
                  <c:v>5.0247311171088427</c:v>
                </c:pt>
                <c:pt idx="1934">
                  <c:v>-67.015138866957784</c:v>
                </c:pt>
                <c:pt idx="1935">
                  <c:v>-9.9419008405773752</c:v>
                </c:pt>
                <c:pt idx="1936">
                  <c:v>3.4745653246650079</c:v>
                </c:pt>
                <c:pt idx="1937">
                  <c:v>-11.119566002188861</c:v>
                </c:pt>
                <c:pt idx="1938">
                  <c:v>-13.376187505336134</c:v>
                </c:pt>
                <c:pt idx="1939">
                  <c:v>-9.950642683689523</c:v>
                </c:pt>
                <c:pt idx="1940">
                  <c:v>-11.970800553942979</c:v>
                </c:pt>
                <c:pt idx="1941">
                  <c:v>51.729233644832732</c:v>
                </c:pt>
                <c:pt idx="1942">
                  <c:v>16.403122397702532</c:v>
                </c:pt>
                <c:pt idx="1943">
                  <c:v>68.132244237191543</c:v>
                </c:pt>
                <c:pt idx="1944">
                  <c:v>-9.6761850830158949</c:v>
                </c:pt>
                <c:pt idx="1945">
                  <c:v>17.472201977530119</c:v>
                </c:pt>
                <c:pt idx="1946">
                  <c:v>-10.949255408915889</c:v>
                </c:pt>
                <c:pt idx="1947">
                  <c:v>-21.363857429099511</c:v>
                </c:pt>
                <c:pt idx="1948">
                  <c:v>-30.899665012330956</c:v>
                </c:pt>
                <c:pt idx="1949">
                  <c:v>-1.1613989639523368</c:v>
                </c:pt>
                <c:pt idx="1950">
                  <c:v>5.8598780449735557</c:v>
                </c:pt>
                <c:pt idx="1951">
                  <c:v>37.395185840909022</c:v>
                </c:pt>
                <c:pt idx="1952">
                  <c:v>-14.731535474253235</c:v>
                </c:pt>
                <c:pt idx="1953">
                  <c:v>-7.7655469656715468</c:v>
                </c:pt>
                <c:pt idx="1954">
                  <c:v>-5.786350904481111</c:v>
                </c:pt>
                <c:pt idx="1955">
                  <c:v>-17.498150891620895</c:v>
                </c:pt>
                <c:pt idx="1956">
                  <c:v>-12.397334813843884</c:v>
                </c:pt>
                <c:pt idx="1957">
                  <c:v>25.877378926898672</c:v>
                </c:pt>
                <c:pt idx="1958">
                  <c:v>-9.2894791642704604</c:v>
                </c:pt>
                <c:pt idx="1959">
                  <c:v>-12.42709079282298</c:v>
                </c:pt>
                <c:pt idx="1960">
                  <c:v>32.447358930520636</c:v>
                </c:pt>
                <c:pt idx="1961">
                  <c:v>-58.499286240719357</c:v>
                </c:pt>
                <c:pt idx="1962">
                  <c:v>7.1667297913939763</c:v>
                </c:pt>
                <c:pt idx="1963">
                  <c:v>-19.589524453527389</c:v>
                </c:pt>
                <c:pt idx="1964">
                  <c:v>-16.68955899918754</c:v>
                </c:pt>
                <c:pt idx="1965">
                  <c:v>-22.837152316673283</c:v>
                </c:pt>
                <c:pt idx="1966">
                  <c:v>-23.66673720009581</c:v>
                </c:pt>
                <c:pt idx="1967">
                  <c:v>-17.327775243580291</c:v>
                </c:pt>
                <c:pt idx="1968">
                  <c:v>-9.9107906773223249</c:v>
                </c:pt>
                <c:pt idx="1969">
                  <c:v>-3.8073107236101436</c:v>
                </c:pt>
                <c:pt idx="1970">
                  <c:v>-8.8357857865655447</c:v>
                </c:pt>
                <c:pt idx="1971">
                  <c:v>-5.593280521819409</c:v>
                </c:pt>
                <c:pt idx="1972">
                  <c:v>-11.289810411780888</c:v>
                </c:pt>
                <c:pt idx="1973">
                  <c:v>-20.648934592811472</c:v>
                </c:pt>
                <c:pt idx="1974">
                  <c:v>59.971744510744642</c:v>
                </c:pt>
                <c:pt idx="1975">
                  <c:v>-27.148976734056099</c:v>
                </c:pt>
                <c:pt idx="1976">
                  <c:v>-38.139493967164775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3.1405636363636353</c:v>
                </c:pt>
                <c:pt idx="1982">
                  <c:v>-3.1405636363636353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92.36363636363636</c:v>
                </c:pt>
                <c:pt idx="1987">
                  <c:v>22.167272727272731</c:v>
                </c:pt>
                <c:pt idx="1988">
                  <c:v>31.015519244391953</c:v>
                </c:pt>
                <c:pt idx="1989">
                  <c:v>56.349037850509859</c:v>
                </c:pt>
                <c:pt idx="1990">
                  <c:v>101.09414488269812</c:v>
                </c:pt>
                <c:pt idx="1991">
                  <c:v>8.8953492424285514</c:v>
                </c:pt>
                <c:pt idx="1992">
                  <c:v>-16.726883863795308</c:v>
                </c:pt>
                <c:pt idx="1993">
                  <c:v>-47.259340317264957</c:v>
                </c:pt>
                <c:pt idx="1994">
                  <c:v>-38.934094663620868</c:v>
                </c:pt>
                <c:pt idx="1995">
                  <c:v>-24.096083139844808</c:v>
                </c:pt>
                <c:pt idx="1996">
                  <c:v>-32.640091849139083</c:v>
                </c:pt>
                <c:pt idx="1997">
                  <c:v>-49.835744005719235</c:v>
                </c:pt>
                <c:pt idx="1998">
                  <c:v>-57.964790019402464</c:v>
                </c:pt>
                <c:pt idx="1999">
                  <c:v>-25.767505982920298</c:v>
                </c:pt>
                <c:pt idx="2000">
                  <c:v>-6.2495417062939076</c:v>
                </c:pt>
                <c:pt idx="2001">
                  <c:v>-12.410884762936643</c:v>
                </c:pt>
                <c:pt idx="2002">
                  <c:v>0</c:v>
                </c:pt>
                <c:pt idx="2003">
                  <c:v>73.582012326656368</c:v>
                </c:pt>
                <c:pt idx="2004">
                  <c:v>72.221727377561237</c:v>
                </c:pt>
                <c:pt idx="2005">
                  <c:v>-29.166624103039425</c:v>
                </c:pt>
                <c:pt idx="2006">
                  <c:v>-92.682948934511515</c:v>
                </c:pt>
                <c:pt idx="2007">
                  <c:v>277.6326169121711</c:v>
                </c:pt>
                <c:pt idx="2008">
                  <c:v>67.624523705554736</c:v>
                </c:pt>
                <c:pt idx="2009">
                  <c:v>-38.958150766623476</c:v>
                </c:pt>
                <c:pt idx="2010">
                  <c:v>-33.314630734040293</c:v>
                </c:pt>
                <c:pt idx="2011">
                  <c:v>155.61883242384255</c:v>
                </c:pt>
                <c:pt idx="2012">
                  <c:v>36.7472176490582</c:v>
                </c:pt>
                <c:pt idx="2013">
                  <c:v>-16.243000250834541</c:v>
                </c:pt>
                <c:pt idx="2014">
                  <c:v>40.733459855437786</c:v>
                </c:pt>
                <c:pt idx="2015">
                  <c:v>20.940043862623384</c:v>
                </c:pt>
                <c:pt idx="2016">
                  <c:v>-93.610293356655916</c:v>
                </c:pt>
                <c:pt idx="2017">
                  <c:v>134.13420668578249</c:v>
                </c:pt>
                <c:pt idx="2018">
                  <c:v>-13.927981193799496</c:v>
                </c:pt>
                <c:pt idx="2019">
                  <c:v>-93.171750587048848</c:v>
                </c:pt>
                <c:pt idx="2020">
                  <c:v>-120.69722141924836</c:v>
                </c:pt>
                <c:pt idx="2021">
                  <c:v>-97.655808263213288</c:v>
                </c:pt>
                <c:pt idx="2022">
                  <c:v>-51.535139360777691</c:v>
                </c:pt>
                <c:pt idx="2023">
                  <c:v>-95.855229837010938</c:v>
                </c:pt>
                <c:pt idx="2024">
                  <c:v>-68.412322038684835</c:v>
                </c:pt>
                <c:pt idx="2025">
                  <c:v>-34.003539953199216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6.6723083848276339</c:v>
                </c:pt>
                <c:pt idx="2039">
                  <c:v>-6.6723083848276339</c:v>
                </c:pt>
                <c:pt idx="2040">
                  <c:v>0</c:v>
                </c:pt>
                <c:pt idx="2041">
                  <c:v>0</c:v>
                </c:pt>
                <c:pt idx="2042">
                  <c:v>26.0012611218568</c:v>
                </c:pt>
                <c:pt idx="2043">
                  <c:v>8.3227380395477581</c:v>
                </c:pt>
                <c:pt idx="2044">
                  <c:v>18.243692721459318</c:v>
                </c:pt>
                <c:pt idx="2045">
                  <c:v>-42.723313080962726</c:v>
                </c:pt>
                <c:pt idx="2046">
                  <c:v>-9.8443788019011471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160.48261583577715</c:v>
                </c:pt>
                <c:pt idx="2218">
                  <c:v>50.28024828666679</c:v>
                </c:pt>
                <c:pt idx="2219">
                  <c:v>-15.543553660109495</c:v>
                </c:pt>
                <c:pt idx="2220">
                  <c:v>-40.059674767994181</c:v>
                </c:pt>
                <c:pt idx="2221">
                  <c:v>-38.443024290853799</c:v>
                </c:pt>
                <c:pt idx="2222">
                  <c:v>-54.23621474324694</c:v>
                </c:pt>
                <c:pt idx="2223">
                  <c:v>-47.373952312295685</c:v>
                </c:pt>
                <c:pt idx="2224">
                  <c:v>-15.106444347943839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15.762566037735846</c:v>
                </c:pt>
                <c:pt idx="2232">
                  <c:v>107.42662558843774</c:v>
                </c:pt>
                <c:pt idx="2233">
                  <c:v>6.3741100019017267</c:v>
                </c:pt>
                <c:pt idx="2234">
                  <c:v>-4.6945814967318</c:v>
                </c:pt>
                <c:pt idx="2235">
                  <c:v>-2.8658363809792178</c:v>
                </c:pt>
                <c:pt idx="2236">
                  <c:v>-14.831596822128859</c:v>
                </c:pt>
                <c:pt idx="2237">
                  <c:v>-95.140810737759253</c:v>
                </c:pt>
                <c:pt idx="2238">
                  <c:v>-11.284285714285717</c:v>
                </c:pt>
                <c:pt idx="2239">
                  <c:v>-0.74619047619047463</c:v>
                </c:pt>
                <c:pt idx="2240">
                  <c:v>0</c:v>
                </c:pt>
                <c:pt idx="2241">
                  <c:v>152.74394671184237</c:v>
                </c:pt>
                <c:pt idx="2242">
                  <c:v>36.083974582968068</c:v>
                </c:pt>
                <c:pt idx="2243">
                  <c:v>14.099663389468304</c:v>
                </c:pt>
                <c:pt idx="2244">
                  <c:v>113.42526960770269</c:v>
                </c:pt>
                <c:pt idx="2245">
                  <c:v>435.5637441843528</c:v>
                </c:pt>
                <c:pt idx="2246">
                  <c:v>38.66265219705474</c:v>
                </c:pt>
                <c:pt idx="2247">
                  <c:v>15.185116584175375</c:v>
                </c:pt>
                <c:pt idx="2248">
                  <c:v>-8.0576436725756366</c:v>
                </c:pt>
                <c:pt idx="2249">
                  <c:v>2.4740872292800304</c:v>
                </c:pt>
                <c:pt idx="2250">
                  <c:v>93.30571177446518</c:v>
                </c:pt>
                <c:pt idx="2251">
                  <c:v>100.42138853264885</c:v>
                </c:pt>
                <c:pt idx="2252">
                  <c:v>13.151829979695322</c:v>
                </c:pt>
                <c:pt idx="2253">
                  <c:v>111.48619791888541</c:v>
                </c:pt>
                <c:pt idx="2254">
                  <c:v>-18.765773909096424</c:v>
                </c:pt>
                <c:pt idx="2255">
                  <c:v>48.888899130988875</c:v>
                </c:pt>
                <c:pt idx="2256">
                  <c:v>11.604218448490428</c:v>
                </c:pt>
                <c:pt idx="2257">
                  <c:v>-18.177882288612864</c:v>
                </c:pt>
                <c:pt idx="2258">
                  <c:v>-21.998725700542082</c:v>
                </c:pt>
                <c:pt idx="2259">
                  <c:v>-34.298886268548131</c:v>
                </c:pt>
                <c:pt idx="2260">
                  <c:v>-38.622700054415873</c:v>
                </c:pt>
                <c:pt idx="2261">
                  <c:v>-69.128529427268859</c:v>
                </c:pt>
                <c:pt idx="2262">
                  <c:v>-11.536604169936822</c:v>
                </c:pt>
                <c:pt idx="2263">
                  <c:v>67.168958553596553</c:v>
                </c:pt>
                <c:pt idx="2264">
                  <c:v>-116.87868513825049</c:v>
                </c:pt>
                <c:pt idx="2265">
                  <c:v>-194.07605784084819</c:v>
                </c:pt>
                <c:pt idx="2266">
                  <c:v>-163.59750312885183</c:v>
                </c:pt>
                <c:pt idx="2267">
                  <c:v>99.628560928338857</c:v>
                </c:pt>
                <c:pt idx="2268">
                  <c:v>62.685174991177178</c:v>
                </c:pt>
                <c:pt idx="2269">
                  <c:v>-7.2144040314618678</c:v>
                </c:pt>
                <c:pt idx="2270">
                  <c:v>15.948649099761951</c:v>
                </c:pt>
                <c:pt idx="2271">
                  <c:v>125.58230855489944</c:v>
                </c:pt>
                <c:pt idx="2272">
                  <c:v>78.379802647126439</c:v>
                </c:pt>
                <c:pt idx="2273">
                  <c:v>109.52656159596597</c:v>
                </c:pt>
                <c:pt idx="2274">
                  <c:v>-3.9185045212495879</c:v>
                </c:pt>
                <c:pt idx="2275">
                  <c:v>-0.82699708090876811</c:v>
                </c:pt>
                <c:pt idx="2276">
                  <c:v>-14.808278459997382</c:v>
                </c:pt>
                <c:pt idx="2277">
                  <c:v>-26.746434902618375</c:v>
                </c:pt>
                <c:pt idx="2278">
                  <c:v>-48.528407098696107</c:v>
                </c:pt>
                <c:pt idx="2279">
                  <c:v>198.32983482869167</c:v>
                </c:pt>
                <c:pt idx="2280">
                  <c:v>152.38905241291786</c:v>
                </c:pt>
                <c:pt idx="2281">
                  <c:v>185.8709273120794</c:v>
                </c:pt>
                <c:pt idx="2282">
                  <c:v>102.14575486497301</c:v>
                </c:pt>
                <c:pt idx="2283">
                  <c:v>10.124297316323236</c:v>
                </c:pt>
                <c:pt idx="2284">
                  <c:v>30.204872524978327</c:v>
                </c:pt>
                <c:pt idx="2285">
                  <c:v>-16.27899438208965</c:v>
                </c:pt>
                <c:pt idx="2286">
                  <c:v>-16.116204438268824</c:v>
                </c:pt>
                <c:pt idx="2287">
                  <c:v>-15.955042393885833</c:v>
                </c:pt>
                <c:pt idx="2288">
                  <c:v>-19.905212800435038</c:v>
                </c:pt>
                <c:pt idx="2289">
                  <c:v>-23.864231159747987</c:v>
                </c:pt>
                <c:pt idx="2290">
                  <c:v>-30.86643345490188</c:v>
                </c:pt>
                <c:pt idx="2291">
                  <c:v>-0.10217010715496144</c:v>
                </c:pt>
                <c:pt idx="2292">
                  <c:v>31.133706687093309</c:v>
                </c:pt>
                <c:pt idx="2293">
                  <c:v>53.913278711131397</c:v>
                </c:pt>
                <c:pt idx="2294">
                  <c:v>53.37414592402024</c:v>
                </c:pt>
                <c:pt idx="2295">
                  <c:v>-16.43232280794723</c:v>
                </c:pt>
                <c:pt idx="2296">
                  <c:v>-21.161069953188189</c:v>
                </c:pt>
                <c:pt idx="2297">
                  <c:v>-65.136025970945639</c:v>
                </c:pt>
                <c:pt idx="2298">
                  <c:v>-61.042123753701389</c:v>
                </c:pt>
                <c:pt idx="2299">
                  <c:v>-271.75996330141015</c:v>
                </c:pt>
                <c:pt idx="2300">
                  <c:v>-230.24367877573127</c:v>
                </c:pt>
                <c:pt idx="2301">
                  <c:v>-11.283330098351939</c:v>
                </c:pt>
                <c:pt idx="2302">
                  <c:v>42.387614528454492</c:v>
                </c:pt>
                <c:pt idx="2303">
                  <c:v>21.517372075646335</c:v>
                </c:pt>
                <c:pt idx="2304">
                  <c:v>-17.863811126823293</c:v>
                </c:pt>
                <c:pt idx="2305">
                  <c:v>-32.248870497428697</c:v>
                </c:pt>
                <c:pt idx="2306">
                  <c:v>-11.701295206221062</c:v>
                </c:pt>
                <c:pt idx="2307">
                  <c:v>-28.649376997498962</c:v>
                </c:pt>
                <c:pt idx="2308">
                  <c:v>-27.884338059046627</c:v>
                </c:pt>
                <c:pt idx="2309">
                  <c:v>-21.986819988447678</c:v>
                </c:pt>
                <c:pt idx="2310">
                  <c:v>-32.397166536395616</c:v>
                </c:pt>
                <c:pt idx="2311">
                  <c:v>-32.819240329786794</c:v>
                </c:pt>
                <c:pt idx="2312">
                  <c:v>-20.732550421807787</c:v>
                </c:pt>
                <c:pt idx="2313">
                  <c:v>-22.663703496686367</c:v>
                </c:pt>
                <c:pt idx="2314">
                  <c:v>-17.578661040212637</c:v>
                </c:pt>
                <c:pt idx="2315">
                  <c:v>-4.0462869777589958</c:v>
                </c:pt>
                <c:pt idx="2316">
                  <c:v>-8.6672658317145306</c:v>
                </c:pt>
                <c:pt idx="2317">
                  <c:v>-16.796321927355962</c:v>
                </c:pt>
                <c:pt idx="2318">
                  <c:v>-25.33645488004106</c:v>
                </c:pt>
                <c:pt idx="2319">
                  <c:v>-47.128061430323555</c:v>
                </c:pt>
                <c:pt idx="2320">
                  <c:v>-40.039585108353094</c:v>
                </c:pt>
                <c:pt idx="2321">
                  <c:v>-27.500793804646946</c:v>
                </c:pt>
                <c:pt idx="2322">
                  <c:v>102.15929643564243</c:v>
                </c:pt>
                <c:pt idx="2323">
                  <c:v>77.10749393558865</c:v>
                </c:pt>
                <c:pt idx="2324">
                  <c:v>15.357859696426772</c:v>
                </c:pt>
                <c:pt idx="2325">
                  <c:v>-10.984586478639017</c:v>
                </c:pt>
                <c:pt idx="2326">
                  <c:v>-23.529901034033628</c:v>
                </c:pt>
                <c:pt idx="2327">
                  <c:v>-33.572115863548902</c:v>
                </c:pt>
                <c:pt idx="2328">
                  <c:v>-21.555661908185925</c:v>
                </c:pt>
                <c:pt idx="2329">
                  <c:v>56.322193212962929</c:v>
                </c:pt>
                <c:pt idx="2330">
                  <c:v>399.83426900033999</c:v>
                </c:pt>
                <c:pt idx="2331">
                  <c:v>125.09654021704796</c:v>
                </c:pt>
                <c:pt idx="2332">
                  <c:v>33.379082818912138</c:v>
                </c:pt>
                <c:pt idx="2333">
                  <c:v>-13.1365261910953</c:v>
                </c:pt>
                <c:pt idx="2334">
                  <c:v>10.085748161724723</c:v>
                </c:pt>
                <c:pt idx="2335">
                  <c:v>9.9848906801075827</c:v>
                </c:pt>
                <c:pt idx="2336">
                  <c:v>7.0350947343390544</c:v>
                </c:pt>
                <c:pt idx="2337">
                  <c:v>79.08741809869025</c:v>
                </c:pt>
                <c:pt idx="2338">
                  <c:v>78.296543917703502</c:v>
                </c:pt>
                <c:pt idx="2339">
                  <c:v>62.331760296708353</c:v>
                </c:pt>
                <c:pt idx="2340">
                  <c:v>-10.92792094262245</c:v>
                </c:pt>
                <c:pt idx="2341">
                  <c:v>-15.364096278650777</c:v>
                </c:pt>
                <c:pt idx="2342">
                  <c:v>30.971362865954006</c:v>
                </c:pt>
                <c:pt idx="2343">
                  <c:v>149.71942442269074</c:v>
                </c:pt>
                <c:pt idx="2344">
                  <c:v>-36.58014879669895</c:v>
                </c:pt>
                <c:pt idx="2345">
                  <c:v>13.645077390797724</c:v>
                </c:pt>
                <c:pt idx="2346">
                  <c:v>40.555996916452841</c:v>
                </c:pt>
                <c:pt idx="2347">
                  <c:v>22.78713679902944</c:v>
                </c:pt>
                <c:pt idx="2348">
                  <c:v>-11.957881248126569</c:v>
                </c:pt>
                <c:pt idx="2349">
                  <c:v>-24.098972358209721</c:v>
                </c:pt>
                <c:pt idx="2350">
                  <c:v>-2.7528127070634127</c:v>
                </c:pt>
                <c:pt idx="2351">
                  <c:v>71.78060155608523</c:v>
                </c:pt>
                <c:pt idx="2352">
                  <c:v>-48.13911946529106</c:v>
                </c:pt>
                <c:pt idx="2353">
                  <c:v>93.887166452909923</c:v>
                </c:pt>
                <c:pt idx="2354">
                  <c:v>-11.677687572608647</c:v>
                </c:pt>
                <c:pt idx="2355">
                  <c:v>-12.458818525953802</c:v>
                </c:pt>
                <c:pt idx="2356">
                  <c:v>-54.890416066181842</c:v>
                </c:pt>
                <c:pt idx="2357">
                  <c:v>-22.469644232477094</c:v>
                </c:pt>
                <c:pt idx="2358">
                  <c:v>66.411307245983153</c:v>
                </c:pt>
                <c:pt idx="2359">
                  <c:v>188.88000630686111</c:v>
                </c:pt>
                <c:pt idx="2360">
                  <c:v>5.3488967578380198</c:v>
                </c:pt>
                <c:pt idx="2361">
                  <c:v>18.353049315308681</c:v>
                </c:pt>
                <c:pt idx="2362">
                  <c:v>-13.404714862069568</c:v>
                </c:pt>
                <c:pt idx="2363">
                  <c:v>-22.850609590216891</c:v>
                </c:pt>
                <c:pt idx="2364">
                  <c:v>49.667293025053596</c:v>
                </c:pt>
                <c:pt idx="2365">
                  <c:v>7.449590814479734</c:v>
                </c:pt>
                <c:pt idx="2366">
                  <c:v>-33.290256189194452</c:v>
                </c:pt>
                <c:pt idx="2367">
                  <c:v>-26.880025727955854</c:v>
                </c:pt>
                <c:pt idx="2368">
                  <c:v>82.183391398718868</c:v>
                </c:pt>
                <c:pt idx="2369">
                  <c:v>32.118627072447907</c:v>
                </c:pt>
                <c:pt idx="2370">
                  <c:v>104.6868668513016</c:v>
                </c:pt>
                <c:pt idx="2371">
                  <c:v>25.789133451620273</c:v>
                </c:pt>
                <c:pt idx="2372">
                  <c:v>46.456024003544826</c:v>
                </c:pt>
                <c:pt idx="2373">
                  <c:v>-68.343273092511936</c:v>
                </c:pt>
                <c:pt idx="2374">
                  <c:v>-112.0877056465547</c:v>
                </c:pt>
                <c:pt idx="2375">
                  <c:v>-121.01962291720656</c:v>
                </c:pt>
                <c:pt idx="2376">
                  <c:v>95.947077119577671</c:v>
                </c:pt>
                <c:pt idx="2377">
                  <c:v>-33.685635056772981</c:v>
                </c:pt>
                <c:pt idx="2378">
                  <c:v>-29.954422548762977</c:v>
                </c:pt>
                <c:pt idx="2379">
                  <c:v>10.430603233474358</c:v>
                </c:pt>
                <c:pt idx="2380">
                  <c:v>250.75454248797496</c:v>
                </c:pt>
                <c:pt idx="2381">
                  <c:v>61.627353261590542</c:v>
                </c:pt>
                <c:pt idx="2382">
                  <c:v>-25.495733323448349</c:v>
                </c:pt>
                <c:pt idx="2383">
                  <c:v>-52.450453087719325</c:v>
                </c:pt>
                <c:pt idx="2384">
                  <c:v>-95.739007118691461</c:v>
                </c:pt>
                <c:pt idx="2385">
                  <c:v>3.8582644236335</c:v>
                </c:pt>
                <c:pt idx="2386">
                  <c:v>-30.261441694208315</c:v>
                </c:pt>
                <c:pt idx="2387">
                  <c:v>-7.3256780374263144</c:v>
                </c:pt>
                <c:pt idx="2388">
                  <c:v>21.903447067607431</c:v>
                </c:pt>
                <c:pt idx="2389">
                  <c:v>-74.210950070176978</c:v>
                </c:pt>
                <c:pt idx="2390">
                  <c:v>-103.62144266673226</c:v>
                </c:pt>
                <c:pt idx="2391">
                  <c:v>-47.961255826650131</c:v>
                </c:pt>
                <c:pt idx="2392">
                  <c:v>-24.048369983675229</c:v>
                </c:pt>
                <c:pt idx="2393">
                  <c:v>-32.993759120621689</c:v>
                </c:pt>
                <c:pt idx="2394">
                  <c:v>-61.602992219226962</c:v>
                </c:pt>
                <c:pt idx="2395">
                  <c:v>-30.161864780122642</c:v>
                </c:pt>
                <c:pt idx="2396">
                  <c:v>-47.792208316375536</c:v>
                </c:pt>
                <c:pt idx="2397">
                  <c:v>-86.182511240544272</c:v>
                </c:pt>
                <c:pt idx="2398">
                  <c:v>-36.834983124913833</c:v>
                </c:pt>
                <c:pt idx="2399">
                  <c:v>92.939176516213138</c:v>
                </c:pt>
                <c:pt idx="2400">
                  <c:v>-7.1818015707401628</c:v>
                </c:pt>
                <c:pt idx="2401">
                  <c:v>-41.657489140168536</c:v>
                </c:pt>
                <c:pt idx="2402">
                  <c:v>23.971943817782858</c:v>
                </c:pt>
                <c:pt idx="2403">
                  <c:v>15.390022557825205</c:v>
                </c:pt>
                <c:pt idx="2404">
                  <c:v>-40.528178453543433</c:v>
                </c:pt>
                <c:pt idx="2405">
                  <c:v>-75.724670649690552</c:v>
                </c:pt>
                <c:pt idx="2406">
                  <c:v>-48.360995105369057</c:v>
                </c:pt>
                <c:pt idx="2407">
                  <c:v>-58.882423849204997</c:v>
                </c:pt>
                <c:pt idx="2408">
                  <c:v>-94.462913703812546</c:v>
                </c:pt>
                <c:pt idx="2409">
                  <c:v>-77.281609291148015</c:v>
                </c:pt>
                <c:pt idx="2410">
                  <c:v>-59.669341129912254</c:v>
                </c:pt>
                <c:pt idx="2411">
                  <c:v>-41.547832905008136</c:v>
                </c:pt>
                <c:pt idx="2412">
                  <c:v>-22.381809571374106</c:v>
                </c:pt>
                <c:pt idx="2413">
                  <c:v>-37.478056557592481</c:v>
                </c:pt>
                <c:pt idx="2414">
                  <c:v>-85.096251815006895</c:v>
                </c:pt>
                <c:pt idx="2415">
                  <c:v>-106.96693063905934</c:v>
                </c:pt>
                <c:pt idx="2416">
                  <c:v>-59.674604004603907</c:v>
                </c:pt>
                <c:pt idx="2417">
                  <c:v>-74.505067287614565</c:v>
                </c:pt>
                <c:pt idx="2418">
                  <c:v>-50.961587992197337</c:v>
                </c:pt>
                <c:pt idx="2419">
                  <c:v>-17.82590454849344</c:v>
                </c:pt>
                <c:pt idx="2420">
                  <c:v>-42.017480654014435</c:v>
                </c:pt>
                <c:pt idx="2421">
                  <c:v>-45.16868901671296</c:v>
                </c:pt>
                <c:pt idx="2422">
                  <c:v>-48.946022827076604</c:v>
                </c:pt>
                <c:pt idx="2423">
                  <c:v>-60.030433914674973</c:v>
                </c:pt>
                <c:pt idx="2424">
                  <c:v>-67.797866797757877</c:v>
                </c:pt>
                <c:pt idx="2425">
                  <c:v>-44.927848914063361</c:v>
                </c:pt>
                <c:pt idx="2426">
                  <c:v>-41.162141126006361</c:v>
                </c:pt>
                <c:pt idx="2427">
                  <c:v>-52.391201161598019</c:v>
                </c:pt>
                <c:pt idx="2428">
                  <c:v>-60.616606673562472</c:v>
                </c:pt>
                <c:pt idx="2429">
                  <c:v>28.838759777553861</c:v>
                </c:pt>
                <c:pt idx="2430">
                  <c:v>-0.706877392404067</c:v>
                </c:pt>
                <c:pt idx="2431">
                  <c:v>-14.326402741020473</c:v>
                </c:pt>
                <c:pt idx="2432">
                  <c:v>-13.940188380877572</c:v>
                </c:pt>
                <c:pt idx="2433">
                  <c:v>-20.582878929305366</c:v>
                </c:pt>
                <c:pt idx="2434">
                  <c:v>-71.376452824894187</c:v>
                </c:pt>
                <c:pt idx="2435">
                  <c:v>-71.817869596234246</c:v>
                </c:pt>
                <c:pt idx="2436">
                  <c:v>-26.180944003162061</c:v>
                </c:pt>
                <c:pt idx="2437">
                  <c:v>-36.892813588318255</c:v>
                </c:pt>
                <c:pt idx="2438">
                  <c:v>-15.103070526121344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22.704000000000018</c:v>
                </c:pt>
                <c:pt idx="2592">
                  <c:v>-0.2270399999999988</c:v>
                </c:pt>
                <c:pt idx="2593">
                  <c:v>23.051342479841097</c:v>
                </c:pt>
                <c:pt idx="2594">
                  <c:v>-11.360073634691823</c:v>
                </c:pt>
                <c:pt idx="2595">
                  <c:v>-10.583797161282149</c:v>
                </c:pt>
                <c:pt idx="2596">
                  <c:v>-13.390041580539018</c:v>
                </c:pt>
                <c:pt idx="2597">
                  <c:v>-10.194390103328127</c:v>
                </c:pt>
                <c:pt idx="2598">
                  <c:v>0</c:v>
                </c:pt>
                <c:pt idx="2599">
                  <c:v>0</c:v>
                </c:pt>
                <c:pt idx="2600">
                  <c:v>36.880067064083441</c:v>
                </c:pt>
                <c:pt idx="2601">
                  <c:v>-13.705915424739192</c:v>
                </c:pt>
                <c:pt idx="2602">
                  <c:v>8.2749597694035444</c:v>
                </c:pt>
                <c:pt idx="2603">
                  <c:v>13.442212564865745</c:v>
                </c:pt>
                <c:pt idx="2604">
                  <c:v>1.0602982436602346</c:v>
                </c:pt>
                <c:pt idx="2605">
                  <c:v>66.25506363455159</c:v>
                </c:pt>
                <c:pt idx="2606">
                  <c:v>206.69611495966359</c:v>
                </c:pt>
                <c:pt idx="2607">
                  <c:v>89.1746083555214</c:v>
                </c:pt>
                <c:pt idx="2608">
                  <c:v>-4.0807740916700936</c:v>
                </c:pt>
                <c:pt idx="2609">
                  <c:v>113.13956185488848</c:v>
                </c:pt>
                <c:pt idx="2610">
                  <c:v>-76.586541459951263</c:v>
                </c:pt>
                <c:pt idx="2611">
                  <c:v>3.5263680328741316</c:v>
                </c:pt>
                <c:pt idx="2612">
                  <c:v>102.54281818657961</c:v>
                </c:pt>
                <c:pt idx="2613">
                  <c:v>6.9778594002508498</c:v>
                </c:pt>
                <c:pt idx="2614">
                  <c:v>-34.037930806802706</c:v>
                </c:pt>
                <c:pt idx="2615">
                  <c:v>-43.916517206977574</c:v>
                </c:pt>
                <c:pt idx="2616">
                  <c:v>-22.33018669466702</c:v>
                </c:pt>
                <c:pt idx="2617">
                  <c:v>-22.278066819068783</c:v>
                </c:pt>
                <c:pt idx="2618">
                  <c:v>21.471063304553297</c:v>
                </c:pt>
                <c:pt idx="2619">
                  <c:v>-22.461245989081192</c:v>
                </c:pt>
                <c:pt idx="2620">
                  <c:v>-7.1503003204891797</c:v>
                </c:pt>
                <c:pt idx="2621">
                  <c:v>-6.8332707319062251</c:v>
                </c:pt>
                <c:pt idx="2622">
                  <c:v>-11.465763721815733</c:v>
                </c:pt>
                <c:pt idx="2623">
                  <c:v>-20.591450260340252</c:v>
                </c:pt>
                <c:pt idx="2624">
                  <c:v>-24.745407936270624</c:v>
                </c:pt>
                <c:pt idx="2625">
                  <c:v>-20.149635312397834</c:v>
                </c:pt>
                <c:pt idx="2626">
                  <c:v>-27.36363179174009</c:v>
                </c:pt>
                <c:pt idx="2627">
                  <c:v>-36.181124773481145</c:v>
                </c:pt>
                <c:pt idx="2628">
                  <c:v>-14.804605716637354</c:v>
                </c:pt>
                <c:pt idx="2629">
                  <c:v>-2.8063943241682523</c:v>
                </c:pt>
                <c:pt idx="2630">
                  <c:v>-2.5795223198869053</c:v>
                </c:pt>
                <c:pt idx="2631">
                  <c:v>-6.0610591479373284</c:v>
                </c:pt>
                <c:pt idx="2632">
                  <c:v>-11.945376383325481</c:v>
                </c:pt>
                <c:pt idx="2633">
                  <c:v>5.109852071570856</c:v>
                </c:pt>
                <c:pt idx="2634">
                  <c:v>-17.71460131493879</c:v>
                </c:pt>
                <c:pt idx="2635">
                  <c:v>-33.287925979014005</c:v>
                </c:pt>
                <c:pt idx="2636">
                  <c:v>-3.0231223790096635</c:v>
                </c:pt>
                <c:pt idx="2637">
                  <c:v>-9.5044500372482617</c:v>
                </c:pt>
                <c:pt idx="2638">
                  <c:v>-15.556796384970426</c:v>
                </c:pt>
                <c:pt idx="2639">
                  <c:v>-1.6338923011393263</c:v>
                </c:pt>
                <c:pt idx="2640">
                  <c:v>-15.110919509321718</c:v>
                </c:pt>
                <c:pt idx="2641">
                  <c:v>-17.227483186267165</c:v>
                </c:pt>
                <c:pt idx="2642">
                  <c:v>-27.850926512274626</c:v>
                </c:pt>
                <c:pt idx="2643">
                  <c:v>-15.903813444908977</c:v>
                </c:pt>
                <c:pt idx="2644">
                  <c:v>-2.568684483971424</c:v>
                </c:pt>
                <c:pt idx="2645">
                  <c:v>33.135167095685659</c:v>
                </c:pt>
                <c:pt idx="2646">
                  <c:v>-116.2286777717338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18.003571428571433</c:v>
                </c:pt>
                <c:pt idx="2651">
                  <c:v>-5.8435714285714297</c:v>
                </c:pt>
                <c:pt idx="2652">
                  <c:v>-6.1907142857142858</c:v>
                </c:pt>
                <c:pt idx="2653">
                  <c:v>-5.9692857142857179</c:v>
                </c:pt>
                <c:pt idx="2654">
                  <c:v>2.6644800000000011</c:v>
                </c:pt>
                <c:pt idx="2655">
                  <c:v>46.155173381818173</c:v>
                </c:pt>
                <c:pt idx="2656">
                  <c:v>-6.4978560344337026</c:v>
                </c:pt>
                <c:pt idx="2657">
                  <c:v>-25.213063413512842</c:v>
                </c:pt>
                <c:pt idx="2658">
                  <c:v>-17.108733933871633</c:v>
                </c:pt>
                <c:pt idx="2659">
                  <c:v>6.5592727272727274</c:v>
                </c:pt>
                <c:pt idx="2660">
                  <c:v>-6.5592727272727274</c:v>
                </c:pt>
                <c:pt idx="2661">
                  <c:v>0</c:v>
                </c:pt>
                <c:pt idx="2662">
                  <c:v>0</c:v>
                </c:pt>
                <c:pt idx="2663">
                  <c:v>16.130181818181828</c:v>
                </c:pt>
                <c:pt idx="2664">
                  <c:v>69.111425454545454</c:v>
                </c:pt>
                <c:pt idx="2665">
                  <c:v>68.4203112</c:v>
                </c:pt>
                <c:pt idx="2666">
                  <c:v>344.8270171789091</c:v>
                </c:pt>
                <c:pt idx="2667">
                  <c:v>504.40517415332641</c:v>
                </c:pt>
                <c:pt idx="2668">
                  <c:v>-37.973743736630809</c:v>
                </c:pt>
                <c:pt idx="2669">
                  <c:v>-37.682905634175654</c:v>
                </c:pt>
                <c:pt idx="2670">
                  <c:v>113.04739093347177</c:v>
                </c:pt>
                <c:pt idx="2671">
                  <c:v>128.14260603177831</c:v>
                </c:pt>
                <c:pt idx="2672">
                  <c:v>-11.684274573994117</c:v>
                </c:pt>
                <c:pt idx="2673">
                  <c:v>107.78033812466742</c:v>
                </c:pt>
                <c:pt idx="2674">
                  <c:v>-41.157872813913173</c:v>
                </c:pt>
                <c:pt idx="2675">
                  <c:v>78.111090949970276</c:v>
                </c:pt>
                <c:pt idx="2676">
                  <c:v>-13.01476739086138</c:v>
                </c:pt>
                <c:pt idx="2677">
                  <c:v>-33.778468277713046</c:v>
                </c:pt>
                <c:pt idx="2678">
                  <c:v>-142.47737527907498</c:v>
                </c:pt>
                <c:pt idx="2679">
                  <c:v>-16.029562828149665</c:v>
                </c:pt>
                <c:pt idx="2680">
                  <c:v>-26.612912109036643</c:v>
                </c:pt>
                <c:pt idx="2681">
                  <c:v>63.745850145743589</c:v>
                </c:pt>
                <c:pt idx="2682">
                  <c:v>-22.112298828543089</c:v>
                </c:pt>
                <c:pt idx="2683">
                  <c:v>-25.477334025925984</c:v>
                </c:pt>
                <c:pt idx="2684">
                  <c:v>-27.313746951149142</c:v>
                </c:pt>
                <c:pt idx="2685">
                  <c:v>-30.29534902366845</c:v>
                </c:pt>
                <c:pt idx="2686">
                  <c:v>-24.82681222968688</c:v>
                </c:pt>
                <c:pt idx="2687">
                  <c:v>-26.75557473376557</c:v>
                </c:pt>
                <c:pt idx="2688">
                  <c:v>-23.73156973146547</c:v>
                </c:pt>
                <c:pt idx="2689">
                  <c:v>-34.970858067975882</c:v>
                </c:pt>
                <c:pt idx="2690">
                  <c:v>-99.606260773538338</c:v>
                </c:pt>
                <c:pt idx="2691">
                  <c:v>-1.1809448949137504</c:v>
                </c:pt>
                <c:pt idx="2692">
                  <c:v>-16.5335798733704</c:v>
                </c:pt>
                <c:pt idx="2693">
                  <c:v>6.858987945690842</c:v>
                </c:pt>
                <c:pt idx="2694">
                  <c:v>84.289994742049089</c:v>
                </c:pt>
                <c:pt idx="2695">
                  <c:v>14.174367521901331</c:v>
                </c:pt>
                <c:pt idx="2696">
                  <c:v>-14.140180634088779</c:v>
                </c:pt>
                <c:pt idx="2697">
                  <c:v>-4.6561602835103031</c:v>
                </c:pt>
                <c:pt idx="2698">
                  <c:v>60.402405437676407</c:v>
                </c:pt>
                <c:pt idx="2699">
                  <c:v>36.707472292390548</c:v>
                </c:pt>
                <c:pt idx="2700">
                  <c:v>82.366469083127299</c:v>
                </c:pt>
                <c:pt idx="2701">
                  <c:v>-50.53173668063323</c:v>
                </c:pt>
                <c:pt idx="2702">
                  <c:v>32.368175299151517</c:v>
                </c:pt>
                <c:pt idx="2703">
                  <c:v>2.6255764310621998</c:v>
                </c:pt>
                <c:pt idx="2704">
                  <c:v>-27.307136574456194</c:v>
                </c:pt>
                <c:pt idx="2705">
                  <c:v>151.39972954842972</c:v>
                </c:pt>
                <c:pt idx="2706">
                  <c:v>6.9490788767047889</c:v>
                </c:pt>
                <c:pt idx="2707">
                  <c:v>-11.820122172185393</c:v>
                </c:pt>
                <c:pt idx="2708">
                  <c:v>173.0253517768092</c:v>
                </c:pt>
                <c:pt idx="2709">
                  <c:v>263.65873462267746</c:v>
                </c:pt>
                <c:pt idx="2710">
                  <c:v>122.47669273099609</c:v>
                </c:pt>
                <c:pt idx="2711">
                  <c:v>-19.0711957978192</c:v>
                </c:pt>
                <c:pt idx="2712">
                  <c:v>-36.021638427810558</c:v>
                </c:pt>
                <c:pt idx="2713">
                  <c:v>-42.223613318428988</c:v>
                </c:pt>
                <c:pt idx="2714">
                  <c:v>133.77518822192815</c:v>
                </c:pt>
                <c:pt idx="2715">
                  <c:v>51.614611124180101</c:v>
                </c:pt>
                <c:pt idx="2716">
                  <c:v>-18.174262259788975</c:v>
                </c:pt>
                <c:pt idx="2717">
                  <c:v>-56.024114508755474</c:v>
                </c:pt>
                <c:pt idx="2718">
                  <c:v>-49.424983704004035</c:v>
                </c:pt>
                <c:pt idx="2719">
                  <c:v>-35.968264426417136</c:v>
                </c:pt>
                <c:pt idx="2720">
                  <c:v>86.555746817250792</c:v>
                </c:pt>
                <c:pt idx="2721">
                  <c:v>236.2971809568046</c:v>
                </c:pt>
                <c:pt idx="2722">
                  <c:v>141.82948834782383</c:v>
                </c:pt>
                <c:pt idx="2723">
                  <c:v>227.31353839685789</c:v>
                </c:pt>
                <c:pt idx="2724">
                  <c:v>84.969001577796462</c:v>
                </c:pt>
                <c:pt idx="2725">
                  <c:v>-20.432286497357836</c:v>
                </c:pt>
                <c:pt idx="2726">
                  <c:v>40.873465425822815</c:v>
                </c:pt>
                <c:pt idx="2727">
                  <c:v>21.629410820768953</c:v>
                </c:pt>
                <c:pt idx="2728">
                  <c:v>67.594934894379548</c:v>
                </c:pt>
                <c:pt idx="2729">
                  <c:v>313.15126596691698</c:v>
                </c:pt>
                <c:pt idx="2730">
                  <c:v>302.43701370914732</c:v>
                </c:pt>
                <c:pt idx="2731">
                  <c:v>14.338701001441223</c:v>
                </c:pt>
                <c:pt idx="2732">
                  <c:v>-27.530728724221262</c:v>
                </c:pt>
                <c:pt idx="2733">
                  <c:v>-72.283369736424902</c:v>
                </c:pt>
                <c:pt idx="2734">
                  <c:v>-50.289603286450529</c:v>
                </c:pt>
                <c:pt idx="2735">
                  <c:v>-43.82309099670556</c:v>
                </c:pt>
                <c:pt idx="2736">
                  <c:v>-49.940959871513769</c:v>
                </c:pt>
                <c:pt idx="2737">
                  <c:v>-23.230799396021212</c:v>
                </c:pt>
                <c:pt idx="2738">
                  <c:v>-39.415599692483738</c:v>
                </c:pt>
                <c:pt idx="2739">
                  <c:v>58.681510844259719</c:v>
                </c:pt>
                <c:pt idx="2740">
                  <c:v>-55.159479730839848</c:v>
                </c:pt>
                <c:pt idx="2741">
                  <c:v>7.3524462738641887</c:v>
                </c:pt>
                <c:pt idx="2742">
                  <c:v>-59.75465857959307</c:v>
                </c:pt>
                <c:pt idx="2743">
                  <c:v>-51.754125827058488</c:v>
                </c:pt>
                <c:pt idx="2744">
                  <c:v>4.6033926184791198</c:v>
                </c:pt>
                <c:pt idx="2745">
                  <c:v>8.8884935102655618</c:v>
                </c:pt>
                <c:pt idx="2746">
                  <c:v>-45.472141974011265</c:v>
                </c:pt>
                <c:pt idx="2747">
                  <c:v>-65.929411135681221</c:v>
                </c:pt>
                <c:pt idx="2748">
                  <c:v>-118.86097654458126</c:v>
                </c:pt>
                <c:pt idx="2749">
                  <c:v>-111.70947710323208</c:v>
                </c:pt>
                <c:pt idx="2750">
                  <c:v>-99.249652397891623</c:v>
                </c:pt>
                <c:pt idx="2751">
                  <c:v>-46.966087752419753</c:v>
                </c:pt>
                <c:pt idx="2752">
                  <c:v>-52.097002449198044</c:v>
                </c:pt>
                <c:pt idx="2753">
                  <c:v>-58.789089589665309</c:v>
                </c:pt>
                <c:pt idx="2754">
                  <c:v>-75.280862513127431</c:v>
                </c:pt>
                <c:pt idx="2755">
                  <c:v>-89.116155297539535</c:v>
                </c:pt>
                <c:pt idx="2756">
                  <c:v>-59.607060464714095</c:v>
                </c:pt>
                <c:pt idx="2757">
                  <c:v>-60.641686841542651</c:v>
                </c:pt>
                <c:pt idx="2758">
                  <c:v>-69.575903560337338</c:v>
                </c:pt>
                <c:pt idx="2759">
                  <c:v>-171.73111846636743</c:v>
                </c:pt>
                <c:pt idx="2760">
                  <c:v>-104.09677419987747</c:v>
                </c:pt>
                <c:pt idx="2761">
                  <c:v>-123.1138126713754</c:v>
                </c:pt>
                <c:pt idx="2762">
                  <c:v>-139.87284114225804</c:v>
                </c:pt>
                <c:pt idx="2763">
                  <c:v>-198.43997644363435</c:v>
                </c:pt>
                <c:pt idx="2764">
                  <c:v>-87.781295038825192</c:v>
                </c:pt>
                <c:pt idx="2765">
                  <c:v>-161.29685945590938</c:v>
                </c:pt>
                <c:pt idx="2766">
                  <c:v>30.871093489054829</c:v>
                </c:pt>
                <c:pt idx="2767">
                  <c:v>-37.643372778225626</c:v>
                </c:pt>
                <c:pt idx="2768">
                  <c:v>-59.812693455243334</c:v>
                </c:pt>
                <c:pt idx="2769">
                  <c:v>-73.412131120165782</c:v>
                </c:pt>
                <c:pt idx="2770">
                  <c:v>-32.66933441421736</c:v>
                </c:pt>
                <c:pt idx="2771">
                  <c:v>-7.1547892916212277</c:v>
                </c:pt>
                <c:pt idx="2772">
                  <c:v>-35.694303563929225</c:v>
                </c:pt>
                <c:pt idx="2773">
                  <c:v>-67.353057633013464</c:v>
                </c:pt>
                <c:pt idx="2774">
                  <c:v>-20.652537922967326</c:v>
                </c:pt>
                <c:pt idx="2775">
                  <c:v>-25.809020543182271</c:v>
                </c:pt>
                <c:pt idx="2776">
                  <c:v>-56.813663242808957</c:v>
                </c:pt>
                <c:pt idx="2777">
                  <c:v>-90.695540379961699</c:v>
                </c:pt>
                <c:pt idx="2778">
                  <c:v>-83.891881854981477</c:v>
                </c:pt>
                <c:pt idx="2779">
                  <c:v>-33.959333384942084</c:v>
                </c:pt>
                <c:pt idx="2780">
                  <c:v>-33.61662449382635</c:v>
                </c:pt>
                <c:pt idx="2781">
                  <c:v>-61.367020071548012</c:v>
                </c:pt>
                <c:pt idx="2782">
                  <c:v>-94.62341162128007</c:v>
                </c:pt>
                <c:pt idx="2783">
                  <c:v>-56.809682578078714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3.2257142857142873</c:v>
                </c:pt>
                <c:pt idx="2945">
                  <c:v>91.825280027733385</c:v>
                </c:pt>
                <c:pt idx="2946">
                  <c:v>23.552585463880092</c:v>
                </c:pt>
                <c:pt idx="2947">
                  <c:v>-5.7793399729524992</c:v>
                </c:pt>
                <c:pt idx="2948">
                  <c:v>-16.60212841346177</c:v>
                </c:pt>
                <c:pt idx="2949">
                  <c:v>-32.86890302672419</c:v>
                </c:pt>
                <c:pt idx="2950">
                  <c:v>-63.353208364189307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11.072181818181809</c:v>
                </c:pt>
                <c:pt idx="2963">
                  <c:v>64.938324478274723</c:v>
                </c:pt>
                <c:pt idx="2964">
                  <c:v>-0.76010506296456981</c:v>
                </c:pt>
                <c:pt idx="2965">
                  <c:v>35.244606773791702</c:v>
                </c:pt>
                <c:pt idx="2966">
                  <c:v>-27.717148748951217</c:v>
                </c:pt>
                <c:pt idx="2967">
                  <c:v>-25.477410543143066</c:v>
                </c:pt>
                <c:pt idx="2968">
                  <c:v>-17.046055193913816</c:v>
                </c:pt>
                <c:pt idx="2969">
                  <c:v>-20.278309178590185</c:v>
                </c:pt>
                <c:pt idx="2970">
                  <c:v>-19.976084342685375</c:v>
                </c:pt>
                <c:pt idx="2971">
                  <c:v>0</c:v>
                </c:pt>
                <c:pt idx="2972">
                  <c:v>9.9873214285714287</c:v>
                </c:pt>
                <c:pt idx="2973">
                  <c:v>-9.9873214285714287</c:v>
                </c:pt>
                <c:pt idx="2974">
                  <c:v>0</c:v>
                </c:pt>
                <c:pt idx="2975">
                  <c:v>143.91098308261493</c:v>
                </c:pt>
                <c:pt idx="2976">
                  <c:v>-3.1825787179552947</c:v>
                </c:pt>
                <c:pt idx="2977">
                  <c:v>-30.054032249816572</c:v>
                </c:pt>
                <c:pt idx="2978">
                  <c:v>-24.548220450455929</c:v>
                </c:pt>
                <c:pt idx="2979">
                  <c:v>-3.6947624376244477</c:v>
                </c:pt>
                <c:pt idx="2980">
                  <c:v>-9.8409186086736469</c:v>
                </c:pt>
                <c:pt idx="2981">
                  <c:v>-13.619649450641489</c:v>
                </c:pt>
                <c:pt idx="2982">
                  <c:v>-15.711095317370358</c:v>
                </c:pt>
                <c:pt idx="2983">
                  <c:v>-43.259725850077196</c:v>
                </c:pt>
                <c:pt idx="2984">
                  <c:v>0</c:v>
                </c:pt>
                <c:pt idx="2985">
                  <c:v>0</c:v>
                </c:pt>
                <c:pt idx="2986">
                  <c:v>59.029912061410812</c:v>
                </c:pt>
                <c:pt idx="2987">
                  <c:v>48.563198783929536</c:v>
                </c:pt>
                <c:pt idx="2988">
                  <c:v>-107.59311084534035</c:v>
                </c:pt>
                <c:pt idx="2989">
                  <c:v>9.4988690476190456</c:v>
                </c:pt>
                <c:pt idx="2990">
                  <c:v>15.925344955971113</c:v>
                </c:pt>
                <c:pt idx="2991">
                  <c:v>38.033109781374066</c:v>
                </c:pt>
                <c:pt idx="2992">
                  <c:v>56.791923991147065</c:v>
                </c:pt>
                <c:pt idx="2993">
                  <c:v>19.719539280186595</c:v>
                </c:pt>
                <c:pt idx="2994">
                  <c:v>-19.806133297079469</c:v>
                </c:pt>
                <c:pt idx="2995">
                  <c:v>37.042150611738748</c:v>
                </c:pt>
                <c:pt idx="2996">
                  <c:v>21.518861047199522</c:v>
                </c:pt>
                <c:pt idx="2997">
                  <c:v>-1.7872366541815552</c:v>
                </c:pt>
                <c:pt idx="2998">
                  <c:v>44.412453894178441</c:v>
                </c:pt>
                <c:pt idx="2999">
                  <c:v>159.42287480978217</c:v>
                </c:pt>
                <c:pt idx="3000">
                  <c:v>168.47122805759699</c:v>
                </c:pt>
                <c:pt idx="3001">
                  <c:v>202.32575196292646</c:v>
                </c:pt>
                <c:pt idx="3002">
                  <c:v>177.21158535238817</c:v>
                </c:pt>
                <c:pt idx="3003">
                  <c:v>83.075833135227867</c:v>
                </c:pt>
                <c:pt idx="3004">
                  <c:v>177.45352535897598</c:v>
                </c:pt>
                <c:pt idx="3005">
                  <c:v>81.812307744923146</c:v>
                </c:pt>
                <c:pt idx="3006">
                  <c:v>68.833880401377655</c:v>
                </c:pt>
                <c:pt idx="3007">
                  <c:v>201.88126888556485</c:v>
                </c:pt>
                <c:pt idx="3008">
                  <c:v>32.872218364962464</c:v>
                </c:pt>
                <c:pt idx="3009">
                  <c:v>98.122510076695107</c:v>
                </c:pt>
                <c:pt idx="3010">
                  <c:v>50.360619967296543</c:v>
                </c:pt>
                <c:pt idx="3011">
                  <c:v>5.8589842231504008</c:v>
                </c:pt>
                <c:pt idx="3012">
                  <c:v>-17.290514709990248</c:v>
                </c:pt>
                <c:pt idx="3013">
                  <c:v>-17.117609562890266</c:v>
                </c:pt>
                <c:pt idx="3014">
                  <c:v>-16.946433467261386</c:v>
                </c:pt>
                <c:pt idx="3015">
                  <c:v>-16.776969132588874</c:v>
                </c:pt>
                <c:pt idx="3016">
                  <c:v>-16.609199441262945</c:v>
                </c:pt>
                <c:pt idx="3017">
                  <c:v>-17.622093668103616</c:v>
                </c:pt>
                <c:pt idx="3018">
                  <c:v>25.982388593393352</c:v>
                </c:pt>
                <c:pt idx="3019">
                  <c:v>-31.915069110352761</c:v>
                </c:pt>
                <c:pt idx="3020">
                  <c:v>-27.705276782061674</c:v>
                </c:pt>
                <c:pt idx="3021">
                  <c:v>-25.890404355183819</c:v>
                </c:pt>
                <c:pt idx="3022">
                  <c:v>-2.2194178606621335</c:v>
                </c:pt>
                <c:pt idx="3023">
                  <c:v>-37.444668878965558</c:v>
                </c:pt>
                <c:pt idx="3024">
                  <c:v>94.173096772464305</c:v>
                </c:pt>
                <c:pt idx="3025">
                  <c:v>99.23785246058992</c:v>
                </c:pt>
                <c:pt idx="3026">
                  <c:v>5.8818375723474219</c:v>
                </c:pt>
                <c:pt idx="3027">
                  <c:v>-17.267889894284963</c:v>
                </c:pt>
                <c:pt idx="3028">
                  <c:v>-17.095210995342086</c:v>
                </c:pt>
                <c:pt idx="3029">
                  <c:v>6.1666502055199999</c:v>
                </c:pt>
                <c:pt idx="3030">
                  <c:v>-19.100377063574797</c:v>
                </c:pt>
                <c:pt idx="3031">
                  <c:v>-43.746251293691785</c:v>
                </c:pt>
                <c:pt idx="3032">
                  <c:v>-61.172548752024568</c:v>
                </c:pt>
                <c:pt idx="3033">
                  <c:v>-60.62558495474741</c:v>
                </c:pt>
                <c:pt idx="3034">
                  <c:v>-61.093880974388185</c:v>
                </c:pt>
                <c:pt idx="3035">
                  <c:v>-54.996341870081324</c:v>
                </c:pt>
                <c:pt idx="3036">
                  <c:v>-53.295182567270786</c:v>
                </c:pt>
                <c:pt idx="3037">
                  <c:v>-50.151906642020094</c:v>
                </c:pt>
                <c:pt idx="3038">
                  <c:v>-55.688143270951286</c:v>
                </c:pt>
                <c:pt idx="3039">
                  <c:v>-31.504175464046511</c:v>
                </c:pt>
                <c:pt idx="3040">
                  <c:v>-3.3920025246575278</c:v>
                </c:pt>
                <c:pt idx="3041">
                  <c:v>66.978126200954421</c:v>
                </c:pt>
                <c:pt idx="3042">
                  <c:v>117.34704982803146</c:v>
                </c:pt>
                <c:pt idx="3043">
                  <c:v>361.73891311654188</c:v>
                </c:pt>
                <c:pt idx="3044">
                  <c:v>101.09187479358297</c:v>
                </c:pt>
                <c:pt idx="3045">
                  <c:v>-3.1784105761439605</c:v>
                </c:pt>
                <c:pt idx="3046">
                  <c:v>-32.90783927264647</c:v>
                </c:pt>
                <c:pt idx="3047">
                  <c:v>-40.705017967668709</c:v>
                </c:pt>
                <c:pt idx="3048">
                  <c:v>-66.082568573518074</c:v>
                </c:pt>
                <c:pt idx="3049">
                  <c:v>-34.893064188630206</c:v>
                </c:pt>
                <c:pt idx="3050">
                  <c:v>-43.303724438702147</c:v>
                </c:pt>
                <c:pt idx="3051">
                  <c:v>-11.402192439840746</c:v>
                </c:pt>
                <c:pt idx="3052">
                  <c:v>-6.4602688206632592</c:v>
                </c:pt>
                <c:pt idx="3053">
                  <c:v>30.061327971536002</c:v>
                </c:pt>
                <c:pt idx="3054">
                  <c:v>-16.421103489997677</c:v>
                </c:pt>
                <c:pt idx="3055">
                  <c:v>6.8340166358113947</c:v>
                </c:pt>
                <c:pt idx="3056">
                  <c:v>-17.940173162005294</c:v>
                </c:pt>
                <c:pt idx="3057">
                  <c:v>-8.9679431348713479E-2</c:v>
                </c:pt>
                <c:pt idx="3058">
                  <c:v>-21.576930908627901</c:v>
                </c:pt>
                <c:pt idx="3059">
                  <c:v>-30.541795300304102</c:v>
                </c:pt>
                <c:pt idx="3060">
                  <c:v>-35.209167916020988</c:v>
                </c:pt>
                <c:pt idx="3061">
                  <c:v>-61.475934021662169</c:v>
                </c:pt>
                <c:pt idx="3062">
                  <c:v>-3.2216728020976007</c:v>
                </c:pt>
                <c:pt idx="3063">
                  <c:v>-15.699499319006691</c:v>
                </c:pt>
                <c:pt idx="3064">
                  <c:v>-17.659900184771459</c:v>
                </c:pt>
                <c:pt idx="3065">
                  <c:v>-19.978302875724694</c:v>
                </c:pt>
                <c:pt idx="3066">
                  <c:v>30.62999437742701</c:v>
                </c:pt>
                <c:pt idx="3067">
                  <c:v>109.95279900062496</c:v>
                </c:pt>
                <c:pt idx="3068">
                  <c:v>189.35422141170056</c:v>
                </c:pt>
                <c:pt idx="3069">
                  <c:v>190.42750960804415</c:v>
                </c:pt>
                <c:pt idx="3070">
                  <c:v>-5.4649374150785661</c:v>
                </c:pt>
                <c:pt idx="3071">
                  <c:v>68.676516290380732</c:v>
                </c:pt>
                <c:pt idx="3072">
                  <c:v>-19.927063094971118</c:v>
                </c:pt>
                <c:pt idx="3073">
                  <c:v>-5.1028531827964798</c:v>
                </c:pt>
                <c:pt idx="3074">
                  <c:v>-33.757002562044818</c:v>
                </c:pt>
                <c:pt idx="3075">
                  <c:v>-60.960653009562066</c:v>
                </c:pt>
                <c:pt idx="3076">
                  <c:v>-53.196645323321036</c:v>
                </c:pt>
                <c:pt idx="3077">
                  <c:v>-22.505302418597694</c:v>
                </c:pt>
                <c:pt idx="3078">
                  <c:v>-33.751605216538564</c:v>
                </c:pt>
                <c:pt idx="3079">
                  <c:v>-23.704895662051968</c:v>
                </c:pt>
                <c:pt idx="3080">
                  <c:v>64.532270721498207</c:v>
                </c:pt>
                <c:pt idx="3081">
                  <c:v>-12.408320747369771</c:v>
                </c:pt>
                <c:pt idx="3082">
                  <c:v>-27.945072782649277</c:v>
                </c:pt>
                <c:pt idx="3083">
                  <c:v>-33.562063554491488</c:v>
                </c:pt>
                <c:pt idx="3084">
                  <c:v>-42.544901032506914</c:v>
                </c:pt>
                <c:pt idx="3085">
                  <c:v>-47.192188470986821</c:v>
                </c:pt>
                <c:pt idx="3086">
                  <c:v>-43.484327554933088</c:v>
                </c:pt>
                <c:pt idx="3087">
                  <c:v>-59.098046264039112</c:v>
                </c:pt>
                <c:pt idx="3088">
                  <c:v>-49.911369310126929</c:v>
                </c:pt>
                <c:pt idx="3089">
                  <c:v>-53.266757808790317</c:v>
                </c:pt>
                <c:pt idx="3090">
                  <c:v>66.938349764561963</c:v>
                </c:pt>
                <c:pt idx="3091">
                  <c:v>8.0723304710350021</c:v>
                </c:pt>
                <c:pt idx="3092">
                  <c:v>-22.364263695230647</c:v>
                </c:pt>
                <c:pt idx="3093">
                  <c:v>-58.110693943134038</c:v>
                </c:pt>
                <c:pt idx="3094">
                  <c:v>155.74455347985372</c:v>
                </c:pt>
                <c:pt idx="3095">
                  <c:v>76.511638480637203</c:v>
                </c:pt>
                <c:pt idx="3096">
                  <c:v>95.49678701836433</c:v>
                </c:pt>
                <c:pt idx="3097">
                  <c:v>-17.968799404728315</c:v>
                </c:pt>
                <c:pt idx="3098">
                  <c:v>-27.014771448702959</c:v>
                </c:pt>
                <c:pt idx="3099">
                  <c:v>-40.257190720759127</c:v>
                </c:pt>
                <c:pt idx="3100">
                  <c:v>-31.732114843041472</c:v>
                </c:pt>
                <c:pt idx="3101">
                  <c:v>-42.940225144252054</c:v>
                </c:pt>
                <c:pt idx="3102">
                  <c:v>-68.346670262003045</c:v>
                </c:pt>
                <c:pt idx="3103">
                  <c:v>-46.19465670520367</c:v>
                </c:pt>
                <c:pt idx="3104">
                  <c:v>-60.539598931341288</c:v>
                </c:pt>
                <c:pt idx="3105">
                  <c:v>-120.24660324574825</c:v>
                </c:pt>
                <c:pt idx="3106">
                  <c:v>-93.429980185356499</c:v>
                </c:pt>
                <c:pt idx="3107">
                  <c:v>-77.453292468876725</c:v>
                </c:pt>
                <c:pt idx="3108">
                  <c:v>-90.753148173501813</c:v>
                </c:pt>
                <c:pt idx="3109">
                  <c:v>-159.58002822173273</c:v>
                </c:pt>
                <c:pt idx="3110">
                  <c:v>-144.46607403443431</c:v>
                </c:pt>
                <c:pt idx="3111">
                  <c:v>-2.8698750714145262</c:v>
                </c:pt>
                <c:pt idx="3112">
                  <c:v>88.867235396321576</c:v>
                </c:pt>
                <c:pt idx="3113">
                  <c:v>6.9165856267112531</c:v>
                </c:pt>
                <c:pt idx="3114">
                  <c:v>-46.317622746441657</c:v>
                </c:pt>
                <c:pt idx="3115">
                  <c:v>-46.275155646576195</c:v>
                </c:pt>
                <c:pt idx="3116">
                  <c:v>-37.826637546941583</c:v>
                </c:pt>
                <c:pt idx="3117">
                  <c:v>-52.240354494520489</c:v>
                </c:pt>
                <c:pt idx="3118">
                  <c:v>-2.5272651763823433</c:v>
                </c:pt>
                <c:pt idx="3119">
                  <c:v>13.471459547593554</c:v>
                </c:pt>
                <c:pt idx="3120">
                  <c:v>33.329764311777467</c:v>
                </c:pt>
                <c:pt idx="3121">
                  <c:v>-6.8954217679614658</c:v>
                </c:pt>
                <c:pt idx="3122">
                  <c:v>-29.672164058221483</c:v>
                </c:pt>
                <c:pt idx="3123">
                  <c:v>-59.017551461707171</c:v>
                </c:pt>
                <c:pt idx="3124">
                  <c:v>-125.64826107706426</c:v>
                </c:pt>
                <c:pt idx="3125">
                  <c:v>-63.248897691632919</c:v>
                </c:pt>
                <c:pt idx="3126">
                  <c:v>-34.527641941079082</c:v>
                </c:pt>
                <c:pt idx="3127">
                  <c:v>-41.920306093394288</c:v>
                </c:pt>
                <c:pt idx="3128">
                  <c:v>-61.35623203884785</c:v>
                </c:pt>
                <c:pt idx="3129">
                  <c:v>-70.672144335329705</c:v>
                </c:pt>
                <c:pt idx="3130">
                  <c:v>-78.064729126907977</c:v>
                </c:pt>
                <c:pt idx="3131">
                  <c:v>-86.824118676010499</c:v>
                </c:pt>
                <c:pt idx="3132">
                  <c:v>-32.965725941204262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57.13411948051948</c:v>
                </c:pt>
                <c:pt idx="3158">
                  <c:v>-51.286021755090601</c:v>
                </c:pt>
                <c:pt idx="3159">
                  <c:v>-5.8480977254288771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75904"/>
        <c:axId val="137677824"/>
      </c:lineChart>
      <c:dateAx>
        <c:axId val="137675904"/>
        <c:scaling>
          <c:orientation val="minMax"/>
          <c:max val="41547"/>
          <c:min val="41182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Date</a:t>
                </a:r>
              </a:p>
            </c:rich>
          </c:tx>
          <c:layout/>
          <c:overlay val="0"/>
        </c:title>
        <c:numFmt formatCode="m/d/yyyy" sourceLinked="1"/>
        <c:majorTickMark val="out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137677824"/>
        <c:crosses val="autoZero"/>
        <c:auto val="1"/>
        <c:lblOffset val="100"/>
        <c:baseTimeUnit val="days"/>
      </c:dateAx>
      <c:valAx>
        <c:axId val="137677824"/>
        <c:scaling>
          <c:orientation val="minMax"/>
          <c:max val="200"/>
          <c:min val="-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Daily</a:t>
                </a:r>
                <a:r>
                  <a:rPr lang="en-US" sz="1600" baseline="0"/>
                  <a:t> Incremental Snow Depth (mm</a:t>
                </a:r>
                <a:r>
                  <a:rPr lang="en-US" sz="1600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37675904"/>
        <c:crosses val="autoZero"/>
        <c:crossBetween val="between"/>
      </c:valAx>
    </c:plotArea>
    <c:legend>
      <c:legendPos val="r"/>
      <c:legendEntry>
        <c:idx val="1"/>
        <c:txPr>
          <a:bodyPr/>
          <a:lstStyle/>
          <a:p>
            <a:pPr>
              <a:defRPr sz="1600">
                <a:solidFill>
                  <a:srgbClr val="C00000"/>
                </a:solidFill>
              </a:defRPr>
            </a:pPr>
            <a:endParaRPr lang="en-US"/>
          </a:p>
        </c:txPr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8558391909652949"/>
          <c:y val="2.9581073495282259E-2"/>
          <c:w val="0.2733067818436089"/>
          <c:h val="0.10259248908191124"/>
        </c:manualLayout>
      </c:layout>
      <c:overlay val="0"/>
      <c:txPr>
        <a:bodyPr/>
        <a:lstStyle/>
        <a:p>
          <a:pPr>
            <a:defRPr sz="1600">
              <a:solidFill>
                <a:srgbClr val="0070C0"/>
              </a:solidFill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0</xdr:row>
      <xdr:rowOff>68586</xdr:rowOff>
    </xdr:from>
    <xdr:to>
      <xdr:col>11</xdr:col>
      <xdr:colOff>647700</xdr:colOff>
      <xdr:row>12</xdr:row>
      <xdr:rowOff>144780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449580</xdr:colOff>
      <xdr:row>0</xdr:row>
      <xdr:rowOff>53340</xdr:rowOff>
    </xdr:from>
    <xdr:to>
      <xdr:col>21</xdr:col>
      <xdr:colOff>487680</xdr:colOff>
      <xdr:row>12</xdr:row>
      <xdr:rowOff>129534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306"/>
  <sheetViews>
    <sheetView tabSelected="1" workbookViewId="0">
      <pane ySplit="17" topLeftCell="A84" activePane="bottomLeft" state="frozen"/>
      <selection pane="bottomLeft" activeCell="B9" sqref="B9"/>
    </sheetView>
  </sheetViews>
  <sheetFormatPr defaultRowHeight="14.4" x14ac:dyDescent="0.3"/>
  <cols>
    <col min="1" max="1" width="22" bestFit="1" customWidth="1"/>
    <col min="2" max="2" width="8.6640625" customWidth="1"/>
    <col min="3" max="3" width="7.88671875" customWidth="1"/>
    <col min="4" max="4" width="8.33203125" customWidth="1"/>
    <col min="5" max="5" width="9.33203125" customWidth="1"/>
    <col min="6" max="6" width="3.33203125" customWidth="1"/>
    <col min="7" max="7" width="13.109375" style="2" customWidth="1"/>
    <col min="8" max="8" width="9.88671875" style="2" customWidth="1"/>
    <col min="9" max="9" width="11.5546875" customWidth="1"/>
    <col min="10" max="10" width="14.109375" customWidth="1"/>
    <col min="11" max="11" width="11.33203125" customWidth="1"/>
    <col min="12" max="12" width="13.5546875" customWidth="1"/>
    <col min="13" max="13" width="9" customWidth="1"/>
    <col min="14" max="14" width="9.44140625" customWidth="1"/>
    <col min="16" max="16" width="9.109375" customWidth="1"/>
    <col min="17" max="18" width="9.33203125" customWidth="1"/>
    <col min="19" max="19" width="9.5546875" customWidth="1"/>
    <col min="20" max="20" width="8.6640625" customWidth="1"/>
    <col min="23" max="23" width="10" customWidth="1"/>
    <col min="24" max="24" width="10.6640625" customWidth="1"/>
    <col min="25" max="25" width="11.6640625" customWidth="1"/>
    <col min="26" max="26" width="8.88671875" customWidth="1"/>
    <col min="27" max="27" width="10.88671875" customWidth="1"/>
    <col min="28" max="30" width="9.33203125" customWidth="1"/>
    <col min="31" max="31" width="10.33203125" customWidth="1"/>
    <col min="33" max="33" width="11.33203125" customWidth="1"/>
    <col min="35" max="35" width="11.5546875" customWidth="1"/>
  </cols>
  <sheetData>
    <row r="1" spans="1:37" x14ac:dyDescent="0.3">
      <c r="A1" s="27" t="s">
        <v>32</v>
      </c>
      <c r="B1" s="22" t="s">
        <v>57</v>
      </c>
      <c r="E1" s="29" t="s">
        <v>70</v>
      </c>
    </row>
    <row r="2" spans="1:37" x14ac:dyDescent="0.3">
      <c r="A2" s="22" t="s">
        <v>53</v>
      </c>
      <c r="B2" s="32" t="s">
        <v>58</v>
      </c>
      <c r="C2" s="22" t="s">
        <v>75</v>
      </c>
      <c r="D2" s="22" t="s">
        <v>54</v>
      </c>
      <c r="E2" s="29" t="s">
        <v>71</v>
      </c>
      <c r="M2" s="21" t="s">
        <v>59</v>
      </c>
      <c r="N2" s="21" t="s">
        <v>62</v>
      </c>
    </row>
    <row r="3" spans="1:37" x14ac:dyDescent="0.3">
      <c r="A3" s="21" t="s">
        <v>28</v>
      </c>
      <c r="B3" s="33">
        <v>0.99</v>
      </c>
      <c r="C3" t="s">
        <v>44</v>
      </c>
      <c r="D3" t="s">
        <v>55</v>
      </c>
      <c r="E3" s="2" t="s">
        <v>72</v>
      </c>
      <c r="M3" t="s">
        <v>65</v>
      </c>
      <c r="N3" t="s">
        <v>65</v>
      </c>
    </row>
    <row r="4" spans="1:37" x14ac:dyDescent="0.3">
      <c r="A4" s="21" t="s">
        <v>4</v>
      </c>
      <c r="B4" s="33">
        <v>0</v>
      </c>
      <c r="C4" t="s">
        <v>44</v>
      </c>
      <c r="D4" t="s">
        <v>55</v>
      </c>
      <c r="E4" s="2" t="s">
        <v>73</v>
      </c>
      <c r="M4" s="2">
        <f>$AH$3306</f>
        <v>-2.1782425988966896E-18</v>
      </c>
      <c r="N4" s="2">
        <f>$AJ$3306</f>
        <v>-0.11321336595498364</v>
      </c>
    </row>
    <row r="5" spans="1:37" x14ac:dyDescent="0.3">
      <c r="A5" s="21" t="s">
        <v>5</v>
      </c>
      <c r="B5" s="33">
        <v>6</v>
      </c>
      <c r="C5" t="s">
        <v>44</v>
      </c>
      <c r="D5" t="s">
        <v>55</v>
      </c>
      <c r="E5" s="2" t="s">
        <v>73</v>
      </c>
      <c r="M5" t="s">
        <v>66</v>
      </c>
      <c r="N5" t="s">
        <v>66</v>
      </c>
    </row>
    <row r="6" spans="1:37" x14ac:dyDescent="0.3">
      <c r="A6" s="21" t="s">
        <v>29</v>
      </c>
      <c r="B6" s="33">
        <v>1</v>
      </c>
      <c r="C6" t="s">
        <v>1</v>
      </c>
      <c r="D6" s="28" t="s">
        <v>56</v>
      </c>
      <c r="E6" s="2" t="s">
        <v>74</v>
      </c>
      <c r="M6" s="2">
        <f>$AI$3306</f>
        <v>4.6268873748211723</v>
      </c>
      <c r="N6" s="2">
        <f>$AK$3306</f>
        <v>43.284903909644406</v>
      </c>
    </row>
    <row r="7" spans="1:37" x14ac:dyDescent="0.3">
      <c r="A7" s="21" t="s">
        <v>30</v>
      </c>
      <c r="B7" s="33">
        <v>0.25</v>
      </c>
      <c r="C7" t="s">
        <v>1</v>
      </c>
      <c r="D7" t="s">
        <v>55</v>
      </c>
      <c r="E7" s="2" t="s">
        <v>74</v>
      </c>
    </row>
    <row r="8" spans="1:37" x14ac:dyDescent="0.3">
      <c r="A8" s="21" t="s">
        <v>31</v>
      </c>
      <c r="B8" s="33">
        <v>0.11</v>
      </c>
      <c r="C8" t="s">
        <v>1</v>
      </c>
      <c r="D8" s="28" t="s">
        <v>56</v>
      </c>
      <c r="E8" s="2" t="s">
        <v>72</v>
      </c>
      <c r="M8" t="s">
        <v>67</v>
      </c>
    </row>
    <row r="9" spans="1:37" x14ac:dyDescent="0.3">
      <c r="A9" s="21" t="s">
        <v>25</v>
      </c>
      <c r="B9" s="33">
        <v>0</v>
      </c>
      <c r="C9" t="s">
        <v>44</v>
      </c>
      <c r="D9" t="s">
        <v>55</v>
      </c>
      <c r="E9" s="2" t="s">
        <v>73</v>
      </c>
      <c r="M9" t="s">
        <v>68</v>
      </c>
    </row>
    <row r="10" spans="1:37" x14ac:dyDescent="0.3">
      <c r="A10" s="21" t="s">
        <v>45</v>
      </c>
      <c r="B10" s="33">
        <v>-0.81</v>
      </c>
      <c r="C10" t="s">
        <v>46</v>
      </c>
      <c r="D10" s="28" t="s">
        <v>56</v>
      </c>
      <c r="E10" s="2" t="s">
        <v>73</v>
      </c>
      <c r="M10" t="s">
        <v>69</v>
      </c>
    </row>
    <row r="11" spans="1:37" x14ac:dyDescent="0.3">
      <c r="A11" s="21" t="s">
        <v>47</v>
      </c>
      <c r="B11" s="33">
        <v>-2.08</v>
      </c>
      <c r="C11" t="s">
        <v>46</v>
      </c>
      <c r="D11" s="28" t="s">
        <v>56</v>
      </c>
      <c r="E11" s="2" t="s">
        <v>73</v>
      </c>
      <c r="Q11" s="18"/>
      <c r="R11" s="18"/>
    </row>
    <row r="12" spans="1:37" x14ac:dyDescent="0.3">
      <c r="A12" s="21" t="s">
        <v>50</v>
      </c>
      <c r="B12" s="33">
        <v>0.7</v>
      </c>
      <c r="D12" t="s">
        <v>55</v>
      </c>
      <c r="E12" s="2" t="s">
        <v>72</v>
      </c>
      <c r="Q12" s="18"/>
      <c r="R12" s="18"/>
    </row>
    <row r="13" spans="1:37" x14ac:dyDescent="0.3">
      <c r="A13" s="21"/>
      <c r="B13" s="2"/>
      <c r="Q13" s="18"/>
      <c r="R13" s="18"/>
    </row>
    <row r="14" spans="1:37" x14ac:dyDescent="0.3">
      <c r="C14" s="1"/>
      <c r="D14" s="1"/>
      <c r="E14" s="14"/>
      <c r="F14" s="14"/>
      <c r="G14" s="31" t="s">
        <v>77</v>
      </c>
      <c r="H14" s="3"/>
      <c r="I14" s="12" t="s">
        <v>79</v>
      </c>
      <c r="J14" s="12"/>
      <c r="K14" s="5" t="s">
        <v>80</v>
      </c>
      <c r="L14" s="5"/>
      <c r="M14" s="7"/>
      <c r="N14" s="7" t="s">
        <v>81</v>
      </c>
      <c r="O14" s="7"/>
      <c r="P14" s="7"/>
      <c r="Q14" s="6"/>
      <c r="R14" s="6"/>
      <c r="S14" s="6" t="s">
        <v>82</v>
      </c>
      <c r="T14" s="6"/>
      <c r="U14" s="6"/>
      <c r="V14" s="6"/>
      <c r="W14" s="9"/>
      <c r="X14" s="9" t="s">
        <v>23</v>
      </c>
      <c r="Y14" s="9"/>
      <c r="Z14" s="9"/>
      <c r="AA14" s="9"/>
      <c r="AB14" s="4"/>
      <c r="AC14" s="26"/>
      <c r="AD14" s="4" t="s">
        <v>52</v>
      </c>
      <c r="AE14" s="4"/>
      <c r="AF14" s="4"/>
      <c r="AG14" s="30"/>
      <c r="AH14" s="30"/>
      <c r="AI14" s="30" t="s">
        <v>76</v>
      </c>
      <c r="AJ14" s="30"/>
      <c r="AK14" s="30"/>
    </row>
    <row r="15" spans="1:37" x14ac:dyDescent="0.3">
      <c r="B15" t="s">
        <v>38</v>
      </c>
      <c r="C15" s="1"/>
      <c r="D15" s="3"/>
      <c r="E15" s="17" t="s">
        <v>1</v>
      </c>
      <c r="F15" s="17"/>
      <c r="G15" s="31" t="s">
        <v>78</v>
      </c>
      <c r="I15" s="25"/>
      <c r="N15" s="1"/>
      <c r="T15" s="13"/>
      <c r="U15" s="13"/>
      <c r="AB15" s="3"/>
      <c r="AC15" s="16"/>
      <c r="AD15" s="1"/>
    </row>
    <row r="16" spans="1:37" x14ac:dyDescent="0.3">
      <c r="B16" t="s">
        <v>48</v>
      </c>
      <c r="C16" s="1" t="s">
        <v>49</v>
      </c>
      <c r="D16" t="s">
        <v>49</v>
      </c>
      <c r="E16" t="s">
        <v>49</v>
      </c>
      <c r="G16" s="31" t="s">
        <v>15</v>
      </c>
      <c r="H16" s="31" t="s">
        <v>15</v>
      </c>
      <c r="I16" s="16"/>
      <c r="J16" s="1" t="s">
        <v>1</v>
      </c>
      <c r="K16" s="1"/>
      <c r="L16" s="11" t="s">
        <v>1</v>
      </c>
      <c r="M16" s="1"/>
      <c r="N16" s="1"/>
      <c r="O16" s="24"/>
      <c r="P16" s="1"/>
      <c r="Q16" s="1"/>
      <c r="R16" s="1"/>
      <c r="S16" s="1"/>
      <c r="T16" s="16"/>
      <c r="U16" s="11" t="s">
        <v>1</v>
      </c>
      <c r="W16" t="s">
        <v>17</v>
      </c>
      <c r="X16" t="s">
        <v>17</v>
      </c>
      <c r="Y16" t="s">
        <v>17</v>
      </c>
      <c r="Z16" t="s">
        <v>17</v>
      </c>
      <c r="AA16" t="s">
        <v>17</v>
      </c>
      <c r="AG16" t="s">
        <v>63</v>
      </c>
      <c r="AH16" t="s">
        <v>59</v>
      </c>
      <c r="AI16" t="s">
        <v>59</v>
      </c>
      <c r="AJ16" t="s">
        <v>62</v>
      </c>
      <c r="AK16" t="s">
        <v>62</v>
      </c>
    </row>
    <row r="17" spans="1:37" x14ac:dyDescent="0.3">
      <c r="A17" t="s">
        <v>39</v>
      </c>
      <c r="B17" t="s">
        <v>0</v>
      </c>
      <c r="C17" t="s">
        <v>33</v>
      </c>
      <c r="D17" t="s">
        <v>34</v>
      </c>
      <c r="E17" t="s">
        <v>2</v>
      </c>
      <c r="G17" s="3" t="s">
        <v>3</v>
      </c>
      <c r="H17" s="3" t="s">
        <v>16</v>
      </c>
      <c r="I17" s="1" t="s">
        <v>13</v>
      </c>
      <c r="J17" s="23" t="s">
        <v>14</v>
      </c>
      <c r="K17" s="1" t="s">
        <v>35</v>
      </c>
      <c r="L17" s="13" t="s">
        <v>36</v>
      </c>
      <c r="M17" s="23" t="s">
        <v>26</v>
      </c>
      <c r="N17" s="23" t="s">
        <v>6</v>
      </c>
      <c r="O17" s="20" t="s">
        <v>7</v>
      </c>
      <c r="P17" s="20" t="s">
        <v>8</v>
      </c>
      <c r="Q17" s="20" t="s">
        <v>37</v>
      </c>
      <c r="R17" s="20" t="s">
        <v>24</v>
      </c>
      <c r="S17" s="20" t="s">
        <v>9</v>
      </c>
      <c r="T17" s="23" t="s">
        <v>10</v>
      </c>
      <c r="U17" s="16" t="s">
        <v>11</v>
      </c>
      <c r="V17" s="23" t="s">
        <v>12</v>
      </c>
      <c r="W17" s="13" t="s">
        <v>19</v>
      </c>
      <c r="X17" s="13" t="s">
        <v>18</v>
      </c>
      <c r="Y17" s="13" t="s">
        <v>20</v>
      </c>
      <c r="Z17" t="s">
        <v>21</v>
      </c>
      <c r="AA17" t="s">
        <v>22</v>
      </c>
      <c r="AB17" t="s">
        <v>40</v>
      </c>
      <c r="AC17" t="s">
        <v>41</v>
      </c>
      <c r="AD17" t="s">
        <v>42</v>
      </c>
      <c r="AE17" t="s">
        <v>43</v>
      </c>
      <c r="AF17" t="s">
        <v>51</v>
      </c>
      <c r="AG17" t="s">
        <v>64</v>
      </c>
      <c r="AH17" t="s">
        <v>60</v>
      </c>
      <c r="AI17" t="s">
        <v>61</v>
      </c>
      <c r="AJ17" t="s">
        <v>60</v>
      </c>
      <c r="AK17" t="s">
        <v>61</v>
      </c>
    </row>
    <row r="18" spans="1:37" x14ac:dyDescent="0.3">
      <c r="A18" s="18">
        <v>38260</v>
      </c>
      <c r="G18" s="3"/>
      <c r="H18" s="3"/>
      <c r="I18" s="10"/>
      <c r="J18" s="3"/>
      <c r="K18" s="3"/>
      <c r="L18" s="15"/>
      <c r="M18" s="3"/>
      <c r="N18" s="15"/>
      <c r="O18" s="15"/>
      <c r="P18" s="15"/>
      <c r="Q18" s="3"/>
      <c r="R18" s="3"/>
      <c r="S18" s="16"/>
      <c r="U18" s="8" t="s">
        <v>83</v>
      </c>
      <c r="V18" s="8"/>
      <c r="W18" s="34">
        <v>0</v>
      </c>
      <c r="X18" s="34">
        <v>0</v>
      </c>
      <c r="Y18" s="34">
        <v>0</v>
      </c>
      <c r="Z18" s="8">
        <v>0</v>
      </c>
      <c r="AA18" s="8">
        <v>0</v>
      </c>
      <c r="AB18">
        <v>0</v>
      </c>
      <c r="AC18">
        <v>0</v>
      </c>
      <c r="AD18">
        <v>0</v>
      </c>
      <c r="AE18">
        <v>0</v>
      </c>
      <c r="AF18" s="2">
        <f t="shared" ref="AF18:AF81" si="0">IF(asnwd_obs&gt;0,aswe_obs/asnwd_obs,0)</f>
        <v>0</v>
      </c>
      <c r="AG18" t="b">
        <f t="shared" ref="AG18:AG81" si="1">OR(Z18&lt;&gt;0,AB18&lt;&gt;0)</f>
        <v>0</v>
      </c>
      <c r="AH18" s="2" t="str">
        <f t="shared" ref="AH18:AH81" si="2">IF(AG18=TRUE,Z18-AB18,"")</f>
        <v/>
      </c>
      <c r="AI18" t="str">
        <f t="shared" ref="AI18:AI81" si="3">IF(AG8=TRUE,ABS(Z18-AB18),"")</f>
        <v/>
      </c>
      <c r="AJ18" s="2" t="str">
        <f t="shared" ref="AJ18:AJ81" si="4">IF(AG18=TRUE,AA18-AD18,"")</f>
        <v/>
      </c>
      <c r="AK18" s="2" t="str">
        <f t="shared" ref="AK18:AK81" si="5">IF(AG18=TRUE,ABS(AA18-AD18),"")</f>
        <v/>
      </c>
    </row>
    <row r="19" spans="1:37" x14ac:dyDescent="0.3">
      <c r="A19" s="18">
        <v>38261</v>
      </c>
      <c r="B19">
        <v>0</v>
      </c>
      <c r="C19">
        <v>18.600000000000001</v>
      </c>
      <c r="D19">
        <v>4.7</v>
      </c>
      <c r="E19">
        <v>11.65</v>
      </c>
      <c r="G19" s="3">
        <f>W18</f>
        <v>0</v>
      </c>
      <c r="H19" s="3">
        <f>Y18</f>
        <v>0</v>
      </c>
      <c r="I19" s="10">
        <f t="shared" ref="I19:I81" si="6">ASNWD*Compact_coef</f>
        <v>0</v>
      </c>
      <c r="J19" s="3">
        <f t="shared" ref="J19:J81" si="7">IF(ASNWDC&gt;0,ASWE/ASNWDC,0)</f>
        <v>0</v>
      </c>
      <c r="K19" s="3">
        <f t="shared" ref="K19:K81" si="8">MAX(0,IP-SNOW)</f>
        <v>0</v>
      </c>
      <c r="L19" s="15">
        <f t="shared" ref="L19:L81" si="9">IP*(1-((MIN(Rainthresh,MAX(Snowthresh,E19))-Snowthresh)/(Rainthresh-Snowthresh)))</f>
        <v>0</v>
      </c>
      <c r="M19" s="3">
        <f t="shared" ref="M19:M81" si="10">(SNOW*SWE_gain_coef)-(RAIN*SWE_loss_coef)</f>
        <v>0</v>
      </c>
      <c r="N19" s="15">
        <f t="shared" ref="N19:N81" si="11">MAX(0,ASWE+ISWES)</f>
        <v>0</v>
      </c>
      <c r="O19" s="15">
        <f t="shared" ref="O19:O81" si="12">IF(ASNWDS&gt;0,ASWES/ASNWDS,0)</f>
        <v>0</v>
      </c>
      <c r="P19" s="15">
        <f t="shared" ref="P19:P81" si="13">MAX(0,I19+((L19*SWE_gain_coef)/Snowfall_density)-(K19/MAX(0.1,J19)))</f>
        <v>0</v>
      </c>
      <c r="Q19" s="3">
        <f t="shared" ref="Q19:Q82" si="14">MONTH(A19)</f>
        <v>10</v>
      </c>
      <c r="R19" s="3">
        <f t="shared" ref="R19:R81" si="15">IF(MONTH&gt;3,IF(MONTH&lt;10,Melt_coef_late,Melt_coef_early),Melt_coef_early)</f>
        <v>-0.81</v>
      </c>
      <c r="S19" s="16">
        <f t="shared" ref="S19:S81" si="16">MIN(0,Melt_coef*(TMEAN-Melt_thresh))</f>
        <v>-9.4365000000000006</v>
      </c>
      <c r="T19" s="3">
        <f t="shared" ref="T19:T81" si="17">MAX(0,ASWES+ISWEM)</f>
        <v>0</v>
      </c>
      <c r="U19" s="3">
        <f t="shared" ref="U19:U81" si="18">MIN(O19,ADENS_max)</f>
        <v>0</v>
      </c>
      <c r="V19" s="3">
        <f t="shared" ref="V19:V81" si="19">IF(ADENSM&gt;0,ASWEM/ADENSM,0)</f>
        <v>0</v>
      </c>
      <c r="W19" s="19">
        <f t="shared" ref="W19:W81" si="20">ASWEM</f>
        <v>0</v>
      </c>
      <c r="X19" s="19">
        <f t="shared" ref="X19:X81" si="21">ADENSM</f>
        <v>0</v>
      </c>
      <c r="Y19" s="19">
        <f t="shared" ref="Y19:Y81" si="22">ASNWDM</f>
        <v>0</v>
      </c>
      <c r="Z19" s="2">
        <f t="shared" ref="Z19:Z81" si="23">W19-G19</f>
        <v>0</v>
      </c>
      <c r="AA19" s="2">
        <f t="shared" ref="AA19:AA81" si="24">Y19-H19</f>
        <v>0</v>
      </c>
      <c r="AB19">
        <v>0</v>
      </c>
      <c r="AC19">
        <v>0</v>
      </c>
      <c r="AD19">
        <v>0</v>
      </c>
      <c r="AE19">
        <v>0</v>
      </c>
      <c r="AF19" s="2">
        <f t="shared" si="0"/>
        <v>0</v>
      </c>
      <c r="AG19" t="b">
        <f t="shared" si="1"/>
        <v>0</v>
      </c>
      <c r="AH19" s="2" t="str">
        <f t="shared" si="2"/>
        <v/>
      </c>
      <c r="AI19" t="str">
        <f t="shared" si="3"/>
        <v/>
      </c>
      <c r="AJ19" s="2" t="str">
        <f t="shared" si="4"/>
        <v/>
      </c>
      <c r="AK19" s="2" t="str">
        <f t="shared" si="5"/>
        <v/>
      </c>
    </row>
    <row r="20" spans="1:37" x14ac:dyDescent="0.3">
      <c r="A20" s="18">
        <v>38262</v>
      </c>
      <c r="B20">
        <v>0</v>
      </c>
      <c r="C20">
        <v>22.7</v>
      </c>
      <c r="D20">
        <v>7.8</v>
      </c>
      <c r="E20">
        <v>15.25</v>
      </c>
      <c r="G20" s="3">
        <f t="shared" ref="G20:G83" si="25">W19</f>
        <v>0</v>
      </c>
      <c r="H20" s="3">
        <f t="shared" ref="H20:H83" si="26">Y19</f>
        <v>0</v>
      </c>
      <c r="I20" s="10">
        <f t="shared" si="6"/>
        <v>0</v>
      </c>
      <c r="J20" s="3">
        <f t="shared" si="7"/>
        <v>0</v>
      </c>
      <c r="K20" s="3">
        <f t="shared" si="8"/>
        <v>0</v>
      </c>
      <c r="L20" s="15">
        <f t="shared" si="9"/>
        <v>0</v>
      </c>
      <c r="M20" s="3">
        <f t="shared" si="10"/>
        <v>0</v>
      </c>
      <c r="N20" s="15">
        <f t="shared" si="11"/>
        <v>0</v>
      </c>
      <c r="O20" s="15">
        <f t="shared" si="12"/>
        <v>0</v>
      </c>
      <c r="P20" s="15">
        <f t="shared" si="13"/>
        <v>0</v>
      </c>
      <c r="Q20" s="3">
        <f t="shared" si="14"/>
        <v>10</v>
      </c>
      <c r="R20" s="3">
        <f t="shared" si="15"/>
        <v>-0.81</v>
      </c>
      <c r="S20" s="16">
        <f t="shared" si="16"/>
        <v>-12.352500000000001</v>
      </c>
      <c r="T20" s="3">
        <f t="shared" si="17"/>
        <v>0</v>
      </c>
      <c r="U20" s="3">
        <f t="shared" si="18"/>
        <v>0</v>
      </c>
      <c r="V20" s="3">
        <f t="shared" si="19"/>
        <v>0</v>
      </c>
      <c r="W20" s="19">
        <f t="shared" si="20"/>
        <v>0</v>
      </c>
      <c r="X20" s="19">
        <f t="shared" si="21"/>
        <v>0</v>
      </c>
      <c r="Y20" s="19">
        <f t="shared" si="22"/>
        <v>0</v>
      </c>
      <c r="Z20" s="2">
        <f t="shared" si="23"/>
        <v>0</v>
      </c>
      <c r="AA20" s="2">
        <f t="shared" si="24"/>
        <v>0</v>
      </c>
      <c r="AB20">
        <v>0</v>
      </c>
      <c r="AC20">
        <v>0</v>
      </c>
      <c r="AD20">
        <v>0</v>
      </c>
      <c r="AE20">
        <v>0</v>
      </c>
      <c r="AF20" s="2">
        <f t="shared" si="0"/>
        <v>0</v>
      </c>
      <c r="AG20" t="b">
        <f t="shared" si="1"/>
        <v>0</v>
      </c>
      <c r="AH20" s="2" t="str">
        <f t="shared" si="2"/>
        <v/>
      </c>
      <c r="AI20" t="str">
        <f t="shared" si="3"/>
        <v/>
      </c>
      <c r="AJ20" s="2" t="str">
        <f t="shared" si="4"/>
        <v/>
      </c>
      <c r="AK20" s="2" t="str">
        <f t="shared" si="5"/>
        <v/>
      </c>
    </row>
    <row r="21" spans="1:37" x14ac:dyDescent="0.3">
      <c r="A21" s="18">
        <v>38263</v>
      </c>
      <c r="B21">
        <v>0</v>
      </c>
      <c r="C21">
        <v>22.5</v>
      </c>
      <c r="D21">
        <v>6.8</v>
      </c>
      <c r="E21">
        <v>14.65</v>
      </c>
      <c r="G21" s="3">
        <f t="shared" si="25"/>
        <v>0</v>
      </c>
      <c r="H21" s="3">
        <f t="shared" si="26"/>
        <v>0</v>
      </c>
      <c r="I21" s="10">
        <f t="shared" si="6"/>
        <v>0</v>
      </c>
      <c r="J21" s="3">
        <f t="shared" si="7"/>
        <v>0</v>
      </c>
      <c r="K21" s="3">
        <f t="shared" si="8"/>
        <v>0</v>
      </c>
      <c r="L21" s="15">
        <f t="shared" si="9"/>
        <v>0</v>
      </c>
      <c r="M21" s="3">
        <f t="shared" si="10"/>
        <v>0</v>
      </c>
      <c r="N21" s="15">
        <f t="shared" si="11"/>
        <v>0</v>
      </c>
      <c r="O21" s="15">
        <f t="shared" si="12"/>
        <v>0</v>
      </c>
      <c r="P21" s="15">
        <f t="shared" si="13"/>
        <v>0</v>
      </c>
      <c r="Q21" s="3">
        <f t="shared" si="14"/>
        <v>10</v>
      </c>
      <c r="R21" s="3">
        <f t="shared" si="15"/>
        <v>-0.81</v>
      </c>
      <c r="S21" s="16">
        <f t="shared" si="16"/>
        <v>-11.8665</v>
      </c>
      <c r="T21" s="3">
        <f t="shared" si="17"/>
        <v>0</v>
      </c>
      <c r="U21" s="3">
        <f t="shared" si="18"/>
        <v>0</v>
      </c>
      <c r="V21" s="3">
        <f t="shared" si="19"/>
        <v>0</v>
      </c>
      <c r="W21" s="19">
        <f t="shared" si="20"/>
        <v>0</v>
      </c>
      <c r="X21" s="19">
        <f t="shared" si="21"/>
        <v>0</v>
      </c>
      <c r="Y21" s="19">
        <f t="shared" si="22"/>
        <v>0</v>
      </c>
      <c r="Z21" s="2">
        <f t="shared" si="23"/>
        <v>0</v>
      </c>
      <c r="AA21" s="2">
        <f t="shared" si="24"/>
        <v>0</v>
      </c>
      <c r="AB21">
        <v>0</v>
      </c>
      <c r="AC21">
        <v>0</v>
      </c>
      <c r="AD21">
        <v>0</v>
      </c>
      <c r="AE21">
        <v>0</v>
      </c>
      <c r="AF21" s="2">
        <f t="shared" si="0"/>
        <v>0</v>
      </c>
      <c r="AG21" t="b">
        <f t="shared" si="1"/>
        <v>0</v>
      </c>
      <c r="AH21" s="2" t="str">
        <f t="shared" si="2"/>
        <v/>
      </c>
      <c r="AI21" t="str">
        <f t="shared" si="3"/>
        <v/>
      </c>
      <c r="AJ21" s="2" t="str">
        <f t="shared" si="4"/>
        <v/>
      </c>
      <c r="AK21" s="2" t="str">
        <f t="shared" si="5"/>
        <v/>
      </c>
    </row>
    <row r="22" spans="1:37" x14ac:dyDescent="0.3">
      <c r="A22" s="18">
        <v>38264</v>
      </c>
      <c r="B22">
        <v>2.54</v>
      </c>
      <c r="C22">
        <v>24.4</v>
      </c>
      <c r="D22">
        <v>7.1</v>
      </c>
      <c r="E22">
        <v>15.75</v>
      </c>
      <c r="G22" s="3">
        <f t="shared" si="25"/>
        <v>0</v>
      </c>
      <c r="H22" s="3">
        <f t="shared" si="26"/>
        <v>0</v>
      </c>
      <c r="I22" s="10">
        <f t="shared" si="6"/>
        <v>0</v>
      </c>
      <c r="J22" s="3">
        <f t="shared" si="7"/>
        <v>0</v>
      </c>
      <c r="K22" s="3">
        <f t="shared" si="8"/>
        <v>2.54</v>
      </c>
      <c r="L22" s="15">
        <f t="shared" si="9"/>
        <v>0</v>
      </c>
      <c r="M22" s="3">
        <f t="shared" si="10"/>
        <v>-0.63500000000000001</v>
      </c>
      <c r="N22" s="15">
        <f t="shared" si="11"/>
        <v>0</v>
      </c>
      <c r="O22" s="15">
        <f t="shared" si="12"/>
        <v>0</v>
      </c>
      <c r="P22" s="15">
        <f t="shared" si="13"/>
        <v>0</v>
      </c>
      <c r="Q22" s="3">
        <f t="shared" si="14"/>
        <v>10</v>
      </c>
      <c r="R22" s="3">
        <f t="shared" si="15"/>
        <v>-0.81</v>
      </c>
      <c r="S22" s="16">
        <f t="shared" si="16"/>
        <v>-12.7575</v>
      </c>
      <c r="T22" s="3">
        <f t="shared" si="17"/>
        <v>0</v>
      </c>
      <c r="U22" s="3">
        <f t="shared" si="18"/>
        <v>0</v>
      </c>
      <c r="V22" s="3">
        <f t="shared" si="19"/>
        <v>0</v>
      </c>
      <c r="W22" s="19">
        <f t="shared" si="20"/>
        <v>0</v>
      </c>
      <c r="X22" s="19">
        <f t="shared" si="21"/>
        <v>0</v>
      </c>
      <c r="Y22" s="19">
        <f t="shared" si="22"/>
        <v>0</v>
      </c>
      <c r="Z22" s="2">
        <f t="shared" si="23"/>
        <v>0</v>
      </c>
      <c r="AA22" s="2">
        <f t="shared" si="24"/>
        <v>0</v>
      </c>
      <c r="AB22">
        <v>0</v>
      </c>
      <c r="AC22">
        <v>0</v>
      </c>
      <c r="AD22">
        <v>0</v>
      </c>
      <c r="AE22">
        <v>0</v>
      </c>
      <c r="AF22" s="2">
        <f t="shared" si="0"/>
        <v>0</v>
      </c>
      <c r="AG22" t="b">
        <f t="shared" si="1"/>
        <v>0</v>
      </c>
      <c r="AH22" s="2" t="str">
        <f t="shared" si="2"/>
        <v/>
      </c>
      <c r="AI22" t="str">
        <f t="shared" si="3"/>
        <v/>
      </c>
      <c r="AJ22" s="2" t="str">
        <f t="shared" si="4"/>
        <v/>
      </c>
      <c r="AK22" s="2" t="str">
        <f t="shared" si="5"/>
        <v/>
      </c>
    </row>
    <row r="23" spans="1:37" x14ac:dyDescent="0.3">
      <c r="A23" s="18">
        <v>38265</v>
      </c>
      <c r="B23">
        <v>0</v>
      </c>
      <c r="C23">
        <v>24.8</v>
      </c>
      <c r="D23">
        <v>11</v>
      </c>
      <c r="E23">
        <v>17.899999999999999</v>
      </c>
      <c r="G23" s="3">
        <f t="shared" si="25"/>
        <v>0</v>
      </c>
      <c r="H23" s="3">
        <f t="shared" si="26"/>
        <v>0</v>
      </c>
      <c r="I23" s="10">
        <f t="shared" si="6"/>
        <v>0</v>
      </c>
      <c r="J23" s="3">
        <f t="shared" si="7"/>
        <v>0</v>
      </c>
      <c r="K23" s="3">
        <f t="shared" si="8"/>
        <v>0</v>
      </c>
      <c r="L23" s="15">
        <f t="shared" si="9"/>
        <v>0</v>
      </c>
      <c r="M23" s="3">
        <f t="shared" si="10"/>
        <v>0</v>
      </c>
      <c r="N23" s="15">
        <f t="shared" si="11"/>
        <v>0</v>
      </c>
      <c r="O23" s="15">
        <f t="shared" si="12"/>
        <v>0</v>
      </c>
      <c r="P23" s="15">
        <f t="shared" si="13"/>
        <v>0</v>
      </c>
      <c r="Q23" s="3">
        <f t="shared" si="14"/>
        <v>10</v>
      </c>
      <c r="R23" s="3">
        <f t="shared" si="15"/>
        <v>-0.81</v>
      </c>
      <c r="S23" s="16">
        <f t="shared" si="16"/>
        <v>-14.499000000000001</v>
      </c>
      <c r="T23" s="3">
        <f t="shared" si="17"/>
        <v>0</v>
      </c>
      <c r="U23" s="3">
        <f t="shared" si="18"/>
        <v>0</v>
      </c>
      <c r="V23" s="3">
        <f t="shared" si="19"/>
        <v>0</v>
      </c>
      <c r="W23" s="19">
        <f t="shared" si="20"/>
        <v>0</v>
      </c>
      <c r="X23" s="19">
        <f t="shared" si="21"/>
        <v>0</v>
      </c>
      <c r="Y23" s="19">
        <f t="shared" si="22"/>
        <v>0</v>
      </c>
      <c r="Z23" s="2">
        <f t="shared" si="23"/>
        <v>0</v>
      </c>
      <c r="AA23" s="2">
        <f t="shared" si="24"/>
        <v>0</v>
      </c>
      <c r="AB23">
        <v>0</v>
      </c>
      <c r="AC23">
        <v>0</v>
      </c>
      <c r="AD23">
        <v>0</v>
      </c>
      <c r="AE23">
        <v>0</v>
      </c>
      <c r="AF23" s="2">
        <f t="shared" si="0"/>
        <v>0</v>
      </c>
      <c r="AG23" t="b">
        <f t="shared" si="1"/>
        <v>0</v>
      </c>
      <c r="AH23" s="2" t="str">
        <f t="shared" si="2"/>
        <v/>
      </c>
      <c r="AI23" t="str">
        <f t="shared" si="3"/>
        <v/>
      </c>
      <c r="AJ23" s="2" t="str">
        <f t="shared" si="4"/>
        <v/>
      </c>
      <c r="AK23" s="2" t="str">
        <f t="shared" si="5"/>
        <v/>
      </c>
    </row>
    <row r="24" spans="1:37" x14ac:dyDescent="0.3">
      <c r="A24" s="18">
        <v>38266</v>
      </c>
      <c r="B24">
        <v>0</v>
      </c>
      <c r="C24">
        <v>19.899999999999999</v>
      </c>
      <c r="D24">
        <v>8.3000000000000007</v>
      </c>
      <c r="E24">
        <v>14.1</v>
      </c>
      <c r="G24" s="3">
        <f t="shared" si="25"/>
        <v>0</v>
      </c>
      <c r="H24" s="3">
        <f t="shared" si="26"/>
        <v>0</v>
      </c>
      <c r="I24" s="10">
        <f t="shared" si="6"/>
        <v>0</v>
      </c>
      <c r="J24" s="3">
        <f t="shared" si="7"/>
        <v>0</v>
      </c>
      <c r="K24" s="3">
        <f t="shared" si="8"/>
        <v>0</v>
      </c>
      <c r="L24" s="15">
        <f t="shared" si="9"/>
        <v>0</v>
      </c>
      <c r="M24" s="3">
        <f t="shared" si="10"/>
        <v>0</v>
      </c>
      <c r="N24" s="15">
        <f t="shared" si="11"/>
        <v>0</v>
      </c>
      <c r="O24" s="15">
        <f t="shared" si="12"/>
        <v>0</v>
      </c>
      <c r="P24" s="15">
        <f t="shared" si="13"/>
        <v>0</v>
      </c>
      <c r="Q24" s="3">
        <f t="shared" si="14"/>
        <v>10</v>
      </c>
      <c r="R24" s="3">
        <f t="shared" si="15"/>
        <v>-0.81</v>
      </c>
      <c r="S24" s="16">
        <f t="shared" si="16"/>
        <v>-11.421000000000001</v>
      </c>
      <c r="T24" s="3">
        <f t="shared" si="17"/>
        <v>0</v>
      </c>
      <c r="U24" s="3">
        <f t="shared" si="18"/>
        <v>0</v>
      </c>
      <c r="V24" s="3">
        <f t="shared" si="19"/>
        <v>0</v>
      </c>
      <c r="W24" s="19">
        <f t="shared" si="20"/>
        <v>0</v>
      </c>
      <c r="X24" s="19">
        <f t="shared" si="21"/>
        <v>0</v>
      </c>
      <c r="Y24" s="19">
        <f t="shared" si="22"/>
        <v>0</v>
      </c>
      <c r="Z24" s="2">
        <f t="shared" si="23"/>
        <v>0</v>
      </c>
      <c r="AA24" s="2">
        <f t="shared" si="24"/>
        <v>0</v>
      </c>
      <c r="AB24">
        <v>0</v>
      </c>
      <c r="AC24">
        <v>0</v>
      </c>
      <c r="AD24">
        <v>0</v>
      </c>
      <c r="AE24">
        <v>0</v>
      </c>
      <c r="AF24" s="2">
        <f t="shared" si="0"/>
        <v>0</v>
      </c>
      <c r="AG24" t="b">
        <f t="shared" si="1"/>
        <v>0</v>
      </c>
      <c r="AH24" s="2" t="str">
        <f t="shared" si="2"/>
        <v/>
      </c>
      <c r="AI24" t="str">
        <f t="shared" si="3"/>
        <v/>
      </c>
      <c r="AJ24" s="2" t="str">
        <f t="shared" si="4"/>
        <v/>
      </c>
      <c r="AK24" s="2" t="str">
        <f t="shared" si="5"/>
        <v/>
      </c>
    </row>
    <row r="25" spans="1:37" x14ac:dyDescent="0.3">
      <c r="A25" s="18">
        <v>38267</v>
      </c>
      <c r="B25">
        <v>10.16</v>
      </c>
      <c r="C25">
        <v>12.1</v>
      </c>
      <c r="D25">
        <v>8.1</v>
      </c>
      <c r="E25">
        <v>10.1</v>
      </c>
      <c r="G25" s="3">
        <f t="shared" si="25"/>
        <v>0</v>
      </c>
      <c r="H25" s="3">
        <f t="shared" si="26"/>
        <v>0</v>
      </c>
      <c r="I25" s="10">
        <f t="shared" si="6"/>
        <v>0</v>
      </c>
      <c r="J25" s="3">
        <f t="shared" si="7"/>
        <v>0</v>
      </c>
      <c r="K25" s="3">
        <f t="shared" si="8"/>
        <v>10.16</v>
      </c>
      <c r="L25" s="15">
        <f t="shared" si="9"/>
        <v>0</v>
      </c>
      <c r="M25" s="3">
        <f t="shared" si="10"/>
        <v>-2.54</v>
      </c>
      <c r="N25" s="15">
        <f t="shared" si="11"/>
        <v>0</v>
      </c>
      <c r="O25" s="15">
        <f t="shared" si="12"/>
        <v>0</v>
      </c>
      <c r="P25" s="15">
        <f t="shared" si="13"/>
        <v>0</v>
      </c>
      <c r="Q25" s="3">
        <f t="shared" si="14"/>
        <v>10</v>
      </c>
      <c r="R25" s="3">
        <f t="shared" si="15"/>
        <v>-0.81</v>
      </c>
      <c r="S25" s="16">
        <f t="shared" si="16"/>
        <v>-8.1810000000000009</v>
      </c>
      <c r="T25" s="3">
        <f t="shared" si="17"/>
        <v>0</v>
      </c>
      <c r="U25" s="3">
        <f t="shared" si="18"/>
        <v>0</v>
      </c>
      <c r="V25" s="3">
        <f t="shared" si="19"/>
        <v>0</v>
      </c>
      <c r="W25" s="19">
        <f t="shared" si="20"/>
        <v>0</v>
      </c>
      <c r="X25" s="19">
        <f t="shared" si="21"/>
        <v>0</v>
      </c>
      <c r="Y25" s="19">
        <f t="shared" si="22"/>
        <v>0</v>
      </c>
      <c r="Z25" s="2">
        <f t="shared" si="23"/>
        <v>0</v>
      </c>
      <c r="AA25" s="2">
        <f t="shared" si="24"/>
        <v>0</v>
      </c>
      <c r="AB25">
        <v>0</v>
      </c>
      <c r="AC25">
        <v>0</v>
      </c>
      <c r="AD25">
        <v>0</v>
      </c>
      <c r="AE25">
        <v>0</v>
      </c>
      <c r="AF25" s="2">
        <f t="shared" si="0"/>
        <v>0</v>
      </c>
      <c r="AG25" t="b">
        <f t="shared" si="1"/>
        <v>0</v>
      </c>
      <c r="AH25" s="2" t="str">
        <f t="shared" si="2"/>
        <v/>
      </c>
      <c r="AI25" t="str">
        <f t="shared" si="3"/>
        <v/>
      </c>
      <c r="AJ25" s="2" t="str">
        <f t="shared" si="4"/>
        <v/>
      </c>
      <c r="AK25" s="2" t="str">
        <f t="shared" si="5"/>
        <v/>
      </c>
    </row>
    <row r="26" spans="1:37" x14ac:dyDescent="0.3">
      <c r="A26" s="18">
        <v>38268</v>
      </c>
      <c r="B26">
        <v>0</v>
      </c>
      <c r="C26">
        <v>17.899999999999999</v>
      </c>
      <c r="D26">
        <v>6.6</v>
      </c>
      <c r="E26">
        <v>12.25</v>
      </c>
      <c r="G26" s="3">
        <f t="shared" si="25"/>
        <v>0</v>
      </c>
      <c r="H26" s="3">
        <f t="shared" si="26"/>
        <v>0</v>
      </c>
      <c r="I26" s="10">
        <f t="shared" si="6"/>
        <v>0</v>
      </c>
      <c r="J26" s="3">
        <f t="shared" si="7"/>
        <v>0</v>
      </c>
      <c r="K26" s="3">
        <f t="shared" si="8"/>
        <v>0</v>
      </c>
      <c r="L26" s="15">
        <f t="shared" si="9"/>
        <v>0</v>
      </c>
      <c r="M26" s="3">
        <f t="shared" si="10"/>
        <v>0</v>
      </c>
      <c r="N26" s="15">
        <f t="shared" si="11"/>
        <v>0</v>
      </c>
      <c r="O26" s="15">
        <f t="shared" si="12"/>
        <v>0</v>
      </c>
      <c r="P26" s="15">
        <f t="shared" si="13"/>
        <v>0</v>
      </c>
      <c r="Q26" s="3">
        <f t="shared" si="14"/>
        <v>10</v>
      </c>
      <c r="R26" s="3">
        <f t="shared" si="15"/>
        <v>-0.81</v>
      </c>
      <c r="S26" s="16">
        <f t="shared" si="16"/>
        <v>-9.9225000000000012</v>
      </c>
      <c r="T26" s="3">
        <f t="shared" si="17"/>
        <v>0</v>
      </c>
      <c r="U26" s="3">
        <f t="shared" si="18"/>
        <v>0</v>
      </c>
      <c r="V26" s="3">
        <f t="shared" si="19"/>
        <v>0</v>
      </c>
      <c r="W26" s="19">
        <f t="shared" si="20"/>
        <v>0</v>
      </c>
      <c r="X26" s="19">
        <f t="shared" si="21"/>
        <v>0</v>
      </c>
      <c r="Y26" s="19">
        <f t="shared" si="22"/>
        <v>0</v>
      </c>
      <c r="Z26" s="2">
        <f t="shared" si="23"/>
        <v>0</v>
      </c>
      <c r="AA26" s="2">
        <f t="shared" si="24"/>
        <v>0</v>
      </c>
      <c r="AB26">
        <v>0</v>
      </c>
      <c r="AC26">
        <v>0</v>
      </c>
      <c r="AD26">
        <v>0</v>
      </c>
      <c r="AE26">
        <v>0</v>
      </c>
      <c r="AF26" s="2">
        <f t="shared" si="0"/>
        <v>0</v>
      </c>
      <c r="AG26" t="b">
        <f t="shared" si="1"/>
        <v>0</v>
      </c>
      <c r="AH26" s="2" t="str">
        <f t="shared" si="2"/>
        <v/>
      </c>
      <c r="AI26" t="str">
        <f t="shared" si="3"/>
        <v/>
      </c>
      <c r="AJ26" s="2" t="str">
        <f t="shared" si="4"/>
        <v/>
      </c>
      <c r="AK26" s="2" t="str">
        <f t="shared" si="5"/>
        <v/>
      </c>
    </row>
    <row r="27" spans="1:37" x14ac:dyDescent="0.3">
      <c r="A27" s="18">
        <v>38269</v>
      </c>
      <c r="B27">
        <v>2.54</v>
      </c>
      <c r="C27">
        <v>15.5</v>
      </c>
      <c r="D27">
        <v>3.8</v>
      </c>
      <c r="E27">
        <v>9.65</v>
      </c>
      <c r="G27" s="3">
        <f t="shared" si="25"/>
        <v>0</v>
      </c>
      <c r="H27" s="3">
        <f t="shared" si="26"/>
        <v>0</v>
      </c>
      <c r="I27" s="10">
        <f t="shared" si="6"/>
        <v>0</v>
      </c>
      <c r="J27" s="3">
        <f t="shared" si="7"/>
        <v>0</v>
      </c>
      <c r="K27" s="3">
        <f t="shared" si="8"/>
        <v>2.54</v>
      </c>
      <c r="L27" s="15">
        <f t="shared" si="9"/>
        <v>0</v>
      </c>
      <c r="M27" s="3">
        <f t="shared" si="10"/>
        <v>-0.63500000000000001</v>
      </c>
      <c r="N27" s="15">
        <f t="shared" si="11"/>
        <v>0</v>
      </c>
      <c r="O27" s="15">
        <f t="shared" si="12"/>
        <v>0</v>
      </c>
      <c r="P27" s="15">
        <f t="shared" si="13"/>
        <v>0</v>
      </c>
      <c r="Q27" s="3">
        <f t="shared" si="14"/>
        <v>10</v>
      </c>
      <c r="R27" s="3">
        <f t="shared" si="15"/>
        <v>-0.81</v>
      </c>
      <c r="S27" s="16">
        <f t="shared" si="16"/>
        <v>-7.8165000000000004</v>
      </c>
      <c r="T27" s="3">
        <f t="shared" si="17"/>
        <v>0</v>
      </c>
      <c r="U27" s="3">
        <f t="shared" si="18"/>
        <v>0</v>
      </c>
      <c r="V27" s="3">
        <f t="shared" si="19"/>
        <v>0</v>
      </c>
      <c r="W27" s="19">
        <f t="shared" si="20"/>
        <v>0</v>
      </c>
      <c r="X27" s="19">
        <f t="shared" si="21"/>
        <v>0</v>
      </c>
      <c r="Y27" s="19">
        <f t="shared" si="22"/>
        <v>0</v>
      </c>
      <c r="Z27" s="2">
        <f t="shared" si="23"/>
        <v>0</v>
      </c>
      <c r="AA27" s="2">
        <f t="shared" si="24"/>
        <v>0</v>
      </c>
      <c r="AB27">
        <v>0</v>
      </c>
      <c r="AC27">
        <v>0</v>
      </c>
      <c r="AD27">
        <v>0</v>
      </c>
      <c r="AE27">
        <v>0</v>
      </c>
      <c r="AF27" s="2">
        <f t="shared" si="0"/>
        <v>0</v>
      </c>
      <c r="AG27" t="b">
        <f t="shared" si="1"/>
        <v>0</v>
      </c>
      <c r="AH27" s="2" t="str">
        <f t="shared" si="2"/>
        <v/>
      </c>
      <c r="AI27" t="str">
        <f t="shared" si="3"/>
        <v/>
      </c>
      <c r="AJ27" s="2" t="str">
        <f t="shared" si="4"/>
        <v/>
      </c>
      <c r="AK27" s="2" t="str">
        <f t="shared" si="5"/>
        <v/>
      </c>
    </row>
    <row r="28" spans="1:37" x14ac:dyDescent="0.3">
      <c r="A28" s="18">
        <v>38270</v>
      </c>
      <c r="B28">
        <v>10.16</v>
      </c>
      <c r="C28">
        <v>8.1</v>
      </c>
      <c r="D28">
        <v>2.9</v>
      </c>
      <c r="E28">
        <v>5.5</v>
      </c>
      <c r="G28" s="3">
        <f t="shared" si="25"/>
        <v>0</v>
      </c>
      <c r="H28" s="3">
        <f t="shared" si="26"/>
        <v>0</v>
      </c>
      <c r="I28" s="10">
        <f t="shared" si="6"/>
        <v>0</v>
      </c>
      <c r="J28" s="3">
        <f t="shared" si="7"/>
        <v>0</v>
      </c>
      <c r="K28" s="3">
        <f t="shared" si="8"/>
        <v>9.3133333333333326</v>
      </c>
      <c r="L28" s="15">
        <f t="shared" si="9"/>
        <v>0.84666666666666701</v>
      </c>
      <c r="M28" s="3">
        <f t="shared" si="10"/>
        <v>-1.481666666666666</v>
      </c>
      <c r="N28" s="15">
        <f t="shared" si="11"/>
        <v>0</v>
      </c>
      <c r="O28" s="15">
        <f t="shared" si="12"/>
        <v>0</v>
      </c>
      <c r="P28" s="15">
        <f t="shared" si="13"/>
        <v>0</v>
      </c>
      <c r="Q28" s="3">
        <f t="shared" si="14"/>
        <v>10</v>
      </c>
      <c r="R28" s="3">
        <f t="shared" si="15"/>
        <v>-0.81</v>
      </c>
      <c r="S28" s="16">
        <f t="shared" si="16"/>
        <v>-4.4550000000000001</v>
      </c>
      <c r="T28" s="3">
        <f t="shared" si="17"/>
        <v>0</v>
      </c>
      <c r="U28" s="3">
        <f t="shared" si="18"/>
        <v>0</v>
      </c>
      <c r="V28" s="3">
        <f t="shared" si="19"/>
        <v>0</v>
      </c>
      <c r="W28" s="19">
        <f t="shared" si="20"/>
        <v>0</v>
      </c>
      <c r="X28" s="19">
        <f t="shared" si="21"/>
        <v>0</v>
      </c>
      <c r="Y28" s="19">
        <f t="shared" si="22"/>
        <v>0</v>
      </c>
      <c r="Z28" s="2">
        <f t="shared" si="23"/>
        <v>0</v>
      </c>
      <c r="AA28" s="2">
        <f t="shared" si="24"/>
        <v>0</v>
      </c>
      <c r="AB28">
        <v>0</v>
      </c>
      <c r="AC28">
        <v>0</v>
      </c>
      <c r="AD28">
        <v>0</v>
      </c>
      <c r="AE28">
        <v>0</v>
      </c>
      <c r="AF28" s="2">
        <f t="shared" si="0"/>
        <v>0</v>
      </c>
      <c r="AG28" t="b">
        <f t="shared" si="1"/>
        <v>0</v>
      </c>
      <c r="AH28" s="2" t="str">
        <f t="shared" si="2"/>
        <v/>
      </c>
      <c r="AI28" t="str">
        <f t="shared" si="3"/>
        <v/>
      </c>
      <c r="AJ28" s="2" t="str">
        <f t="shared" si="4"/>
        <v/>
      </c>
      <c r="AK28" s="2" t="str">
        <f t="shared" si="5"/>
        <v/>
      </c>
    </row>
    <row r="29" spans="1:37" x14ac:dyDescent="0.3">
      <c r="A29" s="18">
        <v>38271</v>
      </c>
      <c r="B29">
        <v>0</v>
      </c>
      <c r="C29">
        <v>12.8</v>
      </c>
      <c r="D29">
        <v>1.1000000000000001</v>
      </c>
      <c r="E29">
        <v>6.95</v>
      </c>
      <c r="G29" s="3">
        <f t="shared" si="25"/>
        <v>0</v>
      </c>
      <c r="H29" s="3">
        <f t="shared" si="26"/>
        <v>0</v>
      </c>
      <c r="I29" s="10">
        <f t="shared" si="6"/>
        <v>0</v>
      </c>
      <c r="J29" s="3">
        <f t="shared" si="7"/>
        <v>0</v>
      </c>
      <c r="K29" s="3">
        <f t="shared" si="8"/>
        <v>0</v>
      </c>
      <c r="L29" s="15">
        <f t="shared" si="9"/>
        <v>0</v>
      </c>
      <c r="M29" s="3">
        <f t="shared" si="10"/>
        <v>0</v>
      </c>
      <c r="N29" s="15">
        <f t="shared" si="11"/>
        <v>0</v>
      </c>
      <c r="O29" s="15">
        <f t="shared" si="12"/>
        <v>0</v>
      </c>
      <c r="P29" s="15">
        <f t="shared" si="13"/>
        <v>0</v>
      </c>
      <c r="Q29" s="3">
        <f t="shared" si="14"/>
        <v>10</v>
      </c>
      <c r="R29" s="3">
        <f t="shared" si="15"/>
        <v>-0.81</v>
      </c>
      <c r="S29" s="16">
        <f t="shared" si="16"/>
        <v>-5.6295000000000002</v>
      </c>
      <c r="T29" s="3">
        <f t="shared" si="17"/>
        <v>0</v>
      </c>
      <c r="U29" s="3">
        <f t="shared" si="18"/>
        <v>0</v>
      </c>
      <c r="V29" s="3">
        <f t="shared" si="19"/>
        <v>0</v>
      </c>
      <c r="W29" s="19">
        <f t="shared" si="20"/>
        <v>0</v>
      </c>
      <c r="X29" s="19">
        <f t="shared" si="21"/>
        <v>0</v>
      </c>
      <c r="Y29" s="19">
        <f t="shared" si="22"/>
        <v>0</v>
      </c>
      <c r="Z29" s="2">
        <f t="shared" si="23"/>
        <v>0</v>
      </c>
      <c r="AA29" s="2">
        <f t="shared" si="24"/>
        <v>0</v>
      </c>
      <c r="AB29">
        <v>0</v>
      </c>
      <c r="AC29">
        <v>0</v>
      </c>
      <c r="AD29">
        <v>0</v>
      </c>
      <c r="AE29">
        <v>0</v>
      </c>
      <c r="AF29" s="2">
        <f t="shared" si="0"/>
        <v>0</v>
      </c>
      <c r="AG29" t="b">
        <f t="shared" si="1"/>
        <v>0</v>
      </c>
      <c r="AH29" s="2" t="str">
        <f t="shared" si="2"/>
        <v/>
      </c>
      <c r="AI29" t="str">
        <f t="shared" si="3"/>
        <v/>
      </c>
      <c r="AJ29" s="2" t="str">
        <f t="shared" si="4"/>
        <v/>
      </c>
      <c r="AK29" s="2" t="str">
        <f t="shared" si="5"/>
        <v/>
      </c>
    </row>
    <row r="30" spans="1:37" x14ac:dyDescent="0.3">
      <c r="A30" s="18">
        <v>38272</v>
      </c>
      <c r="B30">
        <v>0</v>
      </c>
      <c r="C30">
        <v>15.6</v>
      </c>
      <c r="D30">
        <v>4.8</v>
      </c>
      <c r="E30">
        <v>10.199999999999999</v>
      </c>
      <c r="G30" s="3">
        <f t="shared" si="25"/>
        <v>0</v>
      </c>
      <c r="H30" s="3">
        <f t="shared" si="26"/>
        <v>0</v>
      </c>
      <c r="I30" s="10">
        <f t="shared" si="6"/>
        <v>0</v>
      </c>
      <c r="J30" s="3">
        <f t="shared" si="7"/>
        <v>0</v>
      </c>
      <c r="K30" s="3">
        <f t="shared" si="8"/>
        <v>0</v>
      </c>
      <c r="L30" s="15">
        <f t="shared" si="9"/>
        <v>0</v>
      </c>
      <c r="M30" s="3">
        <f t="shared" si="10"/>
        <v>0</v>
      </c>
      <c r="N30" s="15">
        <f t="shared" si="11"/>
        <v>0</v>
      </c>
      <c r="O30" s="15">
        <f t="shared" si="12"/>
        <v>0</v>
      </c>
      <c r="P30" s="15">
        <f t="shared" si="13"/>
        <v>0</v>
      </c>
      <c r="Q30" s="3">
        <f t="shared" si="14"/>
        <v>10</v>
      </c>
      <c r="R30" s="3">
        <f t="shared" si="15"/>
        <v>-0.81</v>
      </c>
      <c r="S30" s="16">
        <f t="shared" si="16"/>
        <v>-8.2620000000000005</v>
      </c>
      <c r="T30" s="3">
        <f t="shared" si="17"/>
        <v>0</v>
      </c>
      <c r="U30" s="3">
        <f t="shared" si="18"/>
        <v>0</v>
      </c>
      <c r="V30" s="3">
        <f t="shared" si="19"/>
        <v>0</v>
      </c>
      <c r="W30" s="19">
        <f t="shared" si="20"/>
        <v>0</v>
      </c>
      <c r="X30" s="19">
        <f t="shared" si="21"/>
        <v>0</v>
      </c>
      <c r="Y30" s="19">
        <f t="shared" si="22"/>
        <v>0</v>
      </c>
      <c r="Z30" s="2">
        <f t="shared" si="23"/>
        <v>0</v>
      </c>
      <c r="AA30" s="2">
        <f t="shared" si="24"/>
        <v>0</v>
      </c>
      <c r="AB30">
        <v>0</v>
      </c>
      <c r="AC30">
        <v>0</v>
      </c>
      <c r="AD30">
        <v>0</v>
      </c>
      <c r="AE30">
        <v>0</v>
      </c>
      <c r="AF30" s="2">
        <f t="shared" si="0"/>
        <v>0</v>
      </c>
      <c r="AG30" t="b">
        <f t="shared" si="1"/>
        <v>0</v>
      </c>
      <c r="AH30" s="2" t="str">
        <f t="shared" si="2"/>
        <v/>
      </c>
      <c r="AI30" t="str">
        <f t="shared" si="3"/>
        <v/>
      </c>
      <c r="AJ30" s="2" t="str">
        <f t="shared" si="4"/>
        <v/>
      </c>
      <c r="AK30" s="2" t="str">
        <f t="shared" si="5"/>
        <v/>
      </c>
    </row>
    <row r="31" spans="1:37" x14ac:dyDescent="0.3">
      <c r="A31" s="18">
        <v>38273</v>
      </c>
      <c r="B31">
        <v>0</v>
      </c>
      <c r="C31">
        <v>17.3</v>
      </c>
      <c r="D31">
        <v>6.3</v>
      </c>
      <c r="E31">
        <v>11.8</v>
      </c>
      <c r="G31" s="3">
        <f t="shared" si="25"/>
        <v>0</v>
      </c>
      <c r="H31" s="3">
        <f t="shared" si="26"/>
        <v>0</v>
      </c>
      <c r="I31" s="10">
        <f t="shared" si="6"/>
        <v>0</v>
      </c>
      <c r="J31" s="3">
        <f t="shared" si="7"/>
        <v>0</v>
      </c>
      <c r="K31" s="3">
        <f t="shared" si="8"/>
        <v>0</v>
      </c>
      <c r="L31" s="15">
        <f t="shared" si="9"/>
        <v>0</v>
      </c>
      <c r="M31" s="3">
        <f t="shared" si="10"/>
        <v>0</v>
      </c>
      <c r="N31" s="15">
        <f t="shared" si="11"/>
        <v>0</v>
      </c>
      <c r="O31" s="15">
        <f t="shared" si="12"/>
        <v>0</v>
      </c>
      <c r="P31" s="15">
        <f t="shared" si="13"/>
        <v>0</v>
      </c>
      <c r="Q31" s="3">
        <f t="shared" si="14"/>
        <v>10</v>
      </c>
      <c r="R31" s="3">
        <f t="shared" si="15"/>
        <v>-0.81</v>
      </c>
      <c r="S31" s="16">
        <f t="shared" si="16"/>
        <v>-9.5580000000000016</v>
      </c>
      <c r="T31" s="3">
        <f t="shared" si="17"/>
        <v>0</v>
      </c>
      <c r="U31" s="3">
        <f t="shared" si="18"/>
        <v>0</v>
      </c>
      <c r="V31" s="3">
        <f t="shared" si="19"/>
        <v>0</v>
      </c>
      <c r="W31" s="19">
        <f t="shared" si="20"/>
        <v>0</v>
      </c>
      <c r="X31" s="19">
        <f t="shared" si="21"/>
        <v>0</v>
      </c>
      <c r="Y31" s="19">
        <f t="shared" si="22"/>
        <v>0</v>
      </c>
      <c r="Z31" s="2">
        <f t="shared" si="23"/>
        <v>0</v>
      </c>
      <c r="AA31" s="2">
        <f t="shared" si="24"/>
        <v>0</v>
      </c>
      <c r="AB31">
        <v>0</v>
      </c>
      <c r="AC31">
        <v>0</v>
      </c>
      <c r="AD31">
        <v>0</v>
      </c>
      <c r="AE31">
        <v>0</v>
      </c>
      <c r="AF31" s="2">
        <f t="shared" si="0"/>
        <v>0</v>
      </c>
      <c r="AG31" t="b">
        <f t="shared" si="1"/>
        <v>0</v>
      </c>
      <c r="AH31" s="2" t="str">
        <f t="shared" si="2"/>
        <v/>
      </c>
      <c r="AI31" t="str">
        <f t="shared" si="3"/>
        <v/>
      </c>
      <c r="AJ31" s="2" t="str">
        <f t="shared" si="4"/>
        <v/>
      </c>
      <c r="AK31" s="2" t="str">
        <f t="shared" si="5"/>
        <v/>
      </c>
    </row>
    <row r="32" spans="1:37" x14ac:dyDescent="0.3">
      <c r="A32" s="18">
        <v>38274</v>
      </c>
      <c r="B32">
        <v>0</v>
      </c>
      <c r="C32">
        <v>17.399999999999999</v>
      </c>
      <c r="D32">
        <v>11.4</v>
      </c>
      <c r="E32">
        <v>14.4</v>
      </c>
      <c r="G32" s="3">
        <f t="shared" si="25"/>
        <v>0</v>
      </c>
      <c r="H32" s="3">
        <f t="shared" si="26"/>
        <v>0</v>
      </c>
      <c r="I32" s="10">
        <f t="shared" si="6"/>
        <v>0</v>
      </c>
      <c r="J32" s="3">
        <f t="shared" si="7"/>
        <v>0</v>
      </c>
      <c r="K32" s="3">
        <f t="shared" si="8"/>
        <v>0</v>
      </c>
      <c r="L32" s="15">
        <f t="shared" si="9"/>
        <v>0</v>
      </c>
      <c r="M32" s="3">
        <f t="shared" si="10"/>
        <v>0</v>
      </c>
      <c r="N32" s="15">
        <f t="shared" si="11"/>
        <v>0</v>
      </c>
      <c r="O32" s="15">
        <f t="shared" si="12"/>
        <v>0</v>
      </c>
      <c r="P32" s="15">
        <f t="shared" si="13"/>
        <v>0</v>
      </c>
      <c r="Q32" s="3">
        <f t="shared" si="14"/>
        <v>10</v>
      </c>
      <c r="R32" s="3">
        <f t="shared" si="15"/>
        <v>-0.81</v>
      </c>
      <c r="S32" s="16">
        <f t="shared" si="16"/>
        <v>-11.664000000000001</v>
      </c>
      <c r="T32" s="3">
        <f t="shared" si="17"/>
        <v>0</v>
      </c>
      <c r="U32" s="3">
        <f t="shared" si="18"/>
        <v>0</v>
      </c>
      <c r="V32" s="3">
        <f t="shared" si="19"/>
        <v>0</v>
      </c>
      <c r="W32" s="19">
        <f t="shared" si="20"/>
        <v>0</v>
      </c>
      <c r="X32" s="19">
        <f t="shared" si="21"/>
        <v>0</v>
      </c>
      <c r="Y32" s="19">
        <f t="shared" si="22"/>
        <v>0</v>
      </c>
      <c r="Z32" s="2">
        <f t="shared" si="23"/>
        <v>0</v>
      </c>
      <c r="AA32" s="2">
        <f t="shared" si="24"/>
        <v>0</v>
      </c>
      <c r="AB32">
        <v>0</v>
      </c>
      <c r="AC32">
        <v>0</v>
      </c>
      <c r="AD32">
        <v>0</v>
      </c>
      <c r="AE32">
        <v>0</v>
      </c>
      <c r="AF32" s="2">
        <f t="shared" si="0"/>
        <v>0</v>
      </c>
      <c r="AG32" t="b">
        <f t="shared" si="1"/>
        <v>0</v>
      </c>
      <c r="AH32" s="2" t="str">
        <f t="shared" si="2"/>
        <v/>
      </c>
      <c r="AI32" t="str">
        <f t="shared" si="3"/>
        <v/>
      </c>
      <c r="AJ32" s="2" t="str">
        <f t="shared" si="4"/>
        <v/>
      </c>
      <c r="AK32" s="2" t="str">
        <f t="shared" si="5"/>
        <v/>
      </c>
    </row>
    <row r="33" spans="1:37" x14ac:dyDescent="0.3">
      <c r="A33" s="18">
        <v>38275</v>
      </c>
      <c r="B33">
        <v>0</v>
      </c>
      <c r="C33">
        <v>21</v>
      </c>
      <c r="D33">
        <v>8.6999999999999993</v>
      </c>
      <c r="E33">
        <v>14.85</v>
      </c>
      <c r="G33" s="3">
        <f t="shared" si="25"/>
        <v>0</v>
      </c>
      <c r="H33" s="3">
        <f t="shared" si="26"/>
        <v>0</v>
      </c>
      <c r="I33" s="10">
        <f t="shared" si="6"/>
        <v>0</v>
      </c>
      <c r="J33" s="3">
        <f t="shared" si="7"/>
        <v>0</v>
      </c>
      <c r="K33" s="3">
        <f t="shared" si="8"/>
        <v>0</v>
      </c>
      <c r="L33" s="15">
        <f t="shared" si="9"/>
        <v>0</v>
      </c>
      <c r="M33" s="3">
        <f t="shared" si="10"/>
        <v>0</v>
      </c>
      <c r="N33" s="15">
        <f t="shared" si="11"/>
        <v>0</v>
      </c>
      <c r="O33" s="15">
        <f t="shared" si="12"/>
        <v>0</v>
      </c>
      <c r="P33" s="15">
        <f t="shared" si="13"/>
        <v>0</v>
      </c>
      <c r="Q33" s="3">
        <f t="shared" si="14"/>
        <v>10</v>
      </c>
      <c r="R33" s="3">
        <f t="shared" si="15"/>
        <v>-0.81</v>
      </c>
      <c r="S33" s="16">
        <f t="shared" si="16"/>
        <v>-12.028500000000001</v>
      </c>
      <c r="T33" s="3">
        <f t="shared" si="17"/>
        <v>0</v>
      </c>
      <c r="U33" s="3">
        <f t="shared" si="18"/>
        <v>0</v>
      </c>
      <c r="V33" s="3">
        <f t="shared" si="19"/>
        <v>0</v>
      </c>
      <c r="W33" s="19">
        <f t="shared" si="20"/>
        <v>0</v>
      </c>
      <c r="X33" s="19">
        <f t="shared" si="21"/>
        <v>0</v>
      </c>
      <c r="Y33" s="19">
        <f t="shared" si="22"/>
        <v>0</v>
      </c>
      <c r="Z33" s="2">
        <f t="shared" si="23"/>
        <v>0</v>
      </c>
      <c r="AA33" s="2">
        <f t="shared" si="24"/>
        <v>0</v>
      </c>
      <c r="AB33">
        <v>0</v>
      </c>
      <c r="AC33">
        <v>0</v>
      </c>
      <c r="AD33">
        <v>0</v>
      </c>
      <c r="AE33">
        <v>0</v>
      </c>
      <c r="AF33" s="2">
        <f t="shared" si="0"/>
        <v>0</v>
      </c>
      <c r="AG33" t="b">
        <f t="shared" si="1"/>
        <v>0</v>
      </c>
      <c r="AH33" s="2" t="str">
        <f t="shared" si="2"/>
        <v/>
      </c>
      <c r="AI33" t="str">
        <f t="shared" si="3"/>
        <v/>
      </c>
      <c r="AJ33" s="2" t="str">
        <f t="shared" si="4"/>
        <v/>
      </c>
      <c r="AK33" s="2" t="str">
        <f t="shared" si="5"/>
        <v/>
      </c>
    </row>
    <row r="34" spans="1:37" x14ac:dyDescent="0.3">
      <c r="A34" s="18">
        <v>38276</v>
      </c>
      <c r="B34">
        <v>0</v>
      </c>
      <c r="C34">
        <v>15</v>
      </c>
      <c r="D34">
        <v>6.4</v>
      </c>
      <c r="E34">
        <v>10.7</v>
      </c>
      <c r="G34" s="3">
        <f t="shared" si="25"/>
        <v>0</v>
      </c>
      <c r="H34" s="3">
        <f t="shared" si="26"/>
        <v>0</v>
      </c>
      <c r="I34" s="10">
        <f t="shared" si="6"/>
        <v>0</v>
      </c>
      <c r="J34" s="3">
        <f t="shared" si="7"/>
        <v>0</v>
      </c>
      <c r="K34" s="3">
        <f t="shared" si="8"/>
        <v>0</v>
      </c>
      <c r="L34" s="15">
        <f t="shared" si="9"/>
        <v>0</v>
      </c>
      <c r="M34" s="3">
        <f t="shared" si="10"/>
        <v>0</v>
      </c>
      <c r="N34" s="15">
        <f t="shared" si="11"/>
        <v>0</v>
      </c>
      <c r="O34" s="15">
        <f t="shared" si="12"/>
        <v>0</v>
      </c>
      <c r="P34" s="15">
        <f t="shared" si="13"/>
        <v>0</v>
      </c>
      <c r="Q34" s="3">
        <f t="shared" si="14"/>
        <v>10</v>
      </c>
      <c r="R34" s="3">
        <f t="shared" si="15"/>
        <v>-0.81</v>
      </c>
      <c r="S34" s="16">
        <f t="shared" si="16"/>
        <v>-8.6669999999999998</v>
      </c>
      <c r="T34" s="3">
        <f t="shared" si="17"/>
        <v>0</v>
      </c>
      <c r="U34" s="3">
        <f t="shared" si="18"/>
        <v>0</v>
      </c>
      <c r="V34" s="3">
        <f t="shared" si="19"/>
        <v>0</v>
      </c>
      <c r="W34" s="19">
        <f t="shared" si="20"/>
        <v>0</v>
      </c>
      <c r="X34" s="19">
        <f t="shared" si="21"/>
        <v>0</v>
      </c>
      <c r="Y34" s="19">
        <f t="shared" si="22"/>
        <v>0</v>
      </c>
      <c r="Z34" s="2">
        <f t="shared" si="23"/>
        <v>0</v>
      </c>
      <c r="AA34" s="2">
        <f t="shared" si="24"/>
        <v>0</v>
      </c>
      <c r="AB34">
        <v>0</v>
      </c>
      <c r="AC34">
        <v>0</v>
      </c>
      <c r="AD34">
        <v>0</v>
      </c>
      <c r="AE34">
        <v>0</v>
      </c>
      <c r="AF34" s="2">
        <f t="shared" si="0"/>
        <v>0</v>
      </c>
      <c r="AG34" t="b">
        <f t="shared" si="1"/>
        <v>0</v>
      </c>
      <c r="AH34" s="2" t="str">
        <f t="shared" si="2"/>
        <v/>
      </c>
      <c r="AI34" t="str">
        <f t="shared" si="3"/>
        <v/>
      </c>
      <c r="AJ34" s="2" t="str">
        <f t="shared" si="4"/>
        <v/>
      </c>
      <c r="AK34" s="2" t="str">
        <f t="shared" si="5"/>
        <v/>
      </c>
    </row>
    <row r="35" spans="1:37" x14ac:dyDescent="0.3">
      <c r="A35" s="18">
        <v>38277</v>
      </c>
      <c r="B35">
        <v>0</v>
      </c>
      <c r="C35">
        <v>13.6</v>
      </c>
      <c r="D35">
        <v>5.0999999999999996</v>
      </c>
      <c r="E35">
        <v>9.35</v>
      </c>
      <c r="G35" s="3">
        <f t="shared" si="25"/>
        <v>0</v>
      </c>
      <c r="H35" s="3">
        <f t="shared" si="26"/>
        <v>0</v>
      </c>
      <c r="I35" s="10">
        <f t="shared" si="6"/>
        <v>0</v>
      </c>
      <c r="J35" s="3">
        <f t="shared" si="7"/>
        <v>0</v>
      </c>
      <c r="K35" s="3">
        <f t="shared" si="8"/>
        <v>0</v>
      </c>
      <c r="L35" s="15">
        <f t="shared" si="9"/>
        <v>0</v>
      </c>
      <c r="M35" s="3">
        <f t="shared" si="10"/>
        <v>0</v>
      </c>
      <c r="N35" s="15">
        <f t="shared" si="11"/>
        <v>0</v>
      </c>
      <c r="O35" s="15">
        <f t="shared" si="12"/>
        <v>0</v>
      </c>
      <c r="P35" s="15">
        <f t="shared" si="13"/>
        <v>0</v>
      </c>
      <c r="Q35" s="3">
        <f t="shared" si="14"/>
        <v>10</v>
      </c>
      <c r="R35" s="3">
        <f t="shared" si="15"/>
        <v>-0.81</v>
      </c>
      <c r="S35" s="16">
        <f t="shared" si="16"/>
        <v>-7.5735000000000001</v>
      </c>
      <c r="T35" s="3">
        <f t="shared" si="17"/>
        <v>0</v>
      </c>
      <c r="U35" s="3">
        <f t="shared" si="18"/>
        <v>0</v>
      </c>
      <c r="V35" s="3">
        <f t="shared" si="19"/>
        <v>0</v>
      </c>
      <c r="W35" s="19">
        <f t="shared" si="20"/>
        <v>0</v>
      </c>
      <c r="X35" s="19">
        <f t="shared" si="21"/>
        <v>0</v>
      </c>
      <c r="Y35" s="19">
        <f t="shared" si="22"/>
        <v>0</v>
      </c>
      <c r="Z35" s="2">
        <f t="shared" si="23"/>
        <v>0</v>
      </c>
      <c r="AA35" s="2">
        <f t="shared" si="24"/>
        <v>0</v>
      </c>
      <c r="AB35">
        <v>0</v>
      </c>
      <c r="AC35">
        <v>0</v>
      </c>
      <c r="AD35">
        <v>0</v>
      </c>
      <c r="AE35">
        <v>0</v>
      </c>
      <c r="AF35" s="2">
        <f t="shared" si="0"/>
        <v>0</v>
      </c>
      <c r="AG35" t="b">
        <f t="shared" si="1"/>
        <v>0</v>
      </c>
      <c r="AH35" s="2" t="str">
        <f t="shared" si="2"/>
        <v/>
      </c>
      <c r="AI35" t="str">
        <f t="shared" si="3"/>
        <v/>
      </c>
      <c r="AJ35" s="2" t="str">
        <f t="shared" si="4"/>
        <v/>
      </c>
      <c r="AK35" s="2" t="str">
        <f t="shared" si="5"/>
        <v/>
      </c>
    </row>
    <row r="36" spans="1:37" x14ac:dyDescent="0.3">
      <c r="A36" s="18">
        <v>38278</v>
      </c>
      <c r="B36">
        <v>22.86</v>
      </c>
      <c r="C36">
        <v>7.8</v>
      </c>
      <c r="D36">
        <v>0.1</v>
      </c>
      <c r="E36">
        <v>3.95</v>
      </c>
      <c r="G36" s="3">
        <f t="shared" si="25"/>
        <v>0</v>
      </c>
      <c r="H36" s="3">
        <f t="shared" si="26"/>
        <v>0</v>
      </c>
      <c r="I36" s="10">
        <f t="shared" si="6"/>
        <v>0</v>
      </c>
      <c r="J36" s="3">
        <f t="shared" si="7"/>
        <v>0</v>
      </c>
      <c r="K36" s="3">
        <f t="shared" si="8"/>
        <v>15.049499999999998</v>
      </c>
      <c r="L36" s="15">
        <f t="shared" si="9"/>
        <v>7.8105000000000002</v>
      </c>
      <c r="M36" s="3">
        <f t="shared" si="10"/>
        <v>4.0481250000000006</v>
      </c>
      <c r="N36" s="15">
        <f t="shared" si="11"/>
        <v>4.0481250000000006</v>
      </c>
      <c r="O36" s="15">
        <f t="shared" si="12"/>
        <v>0</v>
      </c>
      <c r="P36" s="15">
        <f t="shared" si="13"/>
        <v>0</v>
      </c>
      <c r="Q36" s="3">
        <f t="shared" si="14"/>
        <v>10</v>
      </c>
      <c r="R36" s="3">
        <f t="shared" si="15"/>
        <v>-0.81</v>
      </c>
      <c r="S36" s="16">
        <f t="shared" si="16"/>
        <v>-3.1995000000000005</v>
      </c>
      <c r="T36" s="3">
        <f t="shared" si="17"/>
        <v>0.84862500000000018</v>
      </c>
      <c r="U36" s="3">
        <f t="shared" si="18"/>
        <v>0</v>
      </c>
      <c r="V36" s="3">
        <f t="shared" si="19"/>
        <v>0</v>
      </c>
      <c r="W36" s="19">
        <f t="shared" si="20"/>
        <v>0.84862500000000018</v>
      </c>
      <c r="X36" s="19">
        <f t="shared" si="21"/>
        <v>0</v>
      </c>
      <c r="Y36" s="19">
        <f t="shared" si="22"/>
        <v>0</v>
      </c>
      <c r="Z36" s="2">
        <f t="shared" si="23"/>
        <v>0.84862500000000018</v>
      </c>
      <c r="AA36" s="2">
        <f t="shared" si="24"/>
        <v>0</v>
      </c>
      <c r="AB36">
        <v>0</v>
      </c>
      <c r="AC36">
        <v>0</v>
      </c>
      <c r="AD36">
        <v>0</v>
      </c>
      <c r="AE36">
        <v>0</v>
      </c>
      <c r="AF36" s="2">
        <f t="shared" si="0"/>
        <v>0</v>
      </c>
      <c r="AG36" t="b">
        <f t="shared" si="1"/>
        <v>1</v>
      </c>
      <c r="AH36" s="2">
        <f t="shared" si="2"/>
        <v>0.84862500000000018</v>
      </c>
      <c r="AI36" t="str">
        <f t="shared" si="3"/>
        <v/>
      </c>
      <c r="AJ36" s="2">
        <f t="shared" si="4"/>
        <v>0</v>
      </c>
      <c r="AK36" s="2">
        <f t="shared" si="5"/>
        <v>0</v>
      </c>
    </row>
    <row r="37" spans="1:37" x14ac:dyDescent="0.3">
      <c r="A37" s="18">
        <v>38279</v>
      </c>
      <c r="B37">
        <v>17.78</v>
      </c>
      <c r="C37">
        <v>3.9</v>
      </c>
      <c r="D37">
        <v>1.8</v>
      </c>
      <c r="E37">
        <v>2.85</v>
      </c>
      <c r="G37" s="3">
        <f t="shared" si="25"/>
        <v>0.84862500000000018</v>
      </c>
      <c r="H37" s="3">
        <f t="shared" si="26"/>
        <v>0</v>
      </c>
      <c r="I37" s="10">
        <f t="shared" si="6"/>
        <v>0</v>
      </c>
      <c r="J37" s="3">
        <f t="shared" si="7"/>
        <v>0</v>
      </c>
      <c r="K37" s="3">
        <f t="shared" si="8"/>
        <v>8.4455000000000027</v>
      </c>
      <c r="L37" s="15">
        <f t="shared" si="9"/>
        <v>9.3344999999999985</v>
      </c>
      <c r="M37" s="3">
        <f t="shared" si="10"/>
        <v>7.2231249999999978</v>
      </c>
      <c r="N37" s="15">
        <f t="shared" si="11"/>
        <v>8.071749999999998</v>
      </c>
      <c r="O37" s="15">
        <f t="shared" si="12"/>
        <v>19.97508436445645</v>
      </c>
      <c r="P37" s="15">
        <f t="shared" si="13"/>
        <v>0.40409090909086842</v>
      </c>
      <c r="Q37" s="3">
        <f t="shared" si="14"/>
        <v>10</v>
      </c>
      <c r="R37" s="3">
        <f t="shared" si="15"/>
        <v>-0.81</v>
      </c>
      <c r="S37" s="16">
        <f t="shared" si="16"/>
        <v>-2.3085000000000004</v>
      </c>
      <c r="T37" s="3">
        <f t="shared" si="17"/>
        <v>5.7632499999999975</v>
      </c>
      <c r="U37" s="3">
        <f t="shared" si="18"/>
        <v>0.7</v>
      </c>
      <c r="V37" s="3">
        <f t="shared" si="19"/>
        <v>8.2332142857142827</v>
      </c>
      <c r="W37" s="19">
        <f t="shared" si="20"/>
        <v>5.7632499999999975</v>
      </c>
      <c r="X37" s="19">
        <f t="shared" si="21"/>
        <v>0.7</v>
      </c>
      <c r="Y37" s="19">
        <f t="shared" si="22"/>
        <v>8.2332142857142827</v>
      </c>
      <c r="Z37" s="2">
        <f t="shared" si="23"/>
        <v>4.9146249999999974</v>
      </c>
      <c r="AA37" s="2">
        <f t="shared" si="24"/>
        <v>8.2332142857142827</v>
      </c>
      <c r="AB37">
        <v>0</v>
      </c>
      <c r="AC37">
        <v>0</v>
      </c>
      <c r="AD37">
        <v>0</v>
      </c>
      <c r="AE37">
        <v>0</v>
      </c>
      <c r="AF37" s="2">
        <f t="shared" si="0"/>
        <v>0</v>
      </c>
      <c r="AG37" t="b">
        <f t="shared" si="1"/>
        <v>1</v>
      </c>
      <c r="AH37" s="2">
        <f t="shared" si="2"/>
        <v>4.9146249999999974</v>
      </c>
      <c r="AI37" t="str">
        <f t="shared" si="3"/>
        <v/>
      </c>
      <c r="AJ37" s="2">
        <f t="shared" si="4"/>
        <v>8.2332142857142827</v>
      </c>
      <c r="AK37" s="2">
        <f t="shared" si="5"/>
        <v>8.2332142857142827</v>
      </c>
    </row>
    <row r="38" spans="1:37" x14ac:dyDescent="0.3">
      <c r="A38" s="18">
        <v>38280</v>
      </c>
      <c r="B38">
        <v>5.08</v>
      </c>
      <c r="C38">
        <v>10</v>
      </c>
      <c r="D38">
        <v>3.8</v>
      </c>
      <c r="E38">
        <v>6.9</v>
      </c>
      <c r="G38" s="3">
        <f t="shared" si="25"/>
        <v>5.7632499999999975</v>
      </c>
      <c r="H38" s="3">
        <f t="shared" si="26"/>
        <v>8.2332142857142827</v>
      </c>
      <c r="I38" s="10">
        <f t="shared" si="6"/>
        <v>8.1508821428571405</v>
      </c>
      <c r="J38" s="3">
        <f t="shared" si="7"/>
        <v>0.70707070707070696</v>
      </c>
      <c r="K38" s="3">
        <f t="shared" si="8"/>
        <v>5.08</v>
      </c>
      <c r="L38" s="15">
        <f t="shared" si="9"/>
        <v>0</v>
      </c>
      <c r="M38" s="3">
        <f t="shared" si="10"/>
        <v>-1.27</v>
      </c>
      <c r="N38" s="15">
        <f t="shared" si="11"/>
        <v>4.493249999999998</v>
      </c>
      <c r="O38" s="15">
        <f t="shared" si="12"/>
        <v>4.649901872733941</v>
      </c>
      <c r="P38" s="15">
        <f t="shared" si="13"/>
        <v>0.96631071428571058</v>
      </c>
      <c r="Q38" s="3">
        <f t="shared" si="14"/>
        <v>10</v>
      </c>
      <c r="R38" s="3">
        <f t="shared" si="15"/>
        <v>-0.81</v>
      </c>
      <c r="S38" s="16">
        <f t="shared" si="16"/>
        <v>-5.5890000000000004</v>
      </c>
      <c r="T38" s="3">
        <f t="shared" si="17"/>
        <v>0</v>
      </c>
      <c r="U38" s="3">
        <f t="shared" si="18"/>
        <v>0.7</v>
      </c>
      <c r="V38" s="3">
        <f t="shared" si="19"/>
        <v>0</v>
      </c>
      <c r="W38" s="19">
        <f t="shared" si="20"/>
        <v>0</v>
      </c>
      <c r="X38" s="19">
        <f t="shared" si="21"/>
        <v>0.7</v>
      </c>
      <c r="Y38" s="19">
        <f t="shared" si="22"/>
        <v>0</v>
      </c>
      <c r="Z38" s="2">
        <f t="shared" si="23"/>
        <v>-5.7632499999999975</v>
      </c>
      <c r="AA38" s="2">
        <f t="shared" si="24"/>
        <v>-8.2332142857142827</v>
      </c>
      <c r="AB38">
        <v>0</v>
      </c>
      <c r="AC38">
        <v>0</v>
      </c>
      <c r="AD38">
        <v>0</v>
      </c>
      <c r="AE38">
        <v>0</v>
      </c>
      <c r="AF38" s="2">
        <f t="shared" si="0"/>
        <v>0</v>
      </c>
      <c r="AG38" t="b">
        <f t="shared" si="1"/>
        <v>1</v>
      </c>
      <c r="AH38" s="2">
        <f t="shared" si="2"/>
        <v>-5.7632499999999975</v>
      </c>
      <c r="AI38" t="str">
        <f t="shared" si="3"/>
        <v/>
      </c>
      <c r="AJ38" s="2">
        <f t="shared" si="4"/>
        <v>-8.2332142857142827</v>
      </c>
      <c r="AK38" s="2">
        <f t="shared" si="5"/>
        <v>8.2332142857142827</v>
      </c>
    </row>
    <row r="39" spans="1:37" x14ac:dyDescent="0.3">
      <c r="A39" s="18">
        <v>38281</v>
      </c>
      <c r="B39">
        <v>5.08</v>
      </c>
      <c r="C39">
        <v>7.6</v>
      </c>
      <c r="D39">
        <v>3.2</v>
      </c>
      <c r="E39">
        <v>5.4</v>
      </c>
      <c r="G39" s="3">
        <f t="shared" si="25"/>
        <v>0</v>
      </c>
      <c r="H39" s="3">
        <f t="shared" si="26"/>
        <v>0</v>
      </c>
      <c r="I39" s="10">
        <f t="shared" si="6"/>
        <v>0</v>
      </c>
      <c r="J39" s="3">
        <f t="shared" si="7"/>
        <v>0</v>
      </c>
      <c r="K39" s="3">
        <f t="shared" si="8"/>
        <v>4.5720000000000001</v>
      </c>
      <c r="L39" s="15">
        <f t="shared" si="9"/>
        <v>0.5079999999999999</v>
      </c>
      <c r="M39" s="3">
        <f t="shared" si="10"/>
        <v>-0.63500000000000012</v>
      </c>
      <c r="N39" s="15">
        <f t="shared" si="11"/>
        <v>0</v>
      </c>
      <c r="O39" s="15">
        <f t="shared" si="12"/>
        <v>0</v>
      </c>
      <c r="P39" s="15">
        <f t="shared" si="13"/>
        <v>0</v>
      </c>
      <c r="Q39" s="3">
        <f t="shared" si="14"/>
        <v>10</v>
      </c>
      <c r="R39" s="3">
        <f t="shared" si="15"/>
        <v>-0.81</v>
      </c>
      <c r="S39" s="16">
        <f t="shared" si="16"/>
        <v>-4.3740000000000006</v>
      </c>
      <c r="T39" s="3">
        <f t="shared" si="17"/>
        <v>0</v>
      </c>
      <c r="U39" s="3">
        <f t="shared" si="18"/>
        <v>0</v>
      </c>
      <c r="V39" s="3">
        <f t="shared" si="19"/>
        <v>0</v>
      </c>
      <c r="W39" s="19">
        <f t="shared" si="20"/>
        <v>0</v>
      </c>
      <c r="X39" s="19">
        <f t="shared" si="21"/>
        <v>0</v>
      </c>
      <c r="Y39" s="19">
        <f t="shared" si="22"/>
        <v>0</v>
      </c>
      <c r="Z39" s="2">
        <f t="shared" si="23"/>
        <v>0</v>
      </c>
      <c r="AA39" s="2">
        <f t="shared" si="24"/>
        <v>0</v>
      </c>
      <c r="AB39">
        <v>0</v>
      </c>
      <c r="AC39">
        <v>0</v>
      </c>
      <c r="AD39">
        <v>0</v>
      </c>
      <c r="AE39">
        <v>0</v>
      </c>
      <c r="AF39" s="2">
        <f t="shared" si="0"/>
        <v>0</v>
      </c>
      <c r="AG39" t="b">
        <f t="shared" si="1"/>
        <v>0</v>
      </c>
      <c r="AH39" s="2" t="str">
        <f t="shared" si="2"/>
        <v/>
      </c>
      <c r="AI39" t="str">
        <f t="shared" si="3"/>
        <v/>
      </c>
      <c r="AJ39" s="2" t="str">
        <f t="shared" si="4"/>
        <v/>
      </c>
      <c r="AK39" s="2" t="str">
        <f t="shared" si="5"/>
        <v/>
      </c>
    </row>
    <row r="40" spans="1:37" x14ac:dyDescent="0.3">
      <c r="A40" s="18">
        <v>38282</v>
      </c>
      <c r="B40">
        <v>0</v>
      </c>
      <c r="C40">
        <v>4.7</v>
      </c>
      <c r="D40">
        <v>0.3</v>
      </c>
      <c r="E40">
        <v>2.5</v>
      </c>
      <c r="G40" s="3">
        <f t="shared" si="25"/>
        <v>0</v>
      </c>
      <c r="H40" s="3">
        <f t="shared" si="26"/>
        <v>0</v>
      </c>
      <c r="I40" s="10">
        <f t="shared" si="6"/>
        <v>0</v>
      </c>
      <c r="J40" s="3">
        <f t="shared" si="7"/>
        <v>0</v>
      </c>
      <c r="K40" s="3">
        <f t="shared" si="8"/>
        <v>0</v>
      </c>
      <c r="L40" s="15">
        <f t="shared" si="9"/>
        <v>0</v>
      </c>
      <c r="M40" s="3">
        <f t="shared" si="10"/>
        <v>0</v>
      </c>
      <c r="N40" s="15">
        <f t="shared" si="11"/>
        <v>0</v>
      </c>
      <c r="O40" s="15">
        <f t="shared" si="12"/>
        <v>0</v>
      </c>
      <c r="P40" s="15">
        <f t="shared" si="13"/>
        <v>0</v>
      </c>
      <c r="Q40" s="3">
        <f t="shared" si="14"/>
        <v>10</v>
      </c>
      <c r="R40" s="3">
        <f t="shared" si="15"/>
        <v>-0.81</v>
      </c>
      <c r="S40" s="16">
        <f t="shared" si="16"/>
        <v>-2.0250000000000004</v>
      </c>
      <c r="T40" s="3">
        <f t="shared" si="17"/>
        <v>0</v>
      </c>
      <c r="U40" s="3">
        <f t="shared" si="18"/>
        <v>0</v>
      </c>
      <c r="V40" s="3">
        <f t="shared" si="19"/>
        <v>0</v>
      </c>
      <c r="W40" s="19">
        <f t="shared" si="20"/>
        <v>0</v>
      </c>
      <c r="X40" s="19">
        <f t="shared" si="21"/>
        <v>0</v>
      </c>
      <c r="Y40" s="19">
        <f t="shared" si="22"/>
        <v>0</v>
      </c>
      <c r="Z40" s="2">
        <f t="shared" si="23"/>
        <v>0</v>
      </c>
      <c r="AA40" s="2">
        <f t="shared" si="24"/>
        <v>0</v>
      </c>
      <c r="AB40">
        <v>0</v>
      </c>
      <c r="AC40">
        <v>0</v>
      </c>
      <c r="AD40">
        <v>0</v>
      </c>
      <c r="AE40">
        <v>0</v>
      </c>
      <c r="AF40" s="2">
        <f t="shared" si="0"/>
        <v>0</v>
      </c>
      <c r="AG40" t="b">
        <f t="shared" si="1"/>
        <v>0</v>
      </c>
      <c r="AH40" s="2" t="str">
        <f t="shared" si="2"/>
        <v/>
      </c>
      <c r="AI40" t="str">
        <f t="shared" si="3"/>
        <v/>
      </c>
      <c r="AJ40" s="2" t="str">
        <f t="shared" si="4"/>
        <v/>
      </c>
      <c r="AK40" s="2" t="str">
        <f t="shared" si="5"/>
        <v/>
      </c>
    </row>
    <row r="41" spans="1:37" x14ac:dyDescent="0.3">
      <c r="A41" s="18">
        <v>38283</v>
      </c>
      <c r="B41">
        <v>30.48</v>
      </c>
      <c r="C41">
        <v>6.2</v>
      </c>
      <c r="D41">
        <v>1.6</v>
      </c>
      <c r="E41">
        <v>3.9</v>
      </c>
      <c r="G41" s="3">
        <f t="shared" si="25"/>
        <v>0</v>
      </c>
      <c r="H41" s="3">
        <f t="shared" si="26"/>
        <v>0</v>
      </c>
      <c r="I41" s="10">
        <f t="shared" si="6"/>
        <v>0</v>
      </c>
      <c r="J41" s="3">
        <f t="shared" si="7"/>
        <v>0</v>
      </c>
      <c r="K41" s="3">
        <f t="shared" si="8"/>
        <v>19.812000000000001</v>
      </c>
      <c r="L41" s="15">
        <f t="shared" si="9"/>
        <v>10.667999999999999</v>
      </c>
      <c r="M41" s="3">
        <f t="shared" si="10"/>
        <v>5.714999999999999</v>
      </c>
      <c r="N41" s="15">
        <f t="shared" si="11"/>
        <v>5.714999999999999</v>
      </c>
      <c r="O41" s="15">
        <f t="shared" si="12"/>
        <v>0</v>
      </c>
      <c r="P41" s="15">
        <f t="shared" si="13"/>
        <v>0</v>
      </c>
      <c r="Q41" s="3">
        <f t="shared" si="14"/>
        <v>10</v>
      </c>
      <c r="R41" s="3">
        <f t="shared" si="15"/>
        <v>-0.81</v>
      </c>
      <c r="S41" s="16">
        <f t="shared" si="16"/>
        <v>-3.1590000000000003</v>
      </c>
      <c r="T41" s="3">
        <f t="shared" si="17"/>
        <v>2.5559999999999987</v>
      </c>
      <c r="U41" s="3">
        <f t="shared" si="18"/>
        <v>0</v>
      </c>
      <c r="V41" s="3">
        <f t="shared" si="19"/>
        <v>0</v>
      </c>
      <c r="W41" s="19">
        <f t="shared" si="20"/>
        <v>2.5559999999999987</v>
      </c>
      <c r="X41" s="19">
        <f t="shared" si="21"/>
        <v>0</v>
      </c>
      <c r="Y41" s="19">
        <f t="shared" si="22"/>
        <v>0</v>
      </c>
      <c r="Z41" s="2">
        <f t="shared" si="23"/>
        <v>2.5559999999999987</v>
      </c>
      <c r="AA41" s="2">
        <f t="shared" si="24"/>
        <v>0</v>
      </c>
      <c r="AB41">
        <v>0</v>
      </c>
      <c r="AC41">
        <v>0</v>
      </c>
      <c r="AD41">
        <v>0</v>
      </c>
      <c r="AE41">
        <v>0</v>
      </c>
      <c r="AF41" s="2">
        <f t="shared" si="0"/>
        <v>0</v>
      </c>
      <c r="AG41" t="b">
        <f t="shared" si="1"/>
        <v>1</v>
      </c>
      <c r="AH41" s="2">
        <f t="shared" si="2"/>
        <v>2.5559999999999987</v>
      </c>
      <c r="AI41" t="str">
        <f t="shared" si="3"/>
        <v/>
      </c>
      <c r="AJ41" s="2">
        <f t="shared" si="4"/>
        <v>0</v>
      </c>
      <c r="AK41" s="2">
        <f t="shared" si="5"/>
        <v>0</v>
      </c>
    </row>
    <row r="42" spans="1:37" x14ac:dyDescent="0.3">
      <c r="A42" s="18">
        <v>38284</v>
      </c>
      <c r="B42">
        <v>0</v>
      </c>
      <c r="C42">
        <v>4.8</v>
      </c>
      <c r="D42">
        <v>0.3</v>
      </c>
      <c r="E42">
        <v>2.5499999999999998</v>
      </c>
      <c r="G42" s="3">
        <f t="shared" si="25"/>
        <v>2.5559999999999987</v>
      </c>
      <c r="H42" s="3">
        <f t="shared" si="26"/>
        <v>0</v>
      </c>
      <c r="I42" s="10">
        <f t="shared" si="6"/>
        <v>0</v>
      </c>
      <c r="J42" s="3">
        <f t="shared" si="7"/>
        <v>0</v>
      </c>
      <c r="K42" s="3">
        <f t="shared" si="8"/>
        <v>0</v>
      </c>
      <c r="L42" s="15">
        <f t="shared" si="9"/>
        <v>0</v>
      </c>
      <c r="M42" s="3">
        <f t="shared" si="10"/>
        <v>0</v>
      </c>
      <c r="N42" s="15">
        <f t="shared" si="11"/>
        <v>2.5559999999999987</v>
      </c>
      <c r="O42" s="15">
        <f t="shared" si="12"/>
        <v>0</v>
      </c>
      <c r="P42" s="15">
        <f t="shared" si="13"/>
        <v>0</v>
      </c>
      <c r="Q42" s="3">
        <f t="shared" si="14"/>
        <v>10</v>
      </c>
      <c r="R42" s="3">
        <f t="shared" si="15"/>
        <v>-0.81</v>
      </c>
      <c r="S42" s="16">
        <f t="shared" si="16"/>
        <v>-2.0655000000000001</v>
      </c>
      <c r="T42" s="3">
        <f t="shared" si="17"/>
        <v>0.4904999999999986</v>
      </c>
      <c r="U42" s="3">
        <f t="shared" si="18"/>
        <v>0</v>
      </c>
      <c r="V42" s="3">
        <f t="shared" si="19"/>
        <v>0</v>
      </c>
      <c r="W42" s="19">
        <f t="shared" si="20"/>
        <v>0.4904999999999986</v>
      </c>
      <c r="X42" s="19">
        <f t="shared" si="21"/>
        <v>0</v>
      </c>
      <c r="Y42" s="19">
        <f t="shared" si="22"/>
        <v>0</v>
      </c>
      <c r="Z42" s="2">
        <f t="shared" si="23"/>
        <v>-2.0655000000000001</v>
      </c>
      <c r="AA42" s="2">
        <f t="shared" si="24"/>
        <v>0</v>
      </c>
      <c r="AB42">
        <v>0</v>
      </c>
      <c r="AC42">
        <v>0</v>
      </c>
      <c r="AD42">
        <v>0</v>
      </c>
      <c r="AE42">
        <v>0</v>
      </c>
      <c r="AF42" s="2">
        <f t="shared" si="0"/>
        <v>0</v>
      </c>
      <c r="AG42" t="b">
        <f t="shared" si="1"/>
        <v>1</v>
      </c>
      <c r="AH42" s="2">
        <f t="shared" si="2"/>
        <v>-2.0655000000000001</v>
      </c>
      <c r="AI42" t="str">
        <f t="shared" si="3"/>
        <v/>
      </c>
      <c r="AJ42" s="2">
        <f t="shared" si="4"/>
        <v>0</v>
      </c>
      <c r="AK42" s="2">
        <f t="shared" si="5"/>
        <v>0</v>
      </c>
    </row>
    <row r="43" spans="1:37" x14ac:dyDescent="0.3">
      <c r="A43" s="18">
        <v>38285</v>
      </c>
      <c r="B43">
        <v>0</v>
      </c>
      <c r="C43">
        <v>4.5999999999999996</v>
      </c>
      <c r="D43">
        <v>-1.2</v>
      </c>
      <c r="E43">
        <v>1.7</v>
      </c>
      <c r="G43" s="3">
        <f t="shared" si="25"/>
        <v>0.4904999999999986</v>
      </c>
      <c r="H43" s="3">
        <f t="shared" si="26"/>
        <v>0</v>
      </c>
      <c r="I43" s="10">
        <f t="shared" si="6"/>
        <v>0</v>
      </c>
      <c r="J43" s="3">
        <f t="shared" si="7"/>
        <v>0</v>
      </c>
      <c r="K43" s="3">
        <f t="shared" si="8"/>
        <v>0</v>
      </c>
      <c r="L43" s="15">
        <f t="shared" si="9"/>
        <v>0</v>
      </c>
      <c r="M43" s="3">
        <f t="shared" si="10"/>
        <v>0</v>
      </c>
      <c r="N43" s="15">
        <f t="shared" si="11"/>
        <v>0.4904999999999986</v>
      </c>
      <c r="O43" s="15">
        <f t="shared" si="12"/>
        <v>0</v>
      </c>
      <c r="P43" s="15">
        <f t="shared" si="13"/>
        <v>0</v>
      </c>
      <c r="Q43" s="3">
        <f t="shared" si="14"/>
        <v>10</v>
      </c>
      <c r="R43" s="3">
        <f t="shared" si="15"/>
        <v>-0.81</v>
      </c>
      <c r="S43" s="16">
        <f t="shared" si="16"/>
        <v>-1.377</v>
      </c>
      <c r="T43" s="3">
        <f t="shared" si="17"/>
        <v>0</v>
      </c>
      <c r="U43" s="3">
        <f t="shared" si="18"/>
        <v>0</v>
      </c>
      <c r="V43" s="3">
        <f t="shared" si="19"/>
        <v>0</v>
      </c>
      <c r="W43" s="19">
        <f t="shared" si="20"/>
        <v>0</v>
      </c>
      <c r="X43" s="19">
        <f t="shared" si="21"/>
        <v>0</v>
      </c>
      <c r="Y43" s="19">
        <f t="shared" si="22"/>
        <v>0</v>
      </c>
      <c r="Z43" s="2">
        <f t="shared" si="23"/>
        <v>-0.4904999999999986</v>
      </c>
      <c r="AA43" s="2">
        <f t="shared" si="24"/>
        <v>0</v>
      </c>
      <c r="AB43">
        <v>0</v>
      </c>
      <c r="AC43">
        <v>0</v>
      </c>
      <c r="AD43">
        <v>0</v>
      </c>
      <c r="AE43">
        <v>0</v>
      </c>
      <c r="AF43" s="2">
        <f t="shared" si="0"/>
        <v>0</v>
      </c>
      <c r="AG43" t="b">
        <f t="shared" si="1"/>
        <v>1</v>
      </c>
      <c r="AH43" s="2">
        <f t="shared" si="2"/>
        <v>-0.4904999999999986</v>
      </c>
      <c r="AI43" t="str">
        <f t="shared" si="3"/>
        <v/>
      </c>
      <c r="AJ43" s="2">
        <f t="shared" si="4"/>
        <v>0</v>
      </c>
      <c r="AK43" s="2">
        <f t="shared" si="5"/>
        <v>0</v>
      </c>
    </row>
    <row r="44" spans="1:37" x14ac:dyDescent="0.3">
      <c r="A44" s="18">
        <v>38286</v>
      </c>
      <c r="B44">
        <v>10.16</v>
      </c>
      <c r="C44">
        <v>5.9</v>
      </c>
      <c r="D44">
        <v>-1.3</v>
      </c>
      <c r="E44">
        <v>2.2999999999999998</v>
      </c>
      <c r="G44" s="3">
        <f t="shared" si="25"/>
        <v>0</v>
      </c>
      <c r="H44" s="3">
        <f t="shared" si="26"/>
        <v>0</v>
      </c>
      <c r="I44" s="10">
        <f t="shared" si="6"/>
        <v>0</v>
      </c>
      <c r="J44" s="3">
        <f t="shared" si="7"/>
        <v>0</v>
      </c>
      <c r="K44" s="3">
        <f t="shared" si="8"/>
        <v>3.8946666666666667</v>
      </c>
      <c r="L44" s="15">
        <f t="shared" si="9"/>
        <v>6.2653333333333334</v>
      </c>
      <c r="M44" s="3">
        <f t="shared" si="10"/>
        <v>5.291666666666667</v>
      </c>
      <c r="N44" s="15">
        <f t="shared" si="11"/>
        <v>5.291666666666667</v>
      </c>
      <c r="O44" s="15">
        <f t="shared" si="12"/>
        <v>0.29380341880341876</v>
      </c>
      <c r="P44" s="15">
        <f t="shared" si="13"/>
        <v>18.010909090909095</v>
      </c>
      <c r="Q44" s="3">
        <f t="shared" si="14"/>
        <v>10</v>
      </c>
      <c r="R44" s="3">
        <f t="shared" si="15"/>
        <v>-0.81</v>
      </c>
      <c r="S44" s="16">
        <f t="shared" si="16"/>
        <v>-1.863</v>
      </c>
      <c r="T44" s="3">
        <f t="shared" si="17"/>
        <v>3.428666666666667</v>
      </c>
      <c r="U44" s="3">
        <f t="shared" si="18"/>
        <v>0.29380341880341876</v>
      </c>
      <c r="V44" s="3">
        <f t="shared" si="19"/>
        <v>11.669934545454549</v>
      </c>
      <c r="W44" s="19">
        <f t="shared" si="20"/>
        <v>3.428666666666667</v>
      </c>
      <c r="X44" s="19">
        <f t="shared" si="21"/>
        <v>0.29380341880341876</v>
      </c>
      <c r="Y44" s="19">
        <f t="shared" si="22"/>
        <v>11.669934545454549</v>
      </c>
      <c r="Z44" s="2">
        <f t="shared" si="23"/>
        <v>3.428666666666667</v>
      </c>
      <c r="AA44" s="2">
        <f t="shared" si="24"/>
        <v>11.669934545454549</v>
      </c>
      <c r="AB44">
        <v>0</v>
      </c>
      <c r="AC44">
        <v>0</v>
      </c>
      <c r="AD44">
        <v>0</v>
      </c>
      <c r="AE44">
        <v>0</v>
      </c>
      <c r="AF44" s="2">
        <f t="shared" si="0"/>
        <v>0</v>
      </c>
      <c r="AG44" t="b">
        <f t="shared" si="1"/>
        <v>1</v>
      </c>
      <c r="AH44" s="2">
        <f t="shared" si="2"/>
        <v>3.428666666666667</v>
      </c>
      <c r="AI44" t="str">
        <f t="shared" si="3"/>
        <v/>
      </c>
      <c r="AJ44" s="2">
        <f t="shared" si="4"/>
        <v>11.669934545454549</v>
      </c>
      <c r="AK44" s="2">
        <f t="shared" si="5"/>
        <v>11.669934545454549</v>
      </c>
    </row>
    <row r="45" spans="1:37" x14ac:dyDescent="0.3">
      <c r="A45" s="18">
        <v>38287</v>
      </c>
      <c r="B45">
        <v>0</v>
      </c>
      <c r="C45">
        <v>4.5999999999999996</v>
      </c>
      <c r="D45">
        <v>1</v>
      </c>
      <c r="E45">
        <v>2.8</v>
      </c>
      <c r="G45" s="3">
        <f t="shared" si="25"/>
        <v>3.428666666666667</v>
      </c>
      <c r="H45" s="3">
        <f t="shared" si="26"/>
        <v>11.669934545454549</v>
      </c>
      <c r="I45" s="10">
        <f t="shared" si="6"/>
        <v>11.553235200000003</v>
      </c>
      <c r="J45" s="3">
        <f t="shared" si="7"/>
        <v>0.29677113010446338</v>
      </c>
      <c r="K45" s="3">
        <f t="shared" si="8"/>
        <v>0</v>
      </c>
      <c r="L45" s="15">
        <f t="shared" si="9"/>
        <v>0</v>
      </c>
      <c r="M45" s="3">
        <f t="shared" si="10"/>
        <v>0</v>
      </c>
      <c r="N45" s="15">
        <f t="shared" si="11"/>
        <v>3.428666666666667</v>
      </c>
      <c r="O45" s="15">
        <f t="shared" si="12"/>
        <v>0.29677113010446338</v>
      </c>
      <c r="P45" s="15">
        <f t="shared" si="13"/>
        <v>11.553235200000003</v>
      </c>
      <c r="Q45" s="3">
        <f t="shared" si="14"/>
        <v>10</v>
      </c>
      <c r="R45" s="3">
        <f t="shared" si="15"/>
        <v>-0.81</v>
      </c>
      <c r="S45" s="16">
        <f t="shared" si="16"/>
        <v>-2.2679999999999998</v>
      </c>
      <c r="T45" s="3">
        <f t="shared" si="17"/>
        <v>1.1606666666666672</v>
      </c>
      <c r="U45" s="3">
        <f t="shared" si="18"/>
        <v>0.29677113010446338</v>
      </c>
      <c r="V45" s="3">
        <f t="shared" si="19"/>
        <v>3.9109824000000026</v>
      </c>
      <c r="W45" s="19">
        <f t="shared" si="20"/>
        <v>1.1606666666666672</v>
      </c>
      <c r="X45" s="19">
        <f t="shared" si="21"/>
        <v>0.29677113010446338</v>
      </c>
      <c r="Y45" s="19">
        <f t="shared" si="22"/>
        <v>3.9109824000000026</v>
      </c>
      <c r="Z45" s="2">
        <f t="shared" si="23"/>
        <v>-2.2679999999999998</v>
      </c>
      <c r="AA45" s="2">
        <f t="shared" si="24"/>
        <v>-7.758952145454546</v>
      </c>
      <c r="AB45">
        <v>0</v>
      </c>
      <c r="AC45">
        <v>0</v>
      </c>
      <c r="AD45">
        <v>0</v>
      </c>
      <c r="AE45">
        <v>0</v>
      </c>
      <c r="AF45" s="2">
        <f t="shared" si="0"/>
        <v>0</v>
      </c>
      <c r="AG45" t="b">
        <f t="shared" si="1"/>
        <v>1</v>
      </c>
      <c r="AH45" s="2">
        <f t="shared" si="2"/>
        <v>-2.2679999999999998</v>
      </c>
      <c r="AI45" t="str">
        <f t="shared" si="3"/>
        <v/>
      </c>
      <c r="AJ45" s="2">
        <f t="shared" si="4"/>
        <v>-7.758952145454546</v>
      </c>
      <c r="AK45" s="2">
        <f t="shared" si="5"/>
        <v>7.758952145454546</v>
      </c>
    </row>
    <row r="46" spans="1:37" x14ac:dyDescent="0.3">
      <c r="A46" s="18">
        <v>38288</v>
      </c>
      <c r="B46">
        <v>2.54</v>
      </c>
      <c r="C46">
        <v>6.2</v>
      </c>
      <c r="D46">
        <v>0.3</v>
      </c>
      <c r="E46">
        <v>3.25</v>
      </c>
      <c r="G46" s="3">
        <f t="shared" si="25"/>
        <v>1.1606666666666672</v>
      </c>
      <c r="H46" s="3">
        <f t="shared" si="26"/>
        <v>3.9109824000000026</v>
      </c>
      <c r="I46" s="10">
        <f t="shared" si="6"/>
        <v>3.8718725760000026</v>
      </c>
      <c r="J46" s="3">
        <f t="shared" si="7"/>
        <v>0.29976881828733676</v>
      </c>
      <c r="K46" s="3">
        <f t="shared" si="8"/>
        <v>1.3758333333333332</v>
      </c>
      <c r="L46" s="15">
        <f t="shared" si="9"/>
        <v>1.1641666666666668</v>
      </c>
      <c r="M46" s="3">
        <f t="shared" si="10"/>
        <v>0.82020833333333343</v>
      </c>
      <c r="N46" s="15">
        <f t="shared" si="11"/>
        <v>1.9808750000000006</v>
      </c>
      <c r="O46" s="15">
        <f t="shared" si="12"/>
        <v>0.20078691972027607</v>
      </c>
      <c r="P46" s="15">
        <f t="shared" si="13"/>
        <v>9.8655579893333361</v>
      </c>
      <c r="Q46" s="3">
        <f t="shared" si="14"/>
        <v>10</v>
      </c>
      <c r="R46" s="3">
        <f t="shared" si="15"/>
        <v>-0.81</v>
      </c>
      <c r="S46" s="16">
        <f t="shared" si="16"/>
        <v>-2.6325000000000003</v>
      </c>
      <c r="T46" s="3">
        <f t="shared" si="17"/>
        <v>0</v>
      </c>
      <c r="U46" s="3">
        <f t="shared" si="18"/>
        <v>0.20078691972027607</v>
      </c>
      <c r="V46" s="3">
        <f t="shared" si="19"/>
        <v>0</v>
      </c>
      <c r="W46" s="19">
        <f t="shared" si="20"/>
        <v>0</v>
      </c>
      <c r="X46" s="19">
        <f t="shared" si="21"/>
        <v>0.20078691972027607</v>
      </c>
      <c r="Y46" s="19">
        <f t="shared" si="22"/>
        <v>0</v>
      </c>
      <c r="Z46" s="2">
        <f t="shared" si="23"/>
        <v>-1.1606666666666672</v>
      </c>
      <c r="AA46" s="2">
        <f t="shared" si="24"/>
        <v>-3.9109824000000026</v>
      </c>
      <c r="AB46">
        <v>0</v>
      </c>
      <c r="AC46">
        <v>0</v>
      </c>
      <c r="AD46">
        <v>0</v>
      </c>
      <c r="AE46">
        <v>0</v>
      </c>
      <c r="AF46" s="2">
        <f t="shared" si="0"/>
        <v>0</v>
      </c>
      <c r="AG46" t="b">
        <f t="shared" si="1"/>
        <v>1</v>
      </c>
      <c r="AH46" s="2">
        <f t="shared" si="2"/>
        <v>-1.1606666666666672</v>
      </c>
      <c r="AI46">
        <f t="shared" si="3"/>
        <v>1.1606666666666672</v>
      </c>
      <c r="AJ46" s="2">
        <f t="shared" si="4"/>
        <v>-3.9109824000000026</v>
      </c>
      <c r="AK46" s="2">
        <f t="shared" si="5"/>
        <v>3.9109824000000026</v>
      </c>
    </row>
    <row r="47" spans="1:37" x14ac:dyDescent="0.3">
      <c r="A47" s="18">
        <v>38289</v>
      </c>
      <c r="B47">
        <v>2.54</v>
      </c>
      <c r="C47">
        <v>4</v>
      </c>
      <c r="D47">
        <v>1.4</v>
      </c>
      <c r="E47">
        <v>2.7</v>
      </c>
      <c r="G47" s="3">
        <f t="shared" si="25"/>
        <v>0</v>
      </c>
      <c r="H47" s="3">
        <f t="shared" si="26"/>
        <v>0</v>
      </c>
      <c r="I47" s="10">
        <f t="shared" si="6"/>
        <v>0</v>
      </c>
      <c r="J47" s="3">
        <f t="shared" si="7"/>
        <v>0</v>
      </c>
      <c r="K47" s="3">
        <f t="shared" si="8"/>
        <v>1.1429999999999998</v>
      </c>
      <c r="L47" s="15">
        <f t="shared" si="9"/>
        <v>1.3970000000000002</v>
      </c>
      <c r="M47" s="3">
        <f t="shared" si="10"/>
        <v>1.1112500000000003</v>
      </c>
      <c r="N47" s="15">
        <f t="shared" si="11"/>
        <v>1.1112500000000003</v>
      </c>
      <c r="O47" s="15">
        <f t="shared" si="12"/>
        <v>0.87499999999999689</v>
      </c>
      <c r="P47" s="15">
        <f t="shared" si="13"/>
        <v>1.2700000000000049</v>
      </c>
      <c r="Q47" s="3">
        <f t="shared" si="14"/>
        <v>10</v>
      </c>
      <c r="R47" s="3">
        <f t="shared" si="15"/>
        <v>-0.81</v>
      </c>
      <c r="S47" s="16">
        <f t="shared" si="16"/>
        <v>-2.1870000000000003</v>
      </c>
      <c r="T47" s="3">
        <f t="shared" si="17"/>
        <v>0</v>
      </c>
      <c r="U47" s="3">
        <f t="shared" si="18"/>
        <v>0.7</v>
      </c>
      <c r="V47" s="3">
        <f t="shared" si="19"/>
        <v>0</v>
      </c>
      <c r="W47" s="19">
        <f t="shared" si="20"/>
        <v>0</v>
      </c>
      <c r="X47" s="19">
        <f t="shared" si="21"/>
        <v>0.7</v>
      </c>
      <c r="Y47" s="19">
        <f t="shared" si="22"/>
        <v>0</v>
      </c>
      <c r="Z47" s="2">
        <f t="shared" si="23"/>
        <v>0</v>
      </c>
      <c r="AA47" s="2">
        <f t="shared" si="24"/>
        <v>0</v>
      </c>
      <c r="AB47">
        <v>0</v>
      </c>
      <c r="AC47">
        <v>0</v>
      </c>
      <c r="AD47">
        <v>0</v>
      </c>
      <c r="AE47">
        <v>0</v>
      </c>
      <c r="AF47" s="2">
        <f t="shared" si="0"/>
        <v>0</v>
      </c>
      <c r="AG47" t="b">
        <f t="shared" si="1"/>
        <v>0</v>
      </c>
      <c r="AH47" s="2" t="str">
        <f t="shared" si="2"/>
        <v/>
      </c>
      <c r="AI47">
        <f t="shared" si="3"/>
        <v>0</v>
      </c>
      <c r="AJ47" s="2" t="str">
        <f t="shared" si="4"/>
        <v/>
      </c>
      <c r="AK47" s="2" t="str">
        <f t="shared" si="5"/>
        <v/>
      </c>
    </row>
    <row r="48" spans="1:37" x14ac:dyDescent="0.3">
      <c r="A48" s="18">
        <v>38290</v>
      </c>
      <c r="B48">
        <v>2.54</v>
      </c>
      <c r="C48">
        <v>6</v>
      </c>
      <c r="D48">
        <v>1.8</v>
      </c>
      <c r="E48">
        <v>3.9</v>
      </c>
      <c r="G48" s="3">
        <f t="shared" si="25"/>
        <v>0</v>
      </c>
      <c r="H48" s="3">
        <f t="shared" si="26"/>
        <v>0</v>
      </c>
      <c r="I48" s="10">
        <f t="shared" si="6"/>
        <v>0</v>
      </c>
      <c r="J48" s="3">
        <f t="shared" si="7"/>
        <v>0</v>
      </c>
      <c r="K48" s="3">
        <f t="shared" si="8"/>
        <v>1.6510000000000002</v>
      </c>
      <c r="L48" s="15">
        <f t="shared" si="9"/>
        <v>0.8889999999999999</v>
      </c>
      <c r="M48" s="3">
        <f t="shared" si="10"/>
        <v>0.47624999999999984</v>
      </c>
      <c r="N48" s="15">
        <f t="shared" si="11"/>
        <v>0.47624999999999984</v>
      </c>
      <c r="O48" s="15">
        <f t="shared" si="12"/>
        <v>0</v>
      </c>
      <c r="P48" s="15">
        <f t="shared" si="13"/>
        <v>0</v>
      </c>
      <c r="Q48" s="3">
        <f t="shared" si="14"/>
        <v>10</v>
      </c>
      <c r="R48" s="3">
        <f t="shared" si="15"/>
        <v>-0.81</v>
      </c>
      <c r="S48" s="16">
        <f t="shared" si="16"/>
        <v>-3.1590000000000003</v>
      </c>
      <c r="T48" s="3">
        <f t="shared" si="17"/>
        <v>0</v>
      </c>
      <c r="U48" s="3">
        <f t="shared" si="18"/>
        <v>0</v>
      </c>
      <c r="V48" s="3">
        <f t="shared" si="19"/>
        <v>0</v>
      </c>
      <c r="W48" s="19">
        <f t="shared" si="20"/>
        <v>0</v>
      </c>
      <c r="X48" s="19">
        <f t="shared" si="21"/>
        <v>0</v>
      </c>
      <c r="Y48" s="19">
        <f t="shared" si="22"/>
        <v>0</v>
      </c>
      <c r="Z48" s="2">
        <f t="shared" si="23"/>
        <v>0</v>
      </c>
      <c r="AA48" s="2">
        <f t="shared" si="24"/>
        <v>0</v>
      </c>
      <c r="AB48">
        <v>0</v>
      </c>
      <c r="AC48">
        <v>0</v>
      </c>
      <c r="AD48">
        <v>0</v>
      </c>
      <c r="AE48">
        <v>0</v>
      </c>
      <c r="AF48" s="2">
        <f t="shared" si="0"/>
        <v>0</v>
      </c>
      <c r="AG48" t="b">
        <f t="shared" si="1"/>
        <v>0</v>
      </c>
      <c r="AH48" s="2" t="str">
        <f t="shared" si="2"/>
        <v/>
      </c>
      <c r="AI48">
        <f t="shared" si="3"/>
        <v>0</v>
      </c>
      <c r="AJ48" s="2" t="str">
        <f t="shared" si="4"/>
        <v/>
      </c>
      <c r="AK48" s="2" t="str">
        <f t="shared" si="5"/>
        <v/>
      </c>
    </row>
    <row r="49" spans="1:37" x14ac:dyDescent="0.3">
      <c r="A49" s="18">
        <v>38291</v>
      </c>
      <c r="B49">
        <v>33.020000000000003</v>
      </c>
      <c r="C49">
        <v>3.9</v>
      </c>
      <c r="D49">
        <v>-0.5</v>
      </c>
      <c r="E49">
        <v>1.7</v>
      </c>
      <c r="G49" s="3">
        <f t="shared" si="25"/>
        <v>0</v>
      </c>
      <c r="H49" s="3">
        <f t="shared" si="26"/>
        <v>0</v>
      </c>
      <c r="I49" s="10">
        <f t="shared" si="6"/>
        <v>0</v>
      </c>
      <c r="J49" s="3">
        <f t="shared" si="7"/>
        <v>0</v>
      </c>
      <c r="K49" s="3">
        <f t="shared" si="8"/>
        <v>9.3556666666666679</v>
      </c>
      <c r="L49" s="15">
        <f t="shared" si="9"/>
        <v>23.664333333333335</v>
      </c>
      <c r="M49" s="3">
        <f t="shared" si="10"/>
        <v>21.325416666666669</v>
      </c>
      <c r="N49" s="15">
        <f t="shared" si="11"/>
        <v>21.325416666666669</v>
      </c>
      <c r="O49" s="15">
        <f t="shared" si="12"/>
        <v>0.17541152263374485</v>
      </c>
      <c r="P49" s="15">
        <f t="shared" si="13"/>
        <v>121.57363636363638</v>
      </c>
      <c r="Q49" s="3">
        <f t="shared" si="14"/>
        <v>10</v>
      </c>
      <c r="R49" s="3">
        <f t="shared" si="15"/>
        <v>-0.81</v>
      </c>
      <c r="S49" s="16">
        <f t="shared" si="16"/>
        <v>-1.377</v>
      </c>
      <c r="T49" s="3">
        <f t="shared" si="17"/>
        <v>19.94841666666667</v>
      </c>
      <c r="U49" s="3">
        <f t="shared" si="18"/>
        <v>0.17541152263374485</v>
      </c>
      <c r="V49" s="3">
        <f t="shared" si="19"/>
        <v>113.72352492668624</v>
      </c>
      <c r="W49" s="19">
        <f t="shared" si="20"/>
        <v>19.94841666666667</v>
      </c>
      <c r="X49" s="19">
        <f t="shared" si="21"/>
        <v>0.17541152263374485</v>
      </c>
      <c r="Y49" s="19">
        <f t="shared" si="22"/>
        <v>113.72352492668624</v>
      </c>
      <c r="Z49" s="2">
        <f t="shared" si="23"/>
        <v>19.94841666666667</v>
      </c>
      <c r="AA49" s="2">
        <f t="shared" si="24"/>
        <v>113.72352492668624</v>
      </c>
      <c r="AB49">
        <v>10.16</v>
      </c>
      <c r="AC49">
        <v>10.16</v>
      </c>
      <c r="AD49">
        <v>50.8</v>
      </c>
      <c r="AE49">
        <v>50.8</v>
      </c>
      <c r="AF49" s="2">
        <f t="shared" si="0"/>
        <v>0.2</v>
      </c>
      <c r="AG49" t="b">
        <f t="shared" si="1"/>
        <v>1</v>
      </c>
      <c r="AH49" s="2">
        <f t="shared" si="2"/>
        <v>9.7884166666666701</v>
      </c>
      <c r="AI49" t="str">
        <f t="shared" si="3"/>
        <v/>
      </c>
      <c r="AJ49" s="2">
        <f t="shared" si="4"/>
        <v>62.923524926686241</v>
      </c>
      <c r="AK49" s="2">
        <f t="shared" si="5"/>
        <v>62.923524926686241</v>
      </c>
    </row>
    <row r="50" spans="1:37" x14ac:dyDescent="0.3">
      <c r="A50" s="18">
        <v>38292</v>
      </c>
      <c r="B50">
        <v>7.62</v>
      </c>
      <c r="C50">
        <v>2.5</v>
      </c>
      <c r="D50">
        <v>-1.6</v>
      </c>
      <c r="E50">
        <v>0.45</v>
      </c>
      <c r="G50" s="3">
        <f t="shared" si="25"/>
        <v>19.94841666666667</v>
      </c>
      <c r="H50" s="3">
        <f t="shared" si="26"/>
        <v>113.72352492668624</v>
      </c>
      <c r="I50" s="10">
        <f t="shared" si="6"/>
        <v>112.58628967741937</v>
      </c>
      <c r="J50" s="3">
        <f t="shared" si="7"/>
        <v>0.17718335619570189</v>
      </c>
      <c r="K50" s="3">
        <f t="shared" si="8"/>
        <v>0.57149999999999945</v>
      </c>
      <c r="L50" s="15">
        <f t="shared" si="9"/>
        <v>7.0485000000000007</v>
      </c>
      <c r="M50" s="3">
        <f t="shared" si="10"/>
        <v>6.9056250000000006</v>
      </c>
      <c r="N50" s="15">
        <f t="shared" si="11"/>
        <v>26.854041666666671</v>
      </c>
      <c r="O50" s="15">
        <f t="shared" si="12"/>
        <v>0.15483358727003851</v>
      </c>
      <c r="P50" s="15">
        <f t="shared" si="13"/>
        <v>173.43809014662759</v>
      </c>
      <c r="Q50" s="3">
        <f t="shared" si="14"/>
        <v>11</v>
      </c>
      <c r="R50" s="3">
        <f t="shared" si="15"/>
        <v>-0.81</v>
      </c>
      <c r="S50" s="16">
        <f t="shared" si="16"/>
        <v>-0.36450000000000005</v>
      </c>
      <c r="T50" s="3">
        <f t="shared" si="17"/>
        <v>26.489541666666671</v>
      </c>
      <c r="U50" s="3">
        <f t="shared" si="18"/>
        <v>0.15483358727003851</v>
      </c>
      <c r="V50" s="3">
        <f t="shared" si="19"/>
        <v>171.08394976645096</v>
      </c>
      <c r="W50" s="19">
        <f t="shared" si="20"/>
        <v>26.489541666666671</v>
      </c>
      <c r="X50" s="19">
        <f t="shared" si="21"/>
        <v>0.15483358727003851</v>
      </c>
      <c r="Y50" s="19">
        <f t="shared" si="22"/>
        <v>171.08394976645096</v>
      </c>
      <c r="Z50" s="2">
        <f t="shared" si="23"/>
        <v>6.541125000000001</v>
      </c>
      <c r="AA50" s="2">
        <f t="shared" si="24"/>
        <v>57.360424839764718</v>
      </c>
      <c r="AB50">
        <v>0</v>
      </c>
      <c r="AC50">
        <v>10.16</v>
      </c>
      <c r="AD50">
        <v>0</v>
      </c>
      <c r="AE50">
        <v>50.8</v>
      </c>
      <c r="AF50" s="2">
        <f t="shared" si="0"/>
        <v>0.2</v>
      </c>
      <c r="AG50" t="b">
        <f t="shared" si="1"/>
        <v>1</v>
      </c>
      <c r="AH50" s="2">
        <f t="shared" si="2"/>
        <v>6.541125000000001</v>
      </c>
      <c r="AI50" t="str">
        <f t="shared" si="3"/>
        <v/>
      </c>
      <c r="AJ50" s="2">
        <f t="shared" si="4"/>
        <v>57.360424839764718</v>
      </c>
      <c r="AK50" s="2">
        <f t="shared" si="5"/>
        <v>57.360424839764718</v>
      </c>
    </row>
    <row r="51" spans="1:37" x14ac:dyDescent="0.3">
      <c r="A51" s="18">
        <v>38293</v>
      </c>
      <c r="B51">
        <v>7.62</v>
      </c>
      <c r="C51">
        <v>5.3</v>
      </c>
      <c r="D51">
        <v>-1.4</v>
      </c>
      <c r="E51">
        <v>1.95</v>
      </c>
      <c r="G51" s="3">
        <f t="shared" si="25"/>
        <v>26.489541666666671</v>
      </c>
      <c r="H51" s="3">
        <f t="shared" si="26"/>
        <v>171.08394976645096</v>
      </c>
      <c r="I51" s="10">
        <f t="shared" si="6"/>
        <v>169.37311026878643</v>
      </c>
      <c r="J51" s="3">
        <f t="shared" si="7"/>
        <v>0.15639756289902881</v>
      </c>
      <c r="K51" s="3">
        <f t="shared" si="8"/>
        <v>2.4764999999999997</v>
      </c>
      <c r="L51" s="15">
        <f t="shared" si="9"/>
        <v>5.1435000000000004</v>
      </c>
      <c r="M51" s="3">
        <f t="shared" si="10"/>
        <v>4.5243750000000009</v>
      </c>
      <c r="N51" s="15">
        <f t="shared" si="11"/>
        <v>31.013916666666674</v>
      </c>
      <c r="O51" s="15">
        <f t="shared" si="12"/>
        <v>0.15483921706279211</v>
      </c>
      <c r="P51" s="15">
        <f t="shared" si="13"/>
        <v>200.29755545773372</v>
      </c>
      <c r="Q51" s="3">
        <f t="shared" si="14"/>
        <v>11</v>
      </c>
      <c r="R51" s="3">
        <f t="shared" si="15"/>
        <v>-0.81</v>
      </c>
      <c r="S51" s="16">
        <f t="shared" si="16"/>
        <v>-1.5795000000000001</v>
      </c>
      <c r="T51" s="3">
        <f t="shared" si="17"/>
        <v>29.434416666666674</v>
      </c>
      <c r="U51" s="3">
        <f t="shared" si="18"/>
        <v>0.15483921706279211</v>
      </c>
      <c r="V51" s="3">
        <f t="shared" si="19"/>
        <v>190.09665138470768</v>
      </c>
      <c r="W51" s="19">
        <f t="shared" si="20"/>
        <v>29.434416666666674</v>
      </c>
      <c r="X51" s="19">
        <f t="shared" si="21"/>
        <v>0.15483921706279211</v>
      </c>
      <c r="Y51" s="19">
        <f t="shared" si="22"/>
        <v>190.09665138470768</v>
      </c>
      <c r="Z51" s="2">
        <f t="shared" si="23"/>
        <v>2.9448750000000032</v>
      </c>
      <c r="AA51" s="2">
        <f t="shared" si="24"/>
        <v>19.012701618256727</v>
      </c>
      <c r="AB51">
        <v>-5.08</v>
      </c>
      <c r="AC51">
        <v>5.08</v>
      </c>
      <c r="AD51">
        <v>-25.4</v>
      </c>
      <c r="AE51">
        <v>25.4</v>
      </c>
      <c r="AF51" s="2">
        <f t="shared" si="0"/>
        <v>0.2</v>
      </c>
      <c r="AG51" t="b">
        <f t="shared" si="1"/>
        <v>1</v>
      </c>
      <c r="AH51" s="2">
        <f t="shared" si="2"/>
        <v>8.0248750000000033</v>
      </c>
      <c r="AI51">
        <f t="shared" si="3"/>
        <v>8.0248750000000033</v>
      </c>
      <c r="AJ51" s="2">
        <f t="shared" si="4"/>
        <v>44.412701618256726</v>
      </c>
      <c r="AK51" s="2">
        <f t="shared" si="5"/>
        <v>44.412701618256726</v>
      </c>
    </row>
    <row r="52" spans="1:37" x14ac:dyDescent="0.3">
      <c r="A52" s="18">
        <v>38294</v>
      </c>
      <c r="B52">
        <v>33.020000000000003</v>
      </c>
      <c r="C52">
        <v>7.3</v>
      </c>
      <c r="D52">
        <v>-0.4</v>
      </c>
      <c r="E52">
        <v>3.45</v>
      </c>
      <c r="G52" s="3">
        <f t="shared" si="25"/>
        <v>29.434416666666674</v>
      </c>
      <c r="H52" s="3">
        <f t="shared" si="26"/>
        <v>190.09665138470768</v>
      </c>
      <c r="I52" s="10">
        <f t="shared" si="6"/>
        <v>188.19568487086062</v>
      </c>
      <c r="J52" s="3">
        <f t="shared" si="7"/>
        <v>0.15640324955837587</v>
      </c>
      <c r="K52" s="3">
        <f t="shared" si="8"/>
        <v>18.986500000000007</v>
      </c>
      <c r="L52" s="15">
        <f t="shared" si="9"/>
        <v>14.033499999999998</v>
      </c>
      <c r="M52" s="3">
        <f t="shared" si="10"/>
        <v>9.2868749999999967</v>
      </c>
      <c r="N52" s="15">
        <f t="shared" si="11"/>
        <v>38.721291666666673</v>
      </c>
      <c r="O52" s="15">
        <f t="shared" si="12"/>
        <v>0.19920571154026939</v>
      </c>
      <c r="P52" s="15">
        <f t="shared" si="13"/>
        <v>194.37842101650369</v>
      </c>
      <c r="Q52" s="3">
        <f t="shared" si="14"/>
        <v>11</v>
      </c>
      <c r="R52" s="3">
        <f t="shared" si="15"/>
        <v>-0.81</v>
      </c>
      <c r="S52" s="16">
        <f t="shared" si="16"/>
        <v>-2.7945000000000002</v>
      </c>
      <c r="T52" s="3">
        <f t="shared" si="17"/>
        <v>35.926791666666674</v>
      </c>
      <c r="U52" s="3">
        <f t="shared" si="18"/>
        <v>0.19920571154026939</v>
      </c>
      <c r="V52" s="3">
        <f t="shared" si="19"/>
        <v>180.35020878105738</v>
      </c>
      <c r="W52" s="19">
        <f t="shared" si="20"/>
        <v>35.926791666666674</v>
      </c>
      <c r="X52" s="19">
        <f t="shared" si="21"/>
        <v>0.19920571154026939</v>
      </c>
      <c r="Y52" s="19">
        <f t="shared" si="22"/>
        <v>180.35020878105738</v>
      </c>
      <c r="Z52" s="2">
        <f t="shared" si="23"/>
        <v>6.4923749999999991</v>
      </c>
      <c r="AA52" s="2">
        <f t="shared" si="24"/>
        <v>-9.7464426036503085</v>
      </c>
      <c r="AB52">
        <v>-5.08</v>
      </c>
      <c r="AC52">
        <v>0</v>
      </c>
      <c r="AD52">
        <v>-25.4</v>
      </c>
      <c r="AE52">
        <v>0</v>
      </c>
      <c r="AF52" s="2">
        <f t="shared" si="0"/>
        <v>0</v>
      </c>
      <c r="AG52" t="b">
        <f t="shared" si="1"/>
        <v>1</v>
      </c>
      <c r="AH52" s="2">
        <f t="shared" si="2"/>
        <v>11.572374999999999</v>
      </c>
      <c r="AI52">
        <f t="shared" si="3"/>
        <v>11.572374999999999</v>
      </c>
      <c r="AJ52" s="2">
        <f t="shared" si="4"/>
        <v>15.65355739634969</v>
      </c>
      <c r="AK52" s="2">
        <f t="shared" si="5"/>
        <v>15.65355739634969</v>
      </c>
    </row>
    <row r="53" spans="1:37" x14ac:dyDescent="0.3">
      <c r="A53" s="18">
        <v>38295</v>
      </c>
      <c r="B53">
        <v>0</v>
      </c>
      <c r="C53">
        <v>2.7</v>
      </c>
      <c r="D53">
        <v>-2.2000000000000002</v>
      </c>
      <c r="E53">
        <v>0.25</v>
      </c>
      <c r="G53" s="3">
        <f t="shared" si="25"/>
        <v>35.926791666666674</v>
      </c>
      <c r="H53" s="3">
        <f t="shared" si="26"/>
        <v>180.35020878105738</v>
      </c>
      <c r="I53" s="10">
        <f t="shared" si="6"/>
        <v>178.54670669324679</v>
      </c>
      <c r="J53" s="3">
        <f t="shared" si="7"/>
        <v>0.20121789044471655</v>
      </c>
      <c r="K53" s="3">
        <f t="shared" si="8"/>
        <v>0</v>
      </c>
      <c r="L53" s="15">
        <f t="shared" si="9"/>
        <v>0</v>
      </c>
      <c r="M53" s="3">
        <f t="shared" si="10"/>
        <v>0</v>
      </c>
      <c r="N53" s="15">
        <f t="shared" si="11"/>
        <v>35.926791666666674</v>
      </c>
      <c r="O53" s="15">
        <f t="shared" si="12"/>
        <v>0.20121789044471655</v>
      </c>
      <c r="P53" s="15">
        <f t="shared" si="13"/>
        <v>178.54670669324679</v>
      </c>
      <c r="Q53" s="3">
        <f t="shared" si="14"/>
        <v>11</v>
      </c>
      <c r="R53" s="3">
        <f t="shared" si="15"/>
        <v>-0.81</v>
      </c>
      <c r="S53" s="16">
        <f t="shared" si="16"/>
        <v>-0.20250000000000001</v>
      </c>
      <c r="T53" s="3">
        <f t="shared" si="17"/>
        <v>35.724291666666673</v>
      </c>
      <c r="U53" s="3">
        <f t="shared" si="18"/>
        <v>0.20121789044471655</v>
      </c>
      <c r="V53" s="3">
        <f t="shared" si="19"/>
        <v>177.5403349459213</v>
      </c>
      <c r="W53" s="19">
        <f t="shared" si="20"/>
        <v>35.724291666666673</v>
      </c>
      <c r="X53" s="19">
        <f t="shared" si="21"/>
        <v>0.20121789044471655</v>
      </c>
      <c r="Y53" s="19">
        <f t="shared" si="22"/>
        <v>177.5403349459213</v>
      </c>
      <c r="Z53" s="2">
        <f t="shared" si="23"/>
        <v>-0.20250000000000057</v>
      </c>
      <c r="AA53" s="2">
        <f t="shared" si="24"/>
        <v>-2.8098738351360737</v>
      </c>
      <c r="AB53">
        <v>0</v>
      </c>
      <c r="AC53">
        <v>0</v>
      </c>
      <c r="AD53">
        <v>0</v>
      </c>
      <c r="AE53">
        <v>0</v>
      </c>
      <c r="AF53" s="2">
        <f t="shared" si="0"/>
        <v>0</v>
      </c>
      <c r="AG53" t="b">
        <f t="shared" si="1"/>
        <v>1</v>
      </c>
      <c r="AH53" s="2">
        <f t="shared" si="2"/>
        <v>-0.20250000000000057</v>
      </c>
      <c r="AI53">
        <f t="shared" si="3"/>
        <v>0.20250000000000057</v>
      </c>
      <c r="AJ53" s="2">
        <f t="shared" si="4"/>
        <v>-2.8098738351360737</v>
      </c>
      <c r="AK53" s="2">
        <f t="shared" si="5"/>
        <v>2.8098738351360737</v>
      </c>
    </row>
    <row r="54" spans="1:37" x14ac:dyDescent="0.3">
      <c r="A54" s="18">
        <v>38296</v>
      </c>
      <c r="B54">
        <v>0</v>
      </c>
      <c r="C54">
        <v>5.3</v>
      </c>
      <c r="D54">
        <v>-2.8</v>
      </c>
      <c r="E54">
        <v>1.25</v>
      </c>
      <c r="G54" s="3">
        <f t="shared" si="25"/>
        <v>35.724291666666673</v>
      </c>
      <c r="H54" s="3">
        <f t="shared" si="26"/>
        <v>177.5403349459213</v>
      </c>
      <c r="I54" s="10">
        <f t="shared" si="6"/>
        <v>175.76493159646208</v>
      </c>
      <c r="J54" s="3">
        <f t="shared" si="7"/>
        <v>0.2032503943886026</v>
      </c>
      <c r="K54" s="3">
        <f t="shared" si="8"/>
        <v>0</v>
      </c>
      <c r="L54" s="15">
        <f t="shared" si="9"/>
        <v>0</v>
      </c>
      <c r="M54" s="3">
        <f t="shared" si="10"/>
        <v>0</v>
      </c>
      <c r="N54" s="15">
        <f t="shared" si="11"/>
        <v>35.724291666666673</v>
      </c>
      <c r="O54" s="15">
        <f t="shared" si="12"/>
        <v>0.2032503943886026</v>
      </c>
      <c r="P54" s="15">
        <f t="shared" si="13"/>
        <v>175.76493159646208</v>
      </c>
      <c r="Q54" s="3">
        <f t="shared" si="14"/>
        <v>11</v>
      </c>
      <c r="R54" s="3">
        <f t="shared" si="15"/>
        <v>-0.81</v>
      </c>
      <c r="S54" s="16">
        <f t="shared" si="16"/>
        <v>-1.0125000000000002</v>
      </c>
      <c r="T54" s="3">
        <f t="shared" si="17"/>
        <v>34.71179166666667</v>
      </c>
      <c r="U54" s="3">
        <f t="shared" si="18"/>
        <v>0.2032503943886026</v>
      </c>
      <c r="V54" s="3">
        <f t="shared" si="19"/>
        <v>170.78339144720084</v>
      </c>
      <c r="W54" s="19">
        <f t="shared" si="20"/>
        <v>34.71179166666667</v>
      </c>
      <c r="X54" s="19">
        <f t="shared" si="21"/>
        <v>0.2032503943886026</v>
      </c>
      <c r="Y54" s="19">
        <f t="shared" si="22"/>
        <v>170.78339144720084</v>
      </c>
      <c r="Z54" s="2">
        <f t="shared" si="23"/>
        <v>-1.0125000000000028</v>
      </c>
      <c r="AA54" s="2">
        <f t="shared" si="24"/>
        <v>-6.7569434987204602</v>
      </c>
      <c r="AB54">
        <v>0</v>
      </c>
      <c r="AC54">
        <v>0</v>
      </c>
      <c r="AD54">
        <v>0</v>
      </c>
      <c r="AE54">
        <v>0</v>
      </c>
      <c r="AF54" s="2">
        <f t="shared" si="0"/>
        <v>0</v>
      </c>
      <c r="AG54" t="b">
        <f t="shared" si="1"/>
        <v>1</v>
      </c>
      <c r="AH54" s="2">
        <f t="shared" si="2"/>
        <v>-1.0125000000000028</v>
      </c>
      <c r="AI54">
        <f t="shared" si="3"/>
        <v>1.0125000000000028</v>
      </c>
      <c r="AJ54" s="2">
        <f t="shared" si="4"/>
        <v>-6.7569434987204602</v>
      </c>
      <c r="AK54" s="2">
        <f t="shared" si="5"/>
        <v>6.7569434987204602</v>
      </c>
    </row>
    <row r="55" spans="1:37" x14ac:dyDescent="0.3">
      <c r="A55" s="18">
        <v>38297</v>
      </c>
      <c r="B55">
        <v>2.54</v>
      </c>
      <c r="C55">
        <v>11.2</v>
      </c>
      <c r="D55">
        <v>0.7</v>
      </c>
      <c r="E55">
        <v>5.95</v>
      </c>
      <c r="G55" s="3">
        <f t="shared" si="25"/>
        <v>34.71179166666667</v>
      </c>
      <c r="H55" s="3">
        <f t="shared" si="26"/>
        <v>170.78339144720084</v>
      </c>
      <c r="I55" s="10">
        <f t="shared" si="6"/>
        <v>169.07555753272882</v>
      </c>
      <c r="J55" s="3">
        <f t="shared" si="7"/>
        <v>0.20530342867535617</v>
      </c>
      <c r="K55" s="3">
        <f t="shared" si="8"/>
        <v>2.5188333333333333</v>
      </c>
      <c r="L55" s="15">
        <f t="shared" si="9"/>
        <v>2.1166666666666591E-2</v>
      </c>
      <c r="M55" s="3">
        <f t="shared" si="10"/>
        <v>-0.60854166666666676</v>
      </c>
      <c r="N55" s="15">
        <f t="shared" si="11"/>
        <v>34.103250000000003</v>
      </c>
      <c r="O55" s="15">
        <f t="shared" si="12"/>
        <v>0.21721932959568604</v>
      </c>
      <c r="P55" s="15">
        <f t="shared" si="13"/>
        <v>156.99914949317332</v>
      </c>
      <c r="Q55" s="3">
        <f t="shared" si="14"/>
        <v>11</v>
      </c>
      <c r="R55" s="3">
        <f t="shared" si="15"/>
        <v>-0.81</v>
      </c>
      <c r="S55" s="16">
        <f t="shared" si="16"/>
        <v>-4.8195000000000006</v>
      </c>
      <c r="T55" s="3">
        <f t="shared" si="17"/>
        <v>29.283750000000001</v>
      </c>
      <c r="U55" s="3">
        <f t="shared" si="18"/>
        <v>0.21721932959568604</v>
      </c>
      <c r="V55" s="3">
        <f t="shared" si="19"/>
        <v>134.81189751624007</v>
      </c>
      <c r="W55" s="19">
        <f t="shared" si="20"/>
        <v>29.283750000000001</v>
      </c>
      <c r="X55" s="19">
        <f t="shared" si="21"/>
        <v>0.21721932959568604</v>
      </c>
      <c r="Y55" s="19">
        <f t="shared" si="22"/>
        <v>134.81189751624007</v>
      </c>
      <c r="Z55" s="2">
        <f t="shared" si="23"/>
        <v>-5.4280416666666689</v>
      </c>
      <c r="AA55" s="2">
        <f t="shared" si="24"/>
        <v>-35.971493930960776</v>
      </c>
      <c r="AB55">
        <v>0</v>
      </c>
      <c r="AC55">
        <v>0</v>
      </c>
      <c r="AD55">
        <v>0</v>
      </c>
      <c r="AE55">
        <v>0</v>
      </c>
      <c r="AF55" s="2">
        <f t="shared" si="0"/>
        <v>0</v>
      </c>
      <c r="AG55" t="b">
        <f t="shared" si="1"/>
        <v>1</v>
      </c>
      <c r="AH55" s="2">
        <f t="shared" si="2"/>
        <v>-5.4280416666666689</v>
      </c>
      <c r="AI55">
        <f t="shared" si="3"/>
        <v>5.4280416666666689</v>
      </c>
      <c r="AJ55" s="2">
        <f t="shared" si="4"/>
        <v>-35.971493930960776</v>
      </c>
      <c r="AK55" s="2">
        <f t="shared" si="5"/>
        <v>35.971493930960776</v>
      </c>
    </row>
    <row r="56" spans="1:37" x14ac:dyDescent="0.3">
      <c r="A56" s="18">
        <v>38298</v>
      </c>
      <c r="B56">
        <v>2.54</v>
      </c>
      <c r="C56">
        <v>11.4</v>
      </c>
      <c r="D56">
        <v>3.1</v>
      </c>
      <c r="E56">
        <v>7.25</v>
      </c>
      <c r="G56" s="3">
        <f t="shared" si="25"/>
        <v>29.283750000000001</v>
      </c>
      <c r="H56" s="3">
        <f t="shared" si="26"/>
        <v>134.81189751624007</v>
      </c>
      <c r="I56" s="10">
        <f t="shared" si="6"/>
        <v>133.46377854107766</v>
      </c>
      <c r="J56" s="3">
        <f t="shared" si="7"/>
        <v>0.21941346423806674</v>
      </c>
      <c r="K56" s="3">
        <f t="shared" si="8"/>
        <v>2.54</v>
      </c>
      <c r="L56" s="15">
        <f t="shared" si="9"/>
        <v>0</v>
      </c>
      <c r="M56" s="3">
        <f t="shared" si="10"/>
        <v>-0.63500000000000001</v>
      </c>
      <c r="N56" s="15">
        <f t="shared" si="11"/>
        <v>28.64875</v>
      </c>
      <c r="O56" s="15">
        <f t="shared" si="12"/>
        <v>0.23504263551634733</v>
      </c>
      <c r="P56" s="15">
        <f t="shared" si="13"/>
        <v>121.88746070287944</v>
      </c>
      <c r="Q56" s="3">
        <f t="shared" si="14"/>
        <v>11</v>
      </c>
      <c r="R56" s="3">
        <f t="shared" si="15"/>
        <v>-0.81</v>
      </c>
      <c r="S56" s="16">
        <f t="shared" si="16"/>
        <v>-5.8725000000000005</v>
      </c>
      <c r="T56" s="3">
        <f t="shared" si="17"/>
        <v>22.776249999999997</v>
      </c>
      <c r="U56" s="3">
        <f t="shared" si="18"/>
        <v>0.23504263551634733</v>
      </c>
      <c r="V56" s="3">
        <f t="shared" si="19"/>
        <v>96.902631941496836</v>
      </c>
      <c r="W56" s="19">
        <f t="shared" si="20"/>
        <v>22.776249999999997</v>
      </c>
      <c r="X56" s="19">
        <f t="shared" si="21"/>
        <v>0.23504263551634733</v>
      </c>
      <c r="Y56" s="19">
        <f t="shared" si="22"/>
        <v>96.902631941496836</v>
      </c>
      <c r="Z56" s="2">
        <f t="shared" si="23"/>
        <v>-6.5075000000000038</v>
      </c>
      <c r="AA56" s="2">
        <f t="shared" si="24"/>
        <v>-37.90926557474323</v>
      </c>
      <c r="AB56">
        <v>0</v>
      </c>
      <c r="AC56">
        <v>0</v>
      </c>
      <c r="AD56">
        <v>0</v>
      </c>
      <c r="AE56">
        <v>0</v>
      </c>
      <c r="AF56" s="2">
        <f t="shared" si="0"/>
        <v>0</v>
      </c>
      <c r="AG56" t="b">
        <f t="shared" si="1"/>
        <v>1</v>
      </c>
      <c r="AH56" s="2">
        <f t="shared" si="2"/>
        <v>-6.5075000000000038</v>
      </c>
      <c r="AI56">
        <f t="shared" si="3"/>
        <v>6.5075000000000038</v>
      </c>
      <c r="AJ56" s="2">
        <f t="shared" si="4"/>
        <v>-37.90926557474323</v>
      </c>
      <c r="AK56" s="2">
        <f t="shared" si="5"/>
        <v>37.90926557474323</v>
      </c>
    </row>
    <row r="57" spans="1:37" x14ac:dyDescent="0.3">
      <c r="A57" s="18">
        <v>38299</v>
      </c>
      <c r="B57">
        <v>0</v>
      </c>
      <c r="C57">
        <v>14</v>
      </c>
      <c r="D57">
        <v>5</v>
      </c>
      <c r="E57">
        <v>9.5</v>
      </c>
      <c r="G57" s="3">
        <f t="shared" si="25"/>
        <v>22.776249999999997</v>
      </c>
      <c r="H57" s="3">
        <f t="shared" si="26"/>
        <v>96.902631941496836</v>
      </c>
      <c r="I57" s="10">
        <f t="shared" si="6"/>
        <v>95.93360562208187</v>
      </c>
      <c r="J57" s="3">
        <f t="shared" si="7"/>
        <v>0.23741680355186598</v>
      </c>
      <c r="K57" s="3">
        <f t="shared" si="8"/>
        <v>0</v>
      </c>
      <c r="L57" s="15">
        <f t="shared" si="9"/>
        <v>0</v>
      </c>
      <c r="M57" s="3">
        <f t="shared" si="10"/>
        <v>0</v>
      </c>
      <c r="N57" s="15">
        <f t="shared" si="11"/>
        <v>22.776249999999997</v>
      </c>
      <c r="O57" s="15">
        <f t="shared" si="12"/>
        <v>0.23741680355186598</v>
      </c>
      <c r="P57" s="15">
        <f t="shared" si="13"/>
        <v>95.93360562208187</v>
      </c>
      <c r="Q57" s="3">
        <f t="shared" si="14"/>
        <v>11</v>
      </c>
      <c r="R57" s="3">
        <f t="shared" si="15"/>
        <v>-0.81</v>
      </c>
      <c r="S57" s="16">
        <f t="shared" si="16"/>
        <v>-7.6950000000000003</v>
      </c>
      <c r="T57" s="3">
        <f t="shared" si="17"/>
        <v>15.081249999999997</v>
      </c>
      <c r="U57" s="3">
        <f t="shared" si="18"/>
        <v>0.23741680355186598</v>
      </c>
      <c r="V57" s="3">
        <f t="shared" si="19"/>
        <v>63.522251897833144</v>
      </c>
      <c r="W57" s="19">
        <f t="shared" si="20"/>
        <v>15.081249999999997</v>
      </c>
      <c r="X57" s="19">
        <f t="shared" si="21"/>
        <v>0.23741680355186598</v>
      </c>
      <c r="Y57" s="19">
        <f t="shared" si="22"/>
        <v>63.522251897833144</v>
      </c>
      <c r="Z57" s="2">
        <f t="shared" si="23"/>
        <v>-7.6950000000000003</v>
      </c>
      <c r="AA57" s="2">
        <f t="shared" si="24"/>
        <v>-33.380380043663692</v>
      </c>
      <c r="AB57">
        <v>0</v>
      </c>
      <c r="AC57">
        <v>0</v>
      </c>
      <c r="AD57">
        <v>0</v>
      </c>
      <c r="AE57">
        <v>0</v>
      </c>
      <c r="AF57" s="2">
        <f t="shared" si="0"/>
        <v>0</v>
      </c>
      <c r="AG57" t="b">
        <f t="shared" si="1"/>
        <v>1</v>
      </c>
      <c r="AH57" s="2">
        <f t="shared" si="2"/>
        <v>-7.6950000000000003</v>
      </c>
      <c r="AI57" t="str">
        <f t="shared" si="3"/>
        <v/>
      </c>
      <c r="AJ57" s="2">
        <f t="shared" si="4"/>
        <v>-33.380380043663692</v>
      </c>
      <c r="AK57" s="2">
        <f t="shared" si="5"/>
        <v>33.380380043663692</v>
      </c>
    </row>
    <row r="58" spans="1:37" x14ac:dyDescent="0.3">
      <c r="A58" s="18">
        <v>38300</v>
      </c>
      <c r="B58">
        <v>0</v>
      </c>
      <c r="C58">
        <v>12.4</v>
      </c>
      <c r="D58">
        <v>3.1</v>
      </c>
      <c r="E58">
        <v>7.75</v>
      </c>
      <c r="G58" s="3">
        <f t="shared" si="25"/>
        <v>15.081249999999997</v>
      </c>
      <c r="H58" s="3">
        <f t="shared" si="26"/>
        <v>63.522251897833144</v>
      </c>
      <c r="I58" s="10">
        <f t="shared" si="6"/>
        <v>62.887029378854812</v>
      </c>
      <c r="J58" s="3">
        <f t="shared" si="7"/>
        <v>0.23981495308269291</v>
      </c>
      <c r="K58" s="3">
        <f t="shared" si="8"/>
        <v>0</v>
      </c>
      <c r="L58" s="15">
        <f t="shared" si="9"/>
        <v>0</v>
      </c>
      <c r="M58" s="3">
        <f t="shared" si="10"/>
        <v>0</v>
      </c>
      <c r="N58" s="15">
        <f t="shared" si="11"/>
        <v>15.081249999999997</v>
      </c>
      <c r="O58" s="15">
        <f t="shared" si="12"/>
        <v>0.23981495308269291</v>
      </c>
      <c r="P58" s="15">
        <f t="shared" si="13"/>
        <v>62.887029378854812</v>
      </c>
      <c r="Q58" s="3">
        <f t="shared" si="14"/>
        <v>11</v>
      </c>
      <c r="R58" s="3">
        <f t="shared" si="15"/>
        <v>-0.81</v>
      </c>
      <c r="S58" s="16">
        <f t="shared" si="16"/>
        <v>-6.2775000000000007</v>
      </c>
      <c r="T58" s="3">
        <f t="shared" si="17"/>
        <v>8.8037499999999973</v>
      </c>
      <c r="U58" s="3">
        <f t="shared" si="18"/>
        <v>0.23981495308269291</v>
      </c>
      <c r="V58" s="3">
        <f t="shared" si="19"/>
        <v>36.71059659471814</v>
      </c>
      <c r="W58" s="19">
        <f t="shared" si="20"/>
        <v>8.8037499999999973</v>
      </c>
      <c r="X58" s="19">
        <f t="shared" si="21"/>
        <v>0.23981495308269291</v>
      </c>
      <c r="Y58" s="19">
        <f t="shared" si="22"/>
        <v>36.71059659471814</v>
      </c>
      <c r="Z58" s="2">
        <f t="shared" si="23"/>
        <v>-6.2774999999999999</v>
      </c>
      <c r="AA58" s="2">
        <f t="shared" si="24"/>
        <v>-26.811655303115003</v>
      </c>
      <c r="AB58">
        <v>0</v>
      </c>
      <c r="AC58">
        <v>0</v>
      </c>
      <c r="AD58">
        <v>0</v>
      </c>
      <c r="AE58">
        <v>0</v>
      </c>
      <c r="AF58" s="2">
        <f t="shared" si="0"/>
        <v>0</v>
      </c>
      <c r="AG58" t="b">
        <f t="shared" si="1"/>
        <v>1</v>
      </c>
      <c r="AH58" s="2">
        <f t="shared" si="2"/>
        <v>-6.2774999999999999</v>
      </c>
      <c r="AI58" t="str">
        <f t="shared" si="3"/>
        <v/>
      </c>
      <c r="AJ58" s="2">
        <f t="shared" si="4"/>
        <v>-26.811655303115003</v>
      </c>
      <c r="AK58" s="2">
        <f t="shared" si="5"/>
        <v>26.811655303115003</v>
      </c>
    </row>
    <row r="59" spans="1:37" x14ac:dyDescent="0.3">
      <c r="A59" s="18">
        <v>38301</v>
      </c>
      <c r="B59">
        <v>2.54</v>
      </c>
      <c r="C59">
        <v>8.6999999999999993</v>
      </c>
      <c r="D59">
        <v>2.2000000000000002</v>
      </c>
      <c r="E59">
        <v>5.45</v>
      </c>
      <c r="G59" s="3">
        <f t="shared" si="25"/>
        <v>8.8037499999999973</v>
      </c>
      <c r="H59" s="3">
        <f t="shared" si="26"/>
        <v>36.71059659471814</v>
      </c>
      <c r="I59" s="10">
        <f t="shared" si="6"/>
        <v>36.343490628770958</v>
      </c>
      <c r="J59" s="3">
        <f t="shared" si="7"/>
        <v>0.24223732634615447</v>
      </c>
      <c r="K59" s="3">
        <f t="shared" si="8"/>
        <v>2.3071666666666668</v>
      </c>
      <c r="L59" s="15">
        <f t="shared" si="9"/>
        <v>0.23283333333333336</v>
      </c>
      <c r="M59" s="3">
        <f t="shared" si="10"/>
        <v>-0.34395833333333337</v>
      </c>
      <c r="N59" s="15">
        <f t="shared" si="11"/>
        <v>8.4597916666666642</v>
      </c>
      <c r="O59" s="15">
        <f t="shared" si="12"/>
        <v>0.29236468087780776</v>
      </c>
      <c r="P59" s="15">
        <f t="shared" si="13"/>
        <v>28.935751203827486</v>
      </c>
      <c r="Q59" s="3">
        <f t="shared" si="14"/>
        <v>11</v>
      </c>
      <c r="R59" s="3">
        <f t="shared" si="15"/>
        <v>-0.81</v>
      </c>
      <c r="S59" s="16">
        <f t="shared" si="16"/>
        <v>-4.4145000000000003</v>
      </c>
      <c r="T59" s="3">
        <f t="shared" si="17"/>
        <v>4.0452916666666638</v>
      </c>
      <c r="U59" s="3">
        <f t="shared" si="18"/>
        <v>0.29236468087780776</v>
      </c>
      <c r="V59" s="3">
        <f t="shared" si="19"/>
        <v>13.836458133454812</v>
      </c>
      <c r="W59" s="19">
        <f t="shared" si="20"/>
        <v>4.0452916666666638</v>
      </c>
      <c r="X59" s="19">
        <f t="shared" si="21"/>
        <v>0.29236468087780776</v>
      </c>
      <c r="Y59" s="19">
        <f t="shared" si="22"/>
        <v>13.836458133454812</v>
      </c>
      <c r="Z59" s="2">
        <f t="shared" si="23"/>
        <v>-4.7584583333333335</v>
      </c>
      <c r="AA59" s="2">
        <f t="shared" si="24"/>
        <v>-22.874138461263328</v>
      </c>
      <c r="AB59">
        <v>0</v>
      </c>
      <c r="AC59">
        <v>0</v>
      </c>
      <c r="AD59">
        <v>0</v>
      </c>
      <c r="AE59">
        <v>0</v>
      </c>
      <c r="AF59" s="2">
        <f t="shared" si="0"/>
        <v>0</v>
      </c>
      <c r="AG59" t="b">
        <f t="shared" si="1"/>
        <v>1</v>
      </c>
      <c r="AH59" s="2">
        <f t="shared" si="2"/>
        <v>-4.7584583333333335</v>
      </c>
      <c r="AI59">
        <f t="shared" si="3"/>
        <v>4.7584583333333335</v>
      </c>
      <c r="AJ59" s="2">
        <f t="shared" si="4"/>
        <v>-22.874138461263328</v>
      </c>
      <c r="AK59" s="2">
        <f t="shared" si="5"/>
        <v>22.874138461263328</v>
      </c>
    </row>
    <row r="60" spans="1:37" x14ac:dyDescent="0.3">
      <c r="A60" s="18">
        <v>38302</v>
      </c>
      <c r="B60">
        <v>0</v>
      </c>
      <c r="C60">
        <v>8.9</v>
      </c>
      <c r="D60">
        <v>3.8</v>
      </c>
      <c r="E60">
        <v>6.35</v>
      </c>
      <c r="G60" s="3">
        <f t="shared" si="25"/>
        <v>4.0452916666666638</v>
      </c>
      <c r="H60" s="3">
        <f t="shared" si="26"/>
        <v>13.836458133454812</v>
      </c>
      <c r="I60" s="10">
        <f t="shared" si="6"/>
        <v>13.698093552120264</v>
      </c>
      <c r="J60" s="3">
        <f t="shared" si="7"/>
        <v>0.29531785947253308</v>
      </c>
      <c r="K60" s="3">
        <f t="shared" si="8"/>
        <v>0</v>
      </c>
      <c r="L60" s="15">
        <f t="shared" si="9"/>
        <v>0</v>
      </c>
      <c r="M60" s="3">
        <f t="shared" si="10"/>
        <v>0</v>
      </c>
      <c r="N60" s="15">
        <f t="shared" si="11"/>
        <v>4.0452916666666638</v>
      </c>
      <c r="O60" s="15">
        <f t="shared" si="12"/>
        <v>0.29531785947253308</v>
      </c>
      <c r="P60" s="15">
        <f t="shared" si="13"/>
        <v>13.698093552120264</v>
      </c>
      <c r="Q60" s="3">
        <f t="shared" si="14"/>
        <v>11</v>
      </c>
      <c r="R60" s="3">
        <f t="shared" si="15"/>
        <v>-0.81</v>
      </c>
      <c r="S60" s="16">
        <f t="shared" si="16"/>
        <v>-5.1435000000000004</v>
      </c>
      <c r="T60" s="3">
        <f t="shared" si="17"/>
        <v>0</v>
      </c>
      <c r="U60" s="3">
        <f t="shared" si="18"/>
        <v>0.29531785947253308</v>
      </c>
      <c r="V60" s="3">
        <f t="shared" si="19"/>
        <v>0</v>
      </c>
      <c r="W60" s="19">
        <f t="shared" si="20"/>
        <v>0</v>
      </c>
      <c r="X60" s="19">
        <f t="shared" si="21"/>
        <v>0.29531785947253308</v>
      </c>
      <c r="Y60" s="19">
        <f t="shared" si="22"/>
        <v>0</v>
      </c>
      <c r="Z60" s="2">
        <f t="shared" si="23"/>
        <v>-4.0452916666666638</v>
      </c>
      <c r="AA60" s="2">
        <f t="shared" si="24"/>
        <v>-13.836458133454812</v>
      </c>
      <c r="AB60">
        <v>0</v>
      </c>
      <c r="AC60">
        <v>0</v>
      </c>
      <c r="AD60">
        <v>0</v>
      </c>
      <c r="AE60">
        <v>0</v>
      </c>
      <c r="AF60" s="2">
        <f t="shared" si="0"/>
        <v>0</v>
      </c>
      <c r="AG60" t="b">
        <f t="shared" si="1"/>
        <v>1</v>
      </c>
      <c r="AH60" s="2">
        <f t="shared" si="2"/>
        <v>-4.0452916666666638</v>
      </c>
      <c r="AI60">
        <f t="shared" si="3"/>
        <v>4.0452916666666638</v>
      </c>
      <c r="AJ60" s="2">
        <f t="shared" si="4"/>
        <v>-13.836458133454812</v>
      </c>
      <c r="AK60" s="2">
        <f t="shared" si="5"/>
        <v>13.836458133454812</v>
      </c>
    </row>
    <row r="61" spans="1:37" x14ac:dyDescent="0.3">
      <c r="A61" s="18">
        <v>38303</v>
      </c>
      <c r="B61">
        <v>0</v>
      </c>
      <c r="C61">
        <v>8.9</v>
      </c>
      <c r="D61">
        <v>3.4</v>
      </c>
      <c r="E61">
        <v>6.15</v>
      </c>
      <c r="G61" s="3">
        <f t="shared" si="25"/>
        <v>0</v>
      </c>
      <c r="H61" s="3">
        <f t="shared" si="26"/>
        <v>0</v>
      </c>
      <c r="I61" s="10">
        <f t="shared" si="6"/>
        <v>0</v>
      </c>
      <c r="J61" s="3">
        <f t="shared" si="7"/>
        <v>0</v>
      </c>
      <c r="K61" s="3">
        <f t="shared" si="8"/>
        <v>0</v>
      </c>
      <c r="L61" s="15">
        <f t="shared" si="9"/>
        <v>0</v>
      </c>
      <c r="M61" s="3">
        <f t="shared" si="10"/>
        <v>0</v>
      </c>
      <c r="N61" s="15">
        <f t="shared" si="11"/>
        <v>0</v>
      </c>
      <c r="O61" s="15">
        <f t="shared" si="12"/>
        <v>0</v>
      </c>
      <c r="P61" s="15">
        <f t="shared" si="13"/>
        <v>0</v>
      </c>
      <c r="Q61" s="3">
        <f t="shared" si="14"/>
        <v>11</v>
      </c>
      <c r="R61" s="3">
        <f t="shared" si="15"/>
        <v>-0.81</v>
      </c>
      <c r="S61" s="16">
        <f t="shared" si="16"/>
        <v>-4.9815000000000005</v>
      </c>
      <c r="T61" s="3">
        <f t="shared" si="17"/>
        <v>0</v>
      </c>
      <c r="U61" s="3">
        <f t="shared" si="18"/>
        <v>0</v>
      </c>
      <c r="V61" s="3">
        <f t="shared" si="19"/>
        <v>0</v>
      </c>
      <c r="W61" s="19">
        <f t="shared" si="20"/>
        <v>0</v>
      </c>
      <c r="X61" s="19">
        <f t="shared" si="21"/>
        <v>0</v>
      </c>
      <c r="Y61" s="19">
        <f t="shared" si="22"/>
        <v>0</v>
      </c>
      <c r="Z61" s="2">
        <f t="shared" si="23"/>
        <v>0</v>
      </c>
      <c r="AA61" s="2">
        <f t="shared" si="24"/>
        <v>0</v>
      </c>
      <c r="AB61">
        <v>0</v>
      </c>
      <c r="AC61">
        <v>0</v>
      </c>
      <c r="AD61">
        <v>0</v>
      </c>
      <c r="AE61">
        <v>0</v>
      </c>
      <c r="AF61" s="2">
        <f t="shared" si="0"/>
        <v>0</v>
      </c>
      <c r="AG61" t="b">
        <f t="shared" si="1"/>
        <v>0</v>
      </c>
      <c r="AH61" s="2" t="str">
        <f t="shared" si="2"/>
        <v/>
      </c>
      <c r="AI61">
        <f t="shared" si="3"/>
        <v>0</v>
      </c>
      <c r="AJ61" s="2" t="str">
        <f t="shared" si="4"/>
        <v/>
      </c>
      <c r="AK61" s="2" t="str">
        <f t="shared" si="5"/>
        <v/>
      </c>
    </row>
    <row r="62" spans="1:37" x14ac:dyDescent="0.3">
      <c r="A62" s="18">
        <v>38304</v>
      </c>
      <c r="B62">
        <v>0</v>
      </c>
      <c r="C62">
        <v>9</v>
      </c>
      <c r="D62">
        <v>2.1</v>
      </c>
      <c r="E62">
        <v>5.55</v>
      </c>
      <c r="G62" s="3">
        <f t="shared" si="25"/>
        <v>0</v>
      </c>
      <c r="H62" s="3">
        <f t="shared" si="26"/>
        <v>0</v>
      </c>
      <c r="I62" s="10">
        <f t="shared" si="6"/>
        <v>0</v>
      </c>
      <c r="J62" s="3">
        <f t="shared" si="7"/>
        <v>0</v>
      </c>
      <c r="K62" s="3">
        <f t="shared" si="8"/>
        <v>0</v>
      </c>
      <c r="L62" s="15">
        <f t="shared" si="9"/>
        <v>0</v>
      </c>
      <c r="M62" s="3">
        <f t="shared" si="10"/>
        <v>0</v>
      </c>
      <c r="N62" s="15">
        <f t="shared" si="11"/>
        <v>0</v>
      </c>
      <c r="O62" s="15">
        <f t="shared" si="12"/>
        <v>0</v>
      </c>
      <c r="P62" s="15">
        <f t="shared" si="13"/>
        <v>0</v>
      </c>
      <c r="Q62" s="3">
        <f t="shared" si="14"/>
        <v>11</v>
      </c>
      <c r="R62" s="3">
        <f t="shared" si="15"/>
        <v>-0.81</v>
      </c>
      <c r="S62" s="16">
        <f t="shared" si="16"/>
        <v>-4.4954999999999998</v>
      </c>
      <c r="T62" s="3">
        <f t="shared" si="17"/>
        <v>0</v>
      </c>
      <c r="U62" s="3">
        <f t="shared" si="18"/>
        <v>0</v>
      </c>
      <c r="V62" s="3">
        <f t="shared" si="19"/>
        <v>0</v>
      </c>
      <c r="W62" s="19">
        <f t="shared" si="20"/>
        <v>0</v>
      </c>
      <c r="X62" s="19">
        <f t="shared" si="21"/>
        <v>0</v>
      </c>
      <c r="Y62" s="19">
        <f t="shared" si="22"/>
        <v>0</v>
      </c>
      <c r="Z62" s="2">
        <f t="shared" si="23"/>
        <v>0</v>
      </c>
      <c r="AA62" s="2">
        <f t="shared" si="24"/>
        <v>0</v>
      </c>
      <c r="AB62">
        <v>0</v>
      </c>
      <c r="AC62">
        <v>0</v>
      </c>
      <c r="AD62">
        <v>0</v>
      </c>
      <c r="AE62">
        <v>0</v>
      </c>
      <c r="AF62" s="2">
        <f t="shared" si="0"/>
        <v>0</v>
      </c>
      <c r="AG62" t="b">
        <f t="shared" si="1"/>
        <v>0</v>
      </c>
      <c r="AH62" s="2" t="str">
        <f t="shared" si="2"/>
        <v/>
      </c>
      <c r="AI62">
        <f t="shared" si="3"/>
        <v>0</v>
      </c>
      <c r="AJ62" s="2" t="str">
        <f t="shared" si="4"/>
        <v/>
      </c>
      <c r="AK62" s="2" t="str">
        <f t="shared" si="5"/>
        <v/>
      </c>
    </row>
    <row r="63" spans="1:37" x14ac:dyDescent="0.3">
      <c r="A63" s="18">
        <v>38305</v>
      </c>
      <c r="B63">
        <v>0</v>
      </c>
      <c r="C63">
        <v>6.8</v>
      </c>
      <c r="D63">
        <v>1.6</v>
      </c>
      <c r="E63">
        <v>4.2</v>
      </c>
      <c r="G63" s="3">
        <f t="shared" si="25"/>
        <v>0</v>
      </c>
      <c r="H63" s="3">
        <f t="shared" si="26"/>
        <v>0</v>
      </c>
      <c r="I63" s="10">
        <f t="shared" si="6"/>
        <v>0</v>
      </c>
      <c r="J63" s="3">
        <f t="shared" si="7"/>
        <v>0</v>
      </c>
      <c r="K63" s="3">
        <f t="shared" si="8"/>
        <v>0</v>
      </c>
      <c r="L63" s="15">
        <f t="shared" si="9"/>
        <v>0</v>
      </c>
      <c r="M63" s="3">
        <f t="shared" si="10"/>
        <v>0</v>
      </c>
      <c r="N63" s="15">
        <f t="shared" si="11"/>
        <v>0</v>
      </c>
      <c r="O63" s="15">
        <f t="shared" si="12"/>
        <v>0</v>
      </c>
      <c r="P63" s="15">
        <f t="shared" si="13"/>
        <v>0</v>
      </c>
      <c r="Q63" s="3">
        <f t="shared" si="14"/>
        <v>11</v>
      </c>
      <c r="R63" s="3">
        <f t="shared" si="15"/>
        <v>-0.81</v>
      </c>
      <c r="S63" s="16">
        <f t="shared" si="16"/>
        <v>-3.4020000000000006</v>
      </c>
      <c r="T63" s="3">
        <f t="shared" si="17"/>
        <v>0</v>
      </c>
      <c r="U63" s="3">
        <f t="shared" si="18"/>
        <v>0</v>
      </c>
      <c r="V63" s="3">
        <f t="shared" si="19"/>
        <v>0</v>
      </c>
      <c r="W63" s="19">
        <f t="shared" si="20"/>
        <v>0</v>
      </c>
      <c r="X63" s="19">
        <f t="shared" si="21"/>
        <v>0</v>
      </c>
      <c r="Y63" s="19">
        <f t="shared" si="22"/>
        <v>0</v>
      </c>
      <c r="Z63" s="2">
        <f t="shared" si="23"/>
        <v>0</v>
      </c>
      <c r="AA63" s="2">
        <f t="shared" si="24"/>
        <v>0</v>
      </c>
      <c r="AB63">
        <v>0</v>
      </c>
      <c r="AC63">
        <v>0</v>
      </c>
      <c r="AD63">
        <v>0</v>
      </c>
      <c r="AE63">
        <v>0</v>
      </c>
      <c r="AF63" s="2">
        <f t="shared" si="0"/>
        <v>0</v>
      </c>
      <c r="AG63" t="b">
        <f t="shared" si="1"/>
        <v>0</v>
      </c>
      <c r="AH63" s="2" t="str">
        <f t="shared" si="2"/>
        <v/>
      </c>
      <c r="AI63">
        <f t="shared" si="3"/>
        <v>0</v>
      </c>
      <c r="AJ63" s="2" t="str">
        <f t="shared" si="4"/>
        <v/>
      </c>
      <c r="AK63" s="2" t="str">
        <f t="shared" si="5"/>
        <v/>
      </c>
    </row>
    <row r="64" spans="1:37" x14ac:dyDescent="0.3">
      <c r="A64" s="18">
        <v>38306</v>
      </c>
      <c r="B64">
        <v>0</v>
      </c>
      <c r="C64">
        <v>9.6</v>
      </c>
      <c r="D64">
        <v>1.4</v>
      </c>
      <c r="E64">
        <v>5.5</v>
      </c>
      <c r="G64" s="3">
        <f t="shared" si="25"/>
        <v>0</v>
      </c>
      <c r="H64" s="3">
        <f t="shared" si="26"/>
        <v>0</v>
      </c>
      <c r="I64" s="10">
        <f t="shared" si="6"/>
        <v>0</v>
      </c>
      <c r="J64" s="3">
        <f t="shared" si="7"/>
        <v>0</v>
      </c>
      <c r="K64" s="3">
        <f t="shared" si="8"/>
        <v>0</v>
      </c>
      <c r="L64" s="15">
        <f t="shared" si="9"/>
        <v>0</v>
      </c>
      <c r="M64" s="3">
        <f t="shared" si="10"/>
        <v>0</v>
      </c>
      <c r="N64" s="15">
        <f t="shared" si="11"/>
        <v>0</v>
      </c>
      <c r="O64" s="15">
        <f t="shared" si="12"/>
        <v>0</v>
      </c>
      <c r="P64" s="15">
        <f t="shared" si="13"/>
        <v>0</v>
      </c>
      <c r="Q64" s="3">
        <f t="shared" si="14"/>
        <v>11</v>
      </c>
      <c r="R64" s="3">
        <f t="shared" si="15"/>
        <v>-0.81</v>
      </c>
      <c r="S64" s="16">
        <f t="shared" si="16"/>
        <v>-4.4550000000000001</v>
      </c>
      <c r="T64" s="3">
        <f t="shared" si="17"/>
        <v>0</v>
      </c>
      <c r="U64" s="3">
        <f t="shared" si="18"/>
        <v>0</v>
      </c>
      <c r="V64" s="3">
        <f t="shared" si="19"/>
        <v>0</v>
      </c>
      <c r="W64" s="19">
        <f t="shared" si="20"/>
        <v>0</v>
      </c>
      <c r="X64" s="19">
        <f t="shared" si="21"/>
        <v>0</v>
      </c>
      <c r="Y64" s="19">
        <f t="shared" si="22"/>
        <v>0</v>
      </c>
      <c r="Z64" s="2">
        <f t="shared" si="23"/>
        <v>0</v>
      </c>
      <c r="AA64" s="2">
        <f t="shared" si="24"/>
        <v>0</v>
      </c>
      <c r="AB64">
        <v>0</v>
      </c>
      <c r="AC64">
        <v>0</v>
      </c>
      <c r="AD64">
        <v>0</v>
      </c>
      <c r="AE64">
        <v>0</v>
      </c>
      <c r="AF64" s="2">
        <f t="shared" si="0"/>
        <v>0</v>
      </c>
      <c r="AG64" t="b">
        <f t="shared" si="1"/>
        <v>0</v>
      </c>
      <c r="AH64" s="2" t="str">
        <f t="shared" si="2"/>
        <v/>
      </c>
      <c r="AI64">
        <f t="shared" si="3"/>
        <v>0</v>
      </c>
      <c r="AJ64" s="2" t="str">
        <f t="shared" si="4"/>
        <v/>
      </c>
      <c r="AK64" s="2" t="str">
        <f t="shared" si="5"/>
        <v/>
      </c>
    </row>
    <row r="65" spans="1:37" x14ac:dyDescent="0.3">
      <c r="A65" s="18">
        <v>38307</v>
      </c>
      <c r="B65">
        <v>0</v>
      </c>
      <c r="C65">
        <v>8.4</v>
      </c>
      <c r="D65">
        <v>3.7</v>
      </c>
      <c r="E65">
        <v>6.05</v>
      </c>
      <c r="G65" s="3">
        <f t="shared" si="25"/>
        <v>0</v>
      </c>
      <c r="H65" s="3">
        <f t="shared" si="26"/>
        <v>0</v>
      </c>
      <c r="I65" s="10">
        <f t="shared" si="6"/>
        <v>0</v>
      </c>
      <c r="J65" s="3">
        <f t="shared" si="7"/>
        <v>0</v>
      </c>
      <c r="K65" s="3">
        <f t="shared" si="8"/>
        <v>0</v>
      </c>
      <c r="L65" s="15">
        <f t="shared" si="9"/>
        <v>0</v>
      </c>
      <c r="M65" s="3">
        <f t="shared" si="10"/>
        <v>0</v>
      </c>
      <c r="N65" s="15">
        <f t="shared" si="11"/>
        <v>0</v>
      </c>
      <c r="O65" s="15">
        <f t="shared" si="12"/>
        <v>0</v>
      </c>
      <c r="P65" s="15">
        <f t="shared" si="13"/>
        <v>0</v>
      </c>
      <c r="Q65" s="3">
        <f t="shared" si="14"/>
        <v>11</v>
      </c>
      <c r="R65" s="3">
        <f t="shared" si="15"/>
        <v>-0.81</v>
      </c>
      <c r="S65" s="16">
        <f t="shared" si="16"/>
        <v>-4.9005000000000001</v>
      </c>
      <c r="T65" s="3">
        <f t="shared" si="17"/>
        <v>0</v>
      </c>
      <c r="U65" s="3">
        <f t="shared" si="18"/>
        <v>0</v>
      </c>
      <c r="V65" s="3">
        <f t="shared" si="19"/>
        <v>0</v>
      </c>
      <c r="W65" s="19">
        <f t="shared" si="20"/>
        <v>0</v>
      </c>
      <c r="X65" s="19">
        <f t="shared" si="21"/>
        <v>0</v>
      </c>
      <c r="Y65" s="19">
        <f t="shared" si="22"/>
        <v>0</v>
      </c>
      <c r="Z65" s="2">
        <f t="shared" si="23"/>
        <v>0</v>
      </c>
      <c r="AA65" s="2">
        <f t="shared" si="24"/>
        <v>0</v>
      </c>
      <c r="AB65">
        <v>0</v>
      </c>
      <c r="AC65">
        <v>0</v>
      </c>
      <c r="AD65">
        <v>0</v>
      </c>
      <c r="AE65">
        <v>0</v>
      </c>
      <c r="AF65" s="2">
        <f t="shared" si="0"/>
        <v>0</v>
      </c>
      <c r="AG65" t="b">
        <f t="shared" si="1"/>
        <v>0</v>
      </c>
      <c r="AH65" s="2" t="str">
        <f t="shared" si="2"/>
        <v/>
      </c>
      <c r="AI65">
        <f t="shared" si="3"/>
        <v>0</v>
      </c>
      <c r="AJ65" s="2" t="str">
        <f t="shared" si="4"/>
        <v/>
      </c>
      <c r="AK65" s="2" t="str">
        <f t="shared" si="5"/>
        <v/>
      </c>
    </row>
    <row r="66" spans="1:37" x14ac:dyDescent="0.3">
      <c r="A66" s="18">
        <v>38308</v>
      </c>
      <c r="B66">
        <v>0</v>
      </c>
      <c r="C66">
        <v>6.3</v>
      </c>
      <c r="D66">
        <v>1.3</v>
      </c>
      <c r="E66">
        <v>3.8</v>
      </c>
      <c r="G66" s="3">
        <f t="shared" si="25"/>
        <v>0</v>
      </c>
      <c r="H66" s="3">
        <f t="shared" si="26"/>
        <v>0</v>
      </c>
      <c r="I66" s="10">
        <f t="shared" si="6"/>
        <v>0</v>
      </c>
      <c r="J66" s="3">
        <f t="shared" si="7"/>
        <v>0</v>
      </c>
      <c r="K66" s="3">
        <f t="shared" si="8"/>
        <v>0</v>
      </c>
      <c r="L66" s="15">
        <f t="shared" si="9"/>
        <v>0</v>
      </c>
      <c r="M66" s="3">
        <f t="shared" si="10"/>
        <v>0</v>
      </c>
      <c r="N66" s="15">
        <f t="shared" si="11"/>
        <v>0</v>
      </c>
      <c r="O66" s="15">
        <f t="shared" si="12"/>
        <v>0</v>
      </c>
      <c r="P66" s="15">
        <f t="shared" si="13"/>
        <v>0</v>
      </c>
      <c r="Q66" s="3">
        <f t="shared" si="14"/>
        <v>11</v>
      </c>
      <c r="R66" s="3">
        <f t="shared" si="15"/>
        <v>-0.81</v>
      </c>
      <c r="S66" s="16">
        <f t="shared" si="16"/>
        <v>-3.0779999999999998</v>
      </c>
      <c r="T66" s="3">
        <f t="shared" si="17"/>
        <v>0</v>
      </c>
      <c r="U66" s="3">
        <f t="shared" si="18"/>
        <v>0</v>
      </c>
      <c r="V66" s="3">
        <f t="shared" si="19"/>
        <v>0</v>
      </c>
      <c r="W66" s="19">
        <f t="shared" si="20"/>
        <v>0</v>
      </c>
      <c r="X66" s="19">
        <f t="shared" si="21"/>
        <v>0</v>
      </c>
      <c r="Y66" s="19">
        <f t="shared" si="22"/>
        <v>0</v>
      </c>
      <c r="Z66" s="2">
        <f t="shared" si="23"/>
        <v>0</v>
      </c>
      <c r="AA66" s="2">
        <f t="shared" si="24"/>
        <v>0</v>
      </c>
      <c r="AB66">
        <v>0</v>
      </c>
      <c r="AC66">
        <v>0</v>
      </c>
      <c r="AD66">
        <v>0</v>
      </c>
      <c r="AE66">
        <v>0</v>
      </c>
      <c r="AF66" s="2">
        <f t="shared" si="0"/>
        <v>0</v>
      </c>
      <c r="AG66" t="b">
        <f t="shared" si="1"/>
        <v>0</v>
      </c>
      <c r="AH66" s="2" t="str">
        <f t="shared" si="2"/>
        <v/>
      </c>
      <c r="AI66">
        <f t="shared" si="3"/>
        <v>0</v>
      </c>
      <c r="AJ66" s="2" t="str">
        <f t="shared" si="4"/>
        <v/>
      </c>
      <c r="AK66" s="2" t="str">
        <f t="shared" si="5"/>
        <v/>
      </c>
    </row>
    <row r="67" spans="1:37" x14ac:dyDescent="0.3">
      <c r="A67" s="18">
        <v>38309</v>
      </c>
      <c r="B67">
        <v>0</v>
      </c>
      <c r="C67">
        <v>6.6</v>
      </c>
      <c r="D67">
        <v>-1</v>
      </c>
      <c r="E67">
        <v>2.8</v>
      </c>
      <c r="G67" s="3">
        <f t="shared" si="25"/>
        <v>0</v>
      </c>
      <c r="H67" s="3">
        <f t="shared" si="26"/>
        <v>0</v>
      </c>
      <c r="I67" s="10">
        <f t="shared" si="6"/>
        <v>0</v>
      </c>
      <c r="J67" s="3">
        <f t="shared" si="7"/>
        <v>0</v>
      </c>
      <c r="K67" s="3">
        <f t="shared" si="8"/>
        <v>0</v>
      </c>
      <c r="L67" s="15">
        <f t="shared" si="9"/>
        <v>0</v>
      </c>
      <c r="M67" s="3">
        <f t="shared" si="10"/>
        <v>0</v>
      </c>
      <c r="N67" s="15">
        <f t="shared" si="11"/>
        <v>0</v>
      </c>
      <c r="O67" s="15">
        <f t="shared" si="12"/>
        <v>0</v>
      </c>
      <c r="P67" s="15">
        <f t="shared" si="13"/>
        <v>0</v>
      </c>
      <c r="Q67" s="3">
        <f t="shared" si="14"/>
        <v>11</v>
      </c>
      <c r="R67" s="3">
        <f t="shared" si="15"/>
        <v>-0.81</v>
      </c>
      <c r="S67" s="16">
        <f t="shared" si="16"/>
        <v>-2.2679999999999998</v>
      </c>
      <c r="T67" s="3">
        <f t="shared" si="17"/>
        <v>0</v>
      </c>
      <c r="U67" s="3">
        <f t="shared" si="18"/>
        <v>0</v>
      </c>
      <c r="V67" s="3">
        <f t="shared" si="19"/>
        <v>0</v>
      </c>
      <c r="W67" s="19">
        <f t="shared" si="20"/>
        <v>0</v>
      </c>
      <c r="X67" s="19">
        <f t="shared" si="21"/>
        <v>0</v>
      </c>
      <c r="Y67" s="19">
        <f t="shared" si="22"/>
        <v>0</v>
      </c>
      <c r="Z67" s="2">
        <f t="shared" si="23"/>
        <v>0</v>
      </c>
      <c r="AA67" s="2">
        <f t="shared" si="24"/>
        <v>0</v>
      </c>
      <c r="AB67">
        <v>0</v>
      </c>
      <c r="AC67">
        <v>0</v>
      </c>
      <c r="AD67">
        <v>0</v>
      </c>
      <c r="AE67">
        <v>0</v>
      </c>
      <c r="AF67" s="2">
        <f t="shared" si="0"/>
        <v>0</v>
      </c>
      <c r="AG67" t="b">
        <f t="shared" si="1"/>
        <v>0</v>
      </c>
      <c r="AH67" s="2" t="str">
        <f t="shared" si="2"/>
        <v/>
      </c>
      <c r="AI67">
        <f t="shared" si="3"/>
        <v>0</v>
      </c>
      <c r="AJ67" s="2" t="str">
        <f t="shared" si="4"/>
        <v/>
      </c>
      <c r="AK67" s="2" t="str">
        <f t="shared" si="5"/>
        <v/>
      </c>
    </row>
    <row r="68" spans="1:37" x14ac:dyDescent="0.3">
      <c r="A68" s="18">
        <v>38310</v>
      </c>
      <c r="B68">
        <v>12.7</v>
      </c>
      <c r="C68">
        <v>4.4000000000000004</v>
      </c>
      <c r="D68">
        <v>-0.4</v>
      </c>
      <c r="E68">
        <v>2</v>
      </c>
      <c r="G68" s="3">
        <f t="shared" si="25"/>
        <v>0</v>
      </c>
      <c r="H68" s="3">
        <f t="shared" si="26"/>
        <v>0</v>
      </c>
      <c r="I68" s="10">
        <f t="shared" si="6"/>
        <v>0</v>
      </c>
      <c r="J68" s="3">
        <f t="shared" si="7"/>
        <v>0</v>
      </c>
      <c r="K68" s="3">
        <f t="shared" si="8"/>
        <v>4.2333333333333325</v>
      </c>
      <c r="L68" s="15">
        <f t="shared" si="9"/>
        <v>8.4666666666666668</v>
      </c>
      <c r="M68" s="3">
        <f t="shared" si="10"/>
        <v>7.4083333333333332</v>
      </c>
      <c r="N68" s="15">
        <f t="shared" si="11"/>
        <v>7.4083333333333332</v>
      </c>
      <c r="O68" s="15">
        <f t="shared" si="12"/>
        <v>0.21388888888888882</v>
      </c>
      <c r="P68" s="15">
        <f t="shared" si="13"/>
        <v>34.636363636363647</v>
      </c>
      <c r="Q68" s="3">
        <f t="shared" si="14"/>
        <v>11</v>
      </c>
      <c r="R68" s="3">
        <f t="shared" si="15"/>
        <v>-0.81</v>
      </c>
      <c r="S68" s="16">
        <f t="shared" si="16"/>
        <v>-1.62</v>
      </c>
      <c r="T68" s="3">
        <f t="shared" si="17"/>
        <v>5.7883333333333331</v>
      </c>
      <c r="U68" s="3">
        <f t="shared" si="18"/>
        <v>0.21388888888888882</v>
      </c>
      <c r="V68" s="3">
        <f t="shared" si="19"/>
        <v>27.062337662337669</v>
      </c>
      <c r="W68" s="19">
        <f t="shared" si="20"/>
        <v>5.7883333333333331</v>
      </c>
      <c r="X68" s="19">
        <f t="shared" si="21"/>
        <v>0.21388888888888882</v>
      </c>
      <c r="Y68" s="19">
        <f t="shared" si="22"/>
        <v>27.062337662337669</v>
      </c>
      <c r="Z68" s="2">
        <f t="shared" si="23"/>
        <v>5.7883333333333331</v>
      </c>
      <c r="AA68" s="2">
        <f t="shared" si="24"/>
        <v>27.062337662337669</v>
      </c>
      <c r="AB68">
        <v>0</v>
      </c>
      <c r="AC68">
        <v>0</v>
      </c>
      <c r="AD68">
        <v>0</v>
      </c>
      <c r="AE68">
        <v>0</v>
      </c>
      <c r="AF68" s="2">
        <f t="shared" si="0"/>
        <v>0</v>
      </c>
      <c r="AG68" t="b">
        <f t="shared" si="1"/>
        <v>1</v>
      </c>
      <c r="AH68" s="2">
        <f t="shared" si="2"/>
        <v>5.7883333333333331</v>
      </c>
      <c r="AI68">
        <f t="shared" si="3"/>
        <v>5.7883333333333331</v>
      </c>
      <c r="AJ68" s="2">
        <f t="shared" si="4"/>
        <v>27.062337662337669</v>
      </c>
      <c r="AK68" s="2">
        <f t="shared" si="5"/>
        <v>27.062337662337669</v>
      </c>
    </row>
    <row r="69" spans="1:37" x14ac:dyDescent="0.3">
      <c r="A69" s="18">
        <v>38311</v>
      </c>
      <c r="B69">
        <v>0</v>
      </c>
      <c r="C69">
        <v>1.1000000000000001</v>
      </c>
      <c r="D69">
        <v>-3.6</v>
      </c>
      <c r="E69">
        <v>-1.25</v>
      </c>
      <c r="G69" s="3">
        <f t="shared" si="25"/>
        <v>5.7883333333333331</v>
      </c>
      <c r="H69" s="3">
        <f t="shared" si="26"/>
        <v>27.062337662337669</v>
      </c>
      <c r="I69" s="10">
        <f t="shared" si="6"/>
        <v>26.791714285714292</v>
      </c>
      <c r="J69" s="3">
        <f t="shared" si="7"/>
        <v>0.21604938271604932</v>
      </c>
      <c r="K69" s="3">
        <f t="shared" si="8"/>
        <v>0</v>
      </c>
      <c r="L69" s="15">
        <f t="shared" si="9"/>
        <v>0</v>
      </c>
      <c r="M69" s="3">
        <f t="shared" si="10"/>
        <v>0</v>
      </c>
      <c r="N69" s="15">
        <f t="shared" si="11"/>
        <v>5.7883333333333331</v>
      </c>
      <c r="O69" s="15">
        <f t="shared" si="12"/>
        <v>0.21604938271604932</v>
      </c>
      <c r="P69" s="15">
        <f t="shared" si="13"/>
        <v>26.791714285714292</v>
      </c>
      <c r="Q69" s="3">
        <f t="shared" si="14"/>
        <v>11</v>
      </c>
      <c r="R69" s="3">
        <f t="shared" si="15"/>
        <v>-0.81</v>
      </c>
      <c r="S69" s="16">
        <f t="shared" si="16"/>
        <v>0</v>
      </c>
      <c r="T69" s="3">
        <f t="shared" si="17"/>
        <v>5.7883333333333331</v>
      </c>
      <c r="U69" s="3">
        <f t="shared" si="18"/>
        <v>0.21604938271604932</v>
      </c>
      <c r="V69" s="3">
        <f t="shared" si="19"/>
        <v>26.791714285714292</v>
      </c>
      <c r="W69" s="19">
        <f t="shared" si="20"/>
        <v>5.7883333333333331</v>
      </c>
      <c r="X69" s="19">
        <f t="shared" si="21"/>
        <v>0.21604938271604932</v>
      </c>
      <c r="Y69" s="19">
        <f t="shared" si="22"/>
        <v>26.791714285714292</v>
      </c>
      <c r="Z69" s="2">
        <f t="shared" si="23"/>
        <v>0</v>
      </c>
      <c r="AA69" s="2">
        <f t="shared" si="24"/>
        <v>-0.27062337662337654</v>
      </c>
      <c r="AB69">
        <v>0</v>
      </c>
      <c r="AC69">
        <v>0</v>
      </c>
      <c r="AD69">
        <v>0</v>
      </c>
      <c r="AE69">
        <v>0</v>
      </c>
      <c r="AF69" s="2">
        <f t="shared" si="0"/>
        <v>0</v>
      </c>
      <c r="AG69" t="b">
        <f t="shared" si="1"/>
        <v>0</v>
      </c>
      <c r="AH69" s="2" t="str">
        <f t="shared" si="2"/>
        <v/>
      </c>
      <c r="AI69">
        <f t="shared" si="3"/>
        <v>0</v>
      </c>
      <c r="AJ69" s="2" t="str">
        <f t="shared" si="4"/>
        <v/>
      </c>
      <c r="AK69" s="2" t="str">
        <f t="shared" si="5"/>
        <v/>
      </c>
    </row>
    <row r="70" spans="1:37" x14ac:dyDescent="0.3">
      <c r="A70" s="18">
        <v>38312</v>
      </c>
      <c r="B70">
        <v>0</v>
      </c>
      <c r="C70">
        <v>1.7</v>
      </c>
      <c r="D70">
        <v>-4.5</v>
      </c>
      <c r="E70">
        <v>-1.4</v>
      </c>
      <c r="G70" s="3">
        <f t="shared" si="25"/>
        <v>5.7883333333333331</v>
      </c>
      <c r="H70" s="3">
        <f t="shared" si="26"/>
        <v>26.791714285714292</v>
      </c>
      <c r="I70" s="10">
        <f t="shared" si="6"/>
        <v>26.523797142857148</v>
      </c>
      <c r="J70" s="3">
        <f t="shared" si="7"/>
        <v>0.21823169971318115</v>
      </c>
      <c r="K70" s="3">
        <f t="shared" si="8"/>
        <v>0</v>
      </c>
      <c r="L70" s="15">
        <f t="shared" si="9"/>
        <v>0</v>
      </c>
      <c r="M70" s="3">
        <f t="shared" si="10"/>
        <v>0</v>
      </c>
      <c r="N70" s="15">
        <f t="shared" si="11"/>
        <v>5.7883333333333331</v>
      </c>
      <c r="O70" s="15">
        <f t="shared" si="12"/>
        <v>0.21823169971318115</v>
      </c>
      <c r="P70" s="15">
        <f t="shared" si="13"/>
        <v>26.523797142857148</v>
      </c>
      <c r="Q70" s="3">
        <f t="shared" si="14"/>
        <v>11</v>
      </c>
      <c r="R70" s="3">
        <f t="shared" si="15"/>
        <v>-0.81</v>
      </c>
      <c r="S70" s="16">
        <f t="shared" si="16"/>
        <v>0</v>
      </c>
      <c r="T70" s="3">
        <f t="shared" si="17"/>
        <v>5.7883333333333331</v>
      </c>
      <c r="U70" s="3">
        <f t="shared" si="18"/>
        <v>0.21823169971318115</v>
      </c>
      <c r="V70" s="3">
        <f t="shared" si="19"/>
        <v>26.523797142857148</v>
      </c>
      <c r="W70" s="19">
        <f t="shared" si="20"/>
        <v>5.7883333333333331</v>
      </c>
      <c r="X70" s="19">
        <f t="shared" si="21"/>
        <v>0.21823169971318115</v>
      </c>
      <c r="Y70" s="19">
        <f t="shared" si="22"/>
        <v>26.523797142857148</v>
      </c>
      <c r="Z70" s="2">
        <f t="shared" si="23"/>
        <v>0</v>
      </c>
      <c r="AA70" s="2">
        <f t="shared" si="24"/>
        <v>-0.26791714285714363</v>
      </c>
      <c r="AB70">
        <v>0</v>
      </c>
      <c r="AC70">
        <v>0</v>
      </c>
      <c r="AD70">
        <v>25.4</v>
      </c>
      <c r="AE70">
        <v>25.4</v>
      </c>
      <c r="AF70" s="2">
        <f t="shared" si="0"/>
        <v>0</v>
      </c>
      <c r="AG70" t="b">
        <f t="shared" si="1"/>
        <v>0</v>
      </c>
      <c r="AH70" s="2" t="str">
        <f t="shared" si="2"/>
        <v/>
      </c>
      <c r="AI70">
        <f t="shared" si="3"/>
        <v>0</v>
      </c>
      <c r="AJ70" s="2" t="str">
        <f t="shared" si="4"/>
        <v/>
      </c>
      <c r="AK70" s="2" t="str">
        <f t="shared" si="5"/>
        <v/>
      </c>
    </row>
    <row r="71" spans="1:37" x14ac:dyDescent="0.3">
      <c r="A71" s="18">
        <v>38313</v>
      </c>
      <c r="B71">
        <v>0</v>
      </c>
      <c r="C71">
        <v>6.4</v>
      </c>
      <c r="D71">
        <v>-2.8</v>
      </c>
      <c r="E71">
        <v>1.8</v>
      </c>
      <c r="G71" s="3">
        <f t="shared" si="25"/>
        <v>5.7883333333333331</v>
      </c>
      <c r="H71" s="3">
        <f t="shared" si="26"/>
        <v>26.523797142857148</v>
      </c>
      <c r="I71" s="10">
        <f t="shared" si="6"/>
        <v>26.258559171428576</v>
      </c>
      <c r="J71" s="3">
        <f t="shared" si="7"/>
        <v>0.22043606031634458</v>
      </c>
      <c r="K71" s="3">
        <f t="shared" si="8"/>
        <v>0</v>
      </c>
      <c r="L71" s="15">
        <f t="shared" si="9"/>
        <v>0</v>
      </c>
      <c r="M71" s="3">
        <f t="shared" si="10"/>
        <v>0</v>
      </c>
      <c r="N71" s="15">
        <f t="shared" si="11"/>
        <v>5.7883333333333331</v>
      </c>
      <c r="O71" s="15">
        <f t="shared" si="12"/>
        <v>0.22043606031634458</v>
      </c>
      <c r="P71" s="15">
        <f t="shared" si="13"/>
        <v>26.258559171428576</v>
      </c>
      <c r="Q71" s="3">
        <f t="shared" si="14"/>
        <v>11</v>
      </c>
      <c r="R71" s="3">
        <f t="shared" si="15"/>
        <v>-0.81</v>
      </c>
      <c r="S71" s="16">
        <f t="shared" si="16"/>
        <v>-1.4580000000000002</v>
      </c>
      <c r="T71" s="3">
        <f t="shared" si="17"/>
        <v>4.3303333333333329</v>
      </c>
      <c r="U71" s="3">
        <f t="shared" si="18"/>
        <v>0.22043606031634458</v>
      </c>
      <c r="V71" s="3">
        <f t="shared" si="19"/>
        <v>19.64439632571429</v>
      </c>
      <c r="W71" s="19">
        <f t="shared" si="20"/>
        <v>4.3303333333333329</v>
      </c>
      <c r="X71" s="19">
        <f t="shared" si="21"/>
        <v>0.22043606031634458</v>
      </c>
      <c r="Y71" s="19">
        <f t="shared" si="22"/>
        <v>19.64439632571429</v>
      </c>
      <c r="Z71" s="2">
        <f t="shared" si="23"/>
        <v>-1.4580000000000002</v>
      </c>
      <c r="AA71" s="2">
        <f t="shared" si="24"/>
        <v>-6.8794008171428587</v>
      </c>
      <c r="AB71">
        <v>0</v>
      </c>
      <c r="AC71">
        <v>0</v>
      </c>
      <c r="AD71">
        <v>-25.4</v>
      </c>
      <c r="AE71">
        <v>0</v>
      </c>
      <c r="AF71" s="2">
        <f t="shared" si="0"/>
        <v>0</v>
      </c>
      <c r="AG71" t="b">
        <f t="shared" si="1"/>
        <v>1</v>
      </c>
      <c r="AH71" s="2">
        <f t="shared" si="2"/>
        <v>-1.4580000000000002</v>
      </c>
      <c r="AI71" t="str">
        <f t="shared" si="3"/>
        <v/>
      </c>
      <c r="AJ71" s="2">
        <f t="shared" si="4"/>
        <v>18.52059918285714</v>
      </c>
      <c r="AK71" s="2">
        <f t="shared" si="5"/>
        <v>18.52059918285714</v>
      </c>
    </row>
    <row r="72" spans="1:37" x14ac:dyDescent="0.3">
      <c r="A72" s="18">
        <v>38314</v>
      </c>
      <c r="B72">
        <v>2.54</v>
      </c>
      <c r="C72">
        <v>7</v>
      </c>
      <c r="D72">
        <v>-0.5</v>
      </c>
      <c r="E72">
        <v>3.25</v>
      </c>
      <c r="G72" s="3">
        <f t="shared" si="25"/>
        <v>4.3303333333333329</v>
      </c>
      <c r="H72" s="3">
        <f t="shared" si="26"/>
        <v>19.64439632571429</v>
      </c>
      <c r="I72" s="10">
        <f t="shared" si="6"/>
        <v>19.447952362457148</v>
      </c>
      <c r="J72" s="3">
        <f t="shared" si="7"/>
        <v>0.22266268718822682</v>
      </c>
      <c r="K72" s="3">
        <f t="shared" si="8"/>
        <v>1.3758333333333332</v>
      </c>
      <c r="L72" s="15">
        <f t="shared" si="9"/>
        <v>1.1641666666666668</v>
      </c>
      <c r="M72" s="3">
        <f t="shared" si="10"/>
        <v>0.82020833333333343</v>
      </c>
      <c r="N72" s="15">
        <f t="shared" si="11"/>
        <v>5.1505416666666664</v>
      </c>
      <c r="O72" s="15">
        <f t="shared" si="12"/>
        <v>0.21593495498716034</v>
      </c>
      <c r="P72" s="15">
        <f t="shared" si="13"/>
        <v>23.852283049647621</v>
      </c>
      <c r="Q72" s="3">
        <f t="shared" si="14"/>
        <v>11</v>
      </c>
      <c r="R72" s="3">
        <f t="shared" si="15"/>
        <v>-0.81</v>
      </c>
      <c r="S72" s="16">
        <f t="shared" si="16"/>
        <v>-2.6325000000000003</v>
      </c>
      <c r="T72" s="3">
        <f t="shared" si="17"/>
        <v>2.5180416666666661</v>
      </c>
      <c r="U72" s="3">
        <f t="shared" si="18"/>
        <v>0.21593495498716034</v>
      </c>
      <c r="V72" s="3">
        <f t="shared" si="19"/>
        <v>11.661111869620139</v>
      </c>
      <c r="W72" s="19">
        <f t="shared" si="20"/>
        <v>2.5180416666666661</v>
      </c>
      <c r="X72" s="19">
        <f t="shared" si="21"/>
        <v>0.21593495498716034</v>
      </c>
      <c r="Y72" s="19">
        <f t="shared" si="22"/>
        <v>11.661111869620139</v>
      </c>
      <c r="Z72" s="2">
        <f t="shared" si="23"/>
        <v>-1.8122916666666669</v>
      </c>
      <c r="AA72" s="2">
        <f t="shared" si="24"/>
        <v>-7.9832844560941503</v>
      </c>
      <c r="AB72">
        <v>0</v>
      </c>
      <c r="AC72">
        <v>0</v>
      </c>
      <c r="AD72">
        <v>0</v>
      </c>
      <c r="AE72">
        <v>0</v>
      </c>
      <c r="AF72" s="2">
        <f t="shared" si="0"/>
        <v>0</v>
      </c>
      <c r="AG72" t="b">
        <f t="shared" si="1"/>
        <v>1</v>
      </c>
      <c r="AH72" s="2">
        <f t="shared" si="2"/>
        <v>-1.8122916666666669</v>
      </c>
      <c r="AI72" t="str">
        <f t="shared" si="3"/>
        <v/>
      </c>
      <c r="AJ72" s="2">
        <f t="shared" si="4"/>
        <v>-7.9832844560941503</v>
      </c>
      <c r="AK72" s="2">
        <f t="shared" si="5"/>
        <v>7.9832844560941503</v>
      </c>
    </row>
    <row r="73" spans="1:37" x14ac:dyDescent="0.3">
      <c r="A73" s="18">
        <v>38315</v>
      </c>
      <c r="B73">
        <v>10.16</v>
      </c>
      <c r="C73">
        <v>5.4</v>
      </c>
      <c r="D73">
        <v>1.6</v>
      </c>
      <c r="E73">
        <v>3.5</v>
      </c>
      <c r="G73" s="3">
        <f t="shared" si="25"/>
        <v>2.5180416666666661</v>
      </c>
      <c r="H73" s="3">
        <f t="shared" si="26"/>
        <v>11.661111869620139</v>
      </c>
      <c r="I73" s="10">
        <f t="shared" si="6"/>
        <v>11.544500750923937</v>
      </c>
      <c r="J73" s="3">
        <f t="shared" si="7"/>
        <v>0.21811611614864682</v>
      </c>
      <c r="K73" s="3">
        <f t="shared" si="8"/>
        <v>5.9266666666666667</v>
      </c>
      <c r="L73" s="15">
        <f t="shared" si="9"/>
        <v>4.2333333333333334</v>
      </c>
      <c r="M73" s="3">
        <f t="shared" si="10"/>
        <v>2.7516666666666669</v>
      </c>
      <c r="N73" s="15">
        <f t="shared" si="11"/>
        <v>5.269708333333333</v>
      </c>
      <c r="O73" s="15">
        <f t="shared" si="12"/>
        <v>0.23054837743742904</v>
      </c>
      <c r="P73" s="15">
        <f t="shared" si="13"/>
        <v>22.857277903695223</v>
      </c>
      <c r="Q73" s="3">
        <f t="shared" si="14"/>
        <v>11</v>
      </c>
      <c r="R73" s="3">
        <f t="shared" si="15"/>
        <v>-0.81</v>
      </c>
      <c r="S73" s="16">
        <f t="shared" si="16"/>
        <v>-2.835</v>
      </c>
      <c r="T73" s="3">
        <f t="shared" si="17"/>
        <v>2.434708333333333</v>
      </c>
      <c r="U73" s="3">
        <f t="shared" si="18"/>
        <v>0.23054837743742904</v>
      </c>
      <c r="V73" s="3">
        <f t="shared" si="19"/>
        <v>10.560509513861637</v>
      </c>
      <c r="W73" s="19">
        <f t="shared" si="20"/>
        <v>2.434708333333333</v>
      </c>
      <c r="X73" s="19">
        <f t="shared" si="21"/>
        <v>0.23054837743742904</v>
      </c>
      <c r="Y73" s="19">
        <f t="shared" si="22"/>
        <v>10.560509513861637</v>
      </c>
      <c r="Z73" s="2">
        <f t="shared" si="23"/>
        <v>-8.3333333333333037E-2</v>
      </c>
      <c r="AA73" s="2">
        <f t="shared" si="24"/>
        <v>-1.1006023557585021</v>
      </c>
      <c r="AB73">
        <v>0</v>
      </c>
      <c r="AC73">
        <v>0</v>
      </c>
      <c r="AD73">
        <v>0</v>
      </c>
      <c r="AE73">
        <v>0</v>
      </c>
      <c r="AF73" s="2">
        <f t="shared" si="0"/>
        <v>0</v>
      </c>
      <c r="AG73" t="b">
        <f t="shared" si="1"/>
        <v>1</v>
      </c>
      <c r="AH73" s="2">
        <f t="shared" si="2"/>
        <v>-8.3333333333333037E-2</v>
      </c>
      <c r="AI73" t="str">
        <f t="shared" si="3"/>
        <v/>
      </c>
      <c r="AJ73" s="2">
        <f t="shared" si="4"/>
        <v>-1.1006023557585021</v>
      </c>
      <c r="AK73" s="2">
        <f t="shared" si="5"/>
        <v>1.1006023557585021</v>
      </c>
    </row>
    <row r="74" spans="1:37" x14ac:dyDescent="0.3">
      <c r="A74" s="18">
        <v>38316</v>
      </c>
      <c r="B74">
        <v>7.62</v>
      </c>
      <c r="C74">
        <v>7.4</v>
      </c>
      <c r="D74">
        <v>4</v>
      </c>
      <c r="E74">
        <v>5.7</v>
      </c>
      <c r="G74" s="3">
        <f t="shared" si="25"/>
        <v>2.434708333333333</v>
      </c>
      <c r="H74" s="3">
        <f t="shared" si="26"/>
        <v>10.560509513861637</v>
      </c>
      <c r="I74" s="10">
        <f t="shared" si="6"/>
        <v>10.454904418723022</v>
      </c>
      <c r="J74" s="3">
        <f t="shared" si="7"/>
        <v>0.23287714892669598</v>
      </c>
      <c r="K74" s="3">
        <f t="shared" si="8"/>
        <v>7.2390000000000008</v>
      </c>
      <c r="L74" s="15">
        <f t="shared" si="9"/>
        <v>0.38099999999999951</v>
      </c>
      <c r="M74" s="3">
        <f t="shared" si="10"/>
        <v>-1.4287500000000006</v>
      </c>
      <c r="N74" s="15">
        <f t="shared" si="11"/>
        <v>1.0059583333333324</v>
      </c>
      <c r="O74" s="15">
        <f t="shared" si="12"/>
        <v>0</v>
      </c>
      <c r="P74" s="15">
        <f t="shared" si="13"/>
        <v>0</v>
      </c>
      <c r="Q74" s="3">
        <f t="shared" si="14"/>
        <v>11</v>
      </c>
      <c r="R74" s="3">
        <f t="shared" si="15"/>
        <v>-0.81</v>
      </c>
      <c r="S74" s="16">
        <f t="shared" si="16"/>
        <v>-4.6170000000000009</v>
      </c>
      <c r="T74" s="3">
        <f t="shared" si="17"/>
        <v>0</v>
      </c>
      <c r="U74" s="3">
        <f t="shared" si="18"/>
        <v>0</v>
      </c>
      <c r="V74" s="3">
        <f t="shared" si="19"/>
        <v>0</v>
      </c>
      <c r="W74" s="19">
        <f t="shared" si="20"/>
        <v>0</v>
      </c>
      <c r="X74" s="19">
        <f t="shared" si="21"/>
        <v>0</v>
      </c>
      <c r="Y74" s="19">
        <f t="shared" si="22"/>
        <v>0</v>
      </c>
      <c r="Z74" s="2">
        <f t="shared" si="23"/>
        <v>-2.434708333333333</v>
      </c>
      <c r="AA74" s="2">
        <f t="shared" si="24"/>
        <v>-10.560509513861637</v>
      </c>
      <c r="AB74">
        <v>0</v>
      </c>
      <c r="AC74">
        <v>0</v>
      </c>
      <c r="AD74">
        <v>0</v>
      </c>
      <c r="AE74">
        <v>0</v>
      </c>
      <c r="AF74" s="2">
        <f t="shared" si="0"/>
        <v>0</v>
      </c>
      <c r="AG74" t="b">
        <f t="shared" si="1"/>
        <v>1</v>
      </c>
      <c r="AH74" s="2">
        <f t="shared" si="2"/>
        <v>-2.434708333333333</v>
      </c>
      <c r="AI74" t="str">
        <f t="shared" si="3"/>
        <v/>
      </c>
      <c r="AJ74" s="2">
        <f t="shared" si="4"/>
        <v>-10.560509513861637</v>
      </c>
      <c r="AK74" s="2">
        <f t="shared" si="5"/>
        <v>10.560509513861637</v>
      </c>
    </row>
    <row r="75" spans="1:37" x14ac:dyDescent="0.3">
      <c r="A75" s="18">
        <v>38317</v>
      </c>
      <c r="B75">
        <v>20.32</v>
      </c>
      <c r="C75">
        <v>6.1</v>
      </c>
      <c r="D75">
        <v>0.2</v>
      </c>
      <c r="E75">
        <v>3.15</v>
      </c>
      <c r="G75" s="3">
        <f t="shared" si="25"/>
        <v>0</v>
      </c>
      <c r="H75" s="3">
        <f t="shared" si="26"/>
        <v>0</v>
      </c>
      <c r="I75" s="10">
        <f t="shared" si="6"/>
        <v>0</v>
      </c>
      <c r="J75" s="3">
        <f t="shared" si="7"/>
        <v>0</v>
      </c>
      <c r="K75" s="3">
        <f t="shared" si="8"/>
        <v>10.668000000000001</v>
      </c>
      <c r="L75" s="15">
        <f t="shared" si="9"/>
        <v>9.6519999999999992</v>
      </c>
      <c r="M75" s="3">
        <f t="shared" si="10"/>
        <v>6.9849999999999994</v>
      </c>
      <c r="N75" s="15">
        <f t="shared" si="11"/>
        <v>6.9849999999999994</v>
      </c>
      <c r="O75" s="15">
        <f t="shared" si="12"/>
        <v>0</v>
      </c>
      <c r="P75" s="15">
        <f t="shared" si="13"/>
        <v>0</v>
      </c>
      <c r="Q75" s="3">
        <f t="shared" si="14"/>
        <v>11</v>
      </c>
      <c r="R75" s="3">
        <f t="shared" si="15"/>
        <v>-0.81</v>
      </c>
      <c r="S75" s="16">
        <f t="shared" si="16"/>
        <v>-2.5514999999999999</v>
      </c>
      <c r="T75" s="3">
        <f t="shared" si="17"/>
        <v>4.4334999999999996</v>
      </c>
      <c r="U75" s="3">
        <f t="shared" si="18"/>
        <v>0</v>
      </c>
      <c r="V75" s="3">
        <f t="shared" si="19"/>
        <v>0</v>
      </c>
      <c r="W75" s="19">
        <f t="shared" si="20"/>
        <v>4.4334999999999996</v>
      </c>
      <c r="X75" s="19">
        <f t="shared" si="21"/>
        <v>0</v>
      </c>
      <c r="Y75" s="19">
        <f t="shared" si="22"/>
        <v>0</v>
      </c>
      <c r="Z75" s="2">
        <f t="shared" si="23"/>
        <v>4.4334999999999996</v>
      </c>
      <c r="AA75" s="2">
        <f t="shared" si="24"/>
        <v>0</v>
      </c>
      <c r="AB75">
        <v>0</v>
      </c>
      <c r="AC75">
        <v>0</v>
      </c>
      <c r="AD75">
        <v>0</v>
      </c>
      <c r="AE75">
        <v>0</v>
      </c>
      <c r="AF75" s="2">
        <f t="shared" si="0"/>
        <v>0</v>
      </c>
      <c r="AG75" t="b">
        <f t="shared" si="1"/>
        <v>1</v>
      </c>
      <c r="AH75" s="2">
        <f t="shared" si="2"/>
        <v>4.4334999999999996</v>
      </c>
      <c r="AI75" t="str">
        <f t="shared" si="3"/>
        <v/>
      </c>
      <c r="AJ75" s="2">
        <f t="shared" si="4"/>
        <v>0</v>
      </c>
      <c r="AK75" s="2">
        <f t="shared" si="5"/>
        <v>0</v>
      </c>
    </row>
    <row r="76" spans="1:37" x14ac:dyDescent="0.3">
      <c r="A76" s="18">
        <v>38318</v>
      </c>
      <c r="B76">
        <v>0</v>
      </c>
      <c r="C76">
        <v>1.7</v>
      </c>
      <c r="D76">
        <v>-0.9</v>
      </c>
      <c r="E76">
        <v>0.4</v>
      </c>
      <c r="G76" s="3">
        <f t="shared" si="25"/>
        <v>4.4334999999999996</v>
      </c>
      <c r="H76" s="3">
        <f t="shared" si="26"/>
        <v>0</v>
      </c>
      <c r="I76" s="10">
        <f t="shared" si="6"/>
        <v>0</v>
      </c>
      <c r="J76" s="3">
        <f t="shared" si="7"/>
        <v>0</v>
      </c>
      <c r="K76" s="3">
        <f t="shared" si="8"/>
        <v>0</v>
      </c>
      <c r="L76" s="15">
        <f t="shared" si="9"/>
        <v>0</v>
      </c>
      <c r="M76" s="3">
        <f t="shared" si="10"/>
        <v>0</v>
      </c>
      <c r="N76" s="15">
        <f t="shared" si="11"/>
        <v>4.4334999999999996</v>
      </c>
      <c r="O76" s="15">
        <f t="shared" si="12"/>
        <v>0</v>
      </c>
      <c r="P76" s="15">
        <f t="shared" si="13"/>
        <v>0</v>
      </c>
      <c r="Q76" s="3">
        <f t="shared" si="14"/>
        <v>11</v>
      </c>
      <c r="R76" s="3">
        <f t="shared" si="15"/>
        <v>-0.81</v>
      </c>
      <c r="S76" s="16">
        <f t="shared" si="16"/>
        <v>-0.32400000000000007</v>
      </c>
      <c r="T76" s="3">
        <f t="shared" si="17"/>
        <v>4.1094999999999997</v>
      </c>
      <c r="U76" s="3">
        <f t="shared" si="18"/>
        <v>0</v>
      </c>
      <c r="V76" s="3">
        <f t="shared" si="19"/>
        <v>0</v>
      </c>
      <c r="W76" s="19">
        <f t="shared" si="20"/>
        <v>4.1094999999999997</v>
      </c>
      <c r="X76" s="19">
        <f t="shared" si="21"/>
        <v>0</v>
      </c>
      <c r="Y76" s="19">
        <f t="shared" si="22"/>
        <v>0</v>
      </c>
      <c r="Z76" s="2">
        <f t="shared" si="23"/>
        <v>-0.32399999999999984</v>
      </c>
      <c r="AA76" s="2">
        <f t="shared" si="24"/>
        <v>0</v>
      </c>
      <c r="AB76">
        <v>0</v>
      </c>
      <c r="AC76">
        <v>0</v>
      </c>
      <c r="AD76">
        <v>0</v>
      </c>
      <c r="AE76">
        <v>0</v>
      </c>
      <c r="AF76" s="2">
        <f t="shared" si="0"/>
        <v>0</v>
      </c>
      <c r="AG76" t="b">
        <f t="shared" si="1"/>
        <v>1</v>
      </c>
      <c r="AH76" s="2">
        <f t="shared" si="2"/>
        <v>-0.32399999999999984</v>
      </c>
      <c r="AI76" t="str">
        <f t="shared" si="3"/>
        <v/>
      </c>
      <c r="AJ76" s="2">
        <f t="shared" si="4"/>
        <v>0</v>
      </c>
      <c r="AK76" s="2">
        <f t="shared" si="5"/>
        <v>0</v>
      </c>
    </row>
    <row r="77" spans="1:37" x14ac:dyDescent="0.3">
      <c r="A77" s="18">
        <v>38319</v>
      </c>
      <c r="B77">
        <v>0</v>
      </c>
      <c r="C77">
        <v>-0.5</v>
      </c>
      <c r="D77">
        <v>-2.7</v>
      </c>
      <c r="E77">
        <v>-1.6</v>
      </c>
      <c r="G77" s="3">
        <f t="shared" si="25"/>
        <v>4.1094999999999997</v>
      </c>
      <c r="H77" s="3">
        <f t="shared" si="26"/>
        <v>0</v>
      </c>
      <c r="I77" s="10">
        <f t="shared" si="6"/>
        <v>0</v>
      </c>
      <c r="J77" s="3">
        <f t="shared" si="7"/>
        <v>0</v>
      </c>
      <c r="K77" s="3">
        <f t="shared" si="8"/>
        <v>0</v>
      </c>
      <c r="L77" s="15">
        <f t="shared" si="9"/>
        <v>0</v>
      </c>
      <c r="M77" s="3">
        <f t="shared" si="10"/>
        <v>0</v>
      </c>
      <c r="N77" s="15">
        <f t="shared" si="11"/>
        <v>4.1094999999999997</v>
      </c>
      <c r="O77" s="15">
        <f t="shared" si="12"/>
        <v>0</v>
      </c>
      <c r="P77" s="15">
        <f t="shared" si="13"/>
        <v>0</v>
      </c>
      <c r="Q77" s="3">
        <f t="shared" si="14"/>
        <v>11</v>
      </c>
      <c r="R77" s="3">
        <f t="shared" si="15"/>
        <v>-0.81</v>
      </c>
      <c r="S77" s="16">
        <f t="shared" si="16"/>
        <v>0</v>
      </c>
      <c r="T77" s="3">
        <f t="shared" si="17"/>
        <v>4.1094999999999997</v>
      </c>
      <c r="U77" s="3">
        <f t="shared" si="18"/>
        <v>0</v>
      </c>
      <c r="V77" s="3">
        <f t="shared" si="19"/>
        <v>0</v>
      </c>
      <c r="W77" s="19">
        <f t="shared" si="20"/>
        <v>4.1094999999999997</v>
      </c>
      <c r="X77" s="19">
        <f t="shared" si="21"/>
        <v>0</v>
      </c>
      <c r="Y77" s="19">
        <f t="shared" si="22"/>
        <v>0</v>
      </c>
      <c r="Z77" s="2">
        <f t="shared" si="23"/>
        <v>0</v>
      </c>
      <c r="AA77" s="2">
        <f t="shared" si="24"/>
        <v>0</v>
      </c>
      <c r="AB77">
        <v>0</v>
      </c>
      <c r="AC77">
        <v>0</v>
      </c>
      <c r="AD77">
        <v>0</v>
      </c>
      <c r="AE77">
        <v>0</v>
      </c>
      <c r="AF77" s="2">
        <f t="shared" si="0"/>
        <v>0</v>
      </c>
      <c r="AG77" t="b">
        <f t="shared" si="1"/>
        <v>0</v>
      </c>
      <c r="AH77" s="2" t="str">
        <f t="shared" si="2"/>
        <v/>
      </c>
      <c r="AI77" t="str">
        <f t="shared" si="3"/>
        <v/>
      </c>
      <c r="AJ77" s="2" t="str">
        <f t="shared" si="4"/>
        <v/>
      </c>
      <c r="AK77" s="2" t="str">
        <f t="shared" si="5"/>
        <v/>
      </c>
    </row>
    <row r="78" spans="1:37" x14ac:dyDescent="0.3">
      <c r="A78" s="18">
        <v>38320</v>
      </c>
      <c r="B78">
        <v>0</v>
      </c>
      <c r="C78">
        <v>-1.8</v>
      </c>
      <c r="D78">
        <v>-5.8</v>
      </c>
      <c r="E78">
        <v>-3.8</v>
      </c>
      <c r="G78" s="3">
        <f t="shared" si="25"/>
        <v>4.1094999999999997</v>
      </c>
      <c r="H78" s="3">
        <f t="shared" si="26"/>
        <v>0</v>
      </c>
      <c r="I78" s="10">
        <f t="shared" si="6"/>
        <v>0</v>
      </c>
      <c r="J78" s="3">
        <f t="shared" si="7"/>
        <v>0</v>
      </c>
      <c r="K78" s="3">
        <f t="shared" si="8"/>
        <v>0</v>
      </c>
      <c r="L78" s="15">
        <f t="shared" si="9"/>
        <v>0</v>
      </c>
      <c r="M78" s="3">
        <f t="shared" si="10"/>
        <v>0</v>
      </c>
      <c r="N78" s="15">
        <f t="shared" si="11"/>
        <v>4.1094999999999997</v>
      </c>
      <c r="O78" s="15">
        <f t="shared" si="12"/>
        <v>0</v>
      </c>
      <c r="P78" s="15">
        <f t="shared" si="13"/>
        <v>0</v>
      </c>
      <c r="Q78" s="3">
        <f t="shared" si="14"/>
        <v>11</v>
      </c>
      <c r="R78" s="3">
        <f t="shared" si="15"/>
        <v>-0.81</v>
      </c>
      <c r="S78" s="16">
        <f t="shared" si="16"/>
        <v>0</v>
      </c>
      <c r="T78" s="3">
        <f t="shared" si="17"/>
        <v>4.1094999999999997</v>
      </c>
      <c r="U78" s="3">
        <f t="shared" si="18"/>
        <v>0</v>
      </c>
      <c r="V78" s="3">
        <f t="shared" si="19"/>
        <v>0</v>
      </c>
      <c r="W78" s="19">
        <f t="shared" si="20"/>
        <v>4.1094999999999997</v>
      </c>
      <c r="X78" s="19">
        <f t="shared" si="21"/>
        <v>0</v>
      </c>
      <c r="Y78" s="19">
        <f t="shared" si="22"/>
        <v>0</v>
      </c>
      <c r="Z78" s="2">
        <f t="shared" si="23"/>
        <v>0</v>
      </c>
      <c r="AA78" s="2">
        <f t="shared" si="24"/>
        <v>0</v>
      </c>
      <c r="AB78">
        <v>0</v>
      </c>
      <c r="AC78">
        <v>0</v>
      </c>
      <c r="AD78">
        <v>0</v>
      </c>
      <c r="AE78">
        <v>0</v>
      </c>
      <c r="AF78" s="2">
        <f t="shared" si="0"/>
        <v>0</v>
      </c>
      <c r="AG78" t="b">
        <f t="shared" si="1"/>
        <v>0</v>
      </c>
      <c r="AH78" s="2" t="str">
        <f t="shared" si="2"/>
        <v/>
      </c>
      <c r="AI78">
        <f t="shared" si="3"/>
        <v>0</v>
      </c>
      <c r="AJ78" s="2" t="str">
        <f t="shared" si="4"/>
        <v/>
      </c>
      <c r="AK78" s="2" t="str">
        <f t="shared" si="5"/>
        <v/>
      </c>
    </row>
    <row r="79" spans="1:37" x14ac:dyDescent="0.3">
      <c r="A79" s="18">
        <v>38321</v>
      </c>
      <c r="B79">
        <v>2.54</v>
      </c>
      <c r="C79">
        <v>0.3</v>
      </c>
      <c r="D79">
        <v>-5.3</v>
      </c>
      <c r="E79">
        <v>-2.5</v>
      </c>
      <c r="G79" s="3">
        <f t="shared" si="25"/>
        <v>4.1094999999999997</v>
      </c>
      <c r="H79" s="3">
        <f t="shared" si="26"/>
        <v>0</v>
      </c>
      <c r="I79" s="10">
        <f t="shared" si="6"/>
        <v>0</v>
      </c>
      <c r="J79" s="3">
        <f t="shared" si="7"/>
        <v>0</v>
      </c>
      <c r="K79" s="3">
        <f t="shared" si="8"/>
        <v>0</v>
      </c>
      <c r="L79" s="15">
        <f t="shared" si="9"/>
        <v>2.54</v>
      </c>
      <c r="M79" s="3">
        <f t="shared" si="10"/>
        <v>2.54</v>
      </c>
      <c r="N79" s="15">
        <f t="shared" si="11"/>
        <v>6.6494999999999997</v>
      </c>
      <c r="O79" s="15">
        <f t="shared" si="12"/>
        <v>0.28797047244094487</v>
      </c>
      <c r="P79" s="15">
        <f t="shared" si="13"/>
        <v>23.09090909090909</v>
      </c>
      <c r="Q79" s="3">
        <f t="shared" si="14"/>
        <v>11</v>
      </c>
      <c r="R79" s="3">
        <f t="shared" si="15"/>
        <v>-0.81</v>
      </c>
      <c r="S79" s="16">
        <f t="shared" si="16"/>
        <v>0</v>
      </c>
      <c r="T79" s="3">
        <f t="shared" si="17"/>
        <v>6.6494999999999997</v>
      </c>
      <c r="U79" s="3">
        <f t="shared" si="18"/>
        <v>0.28797047244094487</v>
      </c>
      <c r="V79" s="3">
        <f t="shared" si="19"/>
        <v>23.09090909090909</v>
      </c>
      <c r="W79" s="19">
        <f t="shared" si="20"/>
        <v>6.6494999999999997</v>
      </c>
      <c r="X79" s="19">
        <f t="shared" si="21"/>
        <v>0.28797047244094487</v>
      </c>
      <c r="Y79" s="19">
        <f t="shared" si="22"/>
        <v>23.09090909090909</v>
      </c>
      <c r="Z79" s="2">
        <f t="shared" si="23"/>
        <v>2.54</v>
      </c>
      <c r="AA79" s="2">
        <f t="shared" si="24"/>
        <v>23.09090909090909</v>
      </c>
      <c r="AB79">
        <v>0</v>
      </c>
      <c r="AC79">
        <v>0</v>
      </c>
      <c r="AD79">
        <v>0</v>
      </c>
      <c r="AE79">
        <v>0</v>
      </c>
      <c r="AF79" s="2">
        <f t="shared" si="0"/>
        <v>0</v>
      </c>
      <c r="AG79" t="b">
        <f t="shared" si="1"/>
        <v>1</v>
      </c>
      <c r="AH79" s="2">
        <f t="shared" si="2"/>
        <v>2.54</v>
      </c>
      <c r="AI79" t="str">
        <f t="shared" si="3"/>
        <v/>
      </c>
      <c r="AJ79" s="2">
        <f t="shared" si="4"/>
        <v>23.09090909090909</v>
      </c>
      <c r="AK79" s="2">
        <f t="shared" si="5"/>
        <v>23.09090909090909</v>
      </c>
    </row>
    <row r="80" spans="1:37" x14ac:dyDescent="0.3">
      <c r="A80" s="18">
        <v>38322</v>
      </c>
      <c r="B80">
        <v>12.7</v>
      </c>
      <c r="C80">
        <v>0.7</v>
      </c>
      <c r="D80">
        <v>-1.4</v>
      </c>
      <c r="E80">
        <v>-0.35</v>
      </c>
      <c r="G80" s="3">
        <f t="shared" si="25"/>
        <v>6.6494999999999997</v>
      </c>
      <c r="H80" s="3">
        <f t="shared" si="26"/>
        <v>23.09090909090909</v>
      </c>
      <c r="I80" s="10">
        <f t="shared" si="6"/>
        <v>22.86</v>
      </c>
      <c r="J80" s="3">
        <f t="shared" si="7"/>
        <v>0.29087926509186351</v>
      </c>
      <c r="K80" s="3">
        <f t="shared" si="8"/>
        <v>0</v>
      </c>
      <c r="L80" s="15">
        <f t="shared" si="9"/>
        <v>12.7</v>
      </c>
      <c r="M80" s="3">
        <f t="shared" si="10"/>
        <v>12.7</v>
      </c>
      <c r="N80" s="15">
        <f t="shared" si="11"/>
        <v>19.349499999999999</v>
      </c>
      <c r="O80" s="15">
        <f t="shared" si="12"/>
        <v>0.13989490357945658</v>
      </c>
      <c r="P80" s="15">
        <f t="shared" si="13"/>
        <v>138.31454545454545</v>
      </c>
      <c r="Q80" s="3">
        <f t="shared" si="14"/>
        <v>12</v>
      </c>
      <c r="R80" s="3">
        <f t="shared" si="15"/>
        <v>-0.81</v>
      </c>
      <c r="S80" s="16">
        <f t="shared" si="16"/>
        <v>0</v>
      </c>
      <c r="T80" s="3">
        <f t="shared" si="17"/>
        <v>19.349499999999999</v>
      </c>
      <c r="U80" s="3">
        <f t="shared" si="18"/>
        <v>0.13989490357945658</v>
      </c>
      <c r="V80" s="3">
        <f t="shared" si="19"/>
        <v>138.31454545454545</v>
      </c>
      <c r="W80" s="19">
        <f t="shared" si="20"/>
        <v>19.349499999999999</v>
      </c>
      <c r="X80" s="19">
        <f t="shared" si="21"/>
        <v>0.13989490357945658</v>
      </c>
      <c r="Y80" s="19">
        <f t="shared" si="22"/>
        <v>138.31454545454545</v>
      </c>
      <c r="Z80" s="2">
        <f t="shared" si="23"/>
        <v>12.7</v>
      </c>
      <c r="AA80" s="2">
        <f t="shared" si="24"/>
        <v>115.22363636363636</v>
      </c>
      <c r="AB80">
        <v>10.16</v>
      </c>
      <c r="AC80">
        <v>10.16</v>
      </c>
      <c r="AD80">
        <v>101.6</v>
      </c>
      <c r="AE80">
        <v>101.6</v>
      </c>
      <c r="AF80" s="2">
        <f t="shared" si="0"/>
        <v>0.1</v>
      </c>
      <c r="AG80" t="b">
        <f t="shared" si="1"/>
        <v>1</v>
      </c>
      <c r="AH80" s="2">
        <f t="shared" si="2"/>
        <v>2.5399999999999991</v>
      </c>
      <c r="AI80" t="str">
        <f t="shared" si="3"/>
        <v/>
      </c>
      <c r="AJ80" s="2">
        <f t="shared" si="4"/>
        <v>13.623636363636365</v>
      </c>
      <c r="AK80" s="2">
        <f t="shared" si="5"/>
        <v>13.623636363636365</v>
      </c>
    </row>
    <row r="81" spans="1:37" x14ac:dyDescent="0.3">
      <c r="A81" s="18">
        <v>38323</v>
      </c>
      <c r="B81">
        <v>2.54</v>
      </c>
      <c r="C81">
        <v>1.3</v>
      </c>
      <c r="D81">
        <v>-2.6</v>
      </c>
      <c r="E81">
        <v>-0.65</v>
      </c>
      <c r="G81" s="3">
        <f t="shared" si="25"/>
        <v>19.349499999999999</v>
      </c>
      <c r="H81" s="3">
        <f t="shared" si="26"/>
        <v>138.31454545454545</v>
      </c>
      <c r="I81" s="10">
        <f t="shared" si="6"/>
        <v>136.9314</v>
      </c>
      <c r="J81" s="3">
        <f t="shared" si="7"/>
        <v>0.14130798341359249</v>
      </c>
      <c r="K81" s="3">
        <f t="shared" si="8"/>
        <v>0</v>
      </c>
      <c r="L81" s="15">
        <f t="shared" si="9"/>
        <v>2.54</v>
      </c>
      <c r="M81" s="3">
        <f t="shared" si="10"/>
        <v>2.54</v>
      </c>
      <c r="N81" s="15">
        <f t="shared" si="11"/>
        <v>21.889499999999998</v>
      </c>
      <c r="O81" s="15">
        <f t="shared" si="12"/>
        <v>0.1367903020794714</v>
      </c>
      <c r="P81" s="15">
        <f t="shared" si="13"/>
        <v>160.02230909090909</v>
      </c>
      <c r="Q81" s="3">
        <f t="shared" si="14"/>
        <v>12</v>
      </c>
      <c r="R81" s="3">
        <f t="shared" si="15"/>
        <v>-0.81</v>
      </c>
      <c r="S81" s="16">
        <f t="shared" si="16"/>
        <v>0</v>
      </c>
      <c r="T81" s="3">
        <f t="shared" si="17"/>
        <v>21.889499999999998</v>
      </c>
      <c r="U81" s="3">
        <f t="shared" si="18"/>
        <v>0.1367903020794714</v>
      </c>
      <c r="V81" s="3">
        <f t="shared" si="19"/>
        <v>160.02230909090909</v>
      </c>
      <c r="W81" s="19">
        <f t="shared" si="20"/>
        <v>21.889499999999998</v>
      </c>
      <c r="X81" s="19">
        <f t="shared" si="21"/>
        <v>0.1367903020794714</v>
      </c>
      <c r="Y81" s="19">
        <f t="shared" si="22"/>
        <v>160.02230909090909</v>
      </c>
      <c r="Z81" s="2">
        <f t="shared" si="23"/>
        <v>2.5399999999999991</v>
      </c>
      <c r="AA81" s="2">
        <f t="shared" si="24"/>
        <v>21.707763636363637</v>
      </c>
      <c r="AB81">
        <v>2.54</v>
      </c>
      <c r="AC81">
        <v>12.7</v>
      </c>
      <c r="AD81">
        <v>0</v>
      </c>
      <c r="AE81">
        <v>101.6</v>
      </c>
      <c r="AF81" s="2">
        <f t="shared" si="0"/>
        <v>0.125</v>
      </c>
      <c r="AG81" t="b">
        <f t="shared" si="1"/>
        <v>1</v>
      </c>
      <c r="AH81" s="2">
        <f t="shared" si="2"/>
        <v>-8.8817841970012523E-16</v>
      </c>
      <c r="AI81">
        <f t="shared" si="3"/>
        <v>8.8817841970012523E-16</v>
      </c>
      <c r="AJ81" s="2">
        <f t="shared" si="4"/>
        <v>21.707763636363637</v>
      </c>
      <c r="AK81" s="2">
        <f t="shared" si="5"/>
        <v>21.707763636363637</v>
      </c>
    </row>
    <row r="82" spans="1:37" x14ac:dyDescent="0.3">
      <c r="A82" s="18">
        <v>38324</v>
      </c>
      <c r="B82">
        <v>0</v>
      </c>
      <c r="C82">
        <v>0.8</v>
      </c>
      <c r="D82">
        <v>-3.6</v>
      </c>
      <c r="E82">
        <v>-1.4</v>
      </c>
      <c r="G82" s="3">
        <f t="shared" si="25"/>
        <v>21.889499999999998</v>
      </c>
      <c r="H82" s="3">
        <f t="shared" si="26"/>
        <v>160.02230909090909</v>
      </c>
      <c r="I82" s="10">
        <f t="shared" ref="I82:I145" si="27">ASNWD*Compact_coef</f>
        <v>158.42208600000001</v>
      </c>
      <c r="J82" s="3">
        <f t="shared" ref="J82:J145" si="28">IF(ASNWDC&gt;0,ASWE/ASNWDC,0)</f>
        <v>0.13817202230249637</v>
      </c>
      <c r="K82" s="3">
        <f t="shared" ref="K82:K145" si="29">MAX(0,IP-SNOW)</f>
        <v>0</v>
      </c>
      <c r="L82" s="15">
        <f t="shared" ref="L82:L145" si="30">IP*(1-((MIN(Rainthresh,MAX(Snowthresh,E82))-Snowthresh)/(Rainthresh-Snowthresh)))</f>
        <v>0</v>
      </c>
      <c r="M82" s="3">
        <f t="shared" ref="M82:M145" si="31">(SNOW*SWE_gain_coef)-(RAIN*SWE_loss_coef)</f>
        <v>0</v>
      </c>
      <c r="N82" s="15">
        <f t="shared" ref="N82:N145" si="32">MAX(0,ASWE+ISWES)</f>
        <v>21.889499999999998</v>
      </c>
      <c r="O82" s="15">
        <f t="shared" ref="O82:O145" si="33">IF(ASNWDS&gt;0,ASWES/ASNWDS,0)</f>
        <v>0.13817202230249637</v>
      </c>
      <c r="P82" s="15">
        <f t="shared" ref="P82:P145" si="34">MAX(0,I82+((L82*SWE_gain_coef)/Snowfall_density)-(K82/MAX(0.1,J82)))</f>
        <v>158.42208600000001</v>
      </c>
      <c r="Q82" s="3">
        <f t="shared" si="14"/>
        <v>12</v>
      </c>
      <c r="R82" s="3">
        <f t="shared" ref="R82:R145" si="35">IF(MONTH&gt;3,IF(MONTH&lt;10,Melt_coef_late,Melt_coef_early),Melt_coef_early)</f>
        <v>-0.81</v>
      </c>
      <c r="S82" s="16">
        <f t="shared" ref="S82:S145" si="36">MIN(0,Melt_coef*(TMEAN-Melt_thresh))</f>
        <v>0</v>
      </c>
      <c r="T82" s="3">
        <f t="shared" ref="T82:T145" si="37">MAX(0,ASWES+ISWEM)</f>
        <v>21.889499999999998</v>
      </c>
      <c r="U82" s="3">
        <f t="shared" ref="U82:U145" si="38">MIN(O82,ADENS_max)</f>
        <v>0.13817202230249637</v>
      </c>
      <c r="V82" s="3">
        <f t="shared" ref="V82:V145" si="39">IF(ADENSM&gt;0,ASWEM/ADENSM,0)</f>
        <v>158.42208600000001</v>
      </c>
      <c r="W82" s="19">
        <f t="shared" ref="W82:W145" si="40">ASWEM</f>
        <v>21.889499999999998</v>
      </c>
      <c r="X82" s="19">
        <f t="shared" ref="X82:X145" si="41">ADENSM</f>
        <v>0.13817202230249637</v>
      </c>
      <c r="Y82" s="19">
        <f t="shared" ref="Y82:Y145" si="42">ASNWDM</f>
        <v>158.42208600000001</v>
      </c>
      <c r="Z82" s="2">
        <f t="shared" ref="Z82:Z145" si="43">W82-G82</f>
        <v>0</v>
      </c>
      <c r="AA82" s="2">
        <f t="shared" ref="AA82:AA145" si="44">Y82-H82</f>
        <v>-1.6002230909090827</v>
      </c>
      <c r="AB82">
        <v>0</v>
      </c>
      <c r="AC82">
        <v>12.7</v>
      </c>
      <c r="AD82">
        <v>0</v>
      </c>
      <c r="AE82">
        <v>101.6</v>
      </c>
      <c r="AF82" s="2">
        <f t="shared" ref="AF82:AF145" si="45">IF(asnwd_obs&gt;0,aswe_obs/asnwd_obs,0)</f>
        <v>0.125</v>
      </c>
      <c r="AG82" t="b">
        <f t="shared" ref="AG82:AG145" si="46">OR(Z82&lt;&gt;0,AB82&lt;&gt;0)</f>
        <v>0</v>
      </c>
      <c r="AH82" s="2" t="str">
        <f t="shared" ref="AH82:AH145" si="47">IF(AG82=TRUE,Z82-AB82,"")</f>
        <v/>
      </c>
      <c r="AI82">
        <f t="shared" ref="AI82:AI145" si="48">IF(AG72=TRUE,ABS(Z82-AB82),"")</f>
        <v>0</v>
      </c>
      <c r="AJ82" s="2" t="str">
        <f t="shared" ref="AJ82:AJ145" si="49">IF(AG82=TRUE,AA82-AD82,"")</f>
        <v/>
      </c>
      <c r="AK82" s="2" t="str">
        <f t="shared" ref="AK82:AK145" si="50">IF(AG82=TRUE,ABS(AA82-AD82),"")</f>
        <v/>
      </c>
    </row>
    <row r="83" spans="1:37" x14ac:dyDescent="0.3">
      <c r="A83" s="18">
        <v>38325</v>
      </c>
      <c r="B83">
        <v>2.54</v>
      </c>
      <c r="C83">
        <v>2.7</v>
      </c>
      <c r="D83">
        <v>-2.2000000000000002</v>
      </c>
      <c r="E83">
        <v>0.25</v>
      </c>
      <c r="G83" s="3">
        <f t="shared" si="25"/>
        <v>21.889499999999998</v>
      </c>
      <c r="H83" s="3">
        <f t="shared" si="26"/>
        <v>158.42208600000001</v>
      </c>
      <c r="I83" s="10">
        <f t="shared" si="27"/>
        <v>156.83786514000002</v>
      </c>
      <c r="J83" s="3">
        <f t="shared" si="28"/>
        <v>0.13956769929545088</v>
      </c>
      <c r="K83" s="3">
        <f t="shared" si="29"/>
        <v>0.10583333333333345</v>
      </c>
      <c r="L83" s="15">
        <f t="shared" si="30"/>
        <v>2.4341666666666666</v>
      </c>
      <c r="M83" s="3">
        <f t="shared" si="31"/>
        <v>2.4077083333333333</v>
      </c>
      <c r="N83" s="15">
        <f t="shared" si="32"/>
        <v>24.29720833333333</v>
      </c>
      <c r="O83" s="15">
        <f t="shared" si="33"/>
        <v>0.13634157483879294</v>
      </c>
      <c r="P83" s="15">
        <f t="shared" si="34"/>
        <v>178.20835913082107</v>
      </c>
      <c r="Q83" s="3">
        <f t="shared" ref="Q83:Q146" si="51">MONTH(A83)</f>
        <v>12</v>
      </c>
      <c r="R83" s="3">
        <f t="shared" si="35"/>
        <v>-0.81</v>
      </c>
      <c r="S83" s="16">
        <f t="shared" si="36"/>
        <v>-0.20250000000000001</v>
      </c>
      <c r="T83" s="3">
        <f t="shared" si="37"/>
        <v>24.09470833333333</v>
      </c>
      <c r="U83" s="3">
        <f t="shared" si="38"/>
        <v>0.13634157483879294</v>
      </c>
      <c r="V83" s="3">
        <f t="shared" si="39"/>
        <v>176.7231188419405</v>
      </c>
      <c r="W83" s="19">
        <f t="shared" si="40"/>
        <v>24.09470833333333</v>
      </c>
      <c r="X83" s="19">
        <f t="shared" si="41"/>
        <v>0.13634157483879294</v>
      </c>
      <c r="Y83" s="19">
        <f t="shared" si="42"/>
        <v>176.7231188419405</v>
      </c>
      <c r="Z83" s="2">
        <f t="shared" si="43"/>
        <v>2.2052083333333314</v>
      </c>
      <c r="AA83" s="2">
        <f t="shared" si="44"/>
        <v>18.301032841940497</v>
      </c>
      <c r="AB83">
        <v>0</v>
      </c>
      <c r="AC83">
        <v>12.7</v>
      </c>
      <c r="AD83">
        <v>0</v>
      </c>
      <c r="AE83">
        <v>101.6</v>
      </c>
      <c r="AF83" s="2">
        <f t="shared" si="45"/>
        <v>0.125</v>
      </c>
      <c r="AG83" t="b">
        <f t="shared" si="46"/>
        <v>1</v>
      </c>
      <c r="AH83" s="2">
        <f t="shared" si="47"/>
        <v>2.2052083333333314</v>
      </c>
      <c r="AI83">
        <f t="shared" si="48"/>
        <v>2.2052083333333314</v>
      </c>
      <c r="AJ83" s="2">
        <f t="shared" si="49"/>
        <v>18.301032841940497</v>
      </c>
      <c r="AK83" s="2">
        <f t="shared" si="50"/>
        <v>18.301032841940497</v>
      </c>
    </row>
    <row r="84" spans="1:37" x14ac:dyDescent="0.3">
      <c r="A84" s="18">
        <v>38326</v>
      </c>
      <c r="B84">
        <v>0</v>
      </c>
      <c r="C84">
        <v>2.6</v>
      </c>
      <c r="D84">
        <v>-1.9</v>
      </c>
      <c r="E84">
        <v>0.35</v>
      </c>
      <c r="G84" s="3">
        <f t="shared" ref="G84:G147" si="52">W83</f>
        <v>24.09470833333333</v>
      </c>
      <c r="H84" s="3">
        <f t="shared" ref="H84:H147" si="53">Y83</f>
        <v>176.7231188419405</v>
      </c>
      <c r="I84" s="10">
        <f t="shared" si="27"/>
        <v>174.9558876535211</v>
      </c>
      <c r="J84" s="3">
        <f t="shared" si="28"/>
        <v>0.13771876246342721</v>
      </c>
      <c r="K84" s="3">
        <f t="shared" si="29"/>
        <v>0</v>
      </c>
      <c r="L84" s="15">
        <f t="shared" si="30"/>
        <v>0</v>
      </c>
      <c r="M84" s="3">
        <f t="shared" si="31"/>
        <v>0</v>
      </c>
      <c r="N84" s="15">
        <f t="shared" si="32"/>
        <v>24.09470833333333</v>
      </c>
      <c r="O84" s="15">
        <f t="shared" si="33"/>
        <v>0.13771876246342721</v>
      </c>
      <c r="P84" s="15">
        <f t="shared" si="34"/>
        <v>174.9558876535211</v>
      </c>
      <c r="Q84" s="3">
        <f t="shared" si="51"/>
        <v>12</v>
      </c>
      <c r="R84" s="3">
        <f t="shared" si="35"/>
        <v>-0.81</v>
      </c>
      <c r="S84" s="16">
        <f t="shared" si="36"/>
        <v>-0.28349999999999997</v>
      </c>
      <c r="T84" s="3">
        <f t="shared" si="37"/>
        <v>23.81120833333333</v>
      </c>
      <c r="U84" s="3">
        <f t="shared" si="38"/>
        <v>0.13771876246342721</v>
      </c>
      <c r="V84" s="3">
        <f t="shared" si="39"/>
        <v>172.89734461313265</v>
      </c>
      <c r="W84" s="19">
        <f t="shared" si="40"/>
        <v>23.81120833333333</v>
      </c>
      <c r="X84" s="19">
        <f t="shared" si="41"/>
        <v>0.13771876246342721</v>
      </c>
      <c r="Y84" s="19">
        <f t="shared" si="42"/>
        <v>172.89734461313265</v>
      </c>
      <c r="Z84" s="2">
        <f t="shared" si="43"/>
        <v>-0.28350000000000009</v>
      </c>
      <c r="AA84" s="2">
        <f t="shared" si="44"/>
        <v>-3.8257742288078589</v>
      </c>
      <c r="AB84">
        <v>0</v>
      </c>
      <c r="AC84">
        <v>12.7</v>
      </c>
      <c r="AD84">
        <v>0</v>
      </c>
      <c r="AE84">
        <v>101.6</v>
      </c>
      <c r="AF84" s="2">
        <f t="shared" si="45"/>
        <v>0.125</v>
      </c>
      <c r="AG84" t="b">
        <f t="shared" si="46"/>
        <v>1</v>
      </c>
      <c r="AH84" s="2">
        <f t="shared" si="47"/>
        <v>-0.28350000000000009</v>
      </c>
      <c r="AI84">
        <f t="shared" si="48"/>
        <v>0.28350000000000009</v>
      </c>
      <c r="AJ84" s="2">
        <f t="shared" si="49"/>
        <v>-3.8257742288078589</v>
      </c>
      <c r="AK84" s="2">
        <f t="shared" si="50"/>
        <v>3.8257742288078589</v>
      </c>
    </row>
    <row r="85" spans="1:37" x14ac:dyDescent="0.3">
      <c r="A85" s="18">
        <v>38327</v>
      </c>
      <c r="B85">
        <v>2.54</v>
      </c>
      <c r="C85">
        <v>0.2</v>
      </c>
      <c r="D85">
        <v>-2.5</v>
      </c>
      <c r="E85">
        <v>-1.1499999999999999</v>
      </c>
      <c r="G85" s="3">
        <f t="shared" si="52"/>
        <v>23.81120833333333</v>
      </c>
      <c r="H85" s="3">
        <f t="shared" si="53"/>
        <v>172.89734461313265</v>
      </c>
      <c r="I85" s="10">
        <f t="shared" si="27"/>
        <v>171.16837116700131</v>
      </c>
      <c r="J85" s="3">
        <f t="shared" si="28"/>
        <v>0.13910986107416889</v>
      </c>
      <c r="K85" s="3">
        <f t="shared" si="29"/>
        <v>0</v>
      </c>
      <c r="L85" s="15">
        <f t="shared" si="30"/>
        <v>2.54</v>
      </c>
      <c r="M85" s="3">
        <f t="shared" si="31"/>
        <v>2.54</v>
      </c>
      <c r="N85" s="15">
        <f t="shared" si="32"/>
        <v>26.351208333333329</v>
      </c>
      <c r="O85" s="15">
        <f t="shared" si="33"/>
        <v>0.13564967551793597</v>
      </c>
      <c r="P85" s="15">
        <f t="shared" si="34"/>
        <v>194.2592802579104</v>
      </c>
      <c r="Q85" s="3">
        <f t="shared" si="51"/>
        <v>12</v>
      </c>
      <c r="R85" s="3">
        <f t="shared" si="35"/>
        <v>-0.81</v>
      </c>
      <c r="S85" s="16">
        <f t="shared" si="36"/>
        <v>0</v>
      </c>
      <c r="T85" s="3">
        <f t="shared" si="37"/>
        <v>26.351208333333329</v>
      </c>
      <c r="U85" s="3">
        <f t="shared" si="38"/>
        <v>0.13564967551793597</v>
      </c>
      <c r="V85" s="3">
        <f t="shared" si="39"/>
        <v>194.25928025791038</v>
      </c>
      <c r="W85" s="19">
        <f t="shared" si="40"/>
        <v>26.351208333333329</v>
      </c>
      <c r="X85" s="19">
        <f t="shared" si="41"/>
        <v>0.13564967551793597</v>
      </c>
      <c r="Y85" s="19">
        <f t="shared" si="42"/>
        <v>194.25928025791038</v>
      </c>
      <c r="Z85" s="2">
        <f t="shared" si="43"/>
        <v>2.5399999999999991</v>
      </c>
      <c r="AA85" s="2">
        <f t="shared" si="44"/>
        <v>21.361935644777731</v>
      </c>
      <c r="AB85">
        <v>5.08</v>
      </c>
      <c r="AC85">
        <v>17.78</v>
      </c>
      <c r="AD85">
        <v>0</v>
      </c>
      <c r="AE85">
        <v>101.6</v>
      </c>
      <c r="AF85" s="2">
        <f t="shared" si="45"/>
        <v>0.17500000000000002</v>
      </c>
      <c r="AG85" t="b">
        <f t="shared" si="46"/>
        <v>1</v>
      </c>
      <c r="AH85" s="2">
        <f t="shared" si="47"/>
        <v>-2.5400000000000009</v>
      </c>
      <c r="AI85">
        <f t="shared" si="48"/>
        <v>2.5400000000000009</v>
      </c>
      <c r="AJ85" s="2">
        <f t="shared" si="49"/>
        <v>21.361935644777731</v>
      </c>
      <c r="AK85" s="2">
        <f t="shared" si="50"/>
        <v>21.361935644777731</v>
      </c>
    </row>
    <row r="86" spans="1:37" x14ac:dyDescent="0.3">
      <c r="A86" s="18">
        <v>38328</v>
      </c>
      <c r="B86">
        <v>33.020000000000003</v>
      </c>
      <c r="C86">
        <v>0.1</v>
      </c>
      <c r="D86">
        <v>-2.6</v>
      </c>
      <c r="E86">
        <v>-1.25</v>
      </c>
      <c r="G86" s="3">
        <f t="shared" si="52"/>
        <v>26.351208333333329</v>
      </c>
      <c r="H86" s="3">
        <f t="shared" si="53"/>
        <v>194.25928025791038</v>
      </c>
      <c r="I86" s="10">
        <f t="shared" si="27"/>
        <v>192.31668745533128</v>
      </c>
      <c r="J86" s="3">
        <f t="shared" si="28"/>
        <v>0.13701987426054138</v>
      </c>
      <c r="K86" s="3">
        <f t="shared" si="29"/>
        <v>0</v>
      </c>
      <c r="L86" s="15">
        <f t="shared" si="30"/>
        <v>33.020000000000003</v>
      </c>
      <c r="M86" s="3">
        <f t="shared" si="31"/>
        <v>33.020000000000003</v>
      </c>
      <c r="N86" s="15">
        <f t="shared" si="32"/>
        <v>59.371208333333328</v>
      </c>
      <c r="O86" s="15">
        <f t="shared" si="33"/>
        <v>0.12055104259966087</v>
      </c>
      <c r="P86" s="15">
        <f t="shared" si="34"/>
        <v>492.49850563714949</v>
      </c>
      <c r="Q86" s="3">
        <f t="shared" si="51"/>
        <v>12</v>
      </c>
      <c r="R86" s="3">
        <f t="shared" si="35"/>
        <v>-0.81</v>
      </c>
      <c r="S86" s="16">
        <f t="shared" si="36"/>
        <v>0</v>
      </c>
      <c r="T86" s="3">
        <f t="shared" si="37"/>
        <v>59.371208333333328</v>
      </c>
      <c r="U86" s="3">
        <f t="shared" si="38"/>
        <v>0.12055104259966087</v>
      </c>
      <c r="V86" s="3">
        <f t="shared" si="39"/>
        <v>492.49850563714949</v>
      </c>
      <c r="W86" s="19">
        <f t="shared" si="40"/>
        <v>59.371208333333328</v>
      </c>
      <c r="X86" s="19">
        <f t="shared" si="41"/>
        <v>0.12055104259966087</v>
      </c>
      <c r="Y86" s="19">
        <f t="shared" si="42"/>
        <v>492.49850563714949</v>
      </c>
      <c r="Z86" s="2">
        <f t="shared" si="43"/>
        <v>33.019999999999996</v>
      </c>
      <c r="AA86" s="2">
        <f t="shared" si="44"/>
        <v>298.23922537923909</v>
      </c>
      <c r="AB86">
        <v>30.48</v>
      </c>
      <c r="AC86">
        <v>48.26</v>
      </c>
      <c r="AD86">
        <v>127</v>
      </c>
      <c r="AE86">
        <v>228.6</v>
      </c>
      <c r="AF86" s="2">
        <f t="shared" si="45"/>
        <v>0.21111111111111111</v>
      </c>
      <c r="AG86" t="b">
        <f t="shared" si="46"/>
        <v>1</v>
      </c>
      <c r="AH86" s="2">
        <f t="shared" si="47"/>
        <v>2.5399999999999956</v>
      </c>
      <c r="AI86">
        <f t="shared" si="48"/>
        <v>2.5399999999999956</v>
      </c>
      <c r="AJ86" s="2">
        <f t="shared" si="49"/>
        <v>171.23922537923909</v>
      </c>
      <c r="AK86" s="2">
        <f t="shared" si="50"/>
        <v>171.23922537923909</v>
      </c>
    </row>
    <row r="87" spans="1:37" x14ac:dyDescent="0.3">
      <c r="A87" s="18">
        <v>38329</v>
      </c>
      <c r="B87">
        <v>30.48</v>
      </c>
      <c r="C87">
        <v>0.5</v>
      </c>
      <c r="D87">
        <v>-0.5</v>
      </c>
      <c r="E87">
        <v>0</v>
      </c>
      <c r="G87" s="3">
        <f t="shared" si="52"/>
        <v>59.371208333333328</v>
      </c>
      <c r="H87" s="3">
        <f t="shared" si="53"/>
        <v>492.49850563714949</v>
      </c>
      <c r="I87" s="10">
        <f t="shared" si="27"/>
        <v>487.57352058077799</v>
      </c>
      <c r="J87" s="3">
        <f t="shared" si="28"/>
        <v>0.12176872989864734</v>
      </c>
      <c r="K87" s="3">
        <f t="shared" si="29"/>
        <v>0</v>
      </c>
      <c r="L87" s="15">
        <f t="shared" si="30"/>
        <v>30.48</v>
      </c>
      <c r="M87" s="3">
        <f t="shared" si="31"/>
        <v>30.48</v>
      </c>
      <c r="N87" s="15">
        <f t="shared" si="32"/>
        <v>89.851208333333332</v>
      </c>
      <c r="O87" s="15">
        <f t="shared" si="33"/>
        <v>0.11750410356071023</v>
      </c>
      <c r="P87" s="15">
        <f t="shared" si="34"/>
        <v>764.664429671687</v>
      </c>
      <c r="Q87" s="3">
        <f t="shared" si="51"/>
        <v>12</v>
      </c>
      <c r="R87" s="3">
        <f t="shared" si="35"/>
        <v>-0.81</v>
      </c>
      <c r="S87" s="16">
        <f t="shared" si="36"/>
        <v>0</v>
      </c>
      <c r="T87" s="3">
        <f t="shared" si="37"/>
        <v>89.851208333333332</v>
      </c>
      <c r="U87" s="3">
        <f t="shared" si="38"/>
        <v>0.11750410356071023</v>
      </c>
      <c r="V87" s="3">
        <f t="shared" si="39"/>
        <v>764.664429671687</v>
      </c>
      <c r="W87" s="19">
        <f t="shared" si="40"/>
        <v>89.851208333333332</v>
      </c>
      <c r="X87" s="19">
        <f t="shared" si="41"/>
        <v>0.11750410356071023</v>
      </c>
      <c r="Y87" s="19">
        <f t="shared" si="42"/>
        <v>764.664429671687</v>
      </c>
      <c r="Z87" s="2">
        <f t="shared" si="43"/>
        <v>30.480000000000004</v>
      </c>
      <c r="AA87" s="2">
        <f t="shared" si="44"/>
        <v>272.16592403453751</v>
      </c>
      <c r="AB87">
        <v>15.24</v>
      </c>
      <c r="AC87">
        <v>63.5</v>
      </c>
      <c r="AD87">
        <v>76.2</v>
      </c>
      <c r="AE87">
        <v>304.8</v>
      </c>
      <c r="AF87" s="2">
        <f t="shared" si="45"/>
        <v>0.20833333333333331</v>
      </c>
      <c r="AG87" t="b">
        <f t="shared" si="46"/>
        <v>1</v>
      </c>
      <c r="AH87" s="2">
        <f t="shared" si="47"/>
        <v>15.240000000000004</v>
      </c>
      <c r="AI87" t="str">
        <f t="shared" si="48"/>
        <v/>
      </c>
      <c r="AJ87" s="2">
        <f t="shared" si="49"/>
        <v>195.96592403453752</v>
      </c>
      <c r="AK87" s="2">
        <f t="shared" si="50"/>
        <v>195.96592403453752</v>
      </c>
    </row>
    <row r="88" spans="1:37" x14ac:dyDescent="0.3">
      <c r="A88" s="18">
        <v>38330</v>
      </c>
      <c r="B88">
        <v>66.040000000000006</v>
      </c>
      <c r="C88">
        <v>2.2999999999999998</v>
      </c>
      <c r="D88">
        <v>0.1</v>
      </c>
      <c r="E88">
        <v>1.2</v>
      </c>
      <c r="G88" s="3">
        <f t="shared" si="52"/>
        <v>89.851208333333332</v>
      </c>
      <c r="H88" s="3">
        <f t="shared" si="53"/>
        <v>764.664429671687</v>
      </c>
      <c r="I88" s="10">
        <f t="shared" si="27"/>
        <v>757.01778537497012</v>
      </c>
      <c r="J88" s="3">
        <f t="shared" si="28"/>
        <v>0.1186910136976871</v>
      </c>
      <c r="K88" s="3">
        <f t="shared" si="29"/>
        <v>13.207999999999998</v>
      </c>
      <c r="L88" s="15">
        <f t="shared" si="30"/>
        <v>52.832000000000008</v>
      </c>
      <c r="M88" s="3">
        <f t="shared" si="31"/>
        <v>49.530000000000008</v>
      </c>
      <c r="N88" s="15">
        <f t="shared" si="32"/>
        <v>139.38120833333335</v>
      </c>
      <c r="O88" s="15">
        <f t="shared" si="33"/>
        <v>0.12378128173699456</v>
      </c>
      <c r="P88" s="15">
        <f t="shared" si="34"/>
        <v>1126.0281552867168</v>
      </c>
      <c r="Q88" s="3">
        <f t="shared" si="51"/>
        <v>12</v>
      </c>
      <c r="R88" s="3">
        <f t="shared" si="35"/>
        <v>-0.81</v>
      </c>
      <c r="S88" s="16">
        <f t="shared" si="36"/>
        <v>-0.97199999999999998</v>
      </c>
      <c r="T88" s="3">
        <f t="shared" si="37"/>
        <v>138.40920833333334</v>
      </c>
      <c r="U88" s="3">
        <f t="shared" si="38"/>
        <v>0.12378128173699456</v>
      </c>
      <c r="V88" s="3">
        <f t="shared" si="39"/>
        <v>1118.1755948158593</v>
      </c>
      <c r="W88" s="19">
        <f t="shared" si="40"/>
        <v>138.40920833333334</v>
      </c>
      <c r="X88" s="19">
        <f t="shared" si="41"/>
        <v>0.12378128173699456</v>
      </c>
      <c r="Y88" s="19">
        <f t="shared" si="42"/>
        <v>1118.1755948158593</v>
      </c>
      <c r="Z88" s="2">
        <f t="shared" si="43"/>
        <v>48.558000000000007</v>
      </c>
      <c r="AA88" s="2">
        <f t="shared" si="44"/>
        <v>353.51116514417231</v>
      </c>
      <c r="AB88">
        <v>-5.08</v>
      </c>
      <c r="AC88">
        <v>58.42</v>
      </c>
      <c r="AD88">
        <v>-76.2</v>
      </c>
      <c r="AE88">
        <v>228.6</v>
      </c>
      <c r="AF88" s="2">
        <f t="shared" si="45"/>
        <v>0.25555555555555559</v>
      </c>
      <c r="AG88" t="b">
        <f t="shared" si="46"/>
        <v>1</v>
      </c>
      <c r="AH88" s="2">
        <f t="shared" si="47"/>
        <v>53.638000000000005</v>
      </c>
      <c r="AI88" t="str">
        <f t="shared" si="48"/>
        <v/>
      </c>
      <c r="AJ88" s="2">
        <f t="shared" si="49"/>
        <v>429.7111651441723</v>
      </c>
      <c r="AK88" s="2">
        <f t="shared" si="50"/>
        <v>429.7111651441723</v>
      </c>
    </row>
    <row r="89" spans="1:37" x14ac:dyDescent="0.3">
      <c r="A89" s="18">
        <v>38331</v>
      </c>
      <c r="B89">
        <v>40.64</v>
      </c>
      <c r="C89">
        <v>7.5</v>
      </c>
      <c r="D89">
        <v>1.4</v>
      </c>
      <c r="E89">
        <v>4.45</v>
      </c>
      <c r="G89" s="3">
        <f t="shared" si="52"/>
        <v>138.40920833333334</v>
      </c>
      <c r="H89" s="3">
        <f t="shared" si="53"/>
        <v>1118.1755948158593</v>
      </c>
      <c r="I89" s="10">
        <f t="shared" si="27"/>
        <v>1106.9938388677008</v>
      </c>
      <c r="J89" s="3">
        <f t="shared" si="28"/>
        <v>0.12503159771413588</v>
      </c>
      <c r="K89" s="3">
        <f t="shared" si="29"/>
        <v>30.141333333333336</v>
      </c>
      <c r="L89" s="15">
        <f t="shared" si="30"/>
        <v>10.498666666666665</v>
      </c>
      <c r="M89" s="3">
        <f t="shared" si="31"/>
        <v>2.9633333333333312</v>
      </c>
      <c r="N89" s="15">
        <f t="shared" si="32"/>
        <v>141.37254166666668</v>
      </c>
      <c r="O89" s="15">
        <f t="shared" si="33"/>
        <v>0.1470537371531421</v>
      </c>
      <c r="P89" s="15">
        <f t="shared" si="34"/>
        <v>961.3665344624394</v>
      </c>
      <c r="Q89" s="3">
        <f t="shared" si="51"/>
        <v>12</v>
      </c>
      <c r="R89" s="3">
        <f t="shared" si="35"/>
        <v>-0.81</v>
      </c>
      <c r="S89" s="16">
        <f t="shared" si="36"/>
        <v>-3.6045000000000003</v>
      </c>
      <c r="T89" s="3">
        <f t="shared" si="37"/>
        <v>137.76804166666668</v>
      </c>
      <c r="U89" s="3">
        <f t="shared" si="38"/>
        <v>0.1470537371531421</v>
      </c>
      <c r="V89" s="3">
        <f t="shared" si="39"/>
        <v>936.85508667620411</v>
      </c>
      <c r="W89" s="19">
        <f t="shared" si="40"/>
        <v>137.76804166666668</v>
      </c>
      <c r="X89" s="19">
        <f t="shared" si="41"/>
        <v>0.1470537371531421</v>
      </c>
      <c r="Y89" s="19">
        <f t="shared" si="42"/>
        <v>936.85508667620411</v>
      </c>
      <c r="Z89" s="2">
        <f t="shared" si="43"/>
        <v>-0.64116666666666333</v>
      </c>
      <c r="AA89" s="2">
        <f t="shared" si="44"/>
        <v>-181.3205081396552</v>
      </c>
      <c r="AB89">
        <v>-7.62</v>
      </c>
      <c r="AC89">
        <v>50.8</v>
      </c>
      <c r="AD89">
        <v>-76.2</v>
      </c>
      <c r="AE89">
        <v>152.4</v>
      </c>
      <c r="AF89" s="2">
        <f t="shared" si="45"/>
        <v>0.33333333333333331</v>
      </c>
      <c r="AG89" t="b">
        <f t="shared" si="46"/>
        <v>1</v>
      </c>
      <c r="AH89" s="2">
        <f t="shared" si="47"/>
        <v>6.9788333333333368</v>
      </c>
      <c r="AI89">
        <f t="shared" si="48"/>
        <v>6.9788333333333368</v>
      </c>
      <c r="AJ89" s="2">
        <f t="shared" si="49"/>
        <v>-105.1205081396552</v>
      </c>
      <c r="AK89" s="2">
        <f t="shared" si="50"/>
        <v>105.1205081396552</v>
      </c>
    </row>
    <row r="90" spans="1:37" x14ac:dyDescent="0.3">
      <c r="A90" s="18">
        <v>38332</v>
      </c>
      <c r="B90">
        <v>10.16</v>
      </c>
      <c r="C90">
        <v>7.8</v>
      </c>
      <c r="D90">
        <v>5.5</v>
      </c>
      <c r="E90">
        <v>6.65</v>
      </c>
      <c r="G90" s="3">
        <f t="shared" si="52"/>
        <v>137.76804166666668</v>
      </c>
      <c r="H90" s="3">
        <f t="shared" si="53"/>
        <v>936.85508667620411</v>
      </c>
      <c r="I90" s="10">
        <f t="shared" si="27"/>
        <v>927.4865358094421</v>
      </c>
      <c r="J90" s="3">
        <f t="shared" si="28"/>
        <v>0.14853912843751726</v>
      </c>
      <c r="K90" s="3">
        <f t="shared" si="29"/>
        <v>10.16</v>
      </c>
      <c r="L90" s="15">
        <f t="shared" si="30"/>
        <v>0</v>
      </c>
      <c r="M90" s="3">
        <f t="shared" si="31"/>
        <v>-2.54</v>
      </c>
      <c r="N90" s="15">
        <f t="shared" si="32"/>
        <v>135.22804166666668</v>
      </c>
      <c r="O90" s="15">
        <f t="shared" si="33"/>
        <v>0.15740900955089185</v>
      </c>
      <c r="P90" s="15">
        <f t="shared" si="34"/>
        <v>859.08705005189779</v>
      </c>
      <c r="Q90" s="3">
        <f t="shared" si="51"/>
        <v>12</v>
      </c>
      <c r="R90" s="3">
        <f t="shared" si="35"/>
        <v>-0.81</v>
      </c>
      <c r="S90" s="16">
        <f t="shared" si="36"/>
        <v>-5.3865000000000007</v>
      </c>
      <c r="T90" s="3">
        <f t="shared" si="37"/>
        <v>129.84154166666667</v>
      </c>
      <c r="U90" s="3">
        <f t="shared" si="38"/>
        <v>0.15740900955089185</v>
      </c>
      <c r="V90" s="3">
        <f t="shared" si="39"/>
        <v>824.86728070471497</v>
      </c>
      <c r="W90" s="19">
        <f t="shared" si="40"/>
        <v>129.84154166666667</v>
      </c>
      <c r="X90" s="19">
        <f t="shared" si="41"/>
        <v>0.15740900955089185</v>
      </c>
      <c r="Y90" s="19">
        <f t="shared" si="42"/>
        <v>824.86728070471497</v>
      </c>
      <c r="Z90" s="2">
        <f t="shared" si="43"/>
        <v>-7.9265000000000043</v>
      </c>
      <c r="AA90" s="2">
        <f t="shared" si="44"/>
        <v>-111.98780597148914</v>
      </c>
      <c r="AB90">
        <v>-15.24</v>
      </c>
      <c r="AC90">
        <v>35.56</v>
      </c>
      <c r="AD90">
        <v>-50.8</v>
      </c>
      <c r="AE90">
        <v>101.6</v>
      </c>
      <c r="AF90" s="2">
        <f t="shared" si="45"/>
        <v>0.35000000000000003</v>
      </c>
      <c r="AG90" t="b">
        <f t="shared" si="46"/>
        <v>1</v>
      </c>
      <c r="AH90" s="2">
        <f t="shared" si="47"/>
        <v>7.3134999999999959</v>
      </c>
      <c r="AI90">
        <f t="shared" si="48"/>
        <v>7.3134999999999959</v>
      </c>
      <c r="AJ90" s="2">
        <f t="shared" si="49"/>
        <v>-61.187805971489141</v>
      </c>
      <c r="AK90" s="2">
        <f t="shared" si="50"/>
        <v>61.187805971489141</v>
      </c>
    </row>
    <row r="91" spans="1:37" x14ac:dyDescent="0.3">
      <c r="A91" s="18">
        <v>38333</v>
      </c>
      <c r="B91">
        <v>12.7</v>
      </c>
      <c r="C91">
        <v>6.6</v>
      </c>
      <c r="D91">
        <v>2</v>
      </c>
      <c r="E91">
        <v>4.3</v>
      </c>
      <c r="G91" s="3">
        <f t="shared" si="52"/>
        <v>129.84154166666667</v>
      </c>
      <c r="H91" s="3">
        <f t="shared" si="53"/>
        <v>824.86728070471497</v>
      </c>
      <c r="I91" s="10">
        <f t="shared" si="27"/>
        <v>816.61860789766786</v>
      </c>
      <c r="J91" s="3">
        <f t="shared" si="28"/>
        <v>0.15899899954635541</v>
      </c>
      <c r="K91" s="3">
        <f t="shared" si="29"/>
        <v>9.1016666666666666</v>
      </c>
      <c r="L91" s="15">
        <f t="shared" si="30"/>
        <v>3.5983333333333332</v>
      </c>
      <c r="M91" s="3">
        <f t="shared" si="31"/>
        <v>1.3229166666666665</v>
      </c>
      <c r="N91" s="15">
        <f t="shared" si="32"/>
        <v>131.16445833333333</v>
      </c>
      <c r="O91" s="15">
        <f t="shared" si="33"/>
        <v>0.16559346149955478</v>
      </c>
      <c r="P91" s="15">
        <f t="shared" si="34"/>
        <v>792.08718234135097</v>
      </c>
      <c r="Q91" s="3">
        <f t="shared" si="51"/>
        <v>12</v>
      </c>
      <c r="R91" s="3">
        <f t="shared" si="35"/>
        <v>-0.81</v>
      </c>
      <c r="S91" s="16">
        <f t="shared" si="36"/>
        <v>-3.4830000000000001</v>
      </c>
      <c r="T91" s="3">
        <f t="shared" si="37"/>
        <v>127.68145833333332</v>
      </c>
      <c r="U91" s="3">
        <f t="shared" si="38"/>
        <v>0.16559346149955478</v>
      </c>
      <c r="V91" s="3">
        <f t="shared" si="39"/>
        <v>771.05374316773134</v>
      </c>
      <c r="W91" s="19">
        <f t="shared" si="40"/>
        <v>127.68145833333332</v>
      </c>
      <c r="X91" s="19">
        <f t="shared" si="41"/>
        <v>0.16559346149955478</v>
      </c>
      <c r="Y91" s="19">
        <f t="shared" si="42"/>
        <v>771.05374316773134</v>
      </c>
      <c r="Z91" s="2">
        <f t="shared" si="43"/>
        <v>-2.1600833333333469</v>
      </c>
      <c r="AA91" s="2">
        <f t="shared" si="44"/>
        <v>-53.813537536983631</v>
      </c>
      <c r="AB91">
        <v>-15.24</v>
      </c>
      <c r="AC91">
        <v>20.32</v>
      </c>
      <c r="AD91">
        <v>-25.4</v>
      </c>
      <c r="AE91">
        <v>76.2</v>
      </c>
      <c r="AF91" s="2">
        <f t="shared" si="45"/>
        <v>0.26666666666666666</v>
      </c>
      <c r="AG91" t="b">
        <f t="shared" si="46"/>
        <v>1</v>
      </c>
      <c r="AH91" s="2">
        <f t="shared" si="47"/>
        <v>13.079916666666653</v>
      </c>
      <c r="AI91">
        <f t="shared" si="48"/>
        <v>13.079916666666653</v>
      </c>
      <c r="AJ91" s="2">
        <f t="shared" si="49"/>
        <v>-28.413537536983632</v>
      </c>
      <c r="AK91" s="2">
        <f t="shared" si="50"/>
        <v>28.413537536983632</v>
      </c>
    </row>
    <row r="92" spans="1:37" x14ac:dyDescent="0.3">
      <c r="A92" s="18">
        <v>38334</v>
      </c>
      <c r="B92">
        <v>0</v>
      </c>
      <c r="C92">
        <v>3.9</v>
      </c>
      <c r="D92">
        <v>-0.1</v>
      </c>
      <c r="E92">
        <v>1.9</v>
      </c>
      <c r="G92" s="3">
        <f t="shared" si="52"/>
        <v>127.68145833333332</v>
      </c>
      <c r="H92" s="3">
        <f t="shared" si="53"/>
        <v>771.05374316773134</v>
      </c>
      <c r="I92" s="10">
        <f t="shared" si="27"/>
        <v>763.34320573605407</v>
      </c>
      <c r="J92" s="3">
        <f t="shared" si="28"/>
        <v>0.16726612272682301</v>
      </c>
      <c r="K92" s="3">
        <f t="shared" si="29"/>
        <v>0</v>
      </c>
      <c r="L92" s="15">
        <f t="shared" si="30"/>
        <v>0</v>
      </c>
      <c r="M92" s="3">
        <f t="shared" si="31"/>
        <v>0</v>
      </c>
      <c r="N92" s="15">
        <f t="shared" si="32"/>
        <v>127.68145833333332</v>
      </c>
      <c r="O92" s="15">
        <f t="shared" si="33"/>
        <v>0.16726612272682301</v>
      </c>
      <c r="P92" s="15">
        <f t="shared" si="34"/>
        <v>763.34320573605407</v>
      </c>
      <c r="Q92" s="3">
        <f t="shared" si="51"/>
        <v>12</v>
      </c>
      <c r="R92" s="3">
        <f t="shared" si="35"/>
        <v>-0.81</v>
      </c>
      <c r="S92" s="16">
        <f t="shared" si="36"/>
        <v>-1.5389999999999999</v>
      </c>
      <c r="T92" s="3">
        <f t="shared" si="37"/>
        <v>126.14245833333332</v>
      </c>
      <c r="U92" s="3">
        <f t="shared" si="38"/>
        <v>0.16726612272682301</v>
      </c>
      <c r="V92" s="3">
        <f t="shared" si="39"/>
        <v>754.14229897196606</v>
      </c>
      <c r="W92" s="19">
        <f t="shared" si="40"/>
        <v>126.14245833333332</v>
      </c>
      <c r="X92" s="19">
        <f t="shared" si="41"/>
        <v>0.16726612272682301</v>
      </c>
      <c r="Y92" s="19">
        <f t="shared" si="42"/>
        <v>754.14229897196606</v>
      </c>
      <c r="Z92" s="2">
        <f t="shared" si="43"/>
        <v>-1.5390000000000015</v>
      </c>
      <c r="AA92" s="2">
        <f t="shared" si="44"/>
        <v>-16.911444195765284</v>
      </c>
      <c r="AB92">
        <v>-5.08</v>
      </c>
      <c r="AC92">
        <v>15.24</v>
      </c>
      <c r="AD92">
        <v>0</v>
      </c>
      <c r="AE92">
        <v>76.2</v>
      </c>
      <c r="AF92" s="2">
        <f t="shared" si="45"/>
        <v>0.19999999999999998</v>
      </c>
      <c r="AG92" t="b">
        <f t="shared" si="46"/>
        <v>1</v>
      </c>
      <c r="AH92" s="2">
        <f t="shared" si="47"/>
        <v>3.5409999999999986</v>
      </c>
      <c r="AI92" t="str">
        <f t="shared" si="48"/>
        <v/>
      </c>
      <c r="AJ92" s="2">
        <f t="shared" si="49"/>
        <v>-16.911444195765284</v>
      </c>
      <c r="AK92" s="2">
        <f t="shared" si="50"/>
        <v>16.911444195765284</v>
      </c>
    </row>
    <row r="93" spans="1:37" x14ac:dyDescent="0.3">
      <c r="A93" s="18">
        <v>38335</v>
      </c>
      <c r="B93">
        <v>12.7</v>
      </c>
      <c r="C93">
        <v>10</v>
      </c>
      <c r="D93">
        <v>1.1000000000000001</v>
      </c>
      <c r="E93">
        <v>5.55</v>
      </c>
      <c r="G93" s="3">
        <f t="shared" si="52"/>
        <v>126.14245833333332</v>
      </c>
      <c r="H93" s="3">
        <f t="shared" si="53"/>
        <v>754.14229897196606</v>
      </c>
      <c r="I93" s="10">
        <f t="shared" si="27"/>
        <v>746.60087598224641</v>
      </c>
      <c r="J93" s="3">
        <f t="shared" si="28"/>
        <v>0.16895567952204343</v>
      </c>
      <c r="K93" s="3">
        <f t="shared" si="29"/>
        <v>11.747499999999999</v>
      </c>
      <c r="L93" s="15">
        <f t="shared" si="30"/>
        <v>0.95250000000000079</v>
      </c>
      <c r="M93" s="3">
        <f t="shared" si="31"/>
        <v>-1.9843749999999989</v>
      </c>
      <c r="N93" s="15">
        <f t="shared" si="32"/>
        <v>124.15808333333332</v>
      </c>
      <c r="O93" s="15">
        <f t="shared" si="33"/>
        <v>0.18105974911706435</v>
      </c>
      <c r="P93" s="15">
        <f t="shared" si="34"/>
        <v>685.72989821751491</v>
      </c>
      <c r="Q93" s="3">
        <f t="shared" si="51"/>
        <v>12</v>
      </c>
      <c r="R93" s="3">
        <f t="shared" si="35"/>
        <v>-0.81</v>
      </c>
      <c r="S93" s="16">
        <f t="shared" si="36"/>
        <v>-4.4954999999999998</v>
      </c>
      <c r="T93" s="3">
        <f t="shared" si="37"/>
        <v>119.66258333333332</v>
      </c>
      <c r="U93" s="3">
        <f t="shared" si="38"/>
        <v>0.18105974911706435</v>
      </c>
      <c r="V93" s="3">
        <f t="shared" si="39"/>
        <v>660.90107777607363</v>
      </c>
      <c r="W93" s="19">
        <f t="shared" si="40"/>
        <v>119.66258333333332</v>
      </c>
      <c r="X93" s="19">
        <f t="shared" si="41"/>
        <v>0.18105974911706435</v>
      </c>
      <c r="Y93" s="19">
        <f t="shared" si="42"/>
        <v>660.90107777607363</v>
      </c>
      <c r="Z93" s="2">
        <f t="shared" si="43"/>
        <v>-6.4798750000000069</v>
      </c>
      <c r="AA93" s="2">
        <f t="shared" si="44"/>
        <v>-93.241221195892422</v>
      </c>
      <c r="AB93">
        <v>-5.08</v>
      </c>
      <c r="AC93">
        <v>10.16</v>
      </c>
      <c r="AD93">
        <v>-50.8</v>
      </c>
      <c r="AE93">
        <v>25.4</v>
      </c>
      <c r="AF93" s="2">
        <f t="shared" si="45"/>
        <v>0.4</v>
      </c>
      <c r="AG93" t="b">
        <f t="shared" si="46"/>
        <v>1</v>
      </c>
      <c r="AH93" s="2">
        <f t="shared" si="47"/>
        <v>-1.3998750000000069</v>
      </c>
      <c r="AI93">
        <f t="shared" si="48"/>
        <v>1.3998750000000069</v>
      </c>
      <c r="AJ93" s="2">
        <f t="shared" si="49"/>
        <v>-42.441221195892425</v>
      </c>
      <c r="AK93" s="2">
        <f t="shared" si="50"/>
        <v>42.441221195892425</v>
      </c>
    </row>
    <row r="94" spans="1:37" x14ac:dyDescent="0.3">
      <c r="A94" s="18">
        <v>38336</v>
      </c>
      <c r="B94">
        <v>7.62</v>
      </c>
      <c r="C94">
        <v>5.3</v>
      </c>
      <c r="D94">
        <v>0.2</v>
      </c>
      <c r="E94">
        <v>2.75</v>
      </c>
      <c r="G94" s="3">
        <f t="shared" si="52"/>
        <v>119.66258333333332</v>
      </c>
      <c r="H94" s="3">
        <f t="shared" si="53"/>
        <v>660.90107777607363</v>
      </c>
      <c r="I94" s="10">
        <f t="shared" si="27"/>
        <v>654.29206699831286</v>
      </c>
      <c r="J94" s="3">
        <f t="shared" si="28"/>
        <v>0.18288863547178216</v>
      </c>
      <c r="K94" s="3">
        <f t="shared" si="29"/>
        <v>3.4924999999999997</v>
      </c>
      <c r="L94" s="15">
        <f t="shared" si="30"/>
        <v>4.1275000000000004</v>
      </c>
      <c r="M94" s="3">
        <f t="shared" si="31"/>
        <v>3.2543750000000005</v>
      </c>
      <c r="N94" s="15">
        <f t="shared" si="32"/>
        <v>122.91695833333331</v>
      </c>
      <c r="O94" s="15">
        <f t="shared" si="33"/>
        <v>0.18271678737395602</v>
      </c>
      <c r="P94" s="15">
        <f t="shared" si="34"/>
        <v>672.71847376435198</v>
      </c>
      <c r="Q94" s="3">
        <f t="shared" si="51"/>
        <v>12</v>
      </c>
      <c r="R94" s="3">
        <f t="shared" si="35"/>
        <v>-0.81</v>
      </c>
      <c r="S94" s="16">
        <f t="shared" si="36"/>
        <v>-2.2275</v>
      </c>
      <c r="T94" s="3">
        <f t="shared" si="37"/>
        <v>120.68945833333331</v>
      </c>
      <c r="U94" s="3">
        <f t="shared" si="38"/>
        <v>0.18271678737395602</v>
      </c>
      <c r="V94" s="3">
        <f t="shared" si="39"/>
        <v>660.52747570657027</v>
      </c>
      <c r="W94" s="19">
        <f t="shared" si="40"/>
        <v>120.68945833333331</v>
      </c>
      <c r="X94" s="19">
        <f t="shared" si="41"/>
        <v>0.18271678737395602</v>
      </c>
      <c r="Y94" s="19">
        <f t="shared" si="42"/>
        <v>660.52747570657027</v>
      </c>
      <c r="Z94" s="2">
        <f t="shared" si="43"/>
        <v>1.0268749999999898</v>
      </c>
      <c r="AA94" s="2">
        <f t="shared" si="44"/>
        <v>-0.37360206950336305</v>
      </c>
      <c r="AB94">
        <v>-10.16</v>
      </c>
      <c r="AC94">
        <v>0</v>
      </c>
      <c r="AD94">
        <v>-25.4</v>
      </c>
      <c r="AE94">
        <v>0</v>
      </c>
      <c r="AF94" s="2">
        <f t="shared" si="45"/>
        <v>0</v>
      </c>
      <c r="AG94" t="b">
        <f t="shared" si="46"/>
        <v>1</v>
      </c>
      <c r="AH94" s="2">
        <f t="shared" si="47"/>
        <v>11.18687499999999</v>
      </c>
      <c r="AI94">
        <f t="shared" si="48"/>
        <v>11.18687499999999</v>
      </c>
      <c r="AJ94" s="2">
        <f t="shared" si="49"/>
        <v>25.026397930496636</v>
      </c>
      <c r="AK94" s="2">
        <f t="shared" si="50"/>
        <v>25.026397930496636</v>
      </c>
    </row>
    <row r="95" spans="1:37" x14ac:dyDescent="0.3">
      <c r="A95" s="18">
        <v>38337</v>
      </c>
      <c r="B95">
        <v>0</v>
      </c>
      <c r="C95">
        <v>5.3</v>
      </c>
      <c r="D95">
        <v>-1</v>
      </c>
      <c r="E95">
        <v>2.15</v>
      </c>
      <c r="G95" s="3">
        <f t="shared" si="52"/>
        <v>120.68945833333331</v>
      </c>
      <c r="H95" s="3">
        <f t="shared" si="53"/>
        <v>660.52747570657027</v>
      </c>
      <c r="I95" s="10">
        <f t="shared" si="27"/>
        <v>653.9222009495046</v>
      </c>
      <c r="J95" s="3">
        <f t="shared" si="28"/>
        <v>0.18456241148884447</v>
      </c>
      <c r="K95" s="3">
        <f t="shared" si="29"/>
        <v>0</v>
      </c>
      <c r="L95" s="15">
        <f t="shared" si="30"/>
        <v>0</v>
      </c>
      <c r="M95" s="3">
        <f t="shared" si="31"/>
        <v>0</v>
      </c>
      <c r="N95" s="15">
        <f t="shared" si="32"/>
        <v>120.68945833333331</v>
      </c>
      <c r="O95" s="15">
        <f t="shared" si="33"/>
        <v>0.18456241148884447</v>
      </c>
      <c r="P95" s="15">
        <f t="shared" si="34"/>
        <v>653.9222009495046</v>
      </c>
      <c r="Q95" s="3">
        <f t="shared" si="51"/>
        <v>12</v>
      </c>
      <c r="R95" s="3">
        <f t="shared" si="35"/>
        <v>-0.81</v>
      </c>
      <c r="S95" s="16">
        <f t="shared" si="36"/>
        <v>-1.7415</v>
      </c>
      <c r="T95" s="3">
        <f t="shared" si="37"/>
        <v>118.9479583333333</v>
      </c>
      <c r="U95" s="3">
        <f t="shared" si="38"/>
        <v>0.18456241148884447</v>
      </c>
      <c r="V95" s="3">
        <f t="shared" si="39"/>
        <v>644.48636845278156</v>
      </c>
      <c r="W95" s="19">
        <f t="shared" si="40"/>
        <v>118.9479583333333</v>
      </c>
      <c r="X95" s="19">
        <f t="shared" si="41"/>
        <v>0.18456241148884447</v>
      </c>
      <c r="Y95" s="19">
        <f t="shared" si="42"/>
        <v>644.48636845278156</v>
      </c>
      <c r="Z95" s="2">
        <f t="shared" si="43"/>
        <v>-1.741500000000002</v>
      </c>
      <c r="AA95" s="2">
        <f t="shared" si="44"/>
        <v>-16.041107253788709</v>
      </c>
      <c r="AB95">
        <v>0</v>
      </c>
      <c r="AC95">
        <v>0</v>
      </c>
      <c r="AD95">
        <v>0</v>
      </c>
      <c r="AE95">
        <v>0</v>
      </c>
      <c r="AF95" s="2">
        <f t="shared" si="45"/>
        <v>0</v>
      </c>
      <c r="AG95" t="b">
        <f t="shared" si="46"/>
        <v>1</v>
      </c>
      <c r="AH95" s="2">
        <f t="shared" si="47"/>
        <v>-1.741500000000002</v>
      </c>
      <c r="AI95">
        <f t="shared" si="48"/>
        <v>1.741500000000002</v>
      </c>
      <c r="AJ95" s="2">
        <f t="shared" si="49"/>
        <v>-16.041107253788709</v>
      </c>
      <c r="AK95" s="2">
        <f t="shared" si="50"/>
        <v>16.041107253788709</v>
      </c>
    </row>
    <row r="96" spans="1:37" x14ac:dyDescent="0.3">
      <c r="A96" s="18">
        <v>38338</v>
      </c>
      <c r="B96">
        <v>0</v>
      </c>
      <c r="C96">
        <v>11.1</v>
      </c>
      <c r="D96">
        <v>0.3</v>
      </c>
      <c r="E96">
        <v>5.7</v>
      </c>
      <c r="G96" s="3">
        <f t="shared" si="52"/>
        <v>118.9479583333333</v>
      </c>
      <c r="H96" s="3">
        <f t="shared" si="53"/>
        <v>644.48636845278156</v>
      </c>
      <c r="I96" s="10">
        <f t="shared" si="27"/>
        <v>638.04150476825373</v>
      </c>
      <c r="J96" s="3">
        <f t="shared" si="28"/>
        <v>0.18642667827156006</v>
      </c>
      <c r="K96" s="3">
        <f t="shared" si="29"/>
        <v>0</v>
      </c>
      <c r="L96" s="15">
        <f t="shared" si="30"/>
        <v>0</v>
      </c>
      <c r="M96" s="3">
        <f t="shared" si="31"/>
        <v>0</v>
      </c>
      <c r="N96" s="15">
        <f t="shared" si="32"/>
        <v>118.9479583333333</v>
      </c>
      <c r="O96" s="15">
        <f t="shared" si="33"/>
        <v>0.18642667827156006</v>
      </c>
      <c r="P96" s="15">
        <f t="shared" si="34"/>
        <v>638.04150476825373</v>
      </c>
      <c r="Q96" s="3">
        <f t="shared" si="51"/>
        <v>12</v>
      </c>
      <c r="R96" s="3">
        <f t="shared" si="35"/>
        <v>-0.81</v>
      </c>
      <c r="S96" s="16">
        <f t="shared" si="36"/>
        <v>-4.6170000000000009</v>
      </c>
      <c r="T96" s="3">
        <f t="shared" si="37"/>
        <v>114.3309583333333</v>
      </c>
      <c r="U96" s="3">
        <f t="shared" si="38"/>
        <v>0.18642667827156006</v>
      </c>
      <c r="V96" s="3">
        <f t="shared" si="39"/>
        <v>613.27573603383155</v>
      </c>
      <c r="W96" s="19">
        <f t="shared" si="40"/>
        <v>114.3309583333333</v>
      </c>
      <c r="X96" s="19">
        <f t="shared" si="41"/>
        <v>0.18642667827156006</v>
      </c>
      <c r="Y96" s="19">
        <f t="shared" si="42"/>
        <v>613.27573603383155</v>
      </c>
      <c r="Z96" s="2">
        <f t="shared" si="43"/>
        <v>-4.6170000000000044</v>
      </c>
      <c r="AA96" s="2">
        <f t="shared" si="44"/>
        <v>-31.210632418950013</v>
      </c>
      <c r="AB96">
        <v>0</v>
      </c>
      <c r="AC96">
        <v>0</v>
      </c>
      <c r="AD96">
        <v>0</v>
      </c>
      <c r="AE96">
        <v>0</v>
      </c>
      <c r="AF96" s="2">
        <f t="shared" si="45"/>
        <v>0</v>
      </c>
      <c r="AG96" t="b">
        <f t="shared" si="46"/>
        <v>1</v>
      </c>
      <c r="AH96" s="2">
        <f t="shared" si="47"/>
        <v>-4.6170000000000044</v>
      </c>
      <c r="AI96">
        <f t="shared" si="48"/>
        <v>4.6170000000000044</v>
      </c>
      <c r="AJ96" s="2">
        <f t="shared" si="49"/>
        <v>-31.210632418950013</v>
      </c>
      <c r="AK96" s="2">
        <f t="shared" si="50"/>
        <v>31.210632418950013</v>
      </c>
    </row>
    <row r="97" spans="1:37" x14ac:dyDescent="0.3">
      <c r="A97" s="18">
        <v>38339</v>
      </c>
      <c r="B97">
        <v>0</v>
      </c>
      <c r="C97">
        <v>12.4</v>
      </c>
      <c r="D97">
        <v>5.0999999999999996</v>
      </c>
      <c r="E97">
        <v>8.75</v>
      </c>
      <c r="G97" s="3">
        <f t="shared" si="52"/>
        <v>114.3309583333333</v>
      </c>
      <c r="H97" s="3">
        <f t="shared" si="53"/>
        <v>613.27573603383155</v>
      </c>
      <c r="I97" s="10">
        <f t="shared" si="27"/>
        <v>607.14297867349319</v>
      </c>
      <c r="J97" s="3">
        <f t="shared" si="28"/>
        <v>0.18830977603187884</v>
      </c>
      <c r="K97" s="3">
        <f t="shared" si="29"/>
        <v>0</v>
      </c>
      <c r="L97" s="15">
        <f t="shared" si="30"/>
        <v>0</v>
      </c>
      <c r="M97" s="3">
        <f t="shared" si="31"/>
        <v>0</v>
      </c>
      <c r="N97" s="15">
        <f t="shared" si="32"/>
        <v>114.3309583333333</v>
      </c>
      <c r="O97" s="15">
        <f t="shared" si="33"/>
        <v>0.18830977603187884</v>
      </c>
      <c r="P97" s="15">
        <f t="shared" si="34"/>
        <v>607.14297867349319</v>
      </c>
      <c r="Q97" s="3">
        <f t="shared" si="51"/>
        <v>12</v>
      </c>
      <c r="R97" s="3">
        <f t="shared" si="35"/>
        <v>-0.81</v>
      </c>
      <c r="S97" s="16">
        <f t="shared" si="36"/>
        <v>-7.0875000000000004</v>
      </c>
      <c r="T97" s="3">
        <f t="shared" si="37"/>
        <v>107.24345833333329</v>
      </c>
      <c r="U97" s="3">
        <f t="shared" si="38"/>
        <v>0.18830977603187884</v>
      </c>
      <c r="V97" s="3">
        <f t="shared" si="39"/>
        <v>569.50552750473298</v>
      </c>
      <c r="W97" s="19">
        <f t="shared" si="40"/>
        <v>107.24345833333329</v>
      </c>
      <c r="X97" s="19">
        <f t="shared" si="41"/>
        <v>0.18830977603187884</v>
      </c>
      <c r="Y97" s="19">
        <f t="shared" si="42"/>
        <v>569.50552750473298</v>
      </c>
      <c r="Z97" s="2">
        <f t="shared" si="43"/>
        <v>-7.0875000000000057</v>
      </c>
      <c r="AA97" s="2">
        <f t="shared" si="44"/>
        <v>-43.770208529098568</v>
      </c>
      <c r="AB97">
        <v>0</v>
      </c>
      <c r="AC97">
        <v>0</v>
      </c>
      <c r="AD97">
        <v>0</v>
      </c>
      <c r="AE97">
        <v>0</v>
      </c>
      <c r="AF97" s="2">
        <f t="shared" si="45"/>
        <v>0</v>
      </c>
      <c r="AG97" t="b">
        <f t="shared" si="46"/>
        <v>1</v>
      </c>
      <c r="AH97" s="2">
        <f t="shared" si="47"/>
        <v>-7.0875000000000057</v>
      </c>
      <c r="AI97">
        <f t="shared" si="48"/>
        <v>7.0875000000000057</v>
      </c>
      <c r="AJ97" s="2">
        <f t="shared" si="49"/>
        <v>-43.770208529098568</v>
      </c>
      <c r="AK97" s="2">
        <f t="shared" si="50"/>
        <v>43.770208529098568</v>
      </c>
    </row>
    <row r="98" spans="1:37" x14ac:dyDescent="0.3">
      <c r="A98" s="18">
        <v>38340</v>
      </c>
      <c r="B98">
        <v>0</v>
      </c>
      <c r="C98">
        <v>12.6</v>
      </c>
      <c r="D98">
        <v>5.0999999999999996</v>
      </c>
      <c r="E98">
        <v>8.85</v>
      </c>
      <c r="G98" s="3">
        <f t="shared" si="52"/>
        <v>107.24345833333329</v>
      </c>
      <c r="H98" s="3">
        <f t="shared" si="53"/>
        <v>569.50552750473298</v>
      </c>
      <c r="I98" s="10">
        <f t="shared" si="27"/>
        <v>563.81047222968562</v>
      </c>
      <c r="J98" s="3">
        <f t="shared" si="28"/>
        <v>0.19021189498169583</v>
      </c>
      <c r="K98" s="3">
        <f t="shared" si="29"/>
        <v>0</v>
      </c>
      <c r="L98" s="15">
        <f t="shared" si="30"/>
        <v>0</v>
      </c>
      <c r="M98" s="3">
        <f t="shared" si="31"/>
        <v>0</v>
      </c>
      <c r="N98" s="15">
        <f t="shared" si="32"/>
        <v>107.24345833333329</v>
      </c>
      <c r="O98" s="15">
        <f t="shared" si="33"/>
        <v>0.19021189498169583</v>
      </c>
      <c r="P98" s="15">
        <f t="shared" si="34"/>
        <v>563.81047222968562</v>
      </c>
      <c r="Q98" s="3">
        <f t="shared" si="51"/>
        <v>12</v>
      </c>
      <c r="R98" s="3">
        <f t="shared" si="35"/>
        <v>-0.81</v>
      </c>
      <c r="S98" s="16">
        <f t="shared" si="36"/>
        <v>-7.1684999999999999</v>
      </c>
      <c r="T98" s="3">
        <f t="shared" si="37"/>
        <v>100.0749583333333</v>
      </c>
      <c r="U98" s="3">
        <f t="shared" si="38"/>
        <v>0.19021189498169583</v>
      </c>
      <c r="V98" s="3">
        <f t="shared" si="39"/>
        <v>526.12355469653232</v>
      </c>
      <c r="W98" s="19">
        <f t="shared" si="40"/>
        <v>100.0749583333333</v>
      </c>
      <c r="X98" s="19">
        <f t="shared" si="41"/>
        <v>0.19021189498169583</v>
      </c>
      <c r="Y98" s="19">
        <f t="shared" si="42"/>
        <v>526.12355469653232</v>
      </c>
      <c r="Z98" s="2">
        <f t="shared" si="43"/>
        <v>-7.1684999999999945</v>
      </c>
      <c r="AA98" s="2">
        <f t="shared" si="44"/>
        <v>-43.381972808200658</v>
      </c>
      <c r="AB98">
        <v>0</v>
      </c>
      <c r="AC98">
        <v>0</v>
      </c>
      <c r="AD98">
        <v>0</v>
      </c>
      <c r="AE98">
        <v>0</v>
      </c>
      <c r="AF98" s="2">
        <f t="shared" si="45"/>
        <v>0</v>
      </c>
      <c r="AG98" t="b">
        <f t="shared" si="46"/>
        <v>1</v>
      </c>
      <c r="AH98" s="2">
        <f t="shared" si="47"/>
        <v>-7.1684999999999945</v>
      </c>
      <c r="AI98">
        <f t="shared" si="48"/>
        <v>7.1684999999999945</v>
      </c>
      <c r="AJ98" s="2">
        <f t="shared" si="49"/>
        <v>-43.381972808200658</v>
      </c>
      <c r="AK98" s="2">
        <f t="shared" si="50"/>
        <v>43.381972808200658</v>
      </c>
    </row>
    <row r="99" spans="1:37" x14ac:dyDescent="0.3">
      <c r="A99" s="18">
        <v>38341</v>
      </c>
      <c r="B99">
        <v>0</v>
      </c>
      <c r="C99">
        <v>7</v>
      </c>
      <c r="D99">
        <v>-0.1</v>
      </c>
      <c r="E99">
        <v>3.45</v>
      </c>
      <c r="G99" s="3">
        <f t="shared" si="52"/>
        <v>100.0749583333333</v>
      </c>
      <c r="H99" s="3">
        <f t="shared" si="53"/>
        <v>526.12355469653232</v>
      </c>
      <c r="I99" s="10">
        <f t="shared" si="27"/>
        <v>520.86231914956704</v>
      </c>
      <c r="J99" s="3">
        <f t="shared" si="28"/>
        <v>0.19213322725423818</v>
      </c>
      <c r="K99" s="3">
        <f t="shared" si="29"/>
        <v>0</v>
      </c>
      <c r="L99" s="15">
        <f t="shared" si="30"/>
        <v>0</v>
      </c>
      <c r="M99" s="3">
        <f t="shared" si="31"/>
        <v>0</v>
      </c>
      <c r="N99" s="15">
        <f t="shared" si="32"/>
        <v>100.0749583333333</v>
      </c>
      <c r="O99" s="15">
        <f t="shared" si="33"/>
        <v>0.19213322725423818</v>
      </c>
      <c r="P99" s="15">
        <f t="shared" si="34"/>
        <v>520.86231914956704</v>
      </c>
      <c r="Q99" s="3">
        <f t="shared" si="51"/>
        <v>12</v>
      </c>
      <c r="R99" s="3">
        <f t="shared" si="35"/>
        <v>-0.81</v>
      </c>
      <c r="S99" s="16">
        <f t="shared" si="36"/>
        <v>-2.7945000000000002</v>
      </c>
      <c r="T99" s="3">
        <f t="shared" si="37"/>
        <v>97.2804583333333</v>
      </c>
      <c r="U99" s="3">
        <f t="shared" si="38"/>
        <v>0.19213322725423818</v>
      </c>
      <c r="V99" s="3">
        <f t="shared" si="39"/>
        <v>506.31772402702632</v>
      </c>
      <c r="W99" s="19">
        <f t="shared" si="40"/>
        <v>97.2804583333333</v>
      </c>
      <c r="X99" s="19">
        <f t="shared" si="41"/>
        <v>0.19213322725423818</v>
      </c>
      <c r="Y99" s="19">
        <f t="shared" si="42"/>
        <v>506.31772402702632</v>
      </c>
      <c r="Z99" s="2">
        <f t="shared" si="43"/>
        <v>-2.7944999999999993</v>
      </c>
      <c r="AA99" s="2">
        <f t="shared" si="44"/>
        <v>-19.805830669506008</v>
      </c>
      <c r="AB99">
        <v>0</v>
      </c>
      <c r="AC99">
        <v>0</v>
      </c>
      <c r="AD99">
        <v>0</v>
      </c>
      <c r="AE99">
        <v>0</v>
      </c>
      <c r="AF99" s="2">
        <f t="shared" si="45"/>
        <v>0</v>
      </c>
      <c r="AG99" t="b">
        <f t="shared" si="46"/>
        <v>1</v>
      </c>
      <c r="AH99" s="2">
        <f t="shared" si="47"/>
        <v>-2.7944999999999993</v>
      </c>
      <c r="AI99">
        <f t="shared" si="48"/>
        <v>2.7944999999999993</v>
      </c>
      <c r="AJ99" s="2">
        <f t="shared" si="49"/>
        <v>-19.805830669506008</v>
      </c>
      <c r="AK99" s="2">
        <f t="shared" si="50"/>
        <v>19.805830669506008</v>
      </c>
    </row>
    <row r="100" spans="1:37" x14ac:dyDescent="0.3">
      <c r="A100" s="18">
        <v>38342</v>
      </c>
      <c r="B100">
        <v>0</v>
      </c>
      <c r="C100">
        <v>1.1000000000000001</v>
      </c>
      <c r="D100">
        <v>-3</v>
      </c>
      <c r="E100">
        <v>-0.95</v>
      </c>
      <c r="G100" s="3">
        <f t="shared" si="52"/>
        <v>97.2804583333333</v>
      </c>
      <c r="H100" s="3">
        <f t="shared" si="53"/>
        <v>506.31772402702632</v>
      </c>
      <c r="I100" s="10">
        <f t="shared" si="27"/>
        <v>501.25454678675607</v>
      </c>
      <c r="J100" s="3">
        <f t="shared" si="28"/>
        <v>0.1940739669234729</v>
      </c>
      <c r="K100" s="3">
        <f t="shared" si="29"/>
        <v>0</v>
      </c>
      <c r="L100" s="15">
        <f t="shared" si="30"/>
        <v>0</v>
      </c>
      <c r="M100" s="3">
        <f t="shared" si="31"/>
        <v>0</v>
      </c>
      <c r="N100" s="15">
        <f t="shared" si="32"/>
        <v>97.2804583333333</v>
      </c>
      <c r="O100" s="15">
        <f t="shared" si="33"/>
        <v>0.1940739669234729</v>
      </c>
      <c r="P100" s="15">
        <f t="shared" si="34"/>
        <v>501.25454678675607</v>
      </c>
      <c r="Q100" s="3">
        <f t="shared" si="51"/>
        <v>12</v>
      </c>
      <c r="R100" s="3">
        <f t="shared" si="35"/>
        <v>-0.81</v>
      </c>
      <c r="S100" s="16">
        <f t="shared" si="36"/>
        <v>0</v>
      </c>
      <c r="T100" s="3">
        <f t="shared" si="37"/>
        <v>97.2804583333333</v>
      </c>
      <c r="U100" s="3">
        <f t="shared" si="38"/>
        <v>0.1940739669234729</v>
      </c>
      <c r="V100" s="3">
        <f t="shared" si="39"/>
        <v>501.25454678675612</v>
      </c>
      <c r="W100" s="19">
        <f t="shared" si="40"/>
        <v>97.2804583333333</v>
      </c>
      <c r="X100" s="19">
        <f t="shared" si="41"/>
        <v>0.1940739669234729</v>
      </c>
      <c r="Y100" s="19">
        <f t="shared" si="42"/>
        <v>501.25454678675612</v>
      </c>
      <c r="Z100" s="2">
        <f t="shared" si="43"/>
        <v>0</v>
      </c>
      <c r="AA100" s="2">
        <f t="shared" si="44"/>
        <v>-5.0631772402701927</v>
      </c>
      <c r="AB100">
        <v>0</v>
      </c>
      <c r="AC100">
        <v>0</v>
      </c>
      <c r="AD100">
        <v>0</v>
      </c>
      <c r="AE100">
        <v>0</v>
      </c>
      <c r="AF100" s="2">
        <f t="shared" si="45"/>
        <v>0</v>
      </c>
      <c r="AG100" t="b">
        <f t="shared" si="46"/>
        <v>0</v>
      </c>
      <c r="AH100" s="2" t="str">
        <f t="shared" si="47"/>
        <v/>
      </c>
      <c r="AI100">
        <f t="shared" si="48"/>
        <v>0</v>
      </c>
      <c r="AJ100" s="2" t="str">
        <f t="shared" si="49"/>
        <v/>
      </c>
      <c r="AK100" s="2" t="str">
        <f t="shared" si="50"/>
        <v/>
      </c>
    </row>
    <row r="101" spans="1:37" x14ac:dyDescent="0.3">
      <c r="A101" s="18">
        <v>38343</v>
      </c>
      <c r="B101">
        <v>0</v>
      </c>
      <c r="C101">
        <v>0.9</v>
      </c>
      <c r="D101">
        <v>-4.2</v>
      </c>
      <c r="E101">
        <v>-1.65</v>
      </c>
      <c r="G101" s="3">
        <f t="shared" si="52"/>
        <v>97.2804583333333</v>
      </c>
      <c r="H101" s="3">
        <f t="shared" si="53"/>
        <v>501.25454678675612</v>
      </c>
      <c r="I101" s="10">
        <f t="shared" si="27"/>
        <v>496.24200131888858</v>
      </c>
      <c r="J101" s="3">
        <f t="shared" si="28"/>
        <v>0.19603431002370997</v>
      </c>
      <c r="K101" s="3">
        <f t="shared" si="29"/>
        <v>0</v>
      </c>
      <c r="L101" s="15">
        <f t="shared" si="30"/>
        <v>0</v>
      </c>
      <c r="M101" s="3">
        <f t="shared" si="31"/>
        <v>0</v>
      </c>
      <c r="N101" s="15">
        <f t="shared" si="32"/>
        <v>97.2804583333333</v>
      </c>
      <c r="O101" s="15">
        <f t="shared" si="33"/>
        <v>0.19603431002370997</v>
      </c>
      <c r="P101" s="15">
        <f t="shared" si="34"/>
        <v>496.24200131888858</v>
      </c>
      <c r="Q101" s="3">
        <f t="shared" si="51"/>
        <v>12</v>
      </c>
      <c r="R101" s="3">
        <f t="shared" si="35"/>
        <v>-0.81</v>
      </c>
      <c r="S101" s="16">
        <f t="shared" si="36"/>
        <v>0</v>
      </c>
      <c r="T101" s="3">
        <f t="shared" si="37"/>
        <v>97.2804583333333</v>
      </c>
      <c r="U101" s="3">
        <f t="shared" si="38"/>
        <v>0.19603431002370997</v>
      </c>
      <c r="V101" s="3">
        <f t="shared" si="39"/>
        <v>496.24200131888858</v>
      </c>
      <c r="W101" s="19">
        <f t="shared" si="40"/>
        <v>97.2804583333333</v>
      </c>
      <c r="X101" s="19">
        <f t="shared" si="41"/>
        <v>0.19603431002370997</v>
      </c>
      <c r="Y101" s="19">
        <f t="shared" si="42"/>
        <v>496.24200131888858</v>
      </c>
      <c r="Z101" s="2">
        <f t="shared" si="43"/>
        <v>0</v>
      </c>
      <c r="AA101" s="2">
        <f t="shared" si="44"/>
        <v>-5.0125454678675396</v>
      </c>
      <c r="AB101">
        <v>0</v>
      </c>
      <c r="AC101">
        <v>0</v>
      </c>
      <c r="AD101">
        <v>25.4</v>
      </c>
      <c r="AE101">
        <v>25.4</v>
      </c>
      <c r="AF101" s="2">
        <f t="shared" si="45"/>
        <v>0</v>
      </c>
      <c r="AG101" t="b">
        <f t="shared" si="46"/>
        <v>0</v>
      </c>
      <c r="AH101" s="2" t="str">
        <f t="shared" si="47"/>
        <v/>
      </c>
      <c r="AI101">
        <f t="shared" si="48"/>
        <v>0</v>
      </c>
      <c r="AJ101" s="2" t="str">
        <f t="shared" si="49"/>
        <v/>
      </c>
      <c r="AK101" s="2" t="str">
        <f t="shared" si="50"/>
        <v/>
      </c>
    </row>
    <row r="102" spans="1:37" x14ac:dyDescent="0.3">
      <c r="A102" s="18">
        <v>38344</v>
      </c>
      <c r="B102">
        <v>0</v>
      </c>
      <c r="C102">
        <v>2.4</v>
      </c>
      <c r="D102">
        <v>-0.9</v>
      </c>
      <c r="E102">
        <v>0.75</v>
      </c>
      <c r="G102" s="3">
        <f t="shared" si="52"/>
        <v>97.2804583333333</v>
      </c>
      <c r="H102" s="3">
        <f t="shared" si="53"/>
        <v>496.24200131888858</v>
      </c>
      <c r="I102" s="10">
        <f t="shared" si="27"/>
        <v>491.27958130569971</v>
      </c>
      <c r="J102" s="3">
        <f t="shared" si="28"/>
        <v>0.198014454569404</v>
      </c>
      <c r="K102" s="3">
        <f t="shared" si="29"/>
        <v>0</v>
      </c>
      <c r="L102" s="15">
        <f t="shared" si="30"/>
        <v>0</v>
      </c>
      <c r="M102" s="3">
        <f t="shared" si="31"/>
        <v>0</v>
      </c>
      <c r="N102" s="15">
        <f t="shared" si="32"/>
        <v>97.2804583333333</v>
      </c>
      <c r="O102" s="15">
        <f t="shared" si="33"/>
        <v>0.198014454569404</v>
      </c>
      <c r="P102" s="15">
        <f t="shared" si="34"/>
        <v>491.27958130569971</v>
      </c>
      <c r="Q102" s="3">
        <f t="shared" si="51"/>
        <v>12</v>
      </c>
      <c r="R102" s="3">
        <f t="shared" si="35"/>
        <v>-0.81</v>
      </c>
      <c r="S102" s="16">
        <f t="shared" si="36"/>
        <v>-0.60750000000000004</v>
      </c>
      <c r="T102" s="3">
        <f t="shared" si="37"/>
        <v>96.672958333333298</v>
      </c>
      <c r="U102" s="3">
        <f t="shared" si="38"/>
        <v>0.198014454569404</v>
      </c>
      <c r="V102" s="3">
        <f t="shared" si="39"/>
        <v>488.21162345726361</v>
      </c>
      <c r="W102" s="19">
        <f t="shared" si="40"/>
        <v>96.672958333333298</v>
      </c>
      <c r="X102" s="19">
        <f t="shared" si="41"/>
        <v>0.198014454569404</v>
      </c>
      <c r="Y102" s="19">
        <f t="shared" si="42"/>
        <v>488.21162345726361</v>
      </c>
      <c r="Z102" s="2">
        <f t="shared" si="43"/>
        <v>-0.60750000000000171</v>
      </c>
      <c r="AA102" s="2">
        <f t="shared" si="44"/>
        <v>-8.0303778616249701</v>
      </c>
      <c r="AB102">
        <v>0</v>
      </c>
      <c r="AC102">
        <v>0</v>
      </c>
      <c r="AD102">
        <v>-25.4</v>
      </c>
      <c r="AE102">
        <v>0</v>
      </c>
      <c r="AF102" s="2">
        <f t="shared" si="45"/>
        <v>0</v>
      </c>
      <c r="AG102" t="b">
        <f t="shared" si="46"/>
        <v>1</v>
      </c>
      <c r="AH102" s="2">
        <f t="shared" si="47"/>
        <v>-0.60750000000000171</v>
      </c>
      <c r="AI102">
        <f t="shared" si="48"/>
        <v>0.60750000000000171</v>
      </c>
      <c r="AJ102" s="2">
        <f t="shared" si="49"/>
        <v>17.369622138375028</v>
      </c>
      <c r="AK102" s="2">
        <f t="shared" si="50"/>
        <v>17.369622138375028</v>
      </c>
    </row>
    <row r="103" spans="1:37" x14ac:dyDescent="0.3">
      <c r="A103" s="18">
        <v>38345</v>
      </c>
      <c r="B103">
        <v>0</v>
      </c>
      <c r="C103">
        <v>5.4</v>
      </c>
      <c r="D103">
        <v>-1.1000000000000001</v>
      </c>
      <c r="E103">
        <v>2.15</v>
      </c>
      <c r="G103" s="3">
        <f t="shared" si="52"/>
        <v>96.672958333333298</v>
      </c>
      <c r="H103" s="3">
        <f t="shared" si="53"/>
        <v>488.21162345726361</v>
      </c>
      <c r="I103" s="10">
        <f t="shared" si="27"/>
        <v>483.32950722269095</v>
      </c>
      <c r="J103" s="3">
        <f t="shared" si="28"/>
        <v>0.20001460057515558</v>
      </c>
      <c r="K103" s="3">
        <f t="shared" si="29"/>
        <v>0</v>
      </c>
      <c r="L103" s="15">
        <f t="shared" si="30"/>
        <v>0</v>
      </c>
      <c r="M103" s="3">
        <f t="shared" si="31"/>
        <v>0</v>
      </c>
      <c r="N103" s="15">
        <f t="shared" si="32"/>
        <v>96.672958333333298</v>
      </c>
      <c r="O103" s="15">
        <f t="shared" si="33"/>
        <v>0.20001460057515558</v>
      </c>
      <c r="P103" s="15">
        <f t="shared" si="34"/>
        <v>483.32950722269095</v>
      </c>
      <c r="Q103" s="3">
        <f t="shared" si="51"/>
        <v>12</v>
      </c>
      <c r="R103" s="3">
        <f t="shared" si="35"/>
        <v>-0.81</v>
      </c>
      <c r="S103" s="16">
        <f t="shared" si="36"/>
        <v>-1.7415</v>
      </c>
      <c r="T103" s="3">
        <f t="shared" si="37"/>
        <v>94.931458333333296</v>
      </c>
      <c r="U103" s="3">
        <f t="shared" si="38"/>
        <v>0.20001460057515558</v>
      </c>
      <c r="V103" s="3">
        <f t="shared" si="39"/>
        <v>474.62264284882923</v>
      </c>
      <c r="W103" s="19">
        <f t="shared" si="40"/>
        <v>94.931458333333296</v>
      </c>
      <c r="X103" s="19">
        <f t="shared" si="41"/>
        <v>0.20001460057515558</v>
      </c>
      <c r="Y103" s="19">
        <f t="shared" si="42"/>
        <v>474.62264284882923</v>
      </c>
      <c r="Z103" s="2">
        <f t="shared" si="43"/>
        <v>-1.741500000000002</v>
      </c>
      <c r="AA103" s="2">
        <f t="shared" si="44"/>
        <v>-13.588980608434383</v>
      </c>
      <c r="AB103">
        <v>0</v>
      </c>
      <c r="AC103">
        <v>0</v>
      </c>
      <c r="AD103">
        <v>0</v>
      </c>
      <c r="AE103">
        <v>0</v>
      </c>
      <c r="AF103" s="2">
        <f t="shared" si="45"/>
        <v>0</v>
      </c>
      <c r="AG103" t="b">
        <f t="shared" si="46"/>
        <v>1</v>
      </c>
      <c r="AH103" s="2">
        <f t="shared" si="47"/>
        <v>-1.741500000000002</v>
      </c>
      <c r="AI103">
        <f t="shared" si="48"/>
        <v>1.741500000000002</v>
      </c>
      <c r="AJ103" s="2">
        <f t="shared" si="49"/>
        <v>-13.588980608434383</v>
      </c>
      <c r="AK103" s="2">
        <f t="shared" si="50"/>
        <v>13.588980608434383</v>
      </c>
    </row>
    <row r="104" spans="1:37" x14ac:dyDescent="0.3">
      <c r="A104" s="18">
        <v>38346</v>
      </c>
      <c r="B104">
        <v>2.54</v>
      </c>
      <c r="C104">
        <v>8.8000000000000007</v>
      </c>
      <c r="D104">
        <v>1.3</v>
      </c>
      <c r="E104">
        <v>5.05</v>
      </c>
      <c r="G104" s="3">
        <f t="shared" si="52"/>
        <v>94.931458333333296</v>
      </c>
      <c r="H104" s="3">
        <f t="shared" si="53"/>
        <v>474.62264284882923</v>
      </c>
      <c r="I104" s="10">
        <f t="shared" si="27"/>
        <v>469.87641642034095</v>
      </c>
      <c r="J104" s="3">
        <f t="shared" si="28"/>
        <v>0.20203495007591471</v>
      </c>
      <c r="K104" s="3">
        <f t="shared" si="29"/>
        <v>2.1378333333333335</v>
      </c>
      <c r="L104" s="15">
        <f t="shared" si="30"/>
        <v>0.40216666666666667</v>
      </c>
      <c r="M104" s="3">
        <f t="shared" si="31"/>
        <v>-0.1322916666666667</v>
      </c>
      <c r="N104" s="15">
        <f t="shared" si="32"/>
        <v>94.799166666666636</v>
      </c>
      <c r="O104" s="15">
        <f t="shared" si="33"/>
        <v>0.20477150257155885</v>
      </c>
      <c r="P104" s="15">
        <f t="shared" si="34"/>
        <v>462.95097450651559</v>
      </c>
      <c r="Q104" s="3">
        <f t="shared" si="51"/>
        <v>12</v>
      </c>
      <c r="R104" s="3">
        <f t="shared" si="35"/>
        <v>-0.81</v>
      </c>
      <c r="S104" s="16">
        <f t="shared" si="36"/>
        <v>-4.0905000000000005</v>
      </c>
      <c r="T104" s="3">
        <f t="shared" si="37"/>
        <v>90.70866666666663</v>
      </c>
      <c r="U104" s="3">
        <f t="shared" si="38"/>
        <v>0.20477150257155885</v>
      </c>
      <c r="V104" s="3">
        <f t="shared" si="39"/>
        <v>442.97505037336845</v>
      </c>
      <c r="W104" s="19">
        <f t="shared" si="40"/>
        <v>90.70866666666663</v>
      </c>
      <c r="X104" s="19">
        <f t="shared" si="41"/>
        <v>0.20477150257155885</v>
      </c>
      <c r="Y104" s="19">
        <f t="shared" si="42"/>
        <v>442.97505037336845</v>
      </c>
      <c r="Z104" s="2">
        <f t="shared" si="43"/>
        <v>-4.2227916666666658</v>
      </c>
      <c r="AA104" s="2">
        <f t="shared" si="44"/>
        <v>-31.647592475460783</v>
      </c>
      <c r="AB104">
        <v>0</v>
      </c>
      <c r="AC104">
        <v>0</v>
      </c>
      <c r="AD104">
        <v>0</v>
      </c>
      <c r="AE104">
        <v>0</v>
      </c>
      <c r="AF104" s="2">
        <f t="shared" si="45"/>
        <v>0</v>
      </c>
      <c r="AG104" t="b">
        <f t="shared" si="46"/>
        <v>1</v>
      </c>
      <c r="AH104" s="2">
        <f t="shared" si="47"/>
        <v>-4.2227916666666658</v>
      </c>
      <c r="AI104">
        <f t="shared" si="48"/>
        <v>4.2227916666666658</v>
      </c>
      <c r="AJ104" s="2">
        <f t="shared" si="49"/>
        <v>-31.647592475460783</v>
      </c>
      <c r="AK104" s="2">
        <f t="shared" si="50"/>
        <v>31.647592475460783</v>
      </c>
    </row>
    <row r="105" spans="1:37" x14ac:dyDescent="0.3">
      <c r="A105" s="18">
        <v>38347</v>
      </c>
      <c r="B105">
        <v>5.08</v>
      </c>
      <c r="C105">
        <v>6.9</v>
      </c>
      <c r="D105">
        <v>0.3</v>
      </c>
      <c r="E105">
        <v>3.6</v>
      </c>
      <c r="G105" s="3">
        <f t="shared" si="52"/>
        <v>90.70866666666663</v>
      </c>
      <c r="H105" s="3">
        <f t="shared" si="53"/>
        <v>442.97505037336845</v>
      </c>
      <c r="I105" s="10">
        <f t="shared" si="27"/>
        <v>438.54529986963473</v>
      </c>
      <c r="J105" s="3">
        <f t="shared" si="28"/>
        <v>0.20683990158743321</v>
      </c>
      <c r="K105" s="3">
        <f t="shared" si="29"/>
        <v>3.048</v>
      </c>
      <c r="L105" s="15">
        <f t="shared" si="30"/>
        <v>2.032</v>
      </c>
      <c r="M105" s="3">
        <f t="shared" si="31"/>
        <v>1.27</v>
      </c>
      <c r="N105" s="15">
        <f t="shared" si="32"/>
        <v>91.978666666666626</v>
      </c>
      <c r="O105" s="15">
        <f t="shared" si="33"/>
        <v>0.207963851731302</v>
      </c>
      <c r="P105" s="15">
        <f t="shared" si="34"/>
        <v>442.28199228348069</v>
      </c>
      <c r="Q105" s="3">
        <f t="shared" si="51"/>
        <v>12</v>
      </c>
      <c r="R105" s="3">
        <f t="shared" si="35"/>
        <v>-0.81</v>
      </c>
      <c r="S105" s="16">
        <f t="shared" si="36"/>
        <v>-2.9160000000000004</v>
      </c>
      <c r="T105" s="3">
        <f t="shared" si="37"/>
        <v>89.06266666666663</v>
      </c>
      <c r="U105" s="3">
        <f t="shared" si="38"/>
        <v>0.207963851731302</v>
      </c>
      <c r="V105" s="3">
        <f t="shared" si="39"/>
        <v>428.26032469209758</v>
      </c>
      <c r="W105" s="19">
        <f t="shared" si="40"/>
        <v>89.06266666666663</v>
      </c>
      <c r="X105" s="19">
        <f t="shared" si="41"/>
        <v>0.207963851731302</v>
      </c>
      <c r="Y105" s="19">
        <f t="shared" si="42"/>
        <v>428.26032469209758</v>
      </c>
      <c r="Z105" s="2">
        <f t="shared" si="43"/>
        <v>-1.6460000000000008</v>
      </c>
      <c r="AA105" s="2">
        <f t="shared" si="44"/>
        <v>-14.714725681270863</v>
      </c>
      <c r="AB105">
        <v>2.54</v>
      </c>
      <c r="AC105">
        <v>2.54</v>
      </c>
      <c r="AD105">
        <v>0</v>
      </c>
      <c r="AE105">
        <v>0</v>
      </c>
      <c r="AF105" s="2">
        <f t="shared" si="45"/>
        <v>0</v>
      </c>
      <c r="AG105" t="b">
        <f t="shared" si="46"/>
        <v>1</v>
      </c>
      <c r="AH105" s="2">
        <f t="shared" si="47"/>
        <v>-4.1860000000000008</v>
      </c>
      <c r="AI105">
        <f t="shared" si="48"/>
        <v>4.1860000000000008</v>
      </c>
      <c r="AJ105" s="2">
        <f t="shared" si="49"/>
        <v>-14.714725681270863</v>
      </c>
      <c r="AK105" s="2">
        <f t="shared" si="50"/>
        <v>14.714725681270863</v>
      </c>
    </row>
    <row r="106" spans="1:37" x14ac:dyDescent="0.3">
      <c r="A106" s="18">
        <v>38348</v>
      </c>
      <c r="B106">
        <v>7.62</v>
      </c>
      <c r="C106">
        <v>0.7</v>
      </c>
      <c r="D106">
        <v>-0.6</v>
      </c>
      <c r="E106">
        <v>0.05</v>
      </c>
      <c r="G106" s="3">
        <f t="shared" si="52"/>
        <v>89.06266666666663</v>
      </c>
      <c r="H106" s="3">
        <f t="shared" si="53"/>
        <v>428.26032469209758</v>
      </c>
      <c r="I106" s="10">
        <f t="shared" si="27"/>
        <v>423.9777214451766</v>
      </c>
      <c r="J106" s="3">
        <f t="shared" si="28"/>
        <v>0.21006449669828484</v>
      </c>
      <c r="K106" s="3">
        <f t="shared" si="29"/>
        <v>6.3499999999999446E-2</v>
      </c>
      <c r="L106" s="15">
        <f t="shared" si="30"/>
        <v>7.5565000000000007</v>
      </c>
      <c r="M106" s="3">
        <f t="shared" si="31"/>
        <v>7.5406250000000004</v>
      </c>
      <c r="N106" s="15">
        <f t="shared" si="32"/>
        <v>96.603291666666635</v>
      </c>
      <c r="O106" s="15">
        <f t="shared" si="33"/>
        <v>0.1962002507556479</v>
      </c>
      <c r="P106" s="15">
        <f t="shared" si="34"/>
        <v>492.37088787913171</v>
      </c>
      <c r="Q106" s="3">
        <f t="shared" si="51"/>
        <v>12</v>
      </c>
      <c r="R106" s="3">
        <f t="shared" si="35"/>
        <v>-0.81</v>
      </c>
      <c r="S106" s="16">
        <f t="shared" si="36"/>
        <v>-4.0500000000000008E-2</v>
      </c>
      <c r="T106" s="3">
        <f t="shared" si="37"/>
        <v>96.562791666666641</v>
      </c>
      <c r="U106" s="3">
        <f t="shared" si="38"/>
        <v>0.1962002507556479</v>
      </c>
      <c r="V106" s="3">
        <f t="shared" si="39"/>
        <v>492.16446612460277</v>
      </c>
      <c r="W106" s="19">
        <f t="shared" si="40"/>
        <v>96.562791666666641</v>
      </c>
      <c r="X106" s="19">
        <f t="shared" si="41"/>
        <v>0.1962002507556479</v>
      </c>
      <c r="Y106" s="19">
        <f t="shared" si="42"/>
        <v>492.16446612460277</v>
      </c>
      <c r="Z106" s="2">
        <f t="shared" si="43"/>
        <v>7.5001250000000113</v>
      </c>
      <c r="AA106" s="2">
        <f t="shared" si="44"/>
        <v>63.904141432505185</v>
      </c>
      <c r="AB106">
        <v>5.08</v>
      </c>
      <c r="AC106">
        <v>7.62</v>
      </c>
      <c r="AD106">
        <v>127</v>
      </c>
      <c r="AE106">
        <v>127</v>
      </c>
      <c r="AF106" s="2">
        <f t="shared" si="45"/>
        <v>0.06</v>
      </c>
      <c r="AG106" t="b">
        <f t="shared" si="46"/>
        <v>1</v>
      </c>
      <c r="AH106" s="2">
        <f t="shared" si="47"/>
        <v>2.4201250000000112</v>
      </c>
      <c r="AI106">
        <f t="shared" si="48"/>
        <v>2.4201250000000112</v>
      </c>
      <c r="AJ106" s="2">
        <f t="shared" si="49"/>
        <v>-63.095858567494815</v>
      </c>
      <c r="AK106" s="2">
        <f t="shared" si="50"/>
        <v>63.095858567494815</v>
      </c>
    </row>
    <row r="107" spans="1:37" x14ac:dyDescent="0.3">
      <c r="A107" s="18">
        <v>38349</v>
      </c>
      <c r="B107">
        <v>2.54</v>
      </c>
      <c r="C107">
        <v>4.8</v>
      </c>
      <c r="D107">
        <v>0</v>
      </c>
      <c r="E107">
        <v>2.4</v>
      </c>
      <c r="G107" s="3">
        <f t="shared" si="52"/>
        <v>96.562791666666641</v>
      </c>
      <c r="H107" s="3">
        <f t="shared" si="53"/>
        <v>492.16446612460277</v>
      </c>
      <c r="I107" s="10">
        <f t="shared" si="27"/>
        <v>487.24282146335673</v>
      </c>
      <c r="J107" s="3">
        <f t="shared" si="28"/>
        <v>0.19818207147035141</v>
      </c>
      <c r="K107" s="3">
        <f t="shared" si="29"/>
        <v>1.0159999999999998</v>
      </c>
      <c r="L107" s="15">
        <f t="shared" si="30"/>
        <v>1.5240000000000002</v>
      </c>
      <c r="M107" s="3">
        <f t="shared" si="31"/>
        <v>1.2700000000000002</v>
      </c>
      <c r="N107" s="15">
        <f t="shared" si="32"/>
        <v>97.832791666666637</v>
      </c>
      <c r="O107" s="15">
        <f t="shared" si="33"/>
        <v>0.19725515692789192</v>
      </c>
      <c r="P107" s="15">
        <f t="shared" si="34"/>
        <v>495.97076796542331</v>
      </c>
      <c r="Q107" s="3">
        <f t="shared" si="51"/>
        <v>12</v>
      </c>
      <c r="R107" s="3">
        <f t="shared" si="35"/>
        <v>-0.81</v>
      </c>
      <c r="S107" s="16">
        <f t="shared" si="36"/>
        <v>-1.944</v>
      </c>
      <c r="T107" s="3">
        <f t="shared" si="37"/>
        <v>95.888791666666634</v>
      </c>
      <c r="U107" s="3">
        <f t="shared" si="38"/>
        <v>0.19725515692789192</v>
      </c>
      <c r="V107" s="3">
        <f t="shared" si="39"/>
        <v>486.11551231443593</v>
      </c>
      <c r="W107" s="19">
        <f t="shared" si="40"/>
        <v>95.888791666666634</v>
      </c>
      <c r="X107" s="19">
        <f t="shared" si="41"/>
        <v>0.19725515692789192</v>
      </c>
      <c r="Y107" s="19">
        <f t="shared" si="42"/>
        <v>486.11551231443593</v>
      </c>
      <c r="Z107" s="2">
        <f t="shared" si="43"/>
        <v>-0.67400000000000659</v>
      </c>
      <c r="AA107" s="2">
        <f t="shared" si="44"/>
        <v>-6.0489538101668359</v>
      </c>
      <c r="AB107">
        <v>2.54</v>
      </c>
      <c r="AC107">
        <v>10.16</v>
      </c>
      <c r="AD107">
        <v>-50.8</v>
      </c>
      <c r="AE107">
        <v>76.2</v>
      </c>
      <c r="AF107" s="2">
        <f t="shared" si="45"/>
        <v>0.13333333333333333</v>
      </c>
      <c r="AG107" t="b">
        <f t="shared" si="46"/>
        <v>1</v>
      </c>
      <c r="AH107" s="2">
        <f t="shared" si="47"/>
        <v>-3.2140000000000066</v>
      </c>
      <c r="AI107">
        <f t="shared" si="48"/>
        <v>3.2140000000000066</v>
      </c>
      <c r="AJ107" s="2">
        <f t="shared" si="49"/>
        <v>44.751046189833161</v>
      </c>
      <c r="AK107" s="2">
        <f t="shared" si="50"/>
        <v>44.751046189833161</v>
      </c>
    </row>
    <row r="108" spans="1:37" x14ac:dyDescent="0.3">
      <c r="A108" s="18">
        <v>38350</v>
      </c>
      <c r="B108">
        <v>0</v>
      </c>
      <c r="C108">
        <v>6.3</v>
      </c>
      <c r="D108">
        <v>1.8</v>
      </c>
      <c r="E108">
        <v>4.05</v>
      </c>
      <c r="G108" s="3">
        <f t="shared" si="52"/>
        <v>95.888791666666634</v>
      </c>
      <c r="H108" s="3">
        <f t="shared" si="53"/>
        <v>486.11551231443593</v>
      </c>
      <c r="I108" s="10">
        <f t="shared" si="27"/>
        <v>481.25435719129155</v>
      </c>
      <c r="J108" s="3">
        <f t="shared" si="28"/>
        <v>0.19924763326049688</v>
      </c>
      <c r="K108" s="3">
        <f t="shared" si="29"/>
        <v>0</v>
      </c>
      <c r="L108" s="15">
        <f t="shared" si="30"/>
        <v>0</v>
      </c>
      <c r="M108" s="3">
        <f t="shared" si="31"/>
        <v>0</v>
      </c>
      <c r="N108" s="15">
        <f t="shared" si="32"/>
        <v>95.888791666666634</v>
      </c>
      <c r="O108" s="15">
        <f t="shared" si="33"/>
        <v>0.19924763326049688</v>
      </c>
      <c r="P108" s="15">
        <f t="shared" si="34"/>
        <v>481.25435719129155</v>
      </c>
      <c r="Q108" s="3">
        <f t="shared" si="51"/>
        <v>12</v>
      </c>
      <c r="R108" s="3">
        <f t="shared" si="35"/>
        <v>-0.81</v>
      </c>
      <c r="S108" s="16">
        <f t="shared" si="36"/>
        <v>-3.2805</v>
      </c>
      <c r="T108" s="3">
        <f t="shared" si="37"/>
        <v>92.608291666666631</v>
      </c>
      <c r="U108" s="3">
        <f t="shared" si="38"/>
        <v>0.19924763326049688</v>
      </c>
      <c r="V108" s="3">
        <f t="shared" si="39"/>
        <v>464.78992071936085</v>
      </c>
      <c r="W108" s="19">
        <f t="shared" si="40"/>
        <v>92.608291666666631</v>
      </c>
      <c r="X108" s="19">
        <f t="shared" si="41"/>
        <v>0.19924763326049688</v>
      </c>
      <c r="Y108" s="19">
        <f t="shared" si="42"/>
        <v>464.78992071936085</v>
      </c>
      <c r="Z108" s="2">
        <f t="shared" si="43"/>
        <v>-3.2805000000000035</v>
      </c>
      <c r="AA108" s="2">
        <f t="shared" si="44"/>
        <v>-21.325591595075082</v>
      </c>
      <c r="AB108">
        <v>0</v>
      </c>
      <c r="AC108">
        <v>10.16</v>
      </c>
      <c r="AD108">
        <v>0</v>
      </c>
      <c r="AE108">
        <v>76.2</v>
      </c>
      <c r="AF108" s="2">
        <f t="shared" si="45"/>
        <v>0.13333333333333333</v>
      </c>
      <c r="AG108" t="b">
        <f t="shared" si="46"/>
        <v>1</v>
      </c>
      <c r="AH108" s="2">
        <f t="shared" si="47"/>
        <v>-3.2805000000000035</v>
      </c>
      <c r="AI108">
        <f t="shared" si="48"/>
        <v>3.2805000000000035</v>
      </c>
      <c r="AJ108" s="2">
        <f t="shared" si="49"/>
        <v>-21.325591595075082</v>
      </c>
      <c r="AK108" s="2">
        <f t="shared" si="50"/>
        <v>21.325591595075082</v>
      </c>
    </row>
    <row r="109" spans="1:37" x14ac:dyDescent="0.3">
      <c r="A109" s="18">
        <v>38351</v>
      </c>
      <c r="B109">
        <v>7.62</v>
      </c>
      <c r="C109">
        <v>1.8</v>
      </c>
      <c r="D109">
        <v>-0.5</v>
      </c>
      <c r="E109">
        <v>0.65</v>
      </c>
      <c r="G109" s="3">
        <f t="shared" si="52"/>
        <v>92.608291666666631</v>
      </c>
      <c r="H109" s="3">
        <f t="shared" si="53"/>
        <v>464.78992071936085</v>
      </c>
      <c r="I109" s="10">
        <f t="shared" si="27"/>
        <v>460.14202151216722</v>
      </c>
      <c r="J109" s="3">
        <f t="shared" si="28"/>
        <v>0.20126023561666354</v>
      </c>
      <c r="K109" s="3">
        <f t="shared" si="29"/>
        <v>0.82550000000000079</v>
      </c>
      <c r="L109" s="15">
        <f t="shared" si="30"/>
        <v>6.7944999999999993</v>
      </c>
      <c r="M109" s="3">
        <f t="shared" si="31"/>
        <v>6.5881249999999989</v>
      </c>
      <c r="N109" s="15">
        <f t="shared" si="32"/>
        <v>99.196416666666636</v>
      </c>
      <c r="O109" s="15">
        <f t="shared" si="33"/>
        <v>0.19156967751361592</v>
      </c>
      <c r="P109" s="15">
        <f t="shared" si="34"/>
        <v>517.80854858732118</v>
      </c>
      <c r="Q109" s="3">
        <f t="shared" si="51"/>
        <v>12</v>
      </c>
      <c r="R109" s="3">
        <f t="shared" si="35"/>
        <v>-0.81</v>
      </c>
      <c r="S109" s="16">
        <f t="shared" si="36"/>
        <v>-0.52650000000000008</v>
      </c>
      <c r="T109" s="3">
        <f t="shared" si="37"/>
        <v>98.669916666666637</v>
      </c>
      <c r="U109" s="3">
        <f t="shared" si="38"/>
        <v>0.19156967751361592</v>
      </c>
      <c r="V109" s="3">
        <f t="shared" si="39"/>
        <v>515.06020131841387</v>
      </c>
      <c r="W109" s="19">
        <f t="shared" si="40"/>
        <v>98.669916666666637</v>
      </c>
      <c r="X109" s="19">
        <f t="shared" si="41"/>
        <v>0.19156967751361592</v>
      </c>
      <c r="Y109" s="19">
        <f t="shared" si="42"/>
        <v>515.06020131841387</v>
      </c>
      <c r="Z109" s="2">
        <f t="shared" si="43"/>
        <v>6.0616250000000065</v>
      </c>
      <c r="AA109" s="2">
        <f t="shared" si="44"/>
        <v>50.270280599053024</v>
      </c>
      <c r="AB109">
        <v>2.54</v>
      </c>
      <c r="AC109">
        <v>12.7</v>
      </c>
      <c r="AD109">
        <v>-50.8</v>
      </c>
      <c r="AE109">
        <v>25.4</v>
      </c>
      <c r="AF109" s="2">
        <f t="shared" si="45"/>
        <v>0.5</v>
      </c>
      <c r="AG109" t="b">
        <f t="shared" si="46"/>
        <v>1</v>
      </c>
      <c r="AH109" s="2">
        <f t="shared" si="47"/>
        <v>3.5216250000000064</v>
      </c>
      <c r="AI109">
        <f t="shared" si="48"/>
        <v>3.5216250000000064</v>
      </c>
      <c r="AJ109" s="2">
        <f t="shared" si="49"/>
        <v>101.07028059905302</v>
      </c>
      <c r="AK109" s="2">
        <f t="shared" si="50"/>
        <v>101.07028059905302</v>
      </c>
    </row>
    <row r="110" spans="1:37" x14ac:dyDescent="0.3">
      <c r="A110" s="18">
        <v>38352</v>
      </c>
      <c r="B110">
        <v>2.54</v>
      </c>
      <c r="C110">
        <v>1.2</v>
      </c>
      <c r="D110">
        <v>-2.2999999999999998</v>
      </c>
      <c r="E110">
        <v>-0.55000000000000004</v>
      </c>
      <c r="G110" s="3">
        <f t="shared" si="52"/>
        <v>98.669916666666637</v>
      </c>
      <c r="H110" s="3">
        <f t="shared" si="53"/>
        <v>515.06020131841387</v>
      </c>
      <c r="I110" s="10">
        <f t="shared" si="27"/>
        <v>509.90959930522973</v>
      </c>
      <c r="J110" s="3">
        <f t="shared" si="28"/>
        <v>0.19350472476122821</v>
      </c>
      <c r="K110" s="3">
        <f t="shared" si="29"/>
        <v>0</v>
      </c>
      <c r="L110" s="15">
        <f t="shared" si="30"/>
        <v>2.54</v>
      </c>
      <c r="M110" s="3">
        <f t="shared" si="31"/>
        <v>2.54</v>
      </c>
      <c r="N110" s="15">
        <f t="shared" si="32"/>
        <v>101.20991666666664</v>
      </c>
      <c r="O110" s="15">
        <f t="shared" si="33"/>
        <v>0.1898870921741129</v>
      </c>
      <c r="P110" s="15">
        <f t="shared" si="34"/>
        <v>533.0005083961388</v>
      </c>
      <c r="Q110" s="3">
        <f t="shared" si="51"/>
        <v>12</v>
      </c>
      <c r="R110" s="3">
        <f t="shared" si="35"/>
        <v>-0.81</v>
      </c>
      <c r="S110" s="16">
        <f t="shared" si="36"/>
        <v>0</v>
      </c>
      <c r="T110" s="3">
        <f t="shared" si="37"/>
        <v>101.20991666666664</v>
      </c>
      <c r="U110" s="3">
        <f t="shared" si="38"/>
        <v>0.1898870921741129</v>
      </c>
      <c r="V110" s="3">
        <f t="shared" si="39"/>
        <v>533.0005083961388</v>
      </c>
      <c r="W110" s="19">
        <f t="shared" si="40"/>
        <v>101.20991666666664</v>
      </c>
      <c r="X110" s="19">
        <f t="shared" si="41"/>
        <v>0.1898870921741129</v>
      </c>
      <c r="Y110" s="19">
        <f t="shared" si="42"/>
        <v>533.0005083961388</v>
      </c>
      <c r="Z110" s="2">
        <f t="shared" si="43"/>
        <v>2.5400000000000063</v>
      </c>
      <c r="AA110" s="2">
        <f t="shared" si="44"/>
        <v>17.940307077724924</v>
      </c>
      <c r="AB110">
        <v>2.54</v>
      </c>
      <c r="AC110">
        <v>15.24</v>
      </c>
      <c r="AD110">
        <v>76.2</v>
      </c>
      <c r="AE110">
        <v>101.6</v>
      </c>
      <c r="AF110" s="2">
        <f t="shared" si="45"/>
        <v>0.15000000000000002</v>
      </c>
      <c r="AG110" t="b">
        <f t="shared" si="46"/>
        <v>1</v>
      </c>
      <c r="AH110" s="2">
        <f t="shared" si="47"/>
        <v>6.2172489379008766E-15</v>
      </c>
      <c r="AI110" t="str">
        <f t="shared" si="48"/>
        <v/>
      </c>
      <c r="AJ110" s="2">
        <f t="shared" si="49"/>
        <v>-58.259692922275079</v>
      </c>
      <c r="AK110" s="2">
        <f t="shared" si="50"/>
        <v>58.259692922275079</v>
      </c>
    </row>
    <row r="111" spans="1:37" x14ac:dyDescent="0.3">
      <c r="A111" s="18">
        <v>38353</v>
      </c>
      <c r="B111">
        <v>10.16</v>
      </c>
      <c r="C111">
        <v>1.3</v>
      </c>
      <c r="D111">
        <v>-2.4</v>
      </c>
      <c r="E111">
        <v>-0.55000000000000004</v>
      </c>
      <c r="G111" s="3">
        <f t="shared" si="52"/>
        <v>101.20991666666664</v>
      </c>
      <c r="H111" s="3">
        <f t="shared" si="53"/>
        <v>533.0005083961388</v>
      </c>
      <c r="I111" s="10">
        <f t="shared" si="27"/>
        <v>527.6705033121774</v>
      </c>
      <c r="J111" s="3">
        <f t="shared" si="28"/>
        <v>0.19180514361021506</v>
      </c>
      <c r="K111" s="3">
        <f t="shared" si="29"/>
        <v>0</v>
      </c>
      <c r="L111" s="15">
        <f t="shared" si="30"/>
        <v>10.16</v>
      </c>
      <c r="M111" s="3">
        <f t="shared" si="31"/>
        <v>10.16</v>
      </c>
      <c r="N111" s="15">
        <f t="shared" si="32"/>
        <v>111.36991666666664</v>
      </c>
      <c r="O111" s="15">
        <f t="shared" si="33"/>
        <v>0.1796190073096566</v>
      </c>
      <c r="P111" s="15">
        <f t="shared" si="34"/>
        <v>620.03413967581378</v>
      </c>
      <c r="Q111" s="3">
        <f t="shared" si="51"/>
        <v>1</v>
      </c>
      <c r="R111" s="3">
        <f t="shared" si="35"/>
        <v>-0.81</v>
      </c>
      <c r="S111" s="16">
        <f t="shared" si="36"/>
        <v>0</v>
      </c>
      <c r="T111" s="3">
        <f t="shared" si="37"/>
        <v>111.36991666666664</v>
      </c>
      <c r="U111" s="3">
        <f t="shared" si="38"/>
        <v>0.1796190073096566</v>
      </c>
      <c r="V111" s="3">
        <f t="shared" si="39"/>
        <v>620.03413967581378</v>
      </c>
      <c r="W111" s="19">
        <f t="shared" si="40"/>
        <v>111.36991666666664</v>
      </c>
      <c r="X111" s="19">
        <f t="shared" si="41"/>
        <v>0.1796190073096566</v>
      </c>
      <c r="Y111" s="19">
        <f t="shared" si="42"/>
        <v>620.03413967581378</v>
      </c>
      <c r="Z111" s="2">
        <f t="shared" si="43"/>
        <v>10.159999999999997</v>
      </c>
      <c r="AA111" s="2">
        <f t="shared" si="44"/>
        <v>87.033631279674978</v>
      </c>
      <c r="AB111">
        <v>10.16</v>
      </c>
      <c r="AC111">
        <v>25.4</v>
      </c>
      <c r="AD111">
        <v>76.2</v>
      </c>
      <c r="AE111">
        <v>177.8</v>
      </c>
      <c r="AF111" s="2">
        <f t="shared" si="45"/>
        <v>0.14285714285714285</v>
      </c>
      <c r="AG111" t="b">
        <f t="shared" si="46"/>
        <v>1</v>
      </c>
      <c r="AH111" s="2">
        <f t="shared" si="47"/>
        <v>-3.5527136788005009E-15</v>
      </c>
      <c r="AI111" t="str">
        <f t="shared" si="48"/>
        <v/>
      </c>
      <c r="AJ111" s="2">
        <f t="shared" si="49"/>
        <v>10.833631279674975</v>
      </c>
      <c r="AK111" s="2">
        <f t="shared" si="50"/>
        <v>10.833631279674975</v>
      </c>
    </row>
    <row r="112" spans="1:37" x14ac:dyDescent="0.3">
      <c r="A112" s="18">
        <v>38354</v>
      </c>
      <c r="B112">
        <v>5.08</v>
      </c>
      <c r="C112">
        <v>1.2</v>
      </c>
      <c r="D112">
        <v>-4.5999999999999996</v>
      </c>
      <c r="E112">
        <v>-1.7</v>
      </c>
      <c r="G112" s="3">
        <f t="shared" si="52"/>
        <v>111.36991666666664</v>
      </c>
      <c r="H112" s="3">
        <f t="shared" si="53"/>
        <v>620.03413967581378</v>
      </c>
      <c r="I112" s="10">
        <f t="shared" si="27"/>
        <v>613.8337982790556</v>
      </c>
      <c r="J112" s="3">
        <f t="shared" si="28"/>
        <v>0.18143334071682488</v>
      </c>
      <c r="K112" s="3">
        <f t="shared" si="29"/>
        <v>0</v>
      </c>
      <c r="L112" s="15">
        <f t="shared" si="30"/>
        <v>5.08</v>
      </c>
      <c r="M112" s="3">
        <f t="shared" si="31"/>
        <v>5.08</v>
      </c>
      <c r="N112" s="15">
        <f t="shared" si="32"/>
        <v>116.44991666666664</v>
      </c>
      <c r="O112" s="15">
        <f t="shared" si="33"/>
        <v>0.17643509299233359</v>
      </c>
      <c r="P112" s="15">
        <f t="shared" si="34"/>
        <v>660.01561646087373</v>
      </c>
      <c r="Q112" s="3">
        <f t="shared" si="51"/>
        <v>1</v>
      </c>
      <c r="R112" s="3">
        <f t="shared" si="35"/>
        <v>-0.81</v>
      </c>
      <c r="S112" s="16">
        <f t="shared" si="36"/>
        <v>0</v>
      </c>
      <c r="T112" s="3">
        <f t="shared" si="37"/>
        <v>116.44991666666664</v>
      </c>
      <c r="U112" s="3">
        <f t="shared" si="38"/>
        <v>0.17643509299233359</v>
      </c>
      <c r="V112" s="3">
        <f t="shared" si="39"/>
        <v>660.01561646087373</v>
      </c>
      <c r="W112" s="19">
        <f t="shared" si="40"/>
        <v>116.44991666666664</v>
      </c>
      <c r="X112" s="19">
        <f t="shared" si="41"/>
        <v>0.17643509299233359</v>
      </c>
      <c r="Y112" s="19">
        <f t="shared" si="42"/>
        <v>660.01561646087373</v>
      </c>
      <c r="Z112" s="2">
        <f t="shared" si="43"/>
        <v>5.0799999999999983</v>
      </c>
      <c r="AA112" s="2">
        <f t="shared" si="44"/>
        <v>39.981476785059954</v>
      </c>
      <c r="AB112">
        <v>5.08</v>
      </c>
      <c r="AC112">
        <v>30.48</v>
      </c>
      <c r="AD112">
        <v>76.2</v>
      </c>
      <c r="AE112">
        <v>254</v>
      </c>
      <c r="AF112" s="2">
        <f t="shared" si="45"/>
        <v>0.12</v>
      </c>
      <c r="AG112" t="b">
        <f t="shared" si="46"/>
        <v>1</v>
      </c>
      <c r="AH112" s="2">
        <f t="shared" si="47"/>
        <v>-1.7763568394002505E-15</v>
      </c>
      <c r="AI112">
        <f t="shared" si="48"/>
        <v>1.7763568394002505E-15</v>
      </c>
      <c r="AJ112" s="2">
        <f t="shared" si="49"/>
        <v>-36.218523214940049</v>
      </c>
      <c r="AK112" s="2">
        <f t="shared" si="50"/>
        <v>36.218523214940049</v>
      </c>
    </row>
    <row r="113" spans="1:37" x14ac:dyDescent="0.3">
      <c r="A113" s="18">
        <v>38355</v>
      </c>
      <c r="B113">
        <v>0</v>
      </c>
      <c r="C113">
        <v>-1.9</v>
      </c>
      <c r="D113">
        <v>-4.7</v>
      </c>
      <c r="E113">
        <v>-3.3</v>
      </c>
      <c r="G113" s="3">
        <f t="shared" si="52"/>
        <v>116.44991666666664</v>
      </c>
      <c r="H113" s="3">
        <f t="shared" si="53"/>
        <v>660.01561646087373</v>
      </c>
      <c r="I113" s="10">
        <f t="shared" si="27"/>
        <v>653.415460296265</v>
      </c>
      <c r="J113" s="3">
        <f t="shared" si="28"/>
        <v>0.17821726564882182</v>
      </c>
      <c r="K113" s="3">
        <f t="shared" si="29"/>
        <v>0</v>
      </c>
      <c r="L113" s="15">
        <f t="shared" si="30"/>
        <v>0</v>
      </c>
      <c r="M113" s="3">
        <f t="shared" si="31"/>
        <v>0</v>
      </c>
      <c r="N113" s="15">
        <f t="shared" si="32"/>
        <v>116.44991666666664</v>
      </c>
      <c r="O113" s="15">
        <f t="shared" si="33"/>
        <v>0.17821726564882182</v>
      </c>
      <c r="P113" s="15">
        <f t="shared" si="34"/>
        <v>653.415460296265</v>
      </c>
      <c r="Q113" s="3">
        <f t="shared" si="51"/>
        <v>1</v>
      </c>
      <c r="R113" s="3">
        <f t="shared" si="35"/>
        <v>-0.81</v>
      </c>
      <c r="S113" s="16">
        <f t="shared" si="36"/>
        <v>0</v>
      </c>
      <c r="T113" s="3">
        <f t="shared" si="37"/>
        <v>116.44991666666664</v>
      </c>
      <c r="U113" s="3">
        <f t="shared" si="38"/>
        <v>0.17821726564882182</v>
      </c>
      <c r="V113" s="3">
        <f t="shared" si="39"/>
        <v>653.415460296265</v>
      </c>
      <c r="W113" s="19">
        <f t="shared" si="40"/>
        <v>116.44991666666664</v>
      </c>
      <c r="X113" s="19">
        <f t="shared" si="41"/>
        <v>0.17821726564882182</v>
      </c>
      <c r="Y113" s="19">
        <f t="shared" si="42"/>
        <v>653.415460296265</v>
      </c>
      <c r="Z113" s="2">
        <f t="shared" si="43"/>
        <v>0</v>
      </c>
      <c r="AA113" s="2">
        <f t="shared" si="44"/>
        <v>-6.6001561646087339</v>
      </c>
      <c r="AB113">
        <v>0</v>
      </c>
      <c r="AC113">
        <v>30.48</v>
      </c>
      <c r="AD113">
        <v>-25.4</v>
      </c>
      <c r="AE113">
        <v>228.6</v>
      </c>
      <c r="AF113" s="2">
        <f t="shared" si="45"/>
        <v>0.13333333333333333</v>
      </c>
      <c r="AG113" t="b">
        <f t="shared" si="46"/>
        <v>0</v>
      </c>
      <c r="AH113" s="2" t="str">
        <f t="shared" si="47"/>
        <v/>
      </c>
      <c r="AI113">
        <f t="shared" si="48"/>
        <v>0</v>
      </c>
      <c r="AJ113" s="2" t="str">
        <f t="shared" si="49"/>
        <v/>
      </c>
      <c r="AK113" s="2" t="str">
        <f t="shared" si="50"/>
        <v/>
      </c>
    </row>
    <row r="114" spans="1:37" x14ac:dyDescent="0.3">
      <c r="A114" s="18">
        <v>38356</v>
      </c>
      <c r="B114">
        <v>0</v>
      </c>
      <c r="C114">
        <v>-2</v>
      </c>
      <c r="D114">
        <v>-5.5</v>
      </c>
      <c r="E114">
        <v>-3.75</v>
      </c>
      <c r="G114" s="3">
        <f t="shared" si="52"/>
        <v>116.44991666666664</v>
      </c>
      <c r="H114" s="3">
        <f t="shared" si="53"/>
        <v>653.415460296265</v>
      </c>
      <c r="I114" s="10">
        <f t="shared" si="27"/>
        <v>646.88130569330235</v>
      </c>
      <c r="J114" s="3">
        <f t="shared" si="28"/>
        <v>0.18001744004931497</v>
      </c>
      <c r="K114" s="3">
        <f t="shared" si="29"/>
        <v>0</v>
      </c>
      <c r="L114" s="15">
        <f t="shared" si="30"/>
        <v>0</v>
      </c>
      <c r="M114" s="3">
        <f t="shared" si="31"/>
        <v>0</v>
      </c>
      <c r="N114" s="15">
        <f t="shared" si="32"/>
        <v>116.44991666666664</v>
      </c>
      <c r="O114" s="15">
        <f t="shared" si="33"/>
        <v>0.18001744004931497</v>
      </c>
      <c r="P114" s="15">
        <f t="shared" si="34"/>
        <v>646.88130569330235</v>
      </c>
      <c r="Q114" s="3">
        <f t="shared" si="51"/>
        <v>1</v>
      </c>
      <c r="R114" s="3">
        <f t="shared" si="35"/>
        <v>-0.81</v>
      </c>
      <c r="S114" s="16">
        <f t="shared" si="36"/>
        <v>0</v>
      </c>
      <c r="T114" s="3">
        <f t="shared" si="37"/>
        <v>116.44991666666664</v>
      </c>
      <c r="U114" s="3">
        <f t="shared" si="38"/>
        <v>0.18001744004931497</v>
      </c>
      <c r="V114" s="3">
        <f t="shared" si="39"/>
        <v>646.88130569330235</v>
      </c>
      <c r="W114" s="19">
        <f t="shared" si="40"/>
        <v>116.44991666666664</v>
      </c>
      <c r="X114" s="19">
        <f t="shared" si="41"/>
        <v>0.18001744004931497</v>
      </c>
      <c r="Y114" s="19">
        <f t="shared" si="42"/>
        <v>646.88130569330235</v>
      </c>
      <c r="Z114" s="2">
        <f t="shared" si="43"/>
        <v>0</v>
      </c>
      <c r="AA114" s="2">
        <f t="shared" si="44"/>
        <v>-6.5341546029626443</v>
      </c>
      <c r="AB114">
        <v>-2.54</v>
      </c>
      <c r="AC114">
        <v>27.94</v>
      </c>
      <c r="AD114">
        <v>0</v>
      </c>
      <c r="AE114">
        <v>228.6</v>
      </c>
      <c r="AF114" s="2">
        <f t="shared" si="45"/>
        <v>0.12222222222222223</v>
      </c>
      <c r="AG114" t="b">
        <f t="shared" si="46"/>
        <v>1</v>
      </c>
      <c r="AH114" s="2">
        <f t="shared" si="47"/>
        <v>2.54</v>
      </c>
      <c r="AI114">
        <f t="shared" si="48"/>
        <v>2.54</v>
      </c>
      <c r="AJ114" s="2">
        <f t="shared" si="49"/>
        <v>-6.5341546029626443</v>
      </c>
      <c r="AK114" s="2">
        <f t="shared" si="50"/>
        <v>6.5341546029626443</v>
      </c>
    </row>
    <row r="115" spans="1:37" x14ac:dyDescent="0.3">
      <c r="A115" s="18">
        <v>38357</v>
      </c>
      <c r="B115">
        <v>0</v>
      </c>
      <c r="C115">
        <v>-5</v>
      </c>
      <c r="D115">
        <v>-8.1</v>
      </c>
      <c r="E115">
        <v>-6.55</v>
      </c>
      <c r="G115" s="3">
        <f t="shared" si="52"/>
        <v>116.44991666666664</v>
      </c>
      <c r="H115" s="3">
        <f t="shared" si="53"/>
        <v>646.88130569330235</v>
      </c>
      <c r="I115" s="10">
        <f t="shared" si="27"/>
        <v>640.41249263636928</v>
      </c>
      <c r="J115" s="3">
        <f t="shared" si="28"/>
        <v>0.18183579802961108</v>
      </c>
      <c r="K115" s="3">
        <f t="shared" si="29"/>
        <v>0</v>
      </c>
      <c r="L115" s="15">
        <f t="shared" si="30"/>
        <v>0</v>
      </c>
      <c r="M115" s="3">
        <f t="shared" si="31"/>
        <v>0</v>
      </c>
      <c r="N115" s="15">
        <f t="shared" si="32"/>
        <v>116.44991666666664</v>
      </c>
      <c r="O115" s="15">
        <f t="shared" si="33"/>
        <v>0.18183579802961108</v>
      </c>
      <c r="P115" s="15">
        <f t="shared" si="34"/>
        <v>640.41249263636928</v>
      </c>
      <c r="Q115" s="3">
        <f t="shared" si="51"/>
        <v>1</v>
      </c>
      <c r="R115" s="3">
        <f t="shared" si="35"/>
        <v>-0.81</v>
      </c>
      <c r="S115" s="16">
        <f t="shared" si="36"/>
        <v>0</v>
      </c>
      <c r="T115" s="3">
        <f t="shared" si="37"/>
        <v>116.44991666666664</v>
      </c>
      <c r="U115" s="3">
        <f t="shared" si="38"/>
        <v>0.18183579802961108</v>
      </c>
      <c r="V115" s="3">
        <f t="shared" si="39"/>
        <v>640.41249263636928</v>
      </c>
      <c r="W115" s="19">
        <f t="shared" si="40"/>
        <v>116.44991666666664</v>
      </c>
      <c r="X115" s="19">
        <f t="shared" si="41"/>
        <v>0.18183579802961108</v>
      </c>
      <c r="Y115" s="19">
        <f t="shared" si="42"/>
        <v>640.41249263636928</v>
      </c>
      <c r="Z115" s="2">
        <f t="shared" si="43"/>
        <v>0</v>
      </c>
      <c r="AA115" s="2">
        <f t="shared" si="44"/>
        <v>-6.4688130569330724</v>
      </c>
      <c r="AB115">
        <v>-5.08</v>
      </c>
      <c r="AC115">
        <v>22.86</v>
      </c>
      <c r="AD115">
        <v>-50.8</v>
      </c>
      <c r="AE115">
        <v>177.8</v>
      </c>
      <c r="AF115" s="2">
        <f t="shared" si="45"/>
        <v>0.12857142857142856</v>
      </c>
      <c r="AG115" t="b">
        <f t="shared" si="46"/>
        <v>1</v>
      </c>
      <c r="AH115" s="2">
        <f t="shared" si="47"/>
        <v>5.08</v>
      </c>
      <c r="AI115">
        <f t="shared" si="48"/>
        <v>5.08</v>
      </c>
      <c r="AJ115" s="2">
        <f t="shared" si="49"/>
        <v>44.331186943066925</v>
      </c>
      <c r="AK115" s="2">
        <f t="shared" si="50"/>
        <v>44.331186943066925</v>
      </c>
    </row>
    <row r="116" spans="1:37" x14ac:dyDescent="0.3">
      <c r="A116" s="18">
        <v>38358</v>
      </c>
      <c r="B116">
        <v>0</v>
      </c>
      <c r="C116">
        <v>1.1000000000000001</v>
      </c>
      <c r="D116">
        <v>-9.6</v>
      </c>
      <c r="E116">
        <v>-4.25</v>
      </c>
      <c r="G116" s="3">
        <f t="shared" si="52"/>
        <v>116.44991666666664</v>
      </c>
      <c r="H116" s="3">
        <f t="shared" si="53"/>
        <v>640.41249263636928</v>
      </c>
      <c r="I116" s="10">
        <f t="shared" si="27"/>
        <v>634.00836771000559</v>
      </c>
      <c r="J116" s="3">
        <f t="shared" si="28"/>
        <v>0.18367252326223341</v>
      </c>
      <c r="K116" s="3">
        <f t="shared" si="29"/>
        <v>0</v>
      </c>
      <c r="L116" s="15">
        <f t="shared" si="30"/>
        <v>0</v>
      </c>
      <c r="M116" s="3">
        <f t="shared" si="31"/>
        <v>0</v>
      </c>
      <c r="N116" s="15">
        <f t="shared" si="32"/>
        <v>116.44991666666664</v>
      </c>
      <c r="O116" s="15">
        <f t="shared" si="33"/>
        <v>0.18367252326223341</v>
      </c>
      <c r="P116" s="15">
        <f t="shared" si="34"/>
        <v>634.00836771000559</v>
      </c>
      <c r="Q116" s="3">
        <f t="shared" si="51"/>
        <v>1</v>
      </c>
      <c r="R116" s="3">
        <f t="shared" si="35"/>
        <v>-0.81</v>
      </c>
      <c r="S116" s="16">
        <f t="shared" si="36"/>
        <v>0</v>
      </c>
      <c r="T116" s="3">
        <f t="shared" si="37"/>
        <v>116.44991666666664</v>
      </c>
      <c r="U116" s="3">
        <f t="shared" si="38"/>
        <v>0.18367252326223341</v>
      </c>
      <c r="V116" s="3">
        <f t="shared" si="39"/>
        <v>634.00836771000559</v>
      </c>
      <c r="W116" s="19">
        <f t="shared" si="40"/>
        <v>116.44991666666664</v>
      </c>
      <c r="X116" s="19">
        <f t="shared" si="41"/>
        <v>0.18367252326223341</v>
      </c>
      <c r="Y116" s="19">
        <f t="shared" si="42"/>
        <v>634.00836771000559</v>
      </c>
      <c r="Z116" s="2">
        <f t="shared" si="43"/>
        <v>0</v>
      </c>
      <c r="AA116" s="2">
        <f t="shared" si="44"/>
        <v>-6.4041249263636928</v>
      </c>
      <c r="AB116">
        <v>5.08</v>
      </c>
      <c r="AC116">
        <v>27.94</v>
      </c>
      <c r="AD116">
        <v>-25.4</v>
      </c>
      <c r="AE116">
        <v>152.4</v>
      </c>
      <c r="AF116" s="2">
        <f t="shared" si="45"/>
        <v>0.18333333333333335</v>
      </c>
      <c r="AG116" t="b">
        <f t="shared" si="46"/>
        <v>1</v>
      </c>
      <c r="AH116" s="2">
        <f t="shared" si="47"/>
        <v>-5.08</v>
      </c>
      <c r="AI116">
        <f t="shared" si="48"/>
        <v>5.08</v>
      </c>
      <c r="AJ116" s="2">
        <f t="shared" si="49"/>
        <v>18.995875073636306</v>
      </c>
      <c r="AK116" s="2">
        <f t="shared" si="50"/>
        <v>18.995875073636306</v>
      </c>
    </row>
    <row r="117" spans="1:37" x14ac:dyDescent="0.3">
      <c r="A117" s="18">
        <v>38359</v>
      </c>
      <c r="B117">
        <v>2.54</v>
      </c>
      <c r="C117">
        <v>-0.4</v>
      </c>
      <c r="D117">
        <v>-2.1</v>
      </c>
      <c r="E117">
        <v>-1.25</v>
      </c>
      <c r="G117" s="3">
        <f t="shared" si="52"/>
        <v>116.44991666666664</v>
      </c>
      <c r="H117" s="3">
        <f t="shared" si="53"/>
        <v>634.00836771000559</v>
      </c>
      <c r="I117" s="10">
        <f t="shared" si="27"/>
        <v>627.66828403290549</v>
      </c>
      <c r="J117" s="3">
        <f t="shared" si="28"/>
        <v>0.18552780127498325</v>
      </c>
      <c r="K117" s="3">
        <f t="shared" si="29"/>
        <v>0</v>
      </c>
      <c r="L117" s="15">
        <f t="shared" si="30"/>
        <v>2.54</v>
      </c>
      <c r="M117" s="3">
        <f t="shared" si="31"/>
        <v>2.54</v>
      </c>
      <c r="N117" s="15">
        <f t="shared" si="32"/>
        <v>118.98991666666664</v>
      </c>
      <c r="O117" s="15">
        <f t="shared" si="33"/>
        <v>0.18284784590669226</v>
      </c>
      <c r="P117" s="15">
        <f t="shared" si="34"/>
        <v>650.75919312381461</v>
      </c>
      <c r="Q117" s="3">
        <f t="shared" si="51"/>
        <v>1</v>
      </c>
      <c r="R117" s="3">
        <f t="shared" si="35"/>
        <v>-0.81</v>
      </c>
      <c r="S117" s="16">
        <f t="shared" si="36"/>
        <v>0</v>
      </c>
      <c r="T117" s="3">
        <f t="shared" si="37"/>
        <v>118.98991666666664</v>
      </c>
      <c r="U117" s="3">
        <f t="shared" si="38"/>
        <v>0.18284784590669226</v>
      </c>
      <c r="V117" s="3">
        <f t="shared" si="39"/>
        <v>650.75919312381461</v>
      </c>
      <c r="W117" s="19">
        <f t="shared" si="40"/>
        <v>118.98991666666664</v>
      </c>
      <c r="X117" s="19">
        <f t="shared" si="41"/>
        <v>0.18284784590669226</v>
      </c>
      <c r="Y117" s="19">
        <f t="shared" si="42"/>
        <v>650.75919312381461</v>
      </c>
      <c r="Z117" s="2">
        <f t="shared" si="43"/>
        <v>2.5400000000000063</v>
      </c>
      <c r="AA117" s="2">
        <f t="shared" si="44"/>
        <v>16.750825413809025</v>
      </c>
      <c r="AB117">
        <v>5.08</v>
      </c>
      <c r="AC117">
        <v>33.020000000000003</v>
      </c>
      <c r="AD117">
        <v>25.4</v>
      </c>
      <c r="AE117">
        <v>177.8</v>
      </c>
      <c r="AF117" s="2">
        <f t="shared" si="45"/>
        <v>0.18571428571428572</v>
      </c>
      <c r="AG117" t="b">
        <f t="shared" si="46"/>
        <v>1</v>
      </c>
      <c r="AH117" s="2">
        <f t="shared" si="47"/>
        <v>-2.5399999999999938</v>
      </c>
      <c r="AI117">
        <f t="shared" si="48"/>
        <v>2.5399999999999938</v>
      </c>
      <c r="AJ117" s="2">
        <f t="shared" si="49"/>
        <v>-8.6491745861909735</v>
      </c>
      <c r="AK117" s="2">
        <f t="shared" si="50"/>
        <v>8.6491745861909735</v>
      </c>
    </row>
    <row r="118" spans="1:37" x14ac:dyDescent="0.3">
      <c r="A118" s="18">
        <v>38360</v>
      </c>
      <c r="B118">
        <v>15.24</v>
      </c>
      <c r="C118">
        <v>-0.5</v>
      </c>
      <c r="D118">
        <v>-3.7</v>
      </c>
      <c r="E118">
        <v>-2.1</v>
      </c>
      <c r="G118" s="3">
        <f t="shared" si="52"/>
        <v>118.98991666666664</v>
      </c>
      <c r="H118" s="3">
        <f t="shared" si="53"/>
        <v>650.75919312381461</v>
      </c>
      <c r="I118" s="10">
        <f t="shared" si="27"/>
        <v>644.25160119257646</v>
      </c>
      <c r="J118" s="3">
        <f t="shared" si="28"/>
        <v>0.1846947938451437</v>
      </c>
      <c r="K118" s="3">
        <f t="shared" si="29"/>
        <v>0</v>
      </c>
      <c r="L118" s="15">
        <f t="shared" si="30"/>
        <v>15.24</v>
      </c>
      <c r="M118" s="3">
        <f t="shared" si="31"/>
        <v>15.24</v>
      </c>
      <c r="N118" s="15">
        <f t="shared" si="32"/>
        <v>134.22991666666664</v>
      </c>
      <c r="O118" s="15">
        <f t="shared" si="33"/>
        <v>0.17147473369085806</v>
      </c>
      <c r="P118" s="15">
        <f t="shared" si="34"/>
        <v>782.79705573803096</v>
      </c>
      <c r="Q118" s="3">
        <f t="shared" si="51"/>
        <v>1</v>
      </c>
      <c r="R118" s="3">
        <f t="shared" si="35"/>
        <v>-0.81</v>
      </c>
      <c r="S118" s="16">
        <f t="shared" si="36"/>
        <v>0</v>
      </c>
      <c r="T118" s="3">
        <f t="shared" si="37"/>
        <v>134.22991666666664</v>
      </c>
      <c r="U118" s="3">
        <f t="shared" si="38"/>
        <v>0.17147473369085806</v>
      </c>
      <c r="V118" s="3">
        <f t="shared" si="39"/>
        <v>782.79705573803108</v>
      </c>
      <c r="W118" s="19">
        <f t="shared" si="40"/>
        <v>134.22991666666664</v>
      </c>
      <c r="X118" s="19">
        <f t="shared" si="41"/>
        <v>0.17147473369085806</v>
      </c>
      <c r="Y118" s="19">
        <f t="shared" si="42"/>
        <v>782.79705573803108</v>
      </c>
      <c r="Z118" s="2">
        <f t="shared" si="43"/>
        <v>15.239999999999995</v>
      </c>
      <c r="AA118" s="2">
        <f t="shared" si="44"/>
        <v>132.03786261421646</v>
      </c>
      <c r="AB118">
        <v>12.7</v>
      </c>
      <c r="AC118">
        <v>45.72</v>
      </c>
      <c r="AD118">
        <v>152.4</v>
      </c>
      <c r="AE118">
        <v>330.2</v>
      </c>
      <c r="AF118" s="2">
        <f t="shared" si="45"/>
        <v>0.13846153846153847</v>
      </c>
      <c r="AG118" t="b">
        <f t="shared" si="46"/>
        <v>1</v>
      </c>
      <c r="AH118" s="2">
        <f t="shared" si="47"/>
        <v>2.5399999999999956</v>
      </c>
      <c r="AI118">
        <f t="shared" si="48"/>
        <v>2.5399999999999956</v>
      </c>
      <c r="AJ118" s="2">
        <f t="shared" si="49"/>
        <v>-20.362137385783541</v>
      </c>
      <c r="AK118" s="2">
        <f t="shared" si="50"/>
        <v>20.362137385783541</v>
      </c>
    </row>
    <row r="119" spans="1:37" x14ac:dyDescent="0.3">
      <c r="A119" s="18">
        <v>38361</v>
      </c>
      <c r="B119">
        <v>12.7</v>
      </c>
      <c r="C119">
        <v>-1.7</v>
      </c>
      <c r="D119">
        <v>-4.2</v>
      </c>
      <c r="E119">
        <v>-2.95</v>
      </c>
      <c r="G119" s="3">
        <f t="shared" si="52"/>
        <v>134.22991666666664</v>
      </c>
      <c r="H119" s="3">
        <f t="shared" si="53"/>
        <v>782.79705573803108</v>
      </c>
      <c r="I119" s="10">
        <f t="shared" si="27"/>
        <v>774.96908518065072</v>
      </c>
      <c r="J119" s="3">
        <f t="shared" si="28"/>
        <v>0.17320680170793742</v>
      </c>
      <c r="K119" s="3">
        <f t="shared" si="29"/>
        <v>0</v>
      </c>
      <c r="L119" s="15">
        <f t="shared" si="30"/>
        <v>12.7</v>
      </c>
      <c r="M119" s="3">
        <f t="shared" si="31"/>
        <v>12.7</v>
      </c>
      <c r="N119" s="15">
        <f t="shared" si="32"/>
        <v>146.92991666666663</v>
      </c>
      <c r="O119" s="15">
        <f t="shared" si="33"/>
        <v>0.16501125038859549</v>
      </c>
      <c r="P119" s="15">
        <f t="shared" si="34"/>
        <v>890.42363063519622</v>
      </c>
      <c r="Q119" s="3">
        <f t="shared" si="51"/>
        <v>1</v>
      </c>
      <c r="R119" s="3">
        <f t="shared" si="35"/>
        <v>-0.81</v>
      </c>
      <c r="S119" s="16">
        <f t="shared" si="36"/>
        <v>0</v>
      </c>
      <c r="T119" s="3">
        <f t="shared" si="37"/>
        <v>146.92991666666663</v>
      </c>
      <c r="U119" s="3">
        <f t="shared" si="38"/>
        <v>0.16501125038859549</v>
      </c>
      <c r="V119" s="3">
        <f t="shared" si="39"/>
        <v>890.42363063519622</v>
      </c>
      <c r="W119" s="19">
        <f t="shared" si="40"/>
        <v>146.92991666666663</v>
      </c>
      <c r="X119" s="19">
        <f t="shared" si="41"/>
        <v>0.16501125038859549</v>
      </c>
      <c r="Y119" s="19">
        <f t="shared" si="42"/>
        <v>890.42363063519622</v>
      </c>
      <c r="Z119" s="2">
        <f t="shared" si="43"/>
        <v>12.699999999999989</v>
      </c>
      <c r="AA119" s="2">
        <f t="shared" si="44"/>
        <v>107.62657489716514</v>
      </c>
      <c r="AB119">
        <v>12.7</v>
      </c>
      <c r="AC119">
        <v>58.42</v>
      </c>
      <c r="AD119">
        <v>152.4</v>
      </c>
      <c r="AE119">
        <v>482.6</v>
      </c>
      <c r="AF119" s="2">
        <f t="shared" si="45"/>
        <v>0.12105263157894737</v>
      </c>
      <c r="AG119" t="b">
        <f t="shared" si="46"/>
        <v>1</v>
      </c>
      <c r="AH119" s="2">
        <f t="shared" si="47"/>
        <v>-1.0658141036401503E-14</v>
      </c>
      <c r="AI119">
        <f t="shared" si="48"/>
        <v>1.0658141036401503E-14</v>
      </c>
      <c r="AJ119" s="2">
        <f t="shared" si="49"/>
        <v>-44.773425102834864</v>
      </c>
      <c r="AK119" s="2">
        <f t="shared" si="50"/>
        <v>44.773425102834864</v>
      </c>
    </row>
    <row r="120" spans="1:37" x14ac:dyDescent="0.3">
      <c r="A120" s="18">
        <v>38362</v>
      </c>
      <c r="B120">
        <v>7.62</v>
      </c>
      <c r="C120">
        <v>-0.1</v>
      </c>
      <c r="D120">
        <v>-4.0999999999999996</v>
      </c>
      <c r="E120">
        <v>-2.1</v>
      </c>
      <c r="G120" s="3">
        <f t="shared" si="52"/>
        <v>146.92991666666663</v>
      </c>
      <c r="H120" s="3">
        <f t="shared" si="53"/>
        <v>890.42363063519622</v>
      </c>
      <c r="I120" s="10">
        <f t="shared" si="27"/>
        <v>881.51939432884421</v>
      </c>
      <c r="J120" s="3">
        <f t="shared" si="28"/>
        <v>0.16667803069555101</v>
      </c>
      <c r="K120" s="3">
        <f t="shared" si="29"/>
        <v>0</v>
      </c>
      <c r="L120" s="15">
        <f t="shared" si="30"/>
        <v>7.62</v>
      </c>
      <c r="M120" s="3">
        <f t="shared" si="31"/>
        <v>7.62</v>
      </c>
      <c r="N120" s="15">
        <f t="shared" si="32"/>
        <v>154.54991666666663</v>
      </c>
      <c r="O120" s="15">
        <f t="shared" si="33"/>
        <v>0.16254858780942932</v>
      </c>
      <c r="P120" s="15">
        <f t="shared" si="34"/>
        <v>950.79212160157147</v>
      </c>
      <c r="Q120" s="3">
        <f t="shared" si="51"/>
        <v>1</v>
      </c>
      <c r="R120" s="3">
        <f t="shared" si="35"/>
        <v>-0.81</v>
      </c>
      <c r="S120" s="16">
        <f t="shared" si="36"/>
        <v>0</v>
      </c>
      <c r="T120" s="3">
        <f t="shared" si="37"/>
        <v>154.54991666666663</v>
      </c>
      <c r="U120" s="3">
        <f t="shared" si="38"/>
        <v>0.16254858780942932</v>
      </c>
      <c r="V120" s="3">
        <f t="shared" si="39"/>
        <v>950.79212160157135</v>
      </c>
      <c r="W120" s="19">
        <f t="shared" si="40"/>
        <v>154.54991666666663</v>
      </c>
      <c r="X120" s="19">
        <f t="shared" si="41"/>
        <v>0.16254858780942932</v>
      </c>
      <c r="Y120" s="19">
        <f t="shared" si="42"/>
        <v>950.79212160157135</v>
      </c>
      <c r="Z120" s="2">
        <f t="shared" si="43"/>
        <v>7.6200000000000045</v>
      </c>
      <c r="AA120" s="2">
        <f t="shared" si="44"/>
        <v>60.368490966375134</v>
      </c>
      <c r="AB120">
        <v>7.62</v>
      </c>
      <c r="AC120">
        <v>66.040000000000006</v>
      </c>
      <c r="AD120">
        <v>-50.8</v>
      </c>
      <c r="AE120">
        <v>431.8</v>
      </c>
      <c r="AF120" s="2">
        <f t="shared" si="45"/>
        <v>0.15294117647058825</v>
      </c>
      <c r="AG120" t="b">
        <f t="shared" si="46"/>
        <v>1</v>
      </c>
      <c r="AH120" s="2">
        <f t="shared" si="47"/>
        <v>4.4408920985006262E-15</v>
      </c>
      <c r="AI120">
        <f t="shared" si="48"/>
        <v>4.4408920985006262E-15</v>
      </c>
      <c r="AJ120" s="2">
        <f t="shared" si="49"/>
        <v>111.16849096637513</v>
      </c>
      <c r="AK120" s="2">
        <f t="shared" si="50"/>
        <v>111.16849096637513</v>
      </c>
    </row>
    <row r="121" spans="1:37" x14ac:dyDescent="0.3">
      <c r="A121" s="18">
        <v>38363</v>
      </c>
      <c r="B121">
        <v>0</v>
      </c>
      <c r="C121">
        <v>0.2</v>
      </c>
      <c r="D121">
        <v>-5.2</v>
      </c>
      <c r="E121">
        <v>-2.5</v>
      </c>
      <c r="G121" s="3">
        <f t="shared" si="52"/>
        <v>154.54991666666663</v>
      </c>
      <c r="H121" s="3">
        <f t="shared" si="53"/>
        <v>950.79212160157135</v>
      </c>
      <c r="I121" s="10">
        <f t="shared" si="27"/>
        <v>941.28420038555566</v>
      </c>
      <c r="J121" s="3">
        <f t="shared" si="28"/>
        <v>0.16419049273679731</v>
      </c>
      <c r="K121" s="3">
        <f t="shared" si="29"/>
        <v>0</v>
      </c>
      <c r="L121" s="15">
        <f t="shared" si="30"/>
        <v>0</v>
      </c>
      <c r="M121" s="3">
        <f t="shared" si="31"/>
        <v>0</v>
      </c>
      <c r="N121" s="15">
        <f t="shared" si="32"/>
        <v>154.54991666666663</v>
      </c>
      <c r="O121" s="15">
        <f t="shared" si="33"/>
        <v>0.16419049273679731</v>
      </c>
      <c r="P121" s="15">
        <f t="shared" si="34"/>
        <v>941.28420038555566</v>
      </c>
      <c r="Q121" s="3">
        <f t="shared" si="51"/>
        <v>1</v>
      </c>
      <c r="R121" s="3">
        <f t="shared" si="35"/>
        <v>-0.81</v>
      </c>
      <c r="S121" s="16">
        <f t="shared" si="36"/>
        <v>0</v>
      </c>
      <c r="T121" s="3">
        <f t="shared" si="37"/>
        <v>154.54991666666663</v>
      </c>
      <c r="U121" s="3">
        <f t="shared" si="38"/>
        <v>0.16419049273679731</v>
      </c>
      <c r="V121" s="3">
        <f t="shared" si="39"/>
        <v>941.28420038555566</v>
      </c>
      <c r="W121" s="19">
        <f t="shared" si="40"/>
        <v>154.54991666666663</v>
      </c>
      <c r="X121" s="19">
        <f t="shared" si="41"/>
        <v>0.16419049273679731</v>
      </c>
      <c r="Y121" s="19">
        <f t="shared" si="42"/>
        <v>941.28420038555566</v>
      </c>
      <c r="Z121" s="2">
        <f t="shared" si="43"/>
        <v>0</v>
      </c>
      <c r="AA121" s="2">
        <f t="shared" si="44"/>
        <v>-9.5079212160156885</v>
      </c>
      <c r="AB121">
        <v>-2.54</v>
      </c>
      <c r="AC121">
        <v>63.5</v>
      </c>
      <c r="AD121">
        <v>25.4</v>
      </c>
      <c r="AE121">
        <v>457.2</v>
      </c>
      <c r="AF121" s="2">
        <f t="shared" si="45"/>
        <v>0.1388888888888889</v>
      </c>
      <c r="AG121" t="b">
        <f t="shared" si="46"/>
        <v>1</v>
      </c>
      <c r="AH121" s="2">
        <f t="shared" si="47"/>
        <v>2.54</v>
      </c>
      <c r="AI121">
        <f t="shared" si="48"/>
        <v>2.54</v>
      </c>
      <c r="AJ121" s="2">
        <f t="shared" si="49"/>
        <v>-34.907921216015687</v>
      </c>
      <c r="AK121" s="2">
        <f t="shared" si="50"/>
        <v>34.907921216015687</v>
      </c>
    </row>
    <row r="122" spans="1:37" x14ac:dyDescent="0.3">
      <c r="A122" s="18">
        <v>38364</v>
      </c>
      <c r="B122">
        <v>0</v>
      </c>
      <c r="C122">
        <v>-3.3</v>
      </c>
      <c r="D122">
        <v>-7.3</v>
      </c>
      <c r="E122">
        <v>-5.3</v>
      </c>
      <c r="G122" s="3">
        <f t="shared" si="52"/>
        <v>154.54991666666663</v>
      </c>
      <c r="H122" s="3">
        <f t="shared" si="53"/>
        <v>941.28420038555566</v>
      </c>
      <c r="I122" s="10">
        <f t="shared" si="27"/>
        <v>931.87135838170013</v>
      </c>
      <c r="J122" s="3">
        <f t="shared" si="28"/>
        <v>0.1658489825624215</v>
      </c>
      <c r="K122" s="3">
        <f t="shared" si="29"/>
        <v>0</v>
      </c>
      <c r="L122" s="15">
        <f t="shared" si="30"/>
        <v>0</v>
      </c>
      <c r="M122" s="3">
        <f t="shared" si="31"/>
        <v>0</v>
      </c>
      <c r="N122" s="15">
        <f t="shared" si="32"/>
        <v>154.54991666666663</v>
      </c>
      <c r="O122" s="15">
        <f t="shared" si="33"/>
        <v>0.1658489825624215</v>
      </c>
      <c r="P122" s="15">
        <f t="shared" si="34"/>
        <v>931.87135838170013</v>
      </c>
      <c r="Q122" s="3">
        <f t="shared" si="51"/>
        <v>1</v>
      </c>
      <c r="R122" s="3">
        <f t="shared" si="35"/>
        <v>-0.81</v>
      </c>
      <c r="S122" s="16">
        <f t="shared" si="36"/>
        <v>0</v>
      </c>
      <c r="T122" s="3">
        <f t="shared" si="37"/>
        <v>154.54991666666663</v>
      </c>
      <c r="U122" s="3">
        <f t="shared" si="38"/>
        <v>0.1658489825624215</v>
      </c>
      <c r="V122" s="3">
        <f t="shared" si="39"/>
        <v>931.87135838170013</v>
      </c>
      <c r="W122" s="19">
        <f t="shared" si="40"/>
        <v>154.54991666666663</v>
      </c>
      <c r="X122" s="19">
        <f t="shared" si="41"/>
        <v>0.1658489825624215</v>
      </c>
      <c r="Y122" s="19">
        <f t="shared" si="42"/>
        <v>931.87135838170013</v>
      </c>
      <c r="Z122" s="2">
        <f t="shared" si="43"/>
        <v>0</v>
      </c>
      <c r="AA122" s="2">
        <f t="shared" si="44"/>
        <v>-9.4128420038555305</v>
      </c>
      <c r="AB122">
        <v>0</v>
      </c>
      <c r="AC122">
        <v>63.5</v>
      </c>
      <c r="AD122">
        <v>-50.8</v>
      </c>
      <c r="AE122">
        <v>406.4</v>
      </c>
      <c r="AF122" s="2">
        <f t="shared" si="45"/>
        <v>0.15625</v>
      </c>
      <c r="AG122" t="b">
        <f t="shared" si="46"/>
        <v>0</v>
      </c>
      <c r="AH122" s="2" t="str">
        <f t="shared" si="47"/>
        <v/>
      </c>
      <c r="AI122">
        <f t="shared" si="48"/>
        <v>0</v>
      </c>
      <c r="AJ122" s="2" t="str">
        <f t="shared" si="49"/>
        <v/>
      </c>
      <c r="AK122" s="2" t="str">
        <f t="shared" si="50"/>
        <v/>
      </c>
    </row>
    <row r="123" spans="1:37" x14ac:dyDescent="0.3">
      <c r="A123" s="18">
        <v>38365</v>
      </c>
      <c r="B123">
        <v>10.16</v>
      </c>
      <c r="C123">
        <v>0.1</v>
      </c>
      <c r="D123">
        <v>-4</v>
      </c>
      <c r="E123">
        <v>-1.95</v>
      </c>
      <c r="G123" s="3">
        <f t="shared" si="52"/>
        <v>154.54991666666663</v>
      </c>
      <c r="H123" s="3">
        <f t="shared" si="53"/>
        <v>931.87135838170013</v>
      </c>
      <c r="I123" s="10">
        <f t="shared" si="27"/>
        <v>922.55264479788309</v>
      </c>
      <c r="J123" s="3">
        <f t="shared" si="28"/>
        <v>0.16752422481052678</v>
      </c>
      <c r="K123" s="3">
        <f t="shared" si="29"/>
        <v>0</v>
      </c>
      <c r="L123" s="15">
        <f t="shared" si="30"/>
        <v>10.16</v>
      </c>
      <c r="M123" s="3">
        <f t="shared" si="31"/>
        <v>10.16</v>
      </c>
      <c r="N123" s="15">
        <f t="shared" si="32"/>
        <v>164.70991666666663</v>
      </c>
      <c r="O123" s="15">
        <f t="shared" si="33"/>
        <v>0.16228916583953565</v>
      </c>
      <c r="P123" s="15">
        <f t="shared" si="34"/>
        <v>1014.9162811615195</v>
      </c>
      <c r="Q123" s="3">
        <f t="shared" si="51"/>
        <v>1</v>
      </c>
      <c r="R123" s="3">
        <f t="shared" si="35"/>
        <v>-0.81</v>
      </c>
      <c r="S123" s="16">
        <f t="shared" si="36"/>
        <v>0</v>
      </c>
      <c r="T123" s="3">
        <f t="shared" si="37"/>
        <v>164.70991666666663</v>
      </c>
      <c r="U123" s="3">
        <f t="shared" si="38"/>
        <v>0.16228916583953565</v>
      </c>
      <c r="V123" s="3">
        <f t="shared" si="39"/>
        <v>1014.9162811615195</v>
      </c>
      <c r="W123" s="19">
        <f t="shared" si="40"/>
        <v>164.70991666666663</v>
      </c>
      <c r="X123" s="19">
        <f t="shared" si="41"/>
        <v>0.16228916583953565</v>
      </c>
      <c r="Y123" s="19">
        <f t="shared" si="42"/>
        <v>1014.9162811615195</v>
      </c>
      <c r="Z123" s="2">
        <f t="shared" si="43"/>
        <v>10.159999999999997</v>
      </c>
      <c r="AA123" s="2">
        <f t="shared" si="44"/>
        <v>83.044922779819331</v>
      </c>
      <c r="AB123">
        <v>12.7</v>
      </c>
      <c r="AC123">
        <v>76.2</v>
      </c>
      <c r="AD123">
        <v>25.4</v>
      </c>
      <c r="AE123">
        <v>431.8</v>
      </c>
      <c r="AF123" s="2">
        <f t="shared" si="45"/>
        <v>0.17647058823529413</v>
      </c>
      <c r="AG123" t="b">
        <f t="shared" si="46"/>
        <v>1</v>
      </c>
      <c r="AH123" s="2">
        <f t="shared" si="47"/>
        <v>-2.5400000000000027</v>
      </c>
      <c r="AI123" t="str">
        <f t="shared" si="48"/>
        <v/>
      </c>
      <c r="AJ123" s="2">
        <f t="shared" si="49"/>
        <v>57.644922779819332</v>
      </c>
      <c r="AK123" s="2">
        <f t="shared" si="50"/>
        <v>57.644922779819332</v>
      </c>
    </row>
    <row r="124" spans="1:37" x14ac:dyDescent="0.3">
      <c r="A124" s="18">
        <v>38366</v>
      </c>
      <c r="B124">
        <v>0</v>
      </c>
      <c r="C124">
        <v>1.3</v>
      </c>
      <c r="D124">
        <v>-3.9</v>
      </c>
      <c r="E124">
        <v>-1.3</v>
      </c>
      <c r="G124" s="3">
        <f t="shared" si="52"/>
        <v>164.70991666666663</v>
      </c>
      <c r="H124" s="3">
        <f t="shared" si="53"/>
        <v>1014.9162811615195</v>
      </c>
      <c r="I124" s="10">
        <f t="shared" si="27"/>
        <v>1004.7671183499043</v>
      </c>
      <c r="J124" s="3">
        <f t="shared" si="28"/>
        <v>0.1639284503429653</v>
      </c>
      <c r="K124" s="3">
        <f t="shared" si="29"/>
        <v>0</v>
      </c>
      <c r="L124" s="15">
        <f t="shared" si="30"/>
        <v>0</v>
      </c>
      <c r="M124" s="3">
        <f t="shared" si="31"/>
        <v>0</v>
      </c>
      <c r="N124" s="15">
        <f t="shared" si="32"/>
        <v>164.70991666666663</v>
      </c>
      <c r="O124" s="15">
        <f t="shared" si="33"/>
        <v>0.1639284503429653</v>
      </c>
      <c r="P124" s="15">
        <f t="shared" si="34"/>
        <v>1004.7671183499043</v>
      </c>
      <c r="Q124" s="3">
        <f t="shared" si="51"/>
        <v>1</v>
      </c>
      <c r="R124" s="3">
        <f t="shared" si="35"/>
        <v>-0.81</v>
      </c>
      <c r="S124" s="16">
        <f t="shared" si="36"/>
        <v>0</v>
      </c>
      <c r="T124" s="3">
        <f t="shared" si="37"/>
        <v>164.70991666666663</v>
      </c>
      <c r="U124" s="3">
        <f t="shared" si="38"/>
        <v>0.1639284503429653</v>
      </c>
      <c r="V124" s="3">
        <f t="shared" si="39"/>
        <v>1004.7671183499043</v>
      </c>
      <c r="W124" s="19">
        <f t="shared" si="40"/>
        <v>164.70991666666663</v>
      </c>
      <c r="X124" s="19">
        <f t="shared" si="41"/>
        <v>0.1639284503429653</v>
      </c>
      <c r="Y124" s="19">
        <f t="shared" si="42"/>
        <v>1004.7671183499043</v>
      </c>
      <c r="Z124" s="2">
        <f t="shared" si="43"/>
        <v>0</v>
      </c>
      <c r="AA124" s="2">
        <f t="shared" si="44"/>
        <v>-10.149162811615156</v>
      </c>
      <c r="AB124">
        <v>0</v>
      </c>
      <c r="AC124">
        <v>76.2</v>
      </c>
      <c r="AD124">
        <v>-25.4</v>
      </c>
      <c r="AE124">
        <v>406.4</v>
      </c>
      <c r="AF124" s="2">
        <f t="shared" si="45"/>
        <v>0.18750000000000003</v>
      </c>
      <c r="AG124" t="b">
        <f t="shared" si="46"/>
        <v>0</v>
      </c>
      <c r="AH124" s="2" t="str">
        <f t="shared" si="47"/>
        <v/>
      </c>
      <c r="AI124">
        <f t="shared" si="48"/>
        <v>0</v>
      </c>
      <c r="AJ124" s="2" t="str">
        <f t="shared" si="49"/>
        <v/>
      </c>
      <c r="AK124" s="2" t="str">
        <f t="shared" si="50"/>
        <v/>
      </c>
    </row>
    <row r="125" spans="1:37" x14ac:dyDescent="0.3">
      <c r="A125" s="18">
        <v>38367</v>
      </c>
      <c r="B125">
        <v>0</v>
      </c>
      <c r="C125">
        <v>1</v>
      </c>
      <c r="D125">
        <v>-5.3</v>
      </c>
      <c r="E125">
        <v>-2.15</v>
      </c>
      <c r="G125" s="3">
        <f t="shared" si="52"/>
        <v>164.70991666666663</v>
      </c>
      <c r="H125" s="3">
        <f t="shared" si="53"/>
        <v>1004.7671183499043</v>
      </c>
      <c r="I125" s="10">
        <f t="shared" si="27"/>
        <v>994.7194471664053</v>
      </c>
      <c r="J125" s="3">
        <f t="shared" si="28"/>
        <v>0.16558429327572252</v>
      </c>
      <c r="K125" s="3">
        <f t="shared" si="29"/>
        <v>0</v>
      </c>
      <c r="L125" s="15">
        <f t="shared" si="30"/>
        <v>0</v>
      </c>
      <c r="M125" s="3">
        <f t="shared" si="31"/>
        <v>0</v>
      </c>
      <c r="N125" s="15">
        <f t="shared" si="32"/>
        <v>164.70991666666663</v>
      </c>
      <c r="O125" s="15">
        <f t="shared" si="33"/>
        <v>0.16558429327572252</v>
      </c>
      <c r="P125" s="15">
        <f t="shared" si="34"/>
        <v>994.7194471664053</v>
      </c>
      <c r="Q125" s="3">
        <f t="shared" si="51"/>
        <v>1</v>
      </c>
      <c r="R125" s="3">
        <f t="shared" si="35"/>
        <v>-0.81</v>
      </c>
      <c r="S125" s="16">
        <f t="shared" si="36"/>
        <v>0</v>
      </c>
      <c r="T125" s="3">
        <f t="shared" si="37"/>
        <v>164.70991666666663</v>
      </c>
      <c r="U125" s="3">
        <f t="shared" si="38"/>
        <v>0.16558429327572252</v>
      </c>
      <c r="V125" s="3">
        <f t="shared" si="39"/>
        <v>994.7194471664053</v>
      </c>
      <c r="W125" s="19">
        <f t="shared" si="40"/>
        <v>164.70991666666663</v>
      </c>
      <c r="X125" s="19">
        <f t="shared" si="41"/>
        <v>0.16558429327572252</v>
      </c>
      <c r="Y125" s="19">
        <f t="shared" si="42"/>
        <v>994.7194471664053</v>
      </c>
      <c r="Z125" s="2">
        <f t="shared" si="43"/>
        <v>0</v>
      </c>
      <c r="AA125" s="2">
        <f t="shared" si="44"/>
        <v>-10.047671183499006</v>
      </c>
      <c r="AB125">
        <v>0</v>
      </c>
      <c r="AC125">
        <v>76.2</v>
      </c>
      <c r="AD125">
        <v>-25.4</v>
      </c>
      <c r="AE125">
        <v>381</v>
      </c>
      <c r="AF125" s="2">
        <f t="shared" si="45"/>
        <v>0.2</v>
      </c>
      <c r="AG125" t="b">
        <f t="shared" si="46"/>
        <v>0</v>
      </c>
      <c r="AH125" s="2" t="str">
        <f t="shared" si="47"/>
        <v/>
      </c>
      <c r="AI125">
        <f t="shared" si="48"/>
        <v>0</v>
      </c>
      <c r="AJ125" s="2" t="str">
        <f t="shared" si="49"/>
        <v/>
      </c>
      <c r="AK125" s="2" t="str">
        <f t="shared" si="50"/>
        <v/>
      </c>
    </row>
    <row r="126" spans="1:37" x14ac:dyDescent="0.3">
      <c r="A126" s="18">
        <v>38368</v>
      </c>
      <c r="B126">
        <v>15.24</v>
      </c>
      <c r="C126">
        <v>3.8</v>
      </c>
      <c r="D126">
        <v>-1.6</v>
      </c>
      <c r="E126">
        <v>1.1000000000000001</v>
      </c>
      <c r="G126" s="3">
        <f t="shared" si="52"/>
        <v>164.70991666666663</v>
      </c>
      <c r="H126" s="3">
        <f t="shared" si="53"/>
        <v>994.7194471664053</v>
      </c>
      <c r="I126" s="10">
        <f t="shared" si="27"/>
        <v>984.77225269474127</v>
      </c>
      <c r="J126" s="3">
        <f t="shared" si="28"/>
        <v>0.16725686189466921</v>
      </c>
      <c r="K126" s="3">
        <f t="shared" si="29"/>
        <v>2.7940000000000005</v>
      </c>
      <c r="L126" s="15">
        <f t="shared" si="30"/>
        <v>12.446</v>
      </c>
      <c r="M126" s="3">
        <f t="shared" si="31"/>
        <v>11.747499999999999</v>
      </c>
      <c r="N126" s="15">
        <f t="shared" si="32"/>
        <v>176.45741666666663</v>
      </c>
      <c r="O126" s="15">
        <f t="shared" si="33"/>
        <v>0.16320321638311519</v>
      </c>
      <c r="P126" s="15">
        <f t="shared" si="34"/>
        <v>1081.2128619600091</v>
      </c>
      <c r="Q126" s="3">
        <f t="shared" si="51"/>
        <v>1</v>
      </c>
      <c r="R126" s="3">
        <f t="shared" si="35"/>
        <v>-0.81</v>
      </c>
      <c r="S126" s="16">
        <f t="shared" si="36"/>
        <v>-0.89100000000000013</v>
      </c>
      <c r="T126" s="3">
        <f t="shared" si="37"/>
        <v>175.56641666666664</v>
      </c>
      <c r="U126" s="3">
        <f t="shared" si="38"/>
        <v>0.16320321638311519</v>
      </c>
      <c r="V126" s="3">
        <f t="shared" si="39"/>
        <v>1075.7534107325996</v>
      </c>
      <c r="W126" s="19">
        <f t="shared" si="40"/>
        <v>175.56641666666664</v>
      </c>
      <c r="X126" s="19">
        <f t="shared" si="41"/>
        <v>0.16320321638311519</v>
      </c>
      <c r="Y126" s="19">
        <f t="shared" si="42"/>
        <v>1075.7534107325996</v>
      </c>
      <c r="Z126" s="2">
        <f t="shared" si="43"/>
        <v>10.856500000000011</v>
      </c>
      <c r="AA126" s="2">
        <f t="shared" si="44"/>
        <v>81.033963566194302</v>
      </c>
      <c r="AB126">
        <v>2.54</v>
      </c>
      <c r="AC126">
        <v>78.739999999999995</v>
      </c>
      <c r="AD126">
        <v>-50.8</v>
      </c>
      <c r="AE126">
        <v>330.2</v>
      </c>
      <c r="AF126" s="2">
        <f t="shared" si="45"/>
        <v>0.23846153846153845</v>
      </c>
      <c r="AG126" t="b">
        <f t="shared" si="46"/>
        <v>1</v>
      </c>
      <c r="AH126" s="2">
        <f t="shared" si="47"/>
        <v>8.316500000000012</v>
      </c>
      <c r="AI126">
        <f t="shared" si="48"/>
        <v>8.316500000000012</v>
      </c>
      <c r="AJ126" s="2">
        <f t="shared" si="49"/>
        <v>131.83396356619431</v>
      </c>
      <c r="AK126" s="2">
        <f t="shared" si="50"/>
        <v>131.83396356619431</v>
      </c>
    </row>
    <row r="127" spans="1:37" x14ac:dyDescent="0.3">
      <c r="A127" s="18">
        <v>38369</v>
      </c>
      <c r="B127">
        <v>0</v>
      </c>
      <c r="C127">
        <v>6</v>
      </c>
      <c r="D127">
        <v>1.3</v>
      </c>
      <c r="E127">
        <v>3.65</v>
      </c>
      <c r="G127" s="3">
        <f t="shared" si="52"/>
        <v>175.56641666666664</v>
      </c>
      <c r="H127" s="3">
        <f t="shared" si="53"/>
        <v>1075.7534107325996</v>
      </c>
      <c r="I127" s="10">
        <f t="shared" si="27"/>
        <v>1064.9958766252737</v>
      </c>
      <c r="J127" s="3">
        <f t="shared" si="28"/>
        <v>0.16485173372031836</v>
      </c>
      <c r="K127" s="3">
        <f t="shared" si="29"/>
        <v>0</v>
      </c>
      <c r="L127" s="15">
        <f t="shared" si="30"/>
        <v>0</v>
      </c>
      <c r="M127" s="3">
        <f t="shared" si="31"/>
        <v>0</v>
      </c>
      <c r="N127" s="15">
        <f t="shared" si="32"/>
        <v>175.56641666666664</v>
      </c>
      <c r="O127" s="15">
        <f t="shared" si="33"/>
        <v>0.16485173372031836</v>
      </c>
      <c r="P127" s="15">
        <f t="shared" si="34"/>
        <v>1064.9958766252737</v>
      </c>
      <c r="Q127" s="3">
        <f t="shared" si="51"/>
        <v>1</v>
      </c>
      <c r="R127" s="3">
        <f t="shared" si="35"/>
        <v>-0.81</v>
      </c>
      <c r="S127" s="16">
        <f t="shared" si="36"/>
        <v>-2.9565000000000001</v>
      </c>
      <c r="T127" s="3">
        <f t="shared" si="37"/>
        <v>172.60991666666663</v>
      </c>
      <c r="U127" s="3">
        <f t="shared" si="38"/>
        <v>0.16485173372031836</v>
      </c>
      <c r="V127" s="3">
        <f t="shared" si="39"/>
        <v>1047.061579343233</v>
      </c>
      <c r="W127" s="19">
        <f t="shared" si="40"/>
        <v>172.60991666666663</v>
      </c>
      <c r="X127" s="19">
        <f t="shared" si="41"/>
        <v>0.16485173372031836</v>
      </c>
      <c r="Y127" s="19">
        <f t="shared" si="42"/>
        <v>1047.061579343233</v>
      </c>
      <c r="Z127" s="2">
        <f t="shared" si="43"/>
        <v>-2.9565000000000055</v>
      </c>
      <c r="AA127" s="2">
        <f t="shared" si="44"/>
        <v>-28.691831389366598</v>
      </c>
      <c r="AB127">
        <v>-5.08</v>
      </c>
      <c r="AC127">
        <v>73.66</v>
      </c>
      <c r="AD127">
        <v>-25.4</v>
      </c>
      <c r="AE127">
        <v>304.8</v>
      </c>
      <c r="AF127" s="2">
        <f t="shared" si="45"/>
        <v>0.24166666666666664</v>
      </c>
      <c r="AG127" t="b">
        <f t="shared" si="46"/>
        <v>1</v>
      </c>
      <c r="AH127" s="2">
        <f t="shared" si="47"/>
        <v>2.1234999999999946</v>
      </c>
      <c r="AI127">
        <f t="shared" si="48"/>
        <v>2.1234999999999946</v>
      </c>
      <c r="AJ127" s="2">
        <f t="shared" si="49"/>
        <v>-3.2918313893665996</v>
      </c>
      <c r="AK127" s="2">
        <f t="shared" si="50"/>
        <v>3.2918313893665996</v>
      </c>
    </row>
    <row r="128" spans="1:37" x14ac:dyDescent="0.3">
      <c r="A128" s="18">
        <v>38370</v>
      </c>
      <c r="B128">
        <v>30.48</v>
      </c>
      <c r="C128">
        <v>7.3</v>
      </c>
      <c r="D128">
        <v>2.5</v>
      </c>
      <c r="E128">
        <v>4.9000000000000004</v>
      </c>
      <c r="G128" s="3">
        <f t="shared" si="52"/>
        <v>172.60991666666663</v>
      </c>
      <c r="H128" s="3">
        <f t="shared" si="53"/>
        <v>1047.061579343233</v>
      </c>
      <c r="I128" s="10">
        <f t="shared" si="27"/>
        <v>1036.5909635498006</v>
      </c>
      <c r="J128" s="3">
        <f t="shared" si="28"/>
        <v>0.16651690274779635</v>
      </c>
      <c r="K128" s="3">
        <f t="shared" si="29"/>
        <v>24.892000000000003</v>
      </c>
      <c r="L128" s="15">
        <f t="shared" si="30"/>
        <v>5.5879999999999974</v>
      </c>
      <c r="M128" s="3">
        <f t="shared" si="31"/>
        <v>-0.63500000000000334</v>
      </c>
      <c r="N128" s="15">
        <f t="shared" si="32"/>
        <v>171.97491666666664</v>
      </c>
      <c r="O128" s="15">
        <f t="shared" si="33"/>
        <v>0.18336077013798863</v>
      </c>
      <c r="P128" s="15">
        <f t="shared" si="34"/>
        <v>937.90463760185162</v>
      </c>
      <c r="Q128" s="3">
        <f t="shared" si="51"/>
        <v>1</v>
      </c>
      <c r="R128" s="3">
        <f t="shared" si="35"/>
        <v>-0.81</v>
      </c>
      <c r="S128" s="16">
        <f t="shared" si="36"/>
        <v>-3.9690000000000007</v>
      </c>
      <c r="T128" s="3">
        <f t="shared" si="37"/>
        <v>168.00591666666665</v>
      </c>
      <c r="U128" s="3">
        <f t="shared" si="38"/>
        <v>0.18336077013798863</v>
      </c>
      <c r="V128" s="3">
        <f t="shared" si="39"/>
        <v>916.258786109119</v>
      </c>
      <c r="W128" s="19">
        <f t="shared" si="40"/>
        <v>168.00591666666665</v>
      </c>
      <c r="X128" s="19">
        <f t="shared" si="41"/>
        <v>0.18336077013798863</v>
      </c>
      <c r="Y128" s="19">
        <f t="shared" si="42"/>
        <v>916.258786109119</v>
      </c>
      <c r="Z128" s="2">
        <f t="shared" si="43"/>
        <v>-4.603999999999985</v>
      </c>
      <c r="AA128" s="2">
        <f t="shared" si="44"/>
        <v>-130.80279323411401</v>
      </c>
      <c r="AB128">
        <v>-2.54</v>
      </c>
      <c r="AC128">
        <v>71.12</v>
      </c>
      <c r="AD128">
        <v>-76.2</v>
      </c>
      <c r="AE128">
        <v>228.6</v>
      </c>
      <c r="AF128" s="2">
        <f t="shared" si="45"/>
        <v>0.31111111111111112</v>
      </c>
      <c r="AG128" t="b">
        <f t="shared" si="46"/>
        <v>1</v>
      </c>
      <c r="AH128" s="2">
        <f t="shared" si="47"/>
        <v>-2.063999999999985</v>
      </c>
      <c r="AI128">
        <f t="shared" si="48"/>
        <v>2.063999999999985</v>
      </c>
      <c r="AJ128" s="2">
        <f t="shared" si="49"/>
        <v>-54.602793234114003</v>
      </c>
      <c r="AK128" s="2">
        <f t="shared" si="50"/>
        <v>54.602793234114003</v>
      </c>
    </row>
    <row r="129" spans="1:37" x14ac:dyDescent="0.3">
      <c r="A129" s="18">
        <v>38371</v>
      </c>
      <c r="B129">
        <v>10.16</v>
      </c>
      <c r="C129">
        <v>9.6999999999999993</v>
      </c>
      <c r="D129">
        <v>4.5999999999999996</v>
      </c>
      <c r="E129">
        <v>7.15</v>
      </c>
      <c r="G129" s="3">
        <f t="shared" si="52"/>
        <v>168.00591666666665</v>
      </c>
      <c r="H129" s="3">
        <f t="shared" si="53"/>
        <v>916.258786109119</v>
      </c>
      <c r="I129" s="10">
        <f t="shared" si="27"/>
        <v>907.0961982480278</v>
      </c>
      <c r="J129" s="3">
        <f t="shared" si="28"/>
        <v>0.18521289912928143</v>
      </c>
      <c r="K129" s="3">
        <f t="shared" si="29"/>
        <v>10.16</v>
      </c>
      <c r="L129" s="15">
        <f t="shared" si="30"/>
        <v>0</v>
      </c>
      <c r="M129" s="3">
        <f t="shared" si="31"/>
        <v>-2.54</v>
      </c>
      <c r="N129" s="15">
        <f t="shared" si="32"/>
        <v>165.46591666666666</v>
      </c>
      <c r="O129" s="15">
        <f t="shared" si="33"/>
        <v>0.1941540381917857</v>
      </c>
      <c r="P129" s="15">
        <f t="shared" si="34"/>
        <v>852.24040770771467</v>
      </c>
      <c r="Q129" s="3">
        <f t="shared" si="51"/>
        <v>1</v>
      </c>
      <c r="R129" s="3">
        <f t="shared" si="35"/>
        <v>-0.81</v>
      </c>
      <c r="S129" s="16">
        <f t="shared" si="36"/>
        <v>-5.791500000000001</v>
      </c>
      <c r="T129" s="3">
        <f t="shared" si="37"/>
        <v>159.67441666666664</v>
      </c>
      <c r="U129" s="3">
        <f t="shared" si="38"/>
        <v>0.1941540381917857</v>
      </c>
      <c r="V129" s="3">
        <f t="shared" si="39"/>
        <v>822.410999811088</v>
      </c>
      <c r="W129" s="19">
        <f t="shared" si="40"/>
        <v>159.67441666666664</v>
      </c>
      <c r="X129" s="19">
        <f t="shared" si="41"/>
        <v>0.1941540381917857</v>
      </c>
      <c r="Y129" s="19">
        <f t="shared" si="42"/>
        <v>822.410999811088</v>
      </c>
      <c r="Z129" s="2">
        <f t="shared" si="43"/>
        <v>-8.3315000000000055</v>
      </c>
      <c r="AA129" s="2">
        <f t="shared" si="44"/>
        <v>-93.847786298030996</v>
      </c>
      <c r="AB129">
        <v>-15.24</v>
      </c>
      <c r="AC129">
        <v>55.88</v>
      </c>
      <c r="AD129">
        <v>-50.8</v>
      </c>
      <c r="AE129">
        <v>177.8</v>
      </c>
      <c r="AF129" s="2">
        <f t="shared" si="45"/>
        <v>0.31428571428571428</v>
      </c>
      <c r="AG129" t="b">
        <f t="shared" si="46"/>
        <v>1</v>
      </c>
      <c r="AH129" s="2">
        <f t="shared" si="47"/>
        <v>6.9084999999999948</v>
      </c>
      <c r="AI129">
        <f t="shared" si="48"/>
        <v>6.9084999999999948</v>
      </c>
      <c r="AJ129" s="2">
        <f t="shared" si="49"/>
        <v>-43.047786298030999</v>
      </c>
      <c r="AK129" s="2">
        <f t="shared" si="50"/>
        <v>43.047786298030999</v>
      </c>
    </row>
    <row r="130" spans="1:37" x14ac:dyDescent="0.3">
      <c r="A130" s="18">
        <v>38372</v>
      </c>
      <c r="B130">
        <v>0</v>
      </c>
      <c r="C130">
        <v>10.5</v>
      </c>
      <c r="D130">
        <v>4</v>
      </c>
      <c r="E130">
        <v>7.25</v>
      </c>
      <c r="G130" s="3">
        <f t="shared" si="52"/>
        <v>159.67441666666664</v>
      </c>
      <c r="H130" s="3">
        <f t="shared" si="53"/>
        <v>822.410999811088</v>
      </c>
      <c r="I130" s="10">
        <f t="shared" si="27"/>
        <v>814.18688981297714</v>
      </c>
      <c r="J130" s="3">
        <f t="shared" si="28"/>
        <v>0.19611519009271283</v>
      </c>
      <c r="K130" s="3">
        <f t="shared" si="29"/>
        <v>0</v>
      </c>
      <c r="L130" s="15">
        <f t="shared" si="30"/>
        <v>0</v>
      </c>
      <c r="M130" s="3">
        <f t="shared" si="31"/>
        <v>0</v>
      </c>
      <c r="N130" s="15">
        <f t="shared" si="32"/>
        <v>159.67441666666664</v>
      </c>
      <c r="O130" s="15">
        <f t="shared" si="33"/>
        <v>0.19611519009271283</v>
      </c>
      <c r="P130" s="15">
        <f t="shared" si="34"/>
        <v>814.18688981297714</v>
      </c>
      <c r="Q130" s="3">
        <f t="shared" si="51"/>
        <v>1</v>
      </c>
      <c r="R130" s="3">
        <f t="shared" si="35"/>
        <v>-0.81</v>
      </c>
      <c r="S130" s="16">
        <f t="shared" si="36"/>
        <v>-5.8725000000000005</v>
      </c>
      <c r="T130" s="3">
        <f t="shared" si="37"/>
        <v>153.80191666666664</v>
      </c>
      <c r="U130" s="3">
        <f t="shared" si="38"/>
        <v>0.19611519009271283</v>
      </c>
      <c r="V130" s="3">
        <f t="shared" si="39"/>
        <v>784.24275342444037</v>
      </c>
      <c r="W130" s="19">
        <f t="shared" si="40"/>
        <v>153.80191666666664</v>
      </c>
      <c r="X130" s="19">
        <f t="shared" si="41"/>
        <v>0.19611519009271283</v>
      </c>
      <c r="Y130" s="19">
        <f t="shared" si="42"/>
        <v>784.24275342444037</v>
      </c>
      <c r="Z130" s="2">
        <f t="shared" si="43"/>
        <v>-5.8725000000000023</v>
      </c>
      <c r="AA130" s="2">
        <f t="shared" si="44"/>
        <v>-38.168246386647638</v>
      </c>
      <c r="AB130">
        <v>0</v>
      </c>
      <c r="AC130">
        <v>55.88</v>
      </c>
      <c r="AD130">
        <v>-25.4</v>
      </c>
      <c r="AE130">
        <v>152.4</v>
      </c>
      <c r="AF130" s="2">
        <f t="shared" si="45"/>
        <v>0.3666666666666667</v>
      </c>
      <c r="AG130" t="b">
        <f t="shared" si="46"/>
        <v>1</v>
      </c>
      <c r="AH130" s="2">
        <f t="shared" si="47"/>
        <v>-5.8725000000000023</v>
      </c>
      <c r="AI130">
        <f t="shared" si="48"/>
        <v>5.8725000000000023</v>
      </c>
      <c r="AJ130" s="2">
        <f t="shared" si="49"/>
        <v>-12.76824638664764</v>
      </c>
      <c r="AK130" s="2">
        <f t="shared" si="50"/>
        <v>12.76824638664764</v>
      </c>
    </row>
    <row r="131" spans="1:37" x14ac:dyDescent="0.3">
      <c r="A131" s="18">
        <v>38373</v>
      </c>
      <c r="B131">
        <v>0</v>
      </c>
      <c r="C131">
        <v>11</v>
      </c>
      <c r="D131">
        <v>3.4</v>
      </c>
      <c r="E131">
        <v>7.2</v>
      </c>
      <c r="G131" s="3">
        <f t="shared" si="52"/>
        <v>153.80191666666664</v>
      </c>
      <c r="H131" s="3">
        <f t="shared" si="53"/>
        <v>784.24275342444037</v>
      </c>
      <c r="I131" s="10">
        <f t="shared" si="27"/>
        <v>776.40032589019597</v>
      </c>
      <c r="J131" s="3">
        <f t="shared" si="28"/>
        <v>0.19809615160880084</v>
      </c>
      <c r="K131" s="3">
        <f t="shared" si="29"/>
        <v>0</v>
      </c>
      <c r="L131" s="15">
        <f t="shared" si="30"/>
        <v>0</v>
      </c>
      <c r="M131" s="3">
        <f t="shared" si="31"/>
        <v>0</v>
      </c>
      <c r="N131" s="15">
        <f t="shared" si="32"/>
        <v>153.80191666666664</v>
      </c>
      <c r="O131" s="15">
        <f t="shared" si="33"/>
        <v>0.19809615160880084</v>
      </c>
      <c r="P131" s="15">
        <f t="shared" si="34"/>
        <v>776.40032589019597</v>
      </c>
      <c r="Q131" s="3">
        <f t="shared" si="51"/>
        <v>1</v>
      </c>
      <c r="R131" s="3">
        <f t="shared" si="35"/>
        <v>-0.81</v>
      </c>
      <c r="S131" s="16">
        <f t="shared" si="36"/>
        <v>-5.8320000000000007</v>
      </c>
      <c r="T131" s="3">
        <f t="shared" si="37"/>
        <v>147.96991666666665</v>
      </c>
      <c r="U131" s="3">
        <f t="shared" si="38"/>
        <v>0.19809615160880084</v>
      </c>
      <c r="V131" s="3">
        <f t="shared" si="39"/>
        <v>746.96007703812847</v>
      </c>
      <c r="W131" s="19">
        <f t="shared" si="40"/>
        <v>147.96991666666665</v>
      </c>
      <c r="X131" s="19">
        <f t="shared" si="41"/>
        <v>0.19809615160880084</v>
      </c>
      <c r="Y131" s="19">
        <f t="shared" si="42"/>
        <v>746.96007703812847</v>
      </c>
      <c r="Z131" s="2">
        <f t="shared" si="43"/>
        <v>-5.8319999999999936</v>
      </c>
      <c r="AA131" s="2">
        <f t="shared" si="44"/>
        <v>-37.282676386311891</v>
      </c>
      <c r="AB131">
        <v>-5.08</v>
      </c>
      <c r="AC131">
        <v>50.8</v>
      </c>
      <c r="AD131">
        <v>-25.4</v>
      </c>
      <c r="AE131">
        <v>127</v>
      </c>
      <c r="AF131" s="2">
        <f t="shared" si="45"/>
        <v>0.39999999999999997</v>
      </c>
      <c r="AG131" t="b">
        <f t="shared" si="46"/>
        <v>1</v>
      </c>
      <c r="AH131" s="2">
        <f t="shared" si="47"/>
        <v>-0.75199999999999356</v>
      </c>
      <c r="AI131">
        <f t="shared" si="48"/>
        <v>0.75199999999999356</v>
      </c>
      <c r="AJ131" s="2">
        <f t="shared" si="49"/>
        <v>-11.882676386311893</v>
      </c>
      <c r="AK131" s="2">
        <f t="shared" si="50"/>
        <v>11.882676386311893</v>
      </c>
    </row>
    <row r="132" spans="1:37" x14ac:dyDescent="0.3">
      <c r="A132" s="18">
        <v>38374</v>
      </c>
      <c r="B132">
        <v>0</v>
      </c>
      <c r="C132">
        <v>11.1</v>
      </c>
      <c r="D132">
        <v>3</v>
      </c>
      <c r="E132">
        <v>7.05</v>
      </c>
      <c r="G132" s="3">
        <f t="shared" si="52"/>
        <v>147.96991666666665</v>
      </c>
      <c r="H132" s="3">
        <f t="shared" si="53"/>
        <v>746.96007703812847</v>
      </c>
      <c r="I132" s="10">
        <f t="shared" si="27"/>
        <v>739.49047626774723</v>
      </c>
      <c r="J132" s="3">
        <f t="shared" si="28"/>
        <v>0.20009712283717254</v>
      </c>
      <c r="K132" s="3">
        <f t="shared" si="29"/>
        <v>0</v>
      </c>
      <c r="L132" s="15">
        <f t="shared" si="30"/>
        <v>0</v>
      </c>
      <c r="M132" s="3">
        <f t="shared" si="31"/>
        <v>0</v>
      </c>
      <c r="N132" s="15">
        <f t="shared" si="32"/>
        <v>147.96991666666665</v>
      </c>
      <c r="O132" s="15">
        <f t="shared" si="33"/>
        <v>0.20009712283717254</v>
      </c>
      <c r="P132" s="15">
        <f t="shared" si="34"/>
        <v>739.49047626774723</v>
      </c>
      <c r="Q132" s="3">
        <f t="shared" si="51"/>
        <v>1</v>
      </c>
      <c r="R132" s="3">
        <f t="shared" si="35"/>
        <v>-0.81</v>
      </c>
      <c r="S132" s="16">
        <f t="shared" si="36"/>
        <v>-5.7105000000000006</v>
      </c>
      <c r="T132" s="3">
        <f t="shared" si="37"/>
        <v>142.25941666666665</v>
      </c>
      <c r="U132" s="3">
        <f t="shared" si="38"/>
        <v>0.20009712283717254</v>
      </c>
      <c r="V132" s="3">
        <f t="shared" si="39"/>
        <v>710.95183503677424</v>
      </c>
      <c r="W132" s="19">
        <f t="shared" si="40"/>
        <v>142.25941666666665</v>
      </c>
      <c r="X132" s="19">
        <f t="shared" si="41"/>
        <v>0.20009712283717254</v>
      </c>
      <c r="Y132" s="19">
        <f t="shared" si="42"/>
        <v>710.95183503677424</v>
      </c>
      <c r="Z132" s="2">
        <f t="shared" si="43"/>
        <v>-5.7104999999999961</v>
      </c>
      <c r="AA132" s="2">
        <f t="shared" si="44"/>
        <v>-36.008242001354233</v>
      </c>
      <c r="AB132">
        <v>-2.54</v>
      </c>
      <c r="AC132">
        <v>48.26</v>
      </c>
      <c r="AD132">
        <v>25.4</v>
      </c>
      <c r="AE132">
        <v>152.4</v>
      </c>
      <c r="AF132" s="2">
        <f t="shared" si="45"/>
        <v>0.31666666666666665</v>
      </c>
      <c r="AG132" t="b">
        <f t="shared" si="46"/>
        <v>1</v>
      </c>
      <c r="AH132" s="2">
        <f t="shared" si="47"/>
        <v>-3.1704999999999961</v>
      </c>
      <c r="AI132" t="str">
        <f t="shared" si="48"/>
        <v/>
      </c>
      <c r="AJ132" s="2">
        <f t="shared" si="49"/>
        <v>-61.408242001354232</v>
      </c>
      <c r="AK132" s="2">
        <f t="shared" si="50"/>
        <v>61.408242001354232</v>
      </c>
    </row>
    <row r="133" spans="1:37" x14ac:dyDescent="0.3">
      <c r="A133" s="18">
        <v>38375</v>
      </c>
      <c r="B133">
        <v>5.08</v>
      </c>
      <c r="C133">
        <v>12.8</v>
      </c>
      <c r="D133">
        <v>4.5999999999999996</v>
      </c>
      <c r="E133">
        <v>8.6999999999999993</v>
      </c>
      <c r="G133" s="3">
        <f t="shared" si="52"/>
        <v>142.25941666666665</v>
      </c>
      <c r="H133" s="3">
        <f t="shared" si="53"/>
        <v>710.95183503677424</v>
      </c>
      <c r="I133" s="10">
        <f t="shared" si="27"/>
        <v>703.84231668640655</v>
      </c>
      <c r="J133" s="3">
        <f t="shared" si="28"/>
        <v>0.20211830589613389</v>
      </c>
      <c r="K133" s="3">
        <f t="shared" si="29"/>
        <v>5.08</v>
      </c>
      <c r="L133" s="15">
        <f t="shared" si="30"/>
        <v>0</v>
      </c>
      <c r="M133" s="3">
        <f t="shared" si="31"/>
        <v>-1.27</v>
      </c>
      <c r="N133" s="15">
        <f t="shared" si="32"/>
        <v>140.98941666666664</v>
      </c>
      <c r="O133" s="15">
        <f t="shared" si="33"/>
        <v>0.20773190860837945</v>
      </c>
      <c r="P133" s="15">
        <f t="shared" si="34"/>
        <v>678.70852201364426</v>
      </c>
      <c r="Q133" s="3">
        <f t="shared" si="51"/>
        <v>1</v>
      </c>
      <c r="R133" s="3">
        <f t="shared" si="35"/>
        <v>-0.81</v>
      </c>
      <c r="S133" s="16">
        <f t="shared" si="36"/>
        <v>-7.0469999999999997</v>
      </c>
      <c r="T133" s="3">
        <f t="shared" si="37"/>
        <v>133.94241666666665</v>
      </c>
      <c r="U133" s="3">
        <f t="shared" si="38"/>
        <v>0.20773190860837945</v>
      </c>
      <c r="V133" s="3">
        <f t="shared" si="39"/>
        <v>644.78499024999428</v>
      </c>
      <c r="W133" s="19">
        <f t="shared" si="40"/>
        <v>133.94241666666665</v>
      </c>
      <c r="X133" s="19">
        <f t="shared" si="41"/>
        <v>0.20773190860837945</v>
      </c>
      <c r="Y133" s="19">
        <f t="shared" si="42"/>
        <v>644.78499024999428</v>
      </c>
      <c r="Z133" s="2">
        <f t="shared" si="43"/>
        <v>-8.3170000000000073</v>
      </c>
      <c r="AA133" s="2">
        <f t="shared" si="44"/>
        <v>-66.166844786779961</v>
      </c>
      <c r="AB133">
        <v>-2.54</v>
      </c>
      <c r="AC133">
        <v>45.72</v>
      </c>
      <c r="AD133">
        <v>-50.8</v>
      </c>
      <c r="AE133">
        <v>101.6</v>
      </c>
      <c r="AF133" s="2">
        <f t="shared" si="45"/>
        <v>0.45</v>
      </c>
      <c r="AG133" t="b">
        <f t="shared" si="46"/>
        <v>1</v>
      </c>
      <c r="AH133" s="2">
        <f t="shared" si="47"/>
        <v>-5.7770000000000072</v>
      </c>
      <c r="AI133">
        <f t="shared" si="48"/>
        <v>5.7770000000000072</v>
      </c>
      <c r="AJ133" s="2">
        <f t="shared" si="49"/>
        <v>-15.366844786779964</v>
      </c>
      <c r="AK133" s="2">
        <f t="shared" si="50"/>
        <v>15.366844786779964</v>
      </c>
    </row>
    <row r="134" spans="1:37" x14ac:dyDescent="0.3">
      <c r="A134" s="18">
        <v>38376</v>
      </c>
      <c r="B134">
        <v>0</v>
      </c>
      <c r="C134">
        <v>13.9</v>
      </c>
      <c r="D134">
        <v>4.9000000000000004</v>
      </c>
      <c r="E134">
        <v>9.4</v>
      </c>
      <c r="G134" s="3">
        <f t="shared" si="52"/>
        <v>133.94241666666665</v>
      </c>
      <c r="H134" s="3">
        <f t="shared" si="53"/>
        <v>644.78499024999428</v>
      </c>
      <c r="I134" s="10">
        <f t="shared" si="27"/>
        <v>638.33714034749437</v>
      </c>
      <c r="J134" s="3">
        <f t="shared" si="28"/>
        <v>0.20983021071553479</v>
      </c>
      <c r="K134" s="3">
        <f t="shared" si="29"/>
        <v>0</v>
      </c>
      <c r="L134" s="15">
        <f t="shared" si="30"/>
        <v>0</v>
      </c>
      <c r="M134" s="3">
        <f t="shared" si="31"/>
        <v>0</v>
      </c>
      <c r="N134" s="15">
        <f t="shared" si="32"/>
        <v>133.94241666666665</v>
      </c>
      <c r="O134" s="15">
        <f t="shared" si="33"/>
        <v>0.20983021071553479</v>
      </c>
      <c r="P134" s="15">
        <f t="shared" si="34"/>
        <v>638.33714034749437</v>
      </c>
      <c r="Q134" s="3">
        <f t="shared" si="51"/>
        <v>1</v>
      </c>
      <c r="R134" s="3">
        <f t="shared" si="35"/>
        <v>-0.81</v>
      </c>
      <c r="S134" s="16">
        <f t="shared" si="36"/>
        <v>-7.6140000000000008</v>
      </c>
      <c r="T134" s="3">
        <f t="shared" si="37"/>
        <v>126.32841666666664</v>
      </c>
      <c r="U134" s="3">
        <f t="shared" si="38"/>
        <v>0.20983021071553479</v>
      </c>
      <c r="V134" s="3">
        <f t="shared" si="39"/>
        <v>602.05065912996247</v>
      </c>
      <c r="W134" s="19">
        <f t="shared" si="40"/>
        <v>126.32841666666664</v>
      </c>
      <c r="X134" s="19">
        <f t="shared" si="41"/>
        <v>0.20983021071553479</v>
      </c>
      <c r="Y134" s="19">
        <f t="shared" si="42"/>
        <v>602.05065912996247</v>
      </c>
      <c r="Z134" s="2">
        <f t="shared" si="43"/>
        <v>-7.6140000000000043</v>
      </c>
      <c r="AA134" s="2">
        <f t="shared" si="44"/>
        <v>-42.734331120031811</v>
      </c>
      <c r="AB134">
        <v>-5.08</v>
      </c>
      <c r="AC134">
        <v>40.64</v>
      </c>
      <c r="AD134">
        <v>0</v>
      </c>
      <c r="AE134">
        <v>101.6</v>
      </c>
      <c r="AF134" s="2">
        <f t="shared" si="45"/>
        <v>0.4</v>
      </c>
      <c r="AG134" t="b">
        <f t="shared" si="46"/>
        <v>1</v>
      </c>
      <c r="AH134" s="2">
        <f t="shared" si="47"/>
        <v>-2.5340000000000042</v>
      </c>
      <c r="AI134" t="str">
        <f t="shared" si="48"/>
        <v/>
      </c>
      <c r="AJ134" s="2">
        <f t="shared" si="49"/>
        <v>-42.734331120031811</v>
      </c>
      <c r="AK134" s="2">
        <f t="shared" si="50"/>
        <v>42.734331120031811</v>
      </c>
    </row>
    <row r="135" spans="1:37" x14ac:dyDescent="0.3">
      <c r="A135" s="18">
        <v>38377</v>
      </c>
      <c r="B135">
        <v>0</v>
      </c>
      <c r="C135">
        <v>13.1</v>
      </c>
      <c r="D135">
        <v>5</v>
      </c>
      <c r="E135">
        <v>9.0500000000000007</v>
      </c>
      <c r="G135" s="3">
        <f t="shared" si="52"/>
        <v>126.32841666666664</v>
      </c>
      <c r="H135" s="3">
        <f t="shared" si="53"/>
        <v>602.05065912996247</v>
      </c>
      <c r="I135" s="10">
        <f t="shared" si="27"/>
        <v>596.03015253866283</v>
      </c>
      <c r="J135" s="3">
        <f t="shared" si="28"/>
        <v>0.2119497077934695</v>
      </c>
      <c r="K135" s="3">
        <f t="shared" si="29"/>
        <v>0</v>
      </c>
      <c r="L135" s="15">
        <f t="shared" si="30"/>
        <v>0</v>
      </c>
      <c r="M135" s="3">
        <f t="shared" si="31"/>
        <v>0</v>
      </c>
      <c r="N135" s="15">
        <f t="shared" si="32"/>
        <v>126.32841666666664</v>
      </c>
      <c r="O135" s="15">
        <f t="shared" si="33"/>
        <v>0.2119497077934695</v>
      </c>
      <c r="P135" s="15">
        <f t="shared" si="34"/>
        <v>596.03015253866283</v>
      </c>
      <c r="Q135" s="3">
        <f t="shared" si="51"/>
        <v>1</v>
      </c>
      <c r="R135" s="3">
        <f t="shared" si="35"/>
        <v>-0.81</v>
      </c>
      <c r="S135" s="16">
        <f t="shared" si="36"/>
        <v>-7.3305000000000007</v>
      </c>
      <c r="T135" s="3">
        <f t="shared" si="37"/>
        <v>118.99791666666664</v>
      </c>
      <c r="U135" s="3">
        <f t="shared" si="38"/>
        <v>0.2119497077934695</v>
      </c>
      <c r="V135" s="3">
        <f t="shared" si="39"/>
        <v>561.4441175952079</v>
      </c>
      <c r="W135" s="19">
        <f t="shared" si="40"/>
        <v>118.99791666666664</v>
      </c>
      <c r="X135" s="19">
        <f t="shared" si="41"/>
        <v>0.2119497077934695</v>
      </c>
      <c r="Y135" s="19">
        <f t="shared" si="42"/>
        <v>561.4441175952079</v>
      </c>
      <c r="Z135" s="2">
        <f t="shared" si="43"/>
        <v>-7.3305000000000007</v>
      </c>
      <c r="AA135" s="2">
        <f t="shared" si="44"/>
        <v>-40.60654153475457</v>
      </c>
      <c r="AB135">
        <v>-2.54</v>
      </c>
      <c r="AC135">
        <v>38.1</v>
      </c>
      <c r="AD135">
        <v>0</v>
      </c>
      <c r="AE135">
        <v>101.6</v>
      </c>
      <c r="AF135" s="2">
        <f t="shared" si="45"/>
        <v>0.37500000000000006</v>
      </c>
      <c r="AG135" t="b">
        <f t="shared" si="46"/>
        <v>1</v>
      </c>
      <c r="AH135" s="2">
        <f t="shared" si="47"/>
        <v>-4.7905000000000006</v>
      </c>
      <c r="AI135" t="str">
        <f t="shared" si="48"/>
        <v/>
      </c>
      <c r="AJ135" s="2">
        <f t="shared" si="49"/>
        <v>-40.60654153475457</v>
      </c>
      <c r="AK135" s="2">
        <f t="shared" si="50"/>
        <v>40.60654153475457</v>
      </c>
    </row>
    <row r="136" spans="1:37" x14ac:dyDescent="0.3">
      <c r="A136" s="18">
        <v>38378</v>
      </c>
      <c r="B136">
        <v>2.54</v>
      </c>
      <c r="C136">
        <v>11.7</v>
      </c>
      <c r="D136">
        <v>4.9000000000000004</v>
      </c>
      <c r="E136">
        <v>8.3000000000000007</v>
      </c>
      <c r="G136" s="3">
        <f t="shared" si="52"/>
        <v>118.99791666666664</v>
      </c>
      <c r="H136" s="3">
        <f t="shared" si="53"/>
        <v>561.4441175952079</v>
      </c>
      <c r="I136" s="10">
        <f t="shared" si="27"/>
        <v>555.82967641925586</v>
      </c>
      <c r="J136" s="3">
        <f t="shared" si="28"/>
        <v>0.21409061393279746</v>
      </c>
      <c r="K136" s="3">
        <f t="shared" si="29"/>
        <v>2.54</v>
      </c>
      <c r="L136" s="15">
        <f t="shared" si="30"/>
        <v>0</v>
      </c>
      <c r="M136" s="3">
        <f t="shared" si="31"/>
        <v>-0.63500000000000001</v>
      </c>
      <c r="N136" s="15">
        <f t="shared" si="32"/>
        <v>118.36291666666664</v>
      </c>
      <c r="O136" s="15">
        <f t="shared" si="33"/>
        <v>0.21759267400063581</v>
      </c>
      <c r="P136" s="15">
        <f t="shared" si="34"/>
        <v>543.96554116670666</v>
      </c>
      <c r="Q136" s="3">
        <f t="shared" si="51"/>
        <v>1</v>
      </c>
      <c r="R136" s="3">
        <f t="shared" si="35"/>
        <v>-0.81</v>
      </c>
      <c r="S136" s="16">
        <f t="shared" si="36"/>
        <v>-6.7230000000000008</v>
      </c>
      <c r="T136" s="3">
        <f t="shared" si="37"/>
        <v>111.63991666666664</v>
      </c>
      <c r="U136" s="3">
        <f t="shared" si="38"/>
        <v>0.21759267400063581</v>
      </c>
      <c r="V136" s="3">
        <f t="shared" si="39"/>
        <v>513.06836123692483</v>
      </c>
      <c r="W136" s="19">
        <f t="shared" si="40"/>
        <v>111.63991666666664</v>
      </c>
      <c r="X136" s="19">
        <f t="shared" si="41"/>
        <v>0.21759267400063581</v>
      </c>
      <c r="Y136" s="19">
        <f t="shared" si="42"/>
        <v>513.06836123692483</v>
      </c>
      <c r="Z136" s="2">
        <f t="shared" si="43"/>
        <v>-7.3580000000000041</v>
      </c>
      <c r="AA136" s="2">
        <f t="shared" si="44"/>
        <v>-48.37575635828307</v>
      </c>
      <c r="AB136">
        <v>-5.08</v>
      </c>
      <c r="AC136">
        <v>33.020000000000003</v>
      </c>
      <c r="AD136">
        <v>-25.4</v>
      </c>
      <c r="AE136">
        <v>76.2</v>
      </c>
      <c r="AF136" s="2">
        <f t="shared" si="45"/>
        <v>0.43333333333333335</v>
      </c>
      <c r="AG136" t="b">
        <f t="shared" si="46"/>
        <v>1</v>
      </c>
      <c r="AH136" s="2">
        <f t="shared" si="47"/>
        <v>-2.278000000000004</v>
      </c>
      <c r="AI136">
        <f t="shared" si="48"/>
        <v>2.278000000000004</v>
      </c>
      <c r="AJ136" s="2">
        <f t="shared" si="49"/>
        <v>-22.975756358283071</v>
      </c>
      <c r="AK136" s="2">
        <f t="shared" si="50"/>
        <v>22.975756358283071</v>
      </c>
    </row>
    <row r="137" spans="1:37" x14ac:dyDescent="0.3">
      <c r="A137" s="18">
        <v>38379</v>
      </c>
      <c r="B137">
        <v>5.08</v>
      </c>
      <c r="C137">
        <v>9.5</v>
      </c>
      <c r="D137">
        <v>2.9</v>
      </c>
      <c r="E137">
        <v>6.2</v>
      </c>
      <c r="G137" s="3">
        <f t="shared" si="52"/>
        <v>111.63991666666664</v>
      </c>
      <c r="H137" s="3">
        <f t="shared" si="53"/>
        <v>513.06836123692483</v>
      </c>
      <c r="I137" s="10">
        <f t="shared" si="27"/>
        <v>507.93767762455559</v>
      </c>
      <c r="J137" s="3">
        <f t="shared" si="28"/>
        <v>0.21979057979862202</v>
      </c>
      <c r="K137" s="3">
        <f t="shared" si="29"/>
        <v>5.08</v>
      </c>
      <c r="L137" s="15">
        <f t="shared" si="30"/>
        <v>0</v>
      </c>
      <c r="M137" s="3">
        <f t="shared" si="31"/>
        <v>-1.27</v>
      </c>
      <c r="N137" s="15">
        <f t="shared" si="32"/>
        <v>110.36991666666664</v>
      </c>
      <c r="O137" s="15">
        <f t="shared" si="33"/>
        <v>0.2276490892196856</v>
      </c>
      <c r="P137" s="15">
        <f t="shared" si="34"/>
        <v>484.82476712286609</v>
      </c>
      <c r="Q137" s="3">
        <f t="shared" si="51"/>
        <v>1</v>
      </c>
      <c r="R137" s="3">
        <f t="shared" si="35"/>
        <v>-0.81</v>
      </c>
      <c r="S137" s="16">
        <f t="shared" si="36"/>
        <v>-5.0220000000000002</v>
      </c>
      <c r="T137" s="3">
        <f t="shared" si="37"/>
        <v>105.34791666666663</v>
      </c>
      <c r="U137" s="3">
        <f t="shared" si="38"/>
        <v>0.2276490892196856</v>
      </c>
      <c r="V137" s="3">
        <f t="shared" si="39"/>
        <v>462.76449876328712</v>
      </c>
      <c r="W137" s="19">
        <f t="shared" si="40"/>
        <v>105.34791666666663</v>
      </c>
      <c r="X137" s="19">
        <f t="shared" si="41"/>
        <v>0.2276490892196856</v>
      </c>
      <c r="Y137" s="19">
        <f t="shared" si="42"/>
        <v>462.76449876328712</v>
      </c>
      <c r="Z137" s="2">
        <f t="shared" si="43"/>
        <v>-6.2920000000000016</v>
      </c>
      <c r="AA137" s="2">
        <f t="shared" si="44"/>
        <v>-50.303862473637707</v>
      </c>
      <c r="AB137">
        <v>-12.7</v>
      </c>
      <c r="AC137">
        <v>20.32</v>
      </c>
      <c r="AD137">
        <v>-25.4</v>
      </c>
      <c r="AE137">
        <v>50.8</v>
      </c>
      <c r="AF137" s="2">
        <f t="shared" si="45"/>
        <v>0.4</v>
      </c>
      <c r="AG137" t="b">
        <f t="shared" si="46"/>
        <v>1</v>
      </c>
      <c r="AH137" s="2">
        <f t="shared" si="47"/>
        <v>6.4079999999999977</v>
      </c>
      <c r="AI137">
        <f t="shared" si="48"/>
        <v>6.4079999999999977</v>
      </c>
      <c r="AJ137" s="2">
        <f t="shared" si="49"/>
        <v>-24.903862473637709</v>
      </c>
      <c r="AK137" s="2">
        <f t="shared" si="50"/>
        <v>24.903862473637709</v>
      </c>
    </row>
    <row r="138" spans="1:37" x14ac:dyDescent="0.3">
      <c r="A138" s="18">
        <v>38380</v>
      </c>
      <c r="B138">
        <v>0</v>
      </c>
      <c r="C138">
        <v>4.5</v>
      </c>
      <c r="D138">
        <v>0.1</v>
      </c>
      <c r="E138">
        <v>2.2999999999999998</v>
      </c>
      <c r="G138" s="3">
        <f t="shared" si="52"/>
        <v>105.34791666666663</v>
      </c>
      <c r="H138" s="3">
        <f t="shared" si="53"/>
        <v>462.76449876328712</v>
      </c>
      <c r="I138" s="10">
        <f t="shared" si="27"/>
        <v>458.13685377565423</v>
      </c>
      <c r="J138" s="3">
        <f t="shared" si="28"/>
        <v>0.2299485749693794</v>
      </c>
      <c r="K138" s="3">
        <f t="shared" si="29"/>
        <v>0</v>
      </c>
      <c r="L138" s="15">
        <f t="shared" si="30"/>
        <v>0</v>
      </c>
      <c r="M138" s="3">
        <f t="shared" si="31"/>
        <v>0</v>
      </c>
      <c r="N138" s="15">
        <f t="shared" si="32"/>
        <v>105.34791666666663</v>
      </c>
      <c r="O138" s="15">
        <f t="shared" si="33"/>
        <v>0.2299485749693794</v>
      </c>
      <c r="P138" s="15">
        <f t="shared" si="34"/>
        <v>458.13685377565423</v>
      </c>
      <c r="Q138" s="3">
        <f t="shared" si="51"/>
        <v>1</v>
      </c>
      <c r="R138" s="3">
        <f t="shared" si="35"/>
        <v>-0.81</v>
      </c>
      <c r="S138" s="16">
        <f t="shared" si="36"/>
        <v>-1.863</v>
      </c>
      <c r="T138" s="3">
        <f t="shared" si="37"/>
        <v>103.48491666666663</v>
      </c>
      <c r="U138" s="3">
        <f t="shared" si="38"/>
        <v>0.2299485749693794</v>
      </c>
      <c r="V138" s="3">
        <f t="shared" si="39"/>
        <v>450.03504231520884</v>
      </c>
      <c r="W138" s="19">
        <f t="shared" si="40"/>
        <v>103.48491666666663</v>
      </c>
      <c r="X138" s="19">
        <f t="shared" si="41"/>
        <v>0.2299485749693794</v>
      </c>
      <c r="Y138" s="19">
        <f t="shared" si="42"/>
        <v>450.03504231520884</v>
      </c>
      <c r="Z138" s="2">
        <f t="shared" si="43"/>
        <v>-1.8629999999999995</v>
      </c>
      <c r="AA138" s="2">
        <f t="shared" si="44"/>
        <v>-12.729456448078281</v>
      </c>
      <c r="AB138">
        <v>-2.54</v>
      </c>
      <c r="AC138">
        <v>17.78</v>
      </c>
      <c r="AD138">
        <v>0</v>
      </c>
      <c r="AE138">
        <v>50.8</v>
      </c>
      <c r="AF138" s="2">
        <f t="shared" si="45"/>
        <v>0.35000000000000003</v>
      </c>
      <c r="AG138" t="b">
        <f t="shared" si="46"/>
        <v>1</v>
      </c>
      <c r="AH138" s="2">
        <f t="shared" si="47"/>
        <v>0.67700000000000049</v>
      </c>
      <c r="AI138">
        <f t="shared" si="48"/>
        <v>0.67700000000000049</v>
      </c>
      <c r="AJ138" s="2">
        <f t="shared" si="49"/>
        <v>-12.729456448078281</v>
      </c>
      <c r="AK138" s="2">
        <f t="shared" si="50"/>
        <v>12.729456448078281</v>
      </c>
    </row>
    <row r="139" spans="1:37" x14ac:dyDescent="0.3">
      <c r="A139" s="18">
        <v>38381</v>
      </c>
      <c r="B139">
        <v>10.16</v>
      </c>
      <c r="C139">
        <v>6.2</v>
      </c>
      <c r="D139">
        <v>-0.2</v>
      </c>
      <c r="E139">
        <v>3</v>
      </c>
      <c r="G139" s="3">
        <f t="shared" si="52"/>
        <v>103.48491666666663</v>
      </c>
      <c r="H139" s="3">
        <f t="shared" si="53"/>
        <v>450.03504231520884</v>
      </c>
      <c r="I139" s="10">
        <f t="shared" si="27"/>
        <v>445.53469189205674</v>
      </c>
      <c r="J139" s="3">
        <f t="shared" si="28"/>
        <v>0.232271287847858</v>
      </c>
      <c r="K139" s="3">
        <f t="shared" si="29"/>
        <v>5.08</v>
      </c>
      <c r="L139" s="15">
        <f t="shared" si="30"/>
        <v>5.08</v>
      </c>
      <c r="M139" s="3">
        <f t="shared" si="31"/>
        <v>3.81</v>
      </c>
      <c r="N139" s="15">
        <f t="shared" si="32"/>
        <v>107.29491666666664</v>
      </c>
      <c r="O139" s="15">
        <f t="shared" si="33"/>
        <v>0.22836210864948089</v>
      </c>
      <c r="P139" s="15">
        <f t="shared" si="34"/>
        <v>469.84553304925237</v>
      </c>
      <c r="Q139" s="3">
        <f t="shared" si="51"/>
        <v>1</v>
      </c>
      <c r="R139" s="3">
        <f t="shared" si="35"/>
        <v>-0.81</v>
      </c>
      <c r="S139" s="16">
        <f t="shared" si="36"/>
        <v>-2.4300000000000002</v>
      </c>
      <c r="T139" s="3">
        <f t="shared" si="37"/>
        <v>104.86491666666663</v>
      </c>
      <c r="U139" s="3">
        <f t="shared" si="38"/>
        <v>0.22836210864948089</v>
      </c>
      <c r="V139" s="3">
        <f t="shared" si="39"/>
        <v>459.20453829591577</v>
      </c>
      <c r="W139" s="19">
        <f t="shared" si="40"/>
        <v>104.86491666666663</v>
      </c>
      <c r="X139" s="19">
        <f t="shared" si="41"/>
        <v>0.22836210864948089</v>
      </c>
      <c r="Y139" s="19">
        <f t="shared" si="42"/>
        <v>459.20453829591577</v>
      </c>
      <c r="Z139" s="2">
        <f t="shared" si="43"/>
        <v>1.3799999999999955</v>
      </c>
      <c r="AA139" s="2">
        <f t="shared" si="44"/>
        <v>9.1694959807069267</v>
      </c>
      <c r="AB139">
        <v>0</v>
      </c>
      <c r="AC139">
        <v>17.78</v>
      </c>
      <c r="AD139">
        <v>0</v>
      </c>
      <c r="AE139">
        <v>50.8</v>
      </c>
      <c r="AF139" s="2">
        <f t="shared" si="45"/>
        <v>0.35000000000000003</v>
      </c>
      <c r="AG139" t="b">
        <f t="shared" si="46"/>
        <v>1</v>
      </c>
      <c r="AH139" s="2">
        <f t="shared" si="47"/>
        <v>1.3799999999999955</v>
      </c>
      <c r="AI139">
        <f t="shared" si="48"/>
        <v>1.3799999999999955</v>
      </c>
      <c r="AJ139" s="2">
        <f t="shared" si="49"/>
        <v>9.1694959807069267</v>
      </c>
      <c r="AK139" s="2">
        <f t="shared" si="50"/>
        <v>9.1694959807069267</v>
      </c>
    </row>
    <row r="140" spans="1:37" x14ac:dyDescent="0.3">
      <c r="A140" s="18">
        <v>38382</v>
      </c>
      <c r="B140">
        <v>7.62</v>
      </c>
      <c r="C140">
        <v>1.9</v>
      </c>
      <c r="D140">
        <v>-1.1000000000000001</v>
      </c>
      <c r="E140">
        <v>0.4</v>
      </c>
      <c r="G140" s="3">
        <f t="shared" si="52"/>
        <v>104.86491666666663</v>
      </c>
      <c r="H140" s="3">
        <f t="shared" si="53"/>
        <v>459.20453829591577</v>
      </c>
      <c r="I140" s="10">
        <f t="shared" si="27"/>
        <v>454.61249291295661</v>
      </c>
      <c r="J140" s="3">
        <f t="shared" si="28"/>
        <v>0.23066879661563727</v>
      </c>
      <c r="K140" s="3">
        <f t="shared" si="29"/>
        <v>0.50800000000000001</v>
      </c>
      <c r="L140" s="15">
        <f t="shared" si="30"/>
        <v>7.1120000000000001</v>
      </c>
      <c r="M140" s="3">
        <f t="shared" si="31"/>
        <v>6.9850000000000003</v>
      </c>
      <c r="N140" s="15">
        <f t="shared" si="32"/>
        <v>111.84991666666663</v>
      </c>
      <c r="O140" s="15">
        <f t="shared" si="33"/>
        <v>0.21631704232367133</v>
      </c>
      <c r="P140" s="15">
        <f t="shared" si="34"/>
        <v>517.06474656447824</v>
      </c>
      <c r="Q140" s="3">
        <f t="shared" si="51"/>
        <v>1</v>
      </c>
      <c r="R140" s="3">
        <f t="shared" si="35"/>
        <v>-0.81</v>
      </c>
      <c r="S140" s="16">
        <f t="shared" si="36"/>
        <v>-0.32400000000000007</v>
      </c>
      <c r="T140" s="3">
        <f t="shared" si="37"/>
        <v>111.52591666666663</v>
      </c>
      <c r="U140" s="3">
        <f t="shared" si="38"/>
        <v>0.21631704232367133</v>
      </c>
      <c r="V140" s="3">
        <f t="shared" si="39"/>
        <v>515.56694502041307</v>
      </c>
      <c r="W140" s="19">
        <f t="shared" si="40"/>
        <v>111.52591666666663</v>
      </c>
      <c r="X140" s="19">
        <f t="shared" si="41"/>
        <v>0.21631704232367133</v>
      </c>
      <c r="Y140" s="19">
        <f t="shared" si="42"/>
        <v>515.56694502041307</v>
      </c>
      <c r="Z140" s="2">
        <f t="shared" si="43"/>
        <v>6.6610000000000014</v>
      </c>
      <c r="AA140" s="2">
        <f t="shared" si="44"/>
        <v>56.362406724497305</v>
      </c>
      <c r="AB140">
        <v>2.54</v>
      </c>
      <c r="AC140">
        <v>20.32</v>
      </c>
      <c r="AD140">
        <v>25.4</v>
      </c>
      <c r="AE140">
        <v>76.2</v>
      </c>
      <c r="AF140" s="2">
        <f t="shared" si="45"/>
        <v>0.26666666666666666</v>
      </c>
      <c r="AG140" t="b">
        <f t="shared" si="46"/>
        <v>1</v>
      </c>
      <c r="AH140" s="2">
        <f t="shared" si="47"/>
        <v>4.1210000000000013</v>
      </c>
      <c r="AI140">
        <f t="shared" si="48"/>
        <v>4.1210000000000013</v>
      </c>
      <c r="AJ140" s="2">
        <f t="shared" si="49"/>
        <v>30.962406724497306</v>
      </c>
      <c r="AK140" s="2">
        <f t="shared" si="50"/>
        <v>30.962406724497306</v>
      </c>
    </row>
    <row r="141" spans="1:37" x14ac:dyDescent="0.3">
      <c r="A141" s="18">
        <v>38383</v>
      </c>
      <c r="B141">
        <v>0</v>
      </c>
      <c r="C141">
        <v>5.4</v>
      </c>
      <c r="D141">
        <v>-1.5</v>
      </c>
      <c r="E141">
        <v>1.95</v>
      </c>
      <c r="G141" s="3">
        <f t="shared" si="52"/>
        <v>111.52591666666663</v>
      </c>
      <c r="H141" s="3">
        <f t="shared" si="53"/>
        <v>515.56694502041307</v>
      </c>
      <c r="I141" s="10">
        <f t="shared" si="27"/>
        <v>510.41127557020894</v>
      </c>
      <c r="J141" s="3">
        <f t="shared" si="28"/>
        <v>0.21850206295320337</v>
      </c>
      <c r="K141" s="3">
        <f t="shared" si="29"/>
        <v>0</v>
      </c>
      <c r="L141" s="15">
        <f t="shared" si="30"/>
        <v>0</v>
      </c>
      <c r="M141" s="3">
        <f t="shared" si="31"/>
        <v>0</v>
      </c>
      <c r="N141" s="15">
        <f t="shared" si="32"/>
        <v>111.52591666666663</v>
      </c>
      <c r="O141" s="15">
        <f t="shared" si="33"/>
        <v>0.21850206295320337</v>
      </c>
      <c r="P141" s="15">
        <f t="shared" si="34"/>
        <v>510.41127557020894</v>
      </c>
      <c r="Q141" s="3">
        <f t="shared" si="51"/>
        <v>1</v>
      </c>
      <c r="R141" s="3">
        <f t="shared" si="35"/>
        <v>-0.81</v>
      </c>
      <c r="S141" s="16">
        <f t="shared" si="36"/>
        <v>-1.5795000000000001</v>
      </c>
      <c r="T141" s="3">
        <f t="shared" si="37"/>
        <v>109.94641666666664</v>
      </c>
      <c r="U141" s="3">
        <f t="shared" si="38"/>
        <v>0.21850206295320337</v>
      </c>
      <c r="V141" s="3">
        <f t="shared" si="39"/>
        <v>503.18251086816457</v>
      </c>
      <c r="W141" s="19">
        <f t="shared" si="40"/>
        <v>109.94641666666664</v>
      </c>
      <c r="X141" s="19">
        <f t="shared" si="41"/>
        <v>0.21850206295320337</v>
      </c>
      <c r="Y141" s="19">
        <f t="shared" si="42"/>
        <v>503.18251086816457</v>
      </c>
      <c r="Z141" s="2">
        <f t="shared" si="43"/>
        <v>-1.5794999999999959</v>
      </c>
      <c r="AA141" s="2">
        <f t="shared" si="44"/>
        <v>-12.384434152248502</v>
      </c>
      <c r="AB141">
        <v>2.54</v>
      </c>
      <c r="AC141">
        <v>22.86</v>
      </c>
      <c r="AD141">
        <v>0</v>
      </c>
      <c r="AE141">
        <v>76.2</v>
      </c>
      <c r="AF141" s="2">
        <f t="shared" si="45"/>
        <v>0.3</v>
      </c>
      <c r="AG141" t="b">
        <f t="shared" si="46"/>
        <v>1</v>
      </c>
      <c r="AH141" s="2">
        <f t="shared" si="47"/>
        <v>-4.1194999999999959</v>
      </c>
      <c r="AI141">
        <f t="shared" si="48"/>
        <v>4.1194999999999959</v>
      </c>
      <c r="AJ141" s="2">
        <f t="shared" si="49"/>
        <v>-12.384434152248502</v>
      </c>
      <c r="AK141" s="2">
        <f t="shared" si="50"/>
        <v>12.384434152248502</v>
      </c>
    </row>
    <row r="142" spans="1:37" x14ac:dyDescent="0.3">
      <c r="A142" s="18">
        <v>38384</v>
      </c>
      <c r="B142">
        <v>0</v>
      </c>
      <c r="C142">
        <v>4.7</v>
      </c>
      <c r="D142">
        <v>-1.2</v>
      </c>
      <c r="E142">
        <v>1.75</v>
      </c>
      <c r="G142" s="3">
        <f t="shared" si="52"/>
        <v>109.94641666666664</v>
      </c>
      <c r="H142" s="3">
        <f t="shared" si="53"/>
        <v>503.18251086816457</v>
      </c>
      <c r="I142" s="10">
        <f t="shared" si="27"/>
        <v>498.15068575948294</v>
      </c>
      <c r="J142" s="3">
        <f t="shared" si="28"/>
        <v>0.22070915449818521</v>
      </c>
      <c r="K142" s="3">
        <f t="shared" si="29"/>
        <v>0</v>
      </c>
      <c r="L142" s="15">
        <f t="shared" si="30"/>
        <v>0</v>
      </c>
      <c r="M142" s="3">
        <f t="shared" si="31"/>
        <v>0</v>
      </c>
      <c r="N142" s="15">
        <f t="shared" si="32"/>
        <v>109.94641666666664</v>
      </c>
      <c r="O142" s="15">
        <f t="shared" si="33"/>
        <v>0.22070915449818521</v>
      </c>
      <c r="P142" s="15">
        <f t="shared" si="34"/>
        <v>498.15068575948294</v>
      </c>
      <c r="Q142" s="3">
        <f t="shared" si="51"/>
        <v>2</v>
      </c>
      <c r="R142" s="3">
        <f t="shared" si="35"/>
        <v>-0.81</v>
      </c>
      <c r="S142" s="16">
        <f t="shared" si="36"/>
        <v>-1.4175</v>
      </c>
      <c r="T142" s="3">
        <f t="shared" si="37"/>
        <v>108.52891666666663</v>
      </c>
      <c r="U142" s="3">
        <f t="shared" si="38"/>
        <v>0.22070915449818521</v>
      </c>
      <c r="V142" s="3">
        <f t="shared" si="39"/>
        <v>491.72820635112811</v>
      </c>
      <c r="W142" s="19">
        <f t="shared" si="40"/>
        <v>108.52891666666663</v>
      </c>
      <c r="X142" s="19">
        <f t="shared" si="41"/>
        <v>0.22070915449818521</v>
      </c>
      <c r="Y142" s="19">
        <f t="shared" si="42"/>
        <v>491.72820635112811</v>
      </c>
      <c r="Z142" s="2">
        <f t="shared" si="43"/>
        <v>-1.417500000000004</v>
      </c>
      <c r="AA142" s="2">
        <f t="shared" si="44"/>
        <v>-11.454304517036462</v>
      </c>
      <c r="AB142">
        <v>0</v>
      </c>
      <c r="AC142">
        <v>22.86</v>
      </c>
      <c r="AD142">
        <v>0</v>
      </c>
      <c r="AE142">
        <v>76.2</v>
      </c>
      <c r="AF142" s="2">
        <f t="shared" si="45"/>
        <v>0.3</v>
      </c>
      <c r="AG142" t="b">
        <f t="shared" si="46"/>
        <v>1</v>
      </c>
      <c r="AH142" s="2">
        <f t="shared" si="47"/>
        <v>-1.417500000000004</v>
      </c>
      <c r="AI142">
        <f t="shared" si="48"/>
        <v>1.417500000000004</v>
      </c>
      <c r="AJ142" s="2">
        <f t="shared" si="49"/>
        <v>-11.454304517036462</v>
      </c>
      <c r="AK142" s="2">
        <f t="shared" si="50"/>
        <v>11.454304517036462</v>
      </c>
    </row>
    <row r="143" spans="1:37" x14ac:dyDescent="0.3">
      <c r="A143" s="18">
        <v>38385</v>
      </c>
      <c r="B143">
        <v>0</v>
      </c>
      <c r="C143">
        <v>9.5</v>
      </c>
      <c r="D143">
        <v>-1.5</v>
      </c>
      <c r="E143">
        <v>4</v>
      </c>
      <c r="G143" s="3">
        <f t="shared" si="52"/>
        <v>108.52891666666663</v>
      </c>
      <c r="H143" s="3">
        <f t="shared" si="53"/>
        <v>491.72820635112811</v>
      </c>
      <c r="I143" s="10">
        <f t="shared" si="27"/>
        <v>486.81092428761684</v>
      </c>
      <c r="J143" s="3">
        <f t="shared" si="28"/>
        <v>0.22293853989715678</v>
      </c>
      <c r="K143" s="3">
        <f t="shared" si="29"/>
        <v>0</v>
      </c>
      <c r="L143" s="15">
        <f t="shared" si="30"/>
        <v>0</v>
      </c>
      <c r="M143" s="3">
        <f t="shared" si="31"/>
        <v>0</v>
      </c>
      <c r="N143" s="15">
        <f t="shared" si="32"/>
        <v>108.52891666666663</v>
      </c>
      <c r="O143" s="15">
        <f t="shared" si="33"/>
        <v>0.22293853989715678</v>
      </c>
      <c r="P143" s="15">
        <f t="shared" si="34"/>
        <v>486.81092428761684</v>
      </c>
      <c r="Q143" s="3">
        <f t="shared" si="51"/>
        <v>2</v>
      </c>
      <c r="R143" s="3">
        <f t="shared" si="35"/>
        <v>-0.81</v>
      </c>
      <c r="S143" s="16">
        <f t="shared" si="36"/>
        <v>-3.24</v>
      </c>
      <c r="T143" s="3">
        <f t="shared" si="37"/>
        <v>105.28891666666664</v>
      </c>
      <c r="U143" s="3">
        <f t="shared" si="38"/>
        <v>0.22293853989715678</v>
      </c>
      <c r="V143" s="3">
        <f t="shared" si="39"/>
        <v>472.27777088356817</v>
      </c>
      <c r="W143" s="19">
        <f t="shared" si="40"/>
        <v>105.28891666666664</v>
      </c>
      <c r="X143" s="19">
        <f t="shared" si="41"/>
        <v>0.22293853989715678</v>
      </c>
      <c r="Y143" s="19">
        <f t="shared" si="42"/>
        <v>472.27777088356817</v>
      </c>
      <c r="Z143" s="2">
        <f t="shared" si="43"/>
        <v>-3.2399999999999949</v>
      </c>
      <c r="AA143" s="2">
        <f t="shared" si="44"/>
        <v>-19.450435467559942</v>
      </c>
      <c r="AB143">
        <v>0</v>
      </c>
      <c r="AC143">
        <v>22.86</v>
      </c>
      <c r="AD143">
        <v>0</v>
      </c>
      <c r="AE143">
        <v>76.2</v>
      </c>
      <c r="AF143" s="2">
        <f t="shared" si="45"/>
        <v>0.3</v>
      </c>
      <c r="AG143" t="b">
        <f t="shared" si="46"/>
        <v>1</v>
      </c>
      <c r="AH143" s="2">
        <f t="shared" si="47"/>
        <v>-3.2399999999999949</v>
      </c>
      <c r="AI143">
        <f t="shared" si="48"/>
        <v>3.2399999999999949</v>
      </c>
      <c r="AJ143" s="2">
        <f t="shared" si="49"/>
        <v>-19.450435467559942</v>
      </c>
      <c r="AK143" s="2">
        <f t="shared" si="50"/>
        <v>19.450435467559942</v>
      </c>
    </row>
    <row r="144" spans="1:37" x14ac:dyDescent="0.3">
      <c r="A144" s="18">
        <v>38386</v>
      </c>
      <c r="B144">
        <v>2.54</v>
      </c>
      <c r="C144">
        <v>12.3</v>
      </c>
      <c r="D144">
        <v>2.1</v>
      </c>
      <c r="E144">
        <v>7.2</v>
      </c>
      <c r="G144" s="3">
        <f t="shared" si="52"/>
        <v>105.28891666666664</v>
      </c>
      <c r="H144" s="3">
        <f t="shared" si="53"/>
        <v>472.27777088356817</v>
      </c>
      <c r="I144" s="10">
        <f t="shared" si="27"/>
        <v>467.55499317473249</v>
      </c>
      <c r="J144" s="3">
        <f t="shared" si="28"/>
        <v>0.22519044434056243</v>
      </c>
      <c r="K144" s="3">
        <f t="shared" si="29"/>
        <v>2.54</v>
      </c>
      <c r="L144" s="15">
        <f t="shared" si="30"/>
        <v>0</v>
      </c>
      <c r="M144" s="3">
        <f t="shared" si="31"/>
        <v>-0.63500000000000001</v>
      </c>
      <c r="N144" s="15">
        <f t="shared" si="32"/>
        <v>104.65391666666663</v>
      </c>
      <c r="O144" s="15">
        <f t="shared" si="33"/>
        <v>0.22936555207294343</v>
      </c>
      <c r="P144" s="15">
        <f t="shared" si="34"/>
        <v>456.27565133836805</v>
      </c>
      <c r="Q144" s="3">
        <f t="shared" si="51"/>
        <v>2</v>
      </c>
      <c r="R144" s="3">
        <f t="shared" si="35"/>
        <v>-0.81</v>
      </c>
      <c r="S144" s="16">
        <f t="shared" si="36"/>
        <v>-5.8320000000000007</v>
      </c>
      <c r="T144" s="3">
        <f t="shared" si="37"/>
        <v>98.821916666666624</v>
      </c>
      <c r="U144" s="3">
        <f t="shared" si="38"/>
        <v>0.22936555207294343</v>
      </c>
      <c r="V144" s="3">
        <f t="shared" si="39"/>
        <v>430.84899093844319</v>
      </c>
      <c r="W144" s="19">
        <f t="shared" si="40"/>
        <v>98.821916666666624</v>
      </c>
      <c r="X144" s="19">
        <f t="shared" si="41"/>
        <v>0.22936555207294343</v>
      </c>
      <c r="Y144" s="19">
        <f t="shared" si="42"/>
        <v>430.84899093844319</v>
      </c>
      <c r="Z144" s="2">
        <f t="shared" si="43"/>
        <v>-6.467000000000013</v>
      </c>
      <c r="AA144" s="2">
        <f t="shared" si="44"/>
        <v>-41.428779945124973</v>
      </c>
      <c r="AB144">
        <v>0</v>
      </c>
      <c r="AC144">
        <v>22.86</v>
      </c>
      <c r="AD144">
        <v>0</v>
      </c>
      <c r="AE144">
        <v>76.2</v>
      </c>
      <c r="AF144" s="2">
        <f t="shared" si="45"/>
        <v>0.3</v>
      </c>
      <c r="AG144" t="b">
        <f t="shared" si="46"/>
        <v>1</v>
      </c>
      <c r="AH144" s="2">
        <f t="shared" si="47"/>
        <v>-6.467000000000013</v>
      </c>
      <c r="AI144">
        <f t="shared" si="48"/>
        <v>6.467000000000013</v>
      </c>
      <c r="AJ144" s="2">
        <f t="shared" si="49"/>
        <v>-41.428779945124973</v>
      </c>
      <c r="AK144" s="2">
        <f t="shared" si="50"/>
        <v>41.428779945124973</v>
      </c>
    </row>
    <row r="145" spans="1:37" x14ac:dyDescent="0.3">
      <c r="A145" s="18">
        <v>38387</v>
      </c>
      <c r="B145">
        <v>2.54</v>
      </c>
      <c r="C145">
        <v>13.3</v>
      </c>
      <c r="D145">
        <v>4.8</v>
      </c>
      <c r="E145">
        <v>9.0500000000000007</v>
      </c>
      <c r="G145" s="3">
        <f t="shared" si="52"/>
        <v>98.821916666666624</v>
      </c>
      <c r="H145" s="3">
        <f t="shared" si="53"/>
        <v>430.84899093844319</v>
      </c>
      <c r="I145" s="10">
        <f t="shared" si="27"/>
        <v>426.54050102905876</v>
      </c>
      <c r="J145" s="3">
        <f t="shared" si="28"/>
        <v>0.23168237583125598</v>
      </c>
      <c r="K145" s="3">
        <f t="shared" si="29"/>
        <v>2.54</v>
      </c>
      <c r="L145" s="15">
        <f t="shared" si="30"/>
        <v>0</v>
      </c>
      <c r="M145" s="3">
        <f t="shared" si="31"/>
        <v>-0.63500000000000001</v>
      </c>
      <c r="N145" s="15">
        <f t="shared" si="32"/>
        <v>98.186916666666619</v>
      </c>
      <c r="O145" s="15">
        <f t="shared" si="33"/>
        <v>0.23626636149791588</v>
      </c>
      <c r="P145" s="15">
        <f t="shared" si="34"/>
        <v>415.57721566526402</v>
      </c>
      <c r="Q145" s="3">
        <f t="shared" si="51"/>
        <v>2</v>
      </c>
      <c r="R145" s="3">
        <f t="shared" si="35"/>
        <v>-0.81</v>
      </c>
      <c r="S145" s="16">
        <f t="shared" si="36"/>
        <v>-7.3305000000000007</v>
      </c>
      <c r="T145" s="3">
        <f t="shared" si="37"/>
        <v>90.856416666666618</v>
      </c>
      <c r="U145" s="3">
        <f t="shared" si="38"/>
        <v>0.23626636149791588</v>
      </c>
      <c r="V145" s="3">
        <f t="shared" si="39"/>
        <v>384.55079297214331</v>
      </c>
      <c r="W145" s="19">
        <f t="shared" si="40"/>
        <v>90.856416666666618</v>
      </c>
      <c r="X145" s="19">
        <f t="shared" si="41"/>
        <v>0.23626636149791588</v>
      </c>
      <c r="Y145" s="19">
        <f t="shared" si="42"/>
        <v>384.55079297214331</v>
      </c>
      <c r="Z145" s="2">
        <f t="shared" si="43"/>
        <v>-7.9655000000000058</v>
      </c>
      <c r="AA145" s="2">
        <f t="shared" si="44"/>
        <v>-46.298197966299881</v>
      </c>
      <c r="AB145">
        <v>0</v>
      </c>
      <c r="AC145">
        <v>22.86</v>
      </c>
      <c r="AD145">
        <v>0</v>
      </c>
      <c r="AE145">
        <v>76.2</v>
      </c>
      <c r="AF145" s="2">
        <f t="shared" si="45"/>
        <v>0.3</v>
      </c>
      <c r="AG145" t="b">
        <f t="shared" si="46"/>
        <v>1</v>
      </c>
      <c r="AH145" s="2">
        <f t="shared" si="47"/>
        <v>-7.9655000000000058</v>
      </c>
      <c r="AI145">
        <f t="shared" si="48"/>
        <v>7.9655000000000058</v>
      </c>
      <c r="AJ145" s="2">
        <f t="shared" si="49"/>
        <v>-46.298197966299881</v>
      </c>
      <c r="AK145" s="2">
        <f t="shared" si="50"/>
        <v>46.298197966299881</v>
      </c>
    </row>
    <row r="146" spans="1:37" x14ac:dyDescent="0.3">
      <c r="A146" s="18">
        <v>38388</v>
      </c>
      <c r="B146">
        <v>7.62</v>
      </c>
      <c r="C146">
        <v>5.5</v>
      </c>
      <c r="D146">
        <v>-0.9</v>
      </c>
      <c r="E146">
        <v>2.2999999999999998</v>
      </c>
      <c r="G146" s="3">
        <f t="shared" si="52"/>
        <v>90.856416666666618</v>
      </c>
      <c r="H146" s="3">
        <f t="shared" si="53"/>
        <v>384.55079297214331</v>
      </c>
      <c r="I146" s="10">
        <f t="shared" ref="I146:I209" si="54">ASNWD*Compact_coef</f>
        <v>380.70528504242185</v>
      </c>
      <c r="J146" s="3">
        <f t="shared" ref="J146:J209" si="55">IF(ASNWDC&gt;0,ASWE/ASNWDC,0)</f>
        <v>0.23865289040193524</v>
      </c>
      <c r="K146" s="3">
        <f t="shared" ref="K146:K209" si="56">MAX(0,IP-SNOW)</f>
        <v>2.9209999999999994</v>
      </c>
      <c r="L146" s="15">
        <f t="shared" ref="L146:L209" si="57">IP*(1-((MIN(Rainthresh,MAX(Snowthresh,E146))-Snowthresh)/(Rainthresh-Snowthresh)))</f>
        <v>4.6990000000000007</v>
      </c>
      <c r="M146" s="3">
        <f t="shared" ref="M146:M209" si="58">(SNOW*SWE_gain_coef)-(RAIN*SWE_loss_coef)</f>
        <v>3.9687500000000009</v>
      </c>
      <c r="N146" s="15">
        <f t="shared" ref="N146:N209" si="59">MAX(0,ASWE+ISWES)</f>
        <v>94.825166666666618</v>
      </c>
      <c r="O146" s="15">
        <f t="shared" ref="O146:O209" si="60">IF(ASNWDS&gt;0,ASWES/ASNWDS,0)</f>
        <v>0.2306149606729426</v>
      </c>
      <c r="P146" s="15">
        <f t="shared" ref="P146:P209" si="61">MAX(0,I146+((L146*SWE_gain_coef)/Snowfall_density)-(K146/MAX(0.1,J146)))</f>
        <v>411.18393355731752</v>
      </c>
      <c r="Q146" s="3">
        <f t="shared" si="51"/>
        <v>2</v>
      </c>
      <c r="R146" s="3">
        <f t="shared" ref="R146:R209" si="62">IF(MONTH&gt;3,IF(MONTH&lt;10,Melt_coef_late,Melt_coef_early),Melt_coef_early)</f>
        <v>-0.81</v>
      </c>
      <c r="S146" s="16">
        <f t="shared" ref="S146:S209" si="63">MIN(0,Melt_coef*(TMEAN-Melt_thresh))</f>
        <v>-1.863</v>
      </c>
      <c r="T146" s="3">
        <f t="shared" ref="T146:T209" si="64">MAX(0,ASWES+ISWEM)</f>
        <v>92.962166666666619</v>
      </c>
      <c r="U146" s="3">
        <f t="shared" ref="U146:U209" si="65">MIN(O146,ADENS_max)</f>
        <v>0.2306149606729426</v>
      </c>
      <c r="V146" s="3">
        <f t="shared" ref="V146:V209" si="66">IF(ADENSM&gt;0,ASWEM/ADENSM,0)</f>
        <v>403.10553311632401</v>
      </c>
      <c r="W146" s="19">
        <f t="shared" ref="W146:W209" si="67">ASWEM</f>
        <v>92.962166666666619</v>
      </c>
      <c r="X146" s="19">
        <f t="shared" ref="X146:X209" si="68">ADENSM</f>
        <v>0.2306149606729426</v>
      </c>
      <c r="Y146" s="19">
        <f t="shared" ref="Y146:Y209" si="69">ASNWDM</f>
        <v>403.10553311632401</v>
      </c>
      <c r="Z146" s="2">
        <f t="shared" ref="Z146:Z209" si="70">W146-G146</f>
        <v>2.1057500000000005</v>
      </c>
      <c r="AA146" s="2">
        <f t="shared" ref="AA146:AA209" si="71">Y146-H146</f>
        <v>18.554740144180698</v>
      </c>
      <c r="AB146">
        <v>0</v>
      </c>
      <c r="AC146">
        <v>22.86</v>
      </c>
      <c r="AD146">
        <v>0</v>
      </c>
      <c r="AE146">
        <v>76.2</v>
      </c>
      <c r="AF146" s="2">
        <f t="shared" ref="AF146:AF209" si="72">IF(asnwd_obs&gt;0,aswe_obs/asnwd_obs,0)</f>
        <v>0.3</v>
      </c>
      <c r="AG146" t="b">
        <f t="shared" ref="AG146:AG209" si="73">OR(Z146&lt;&gt;0,AB146&lt;&gt;0)</f>
        <v>1</v>
      </c>
      <c r="AH146" s="2">
        <f t="shared" ref="AH146:AH209" si="74">IF(AG146=TRUE,Z146-AB146,"")</f>
        <v>2.1057500000000005</v>
      </c>
      <c r="AI146">
        <f t="shared" ref="AI146:AI209" si="75">IF(AG136=TRUE,ABS(Z146-AB146),"")</f>
        <v>2.1057500000000005</v>
      </c>
      <c r="AJ146" s="2">
        <f t="shared" ref="AJ146:AJ209" si="76">IF(AG146=TRUE,AA146-AD146,"")</f>
        <v>18.554740144180698</v>
      </c>
      <c r="AK146" s="2">
        <f t="shared" ref="AK146:AK209" si="77">IF(AG146=TRUE,ABS(AA146-AD146),"")</f>
        <v>18.554740144180698</v>
      </c>
    </row>
    <row r="147" spans="1:37" x14ac:dyDescent="0.3">
      <c r="A147" s="18">
        <v>38389</v>
      </c>
      <c r="B147">
        <v>2.54</v>
      </c>
      <c r="C147">
        <v>0.4</v>
      </c>
      <c r="D147">
        <v>-3.9</v>
      </c>
      <c r="E147">
        <v>-1.75</v>
      </c>
      <c r="G147" s="3">
        <f t="shared" si="52"/>
        <v>92.962166666666619</v>
      </c>
      <c r="H147" s="3">
        <f t="shared" si="53"/>
        <v>403.10553311632401</v>
      </c>
      <c r="I147" s="10">
        <f t="shared" si="54"/>
        <v>399.07447778516075</v>
      </c>
      <c r="J147" s="3">
        <f t="shared" si="55"/>
        <v>0.23294440472014405</v>
      </c>
      <c r="K147" s="3">
        <f t="shared" si="56"/>
        <v>0</v>
      </c>
      <c r="L147" s="15">
        <f t="shared" si="57"/>
        <v>2.54</v>
      </c>
      <c r="M147" s="3">
        <f t="shared" si="58"/>
        <v>2.54</v>
      </c>
      <c r="N147" s="15">
        <f t="shared" si="59"/>
        <v>95.502166666666625</v>
      </c>
      <c r="O147" s="15">
        <f t="shared" si="60"/>
        <v>0.22621979355854221</v>
      </c>
      <c r="P147" s="15">
        <f t="shared" si="61"/>
        <v>422.16538687606982</v>
      </c>
      <c r="Q147" s="3">
        <f t="shared" ref="Q147:Q210" si="78">MONTH(A147)</f>
        <v>2</v>
      </c>
      <c r="R147" s="3">
        <f t="shared" si="62"/>
        <v>-0.81</v>
      </c>
      <c r="S147" s="16">
        <f t="shared" si="63"/>
        <v>0</v>
      </c>
      <c r="T147" s="3">
        <f t="shared" si="64"/>
        <v>95.502166666666625</v>
      </c>
      <c r="U147" s="3">
        <f t="shared" si="65"/>
        <v>0.22621979355854221</v>
      </c>
      <c r="V147" s="3">
        <f t="shared" si="66"/>
        <v>422.16538687606982</v>
      </c>
      <c r="W147" s="19">
        <f t="shared" si="67"/>
        <v>95.502166666666625</v>
      </c>
      <c r="X147" s="19">
        <f t="shared" si="68"/>
        <v>0.22621979355854221</v>
      </c>
      <c r="Y147" s="19">
        <f t="shared" si="69"/>
        <v>422.16538687606982</v>
      </c>
      <c r="Z147" s="2">
        <f t="shared" si="70"/>
        <v>2.5400000000000063</v>
      </c>
      <c r="AA147" s="2">
        <f t="shared" si="71"/>
        <v>19.059853759745806</v>
      </c>
      <c r="AB147">
        <v>2.54</v>
      </c>
      <c r="AC147">
        <v>25.4</v>
      </c>
      <c r="AD147">
        <v>25.4</v>
      </c>
      <c r="AE147">
        <v>101.6</v>
      </c>
      <c r="AF147" s="2">
        <f t="shared" si="72"/>
        <v>0.25</v>
      </c>
      <c r="AG147" t="b">
        <f t="shared" si="73"/>
        <v>1</v>
      </c>
      <c r="AH147" s="2">
        <f t="shared" si="74"/>
        <v>6.2172489379008766E-15</v>
      </c>
      <c r="AI147">
        <f t="shared" si="75"/>
        <v>6.2172489379008766E-15</v>
      </c>
      <c r="AJ147" s="2">
        <f t="shared" si="76"/>
        <v>-6.3401462402541924</v>
      </c>
      <c r="AK147" s="2">
        <f t="shared" si="77"/>
        <v>6.3401462402541924</v>
      </c>
    </row>
    <row r="148" spans="1:37" x14ac:dyDescent="0.3">
      <c r="A148" s="18">
        <v>38390</v>
      </c>
      <c r="B148">
        <v>15.24</v>
      </c>
      <c r="C148">
        <v>-0.4</v>
      </c>
      <c r="D148">
        <v>-3.3</v>
      </c>
      <c r="E148">
        <v>-1.85</v>
      </c>
      <c r="G148" s="3">
        <f t="shared" ref="G148:G211" si="79">W147</f>
        <v>95.502166666666625</v>
      </c>
      <c r="H148" s="3">
        <f t="shared" ref="H148:H211" si="80">Y147</f>
        <v>422.16538687606982</v>
      </c>
      <c r="I148" s="10">
        <f t="shared" si="54"/>
        <v>417.94373300730911</v>
      </c>
      <c r="J148" s="3">
        <f t="shared" si="55"/>
        <v>0.22850484197832549</v>
      </c>
      <c r="K148" s="3">
        <f t="shared" si="56"/>
        <v>0</v>
      </c>
      <c r="L148" s="15">
        <f t="shared" si="57"/>
        <v>15.24</v>
      </c>
      <c r="M148" s="3">
        <f t="shared" si="58"/>
        <v>15.24</v>
      </c>
      <c r="N148" s="15">
        <f t="shared" si="59"/>
        <v>110.74216666666662</v>
      </c>
      <c r="O148" s="15">
        <f t="shared" si="60"/>
        <v>0.19900147054728998</v>
      </c>
      <c r="P148" s="15">
        <f t="shared" si="61"/>
        <v>556.48918755276361</v>
      </c>
      <c r="Q148" s="3">
        <f t="shared" si="78"/>
        <v>2</v>
      </c>
      <c r="R148" s="3">
        <f t="shared" si="62"/>
        <v>-0.81</v>
      </c>
      <c r="S148" s="16">
        <f t="shared" si="63"/>
        <v>0</v>
      </c>
      <c r="T148" s="3">
        <f t="shared" si="64"/>
        <v>110.74216666666662</v>
      </c>
      <c r="U148" s="3">
        <f t="shared" si="65"/>
        <v>0.19900147054728998</v>
      </c>
      <c r="V148" s="3">
        <f t="shared" si="66"/>
        <v>556.48918755276361</v>
      </c>
      <c r="W148" s="19">
        <f t="shared" si="67"/>
        <v>110.74216666666662</v>
      </c>
      <c r="X148" s="19">
        <f t="shared" si="68"/>
        <v>0.19900147054728998</v>
      </c>
      <c r="Y148" s="19">
        <f t="shared" si="69"/>
        <v>556.48918755276361</v>
      </c>
      <c r="Z148" s="2">
        <f t="shared" si="70"/>
        <v>15.239999999999995</v>
      </c>
      <c r="AA148" s="2">
        <f t="shared" si="71"/>
        <v>134.32380067669379</v>
      </c>
      <c r="AB148">
        <v>12.7</v>
      </c>
      <c r="AC148">
        <v>38.1</v>
      </c>
      <c r="AD148">
        <v>127</v>
      </c>
      <c r="AE148">
        <v>228.6</v>
      </c>
      <c r="AF148" s="2">
        <f t="shared" si="72"/>
        <v>0.16666666666666669</v>
      </c>
      <c r="AG148" t="b">
        <f t="shared" si="73"/>
        <v>1</v>
      </c>
      <c r="AH148" s="2">
        <f t="shared" si="74"/>
        <v>2.5399999999999956</v>
      </c>
      <c r="AI148">
        <f t="shared" si="75"/>
        <v>2.5399999999999956</v>
      </c>
      <c r="AJ148" s="2">
        <f t="shared" si="76"/>
        <v>7.3238006766937929</v>
      </c>
      <c r="AK148" s="2">
        <f t="shared" si="77"/>
        <v>7.3238006766937929</v>
      </c>
    </row>
    <row r="149" spans="1:37" x14ac:dyDescent="0.3">
      <c r="A149" s="18">
        <v>38391</v>
      </c>
      <c r="B149">
        <v>0</v>
      </c>
      <c r="C149">
        <v>1.7</v>
      </c>
      <c r="D149">
        <v>-5.2</v>
      </c>
      <c r="E149">
        <v>-1.75</v>
      </c>
      <c r="G149" s="3">
        <f t="shared" si="79"/>
        <v>110.74216666666662</v>
      </c>
      <c r="H149" s="3">
        <f t="shared" si="80"/>
        <v>556.48918755276361</v>
      </c>
      <c r="I149" s="10">
        <f t="shared" si="54"/>
        <v>550.92429567723593</v>
      </c>
      <c r="J149" s="3">
        <f t="shared" si="55"/>
        <v>0.20101158641140404</v>
      </c>
      <c r="K149" s="3">
        <f t="shared" si="56"/>
        <v>0</v>
      </c>
      <c r="L149" s="15">
        <f t="shared" si="57"/>
        <v>0</v>
      </c>
      <c r="M149" s="3">
        <f t="shared" si="58"/>
        <v>0</v>
      </c>
      <c r="N149" s="15">
        <f t="shared" si="59"/>
        <v>110.74216666666662</v>
      </c>
      <c r="O149" s="15">
        <f t="shared" si="60"/>
        <v>0.20101158641140404</v>
      </c>
      <c r="P149" s="15">
        <f t="shared" si="61"/>
        <v>550.92429567723593</v>
      </c>
      <c r="Q149" s="3">
        <f t="shared" si="78"/>
        <v>2</v>
      </c>
      <c r="R149" s="3">
        <f t="shared" si="62"/>
        <v>-0.81</v>
      </c>
      <c r="S149" s="16">
        <f t="shared" si="63"/>
        <v>0</v>
      </c>
      <c r="T149" s="3">
        <f t="shared" si="64"/>
        <v>110.74216666666662</v>
      </c>
      <c r="U149" s="3">
        <f t="shared" si="65"/>
        <v>0.20101158641140404</v>
      </c>
      <c r="V149" s="3">
        <f t="shared" si="66"/>
        <v>550.92429567723593</v>
      </c>
      <c r="W149" s="19">
        <f t="shared" si="67"/>
        <v>110.74216666666662</v>
      </c>
      <c r="X149" s="19">
        <f t="shared" si="68"/>
        <v>0.20101158641140404</v>
      </c>
      <c r="Y149" s="19">
        <f t="shared" si="69"/>
        <v>550.92429567723593</v>
      </c>
      <c r="Z149" s="2">
        <f t="shared" si="70"/>
        <v>0</v>
      </c>
      <c r="AA149" s="2">
        <f t="shared" si="71"/>
        <v>-5.5648918755276782</v>
      </c>
      <c r="AB149">
        <v>0</v>
      </c>
      <c r="AC149">
        <v>38.1</v>
      </c>
      <c r="AD149">
        <v>0</v>
      </c>
      <c r="AE149">
        <v>228.6</v>
      </c>
      <c r="AF149" s="2">
        <f t="shared" si="72"/>
        <v>0.16666666666666669</v>
      </c>
      <c r="AG149" t="b">
        <f t="shared" si="73"/>
        <v>0</v>
      </c>
      <c r="AH149" s="2" t="str">
        <f t="shared" si="74"/>
        <v/>
      </c>
      <c r="AI149">
        <f t="shared" si="75"/>
        <v>0</v>
      </c>
      <c r="AJ149" s="2" t="str">
        <f t="shared" si="76"/>
        <v/>
      </c>
      <c r="AK149" s="2" t="str">
        <f t="shared" si="77"/>
        <v/>
      </c>
    </row>
    <row r="150" spans="1:37" x14ac:dyDescent="0.3">
      <c r="A150" s="18">
        <v>38392</v>
      </c>
      <c r="B150">
        <v>0</v>
      </c>
      <c r="C150">
        <v>1.3</v>
      </c>
      <c r="D150">
        <v>-4.8</v>
      </c>
      <c r="E150">
        <v>-1.75</v>
      </c>
      <c r="G150" s="3">
        <f t="shared" si="79"/>
        <v>110.74216666666662</v>
      </c>
      <c r="H150" s="3">
        <f t="shared" si="80"/>
        <v>550.92429567723593</v>
      </c>
      <c r="I150" s="10">
        <f t="shared" si="54"/>
        <v>545.41505272046356</v>
      </c>
      <c r="J150" s="3">
        <f t="shared" si="55"/>
        <v>0.20304200647616569</v>
      </c>
      <c r="K150" s="3">
        <f t="shared" si="56"/>
        <v>0</v>
      </c>
      <c r="L150" s="15">
        <f t="shared" si="57"/>
        <v>0</v>
      </c>
      <c r="M150" s="3">
        <f t="shared" si="58"/>
        <v>0</v>
      </c>
      <c r="N150" s="15">
        <f t="shared" si="59"/>
        <v>110.74216666666662</v>
      </c>
      <c r="O150" s="15">
        <f t="shared" si="60"/>
        <v>0.20304200647616569</v>
      </c>
      <c r="P150" s="15">
        <f t="shared" si="61"/>
        <v>545.41505272046356</v>
      </c>
      <c r="Q150" s="3">
        <f t="shared" si="78"/>
        <v>2</v>
      </c>
      <c r="R150" s="3">
        <f t="shared" si="62"/>
        <v>-0.81</v>
      </c>
      <c r="S150" s="16">
        <f t="shared" si="63"/>
        <v>0</v>
      </c>
      <c r="T150" s="3">
        <f t="shared" si="64"/>
        <v>110.74216666666662</v>
      </c>
      <c r="U150" s="3">
        <f t="shared" si="65"/>
        <v>0.20304200647616569</v>
      </c>
      <c r="V150" s="3">
        <f t="shared" si="66"/>
        <v>545.41505272046356</v>
      </c>
      <c r="W150" s="19">
        <f t="shared" si="67"/>
        <v>110.74216666666662</v>
      </c>
      <c r="X150" s="19">
        <f t="shared" si="68"/>
        <v>0.20304200647616569</v>
      </c>
      <c r="Y150" s="19">
        <f t="shared" si="69"/>
        <v>545.41505272046356</v>
      </c>
      <c r="Z150" s="2">
        <f t="shared" si="70"/>
        <v>0</v>
      </c>
      <c r="AA150" s="2">
        <f t="shared" si="71"/>
        <v>-5.5092429567723684</v>
      </c>
      <c r="AB150">
        <v>0</v>
      </c>
      <c r="AC150">
        <v>38.1</v>
      </c>
      <c r="AD150">
        <v>-25.4</v>
      </c>
      <c r="AE150">
        <v>203.2</v>
      </c>
      <c r="AF150" s="2">
        <f t="shared" si="72"/>
        <v>0.18750000000000003</v>
      </c>
      <c r="AG150" t="b">
        <f t="shared" si="73"/>
        <v>0</v>
      </c>
      <c r="AH150" s="2" t="str">
        <f t="shared" si="74"/>
        <v/>
      </c>
      <c r="AI150">
        <f t="shared" si="75"/>
        <v>0</v>
      </c>
      <c r="AJ150" s="2" t="str">
        <f t="shared" si="76"/>
        <v/>
      </c>
      <c r="AK150" s="2" t="str">
        <f t="shared" si="77"/>
        <v/>
      </c>
    </row>
    <row r="151" spans="1:37" x14ac:dyDescent="0.3">
      <c r="A151" s="18">
        <v>38393</v>
      </c>
      <c r="B151">
        <v>0</v>
      </c>
      <c r="C151">
        <v>3.4</v>
      </c>
      <c r="D151">
        <v>-2.1</v>
      </c>
      <c r="E151">
        <v>0.65</v>
      </c>
      <c r="G151" s="3">
        <f t="shared" si="79"/>
        <v>110.74216666666662</v>
      </c>
      <c r="H151" s="3">
        <f t="shared" si="80"/>
        <v>545.41505272046356</v>
      </c>
      <c r="I151" s="10">
        <f t="shared" si="54"/>
        <v>539.9609021932589</v>
      </c>
      <c r="J151" s="3">
        <f t="shared" si="55"/>
        <v>0.20509293583451083</v>
      </c>
      <c r="K151" s="3">
        <f t="shared" si="56"/>
        <v>0</v>
      </c>
      <c r="L151" s="15">
        <f t="shared" si="57"/>
        <v>0</v>
      </c>
      <c r="M151" s="3">
        <f t="shared" si="58"/>
        <v>0</v>
      </c>
      <c r="N151" s="15">
        <f t="shared" si="59"/>
        <v>110.74216666666662</v>
      </c>
      <c r="O151" s="15">
        <f t="shared" si="60"/>
        <v>0.20509293583451083</v>
      </c>
      <c r="P151" s="15">
        <f t="shared" si="61"/>
        <v>539.9609021932589</v>
      </c>
      <c r="Q151" s="3">
        <f t="shared" si="78"/>
        <v>2</v>
      </c>
      <c r="R151" s="3">
        <f t="shared" si="62"/>
        <v>-0.81</v>
      </c>
      <c r="S151" s="16">
        <f t="shared" si="63"/>
        <v>-0.52650000000000008</v>
      </c>
      <c r="T151" s="3">
        <f t="shared" si="64"/>
        <v>110.21566666666662</v>
      </c>
      <c r="U151" s="3">
        <f t="shared" si="65"/>
        <v>0.20509293583451083</v>
      </c>
      <c r="V151" s="3">
        <f t="shared" si="66"/>
        <v>537.39377330674847</v>
      </c>
      <c r="W151" s="19">
        <f t="shared" si="67"/>
        <v>110.21566666666662</v>
      </c>
      <c r="X151" s="19">
        <f t="shared" si="68"/>
        <v>0.20509293583451083</v>
      </c>
      <c r="Y151" s="19">
        <f t="shared" si="69"/>
        <v>537.39377330674847</v>
      </c>
      <c r="Z151" s="2">
        <f t="shared" si="70"/>
        <v>-0.52649999999999864</v>
      </c>
      <c r="AA151" s="2">
        <f t="shared" si="71"/>
        <v>-8.0212794137150922</v>
      </c>
      <c r="AB151">
        <v>0</v>
      </c>
      <c r="AC151">
        <v>38.1</v>
      </c>
      <c r="AD151">
        <v>-25.4</v>
      </c>
      <c r="AE151">
        <v>177.8</v>
      </c>
      <c r="AF151" s="2">
        <f t="shared" si="72"/>
        <v>0.21428571428571427</v>
      </c>
      <c r="AG151" t="b">
        <f t="shared" si="73"/>
        <v>1</v>
      </c>
      <c r="AH151" s="2">
        <f t="shared" si="74"/>
        <v>-0.52649999999999864</v>
      </c>
      <c r="AI151">
        <f t="shared" si="75"/>
        <v>0.52649999999999864</v>
      </c>
      <c r="AJ151" s="2">
        <f t="shared" si="76"/>
        <v>17.378720586284906</v>
      </c>
      <c r="AK151" s="2">
        <f t="shared" si="77"/>
        <v>17.378720586284906</v>
      </c>
    </row>
    <row r="152" spans="1:37" x14ac:dyDescent="0.3">
      <c r="A152" s="18">
        <v>38394</v>
      </c>
      <c r="B152">
        <v>0</v>
      </c>
      <c r="C152">
        <v>7.3</v>
      </c>
      <c r="D152">
        <v>-0.5</v>
      </c>
      <c r="E152">
        <v>3.4</v>
      </c>
      <c r="G152" s="3">
        <f t="shared" si="79"/>
        <v>110.21566666666662</v>
      </c>
      <c r="H152" s="3">
        <f t="shared" si="80"/>
        <v>537.39377330674847</v>
      </c>
      <c r="I152" s="10">
        <f t="shared" si="54"/>
        <v>532.01983557368101</v>
      </c>
      <c r="J152" s="3">
        <f t="shared" si="55"/>
        <v>0.20716458165102103</v>
      </c>
      <c r="K152" s="3">
        <f t="shared" si="56"/>
        <v>0</v>
      </c>
      <c r="L152" s="15">
        <f t="shared" si="57"/>
        <v>0</v>
      </c>
      <c r="M152" s="3">
        <f t="shared" si="58"/>
        <v>0</v>
      </c>
      <c r="N152" s="15">
        <f t="shared" si="59"/>
        <v>110.21566666666662</v>
      </c>
      <c r="O152" s="15">
        <f t="shared" si="60"/>
        <v>0.20716458165102103</v>
      </c>
      <c r="P152" s="15">
        <f t="shared" si="61"/>
        <v>532.01983557368101</v>
      </c>
      <c r="Q152" s="3">
        <f t="shared" si="78"/>
        <v>2</v>
      </c>
      <c r="R152" s="3">
        <f t="shared" si="62"/>
        <v>-0.81</v>
      </c>
      <c r="S152" s="16">
        <f t="shared" si="63"/>
        <v>-2.754</v>
      </c>
      <c r="T152" s="3">
        <f t="shared" si="64"/>
        <v>107.46166666666662</v>
      </c>
      <c r="U152" s="3">
        <f t="shared" si="65"/>
        <v>0.20716458165102103</v>
      </c>
      <c r="V152" s="3">
        <f t="shared" si="66"/>
        <v>518.72605737061315</v>
      </c>
      <c r="W152" s="19">
        <f t="shared" si="67"/>
        <v>107.46166666666662</v>
      </c>
      <c r="X152" s="19">
        <f t="shared" si="68"/>
        <v>0.20716458165102103</v>
      </c>
      <c r="Y152" s="19">
        <f t="shared" si="69"/>
        <v>518.72605737061315</v>
      </c>
      <c r="Z152" s="2">
        <f t="shared" si="70"/>
        <v>-2.7540000000000049</v>
      </c>
      <c r="AA152" s="2">
        <f t="shared" si="71"/>
        <v>-18.667715936135323</v>
      </c>
      <c r="AB152">
        <v>2.54</v>
      </c>
      <c r="AC152">
        <v>40.64</v>
      </c>
      <c r="AD152">
        <v>0</v>
      </c>
      <c r="AE152">
        <v>177.8</v>
      </c>
      <c r="AF152" s="2">
        <f t="shared" si="72"/>
        <v>0.22857142857142856</v>
      </c>
      <c r="AG152" t="b">
        <f t="shared" si="73"/>
        <v>1</v>
      </c>
      <c r="AH152" s="2">
        <f t="shared" si="74"/>
        <v>-5.2940000000000049</v>
      </c>
      <c r="AI152">
        <f t="shared" si="75"/>
        <v>5.2940000000000049</v>
      </c>
      <c r="AJ152" s="2">
        <f t="shared" si="76"/>
        <v>-18.667715936135323</v>
      </c>
      <c r="AK152" s="2">
        <f t="shared" si="77"/>
        <v>18.667715936135323</v>
      </c>
    </row>
    <row r="153" spans="1:37" x14ac:dyDescent="0.3">
      <c r="A153" s="18">
        <v>38395</v>
      </c>
      <c r="B153">
        <v>0</v>
      </c>
      <c r="C153">
        <v>8.4</v>
      </c>
      <c r="D153">
        <v>-1</v>
      </c>
      <c r="E153">
        <v>3.7</v>
      </c>
      <c r="G153" s="3">
        <f t="shared" si="79"/>
        <v>107.46166666666662</v>
      </c>
      <c r="H153" s="3">
        <f t="shared" si="80"/>
        <v>518.72605737061315</v>
      </c>
      <c r="I153" s="10">
        <f t="shared" si="54"/>
        <v>513.53879679690704</v>
      </c>
      <c r="J153" s="3">
        <f t="shared" si="55"/>
        <v>0.20925715318284954</v>
      </c>
      <c r="K153" s="3">
        <f t="shared" si="56"/>
        <v>0</v>
      </c>
      <c r="L153" s="15">
        <f t="shared" si="57"/>
        <v>0</v>
      </c>
      <c r="M153" s="3">
        <f t="shared" si="58"/>
        <v>0</v>
      </c>
      <c r="N153" s="15">
        <f t="shared" si="59"/>
        <v>107.46166666666662</v>
      </c>
      <c r="O153" s="15">
        <f t="shared" si="60"/>
        <v>0.20925715318284954</v>
      </c>
      <c r="P153" s="15">
        <f t="shared" si="61"/>
        <v>513.53879679690704</v>
      </c>
      <c r="Q153" s="3">
        <f t="shared" si="78"/>
        <v>2</v>
      </c>
      <c r="R153" s="3">
        <f t="shared" si="62"/>
        <v>-0.81</v>
      </c>
      <c r="S153" s="16">
        <f t="shared" si="63"/>
        <v>-2.9970000000000003</v>
      </c>
      <c r="T153" s="3">
        <f t="shared" si="64"/>
        <v>104.46466666666662</v>
      </c>
      <c r="U153" s="3">
        <f t="shared" si="65"/>
        <v>0.20925715318284954</v>
      </c>
      <c r="V153" s="3">
        <f t="shared" si="66"/>
        <v>499.21670575048427</v>
      </c>
      <c r="W153" s="19">
        <f t="shared" si="67"/>
        <v>104.46466666666662</v>
      </c>
      <c r="X153" s="19">
        <f t="shared" si="68"/>
        <v>0.20925715318284954</v>
      </c>
      <c r="Y153" s="19">
        <f t="shared" si="69"/>
        <v>499.21670575048427</v>
      </c>
      <c r="Z153" s="2">
        <f t="shared" si="70"/>
        <v>-2.9969999999999999</v>
      </c>
      <c r="AA153" s="2">
        <f t="shared" si="71"/>
        <v>-19.509351620128882</v>
      </c>
      <c r="AB153">
        <v>-2.54</v>
      </c>
      <c r="AC153">
        <v>38.1</v>
      </c>
      <c r="AD153">
        <v>-25.4</v>
      </c>
      <c r="AE153">
        <v>152.4</v>
      </c>
      <c r="AF153" s="2">
        <f t="shared" si="72"/>
        <v>0.25</v>
      </c>
      <c r="AG153" t="b">
        <f t="shared" si="73"/>
        <v>1</v>
      </c>
      <c r="AH153" s="2">
        <f t="shared" si="74"/>
        <v>-0.45699999999999985</v>
      </c>
      <c r="AI153">
        <f t="shared" si="75"/>
        <v>0.45699999999999985</v>
      </c>
      <c r="AJ153" s="2">
        <f t="shared" si="76"/>
        <v>5.8906483798711164</v>
      </c>
      <c r="AK153" s="2">
        <f t="shared" si="77"/>
        <v>5.8906483798711164</v>
      </c>
    </row>
    <row r="154" spans="1:37" x14ac:dyDescent="0.3">
      <c r="A154" s="18">
        <v>38396</v>
      </c>
      <c r="B154">
        <v>22.86</v>
      </c>
      <c r="C154">
        <v>2.7</v>
      </c>
      <c r="D154">
        <v>-0.7</v>
      </c>
      <c r="E154">
        <v>1</v>
      </c>
      <c r="G154" s="3">
        <f t="shared" si="79"/>
        <v>104.46466666666662</v>
      </c>
      <c r="H154" s="3">
        <f t="shared" si="80"/>
        <v>499.21670575048427</v>
      </c>
      <c r="I154" s="10">
        <f t="shared" si="54"/>
        <v>494.22453869297942</v>
      </c>
      <c r="J154" s="3">
        <f t="shared" si="55"/>
        <v>0.21137086180085812</v>
      </c>
      <c r="K154" s="3">
        <f t="shared" si="56"/>
        <v>3.8099999999999987</v>
      </c>
      <c r="L154" s="15">
        <f t="shared" si="57"/>
        <v>19.05</v>
      </c>
      <c r="M154" s="3">
        <f t="shared" si="58"/>
        <v>18.0975</v>
      </c>
      <c r="N154" s="15">
        <f t="shared" si="59"/>
        <v>122.56216666666661</v>
      </c>
      <c r="O154" s="15">
        <f t="shared" si="60"/>
        <v>0.18873686667898321</v>
      </c>
      <c r="P154" s="15">
        <f t="shared" si="61"/>
        <v>649.38116661186746</v>
      </c>
      <c r="Q154" s="3">
        <f t="shared" si="78"/>
        <v>2</v>
      </c>
      <c r="R154" s="3">
        <f t="shared" si="62"/>
        <v>-0.81</v>
      </c>
      <c r="S154" s="16">
        <f t="shared" si="63"/>
        <v>-0.81</v>
      </c>
      <c r="T154" s="3">
        <f t="shared" si="64"/>
        <v>121.75216666666661</v>
      </c>
      <c r="U154" s="3">
        <f t="shared" si="65"/>
        <v>0.18873686667898321</v>
      </c>
      <c r="V154" s="3">
        <f t="shared" si="66"/>
        <v>645.08947726546273</v>
      </c>
      <c r="W154" s="19">
        <f t="shared" si="67"/>
        <v>121.75216666666661</v>
      </c>
      <c r="X154" s="19">
        <f t="shared" si="68"/>
        <v>0.18873686667898321</v>
      </c>
      <c r="Y154" s="19">
        <f t="shared" si="69"/>
        <v>645.08947726546273</v>
      </c>
      <c r="Z154" s="2">
        <f t="shared" si="70"/>
        <v>17.287499999999994</v>
      </c>
      <c r="AA154" s="2">
        <f t="shared" si="71"/>
        <v>145.87277151497847</v>
      </c>
      <c r="AB154">
        <v>12.7</v>
      </c>
      <c r="AC154">
        <v>50.8</v>
      </c>
      <c r="AD154">
        <v>50.8</v>
      </c>
      <c r="AE154">
        <v>203.2</v>
      </c>
      <c r="AF154" s="2">
        <f t="shared" si="72"/>
        <v>0.25</v>
      </c>
      <c r="AG154" t="b">
        <f t="shared" si="73"/>
        <v>1</v>
      </c>
      <c r="AH154" s="2">
        <f t="shared" si="74"/>
        <v>4.587499999999995</v>
      </c>
      <c r="AI154">
        <f t="shared" si="75"/>
        <v>4.587499999999995</v>
      </c>
      <c r="AJ154" s="2">
        <f t="shared" si="76"/>
        <v>95.07277151497847</v>
      </c>
      <c r="AK154" s="2">
        <f t="shared" si="77"/>
        <v>95.07277151497847</v>
      </c>
    </row>
    <row r="155" spans="1:37" x14ac:dyDescent="0.3">
      <c r="A155" s="18">
        <v>38397</v>
      </c>
      <c r="B155">
        <v>10.16</v>
      </c>
      <c r="C155">
        <v>0.9</v>
      </c>
      <c r="D155">
        <v>-4.3</v>
      </c>
      <c r="E155">
        <v>-1.7</v>
      </c>
      <c r="G155" s="3">
        <f t="shared" si="79"/>
        <v>121.75216666666661</v>
      </c>
      <c r="H155" s="3">
        <f t="shared" si="80"/>
        <v>645.08947726546273</v>
      </c>
      <c r="I155" s="10">
        <f t="shared" si="54"/>
        <v>638.63858249280815</v>
      </c>
      <c r="J155" s="3">
        <f t="shared" si="55"/>
        <v>0.19064329967574059</v>
      </c>
      <c r="K155" s="3">
        <f t="shared" si="56"/>
        <v>0</v>
      </c>
      <c r="L155" s="15">
        <f t="shared" si="57"/>
        <v>10.16</v>
      </c>
      <c r="M155" s="3">
        <f t="shared" si="58"/>
        <v>10.16</v>
      </c>
      <c r="N155" s="15">
        <f t="shared" si="59"/>
        <v>131.91216666666662</v>
      </c>
      <c r="O155" s="15">
        <f t="shared" si="60"/>
        <v>0.18045385262034583</v>
      </c>
      <c r="P155" s="15">
        <f t="shared" si="61"/>
        <v>731.00221885644453</v>
      </c>
      <c r="Q155" s="3">
        <f t="shared" si="78"/>
        <v>2</v>
      </c>
      <c r="R155" s="3">
        <f t="shared" si="62"/>
        <v>-0.81</v>
      </c>
      <c r="S155" s="16">
        <f t="shared" si="63"/>
        <v>0</v>
      </c>
      <c r="T155" s="3">
        <f t="shared" si="64"/>
        <v>131.91216666666662</v>
      </c>
      <c r="U155" s="3">
        <f t="shared" si="65"/>
        <v>0.18045385262034583</v>
      </c>
      <c r="V155" s="3">
        <f t="shared" si="66"/>
        <v>731.00221885644453</v>
      </c>
      <c r="W155" s="19">
        <f t="shared" si="67"/>
        <v>131.91216666666662</v>
      </c>
      <c r="X155" s="19">
        <f t="shared" si="68"/>
        <v>0.18045385262034583</v>
      </c>
      <c r="Y155" s="19">
        <f t="shared" si="69"/>
        <v>731.00221885644453</v>
      </c>
      <c r="Z155" s="2">
        <f t="shared" si="70"/>
        <v>10.160000000000011</v>
      </c>
      <c r="AA155" s="2">
        <f t="shared" si="71"/>
        <v>85.912741590981796</v>
      </c>
      <c r="AB155">
        <v>5.08</v>
      </c>
      <c r="AC155">
        <v>55.88</v>
      </c>
      <c r="AD155">
        <v>25.4</v>
      </c>
      <c r="AE155">
        <v>228.6</v>
      </c>
      <c r="AF155" s="2">
        <f t="shared" si="72"/>
        <v>0.24444444444444446</v>
      </c>
      <c r="AG155" t="b">
        <f t="shared" si="73"/>
        <v>1</v>
      </c>
      <c r="AH155" s="2">
        <f t="shared" si="74"/>
        <v>5.0800000000000107</v>
      </c>
      <c r="AI155">
        <f t="shared" si="75"/>
        <v>5.0800000000000107</v>
      </c>
      <c r="AJ155" s="2">
        <f t="shared" si="76"/>
        <v>60.512741590981797</v>
      </c>
      <c r="AK155" s="2">
        <f t="shared" si="77"/>
        <v>60.512741590981797</v>
      </c>
    </row>
    <row r="156" spans="1:37" x14ac:dyDescent="0.3">
      <c r="A156" s="18">
        <v>38398</v>
      </c>
      <c r="B156">
        <v>0</v>
      </c>
      <c r="C156">
        <v>-1.3</v>
      </c>
      <c r="D156">
        <v>-6.5</v>
      </c>
      <c r="E156">
        <v>-3.9</v>
      </c>
      <c r="G156" s="3">
        <f t="shared" si="79"/>
        <v>131.91216666666662</v>
      </c>
      <c r="H156" s="3">
        <f t="shared" si="80"/>
        <v>731.00221885644453</v>
      </c>
      <c r="I156" s="10">
        <f t="shared" si="54"/>
        <v>723.69219666788013</v>
      </c>
      <c r="J156" s="3">
        <f t="shared" si="55"/>
        <v>0.1822766188084301</v>
      </c>
      <c r="K156" s="3">
        <f t="shared" si="56"/>
        <v>0</v>
      </c>
      <c r="L156" s="15">
        <f t="shared" si="57"/>
        <v>0</v>
      </c>
      <c r="M156" s="3">
        <f t="shared" si="58"/>
        <v>0</v>
      </c>
      <c r="N156" s="15">
        <f t="shared" si="59"/>
        <v>131.91216666666662</v>
      </c>
      <c r="O156" s="15">
        <f t="shared" si="60"/>
        <v>0.1822766188084301</v>
      </c>
      <c r="P156" s="15">
        <f t="shared" si="61"/>
        <v>723.69219666788013</v>
      </c>
      <c r="Q156" s="3">
        <f t="shared" si="78"/>
        <v>2</v>
      </c>
      <c r="R156" s="3">
        <f t="shared" si="62"/>
        <v>-0.81</v>
      </c>
      <c r="S156" s="16">
        <f t="shared" si="63"/>
        <v>0</v>
      </c>
      <c r="T156" s="3">
        <f t="shared" si="64"/>
        <v>131.91216666666662</v>
      </c>
      <c r="U156" s="3">
        <f t="shared" si="65"/>
        <v>0.1822766188084301</v>
      </c>
      <c r="V156" s="3">
        <f t="shared" si="66"/>
        <v>723.69219666788013</v>
      </c>
      <c r="W156" s="19">
        <f t="shared" si="67"/>
        <v>131.91216666666662</v>
      </c>
      <c r="X156" s="19">
        <f t="shared" si="68"/>
        <v>0.1822766188084301</v>
      </c>
      <c r="Y156" s="19">
        <f t="shared" si="69"/>
        <v>723.69219666788013</v>
      </c>
      <c r="Z156" s="2">
        <f t="shared" si="70"/>
        <v>0</v>
      </c>
      <c r="AA156" s="2">
        <f t="shared" si="71"/>
        <v>-7.3100221885644032</v>
      </c>
      <c r="AB156">
        <v>-2.54</v>
      </c>
      <c r="AC156">
        <v>53.34</v>
      </c>
      <c r="AD156">
        <v>25.4</v>
      </c>
      <c r="AE156">
        <v>254</v>
      </c>
      <c r="AF156" s="2">
        <f t="shared" si="72"/>
        <v>0.21000000000000002</v>
      </c>
      <c r="AG156" t="b">
        <f t="shared" si="73"/>
        <v>1</v>
      </c>
      <c r="AH156" s="2">
        <f t="shared" si="74"/>
        <v>2.54</v>
      </c>
      <c r="AI156">
        <f t="shared" si="75"/>
        <v>2.54</v>
      </c>
      <c r="AJ156" s="2">
        <f t="shared" si="76"/>
        <v>-32.710022188564402</v>
      </c>
      <c r="AK156" s="2">
        <f t="shared" si="77"/>
        <v>32.710022188564402</v>
      </c>
    </row>
    <row r="157" spans="1:37" x14ac:dyDescent="0.3">
      <c r="A157" s="18">
        <v>38399</v>
      </c>
      <c r="B157">
        <v>0</v>
      </c>
      <c r="C157">
        <v>0</v>
      </c>
      <c r="D157">
        <v>-6.6</v>
      </c>
      <c r="E157">
        <v>-3.3</v>
      </c>
      <c r="G157" s="3">
        <f t="shared" si="79"/>
        <v>131.91216666666662</v>
      </c>
      <c r="H157" s="3">
        <f t="shared" si="80"/>
        <v>723.69219666788013</v>
      </c>
      <c r="I157" s="10">
        <f t="shared" si="54"/>
        <v>716.45527470120135</v>
      </c>
      <c r="J157" s="3">
        <f t="shared" si="55"/>
        <v>0.18411779677619203</v>
      </c>
      <c r="K157" s="3">
        <f t="shared" si="56"/>
        <v>0</v>
      </c>
      <c r="L157" s="15">
        <f t="shared" si="57"/>
        <v>0</v>
      </c>
      <c r="M157" s="3">
        <f t="shared" si="58"/>
        <v>0</v>
      </c>
      <c r="N157" s="15">
        <f t="shared" si="59"/>
        <v>131.91216666666662</v>
      </c>
      <c r="O157" s="15">
        <f t="shared" si="60"/>
        <v>0.18411779677619203</v>
      </c>
      <c r="P157" s="15">
        <f t="shared" si="61"/>
        <v>716.45527470120135</v>
      </c>
      <c r="Q157" s="3">
        <f t="shared" si="78"/>
        <v>2</v>
      </c>
      <c r="R157" s="3">
        <f t="shared" si="62"/>
        <v>-0.81</v>
      </c>
      <c r="S157" s="16">
        <f t="shared" si="63"/>
        <v>0</v>
      </c>
      <c r="T157" s="3">
        <f t="shared" si="64"/>
        <v>131.91216666666662</v>
      </c>
      <c r="U157" s="3">
        <f t="shared" si="65"/>
        <v>0.18411779677619203</v>
      </c>
      <c r="V157" s="3">
        <f t="shared" si="66"/>
        <v>716.45527470120135</v>
      </c>
      <c r="W157" s="19">
        <f t="shared" si="67"/>
        <v>131.91216666666662</v>
      </c>
      <c r="X157" s="19">
        <f t="shared" si="68"/>
        <v>0.18411779677619203</v>
      </c>
      <c r="Y157" s="19">
        <f t="shared" si="69"/>
        <v>716.45527470120135</v>
      </c>
      <c r="Z157" s="2">
        <f t="shared" si="70"/>
        <v>0</v>
      </c>
      <c r="AA157" s="2">
        <f t="shared" si="71"/>
        <v>-7.2369219666787785</v>
      </c>
      <c r="AB157">
        <v>2.54</v>
      </c>
      <c r="AC157">
        <v>55.88</v>
      </c>
      <c r="AD157">
        <v>0</v>
      </c>
      <c r="AE157">
        <v>254</v>
      </c>
      <c r="AF157" s="2">
        <f t="shared" si="72"/>
        <v>0.22</v>
      </c>
      <c r="AG157" t="b">
        <f t="shared" si="73"/>
        <v>1</v>
      </c>
      <c r="AH157" s="2">
        <f t="shared" si="74"/>
        <v>-2.54</v>
      </c>
      <c r="AI157">
        <f t="shared" si="75"/>
        <v>2.54</v>
      </c>
      <c r="AJ157" s="2">
        <f t="shared" si="76"/>
        <v>-7.2369219666787785</v>
      </c>
      <c r="AK157" s="2">
        <f t="shared" si="77"/>
        <v>7.2369219666787785</v>
      </c>
    </row>
    <row r="158" spans="1:37" x14ac:dyDescent="0.3">
      <c r="A158" s="18">
        <v>38400</v>
      </c>
      <c r="B158">
        <v>0</v>
      </c>
      <c r="C158">
        <v>1.6</v>
      </c>
      <c r="D158">
        <v>-4.5999999999999996</v>
      </c>
      <c r="E158">
        <v>-1.5</v>
      </c>
      <c r="G158" s="3">
        <f t="shared" si="79"/>
        <v>131.91216666666662</v>
      </c>
      <c r="H158" s="3">
        <f t="shared" si="80"/>
        <v>716.45527470120135</v>
      </c>
      <c r="I158" s="10">
        <f t="shared" si="54"/>
        <v>709.29072195418928</v>
      </c>
      <c r="J158" s="3">
        <f t="shared" si="55"/>
        <v>0.18597757250120409</v>
      </c>
      <c r="K158" s="3">
        <f t="shared" si="56"/>
        <v>0</v>
      </c>
      <c r="L158" s="15">
        <f t="shared" si="57"/>
        <v>0</v>
      </c>
      <c r="M158" s="3">
        <f t="shared" si="58"/>
        <v>0</v>
      </c>
      <c r="N158" s="15">
        <f t="shared" si="59"/>
        <v>131.91216666666662</v>
      </c>
      <c r="O158" s="15">
        <f t="shared" si="60"/>
        <v>0.18597757250120409</v>
      </c>
      <c r="P158" s="15">
        <f t="shared" si="61"/>
        <v>709.29072195418928</v>
      </c>
      <c r="Q158" s="3">
        <f t="shared" si="78"/>
        <v>2</v>
      </c>
      <c r="R158" s="3">
        <f t="shared" si="62"/>
        <v>-0.81</v>
      </c>
      <c r="S158" s="16">
        <f t="shared" si="63"/>
        <v>0</v>
      </c>
      <c r="T158" s="3">
        <f t="shared" si="64"/>
        <v>131.91216666666662</v>
      </c>
      <c r="U158" s="3">
        <f t="shared" si="65"/>
        <v>0.18597757250120409</v>
      </c>
      <c r="V158" s="3">
        <f t="shared" si="66"/>
        <v>709.29072195418928</v>
      </c>
      <c r="W158" s="19">
        <f t="shared" si="67"/>
        <v>131.91216666666662</v>
      </c>
      <c r="X158" s="19">
        <f t="shared" si="68"/>
        <v>0.18597757250120409</v>
      </c>
      <c r="Y158" s="19">
        <f t="shared" si="69"/>
        <v>709.29072195418928</v>
      </c>
      <c r="Z158" s="2">
        <f t="shared" si="70"/>
        <v>0</v>
      </c>
      <c r="AA158" s="2">
        <f t="shared" si="71"/>
        <v>-7.1645527470120669</v>
      </c>
      <c r="AB158">
        <v>0</v>
      </c>
      <c r="AC158">
        <v>55.88</v>
      </c>
      <c r="AD158">
        <v>0</v>
      </c>
      <c r="AE158">
        <v>254</v>
      </c>
      <c r="AF158" s="2">
        <f t="shared" si="72"/>
        <v>0.22</v>
      </c>
      <c r="AG158" t="b">
        <f t="shared" si="73"/>
        <v>0</v>
      </c>
      <c r="AH158" s="2" t="str">
        <f t="shared" si="74"/>
        <v/>
      </c>
      <c r="AI158">
        <f t="shared" si="75"/>
        <v>0</v>
      </c>
      <c r="AJ158" s="2" t="str">
        <f t="shared" si="76"/>
        <v/>
      </c>
      <c r="AK158" s="2" t="str">
        <f t="shared" si="77"/>
        <v/>
      </c>
    </row>
    <row r="159" spans="1:37" x14ac:dyDescent="0.3">
      <c r="A159" s="18">
        <v>38401</v>
      </c>
      <c r="B159">
        <v>0</v>
      </c>
      <c r="C159">
        <v>5.2</v>
      </c>
      <c r="D159">
        <v>-3.1</v>
      </c>
      <c r="E159">
        <v>1.05</v>
      </c>
      <c r="G159" s="3">
        <f t="shared" si="79"/>
        <v>131.91216666666662</v>
      </c>
      <c r="H159" s="3">
        <f t="shared" si="80"/>
        <v>709.29072195418928</v>
      </c>
      <c r="I159" s="10">
        <f t="shared" si="54"/>
        <v>702.19781473464741</v>
      </c>
      <c r="J159" s="3">
        <f t="shared" si="55"/>
        <v>0.18785613383960006</v>
      </c>
      <c r="K159" s="3">
        <f t="shared" si="56"/>
        <v>0</v>
      </c>
      <c r="L159" s="15">
        <f t="shared" si="57"/>
        <v>0</v>
      </c>
      <c r="M159" s="3">
        <f t="shared" si="58"/>
        <v>0</v>
      </c>
      <c r="N159" s="15">
        <f t="shared" si="59"/>
        <v>131.91216666666662</v>
      </c>
      <c r="O159" s="15">
        <f t="shared" si="60"/>
        <v>0.18785613383960006</v>
      </c>
      <c r="P159" s="15">
        <f t="shared" si="61"/>
        <v>702.19781473464741</v>
      </c>
      <c r="Q159" s="3">
        <f t="shared" si="78"/>
        <v>2</v>
      </c>
      <c r="R159" s="3">
        <f t="shared" si="62"/>
        <v>-0.81</v>
      </c>
      <c r="S159" s="16">
        <f t="shared" si="63"/>
        <v>-0.85050000000000014</v>
      </c>
      <c r="T159" s="3">
        <f t="shared" si="64"/>
        <v>131.06166666666661</v>
      </c>
      <c r="U159" s="3">
        <f t="shared" si="65"/>
        <v>0.18785613383960006</v>
      </c>
      <c r="V159" s="3">
        <f t="shared" si="66"/>
        <v>697.67041399123491</v>
      </c>
      <c r="W159" s="19">
        <f t="shared" si="67"/>
        <v>131.06166666666661</v>
      </c>
      <c r="X159" s="19">
        <f t="shared" si="68"/>
        <v>0.18785613383960006</v>
      </c>
      <c r="Y159" s="19">
        <f t="shared" si="69"/>
        <v>697.67041399123491</v>
      </c>
      <c r="Z159" s="2">
        <f t="shared" si="70"/>
        <v>-0.85050000000001091</v>
      </c>
      <c r="AA159" s="2">
        <f t="shared" si="71"/>
        <v>-11.620307962954371</v>
      </c>
      <c r="AB159">
        <v>0</v>
      </c>
      <c r="AC159">
        <v>55.88</v>
      </c>
      <c r="AD159">
        <v>0</v>
      </c>
      <c r="AE159">
        <v>254</v>
      </c>
      <c r="AF159" s="2">
        <f t="shared" si="72"/>
        <v>0.22</v>
      </c>
      <c r="AG159" t="b">
        <f t="shared" si="73"/>
        <v>1</v>
      </c>
      <c r="AH159" s="2">
        <f t="shared" si="74"/>
        <v>-0.85050000000001091</v>
      </c>
      <c r="AI159" t="str">
        <f t="shared" si="75"/>
        <v/>
      </c>
      <c r="AJ159" s="2">
        <f t="shared" si="76"/>
        <v>-11.620307962954371</v>
      </c>
      <c r="AK159" s="2">
        <f t="shared" si="77"/>
        <v>11.620307962954371</v>
      </c>
    </row>
    <row r="160" spans="1:37" x14ac:dyDescent="0.3">
      <c r="A160" s="18">
        <v>38402</v>
      </c>
      <c r="B160">
        <v>2.54</v>
      </c>
      <c r="C160">
        <v>8.5</v>
      </c>
      <c r="D160">
        <v>-0.1</v>
      </c>
      <c r="E160">
        <v>4.2</v>
      </c>
      <c r="G160" s="3">
        <f t="shared" si="79"/>
        <v>131.06166666666661</v>
      </c>
      <c r="H160" s="3">
        <f t="shared" si="80"/>
        <v>697.67041399123491</v>
      </c>
      <c r="I160" s="10">
        <f t="shared" si="54"/>
        <v>690.69370985132252</v>
      </c>
      <c r="J160" s="3">
        <f t="shared" si="55"/>
        <v>0.18975367054505057</v>
      </c>
      <c r="K160" s="3">
        <f t="shared" si="56"/>
        <v>1.7780000000000002</v>
      </c>
      <c r="L160" s="15">
        <f t="shared" si="57"/>
        <v>0.76199999999999979</v>
      </c>
      <c r="M160" s="3">
        <f t="shared" si="58"/>
        <v>0.31749999999999973</v>
      </c>
      <c r="N160" s="15">
        <f t="shared" si="59"/>
        <v>131.37916666666661</v>
      </c>
      <c r="O160" s="15">
        <f t="shared" si="60"/>
        <v>0.19088846677692806</v>
      </c>
      <c r="P160" s="15">
        <f t="shared" si="61"/>
        <v>688.25093985482147</v>
      </c>
      <c r="Q160" s="3">
        <f t="shared" si="78"/>
        <v>2</v>
      </c>
      <c r="R160" s="3">
        <f t="shared" si="62"/>
        <v>-0.81</v>
      </c>
      <c r="S160" s="16">
        <f t="shared" si="63"/>
        <v>-3.4020000000000006</v>
      </c>
      <c r="T160" s="3">
        <f t="shared" si="64"/>
        <v>127.97716666666661</v>
      </c>
      <c r="U160" s="3">
        <f t="shared" si="65"/>
        <v>0.19088846677692806</v>
      </c>
      <c r="V160" s="3">
        <f t="shared" si="66"/>
        <v>670.42901453140439</v>
      </c>
      <c r="W160" s="19">
        <f t="shared" si="67"/>
        <v>127.97716666666661</v>
      </c>
      <c r="X160" s="19">
        <f t="shared" si="68"/>
        <v>0.19088846677692806</v>
      </c>
      <c r="Y160" s="19">
        <f t="shared" si="69"/>
        <v>670.42901453140439</v>
      </c>
      <c r="Z160" s="2">
        <f t="shared" si="70"/>
        <v>-3.0845000000000056</v>
      </c>
      <c r="AA160" s="2">
        <f t="shared" si="71"/>
        <v>-27.241399459830518</v>
      </c>
      <c r="AB160">
        <v>2.54</v>
      </c>
      <c r="AC160">
        <v>58.42</v>
      </c>
      <c r="AD160">
        <v>-25.4</v>
      </c>
      <c r="AE160">
        <v>228.6</v>
      </c>
      <c r="AF160" s="2">
        <f t="shared" si="72"/>
        <v>0.25555555555555559</v>
      </c>
      <c r="AG160" t="b">
        <f t="shared" si="73"/>
        <v>1</v>
      </c>
      <c r="AH160" s="2">
        <f t="shared" si="74"/>
        <v>-5.6245000000000056</v>
      </c>
      <c r="AI160" t="str">
        <f t="shared" si="75"/>
        <v/>
      </c>
      <c r="AJ160" s="2">
        <f t="shared" si="76"/>
        <v>-1.8413994598305194</v>
      </c>
      <c r="AK160" s="2">
        <f t="shared" si="77"/>
        <v>1.8413994598305194</v>
      </c>
    </row>
    <row r="161" spans="1:37" x14ac:dyDescent="0.3">
      <c r="A161" s="18">
        <v>38403</v>
      </c>
      <c r="B161">
        <v>20.32</v>
      </c>
      <c r="C161">
        <v>3.6</v>
      </c>
      <c r="D161">
        <v>-0.3</v>
      </c>
      <c r="E161">
        <v>1.65</v>
      </c>
      <c r="G161" s="3">
        <f t="shared" si="79"/>
        <v>127.97716666666661</v>
      </c>
      <c r="H161" s="3">
        <f t="shared" si="80"/>
        <v>670.42901453140439</v>
      </c>
      <c r="I161" s="10">
        <f t="shared" si="54"/>
        <v>663.72472438609032</v>
      </c>
      <c r="J161" s="3">
        <f t="shared" si="55"/>
        <v>0.19281663310800815</v>
      </c>
      <c r="K161" s="3">
        <f t="shared" si="56"/>
        <v>5.5879999999999974</v>
      </c>
      <c r="L161" s="15">
        <f t="shared" si="57"/>
        <v>14.732000000000003</v>
      </c>
      <c r="M161" s="3">
        <f t="shared" si="58"/>
        <v>13.335000000000004</v>
      </c>
      <c r="N161" s="15">
        <f t="shared" si="59"/>
        <v>141.3121666666666</v>
      </c>
      <c r="O161" s="15">
        <f t="shared" si="60"/>
        <v>0.18383957405779028</v>
      </c>
      <c r="P161" s="15">
        <f t="shared" si="61"/>
        <v>768.67109484405614</v>
      </c>
      <c r="Q161" s="3">
        <f t="shared" si="78"/>
        <v>2</v>
      </c>
      <c r="R161" s="3">
        <f t="shared" si="62"/>
        <v>-0.81</v>
      </c>
      <c r="S161" s="16">
        <f t="shared" si="63"/>
        <v>-1.3365</v>
      </c>
      <c r="T161" s="3">
        <f t="shared" si="64"/>
        <v>139.9756666666666</v>
      </c>
      <c r="U161" s="3">
        <f t="shared" si="65"/>
        <v>0.18383957405779028</v>
      </c>
      <c r="V161" s="3">
        <f t="shared" si="66"/>
        <v>761.40116938404685</v>
      </c>
      <c r="W161" s="19">
        <f t="shared" si="67"/>
        <v>139.9756666666666</v>
      </c>
      <c r="X161" s="19">
        <f t="shared" si="68"/>
        <v>0.18383957405779028</v>
      </c>
      <c r="Y161" s="19">
        <f t="shared" si="69"/>
        <v>761.40116938404685</v>
      </c>
      <c r="Z161" s="2">
        <f t="shared" si="70"/>
        <v>11.998499999999993</v>
      </c>
      <c r="AA161" s="2">
        <f t="shared" si="71"/>
        <v>90.972154852642461</v>
      </c>
      <c r="AB161">
        <v>5.08</v>
      </c>
      <c r="AC161">
        <v>63.5</v>
      </c>
      <c r="AD161">
        <v>-25.4</v>
      </c>
      <c r="AE161">
        <v>203.2</v>
      </c>
      <c r="AF161" s="2">
        <f t="shared" si="72"/>
        <v>0.3125</v>
      </c>
      <c r="AG161" t="b">
        <f t="shared" si="73"/>
        <v>1</v>
      </c>
      <c r="AH161" s="2">
        <f t="shared" si="74"/>
        <v>6.9184999999999928</v>
      </c>
      <c r="AI161">
        <f t="shared" si="75"/>
        <v>6.9184999999999928</v>
      </c>
      <c r="AJ161" s="2">
        <f t="shared" si="76"/>
        <v>116.37215485264247</v>
      </c>
      <c r="AK161" s="2">
        <f t="shared" si="77"/>
        <v>116.37215485264247</v>
      </c>
    </row>
    <row r="162" spans="1:37" x14ac:dyDescent="0.3">
      <c r="A162" s="18">
        <v>38404</v>
      </c>
      <c r="B162">
        <v>10.16</v>
      </c>
      <c r="C162">
        <v>4.7</v>
      </c>
      <c r="D162">
        <v>-0.9</v>
      </c>
      <c r="E162">
        <v>1.9</v>
      </c>
      <c r="G162" s="3">
        <f t="shared" si="79"/>
        <v>139.9756666666666</v>
      </c>
      <c r="H162" s="3">
        <f t="shared" si="80"/>
        <v>761.40116938404685</v>
      </c>
      <c r="I162" s="10">
        <f t="shared" si="54"/>
        <v>753.78715769020641</v>
      </c>
      <c r="J162" s="3">
        <f t="shared" si="55"/>
        <v>0.1856965394523134</v>
      </c>
      <c r="K162" s="3">
        <f t="shared" si="56"/>
        <v>3.2173333333333334</v>
      </c>
      <c r="L162" s="15">
        <f t="shared" si="57"/>
        <v>6.9426666666666668</v>
      </c>
      <c r="M162" s="3">
        <f t="shared" si="58"/>
        <v>6.1383333333333336</v>
      </c>
      <c r="N162" s="15">
        <f t="shared" si="59"/>
        <v>146.11399999999992</v>
      </c>
      <c r="O162" s="15">
        <f t="shared" si="60"/>
        <v>0.18273922591728273</v>
      </c>
      <c r="P162" s="15">
        <f t="shared" si="61"/>
        <v>799.57655104733078</v>
      </c>
      <c r="Q162" s="3">
        <f t="shared" si="78"/>
        <v>2</v>
      </c>
      <c r="R162" s="3">
        <f t="shared" si="62"/>
        <v>-0.81</v>
      </c>
      <c r="S162" s="16">
        <f t="shared" si="63"/>
        <v>-1.5389999999999999</v>
      </c>
      <c r="T162" s="3">
        <f t="shared" si="64"/>
        <v>144.57499999999993</v>
      </c>
      <c r="U162" s="3">
        <f t="shared" si="65"/>
        <v>0.18273922591728273</v>
      </c>
      <c r="V162" s="3">
        <f t="shared" si="66"/>
        <v>791.154713906045</v>
      </c>
      <c r="W162" s="19">
        <f t="shared" si="67"/>
        <v>144.57499999999993</v>
      </c>
      <c r="X162" s="19">
        <f t="shared" si="68"/>
        <v>0.18273922591728273</v>
      </c>
      <c r="Y162" s="19">
        <f t="shared" si="69"/>
        <v>791.154713906045</v>
      </c>
      <c r="Z162" s="2">
        <f t="shared" si="70"/>
        <v>4.5993333333333339</v>
      </c>
      <c r="AA162" s="2">
        <f t="shared" si="71"/>
        <v>29.753544521998151</v>
      </c>
      <c r="AB162">
        <v>0</v>
      </c>
      <c r="AC162">
        <v>63.5</v>
      </c>
      <c r="AD162">
        <v>0</v>
      </c>
      <c r="AE162">
        <v>203.2</v>
      </c>
      <c r="AF162" s="2">
        <f t="shared" si="72"/>
        <v>0.3125</v>
      </c>
      <c r="AG162" t="b">
        <f t="shared" si="73"/>
        <v>1</v>
      </c>
      <c r="AH162" s="2">
        <f t="shared" si="74"/>
        <v>4.5993333333333339</v>
      </c>
      <c r="AI162">
        <f t="shared" si="75"/>
        <v>4.5993333333333339</v>
      </c>
      <c r="AJ162" s="2">
        <f t="shared" si="76"/>
        <v>29.753544521998151</v>
      </c>
      <c r="AK162" s="2">
        <f t="shared" si="77"/>
        <v>29.753544521998151</v>
      </c>
    </row>
    <row r="163" spans="1:37" x14ac:dyDescent="0.3">
      <c r="A163" s="18">
        <v>38405</v>
      </c>
      <c r="B163">
        <v>0</v>
      </c>
      <c r="C163">
        <v>7</v>
      </c>
      <c r="D163">
        <v>-0.6</v>
      </c>
      <c r="E163">
        <v>3.2</v>
      </c>
      <c r="G163" s="3">
        <f t="shared" si="79"/>
        <v>144.57499999999993</v>
      </c>
      <c r="H163" s="3">
        <f t="shared" si="80"/>
        <v>791.154713906045</v>
      </c>
      <c r="I163" s="10">
        <f t="shared" si="54"/>
        <v>783.24316676698459</v>
      </c>
      <c r="J163" s="3">
        <f t="shared" si="55"/>
        <v>0.18458507668412394</v>
      </c>
      <c r="K163" s="3">
        <f t="shared" si="56"/>
        <v>0</v>
      </c>
      <c r="L163" s="15">
        <f t="shared" si="57"/>
        <v>0</v>
      </c>
      <c r="M163" s="3">
        <f t="shared" si="58"/>
        <v>0</v>
      </c>
      <c r="N163" s="15">
        <f t="shared" si="59"/>
        <v>144.57499999999993</v>
      </c>
      <c r="O163" s="15">
        <f t="shared" si="60"/>
        <v>0.18458507668412394</v>
      </c>
      <c r="P163" s="15">
        <f t="shared" si="61"/>
        <v>783.24316676698459</v>
      </c>
      <c r="Q163" s="3">
        <f t="shared" si="78"/>
        <v>2</v>
      </c>
      <c r="R163" s="3">
        <f t="shared" si="62"/>
        <v>-0.81</v>
      </c>
      <c r="S163" s="16">
        <f t="shared" si="63"/>
        <v>-2.5920000000000005</v>
      </c>
      <c r="T163" s="3">
        <f t="shared" si="64"/>
        <v>141.98299999999992</v>
      </c>
      <c r="U163" s="3">
        <f t="shared" si="65"/>
        <v>0.18458507668412394</v>
      </c>
      <c r="V163" s="3">
        <f t="shared" si="66"/>
        <v>769.20086147035636</v>
      </c>
      <c r="W163" s="19">
        <f t="shared" si="67"/>
        <v>141.98299999999992</v>
      </c>
      <c r="X163" s="19">
        <f t="shared" si="68"/>
        <v>0.18458507668412394</v>
      </c>
      <c r="Y163" s="19">
        <f t="shared" si="69"/>
        <v>769.20086147035636</v>
      </c>
      <c r="Z163" s="2">
        <f t="shared" si="70"/>
        <v>-2.592000000000013</v>
      </c>
      <c r="AA163" s="2">
        <f t="shared" si="71"/>
        <v>-21.953852435688646</v>
      </c>
      <c r="AB163">
        <v>0</v>
      </c>
      <c r="AC163">
        <v>63.5</v>
      </c>
      <c r="AD163">
        <v>0</v>
      </c>
      <c r="AE163">
        <v>203.2</v>
      </c>
      <c r="AF163" s="2">
        <f t="shared" si="72"/>
        <v>0.3125</v>
      </c>
      <c r="AG163" t="b">
        <f t="shared" si="73"/>
        <v>1</v>
      </c>
      <c r="AH163" s="2">
        <f t="shared" si="74"/>
        <v>-2.592000000000013</v>
      </c>
      <c r="AI163">
        <f t="shared" si="75"/>
        <v>2.592000000000013</v>
      </c>
      <c r="AJ163" s="2">
        <f t="shared" si="76"/>
        <v>-21.953852435688646</v>
      </c>
      <c r="AK163" s="2">
        <f t="shared" si="77"/>
        <v>21.953852435688646</v>
      </c>
    </row>
    <row r="164" spans="1:37" x14ac:dyDescent="0.3">
      <c r="A164" s="18">
        <v>38406</v>
      </c>
      <c r="B164">
        <v>0</v>
      </c>
      <c r="C164">
        <v>6.1</v>
      </c>
      <c r="D164">
        <v>-1.6</v>
      </c>
      <c r="E164">
        <v>2.25</v>
      </c>
      <c r="G164" s="3">
        <f t="shared" si="79"/>
        <v>141.98299999999992</v>
      </c>
      <c r="H164" s="3">
        <f t="shared" si="80"/>
        <v>769.20086147035636</v>
      </c>
      <c r="I164" s="10">
        <f t="shared" si="54"/>
        <v>761.50885285565278</v>
      </c>
      <c r="J164" s="3">
        <f t="shared" si="55"/>
        <v>0.186449572408206</v>
      </c>
      <c r="K164" s="3">
        <f t="shared" si="56"/>
        <v>0</v>
      </c>
      <c r="L164" s="15">
        <f t="shared" si="57"/>
        <v>0</v>
      </c>
      <c r="M164" s="3">
        <f t="shared" si="58"/>
        <v>0</v>
      </c>
      <c r="N164" s="15">
        <f t="shared" si="59"/>
        <v>141.98299999999992</v>
      </c>
      <c r="O164" s="15">
        <f t="shared" si="60"/>
        <v>0.186449572408206</v>
      </c>
      <c r="P164" s="15">
        <f t="shared" si="61"/>
        <v>761.50885285565278</v>
      </c>
      <c r="Q164" s="3">
        <f t="shared" si="78"/>
        <v>2</v>
      </c>
      <c r="R164" s="3">
        <f t="shared" si="62"/>
        <v>-0.81</v>
      </c>
      <c r="S164" s="16">
        <f t="shared" si="63"/>
        <v>-1.8225000000000002</v>
      </c>
      <c r="T164" s="3">
        <f t="shared" si="64"/>
        <v>140.16049999999993</v>
      </c>
      <c r="U164" s="3">
        <f t="shared" si="65"/>
        <v>0.186449572408206</v>
      </c>
      <c r="V164" s="3">
        <f t="shared" si="66"/>
        <v>751.73409190307802</v>
      </c>
      <c r="W164" s="19">
        <f t="shared" si="67"/>
        <v>140.16049999999993</v>
      </c>
      <c r="X164" s="19">
        <f t="shared" si="68"/>
        <v>0.186449572408206</v>
      </c>
      <c r="Y164" s="19">
        <f t="shared" si="69"/>
        <v>751.73409190307802</v>
      </c>
      <c r="Z164" s="2">
        <f t="shared" si="70"/>
        <v>-1.8224999999999909</v>
      </c>
      <c r="AA164" s="2">
        <f t="shared" si="71"/>
        <v>-17.466769567278334</v>
      </c>
      <c r="AB164">
        <v>0</v>
      </c>
      <c r="AC164">
        <v>63.5</v>
      </c>
      <c r="AD164">
        <v>0</v>
      </c>
      <c r="AE164">
        <v>203.2</v>
      </c>
      <c r="AF164" s="2">
        <f t="shared" si="72"/>
        <v>0.3125</v>
      </c>
      <c r="AG164" t="b">
        <f t="shared" si="73"/>
        <v>1</v>
      </c>
      <c r="AH164" s="2">
        <f t="shared" si="74"/>
        <v>-1.8224999999999909</v>
      </c>
      <c r="AI164">
        <f t="shared" si="75"/>
        <v>1.8224999999999909</v>
      </c>
      <c r="AJ164" s="2">
        <f t="shared" si="76"/>
        <v>-17.466769567278334</v>
      </c>
      <c r="AK164" s="2">
        <f t="shared" si="77"/>
        <v>17.466769567278334</v>
      </c>
    </row>
    <row r="165" spans="1:37" x14ac:dyDescent="0.3">
      <c r="A165" s="18">
        <v>38407</v>
      </c>
      <c r="B165">
        <v>0</v>
      </c>
      <c r="C165">
        <v>9.8000000000000007</v>
      </c>
      <c r="D165">
        <v>0.9</v>
      </c>
      <c r="E165">
        <v>5.35</v>
      </c>
      <c r="G165" s="3">
        <f t="shared" si="79"/>
        <v>140.16049999999993</v>
      </c>
      <c r="H165" s="3">
        <f t="shared" si="80"/>
        <v>751.73409190307802</v>
      </c>
      <c r="I165" s="10">
        <f t="shared" si="54"/>
        <v>744.21675098404728</v>
      </c>
      <c r="J165" s="3">
        <f t="shared" si="55"/>
        <v>0.18833290142243028</v>
      </c>
      <c r="K165" s="3">
        <f t="shared" si="56"/>
        <v>0</v>
      </c>
      <c r="L165" s="15">
        <f t="shared" si="57"/>
        <v>0</v>
      </c>
      <c r="M165" s="3">
        <f t="shared" si="58"/>
        <v>0</v>
      </c>
      <c r="N165" s="15">
        <f t="shared" si="59"/>
        <v>140.16049999999993</v>
      </c>
      <c r="O165" s="15">
        <f t="shared" si="60"/>
        <v>0.18833290142243028</v>
      </c>
      <c r="P165" s="15">
        <f t="shared" si="61"/>
        <v>744.21675098404728</v>
      </c>
      <c r="Q165" s="3">
        <f t="shared" si="78"/>
        <v>2</v>
      </c>
      <c r="R165" s="3">
        <f t="shared" si="62"/>
        <v>-0.81</v>
      </c>
      <c r="S165" s="16">
        <f t="shared" si="63"/>
        <v>-4.3334999999999999</v>
      </c>
      <c r="T165" s="3">
        <f t="shared" si="64"/>
        <v>135.82699999999994</v>
      </c>
      <c r="U165" s="3">
        <f t="shared" si="65"/>
        <v>0.18833290142243028</v>
      </c>
      <c r="V165" s="3">
        <f t="shared" si="66"/>
        <v>721.20696370168628</v>
      </c>
      <c r="W165" s="19">
        <f t="shared" si="67"/>
        <v>135.82699999999994</v>
      </c>
      <c r="X165" s="19">
        <f t="shared" si="68"/>
        <v>0.18833290142243028</v>
      </c>
      <c r="Y165" s="19">
        <f t="shared" si="69"/>
        <v>721.20696370168628</v>
      </c>
      <c r="Z165" s="2">
        <f t="shared" si="70"/>
        <v>-4.3334999999999866</v>
      </c>
      <c r="AA165" s="2">
        <f t="shared" si="71"/>
        <v>-30.527128201391747</v>
      </c>
      <c r="AB165">
        <v>-2.54</v>
      </c>
      <c r="AC165">
        <v>60.96</v>
      </c>
      <c r="AD165">
        <v>0</v>
      </c>
      <c r="AE165">
        <v>203.2</v>
      </c>
      <c r="AF165" s="2">
        <f t="shared" si="72"/>
        <v>0.30000000000000004</v>
      </c>
      <c r="AG165" t="b">
        <f t="shared" si="73"/>
        <v>1</v>
      </c>
      <c r="AH165" s="2">
        <f t="shared" si="74"/>
        <v>-1.7934999999999865</v>
      </c>
      <c r="AI165">
        <f t="shared" si="75"/>
        <v>1.7934999999999865</v>
      </c>
      <c r="AJ165" s="2">
        <f t="shared" si="76"/>
        <v>-30.527128201391747</v>
      </c>
      <c r="AK165" s="2">
        <f t="shared" si="77"/>
        <v>30.527128201391747</v>
      </c>
    </row>
    <row r="166" spans="1:37" x14ac:dyDescent="0.3">
      <c r="A166" s="18">
        <v>38408</v>
      </c>
      <c r="B166">
        <v>0</v>
      </c>
      <c r="C166">
        <v>12.5</v>
      </c>
      <c r="D166">
        <v>0.5</v>
      </c>
      <c r="E166">
        <v>6.5</v>
      </c>
      <c r="G166" s="3">
        <f t="shared" si="79"/>
        <v>135.82699999999994</v>
      </c>
      <c r="H166" s="3">
        <f t="shared" si="80"/>
        <v>721.20696370168628</v>
      </c>
      <c r="I166" s="10">
        <f t="shared" si="54"/>
        <v>713.99489406466944</v>
      </c>
      <c r="J166" s="3">
        <f t="shared" si="55"/>
        <v>0.19023525396205079</v>
      </c>
      <c r="K166" s="3">
        <f t="shared" si="56"/>
        <v>0</v>
      </c>
      <c r="L166" s="15">
        <f t="shared" si="57"/>
        <v>0</v>
      </c>
      <c r="M166" s="3">
        <f t="shared" si="58"/>
        <v>0</v>
      </c>
      <c r="N166" s="15">
        <f t="shared" si="59"/>
        <v>135.82699999999994</v>
      </c>
      <c r="O166" s="15">
        <f t="shared" si="60"/>
        <v>0.19023525396205079</v>
      </c>
      <c r="P166" s="15">
        <f t="shared" si="61"/>
        <v>713.99489406466944</v>
      </c>
      <c r="Q166" s="3">
        <f t="shared" si="78"/>
        <v>2</v>
      </c>
      <c r="R166" s="3">
        <f t="shared" si="62"/>
        <v>-0.81</v>
      </c>
      <c r="S166" s="16">
        <f t="shared" si="63"/>
        <v>-5.2650000000000006</v>
      </c>
      <c r="T166" s="3">
        <f t="shared" si="64"/>
        <v>130.56199999999995</v>
      </c>
      <c r="U166" s="3">
        <f t="shared" si="65"/>
        <v>0.19023525396205079</v>
      </c>
      <c r="V166" s="3">
        <f t="shared" si="66"/>
        <v>686.31863590354919</v>
      </c>
      <c r="W166" s="19">
        <f t="shared" si="67"/>
        <v>130.56199999999995</v>
      </c>
      <c r="X166" s="19">
        <f t="shared" si="68"/>
        <v>0.19023525396205079</v>
      </c>
      <c r="Y166" s="19">
        <f t="shared" si="69"/>
        <v>686.31863590354919</v>
      </c>
      <c r="Z166" s="2">
        <f t="shared" si="70"/>
        <v>-5.2649999999999864</v>
      </c>
      <c r="AA166" s="2">
        <f t="shared" si="71"/>
        <v>-34.888327798137084</v>
      </c>
      <c r="AB166">
        <v>0</v>
      </c>
      <c r="AC166">
        <v>60.96</v>
      </c>
      <c r="AD166">
        <v>0</v>
      </c>
      <c r="AE166">
        <v>203.2</v>
      </c>
      <c r="AF166" s="2">
        <f t="shared" si="72"/>
        <v>0.30000000000000004</v>
      </c>
      <c r="AG166" t="b">
        <f t="shared" si="73"/>
        <v>1</v>
      </c>
      <c r="AH166" s="2">
        <f t="shared" si="74"/>
        <v>-5.2649999999999864</v>
      </c>
      <c r="AI166">
        <f t="shared" si="75"/>
        <v>5.2649999999999864</v>
      </c>
      <c r="AJ166" s="2">
        <f t="shared" si="76"/>
        <v>-34.888327798137084</v>
      </c>
      <c r="AK166" s="2">
        <f t="shared" si="77"/>
        <v>34.888327798137084</v>
      </c>
    </row>
    <row r="167" spans="1:37" x14ac:dyDescent="0.3">
      <c r="A167" s="18">
        <v>38409</v>
      </c>
      <c r="B167">
        <v>0</v>
      </c>
      <c r="C167">
        <v>9.4</v>
      </c>
      <c r="D167">
        <v>-0.5</v>
      </c>
      <c r="E167">
        <v>4.45</v>
      </c>
      <c r="G167" s="3">
        <f t="shared" si="79"/>
        <v>130.56199999999995</v>
      </c>
      <c r="H167" s="3">
        <f t="shared" si="80"/>
        <v>686.31863590354919</v>
      </c>
      <c r="I167" s="10">
        <f t="shared" si="54"/>
        <v>679.45544954451373</v>
      </c>
      <c r="J167" s="3">
        <f t="shared" si="55"/>
        <v>0.19215682218388969</v>
      </c>
      <c r="K167" s="3">
        <f t="shared" si="56"/>
        <v>0</v>
      </c>
      <c r="L167" s="15">
        <f t="shared" si="57"/>
        <v>0</v>
      </c>
      <c r="M167" s="3">
        <f t="shared" si="58"/>
        <v>0</v>
      </c>
      <c r="N167" s="15">
        <f t="shared" si="59"/>
        <v>130.56199999999995</v>
      </c>
      <c r="O167" s="15">
        <f t="shared" si="60"/>
        <v>0.19215682218388969</v>
      </c>
      <c r="P167" s="15">
        <f t="shared" si="61"/>
        <v>679.45544954451373</v>
      </c>
      <c r="Q167" s="3">
        <f t="shared" si="78"/>
        <v>2</v>
      </c>
      <c r="R167" s="3">
        <f t="shared" si="62"/>
        <v>-0.81</v>
      </c>
      <c r="S167" s="16">
        <f t="shared" si="63"/>
        <v>-3.6045000000000003</v>
      </c>
      <c r="T167" s="3">
        <f t="shared" si="64"/>
        <v>126.95749999999995</v>
      </c>
      <c r="U167" s="3">
        <f t="shared" si="65"/>
        <v>0.19215682218388969</v>
      </c>
      <c r="V167" s="3">
        <f t="shared" si="66"/>
        <v>660.6973333400806</v>
      </c>
      <c r="W167" s="19">
        <f t="shared" si="67"/>
        <v>126.95749999999995</v>
      </c>
      <c r="X167" s="19">
        <f t="shared" si="68"/>
        <v>0.19215682218388969</v>
      </c>
      <c r="Y167" s="19">
        <f t="shared" si="69"/>
        <v>660.6973333400806</v>
      </c>
      <c r="Z167" s="2">
        <f t="shared" si="70"/>
        <v>-3.6045000000000016</v>
      </c>
      <c r="AA167" s="2">
        <f t="shared" si="71"/>
        <v>-25.621302563468589</v>
      </c>
      <c r="AB167">
        <v>0</v>
      </c>
      <c r="AC167">
        <v>60.96</v>
      </c>
      <c r="AD167">
        <v>0</v>
      </c>
      <c r="AE167">
        <v>203.2</v>
      </c>
      <c r="AF167" s="2">
        <f t="shared" si="72"/>
        <v>0.30000000000000004</v>
      </c>
      <c r="AG167" t="b">
        <f t="shared" si="73"/>
        <v>1</v>
      </c>
      <c r="AH167" s="2">
        <f t="shared" si="74"/>
        <v>-3.6045000000000016</v>
      </c>
      <c r="AI167">
        <f t="shared" si="75"/>
        <v>3.6045000000000016</v>
      </c>
      <c r="AJ167" s="2">
        <f t="shared" si="76"/>
        <v>-25.621302563468589</v>
      </c>
      <c r="AK167" s="2">
        <f t="shared" si="77"/>
        <v>25.621302563468589</v>
      </c>
    </row>
    <row r="168" spans="1:37" x14ac:dyDescent="0.3">
      <c r="A168" s="18">
        <v>38410</v>
      </c>
      <c r="B168">
        <v>0</v>
      </c>
      <c r="C168">
        <v>13.4</v>
      </c>
      <c r="D168">
        <v>1</v>
      </c>
      <c r="E168">
        <v>7.2</v>
      </c>
      <c r="G168" s="3">
        <f t="shared" si="79"/>
        <v>126.95749999999995</v>
      </c>
      <c r="H168" s="3">
        <f t="shared" si="80"/>
        <v>660.6973333400806</v>
      </c>
      <c r="I168" s="10">
        <f t="shared" si="54"/>
        <v>654.09036000667982</v>
      </c>
      <c r="J168" s="3">
        <f t="shared" si="55"/>
        <v>0.19409780018574715</v>
      </c>
      <c r="K168" s="3">
        <f t="shared" si="56"/>
        <v>0</v>
      </c>
      <c r="L168" s="15">
        <f t="shared" si="57"/>
        <v>0</v>
      </c>
      <c r="M168" s="3">
        <f t="shared" si="58"/>
        <v>0</v>
      </c>
      <c r="N168" s="15">
        <f t="shared" si="59"/>
        <v>126.95749999999995</v>
      </c>
      <c r="O168" s="15">
        <f t="shared" si="60"/>
        <v>0.19409780018574715</v>
      </c>
      <c r="P168" s="15">
        <f t="shared" si="61"/>
        <v>654.09036000667982</v>
      </c>
      <c r="Q168" s="3">
        <f t="shared" si="78"/>
        <v>2</v>
      </c>
      <c r="R168" s="3">
        <f t="shared" si="62"/>
        <v>-0.81</v>
      </c>
      <c r="S168" s="16">
        <f t="shared" si="63"/>
        <v>-5.8320000000000007</v>
      </c>
      <c r="T168" s="3">
        <f t="shared" si="64"/>
        <v>121.12549999999996</v>
      </c>
      <c r="U168" s="3">
        <f t="shared" si="65"/>
        <v>0.19409780018574715</v>
      </c>
      <c r="V168" s="3">
        <f t="shared" si="66"/>
        <v>624.04365162348893</v>
      </c>
      <c r="W168" s="19">
        <f t="shared" si="67"/>
        <v>121.12549999999996</v>
      </c>
      <c r="X168" s="19">
        <f t="shared" si="68"/>
        <v>0.19409780018574715</v>
      </c>
      <c r="Y168" s="19">
        <f t="shared" si="69"/>
        <v>624.04365162348893</v>
      </c>
      <c r="Z168" s="2">
        <f t="shared" si="70"/>
        <v>-5.8319999999999936</v>
      </c>
      <c r="AA168" s="2">
        <f t="shared" si="71"/>
        <v>-36.653681716591677</v>
      </c>
      <c r="AB168">
        <v>0</v>
      </c>
      <c r="AC168">
        <v>60.96</v>
      </c>
      <c r="AD168">
        <v>-25.4</v>
      </c>
      <c r="AE168">
        <v>177.8</v>
      </c>
      <c r="AF168" s="2">
        <f t="shared" si="72"/>
        <v>0.34285714285714286</v>
      </c>
      <c r="AG168" t="b">
        <f t="shared" si="73"/>
        <v>1</v>
      </c>
      <c r="AH168" s="2">
        <f t="shared" si="74"/>
        <v>-5.8319999999999936</v>
      </c>
      <c r="AI168" t="str">
        <f t="shared" si="75"/>
        <v/>
      </c>
      <c r="AJ168" s="2">
        <f t="shared" si="76"/>
        <v>-11.253681716591679</v>
      </c>
      <c r="AK168" s="2">
        <f t="shared" si="77"/>
        <v>11.253681716591679</v>
      </c>
    </row>
    <row r="169" spans="1:37" x14ac:dyDescent="0.3">
      <c r="A169" s="18">
        <v>38411</v>
      </c>
      <c r="B169">
        <v>5.08</v>
      </c>
      <c r="C169">
        <v>11.1</v>
      </c>
      <c r="D169">
        <v>2.2000000000000002</v>
      </c>
      <c r="E169">
        <v>6.65</v>
      </c>
      <c r="G169" s="3">
        <f t="shared" si="79"/>
        <v>121.12549999999996</v>
      </c>
      <c r="H169" s="3">
        <f t="shared" si="80"/>
        <v>624.04365162348893</v>
      </c>
      <c r="I169" s="10">
        <f t="shared" si="54"/>
        <v>617.803215107254</v>
      </c>
      <c r="J169" s="3">
        <f t="shared" si="55"/>
        <v>0.19605838402600723</v>
      </c>
      <c r="K169" s="3">
        <f t="shared" si="56"/>
        <v>5.08</v>
      </c>
      <c r="L169" s="15">
        <f t="shared" si="57"/>
        <v>0</v>
      </c>
      <c r="M169" s="3">
        <f t="shared" si="58"/>
        <v>-1.27</v>
      </c>
      <c r="N169" s="15">
        <f t="shared" si="59"/>
        <v>119.85549999999996</v>
      </c>
      <c r="O169" s="15">
        <f t="shared" si="60"/>
        <v>0.20249536299666174</v>
      </c>
      <c r="P169" s="15">
        <f t="shared" si="61"/>
        <v>591.89256596446535</v>
      </c>
      <c r="Q169" s="3">
        <f t="shared" si="78"/>
        <v>2</v>
      </c>
      <c r="R169" s="3">
        <f t="shared" si="62"/>
        <v>-0.81</v>
      </c>
      <c r="S169" s="16">
        <f t="shared" si="63"/>
        <v>-5.3865000000000007</v>
      </c>
      <c r="T169" s="3">
        <f t="shared" si="64"/>
        <v>114.46899999999997</v>
      </c>
      <c r="U169" s="3">
        <f t="shared" si="65"/>
        <v>0.20249536299666174</v>
      </c>
      <c r="V169" s="3">
        <f t="shared" si="66"/>
        <v>565.29195684291824</v>
      </c>
      <c r="W169" s="19">
        <f t="shared" si="67"/>
        <v>114.46899999999997</v>
      </c>
      <c r="X169" s="19">
        <f t="shared" si="68"/>
        <v>0.20249536299666174</v>
      </c>
      <c r="Y169" s="19">
        <f t="shared" si="69"/>
        <v>565.29195684291824</v>
      </c>
      <c r="Z169" s="2">
        <f t="shared" si="70"/>
        <v>-6.6564999999999941</v>
      </c>
      <c r="AA169" s="2">
        <f t="shared" si="71"/>
        <v>-58.751694780570688</v>
      </c>
      <c r="AB169">
        <v>-7.62</v>
      </c>
      <c r="AC169">
        <v>53.34</v>
      </c>
      <c r="AD169">
        <v>-25.4</v>
      </c>
      <c r="AE169">
        <v>152.4</v>
      </c>
      <c r="AF169" s="2">
        <f t="shared" si="72"/>
        <v>0.35000000000000003</v>
      </c>
      <c r="AG169" t="b">
        <f t="shared" si="73"/>
        <v>1</v>
      </c>
      <c r="AH169" s="2">
        <f t="shared" si="74"/>
        <v>0.96350000000000602</v>
      </c>
      <c r="AI169">
        <f t="shared" si="75"/>
        <v>0.96350000000000602</v>
      </c>
      <c r="AJ169" s="2">
        <f t="shared" si="76"/>
        <v>-33.351694780570689</v>
      </c>
      <c r="AK169" s="2">
        <f t="shared" si="77"/>
        <v>33.351694780570689</v>
      </c>
    </row>
    <row r="170" spans="1:37" x14ac:dyDescent="0.3">
      <c r="A170" s="18">
        <v>38412</v>
      </c>
      <c r="B170">
        <v>5.08</v>
      </c>
      <c r="C170">
        <v>4.7</v>
      </c>
      <c r="D170">
        <v>0.1</v>
      </c>
      <c r="E170">
        <v>2.4</v>
      </c>
      <c r="G170" s="3">
        <f t="shared" si="79"/>
        <v>114.46899999999997</v>
      </c>
      <c r="H170" s="3">
        <f t="shared" si="80"/>
        <v>565.29195684291824</v>
      </c>
      <c r="I170" s="10">
        <f t="shared" si="54"/>
        <v>559.63903727448906</v>
      </c>
      <c r="J170" s="3">
        <f t="shared" si="55"/>
        <v>0.20454077070369872</v>
      </c>
      <c r="K170" s="3">
        <f t="shared" si="56"/>
        <v>2.0319999999999996</v>
      </c>
      <c r="L170" s="15">
        <f t="shared" si="57"/>
        <v>3.0480000000000005</v>
      </c>
      <c r="M170" s="3">
        <f t="shared" si="58"/>
        <v>2.5400000000000005</v>
      </c>
      <c r="N170" s="15">
        <f t="shared" si="59"/>
        <v>117.00899999999997</v>
      </c>
      <c r="O170" s="15">
        <f t="shared" si="60"/>
        <v>0.20264327701609017</v>
      </c>
      <c r="P170" s="15">
        <f t="shared" si="61"/>
        <v>577.41367847456047</v>
      </c>
      <c r="Q170" s="3">
        <f t="shared" si="78"/>
        <v>3</v>
      </c>
      <c r="R170" s="3">
        <f t="shared" si="62"/>
        <v>-0.81</v>
      </c>
      <c r="S170" s="16">
        <f t="shared" si="63"/>
        <v>-1.944</v>
      </c>
      <c r="T170" s="3">
        <f t="shared" si="64"/>
        <v>115.06499999999997</v>
      </c>
      <c r="U170" s="3">
        <f t="shared" si="65"/>
        <v>0.20264327701609017</v>
      </c>
      <c r="V170" s="3">
        <f t="shared" si="66"/>
        <v>567.82046606393783</v>
      </c>
      <c r="W170" s="19">
        <f t="shared" si="67"/>
        <v>115.06499999999997</v>
      </c>
      <c r="X170" s="19">
        <f t="shared" si="68"/>
        <v>0.20264327701609017</v>
      </c>
      <c r="Y170" s="19">
        <f t="shared" si="69"/>
        <v>567.82046606393783</v>
      </c>
      <c r="Z170" s="2">
        <f t="shared" si="70"/>
        <v>0.59600000000000364</v>
      </c>
      <c r="AA170" s="2">
        <f t="shared" si="71"/>
        <v>2.5285092210195899</v>
      </c>
      <c r="AB170">
        <v>-2.54</v>
      </c>
      <c r="AC170">
        <v>50.8</v>
      </c>
      <c r="AD170">
        <v>0</v>
      </c>
      <c r="AE170">
        <v>152.4</v>
      </c>
      <c r="AF170" s="2">
        <f t="shared" si="72"/>
        <v>0.33333333333333331</v>
      </c>
      <c r="AG170" t="b">
        <f t="shared" si="73"/>
        <v>1</v>
      </c>
      <c r="AH170" s="2">
        <f t="shared" si="74"/>
        <v>3.1360000000000037</v>
      </c>
      <c r="AI170">
        <f t="shared" si="75"/>
        <v>3.1360000000000037</v>
      </c>
      <c r="AJ170" s="2">
        <f t="shared" si="76"/>
        <v>2.5285092210195899</v>
      </c>
      <c r="AK170" s="2">
        <f t="shared" si="77"/>
        <v>2.5285092210195899</v>
      </c>
    </row>
    <row r="171" spans="1:37" x14ac:dyDescent="0.3">
      <c r="A171" s="18">
        <v>38413</v>
      </c>
      <c r="B171">
        <v>0</v>
      </c>
      <c r="C171">
        <v>10.4</v>
      </c>
      <c r="D171">
        <v>-1.2</v>
      </c>
      <c r="E171">
        <v>4.5999999999999996</v>
      </c>
      <c r="G171" s="3">
        <f t="shared" si="79"/>
        <v>115.06499999999997</v>
      </c>
      <c r="H171" s="3">
        <f t="shared" si="80"/>
        <v>567.82046606393783</v>
      </c>
      <c r="I171" s="10">
        <f t="shared" si="54"/>
        <v>562.14226140329845</v>
      </c>
      <c r="J171" s="3">
        <f t="shared" si="55"/>
        <v>0.20469017880413146</v>
      </c>
      <c r="K171" s="3">
        <f t="shared" si="56"/>
        <v>0</v>
      </c>
      <c r="L171" s="15">
        <f t="shared" si="57"/>
        <v>0</v>
      </c>
      <c r="M171" s="3">
        <f t="shared" si="58"/>
        <v>0</v>
      </c>
      <c r="N171" s="15">
        <f t="shared" si="59"/>
        <v>115.06499999999997</v>
      </c>
      <c r="O171" s="15">
        <f t="shared" si="60"/>
        <v>0.20469017880413146</v>
      </c>
      <c r="P171" s="15">
        <f t="shared" si="61"/>
        <v>562.14226140329845</v>
      </c>
      <c r="Q171" s="3">
        <f t="shared" si="78"/>
        <v>3</v>
      </c>
      <c r="R171" s="3">
        <f t="shared" si="62"/>
        <v>-0.81</v>
      </c>
      <c r="S171" s="16">
        <f t="shared" si="63"/>
        <v>-3.726</v>
      </c>
      <c r="T171" s="3">
        <f t="shared" si="64"/>
        <v>111.33899999999997</v>
      </c>
      <c r="U171" s="3">
        <f t="shared" si="65"/>
        <v>0.20469017880413146</v>
      </c>
      <c r="V171" s="3">
        <f t="shared" si="66"/>
        <v>543.93914085414201</v>
      </c>
      <c r="W171" s="19">
        <f t="shared" si="67"/>
        <v>111.33899999999997</v>
      </c>
      <c r="X171" s="19">
        <f t="shared" si="68"/>
        <v>0.20469017880413146</v>
      </c>
      <c r="Y171" s="19">
        <f t="shared" si="69"/>
        <v>543.93914085414201</v>
      </c>
      <c r="Z171" s="2">
        <f t="shared" si="70"/>
        <v>-3.7259999999999991</v>
      </c>
      <c r="AA171" s="2">
        <f t="shared" si="71"/>
        <v>-23.881325209795818</v>
      </c>
      <c r="AB171">
        <v>-2.54</v>
      </c>
      <c r="AC171">
        <v>48.26</v>
      </c>
      <c r="AD171">
        <v>-25.4</v>
      </c>
      <c r="AE171">
        <v>127</v>
      </c>
      <c r="AF171" s="2">
        <f t="shared" si="72"/>
        <v>0.38</v>
      </c>
      <c r="AG171" t="b">
        <f t="shared" si="73"/>
        <v>1</v>
      </c>
      <c r="AH171" s="2">
        <f t="shared" si="74"/>
        <v>-1.1859999999999991</v>
      </c>
      <c r="AI171">
        <f t="shared" si="75"/>
        <v>1.1859999999999991</v>
      </c>
      <c r="AJ171" s="2">
        <f t="shared" si="76"/>
        <v>1.5186747902041802</v>
      </c>
      <c r="AK171" s="2">
        <f t="shared" si="77"/>
        <v>1.5186747902041802</v>
      </c>
    </row>
    <row r="172" spans="1:37" x14ac:dyDescent="0.3">
      <c r="A172" s="18">
        <v>38414</v>
      </c>
      <c r="B172">
        <v>0</v>
      </c>
      <c r="C172">
        <v>6</v>
      </c>
      <c r="D172">
        <v>-0.9</v>
      </c>
      <c r="E172">
        <v>2.5499999999999998</v>
      </c>
      <c r="G172" s="3">
        <f t="shared" si="79"/>
        <v>111.33899999999997</v>
      </c>
      <c r="H172" s="3">
        <f t="shared" si="80"/>
        <v>543.93914085414201</v>
      </c>
      <c r="I172" s="10">
        <f t="shared" si="54"/>
        <v>538.49974944560063</v>
      </c>
      <c r="J172" s="3">
        <f t="shared" si="55"/>
        <v>0.20675775636780952</v>
      </c>
      <c r="K172" s="3">
        <f t="shared" si="56"/>
        <v>0</v>
      </c>
      <c r="L172" s="15">
        <f t="shared" si="57"/>
        <v>0</v>
      </c>
      <c r="M172" s="3">
        <f t="shared" si="58"/>
        <v>0</v>
      </c>
      <c r="N172" s="15">
        <f t="shared" si="59"/>
        <v>111.33899999999997</v>
      </c>
      <c r="O172" s="15">
        <f t="shared" si="60"/>
        <v>0.20675775636780952</v>
      </c>
      <c r="P172" s="15">
        <f t="shared" si="61"/>
        <v>538.49974944560063</v>
      </c>
      <c r="Q172" s="3">
        <f t="shared" si="78"/>
        <v>3</v>
      </c>
      <c r="R172" s="3">
        <f t="shared" si="62"/>
        <v>-0.81</v>
      </c>
      <c r="S172" s="16">
        <f t="shared" si="63"/>
        <v>-2.0655000000000001</v>
      </c>
      <c r="T172" s="3">
        <f t="shared" si="64"/>
        <v>109.27349999999997</v>
      </c>
      <c r="U172" s="3">
        <f t="shared" si="65"/>
        <v>0.20675775636780952</v>
      </c>
      <c r="V172" s="3">
        <f t="shared" si="66"/>
        <v>528.50979774422115</v>
      </c>
      <c r="W172" s="19">
        <f t="shared" si="67"/>
        <v>109.27349999999997</v>
      </c>
      <c r="X172" s="19">
        <f t="shared" si="68"/>
        <v>0.20675775636780952</v>
      </c>
      <c r="Y172" s="19">
        <f t="shared" si="69"/>
        <v>528.50979774422115</v>
      </c>
      <c r="Z172" s="2">
        <f t="shared" si="70"/>
        <v>-2.0655000000000001</v>
      </c>
      <c r="AA172" s="2">
        <f t="shared" si="71"/>
        <v>-15.429343109920865</v>
      </c>
      <c r="AB172">
        <v>-7.62</v>
      </c>
      <c r="AC172">
        <v>40.64</v>
      </c>
      <c r="AD172">
        <v>0</v>
      </c>
      <c r="AE172">
        <v>127</v>
      </c>
      <c r="AF172" s="2">
        <f t="shared" si="72"/>
        <v>0.32</v>
      </c>
      <c r="AG172" t="b">
        <f t="shared" si="73"/>
        <v>1</v>
      </c>
      <c r="AH172" s="2">
        <f t="shared" si="74"/>
        <v>5.5545</v>
      </c>
      <c r="AI172">
        <f t="shared" si="75"/>
        <v>5.5545</v>
      </c>
      <c r="AJ172" s="2">
        <f t="shared" si="76"/>
        <v>-15.429343109920865</v>
      </c>
      <c r="AK172" s="2">
        <f t="shared" si="77"/>
        <v>15.429343109920865</v>
      </c>
    </row>
    <row r="173" spans="1:37" x14ac:dyDescent="0.3">
      <c r="A173" s="18">
        <v>38415</v>
      </c>
      <c r="B173">
        <v>2.54</v>
      </c>
      <c r="C173">
        <v>11.4</v>
      </c>
      <c r="D173">
        <v>-1.4</v>
      </c>
      <c r="E173">
        <v>5</v>
      </c>
      <c r="G173" s="3">
        <f t="shared" si="79"/>
        <v>109.27349999999997</v>
      </c>
      <c r="H173" s="3">
        <f t="shared" si="80"/>
        <v>528.50979774422115</v>
      </c>
      <c r="I173" s="10">
        <f t="shared" si="54"/>
        <v>523.22469976677894</v>
      </c>
      <c r="J173" s="3">
        <f t="shared" si="55"/>
        <v>0.20884621855334295</v>
      </c>
      <c r="K173" s="3">
        <f t="shared" si="56"/>
        <v>2.1166666666666667</v>
      </c>
      <c r="L173" s="15">
        <f t="shared" si="57"/>
        <v>0.42333333333333323</v>
      </c>
      <c r="M173" s="3">
        <f t="shared" si="58"/>
        <v>-0.10583333333333345</v>
      </c>
      <c r="N173" s="15">
        <f t="shared" si="59"/>
        <v>109.16766666666663</v>
      </c>
      <c r="O173" s="15">
        <f t="shared" si="60"/>
        <v>0.21118129840621941</v>
      </c>
      <c r="P173" s="15">
        <f t="shared" si="61"/>
        <v>516.93813557617364</v>
      </c>
      <c r="Q173" s="3">
        <f t="shared" si="78"/>
        <v>3</v>
      </c>
      <c r="R173" s="3">
        <f t="shared" si="62"/>
        <v>-0.81</v>
      </c>
      <c r="S173" s="16">
        <f t="shared" si="63"/>
        <v>-4.0500000000000007</v>
      </c>
      <c r="T173" s="3">
        <f t="shared" si="64"/>
        <v>105.11766666666664</v>
      </c>
      <c r="U173" s="3">
        <f t="shared" si="65"/>
        <v>0.21118129840621941</v>
      </c>
      <c r="V173" s="3">
        <f t="shared" si="66"/>
        <v>497.7603010303817</v>
      </c>
      <c r="W173" s="19">
        <f t="shared" si="67"/>
        <v>105.11766666666664</v>
      </c>
      <c r="X173" s="19">
        <f t="shared" si="68"/>
        <v>0.21118129840621941</v>
      </c>
      <c r="Y173" s="19">
        <f t="shared" si="69"/>
        <v>497.7603010303817</v>
      </c>
      <c r="Z173" s="2">
        <f t="shared" si="70"/>
        <v>-4.1558333333333337</v>
      </c>
      <c r="AA173" s="2">
        <f t="shared" si="71"/>
        <v>-30.749496713839449</v>
      </c>
      <c r="AB173">
        <v>-2.54</v>
      </c>
      <c r="AC173">
        <v>38.1</v>
      </c>
      <c r="AD173">
        <v>0</v>
      </c>
      <c r="AE173">
        <v>127</v>
      </c>
      <c r="AF173" s="2">
        <f t="shared" si="72"/>
        <v>0.3</v>
      </c>
      <c r="AG173" t="b">
        <f t="shared" si="73"/>
        <v>1</v>
      </c>
      <c r="AH173" s="2">
        <f t="shared" si="74"/>
        <v>-1.6158333333333337</v>
      </c>
      <c r="AI173">
        <f t="shared" si="75"/>
        <v>1.6158333333333337</v>
      </c>
      <c r="AJ173" s="2">
        <f t="shared" si="76"/>
        <v>-30.749496713839449</v>
      </c>
      <c r="AK173" s="2">
        <f t="shared" si="77"/>
        <v>30.749496713839449</v>
      </c>
    </row>
    <row r="174" spans="1:37" x14ac:dyDescent="0.3">
      <c r="A174" s="18">
        <v>38416</v>
      </c>
      <c r="B174">
        <v>2.54</v>
      </c>
      <c r="C174">
        <v>8.3000000000000007</v>
      </c>
      <c r="D174">
        <v>1.2</v>
      </c>
      <c r="E174">
        <v>4.75</v>
      </c>
      <c r="G174" s="3">
        <f t="shared" si="79"/>
        <v>105.11766666666664</v>
      </c>
      <c r="H174" s="3">
        <f t="shared" si="80"/>
        <v>497.7603010303817</v>
      </c>
      <c r="I174" s="10">
        <f t="shared" si="54"/>
        <v>492.78269802007787</v>
      </c>
      <c r="J174" s="3">
        <f t="shared" si="55"/>
        <v>0.21331444283456505</v>
      </c>
      <c r="K174" s="3">
        <f t="shared" si="56"/>
        <v>2.0108333333333333</v>
      </c>
      <c r="L174" s="15">
        <f t="shared" si="57"/>
        <v>0.52916666666666679</v>
      </c>
      <c r="M174" s="3">
        <f t="shared" si="58"/>
        <v>2.6458333333333472E-2</v>
      </c>
      <c r="N174" s="15">
        <f t="shared" si="59"/>
        <v>105.14412499999997</v>
      </c>
      <c r="O174" s="15">
        <f t="shared" si="60"/>
        <v>0.21538570238540411</v>
      </c>
      <c r="P174" s="15">
        <f t="shared" si="61"/>
        <v>488.16668811125879</v>
      </c>
      <c r="Q174" s="3">
        <f t="shared" si="78"/>
        <v>3</v>
      </c>
      <c r="R174" s="3">
        <f t="shared" si="62"/>
        <v>-0.81</v>
      </c>
      <c r="S174" s="16">
        <f t="shared" si="63"/>
        <v>-3.8475000000000001</v>
      </c>
      <c r="T174" s="3">
        <f t="shared" si="64"/>
        <v>101.29662499999998</v>
      </c>
      <c r="U174" s="3">
        <f t="shared" si="65"/>
        <v>0.21538570238540411</v>
      </c>
      <c r="V174" s="3">
        <f t="shared" si="66"/>
        <v>470.30338540644226</v>
      </c>
      <c r="W174" s="19">
        <f t="shared" si="67"/>
        <v>101.29662499999998</v>
      </c>
      <c r="X174" s="19">
        <f t="shared" si="68"/>
        <v>0.21538570238540411</v>
      </c>
      <c r="Y174" s="19">
        <f t="shared" si="69"/>
        <v>470.30338540644226</v>
      </c>
      <c r="Z174" s="2">
        <f t="shared" si="70"/>
        <v>-3.8210416666666589</v>
      </c>
      <c r="AA174" s="2">
        <f t="shared" si="71"/>
        <v>-27.456915623939437</v>
      </c>
      <c r="AB174">
        <v>-5.08</v>
      </c>
      <c r="AC174">
        <v>33.020000000000003</v>
      </c>
      <c r="AD174">
        <v>-25.4</v>
      </c>
      <c r="AE174">
        <v>101.6</v>
      </c>
      <c r="AF174" s="2">
        <f t="shared" si="72"/>
        <v>0.32500000000000007</v>
      </c>
      <c r="AG174" t="b">
        <f t="shared" si="73"/>
        <v>1</v>
      </c>
      <c r="AH174" s="2">
        <f t="shared" si="74"/>
        <v>1.2589583333333412</v>
      </c>
      <c r="AI174">
        <f t="shared" si="75"/>
        <v>1.2589583333333412</v>
      </c>
      <c r="AJ174" s="2">
        <f t="shared" si="76"/>
        <v>-2.0569156239394388</v>
      </c>
      <c r="AK174" s="2">
        <f t="shared" si="77"/>
        <v>2.0569156239394388</v>
      </c>
    </row>
    <row r="175" spans="1:37" x14ac:dyDescent="0.3">
      <c r="A175" s="18">
        <v>38417</v>
      </c>
      <c r="B175">
        <v>0</v>
      </c>
      <c r="C175">
        <v>11.7</v>
      </c>
      <c r="D175">
        <v>0.1</v>
      </c>
      <c r="E175">
        <v>5.9</v>
      </c>
      <c r="G175" s="3">
        <f t="shared" si="79"/>
        <v>101.29662499999998</v>
      </c>
      <c r="H175" s="3">
        <f t="shared" si="80"/>
        <v>470.30338540644226</v>
      </c>
      <c r="I175" s="10">
        <f t="shared" si="54"/>
        <v>465.60035155237784</v>
      </c>
      <c r="J175" s="3">
        <f t="shared" si="55"/>
        <v>0.21756131554081223</v>
      </c>
      <c r="K175" s="3">
        <f t="shared" si="56"/>
        <v>0</v>
      </c>
      <c r="L175" s="15">
        <f t="shared" si="57"/>
        <v>0</v>
      </c>
      <c r="M175" s="3">
        <f t="shared" si="58"/>
        <v>0</v>
      </c>
      <c r="N175" s="15">
        <f t="shared" si="59"/>
        <v>101.29662499999998</v>
      </c>
      <c r="O175" s="15">
        <f t="shared" si="60"/>
        <v>0.21756131554081223</v>
      </c>
      <c r="P175" s="15">
        <f t="shared" si="61"/>
        <v>465.60035155237784</v>
      </c>
      <c r="Q175" s="3">
        <f t="shared" si="78"/>
        <v>3</v>
      </c>
      <c r="R175" s="3">
        <f t="shared" si="62"/>
        <v>-0.81</v>
      </c>
      <c r="S175" s="16">
        <f t="shared" si="63"/>
        <v>-4.7790000000000008</v>
      </c>
      <c r="T175" s="3">
        <f t="shared" si="64"/>
        <v>96.517624999999981</v>
      </c>
      <c r="U175" s="3">
        <f t="shared" si="65"/>
        <v>0.21756131554081223</v>
      </c>
      <c r="V175" s="3">
        <f t="shared" si="66"/>
        <v>443.63413026841289</v>
      </c>
      <c r="W175" s="19">
        <f t="shared" si="67"/>
        <v>96.517624999999981</v>
      </c>
      <c r="X175" s="19">
        <f t="shared" si="68"/>
        <v>0.21756131554081223</v>
      </c>
      <c r="Y175" s="19">
        <f t="shared" si="69"/>
        <v>443.63413026841289</v>
      </c>
      <c r="Z175" s="2">
        <f t="shared" si="70"/>
        <v>-4.7789999999999964</v>
      </c>
      <c r="AA175" s="2">
        <f t="shared" si="71"/>
        <v>-26.669255138029371</v>
      </c>
      <c r="AB175">
        <v>-7.62</v>
      </c>
      <c r="AC175">
        <v>25.4</v>
      </c>
      <c r="AD175">
        <v>-25.4</v>
      </c>
      <c r="AE175">
        <v>76.2</v>
      </c>
      <c r="AF175" s="2">
        <f t="shared" si="72"/>
        <v>0.33333333333333331</v>
      </c>
      <c r="AG175" t="b">
        <f t="shared" si="73"/>
        <v>1</v>
      </c>
      <c r="AH175" s="2">
        <f t="shared" si="74"/>
        <v>2.8410000000000037</v>
      </c>
      <c r="AI175">
        <f t="shared" si="75"/>
        <v>2.8410000000000037</v>
      </c>
      <c r="AJ175" s="2">
        <f t="shared" si="76"/>
        <v>-1.2692551380293722</v>
      </c>
      <c r="AK175" s="2">
        <f t="shared" si="77"/>
        <v>1.2692551380293722</v>
      </c>
    </row>
    <row r="176" spans="1:37" x14ac:dyDescent="0.3">
      <c r="A176" s="18">
        <v>38418</v>
      </c>
      <c r="B176">
        <v>2.54</v>
      </c>
      <c r="C176">
        <v>17.899999999999999</v>
      </c>
      <c r="D176">
        <v>1.5</v>
      </c>
      <c r="E176">
        <v>9.6999999999999993</v>
      </c>
      <c r="G176" s="3">
        <f t="shared" si="79"/>
        <v>96.517624999999981</v>
      </c>
      <c r="H176" s="3">
        <f t="shared" si="80"/>
        <v>443.63413026841289</v>
      </c>
      <c r="I176" s="10">
        <f t="shared" si="54"/>
        <v>439.19778896572876</v>
      </c>
      <c r="J176" s="3">
        <f t="shared" si="55"/>
        <v>0.21975890458667904</v>
      </c>
      <c r="K176" s="3">
        <f t="shared" si="56"/>
        <v>2.54</v>
      </c>
      <c r="L176" s="15">
        <f t="shared" si="57"/>
        <v>0</v>
      </c>
      <c r="M176" s="3">
        <f t="shared" si="58"/>
        <v>-0.63500000000000001</v>
      </c>
      <c r="N176" s="15">
        <f t="shared" si="59"/>
        <v>95.882624999999976</v>
      </c>
      <c r="O176" s="15">
        <f t="shared" si="60"/>
        <v>0.22421358955278264</v>
      </c>
      <c r="P176" s="15">
        <f t="shared" si="61"/>
        <v>427.63966801141652</v>
      </c>
      <c r="Q176" s="3">
        <f t="shared" si="78"/>
        <v>3</v>
      </c>
      <c r="R176" s="3">
        <f t="shared" si="62"/>
        <v>-0.81</v>
      </c>
      <c r="S176" s="16">
        <f t="shared" si="63"/>
        <v>-7.8570000000000002</v>
      </c>
      <c r="T176" s="3">
        <f t="shared" si="64"/>
        <v>88.025624999999977</v>
      </c>
      <c r="U176" s="3">
        <f t="shared" si="65"/>
        <v>0.22421358955278264</v>
      </c>
      <c r="V176" s="3">
        <f t="shared" si="66"/>
        <v>392.59718902666094</v>
      </c>
      <c r="W176" s="19">
        <f t="shared" si="67"/>
        <v>88.025624999999977</v>
      </c>
      <c r="X176" s="19">
        <f t="shared" si="68"/>
        <v>0.22421358955278264</v>
      </c>
      <c r="Y176" s="19">
        <f t="shared" si="69"/>
        <v>392.59718902666094</v>
      </c>
      <c r="Z176" s="2">
        <f t="shared" si="70"/>
        <v>-8.4920000000000044</v>
      </c>
      <c r="AA176" s="2">
        <f t="shared" si="71"/>
        <v>-51.036941241751947</v>
      </c>
      <c r="AB176">
        <v>-10.16</v>
      </c>
      <c r="AC176">
        <v>15.24</v>
      </c>
      <c r="AD176">
        <v>0</v>
      </c>
      <c r="AE176">
        <v>76.2</v>
      </c>
      <c r="AF176" s="2">
        <f t="shared" si="72"/>
        <v>0.19999999999999998</v>
      </c>
      <c r="AG176" t="b">
        <f t="shared" si="73"/>
        <v>1</v>
      </c>
      <c r="AH176" s="2">
        <f t="shared" si="74"/>
        <v>1.6679999999999957</v>
      </c>
      <c r="AI176">
        <f t="shared" si="75"/>
        <v>1.6679999999999957</v>
      </c>
      <c r="AJ176" s="2">
        <f t="shared" si="76"/>
        <v>-51.036941241751947</v>
      </c>
      <c r="AK176" s="2">
        <f t="shared" si="77"/>
        <v>51.036941241751947</v>
      </c>
    </row>
    <row r="177" spans="1:37" x14ac:dyDescent="0.3">
      <c r="A177" s="18">
        <v>38419</v>
      </c>
      <c r="B177">
        <v>0</v>
      </c>
      <c r="C177">
        <v>16.8</v>
      </c>
      <c r="D177">
        <v>4</v>
      </c>
      <c r="E177">
        <v>10.4</v>
      </c>
      <c r="G177" s="3">
        <f t="shared" si="79"/>
        <v>88.025624999999977</v>
      </c>
      <c r="H177" s="3">
        <f t="shared" si="80"/>
        <v>392.59718902666094</v>
      </c>
      <c r="I177" s="10">
        <f t="shared" si="54"/>
        <v>388.67121713639432</v>
      </c>
      <c r="J177" s="3">
        <f t="shared" si="55"/>
        <v>0.22647837328563905</v>
      </c>
      <c r="K177" s="3">
        <f t="shared" si="56"/>
        <v>0</v>
      </c>
      <c r="L177" s="15">
        <f t="shared" si="57"/>
        <v>0</v>
      </c>
      <c r="M177" s="3">
        <f t="shared" si="58"/>
        <v>0</v>
      </c>
      <c r="N177" s="15">
        <f t="shared" si="59"/>
        <v>88.025624999999977</v>
      </c>
      <c r="O177" s="15">
        <f t="shared" si="60"/>
        <v>0.22647837328563905</v>
      </c>
      <c r="P177" s="15">
        <f t="shared" si="61"/>
        <v>388.67121713639432</v>
      </c>
      <c r="Q177" s="3">
        <f t="shared" si="78"/>
        <v>3</v>
      </c>
      <c r="R177" s="3">
        <f t="shared" si="62"/>
        <v>-0.81</v>
      </c>
      <c r="S177" s="16">
        <f t="shared" si="63"/>
        <v>-8.4240000000000013</v>
      </c>
      <c r="T177" s="3">
        <f t="shared" si="64"/>
        <v>79.60162499999997</v>
      </c>
      <c r="U177" s="3">
        <f t="shared" si="65"/>
        <v>0.22647837328563905</v>
      </c>
      <c r="V177" s="3">
        <f t="shared" si="66"/>
        <v>351.47561263876094</v>
      </c>
      <c r="W177" s="19">
        <f t="shared" si="67"/>
        <v>79.60162499999997</v>
      </c>
      <c r="X177" s="19">
        <f t="shared" si="68"/>
        <v>0.22647837328563905</v>
      </c>
      <c r="Y177" s="19">
        <f t="shared" si="69"/>
        <v>351.47561263876094</v>
      </c>
      <c r="Z177" s="2">
        <f t="shared" si="70"/>
        <v>-8.4240000000000066</v>
      </c>
      <c r="AA177" s="2">
        <f t="shared" si="71"/>
        <v>-41.121576387900006</v>
      </c>
      <c r="AB177">
        <v>-7.62</v>
      </c>
      <c r="AC177">
        <v>7.62</v>
      </c>
      <c r="AD177">
        <v>-25.4</v>
      </c>
      <c r="AE177">
        <v>50.8</v>
      </c>
      <c r="AF177" s="2">
        <f t="shared" si="72"/>
        <v>0.15000000000000002</v>
      </c>
      <c r="AG177" t="b">
        <f t="shared" si="73"/>
        <v>1</v>
      </c>
      <c r="AH177" s="2">
        <f t="shared" si="74"/>
        <v>-0.80400000000000649</v>
      </c>
      <c r="AI177">
        <f t="shared" si="75"/>
        <v>0.80400000000000649</v>
      </c>
      <c r="AJ177" s="2">
        <f t="shared" si="76"/>
        <v>-15.721576387900008</v>
      </c>
      <c r="AK177" s="2">
        <f t="shared" si="77"/>
        <v>15.721576387900008</v>
      </c>
    </row>
    <row r="178" spans="1:37" x14ac:dyDescent="0.3">
      <c r="A178" s="18">
        <v>38420</v>
      </c>
      <c r="B178">
        <v>2.54</v>
      </c>
      <c r="C178">
        <v>19.2</v>
      </c>
      <c r="D178">
        <v>2.6</v>
      </c>
      <c r="E178">
        <v>10.9</v>
      </c>
      <c r="G178" s="3">
        <f t="shared" si="79"/>
        <v>79.60162499999997</v>
      </c>
      <c r="H178" s="3">
        <f t="shared" si="80"/>
        <v>351.47561263876094</v>
      </c>
      <c r="I178" s="10">
        <f t="shared" si="54"/>
        <v>347.96085651237331</v>
      </c>
      <c r="J178" s="3">
        <f t="shared" si="55"/>
        <v>0.22876603362185763</v>
      </c>
      <c r="K178" s="3">
        <f t="shared" si="56"/>
        <v>2.54</v>
      </c>
      <c r="L178" s="15">
        <f t="shared" si="57"/>
        <v>0</v>
      </c>
      <c r="M178" s="3">
        <f t="shared" si="58"/>
        <v>-0.63500000000000001</v>
      </c>
      <c r="N178" s="15">
        <f t="shared" si="59"/>
        <v>78.966624999999965</v>
      </c>
      <c r="O178" s="15">
        <f t="shared" si="60"/>
        <v>0.23442123871323273</v>
      </c>
      <c r="P178" s="15">
        <f t="shared" si="61"/>
        <v>336.85780961425496</v>
      </c>
      <c r="Q178" s="3">
        <f t="shared" si="78"/>
        <v>3</v>
      </c>
      <c r="R178" s="3">
        <f t="shared" si="62"/>
        <v>-0.81</v>
      </c>
      <c r="S178" s="16">
        <f t="shared" si="63"/>
        <v>-8.8290000000000006</v>
      </c>
      <c r="T178" s="3">
        <f t="shared" si="64"/>
        <v>70.137624999999957</v>
      </c>
      <c r="U178" s="3">
        <f t="shared" si="65"/>
        <v>0.23442123871323273</v>
      </c>
      <c r="V178" s="3">
        <f t="shared" si="66"/>
        <v>299.19483995986917</v>
      </c>
      <c r="W178" s="19">
        <f t="shared" si="67"/>
        <v>70.137624999999957</v>
      </c>
      <c r="X178" s="19">
        <f t="shared" si="68"/>
        <v>0.23442123871323273</v>
      </c>
      <c r="Y178" s="19">
        <f t="shared" si="69"/>
        <v>299.19483995986917</v>
      </c>
      <c r="Z178" s="2">
        <f t="shared" si="70"/>
        <v>-9.4640000000000128</v>
      </c>
      <c r="AA178" s="2">
        <f t="shared" si="71"/>
        <v>-52.280772678891765</v>
      </c>
      <c r="AB178">
        <v>-7.62</v>
      </c>
      <c r="AC178">
        <v>0</v>
      </c>
      <c r="AD178">
        <v>-50.8</v>
      </c>
      <c r="AE178">
        <v>0</v>
      </c>
      <c r="AF178" s="2">
        <f t="shared" si="72"/>
        <v>0</v>
      </c>
      <c r="AG178" t="b">
        <f t="shared" si="73"/>
        <v>1</v>
      </c>
      <c r="AH178" s="2">
        <f t="shared" si="74"/>
        <v>-1.8440000000000127</v>
      </c>
      <c r="AI178">
        <f t="shared" si="75"/>
        <v>1.8440000000000127</v>
      </c>
      <c r="AJ178" s="2">
        <f t="shared" si="76"/>
        <v>-1.4807726788917677</v>
      </c>
      <c r="AK178" s="2">
        <f t="shared" si="77"/>
        <v>1.4807726788917677</v>
      </c>
    </row>
    <row r="179" spans="1:37" x14ac:dyDescent="0.3">
      <c r="A179" s="18">
        <v>38421</v>
      </c>
      <c r="B179">
        <v>0</v>
      </c>
      <c r="C179">
        <v>17</v>
      </c>
      <c r="D179">
        <v>4.5999999999999996</v>
      </c>
      <c r="E179">
        <v>10.8</v>
      </c>
      <c r="G179" s="3">
        <f t="shared" si="79"/>
        <v>70.137624999999957</v>
      </c>
      <c r="H179" s="3">
        <f t="shared" si="80"/>
        <v>299.19483995986917</v>
      </c>
      <c r="I179" s="10">
        <f t="shared" si="54"/>
        <v>296.20289156027047</v>
      </c>
      <c r="J179" s="3">
        <f t="shared" si="55"/>
        <v>0.23678913001336641</v>
      </c>
      <c r="K179" s="3">
        <f t="shared" si="56"/>
        <v>0</v>
      </c>
      <c r="L179" s="15">
        <f t="shared" si="57"/>
        <v>0</v>
      </c>
      <c r="M179" s="3">
        <f t="shared" si="58"/>
        <v>0</v>
      </c>
      <c r="N179" s="15">
        <f t="shared" si="59"/>
        <v>70.137624999999957</v>
      </c>
      <c r="O179" s="15">
        <f t="shared" si="60"/>
        <v>0.23678913001336641</v>
      </c>
      <c r="P179" s="15">
        <f t="shared" si="61"/>
        <v>296.20289156027047</v>
      </c>
      <c r="Q179" s="3">
        <f t="shared" si="78"/>
        <v>3</v>
      </c>
      <c r="R179" s="3">
        <f t="shared" si="62"/>
        <v>-0.81</v>
      </c>
      <c r="S179" s="16">
        <f t="shared" si="63"/>
        <v>-8.7480000000000011</v>
      </c>
      <c r="T179" s="3">
        <f t="shared" si="64"/>
        <v>61.389624999999953</v>
      </c>
      <c r="U179" s="3">
        <f t="shared" si="65"/>
        <v>0.23678913001336641</v>
      </c>
      <c r="V179" s="3">
        <f t="shared" si="66"/>
        <v>259.25862811580328</v>
      </c>
      <c r="W179" s="19">
        <f t="shared" si="67"/>
        <v>61.389624999999953</v>
      </c>
      <c r="X179" s="19">
        <f t="shared" si="68"/>
        <v>0.23678913001336641</v>
      </c>
      <c r="Y179" s="19">
        <f t="shared" si="69"/>
        <v>259.25862811580328</v>
      </c>
      <c r="Z179" s="2">
        <f t="shared" si="70"/>
        <v>-8.7480000000000047</v>
      </c>
      <c r="AA179" s="2">
        <f t="shared" si="71"/>
        <v>-39.936211844065895</v>
      </c>
      <c r="AB179">
        <v>0</v>
      </c>
      <c r="AC179">
        <v>0</v>
      </c>
      <c r="AD179">
        <v>0</v>
      </c>
      <c r="AE179">
        <v>0</v>
      </c>
      <c r="AF179" s="2">
        <f t="shared" si="72"/>
        <v>0</v>
      </c>
      <c r="AG179" t="b">
        <f t="shared" si="73"/>
        <v>1</v>
      </c>
      <c r="AH179" s="2">
        <f t="shared" si="74"/>
        <v>-8.7480000000000047</v>
      </c>
      <c r="AI179">
        <f t="shared" si="75"/>
        <v>8.7480000000000047</v>
      </c>
      <c r="AJ179" s="2">
        <f t="shared" si="76"/>
        <v>-39.936211844065895</v>
      </c>
      <c r="AK179" s="2">
        <f t="shared" si="77"/>
        <v>39.936211844065895</v>
      </c>
    </row>
    <row r="180" spans="1:37" x14ac:dyDescent="0.3">
      <c r="A180" s="18">
        <v>38422</v>
      </c>
      <c r="B180">
        <v>0</v>
      </c>
      <c r="C180">
        <v>17.8</v>
      </c>
      <c r="D180">
        <v>3.5</v>
      </c>
      <c r="E180">
        <v>10.65</v>
      </c>
      <c r="G180" s="3">
        <f t="shared" si="79"/>
        <v>61.389624999999953</v>
      </c>
      <c r="H180" s="3">
        <f t="shared" si="80"/>
        <v>259.25862811580328</v>
      </c>
      <c r="I180" s="10">
        <f t="shared" si="54"/>
        <v>256.66604183464523</v>
      </c>
      <c r="J180" s="3">
        <f t="shared" si="55"/>
        <v>0.23918093940744084</v>
      </c>
      <c r="K180" s="3">
        <f t="shared" si="56"/>
        <v>0</v>
      </c>
      <c r="L180" s="15">
        <f t="shared" si="57"/>
        <v>0</v>
      </c>
      <c r="M180" s="3">
        <f t="shared" si="58"/>
        <v>0</v>
      </c>
      <c r="N180" s="15">
        <f t="shared" si="59"/>
        <v>61.389624999999953</v>
      </c>
      <c r="O180" s="15">
        <f t="shared" si="60"/>
        <v>0.23918093940744084</v>
      </c>
      <c r="P180" s="15">
        <f t="shared" si="61"/>
        <v>256.66604183464523</v>
      </c>
      <c r="Q180" s="3">
        <f t="shared" si="78"/>
        <v>3</v>
      </c>
      <c r="R180" s="3">
        <f t="shared" si="62"/>
        <v>-0.81</v>
      </c>
      <c r="S180" s="16">
        <f t="shared" si="63"/>
        <v>-8.6265000000000001</v>
      </c>
      <c r="T180" s="3">
        <f t="shared" si="64"/>
        <v>52.763124999999953</v>
      </c>
      <c r="U180" s="3">
        <f t="shared" si="65"/>
        <v>0.23918093940744084</v>
      </c>
      <c r="V180" s="3">
        <f t="shared" si="66"/>
        <v>220.59920464698413</v>
      </c>
      <c r="W180" s="19">
        <f t="shared" si="67"/>
        <v>52.763124999999953</v>
      </c>
      <c r="X180" s="19">
        <f t="shared" si="68"/>
        <v>0.23918093940744084</v>
      </c>
      <c r="Y180" s="19">
        <f t="shared" si="69"/>
        <v>220.59920464698413</v>
      </c>
      <c r="Z180" s="2">
        <f t="shared" si="70"/>
        <v>-8.6265000000000001</v>
      </c>
      <c r="AA180" s="2">
        <f t="shared" si="71"/>
        <v>-38.659423468819142</v>
      </c>
      <c r="AB180">
        <v>0</v>
      </c>
      <c r="AC180">
        <v>0</v>
      </c>
      <c r="AD180">
        <v>0</v>
      </c>
      <c r="AE180">
        <v>0</v>
      </c>
      <c r="AF180" s="2">
        <f t="shared" si="72"/>
        <v>0</v>
      </c>
      <c r="AG180" t="b">
        <f t="shared" si="73"/>
        <v>1</v>
      </c>
      <c r="AH180" s="2">
        <f t="shared" si="74"/>
        <v>-8.6265000000000001</v>
      </c>
      <c r="AI180">
        <f t="shared" si="75"/>
        <v>8.6265000000000001</v>
      </c>
      <c r="AJ180" s="2">
        <f t="shared" si="76"/>
        <v>-38.659423468819142</v>
      </c>
      <c r="AK180" s="2">
        <f t="shared" si="77"/>
        <v>38.659423468819142</v>
      </c>
    </row>
    <row r="181" spans="1:37" x14ac:dyDescent="0.3">
      <c r="A181" s="18">
        <v>38423</v>
      </c>
      <c r="B181">
        <v>0</v>
      </c>
      <c r="C181">
        <v>21.6</v>
      </c>
      <c r="D181">
        <v>5.4</v>
      </c>
      <c r="E181">
        <v>13.5</v>
      </c>
      <c r="G181" s="3">
        <f t="shared" si="79"/>
        <v>52.763124999999953</v>
      </c>
      <c r="H181" s="3">
        <f t="shared" si="80"/>
        <v>220.59920464698413</v>
      </c>
      <c r="I181" s="10">
        <f t="shared" si="54"/>
        <v>218.39321260051429</v>
      </c>
      <c r="J181" s="3">
        <f t="shared" si="55"/>
        <v>0.24159690849236448</v>
      </c>
      <c r="K181" s="3">
        <f t="shared" si="56"/>
        <v>0</v>
      </c>
      <c r="L181" s="15">
        <f t="shared" si="57"/>
        <v>0</v>
      </c>
      <c r="M181" s="3">
        <f t="shared" si="58"/>
        <v>0</v>
      </c>
      <c r="N181" s="15">
        <f t="shared" si="59"/>
        <v>52.763124999999953</v>
      </c>
      <c r="O181" s="15">
        <f t="shared" si="60"/>
        <v>0.24159690849236448</v>
      </c>
      <c r="P181" s="15">
        <f t="shared" si="61"/>
        <v>218.39321260051429</v>
      </c>
      <c r="Q181" s="3">
        <f t="shared" si="78"/>
        <v>3</v>
      </c>
      <c r="R181" s="3">
        <f t="shared" si="62"/>
        <v>-0.81</v>
      </c>
      <c r="S181" s="16">
        <f t="shared" si="63"/>
        <v>-10.935</v>
      </c>
      <c r="T181" s="3">
        <f t="shared" si="64"/>
        <v>41.82812499999995</v>
      </c>
      <c r="U181" s="3">
        <f t="shared" si="65"/>
        <v>0.24159690849236448</v>
      </c>
      <c r="V181" s="3">
        <f t="shared" si="66"/>
        <v>173.13187184811142</v>
      </c>
      <c r="W181" s="19">
        <f t="shared" si="67"/>
        <v>41.82812499999995</v>
      </c>
      <c r="X181" s="19">
        <f t="shared" si="68"/>
        <v>0.24159690849236448</v>
      </c>
      <c r="Y181" s="19">
        <f t="shared" si="69"/>
        <v>173.13187184811142</v>
      </c>
      <c r="Z181" s="2">
        <f t="shared" si="70"/>
        <v>-10.935000000000002</v>
      </c>
      <c r="AA181" s="2">
        <f t="shared" si="71"/>
        <v>-47.467332798872718</v>
      </c>
      <c r="AB181">
        <v>0</v>
      </c>
      <c r="AC181">
        <v>0</v>
      </c>
      <c r="AD181">
        <v>0</v>
      </c>
      <c r="AE181">
        <v>0</v>
      </c>
      <c r="AF181" s="2">
        <f t="shared" si="72"/>
        <v>0</v>
      </c>
      <c r="AG181" t="b">
        <f t="shared" si="73"/>
        <v>1</v>
      </c>
      <c r="AH181" s="2">
        <f t="shared" si="74"/>
        <v>-10.935000000000002</v>
      </c>
      <c r="AI181">
        <f t="shared" si="75"/>
        <v>10.935000000000002</v>
      </c>
      <c r="AJ181" s="2">
        <f t="shared" si="76"/>
        <v>-47.467332798872718</v>
      </c>
      <c r="AK181" s="2">
        <f t="shared" si="77"/>
        <v>47.467332798872718</v>
      </c>
    </row>
    <row r="182" spans="1:37" x14ac:dyDescent="0.3">
      <c r="A182" s="18">
        <v>38424</v>
      </c>
      <c r="B182">
        <v>0</v>
      </c>
      <c r="C182">
        <v>17.600000000000001</v>
      </c>
      <c r="D182">
        <v>4.2</v>
      </c>
      <c r="E182">
        <v>10.9</v>
      </c>
      <c r="G182" s="3">
        <f t="shared" si="79"/>
        <v>41.82812499999995</v>
      </c>
      <c r="H182" s="3">
        <f t="shared" si="80"/>
        <v>173.13187184811142</v>
      </c>
      <c r="I182" s="10">
        <f t="shared" si="54"/>
        <v>171.40055312963031</v>
      </c>
      <c r="J182" s="3">
        <f t="shared" si="55"/>
        <v>0.24403728130541866</v>
      </c>
      <c r="K182" s="3">
        <f t="shared" si="56"/>
        <v>0</v>
      </c>
      <c r="L182" s="15">
        <f t="shared" si="57"/>
        <v>0</v>
      </c>
      <c r="M182" s="3">
        <f t="shared" si="58"/>
        <v>0</v>
      </c>
      <c r="N182" s="15">
        <f t="shared" si="59"/>
        <v>41.82812499999995</v>
      </c>
      <c r="O182" s="15">
        <f t="shared" si="60"/>
        <v>0.24403728130541866</v>
      </c>
      <c r="P182" s="15">
        <f t="shared" si="61"/>
        <v>171.40055312963031</v>
      </c>
      <c r="Q182" s="3">
        <f t="shared" si="78"/>
        <v>3</v>
      </c>
      <c r="R182" s="3">
        <f t="shared" si="62"/>
        <v>-0.81</v>
      </c>
      <c r="S182" s="16">
        <f t="shared" si="63"/>
        <v>-8.8290000000000006</v>
      </c>
      <c r="T182" s="3">
        <f t="shared" si="64"/>
        <v>32.99912499999995</v>
      </c>
      <c r="U182" s="3">
        <f t="shared" si="65"/>
        <v>0.24403728130541866</v>
      </c>
      <c r="V182" s="3">
        <f t="shared" si="66"/>
        <v>135.22165475487631</v>
      </c>
      <c r="W182" s="19">
        <f t="shared" si="67"/>
        <v>32.99912499999995</v>
      </c>
      <c r="X182" s="19">
        <f t="shared" si="68"/>
        <v>0.24403728130541866</v>
      </c>
      <c r="Y182" s="19">
        <f t="shared" si="69"/>
        <v>135.22165475487631</v>
      </c>
      <c r="Z182" s="2">
        <f t="shared" si="70"/>
        <v>-8.8290000000000006</v>
      </c>
      <c r="AA182" s="2">
        <f t="shared" si="71"/>
        <v>-37.910217093235104</v>
      </c>
      <c r="AB182">
        <v>0</v>
      </c>
      <c r="AC182">
        <v>0</v>
      </c>
      <c r="AD182">
        <v>0</v>
      </c>
      <c r="AE182">
        <v>0</v>
      </c>
      <c r="AF182" s="2">
        <f t="shared" si="72"/>
        <v>0</v>
      </c>
      <c r="AG182" t="b">
        <f t="shared" si="73"/>
        <v>1</v>
      </c>
      <c r="AH182" s="2">
        <f t="shared" si="74"/>
        <v>-8.8290000000000006</v>
      </c>
      <c r="AI182">
        <f t="shared" si="75"/>
        <v>8.8290000000000006</v>
      </c>
      <c r="AJ182" s="2">
        <f t="shared" si="76"/>
        <v>-37.910217093235104</v>
      </c>
      <c r="AK182" s="2">
        <f t="shared" si="77"/>
        <v>37.910217093235104</v>
      </c>
    </row>
    <row r="183" spans="1:37" x14ac:dyDescent="0.3">
      <c r="A183" s="18">
        <v>38425</v>
      </c>
      <c r="B183">
        <v>0</v>
      </c>
      <c r="C183">
        <v>15.5</v>
      </c>
      <c r="D183">
        <v>2.2999999999999998</v>
      </c>
      <c r="E183">
        <v>8.9</v>
      </c>
      <c r="G183" s="3">
        <f t="shared" si="79"/>
        <v>32.99912499999995</v>
      </c>
      <c r="H183" s="3">
        <f t="shared" si="80"/>
        <v>135.22165475487631</v>
      </c>
      <c r="I183" s="10">
        <f t="shared" si="54"/>
        <v>133.86943820732753</v>
      </c>
      <c r="J183" s="3">
        <f t="shared" si="55"/>
        <v>0.24650230434890774</v>
      </c>
      <c r="K183" s="3">
        <f t="shared" si="56"/>
        <v>0</v>
      </c>
      <c r="L183" s="15">
        <f t="shared" si="57"/>
        <v>0</v>
      </c>
      <c r="M183" s="3">
        <f t="shared" si="58"/>
        <v>0</v>
      </c>
      <c r="N183" s="15">
        <f t="shared" si="59"/>
        <v>32.99912499999995</v>
      </c>
      <c r="O183" s="15">
        <f t="shared" si="60"/>
        <v>0.24650230434890774</v>
      </c>
      <c r="P183" s="15">
        <f t="shared" si="61"/>
        <v>133.86943820732753</v>
      </c>
      <c r="Q183" s="3">
        <f t="shared" si="78"/>
        <v>3</v>
      </c>
      <c r="R183" s="3">
        <f t="shared" si="62"/>
        <v>-0.81</v>
      </c>
      <c r="S183" s="16">
        <f t="shared" si="63"/>
        <v>-7.2090000000000005</v>
      </c>
      <c r="T183" s="3">
        <f t="shared" si="64"/>
        <v>25.79012499999995</v>
      </c>
      <c r="U183" s="3">
        <f t="shared" si="65"/>
        <v>0.24650230434890774</v>
      </c>
      <c r="V183" s="3">
        <f t="shared" si="66"/>
        <v>104.62427549356995</v>
      </c>
      <c r="W183" s="19">
        <f t="shared" si="67"/>
        <v>25.79012499999995</v>
      </c>
      <c r="X183" s="19">
        <f t="shared" si="68"/>
        <v>0.24650230434890774</v>
      </c>
      <c r="Y183" s="19">
        <f t="shared" si="69"/>
        <v>104.62427549356995</v>
      </c>
      <c r="Z183" s="2">
        <f t="shared" si="70"/>
        <v>-7.2089999999999996</v>
      </c>
      <c r="AA183" s="2">
        <f t="shared" si="71"/>
        <v>-30.597379261306358</v>
      </c>
      <c r="AB183">
        <v>0</v>
      </c>
      <c r="AC183">
        <v>0</v>
      </c>
      <c r="AD183">
        <v>0</v>
      </c>
      <c r="AE183">
        <v>0</v>
      </c>
      <c r="AF183" s="2">
        <f t="shared" si="72"/>
        <v>0</v>
      </c>
      <c r="AG183" t="b">
        <f t="shared" si="73"/>
        <v>1</v>
      </c>
      <c r="AH183" s="2">
        <f t="shared" si="74"/>
        <v>-7.2089999999999996</v>
      </c>
      <c r="AI183">
        <f t="shared" si="75"/>
        <v>7.2089999999999996</v>
      </c>
      <c r="AJ183" s="2">
        <f t="shared" si="76"/>
        <v>-30.597379261306358</v>
      </c>
      <c r="AK183" s="2">
        <f t="shared" si="77"/>
        <v>30.597379261306358</v>
      </c>
    </row>
    <row r="184" spans="1:37" x14ac:dyDescent="0.3">
      <c r="A184" s="18">
        <v>38426</v>
      </c>
      <c r="B184">
        <v>0</v>
      </c>
      <c r="C184">
        <v>14.7</v>
      </c>
      <c r="D184">
        <v>-0.7</v>
      </c>
      <c r="E184">
        <v>7</v>
      </c>
      <c r="G184" s="3">
        <f t="shared" si="79"/>
        <v>25.79012499999995</v>
      </c>
      <c r="H184" s="3">
        <f t="shared" si="80"/>
        <v>104.62427549356995</v>
      </c>
      <c r="I184" s="10">
        <f t="shared" si="54"/>
        <v>103.57803273863425</v>
      </c>
      <c r="J184" s="3">
        <f t="shared" si="55"/>
        <v>0.24899222661505832</v>
      </c>
      <c r="K184" s="3">
        <f t="shared" si="56"/>
        <v>0</v>
      </c>
      <c r="L184" s="15">
        <f t="shared" si="57"/>
        <v>0</v>
      </c>
      <c r="M184" s="3">
        <f t="shared" si="58"/>
        <v>0</v>
      </c>
      <c r="N184" s="15">
        <f t="shared" si="59"/>
        <v>25.79012499999995</v>
      </c>
      <c r="O184" s="15">
        <f t="shared" si="60"/>
        <v>0.24899222661505832</v>
      </c>
      <c r="P184" s="15">
        <f t="shared" si="61"/>
        <v>103.57803273863425</v>
      </c>
      <c r="Q184" s="3">
        <f t="shared" si="78"/>
        <v>3</v>
      </c>
      <c r="R184" s="3">
        <f t="shared" si="62"/>
        <v>-0.81</v>
      </c>
      <c r="S184" s="16">
        <f t="shared" si="63"/>
        <v>-5.67</v>
      </c>
      <c r="T184" s="3">
        <f t="shared" si="64"/>
        <v>20.120124999999952</v>
      </c>
      <c r="U184" s="3">
        <f t="shared" si="65"/>
        <v>0.24899222661505832</v>
      </c>
      <c r="V184" s="3">
        <f t="shared" si="66"/>
        <v>80.806237501966848</v>
      </c>
      <c r="W184" s="19">
        <f t="shared" si="67"/>
        <v>20.120124999999952</v>
      </c>
      <c r="X184" s="19">
        <f t="shared" si="68"/>
        <v>0.24899222661505832</v>
      </c>
      <c r="Y184" s="19">
        <f t="shared" si="69"/>
        <v>80.806237501966848</v>
      </c>
      <c r="Z184" s="2">
        <f t="shared" si="70"/>
        <v>-5.6699999999999982</v>
      </c>
      <c r="AA184" s="2">
        <f t="shared" si="71"/>
        <v>-23.818037991603106</v>
      </c>
      <c r="AB184">
        <v>0</v>
      </c>
      <c r="AC184">
        <v>0</v>
      </c>
      <c r="AD184">
        <v>0</v>
      </c>
      <c r="AE184">
        <v>0</v>
      </c>
      <c r="AF184" s="2">
        <f t="shared" si="72"/>
        <v>0</v>
      </c>
      <c r="AG184" t="b">
        <f t="shared" si="73"/>
        <v>1</v>
      </c>
      <c r="AH184" s="2">
        <f t="shared" si="74"/>
        <v>-5.6699999999999982</v>
      </c>
      <c r="AI184">
        <f t="shared" si="75"/>
        <v>5.6699999999999982</v>
      </c>
      <c r="AJ184" s="2">
        <f t="shared" si="76"/>
        <v>-23.818037991603106</v>
      </c>
      <c r="AK184" s="2">
        <f t="shared" si="77"/>
        <v>23.818037991603106</v>
      </c>
    </row>
    <row r="185" spans="1:37" x14ac:dyDescent="0.3">
      <c r="A185" s="18">
        <v>38427</v>
      </c>
      <c r="B185">
        <v>0</v>
      </c>
      <c r="C185">
        <v>14</v>
      </c>
      <c r="D185">
        <v>-1</v>
      </c>
      <c r="E185">
        <v>6.5</v>
      </c>
      <c r="G185" s="3">
        <f t="shared" si="79"/>
        <v>20.120124999999952</v>
      </c>
      <c r="H185" s="3">
        <f t="shared" si="80"/>
        <v>80.806237501966848</v>
      </c>
      <c r="I185" s="10">
        <f t="shared" si="54"/>
        <v>79.998175126947174</v>
      </c>
      <c r="J185" s="3">
        <f t="shared" si="55"/>
        <v>0.25150729961117002</v>
      </c>
      <c r="K185" s="3">
        <f t="shared" si="56"/>
        <v>0</v>
      </c>
      <c r="L185" s="15">
        <f t="shared" si="57"/>
        <v>0</v>
      </c>
      <c r="M185" s="3">
        <f t="shared" si="58"/>
        <v>0</v>
      </c>
      <c r="N185" s="15">
        <f t="shared" si="59"/>
        <v>20.120124999999952</v>
      </c>
      <c r="O185" s="15">
        <f t="shared" si="60"/>
        <v>0.25150729961117002</v>
      </c>
      <c r="P185" s="15">
        <f t="shared" si="61"/>
        <v>79.998175126947174</v>
      </c>
      <c r="Q185" s="3">
        <f t="shared" si="78"/>
        <v>3</v>
      </c>
      <c r="R185" s="3">
        <f t="shared" si="62"/>
        <v>-0.81</v>
      </c>
      <c r="S185" s="16">
        <f t="shared" si="63"/>
        <v>-5.2650000000000006</v>
      </c>
      <c r="T185" s="3">
        <f t="shared" si="64"/>
        <v>14.855124999999951</v>
      </c>
      <c r="U185" s="3">
        <f t="shared" si="65"/>
        <v>0.25150729961117002</v>
      </c>
      <c r="V185" s="3">
        <f t="shared" si="66"/>
        <v>59.064389077239333</v>
      </c>
      <c r="W185" s="19">
        <f t="shared" si="67"/>
        <v>14.855124999999951</v>
      </c>
      <c r="X185" s="19">
        <f t="shared" si="68"/>
        <v>0.25150729961117002</v>
      </c>
      <c r="Y185" s="19">
        <f t="shared" si="69"/>
        <v>59.064389077239333</v>
      </c>
      <c r="Z185" s="2">
        <f t="shared" si="70"/>
        <v>-5.2650000000000006</v>
      </c>
      <c r="AA185" s="2">
        <f t="shared" si="71"/>
        <v>-21.741848424727515</v>
      </c>
      <c r="AB185">
        <v>0</v>
      </c>
      <c r="AC185">
        <v>0</v>
      </c>
      <c r="AD185">
        <v>0</v>
      </c>
      <c r="AE185">
        <v>0</v>
      </c>
      <c r="AF185" s="2">
        <f t="shared" si="72"/>
        <v>0</v>
      </c>
      <c r="AG185" t="b">
        <f t="shared" si="73"/>
        <v>1</v>
      </c>
      <c r="AH185" s="2">
        <f t="shared" si="74"/>
        <v>-5.2650000000000006</v>
      </c>
      <c r="AI185">
        <f t="shared" si="75"/>
        <v>5.2650000000000006</v>
      </c>
      <c r="AJ185" s="2">
        <f t="shared" si="76"/>
        <v>-21.741848424727515</v>
      </c>
      <c r="AK185" s="2">
        <f t="shared" si="77"/>
        <v>21.741848424727515</v>
      </c>
    </row>
    <row r="186" spans="1:37" x14ac:dyDescent="0.3">
      <c r="A186" s="18">
        <v>38428</v>
      </c>
      <c r="B186">
        <v>0</v>
      </c>
      <c r="C186">
        <v>7.8</v>
      </c>
      <c r="D186">
        <v>0.1</v>
      </c>
      <c r="E186">
        <v>3.95</v>
      </c>
      <c r="G186" s="3">
        <f t="shared" si="79"/>
        <v>14.855124999999951</v>
      </c>
      <c r="H186" s="3">
        <f t="shared" si="80"/>
        <v>59.064389077239333</v>
      </c>
      <c r="I186" s="10">
        <f t="shared" si="54"/>
        <v>58.473745186466942</v>
      </c>
      <c r="J186" s="3">
        <f t="shared" si="55"/>
        <v>0.25404777738502021</v>
      </c>
      <c r="K186" s="3">
        <f t="shared" si="56"/>
        <v>0</v>
      </c>
      <c r="L186" s="15">
        <f t="shared" si="57"/>
        <v>0</v>
      </c>
      <c r="M186" s="3">
        <f t="shared" si="58"/>
        <v>0</v>
      </c>
      <c r="N186" s="15">
        <f t="shared" si="59"/>
        <v>14.855124999999951</v>
      </c>
      <c r="O186" s="15">
        <f t="shared" si="60"/>
        <v>0.25404777738502021</v>
      </c>
      <c r="P186" s="15">
        <f t="shared" si="61"/>
        <v>58.473745186466942</v>
      </c>
      <c r="Q186" s="3">
        <f t="shared" si="78"/>
        <v>3</v>
      </c>
      <c r="R186" s="3">
        <f t="shared" si="62"/>
        <v>-0.81</v>
      </c>
      <c r="S186" s="16">
        <f t="shared" si="63"/>
        <v>-3.1995000000000005</v>
      </c>
      <c r="T186" s="3">
        <f t="shared" si="64"/>
        <v>11.655624999999951</v>
      </c>
      <c r="U186" s="3">
        <f t="shared" si="65"/>
        <v>0.25404777738502021</v>
      </c>
      <c r="V186" s="3">
        <f t="shared" si="66"/>
        <v>45.879657440715789</v>
      </c>
      <c r="W186" s="19">
        <f t="shared" si="67"/>
        <v>11.655624999999951</v>
      </c>
      <c r="X186" s="19">
        <f t="shared" si="68"/>
        <v>0.25404777738502021</v>
      </c>
      <c r="Y186" s="19">
        <f t="shared" si="69"/>
        <v>45.879657440715789</v>
      </c>
      <c r="Z186" s="2">
        <f t="shared" si="70"/>
        <v>-3.1995000000000005</v>
      </c>
      <c r="AA186" s="2">
        <f t="shared" si="71"/>
        <v>-13.184731636523544</v>
      </c>
      <c r="AB186">
        <v>0</v>
      </c>
      <c r="AC186">
        <v>0</v>
      </c>
      <c r="AD186">
        <v>0</v>
      </c>
      <c r="AE186">
        <v>0</v>
      </c>
      <c r="AF186" s="2">
        <f t="shared" si="72"/>
        <v>0</v>
      </c>
      <c r="AG186" t="b">
        <f t="shared" si="73"/>
        <v>1</v>
      </c>
      <c r="AH186" s="2">
        <f t="shared" si="74"/>
        <v>-3.1995000000000005</v>
      </c>
      <c r="AI186">
        <f t="shared" si="75"/>
        <v>3.1995000000000005</v>
      </c>
      <c r="AJ186" s="2">
        <f t="shared" si="76"/>
        <v>-13.184731636523544</v>
      </c>
      <c r="AK186" s="2">
        <f t="shared" si="77"/>
        <v>13.184731636523544</v>
      </c>
    </row>
    <row r="187" spans="1:37" x14ac:dyDescent="0.3">
      <c r="A187" s="18">
        <v>38429</v>
      </c>
      <c r="B187">
        <v>5.08</v>
      </c>
      <c r="C187">
        <v>4.9000000000000004</v>
      </c>
      <c r="D187">
        <v>-0.8</v>
      </c>
      <c r="E187">
        <v>2.0499999999999998</v>
      </c>
      <c r="G187" s="3">
        <f t="shared" si="79"/>
        <v>11.655624999999951</v>
      </c>
      <c r="H187" s="3">
        <f t="shared" si="80"/>
        <v>45.879657440715789</v>
      </c>
      <c r="I187" s="10">
        <f t="shared" si="54"/>
        <v>45.42086086630863</v>
      </c>
      <c r="J187" s="3">
        <f t="shared" si="55"/>
        <v>0.25661391655052546</v>
      </c>
      <c r="K187" s="3">
        <f t="shared" si="56"/>
        <v>1.735666666666666</v>
      </c>
      <c r="L187" s="15">
        <f t="shared" si="57"/>
        <v>3.344333333333334</v>
      </c>
      <c r="M187" s="3">
        <f t="shared" si="58"/>
        <v>2.9104166666666673</v>
      </c>
      <c r="N187" s="15">
        <f t="shared" si="59"/>
        <v>14.566041666666617</v>
      </c>
      <c r="O187" s="15">
        <f t="shared" si="60"/>
        <v>0.21091814649769036</v>
      </c>
      <c r="P187" s="15">
        <f t="shared" si="61"/>
        <v>69.06016342612854</v>
      </c>
      <c r="Q187" s="3">
        <f t="shared" si="78"/>
        <v>3</v>
      </c>
      <c r="R187" s="3">
        <f t="shared" si="62"/>
        <v>-0.81</v>
      </c>
      <c r="S187" s="16">
        <f t="shared" si="63"/>
        <v>-1.6604999999999999</v>
      </c>
      <c r="T187" s="3">
        <f t="shared" si="64"/>
        <v>12.905541666666618</v>
      </c>
      <c r="U187" s="3">
        <f t="shared" si="65"/>
        <v>0.21091814649769036</v>
      </c>
      <c r="V187" s="3">
        <f t="shared" si="66"/>
        <v>61.187441104352487</v>
      </c>
      <c r="W187" s="19">
        <f t="shared" si="67"/>
        <v>12.905541666666618</v>
      </c>
      <c r="X187" s="19">
        <f t="shared" si="68"/>
        <v>0.21091814649769036</v>
      </c>
      <c r="Y187" s="19">
        <f t="shared" si="69"/>
        <v>61.187441104352487</v>
      </c>
      <c r="Z187" s="2">
        <f t="shared" si="70"/>
        <v>1.2499166666666675</v>
      </c>
      <c r="AA187" s="2">
        <f t="shared" si="71"/>
        <v>15.307783663636698</v>
      </c>
      <c r="AB187">
        <v>0</v>
      </c>
      <c r="AC187">
        <v>0</v>
      </c>
      <c r="AD187">
        <v>0</v>
      </c>
      <c r="AE187">
        <v>0</v>
      </c>
      <c r="AF187" s="2">
        <f t="shared" si="72"/>
        <v>0</v>
      </c>
      <c r="AG187" t="b">
        <f t="shared" si="73"/>
        <v>1</v>
      </c>
      <c r="AH187" s="2">
        <f t="shared" si="74"/>
        <v>1.2499166666666675</v>
      </c>
      <c r="AI187">
        <f t="shared" si="75"/>
        <v>1.2499166666666675</v>
      </c>
      <c r="AJ187" s="2">
        <f t="shared" si="76"/>
        <v>15.307783663636698</v>
      </c>
      <c r="AK187" s="2">
        <f t="shared" si="77"/>
        <v>15.307783663636698</v>
      </c>
    </row>
    <row r="188" spans="1:37" x14ac:dyDescent="0.3">
      <c r="A188" s="18">
        <v>38430</v>
      </c>
      <c r="B188">
        <v>7.62</v>
      </c>
      <c r="C188">
        <v>4.8</v>
      </c>
      <c r="D188">
        <v>0.2</v>
      </c>
      <c r="E188">
        <v>2.5</v>
      </c>
      <c r="G188" s="3">
        <f t="shared" si="79"/>
        <v>12.905541666666618</v>
      </c>
      <c r="H188" s="3">
        <f t="shared" si="80"/>
        <v>61.187441104352487</v>
      </c>
      <c r="I188" s="10">
        <f t="shared" si="54"/>
        <v>60.575566693308964</v>
      </c>
      <c r="J188" s="3">
        <f t="shared" si="55"/>
        <v>0.21304863282594985</v>
      </c>
      <c r="K188" s="3">
        <f t="shared" si="56"/>
        <v>3.1750000000000007</v>
      </c>
      <c r="L188" s="15">
        <f t="shared" si="57"/>
        <v>4.4449999999999994</v>
      </c>
      <c r="M188" s="3">
        <f t="shared" si="58"/>
        <v>3.6512499999999992</v>
      </c>
      <c r="N188" s="15">
        <f t="shared" si="59"/>
        <v>16.556791666666619</v>
      </c>
      <c r="O188" s="15">
        <f t="shared" si="60"/>
        <v>0.19233753801412512</v>
      </c>
      <c r="P188" s="15">
        <f t="shared" si="61"/>
        <v>86.081956947222139</v>
      </c>
      <c r="Q188" s="3">
        <f t="shared" si="78"/>
        <v>3</v>
      </c>
      <c r="R188" s="3">
        <f t="shared" si="62"/>
        <v>-0.81</v>
      </c>
      <c r="S188" s="16">
        <f t="shared" si="63"/>
        <v>-2.0250000000000004</v>
      </c>
      <c r="T188" s="3">
        <f t="shared" si="64"/>
        <v>14.531791666666619</v>
      </c>
      <c r="U188" s="3">
        <f t="shared" si="65"/>
        <v>0.19233753801412512</v>
      </c>
      <c r="V188" s="3">
        <f t="shared" si="66"/>
        <v>75.553590925134003</v>
      </c>
      <c r="W188" s="19">
        <f t="shared" si="67"/>
        <v>14.531791666666619</v>
      </c>
      <c r="X188" s="19">
        <f t="shared" si="68"/>
        <v>0.19233753801412512</v>
      </c>
      <c r="Y188" s="19">
        <f t="shared" si="69"/>
        <v>75.553590925134003</v>
      </c>
      <c r="Z188" s="2">
        <f t="shared" si="70"/>
        <v>1.6262500000000006</v>
      </c>
      <c r="AA188" s="2">
        <f t="shared" si="71"/>
        <v>14.366149820781516</v>
      </c>
      <c r="AB188">
        <v>0</v>
      </c>
      <c r="AC188">
        <v>0</v>
      </c>
      <c r="AD188">
        <v>0</v>
      </c>
      <c r="AE188">
        <v>0</v>
      </c>
      <c r="AF188" s="2">
        <f t="shared" si="72"/>
        <v>0</v>
      </c>
      <c r="AG188" t="b">
        <f t="shared" si="73"/>
        <v>1</v>
      </c>
      <c r="AH188" s="2">
        <f t="shared" si="74"/>
        <v>1.6262500000000006</v>
      </c>
      <c r="AI188">
        <f t="shared" si="75"/>
        <v>1.6262500000000006</v>
      </c>
      <c r="AJ188" s="2">
        <f t="shared" si="76"/>
        <v>14.366149820781516</v>
      </c>
      <c r="AK188" s="2">
        <f t="shared" si="77"/>
        <v>14.366149820781516</v>
      </c>
    </row>
    <row r="189" spans="1:37" x14ac:dyDescent="0.3">
      <c r="A189" s="18">
        <v>38431</v>
      </c>
      <c r="B189">
        <v>22.86</v>
      </c>
      <c r="C189">
        <v>8.9</v>
      </c>
      <c r="D189">
        <v>2.1</v>
      </c>
      <c r="E189">
        <v>5.5</v>
      </c>
      <c r="G189" s="3">
        <f t="shared" si="79"/>
        <v>14.531791666666619</v>
      </c>
      <c r="H189" s="3">
        <f t="shared" si="80"/>
        <v>75.553590925134003</v>
      </c>
      <c r="I189" s="10">
        <f t="shared" si="54"/>
        <v>74.798055015882667</v>
      </c>
      <c r="J189" s="3">
        <f t="shared" si="55"/>
        <v>0.19428034142840919</v>
      </c>
      <c r="K189" s="3">
        <f t="shared" si="56"/>
        <v>20.954999999999998</v>
      </c>
      <c r="L189" s="15">
        <f t="shared" si="57"/>
        <v>1.9050000000000007</v>
      </c>
      <c r="M189" s="3">
        <f t="shared" si="58"/>
        <v>-3.3337499999999989</v>
      </c>
      <c r="N189" s="15">
        <f t="shared" si="59"/>
        <v>11.19804166666662</v>
      </c>
      <c r="O189" s="15">
        <f t="shared" si="60"/>
        <v>0</v>
      </c>
      <c r="P189" s="15">
        <f t="shared" si="61"/>
        <v>0</v>
      </c>
      <c r="Q189" s="3">
        <f t="shared" si="78"/>
        <v>3</v>
      </c>
      <c r="R189" s="3">
        <f t="shared" si="62"/>
        <v>-0.81</v>
      </c>
      <c r="S189" s="16">
        <f t="shared" si="63"/>
        <v>-4.4550000000000001</v>
      </c>
      <c r="T189" s="3">
        <f t="shared" si="64"/>
        <v>6.7430416666666204</v>
      </c>
      <c r="U189" s="3">
        <f t="shared" si="65"/>
        <v>0</v>
      </c>
      <c r="V189" s="3">
        <f t="shared" si="66"/>
        <v>0</v>
      </c>
      <c r="W189" s="19">
        <f t="shared" si="67"/>
        <v>6.7430416666666204</v>
      </c>
      <c r="X189" s="19">
        <f t="shared" si="68"/>
        <v>0</v>
      </c>
      <c r="Y189" s="19">
        <f t="shared" si="69"/>
        <v>0</v>
      </c>
      <c r="Z189" s="2">
        <f t="shared" si="70"/>
        <v>-7.7887499999999985</v>
      </c>
      <c r="AA189" s="2">
        <f t="shared" si="71"/>
        <v>-75.553590925134003</v>
      </c>
      <c r="AB189">
        <v>0</v>
      </c>
      <c r="AC189">
        <v>0</v>
      </c>
      <c r="AD189">
        <v>0</v>
      </c>
      <c r="AE189">
        <v>0</v>
      </c>
      <c r="AF189" s="2">
        <f t="shared" si="72"/>
        <v>0</v>
      </c>
      <c r="AG189" t="b">
        <f t="shared" si="73"/>
        <v>1</v>
      </c>
      <c r="AH189" s="2">
        <f t="shared" si="74"/>
        <v>-7.7887499999999985</v>
      </c>
      <c r="AI189">
        <f t="shared" si="75"/>
        <v>7.7887499999999985</v>
      </c>
      <c r="AJ189" s="2">
        <f t="shared" si="76"/>
        <v>-75.553590925134003</v>
      </c>
      <c r="AK189" s="2">
        <f t="shared" si="77"/>
        <v>75.553590925134003</v>
      </c>
    </row>
    <row r="190" spans="1:37" x14ac:dyDescent="0.3">
      <c r="A190" s="18">
        <v>38432</v>
      </c>
      <c r="B190">
        <v>10.16</v>
      </c>
      <c r="C190">
        <v>5.9</v>
      </c>
      <c r="D190">
        <v>-1.4</v>
      </c>
      <c r="E190">
        <v>2.25</v>
      </c>
      <c r="G190" s="3">
        <f t="shared" si="79"/>
        <v>6.7430416666666204</v>
      </c>
      <c r="H190" s="3">
        <f t="shared" si="80"/>
        <v>0</v>
      </c>
      <c r="I190" s="10">
        <f t="shared" si="54"/>
        <v>0</v>
      </c>
      <c r="J190" s="3">
        <f t="shared" si="55"/>
        <v>0</v>
      </c>
      <c r="K190" s="3">
        <f t="shared" si="56"/>
        <v>3.8100000000000005</v>
      </c>
      <c r="L190" s="15">
        <f t="shared" si="57"/>
        <v>6.35</v>
      </c>
      <c r="M190" s="3">
        <f t="shared" si="58"/>
        <v>5.3974999999999991</v>
      </c>
      <c r="N190" s="15">
        <f t="shared" si="59"/>
        <v>12.140541666666619</v>
      </c>
      <c r="O190" s="15">
        <f t="shared" si="60"/>
        <v>0.61855469353095338</v>
      </c>
      <c r="P190" s="15">
        <f t="shared" si="61"/>
        <v>19.627272727272725</v>
      </c>
      <c r="Q190" s="3">
        <f t="shared" si="78"/>
        <v>3</v>
      </c>
      <c r="R190" s="3">
        <f t="shared" si="62"/>
        <v>-0.81</v>
      </c>
      <c r="S190" s="16">
        <f t="shared" si="63"/>
        <v>-1.8225000000000002</v>
      </c>
      <c r="T190" s="3">
        <f t="shared" si="64"/>
        <v>10.31804166666662</v>
      </c>
      <c r="U190" s="3">
        <f t="shared" si="65"/>
        <v>0.61855469353095338</v>
      </c>
      <c r="V190" s="3">
        <f t="shared" si="66"/>
        <v>16.680888164904516</v>
      </c>
      <c r="W190" s="19">
        <f t="shared" si="67"/>
        <v>10.31804166666662</v>
      </c>
      <c r="X190" s="19">
        <f t="shared" si="68"/>
        <v>0.61855469353095338</v>
      </c>
      <c r="Y190" s="19">
        <f t="shared" si="69"/>
        <v>16.680888164904516</v>
      </c>
      <c r="Z190" s="2">
        <f t="shared" si="70"/>
        <v>3.5749999999999993</v>
      </c>
      <c r="AA190" s="2">
        <f t="shared" si="71"/>
        <v>16.680888164904516</v>
      </c>
      <c r="AB190">
        <v>0</v>
      </c>
      <c r="AC190">
        <v>0</v>
      </c>
      <c r="AD190">
        <v>0</v>
      </c>
      <c r="AE190">
        <v>0</v>
      </c>
      <c r="AF190" s="2">
        <f t="shared" si="72"/>
        <v>0</v>
      </c>
      <c r="AG190" t="b">
        <f t="shared" si="73"/>
        <v>1</v>
      </c>
      <c r="AH190" s="2">
        <f t="shared" si="74"/>
        <v>3.5749999999999993</v>
      </c>
      <c r="AI190">
        <f t="shared" si="75"/>
        <v>3.5749999999999993</v>
      </c>
      <c r="AJ190" s="2">
        <f t="shared" si="76"/>
        <v>16.680888164904516</v>
      </c>
      <c r="AK190" s="2">
        <f t="shared" si="77"/>
        <v>16.680888164904516</v>
      </c>
    </row>
    <row r="191" spans="1:37" x14ac:dyDescent="0.3">
      <c r="A191" s="18">
        <v>38433</v>
      </c>
      <c r="B191">
        <v>5.08</v>
      </c>
      <c r="C191">
        <v>4.7</v>
      </c>
      <c r="D191">
        <v>-2.1</v>
      </c>
      <c r="E191">
        <v>1.3</v>
      </c>
      <c r="G191" s="3">
        <f t="shared" si="79"/>
        <v>10.31804166666662</v>
      </c>
      <c r="H191" s="3">
        <f t="shared" si="80"/>
        <v>16.680888164904516</v>
      </c>
      <c r="I191" s="10">
        <f t="shared" si="54"/>
        <v>16.514079283255469</v>
      </c>
      <c r="J191" s="3">
        <f t="shared" si="55"/>
        <v>0.62480272073833676</v>
      </c>
      <c r="K191" s="3">
        <f t="shared" si="56"/>
        <v>1.1006666666666667</v>
      </c>
      <c r="L191" s="15">
        <f t="shared" si="57"/>
        <v>3.9793333333333334</v>
      </c>
      <c r="M191" s="3">
        <f t="shared" si="58"/>
        <v>3.7041666666666666</v>
      </c>
      <c r="N191" s="15">
        <f t="shared" si="59"/>
        <v>14.022208333333285</v>
      </c>
      <c r="O191" s="15">
        <f t="shared" si="60"/>
        <v>0.27533281049886443</v>
      </c>
      <c r="P191" s="15">
        <f t="shared" si="61"/>
        <v>50.928214141739993</v>
      </c>
      <c r="Q191" s="3">
        <f t="shared" si="78"/>
        <v>3</v>
      </c>
      <c r="R191" s="3">
        <f t="shared" si="62"/>
        <v>-0.81</v>
      </c>
      <c r="S191" s="16">
        <f t="shared" si="63"/>
        <v>-1.0530000000000002</v>
      </c>
      <c r="T191" s="3">
        <f t="shared" si="64"/>
        <v>12.969208333333285</v>
      </c>
      <c r="U191" s="3">
        <f t="shared" si="65"/>
        <v>0.27533281049886443</v>
      </c>
      <c r="V191" s="3">
        <f t="shared" si="66"/>
        <v>47.103751673601479</v>
      </c>
      <c r="W191" s="19">
        <f t="shared" si="67"/>
        <v>12.969208333333285</v>
      </c>
      <c r="X191" s="19">
        <f t="shared" si="68"/>
        <v>0.27533281049886443</v>
      </c>
      <c r="Y191" s="19">
        <f t="shared" si="69"/>
        <v>47.103751673601479</v>
      </c>
      <c r="Z191" s="2">
        <f t="shared" si="70"/>
        <v>2.6511666666666649</v>
      </c>
      <c r="AA191" s="2">
        <f t="shared" si="71"/>
        <v>30.422863508696963</v>
      </c>
      <c r="AB191">
        <v>2.54</v>
      </c>
      <c r="AC191">
        <v>2.54</v>
      </c>
      <c r="AD191">
        <v>0</v>
      </c>
      <c r="AE191">
        <v>0</v>
      </c>
      <c r="AF191" s="2">
        <f t="shared" si="72"/>
        <v>0</v>
      </c>
      <c r="AG191" t="b">
        <f t="shared" si="73"/>
        <v>1</v>
      </c>
      <c r="AH191" s="2">
        <f t="shared" si="74"/>
        <v>0.11116666666666486</v>
      </c>
      <c r="AI191">
        <f t="shared" si="75"/>
        <v>0.11116666666666486</v>
      </c>
      <c r="AJ191" s="2">
        <f t="shared" si="76"/>
        <v>30.422863508696963</v>
      </c>
      <c r="AK191" s="2">
        <f t="shared" si="77"/>
        <v>30.422863508696963</v>
      </c>
    </row>
    <row r="192" spans="1:37" x14ac:dyDescent="0.3">
      <c r="A192" s="18">
        <v>38434</v>
      </c>
      <c r="B192">
        <v>7.62</v>
      </c>
      <c r="C192">
        <v>3.8</v>
      </c>
      <c r="D192">
        <v>-0.4</v>
      </c>
      <c r="E192">
        <v>1.7</v>
      </c>
      <c r="G192" s="3">
        <f t="shared" si="79"/>
        <v>12.969208333333285</v>
      </c>
      <c r="H192" s="3">
        <f t="shared" si="80"/>
        <v>47.103751673601479</v>
      </c>
      <c r="I192" s="10">
        <f t="shared" si="54"/>
        <v>46.632714156865461</v>
      </c>
      <c r="J192" s="3">
        <f t="shared" si="55"/>
        <v>0.27811394999885297</v>
      </c>
      <c r="K192" s="3">
        <f t="shared" si="56"/>
        <v>2.1589999999999998</v>
      </c>
      <c r="L192" s="15">
        <f t="shared" si="57"/>
        <v>5.4610000000000003</v>
      </c>
      <c r="M192" s="3">
        <f t="shared" si="58"/>
        <v>4.9212500000000006</v>
      </c>
      <c r="N192" s="15">
        <f t="shared" si="59"/>
        <v>17.890458333333285</v>
      </c>
      <c r="O192" s="15">
        <f t="shared" si="60"/>
        <v>0.20211744063230697</v>
      </c>
      <c r="P192" s="15">
        <f t="shared" si="61"/>
        <v>88.515163646266899</v>
      </c>
      <c r="Q192" s="3">
        <f t="shared" si="78"/>
        <v>3</v>
      </c>
      <c r="R192" s="3">
        <f t="shared" si="62"/>
        <v>-0.81</v>
      </c>
      <c r="S192" s="16">
        <f t="shared" si="63"/>
        <v>-1.377</v>
      </c>
      <c r="T192" s="3">
        <f t="shared" si="64"/>
        <v>16.513458333333286</v>
      </c>
      <c r="U192" s="3">
        <f t="shared" si="65"/>
        <v>0.20211744063230697</v>
      </c>
      <c r="V192" s="3">
        <f t="shared" si="66"/>
        <v>81.702292893044543</v>
      </c>
      <c r="W192" s="19">
        <f t="shared" si="67"/>
        <v>16.513458333333286</v>
      </c>
      <c r="X192" s="19">
        <f t="shared" si="68"/>
        <v>0.20211744063230697</v>
      </c>
      <c r="Y192" s="19">
        <f t="shared" si="69"/>
        <v>81.702292893044543</v>
      </c>
      <c r="Z192" s="2">
        <f t="shared" si="70"/>
        <v>3.5442500000000017</v>
      </c>
      <c r="AA192" s="2">
        <f t="shared" si="71"/>
        <v>34.598541219443064</v>
      </c>
      <c r="AB192">
        <v>2.54</v>
      </c>
      <c r="AC192">
        <v>5.08</v>
      </c>
      <c r="AD192">
        <v>0</v>
      </c>
      <c r="AE192">
        <v>0</v>
      </c>
      <c r="AF192" s="2">
        <f t="shared" si="72"/>
        <v>0</v>
      </c>
      <c r="AG192" t="b">
        <f t="shared" si="73"/>
        <v>1</v>
      </c>
      <c r="AH192" s="2">
        <f t="shared" si="74"/>
        <v>1.0042500000000016</v>
      </c>
      <c r="AI192">
        <f t="shared" si="75"/>
        <v>1.0042500000000016</v>
      </c>
      <c r="AJ192" s="2">
        <f t="shared" si="76"/>
        <v>34.598541219443064</v>
      </c>
      <c r="AK192" s="2">
        <f t="shared" si="77"/>
        <v>34.598541219443064</v>
      </c>
    </row>
    <row r="193" spans="1:37" x14ac:dyDescent="0.3">
      <c r="A193" s="18">
        <v>38435</v>
      </c>
      <c r="B193">
        <v>10.16</v>
      </c>
      <c r="C193">
        <v>3.1</v>
      </c>
      <c r="D193">
        <v>-1.1000000000000001</v>
      </c>
      <c r="E193">
        <v>1</v>
      </c>
      <c r="G193" s="3">
        <f t="shared" si="79"/>
        <v>16.513458333333286</v>
      </c>
      <c r="H193" s="3">
        <f t="shared" si="80"/>
        <v>81.702292893044543</v>
      </c>
      <c r="I193" s="10">
        <f t="shared" si="54"/>
        <v>80.885269964114102</v>
      </c>
      <c r="J193" s="3">
        <f t="shared" si="55"/>
        <v>0.20415903094172422</v>
      </c>
      <c r="K193" s="3">
        <f t="shared" si="56"/>
        <v>1.6933333333333334</v>
      </c>
      <c r="L193" s="15">
        <f t="shared" si="57"/>
        <v>8.4666666666666668</v>
      </c>
      <c r="M193" s="3">
        <f t="shared" si="58"/>
        <v>8.043333333333333</v>
      </c>
      <c r="N193" s="15">
        <f t="shared" si="59"/>
        <v>24.556791666666619</v>
      </c>
      <c r="O193" s="15">
        <f t="shared" si="60"/>
        <v>0.16419272352386727</v>
      </c>
      <c r="P193" s="15">
        <f t="shared" si="61"/>
        <v>149.56077918457217</v>
      </c>
      <c r="Q193" s="3">
        <f t="shared" si="78"/>
        <v>3</v>
      </c>
      <c r="R193" s="3">
        <f t="shared" si="62"/>
        <v>-0.81</v>
      </c>
      <c r="S193" s="16">
        <f t="shared" si="63"/>
        <v>-0.81</v>
      </c>
      <c r="T193" s="3">
        <f t="shared" si="64"/>
        <v>23.746791666666621</v>
      </c>
      <c r="U193" s="3">
        <f t="shared" si="65"/>
        <v>0.16419272352386727</v>
      </c>
      <c r="V193" s="3">
        <f t="shared" si="66"/>
        <v>144.62755204383194</v>
      </c>
      <c r="W193" s="19">
        <f t="shared" si="67"/>
        <v>23.746791666666621</v>
      </c>
      <c r="X193" s="19">
        <f t="shared" si="68"/>
        <v>0.16419272352386727</v>
      </c>
      <c r="Y193" s="19">
        <f t="shared" si="69"/>
        <v>144.62755204383194</v>
      </c>
      <c r="Z193" s="2">
        <f t="shared" si="70"/>
        <v>7.2333333333333343</v>
      </c>
      <c r="AA193" s="2">
        <f t="shared" si="71"/>
        <v>62.925259150787397</v>
      </c>
      <c r="AB193">
        <v>5.08</v>
      </c>
      <c r="AC193">
        <v>10.16</v>
      </c>
      <c r="AD193">
        <v>50.8</v>
      </c>
      <c r="AE193">
        <v>50.8</v>
      </c>
      <c r="AF193" s="2">
        <f t="shared" si="72"/>
        <v>0.2</v>
      </c>
      <c r="AG193" t="b">
        <f t="shared" si="73"/>
        <v>1</v>
      </c>
      <c r="AH193" s="2">
        <f t="shared" si="74"/>
        <v>2.1533333333333342</v>
      </c>
      <c r="AI193">
        <f t="shared" si="75"/>
        <v>2.1533333333333342</v>
      </c>
      <c r="AJ193" s="2">
        <f t="shared" si="76"/>
        <v>12.1252591507874</v>
      </c>
      <c r="AK193" s="2">
        <f t="shared" si="77"/>
        <v>12.1252591507874</v>
      </c>
    </row>
    <row r="194" spans="1:37" x14ac:dyDescent="0.3">
      <c r="A194" s="18">
        <v>38436</v>
      </c>
      <c r="B194">
        <v>12.7</v>
      </c>
      <c r="C194">
        <v>2.9</v>
      </c>
      <c r="D194">
        <v>-1.2</v>
      </c>
      <c r="E194">
        <v>0.85</v>
      </c>
      <c r="G194" s="3">
        <f t="shared" si="79"/>
        <v>23.746791666666621</v>
      </c>
      <c r="H194" s="3">
        <f t="shared" si="80"/>
        <v>144.62755204383194</v>
      </c>
      <c r="I194" s="10">
        <f t="shared" si="54"/>
        <v>143.18127652339362</v>
      </c>
      <c r="J194" s="3">
        <f t="shared" si="55"/>
        <v>0.16585123588269421</v>
      </c>
      <c r="K194" s="3">
        <f t="shared" si="56"/>
        <v>1.7991666666666664</v>
      </c>
      <c r="L194" s="15">
        <f t="shared" si="57"/>
        <v>10.900833333333333</v>
      </c>
      <c r="M194" s="3">
        <f t="shared" si="58"/>
        <v>10.451041666666667</v>
      </c>
      <c r="N194" s="15">
        <f t="shared" si="59"/>
        <v>34.197833333333286</v>
      </c>
      <c r="O194" s="15">
        <f t="shared" si="60"/>
        <v>0.14776642683692062</v>
      </c>
      <c r="P194" s="15">
        <f t="shared" si="61"/>
        <v>231.43168624544884</v>
      </c>
      <c r="Q194" s="3">
        <f t="shared" si="78"/>
        <v>3</v>
      </c>
      <c r="R194" s="3">
        <f t="shared" si="62"/>
        <v>-0.81</v>
      </c>
      <c r="S194" s="16">
        <f t="shared" si="63"/>
        <v>-0.6885</v>
      </c>
      <c r="T194" s="3">
        <f t="shared" si="64"/>
        <v>33.509333333333288</v>
      </c>
      <c r="U194" s="3">
        <f t="shared" si="65"/>
        <v>0.14776642683692062</v>
      </c>
      <c r="V194" s="3">
        <f t="shared" si="66"/>
        <v>226.77230579795486</v>
      </c>
      <c r="W194" s="19">
        <f t="shared" si="67"/>
        <v>33.509333333333288</v>
      </c>
      <c r="X194" s="19">
        <f t="shared" si="68"/>
        <v>0.14776642683692062</v>
      </c>
      <c r="Y194" s="19">
        <f t="shared" si="69"/>
        <v>226.77230579795486</v>
      </c>
      <c r="Z194" s="2">
        <f t="shared" si="70"/>
        <v>9.7625416666666673</v>
      </c>
      <c r="AA194" s="2">
        <f t="shared" si="71"/>
        <v>82.144753754122917</v>
      </c>
      <c r="AB194">
        <v>7.62</v>
      </c>
      <c r="AC194">
        <v>17.78</v>
      </c>
      <c r="AD194">
        <v>50.8</v>
      </c>
      <c r="AE194">
        <v>101.6</v>
      </c>
      <c r="AF194" s="2">
        <f t="shared" si="72"/>
        <v>0.17500000000000002</v>
      </c>
      <c r="AG194" t="b">
        <f t="shared" si="73"/>
        <v>1</v>
      </c>
      <c r="AH194" s="2">
        <f t="shared" si="74"/>
        <v>2.1425416666666672</v>
      </c>
      <c r="AI194">
        <f t="shared" si="75"/>
        <v>2.1425416666666672</v>
      </c>
      <c r="AJ194" s="2">
        <f t="shared" si="76"/>
        <v>31.34475375412292</v>
      </c>
      <c r="AK194" s="2">
        <f t="shared" si="77"/>
        <v>31.34475375412292</v>
      </c>
    </row>
    <row r="195" spans="1:37" x14ac:dyDescent="0.3">
      <c r="A195" s="18">
        <v>38437</v>
      </c>
      <c r="B195">
        <v>0</v>
      </c>
      <c r="C195">
        <v>3</v>
      </c>
      <c r="D195">
        <v>-2.2999999999999998</v>
      </c>
      <c r="E195">
        <v>0.35</v>
      </c>
      <c r="G195" s="3">
        <f t="shared" si="79"/>
        <v>33.509333333333288</v>
      </c>
      <c r="H195" s="3">
        <f t="shared" si="80"/>
        <v>226.77230579795486</v>
      </c>
      <c r="I195" s="10">
        <f t="shared" si="54"/>
        <v>224.50458273997532</v>
      </c>
      <c r="J195" s="3">
        <f t="shared" si="55"/>
        <v>0.14925901700699051</v>
      </c>
      <c r="K195" s="3">
        <f t="shared" si="56"/>
        <v>0</v>
      </c>
      <c r="L195" s="15">
        <f t="shared" si="57"/>
        <v>0</v>
      </c>
      <c r="M195" s="3">
        <f t="shared" si="58"/>
        <v>0</v>
      </c>
      <c r="N195" s="15">
        <f t="shared" si="59"/>
        <v>33.509333333333288</v>
      </c>
      <c r="O195" s="15">
        <f t="shared" si="60"/>
        <v>0.14925901700699051</v>
      </c>
      <c r="P195" s="15">
        <f t="shared" si="61"/>
        <v>224.50458273997532</v>
      </c>
      <c r="Q195" s="3">
        <f t="shared" si="78"/>
        <v>3</v>
      </c>
      <c r="R195" s="3">
        <f t="shared" si="62"/>
        <v>-0.81</v>
      </c>
      <c r="S195" s="16">
        <f t="shared" si="63"/>
        <v>-0.28349999999999997</v>
      </c>
      <c r="T195" s="3">
        <f t="shared" si="64"/>
        <v>33.225833333333291</v>
      </c>
      <c r="U195" s="3">
        <f t="shared" si="65"/>
        <v>0.14925901700699051</v>
      </c>
      <c r="V195" s="3">
        <f t="shared" si="66"/>
        <v>222.60520000461457</v>
      </c>
      <c r="W195" s="19">
        <f t="shared" si="67"/>
        <v>33.225833333333291</v>
      </c>
      <c r="X195" s="19">
        <f t="shared" si="68"/>
        <v>0.14925901700699051</v>
      </c>
      <c r="Y195" s="19">
        <f t="shared" si="69"/>
        <v>222.60520000461457</v>
      </c>
      <c r="Z195" s="2">
        <f t="shared" si="70"/>
        <v>-0.28349999999999653</v>
      </c>
      <c r="AA195" s="2">
        <f t="shared" si="71"/>
        <v>-4.1671057933402835</v>
      </c>
      <c r="AB195">
        <v>-2.54</v>
      </c>
      <c r="AC195">
        <v>15.24</v>
      </c>
      <c r="AD195">
        <v>-25.4</v>
      </c>
      <c r="AE195">
        <v>76.2</v>
      </c>
      <c r="AF195" s="2">
        <f t="shared" si="72"/>
        <v>0.19999999999999998</v>
      </c>
      <c r="AG195" t="b">
        <f t="shared" si="73"/>
        <v>1</v>
      </c>
      <c r="AH195" s="2">
        <f t="shared" si="74"/>
        <v>2.2565000000000035</v>
      </c>
      <c r="AI195">
        <f t="shared" si="75"/>
        <v>2.2565000000000035</v>
      </c>
      <c r="AJ195" s="2">
        <f t="shared" si="76"/>
        <v>21.232894206659715</v>
      </c>
      <c r="AK195" s="2">
        <f t="shared" si="77"/>
        <v>21.232894206659715</v>
      </c>
    </row>
    <row r="196" spans="1:37" x14ac:dyDescent="0.3">
      <c r="A196" s="18">
        <v>38438</v>
      </c>
      <c r="B196">
        <v>55.88</v>
      </c>
      <c r="C196">
        <v>5.3</v>
      </c>
      <c r="D196">
        <v>0.1</v>
      </c>
      <c r="E196">
        <v>2.7</v>
      </c>
      <c r="G196" s="3">
        <f t="shared" si="79"/>
        <v>33.225833333333291</v>
      </c>
      <c r="H196" s="3">
        <f t="shared" si="80"/>
        <v>222.60520000461457</v>
      </c>
      <c r="I196" s="10">
        <f t="shared" si="54"/>
        <v>220.37914800456844</v>
      </c>
      <c r="J196" s="3">
        <f t="shared" si="55"/>
        <v>0.15076668384544495</v>
      </c>
      <c r="K196" s="3">
        <f t="shared" si="56"/>
        <v>25.145999999999997</v>
      </c>
      <c r="L196" s="15">
        <f t="shared" si="57"/>
        <v>30.734000000000005</v>
      </c>
      <c r="M196" s="3">
        <f t="shared" si="58"/>
        <v>24.447500000000005</v>
      </c>
      <c r="N196" s="15">
        <f t="shared" si="59"/>
        <v>57.673333333333296</v>
      </c>
      <c r="O196" s="15">
        <f t="shared" si="60"/>
        <v>0.17319754309961127</v>
      </c>
      <c r="P196" s="15">
        <f t="shared" si="61"/>
        <v>332.99163660863002</v>
      </c>
      <c r="Q196" s="3">
        <f t="shared" si="78"/>
        <v>3</v>
      </c>
      <c r="R196" s="3">
        <f t="shared" si="62"/>
        <v>-0.81</v>
      </c>
      <c r="S196" s="16">
        <f t="shared" si="63"/>
        <v>-2.1870000000000003</v>
      </c>
      <c r="T196" s="3">
        <f t="shared" si="64"/>
        <v>55.486333333333299</v>
      </c>
      <c r="U196" s="3">
        <f t="shared" si="65"/>
        <v>0.17319754309961127</v>
      </c>
      <c r="V196" s="3">
        <f t="shared" si="66"/>
        <v>320.36443670232313</v>
      </c>
      <c r="W196" s="19">
        <f t="shared" si="67"/>
        <v>55.486333333333299</v>
      </c>
      <c r="X196" s="19">
        <f t="shared" si="68"/>
        <v>0.17319754309961127</v>
      </c>
      <c r="Y196" s="19">
        <f t="shared" si="69"/>
        <v>320.36443670232313</v>
      </c>
      <c r="Z196" s="2">
        <f t="shared" si="70"/>
        <v>22.260500000000008</v>
      </c>
      <c r="AA196" s="2">
        <f t="shared" si="71"/>
        <v>97.759236697708559</v>
      </c>
      <c r="AB196">
        <v>-10.16</v>
      </c>
      <c r="AC196">
        <v>5.08</v>
      </c>
      <c r="AD196">
        <v>-76.2</v>
      </c>
      <c r="AE196">
        <v>0</v>
      </c>
      <c r="AF196" s="2">
        <f t="shared" si="72"/>
        <v>0</v>
      </c>
      <c r="AG196" t="b">
        <f t="shared" si="73"/>
        <v>1</v>
      </c>
      <c r="AH196" s="2">
        <f t="shared" si="74"/>
        <v>32.420500000000004</v>
      </c>
      <c r="AI196">
        <f t="shared" si="75"/>
        <v>32.420500000000004</v>
      </c>
      <c r="AJ196" s="2">
        <f t="shared" si="76"/>
        <v>173.95923669770855</v>
      </c>
      <c r="AK196" s="2">
        <f t="shared" si="77"/>
        <v>173.95923669770855</v>
      </c>
    </row>
    <row r="197" spans="1:37" x14ac:dyDescent="0.3">
      <c r="A197" s="18">
        <v>38439</v>
      </c>
      <c r="B197">
        <v>71.12</v>
      </c>
      <c r="C197">
        <v>5.4</v>
      </c>
      <c r="D197">
        <v>1.2</v>
      </c>
      <c r="E197">
        <v>3.3</v>
      </c>
      <c r="G197" s="3">
        <f t="shared" si="79"/>
        <v>55.486333333333299</v>
      </c>
      <c r="H197" s="3">
        <f t="shared" si="80"/>
        <v>320.36443670232313</v>
      </c>
      <c r="I197" s="10">
        <f t="shared" si="54"/>
        <v>317.1607923352999</v>
      </c>
      <c r="J197" s="3">
        <f t="shared" si="55"/>
        <v>0.17494701323193057</v>
      </c>
      <c r="K197" s="3">
        <f t="shared" si="56"/>
        <v>39.116</v>
      </c>
      <c r="L197" s="15">
        <f t="shared" si="57"/>
        <v>32.004000000000005</v>
      </c>
      <c r="M197" s="3">
        <f t="shared" si="58"/>
        <v>22.225000000000005</v>
      </c>
      <c r="N197" s="15">
        <f t="shared" si="59"/>
        <v>77.7113333333333</v>
      </c>
      <c r="O197" s="15">
        <f t="shared" si="60"/>
        <v>0.20210035017858205</v>
      </c>
      <c r="P197" s="15">
        <f t="shared" si="61"/>
        <v>384.51854865498842</v>
      </c>
      <c r="Q197" s="3">
        <f t="shared" si="78"/>
        <v>3</v>
      </c>
      <c r="R197" s="3">
        <f t="shared" si="62"/>
        <v>-0.81</v>
      </c>
      <c r="S197" s="16">
        <f t="shared" si="63"/>
        <v>-2.673</v>
      </c>
      <c r="T197" s="3">
        <f t="shared" si="64"/>
        <v>75.038333333333298</v>
      </c>
      <c r="U197" s="3">
        <f t="shared" si="65"/>
        <v>0.20210035017858205</v>
      </c>
      <c r="V197" s="3">
        <f t="shared" si="66"/>
        <v>371.29244589149465</v>
      </c>
      <c r="W197" s="19">
        <f t="shared" si="67"/>
        <v>75.038333333333298</v>
      </c>
      <c r="X197" s="19">
        <f t="shared" si="68"/>
        <v>0.20210035017858205</v>
      </c>
      <c r="Y197" s="19">
        <f t="shared" si="69"/>
        <v>371.29244589149465</v>
      </c>
      <c r="Z197" s="2">
        <f t="shared" si="70"/>
        <v>19.552</v>
      </c>
      <c r="AA197" s="2">
        <f t="shared" si="71"/>
        <v>50.928009189171519</v>
      </c>
      <c r="AB197">
        <v>0</v>
      </c>
      <c r="AC197">
        <v>5.08</v>
      </c>
      <c r="AD197">
        <v>0</v>
      </c>
      <c r="AE197">
        <v>0</v>
      </c>
      <c r="AF197" s="2">
        <f t="shared" si="72"/>
        <v>0</v>
      </c>
      <c r="AG197" t="b">
        <f t="shared" si="73"/>
        <v>1</v>
      </c>
      <c r="AH197" s="2">
        <f t="shared" si="74"/>
        <v>19.552</v>
      </c>
      <c r="AI197">
        <f t="shared" si="75"/>
        <v>19.552</v>
      </c>
      <c r="AJ197" s="2">
        <f t="shared" si="76"/>
        <v>50.928009189171519</v>
      </c>
      <c r="AK197" s="2">
        <f t="shared" si="77"/>
        <v>50.928009189171519</v>
      </c>
    </row>
    <row r="198" spans="1:37" x14ac:dyDescent="0.3">
      <c r="A198" s="18">
        <v>38440</v>
      </c>
      <c r="B198">
        <v>20.32</v>
      </c>
      <c r="C198">
        <v>1.3</v>
      </c>
      <c r="D198">
        <v>-0.5</v>
      </c>
      <c r="E198">
        <v>0.4</v>
      </c>
      <c r="G198" s="3">
        <f t="shared" si="79"/>
        <v>75.038333333333298</v>
      </c>
      <c r="H198" s="3">
        <f t="shared" si="80"/>
        <v>371.29244589149465</v>
      </c>
      <c r="I198" s="10">
        <f t="shared" si="54"/>
        <v>367.57952143257972</v>
      </c>
      <c r="J198" s="3">
        <f t="shared" si="55"/>
        <v>0.20414176785715357</v>
      </c>
      <c r="K198" s="3">
        <f t="shared" si="56"/>
        <v>1.3546666666666667</v>
      </c>
      <c r="L198" s="15">
        <f t="shared" si="57"/>
        <v>18.965333333333334</v>
      </c>
      <c r="M198" s="3">
        <f t="shared" si="58"/>
        <v>18.626666666666665</v>
      </c>
      <c r="N198" s="15">
        <f t="shared" si="59"/>
        <v>93.664999999999964</v>
      </c>
      <c r="O198" s="15">
        <f t="shared" si="60"/>
        <v>0.17561449984991676</v>
      </c>
      <c r="P198" s="15">
        <f t="shared" si="61"/>
        <v>533.35573133225171</v>
      </c>
      <c r="Q198" s="3">
        <f t="shared" si="78"/>
        <v>3</v>
      </c>
      <c r="R198" s="3">
        <f t="shared" si="62"/>
        <v>-0.81</v>
      </c>
      <c r="S198" s="16">
        <f t="shared" si="63"/>
        <v>-0.32400000000000007</v>
      </c>
      <c r="T198" s="3">
        <f t="shared" si="64"/>
        <v>93.340999999999966</v>
      </c>
      <c r="U198" s="3">
        <f t="shared" si="65"/>
        <v>0.17561449984991676</v>
      </c>
      <c r="V198" s="3">
        <f t="shared" si="66"/>
        <v>531.5107811699537</v>
      </c>
      <c r="W198" s="19">
        <f t="shared" si="67"/>
        <v>93.340999999999966</v>
      </c>
      <c r="X198" s="19">
        <f t="shared" si="68"/>
        <v>0.17561449984991676</v>
      </c>
      <c r="Y198" s="19">
        <f t="shared" si="69"/>
        <v>531.5107811699537</v>
      </c>
      <c r="Z198" s="2">
        <f t="shared" si="70"/>
        <v>18.302666666666667</v>
      </c>
      <c r="AA198" s="2">
        <f t="shared" si="71"/>
        <v>160.21833527845905</v>
      </c>
      <c r="AB198">
        <v>15.24</v>
      </c>
      <c r="AC198">
        <v>20.32</v>
      </c>
      <c r="AD198">
        <v>152.4</v>
      </c>
      <c r="AE198">
        <v>152.4</v>
      </c>
      <c r="AF198" s="2">
        <f t="shared" si="72"/>
        <v>0.13333333333333333</v>
      </c>
      <c r="AG198" t="b">
        <f t="shared" si="73"/>
        <v>1</v>
      </c>
      <c r="AH198" s="2">
        <f t="shared" si="74"/>
        <v>3.0626666666666669</v>
      </c>
      <c r="AI198">
        <f t="shared" si="75"/>
        <v>3.0626666666666669</v>
      </c>
      <c r="AJ198" s="2">
        <f t="shared" si="76"/>
        <v>7.8183352784590454</v>
      </c>
      <c r="AK198" s="2">
        <f t="shared" si="77"/>
        <v>7.8183352784590454</v>
      </c>
    </row>
    <row r="199" spans="1:37" x14ac:dyDescent="0.3">
      <c r="A199" s="18">
        <v>38441</v>
      </c>
      <c r="B199">
        <v>38.1</v>
      </c>
      <c r="C199">
        <v>1.8</v>
      </c>
      <c r="D199">
        <v>-1.8</v>
      </c>
      <c r="E199">
        <v>0</v>
      </c>
      <c r="G199" s="3">
        <f t="shared" si="79"/>
        <v>93.340999999999966</v>
      </c>
      <c r="H199" s="3">
        <f t="shared" si="80"/>
        <v>531.5107811699537</v>
      </c>
      <c r="I199" s="10">
        <f t="shared" si="54"/>
        <v>526.19567335825411</v>
      </c>
      <c r="J199" s="3">
        <f t="shared" si="55"/>
        <v>0.17738838368678461</v>
      </c>
      <c r="K199" s="3">
        <f t="shared" si="56"/>
        <v>0</v>
      </c>
      <c r="L199" s="15">
        <f t="shared" si="57"/>
        <v>38.1</v>
      </c>
      <c r="M199" s="3">
        <f t="shared" si="58"/>
        <v>38.1</v>
      </c>
      <c r="N199" s="15">
        <f t="shared" si="59"/>
        <v>131.44099999999997</v>
      </c>
      <c r="O199" s="15">
        <f t="shared" si="60"/>
        <v>0.15063847068675934</v>
      </c>
      <c r="P199" s="15">
        <f t="shared" si="61"/>
        <v>872.55930972189049</v>
      </c>
      <c r="Q199" s="3">
        <f t="shared" si="78"/>
        <v>3</v>
      </c>
      <c r="R199" s="3">
        <f t="shared" si="62"/>
        <v>-0.81</v>
      </c>
      <c r="S199" s="16">
        <f t="shared" si="63"/>
        <v>0</v>
      </c>
      <c r="T199" s="3">
        <f t="shared" si="64"/>
        <v>131.44099999999997</v>
      </c>
      <c r="U199" s="3">
        <f t="shared" si="65"/>
        <v>0.15063847068675934</v>
      </c>
      <c r="V199" s="3">
        <f t="shared" si="66"/>
        <v>872.5593097218906</v>
      </c>
      <c r="W199" s="19">
        <f t="shared" si="67"/>
        <v>131.44099999999997</v>
      </c>
      <c r="X199" s="19">
        <f t="shared" si="68"/>
        <v>0.15063847068675934</v>
      </c>
      <c r="Y199" s="19">
        <f t="shared" si="69"/>
        <v>872.5593097218906</v>
      </c>
      <c r="Z199" s="2">
        <f t="shared" si="70"/>
        <v>38.100000000000009</v>
      </c>
      <c r="AA199" s="2">
        <f t="shared" si="71"/>
        <v>341.0485285519369</v>
      </c>
      <c r="AB199">
        <v>33.020000000000003</v>
      </c>
      <c r="AC199">
        <v>53.34</v>
      </c>
      <c r="AD199">
        <v>203.2</v>
      </c>
      <c r="AE199">
        <v>355.6</v>
      </c>
      <c r="AF199" s="2">
        <f t="shared" si="72"/>
        <v>0.15</v>
      </c>
      <c r="AG199" t="b">
        <f t="shared" si="73"/>
        <v>1</v>
      </c>
      <c r="AH199" s="2">
        <f t="shared" si="74"/>
        <v>5.0800000000000054</v>
      </c>
      <c r="AI199">
        <f t="shared" si="75"/>
        <v>5.0800000000000054</v>
      </c>
      <c r="AJ199" s="2">
        <f t="shared" si="76"/>
        <v>137.84852855193691</v>
      </c>
      <c r="AK199" s="2">
        <f t="shared" si="77"/>
        <v>137.84852855193691</v>
      </c>
    </row>
    <row r="200" spans="1:37" x14ac:dyDescent="0.3">
      <c r="A200" s="18">
        <v>38442</v>
      </c>
      <c r="B200">
        <v>5.08</v>
      </c>
      <c r="C200">
        <v>5.6</v>
      </c>
      <c r="D200">
        <v>-1.9</v>
      </c>
      <c r="E200">
        <v>1.85</v>
      </c>
      <c r="G200" s="3">
        <f t="shared" si="79"/>
        <v>131.44099999999997</v>
      </c>
      <c r="H200" s="3">
        <f t="shared" si="80"/>
        <v>872.5593097218906</v>
      </c>
      <c r="I200" s="10">
        <f t="shared" si="54"/>
        <v>863.83371662467164</v>
      </c>
      <c r="J200" s="3">
        <f t="shared" si="55"/>
        <v>0.15216007140076701</v>
      </c>
      <c r="K200" s="3">
        <f t="shared" si="56"/>
        <v>1.5663333333333336</v>
      </c>
      <c r="L200" s="15">
        <f t="shared" si="57"/>
        <v>3.5136666666666665</v>
      </c>
      <c r="M200" s="3">
        <f t="shared" si="58"/>
        <v>3.1220833333333333</v>
      </c>
      <c r="N200" s="15">
        <f t="shared" si="59"/>
        <v>134.56308333333331</v>
      </c>
      <c r="O200" s="15">
        <f t="shared" si="60"/>
        <v>0.15196588918553922</v>
      </c>
      <c r="P200" s="15">
        <f t="shared" si="61"/>
        <v>885.48215691379028</v>
      </c>
      <c r="Q200" s="3">
        <f t="shared" si="78"/>
        <v>3</v>
      </c>
      <c r="R200" s="3">
        <f t="shared" si="62"/>
        <v>-0.81</v>
      </c>
      <c r="S200" s="16">
        <f t="shared" si="63"/>
        <v>-1.4985000000000002</v>
      </c>
      <c r="T200" s="3">
        <f t="shared" si="64"/>
        <v>133.0645833333333</v>
      </c>
      <c r="U200" s="3">
        <f t="shared" si="65"/>
        <v>0.15196588918553922</v>
      </c>
      <c r="V200" s="3">
        <f t="shared" si="66"/>
        <v>875.62139139574401</v>
      </c>
      <c r="W200" s="19">
        <f t="shared" si="67"/>
        <v>133.0645833333333</v>
      </c>
      <c r="X200" s="19">
        <f t="shared" si="68"/>
        <v>0.15196588918553922</v>
      </c>
      <c r="Y200" s="19">
        <f t="shared" si="69"/>
        <v>875.62139139574401</v>
      </c>
      <c r="Z200" s="2">
        <f t="shared" si="70"/>
        <v>1.6235833333333289</v>
      </c>
      <c r="AA200" s="2">
        <f t="shared" si="71"/>
        <v>3.0620816738534131</v>
      </c>
      <c r="AB200">
        <v>2.54</v>
      </c>
      <c r="AC200">
        <v>55.88</v>
      </c>
      <c r="AD200">
        <v>-25.4</v>
      </c>
      <c r="AE200">
        <v>330.2</v>
      </c>
      <c r="AF200" s="2">
        <f t="shared" si="72"/>
        <v>0.16923076923076924</v>
      </c>
      <c r="AG200" t="b">
        <f t="shared" si="73"/>
        <v>1</v>
      </c>
      <c r="AH200" s="2">
        <f t="shared" si="74"/>
        <v>-0.9164166666666711</v>
      </c>
      <c r="AI200">
        <f t="shared" si="75"/>
        <v>0.9164166666666711</v>
      </c>
      <c r="AJ200" s="2">
        <f t="shared" si="76"/>
        <v>28.462081673853412</v>
      </c>
      <c r="AK200" s="2">
        <f t="shared" si="77"/>
        <v>28.462081673853412</v>
      </c>
    </row>
    <row r="201" spans="1:37" x14ac:dyDescent="0.3">
      <c r="A201" s="18">
        <v>38443</v>
      </c>
      <c r="B201">
        <v>2.54</v>
      </c>
      <c r="C201">
        <v>11.9</v>
      </c>
      <c r="D201">
        <v>-1.9</v>
      </c>
      <c r="E201">
        <v>5</v>
      </c>
      <c r="G201" s="3">
        <f t="shared" si="79"/>
        <v>133.0645833333333</v>
      </c>
      <c r="H201" s="3">
        <f t="shared" si="80"/>
        <v>875.62139139574401</v>
      </c>
      <c r="I201" s="10">
        <f t="shared" si="54"/>
        <v>866.86517748178653</v>
      </c>
      <c r="J201" s="3">
        <f t="shared" si="55"/>
        <v>0.15350089816721135</v>
      </c>
      <c r="K201" s="3">
        <f t="shared" si="56"/>
        <v>2.1166666666666667</v>
      </c>
      <c r="L201" s="15">
        <f t="shared" si="57"/>
        <v>0.42333333333333323</v>
      </c>
      <c r="M201" s="3">
        <f t="shared" si="58"/>
        <v>-0.10583333333333345</v>
      </c>
      <c r="N201" s="15">
        <f t="shared" si="59"/>
        <v>132.95874999999998</v>
      </c>
      <c r="O201" s="15">
        <f t="shared" si="60"/>
        <v>0.15515808925623631</v>
      </c>
      <c r="P201" s="15">
        <f t="shared" si="61"/>
        <v>856.92438362285338</v>
      </c>
      <c r="Q201" s="3">
        <f t="shared" si="78"/>
        <v>4</v>
      </c>
      <c r="R201" s="3">
        <f t="shared" si="62"/>
        <v>-2.08</v>
      </c>
      <c r="S201" s="16">
        <f t="shared" si="63"/>
        <v>-10.4</v>
      </c>
      <c r="T201" s="3">
        <f t="shared" si="64"/>
        <v>122.55874999999997</v>
      </c>
      <c r="U201" s="3">
        <f t="shared" si="65"/>
        <v>0.15515808925623631</v>
      </c>
      <c r="V201" s="3">
        <f t="shared" si="66"/>
        <v>789.8959737613161</v>
      </c>
      <c r="W201" s="19">
        <f t="shared" si="67"/>
        <v>122.55874999999997</v>
      </c>
      <c r="X201" s="19">
        <f t="shared" si="68"/>
        <v>0.15515808925623631</v>
      </c>
      <c r="Y201" s="19">
        <f t="shared" si="69"/>
        <v>789.8959737613161</v>
      </c>
      <c r="Z201" s="2">
        <f t="shared" si="70"/>
        <v>-10.505833333333328</v>
      </c>
      <c r="AA201" s="2">
        <f t="shared" si="71"/>
        <v>-85.725417634427913</v>
      </c>
      <c r="AB201">
        <v>-2.54</v>
      </c>
      <c r="AC201">
        <v>53.34</v>
      </c>
      <c r="AD201">
        <v>-101.6</v>
      </c>
      <c r="AE201">
        <v>228.6</v>
      </c>
      <c r="AF201" s="2">
        <f t="shared" si="72"/>
        <v>0.23333333333333336</v>
      </c>
      <c r="AG201" t="b">
        <f t="shared" si="73"/>
        <v>1</v>
      </c>
      <c r="AH201" s="2">
        <f t="shared" si="74"/>
        <v>-7.965833333333328</v>
      </c>
      <c r="AI201">
        <f t="shared" si="75"/>
        <v>7.965833333333328</v>
      </c>
      <c r="AJ201" s="2">
        <f t="shared" si="76"/>
        <v>15.874582365572081</v>
      </c>
      <c r="AK201" s="2">
        <f t="shared" si="77"/>
        <v>15.874582365572081</v>
      </c>
    </row>
    <row r="202" spans="1:37" x14ac:dyDescent="0.3">
      <c r="A202" s="18">
        <v>38444</v>
      </c>
      <c r="B202">
        <v>10.16</v>
      </c>
      <c r="C202">
        <v>2.7</v>
      </c>
      <c r="D202">
        <v>-0.5</v>
      </c>
      <c r="E202">
        <v>1.1000000000000001</v>
      </c>
      <c r="G202" s="3">
        <f t="shared" si="79"/>
        <v>122.55874999999997</v>
      </c>
      <c r="H202" s="3">
        <f t="shared" si="80"/>
        <v>789.8959737613161</v>
      </c>
      <c r="I202" s="10">
        <f t="shared" si="54"/>
        <v>781.99701402370295</v>
      </c>
      <c r="J202" s="3">
        <f t="shared" si="55"/>
        <v>0.15672534268306698</v>
      </c>
      <c r="K202" s="3">
        <f t="shared" si="56"/>
        <v>1.8626666666666676</v>
      </c>
      <c r="L202" s="15">
        <f t="shared" si="57"/>
        <v>8.2973333333333326</v>
      </c>
      <c r="M202" s="3">
        <f t="shared" si="58"/>
        <v>7.8316666666666652</v>
      </c>
      <c r="N202" s="15">
        <f t="shared" si="59"/>
        <v>130.39041666666665</v>
      </c>
      <c r="O202" s="15">
        <f t="shared" si="60"/>
        <v>0.15420919832268934</v>
      </c>
      <c r="P202" s="15">
        <f t="shared" si="61"/>
        <v>845.5424065808262</v>
      </c>
      <c r="Q202" s="3">
        <f t="shared" si="78"/>
        <v>4</v>
      </c>
      <c r="R202" s="3">
        <f t="shared" si="62"/>
        <v>-2.08</v>
      </c>
      <c r="S202" s="16">
        <f t="shared" si="63"/>
        <v>-2.2880000000000003</v>
      </c>
      <c r="T202" s="3">
        <f t="shared" si="64"/>
        <v>128.10241666666664</v>
      </c>
      <c r="U202" s="3">
        <f t="shared" si="65"/>
        <v>0.15420919832268934</v>
      </c>
      <c r="V202" s="3">
        <f t="shared" si="66"/>
        <v>830.70541874296532</v>
      </c>
      <c r="W202" s="19">
        <f t="shared" si="67"/>
        <v>128.10241666666664</v>
      </c>
      <c r="X202" s="19">
        <f t="shared" si="68"/>
        <v>0.15420919832268934</v>
      </c>
      <c r="Y202" s="19">
        <f t="shared" si="69"/>
        <v>830.70541874296532</v>
      </c>
      <c r="Z202" s="2">
        <f t="shared" si="70"/>
        <v>5.5436666666666667</v>
      </c>
      <c r="AA202" s="2">
        <f t="shared" si="71"/>
        <v>40.809444981649222</v>
      </c>
      <c r="AB202">
        <v>-2.54</v>
      </c>
      <c r="AC202">
        <v>50.8</v>
      </c>
      <c r="AD202">
        <v>-50.8</v>
      </c>
      <c r="AE202">
        <v>177.8</v>
      </c>
      <c r="AF202" s="2">
        <f t="shared" si="72"/>
        <v>0.2857142857142857</v>
      </c>
      <c r="AG202" t="b">
        <f t="shared" si="73"/>
        <v>1</v>
      </c>
      <c r="AH202" s="2">
        <f t="shared" si="74"/>
        <v>8.0836666666666659</v>
      </c>
      <c r="AI202">
        <f t="shared" si="75"/>
        <v>8.0836666666666659</v>
      </c>
      <c r="AJ202" s="2">
        <f t="shared" si="76"/>
        <v>91.609444981649219</v>
      </c>
      <c r="AK202" s="2">
        <f t="shared" si="77"/>
        <v>91.609444981649219</v>
      </c>
    </row>
    <row r="203" spans="1:37" x14ac:dyDescent="0.3">
      <c r="A203" s="18">
        <v>38445</v>
      </c>
      <c r="B203">
        <v>0</v>
      </c>
      <c r="C203">
        <v>5.9</v>
      </c>
      <c r="D203">
        <v>-1.6</v>
      </c>
      <c r="E203">
        <v>2.15</v>
      </c>
      <c r="G203" s="3">
        <f t="shared" si="79"/>
        <v>128.10241666666664</v>
      </c>
      <c r="H203" s="3">
        <f t="shared" si="80"/>
        <v>830.70541874296532</v>
      </c>
      <c r="I203" s="10">
        <f t="shared" si="54"/>
        <v>822.39836455553564</v>
      </c>
      <c r="J203" s="3">
        <f t="shared" si="55"/>
        <v>0.15576686699261552</v>
      </c>
      <c r="K203" s="3">
        <f t="shared" si="56"/>
        <v>0</v>
      </c>
      <c r="L203" s="15">
        <f t="shared" si="57"/>
        <v>0</v>
      </c>
      <c r="M203" s="3">
        <f t="shared" si="58"/>
        <v>0</v>
      </c>
      <c r="N203" s="15">
        <f t="shared" si="59"/>
        <v>128.10241666666664</v>
      </c>
      <c r="O203" s="15">
        <f t="shared" si="60"/>
        <v>0.15576686699261552</v>
      </c>
      <c r="P203" s="15">
        <f t="shared" si="61"/>
        <v>822.39836455553564</v>
      </c>
      <c r="Q203" s="3">
        <f t="shared" si="78"/>
        <v>4</v>
      </c>
      <c r="R203" s="3">
        <f t="shared" si="62"/>
        <v>-2.08</v>
      </c>
      <c r="S203" s="16">
        <f t="shared" si="63"/>
        <v>-4.4719999999999995</v>
      </c>
      <c r="T203" s="3">
        <f t="shared" si="64"/>
        <v>123.63041666666665</v>
      </c>
      <c r="U203" s="3">
        <f t="shared" si="65"/>
        <v>0.15576686699261552</v>
      </c>
      <c r="V203" s="3">
        <f t="shared" si="66"/>
        <v>793.68879308927501</v>
      </c>
      <c r="W203" s="19">
        <f t="shared" si="67"/>
        <v>123.63041666666665</v>
      </c>
      <c r="X203" s="19">
        <f t="shared" si="68"/>
        <v>0.15576686699261552</v>
      </c>
      <c r="Y203" s="19">
        <f t="shared" si="69"/>
        <v>793.68879308927501</v>
      </c>
      <c r="Z203" s="2">
        <f t="shared" si="70"/>
        <v>-4.4719999999999942</v>
      </c>
      <c r="AA203" s="2">
        <f t="shared" si="71"/>
        <v>-37.016625653690312</v>
      </c>
      <c r="AB203">
        <v>-2.54</v>
      </c>
      <c r="AC203">
        <v>48.26</v>
      </c>
      <c r="AD203">
        <v>-25.4</v>
      </c>
      <c r="AE203">
        <v>152.4</v>
      </c>
      <c r="AF203" s="2">
        <f t="shared" si="72"/>
        <v>0.31666666666666665</v>
      </c>
      <c r="AG203" t="b">
        <f t="shared" si="73"/>
        <v>1</v>
      </c>
      <c r="AH203" s="2">
        <f t="shared" si="74"/>
        <v>-1.9319999999999942</v>
      </c>
      <c r="AI203">
        <f t="shared" si="75"/>
        <v>1.9319999999999942</v>
      </c>
      <c r="AJ203" s="2">
        <f t="shared" si="76"/>
        <v>-11.616625653690313</v>
      </c>
      <c r="AK203" s="2">
        <f t="shared" si="77"/>
        <v>11.616625653690313</v>
      </c>
    </row>
    <row r="204" spans="1:37" x14ac:dyDescent="0.3">
      <c r="A204" s="18">
        <v>38446</v>
      </c>
      <c r="B204">
        <v>20.32</v>
      </c>
      <c r="C204">
        <v>2.5</v>
      </c>
      <c r="D204">
        <v>-1</v>
      </c>
      <c r="E204">
        <v>0.75</v>
      </c>
      <c r="G204" s="3">
        <f t="shared" si="79"/>
        <v>123.63041666666665</v>
      </c>
      <c r="H204" s="3">
        <f t="shared" si="80"/>
        <v>793.68879308927501</v>
      </c>
      <c r="I204" s="10">
        <f t="shared" si="54"/>
        <v>785.75190515838221</v>
      </c>
      <c r="J204" s="3">
        <f t="shared" si="55"/>
        <v>0.15734026968951065</v>
      </c>
      <c r="K204" s="3">
        <f t="shared" si="56"/>
        <v>2.5399999999999991</v>
      </c>
      <c r="L204" s="15">
        <f t="shared" si="57"/>
        <v>17.78</v>
      </c>
      <c r="M204" s="3">
        <f t="shared" si="58"/>
        <v>17.145000000000003</v>
      </c>
      <c r="N204" s="15">
        <f t="shared" si="59"/>
        <v>140.77541666666664</v>
      </c>
      <c r="O204" s="15">
        <f t="shared" si="60"/>
        <v>0.15116905847778908</v>
      </c>
      <c r="P204" s="15">
        <f t="shared" si="61"/>
        <v>931.24491271043041</v>
      </c>
      <c r="Q204" s="3">
        <f t="shared" si="78"/>
        <v>4</v>
      </c>
      <c r="R204" s="3">
        <f t="shared" si="62"/>
        <v>-2.08</v>
      </c>
      <c r="S204" s="16">
        <f t="shared" si="63"/>
        <v>-1.56</v>
      </c>
      <c r="T204" s="3">
        <f t="shared" si="64"/>
        <v>139.21541666666664</v>
      </c>
      <c r="U204" s="3">
        <f t="shared" si="65"/>
        <v>0.15116905847778908</v>
      </c>
      <c r="V204" s="3">
        <f t="shared" si="66"/>
        <v>920.92534059885827</v>
      </c>
      <c r="W204" s="19">
        <f t="shared" si="67"/>
        <v>139.21541666666664</v>
      </c>
      <c r="X204" s="19">
        <f t="shared" si="68"/>
        <v>0.15116905847778908</v>
      </c>
      <c r="Y204" s="19">
        <f t="shared" si="69"/>
        <v>920.92534059885827</v>
      </c>
      <c r="Z204" s="2">
        <f t="shared" si="70"/>
        <v>15.584999999999994</v>
      </c>
      <c r="AA204" s="2">
        <f t="shared" si="71"/>
        <v>127.23654750958326</v>
      </c>
      <c r="AB204">
        <v>2.54</v>
      </c>
      <c r="AC204">
        <v>50.8</v>
      </c>
      <c r="AD204">
        <v>-25.4</v>
      </c>
      <c r="AE204">
        <v>127</v>
      </c>
      <c r="AF204" s="2">
        <f t="shared" si="72"/>
        <v>0.39999999999999997</v>
      </c>
      <c r="AG204" t="b">
        <f t="shared" si="73"/>
        <v>1</v>
      </c>
      <c r="AH204" s="2">
        <f t="shared" si="74"/>
        <v>13.044999999999995</v>
      </c>
      <c r="AI204">
        <f t="shared" si="75"/>
        <v>13.044999999999995</v>
      </c>
      <c r="AJ204" s="2">
        <f t="shared" si="76"/>
        <v>152.63654750958327</v>
      </c>
      <c r="AK204" s="2">
        <f t="shared" si="77"/>
        <v>152.63654750958327</v>
      </c>
    </row>
    <row r="205" spans="1:37" x14ac:dyDescent="0.3">
      <c r="A205" s="18">
        <v>38447</v>
      </c>
      <c r="B205">
        <v>7.62</v>
      </c>
      <c r="C205">
        <v>5.9</v>
      </c>
      <c r="D205">
        <v>-1.3</v>
      </c>
      <c r="E205">
        <v>2.2999999999999998</v>
      </c>
      <c r="G205" s="3">
        <f t="shared" si="79"/>
        <v>139.21541666666664</v>
      </c>
      <c r="H205" s="3">
        <f t="shared" si="80"/>
        <v>920.92534059885827</v>
      </c>
      <c r="I205" s="10">
        <f t="shared" si="54"/>
        <v>911.71608719286962</v>
      </c>
      <c r="J205" s="3">
        <f t="shared" si="55"/>
        <v>0.15269601866443344</v>
      </c>
      <c r="K205" s="3">
        <f t="shared" si="56"/>
        <v>2.9209999999999994</v>
      </c>
      <c r="L205" s="15">
        <f t="shared" si="57"/>
        <v>4.6990000000000007</v>
      </c>
      <c r="M205" s="3">
        <f t="shared" si="58"/>
        <v>3.9687500000000009</v>
      </c>
      <c r="N205" s="15">
        <f t="shared" si="59"/>
        <v>143.18416666666664</v>
      </c>
      <c r="O205" s="15">
        <f t="shared" si="60"/>
        <v>0.15308824773009866</v>
      </c>
      <c r="P205" s="15">
        <f t="shared" si="61"/>
        <v>935.30475911584438</v>
      </c>
      <c r="Q205" s="3">
        <f t="shared" si="78"/>
        <v>4</v>
      </c>
      <c r="R205" s="3">
        <f t="shared" si="62"/>
        <v>-2.08</v>
      </c>
      <c r="S205" s="16">
        <f t="shared" si="63"/>
        <v>-4.7839999999999998</v>
      </c>
      <c r="T205" s="3">
        <f t="shared" si="64"/>
        <v>138.40016666666665</v>
      </c>
      <c r="U205" s="3">
        <f t="shared" si="65"/>
        <v>0.15308824773009866</v>
      </c>
      <c r="V205" s="3">
        <f t="shared" si="66"/>
        <v>904.05480968514485</v>
      </c>
      <c r="W205" s="19">
        <f t="shared" si="67"/>
        <v>138.40016666666665</v>
      </c>
      <c r="X205" s="19">
        <f t="shared" si="68"/>
        <v>0.15308824773009866</v>
      </c>
      <c r="Y205" s="19">
        <f t="shared" si="69"/>
        <v>904.05480968514485</v>
      </c>
      <c r="Z205" s="2">
        <f t="shared" si="70"/>
        <v>-0.81524999999999181</v>
      </c>
      <c r="AA205" s="2">
        <f t="shared" si="71"/>
        <v>-16.870530913713424</v>
      </c>
      <c r="AB205">
        <v>7.62</v>
      </c>
      <c r="AC205">
        <v>58.42</v>
      </c>
      <c r="AD205">
        <v>50.8</v>
      </c>
      <c r="AE205">
        <v>177.8</v>
      </c>
      <c r="AF205" s="2">
        <f t="shared" si="72"/>
        <v>0.32857142857142857</v>
      </c>
      <c r="AG205" t="b">
        <f t="shared" si="73"/>
        <v>1</v>
      </c>
      <c r="AH205" s="2">
        <f t="shared" si="74"/>
        <v>-8.4352499999999928</v>
      </c>
      <c r="AI205">
        <f t="shared" si="75"/>
        <v>8.4352499999999928</v>
      </c>
      <c r="AJ205" s="2">
        <f t="shared" si="76"/>
        <v>-67.670530913713421</v>
      </c>
      <c r="AK205" s="2">
        <f t="shared" si="77"/>
        <v>67.670530913713421</v>
      </c>
    </row>
    <row r="206" spans="1:37" x14ac:dyDescent="0.3">
      <c r="A206" s="18">
        <v>38448</v>
      </c>
      <c r="B206">
        <v>2.54</v>
      </c>
      <c r="C206">
        <v>8.6</v>
      </c>
      <c r="D206">
        <v>-0.6</v>
      </c>
      <c r="E206">
        <v>4</v>
      </c>
      <c r="G206" s="3">
        <f t="shared" si="79"/>
        <v>138.40016666666665</v>
      </c>
      <c r="H206" s="3">
        <f t="shared" si="80"/>
        <v>904.05480968514485</v>
      </c>
      <c r="I206" s="10">
        <f t="shared" si="54"/>
        <v>895.01426158829338</v>
      </c>
      <c r="J206" s="3">
        <f t="shared" si="55"/>
        <v>0.15463459366676632</v>
      </c>
      <c r="K206" s="3">
        <f t="shared" si="56"/>
        <v>1.6933333333333334</v>
      </c>
      <c r="L206" s="15">
        <f t="shared" si="57"/>
        <v>0.84666666666666679</v>
      </c>
      <c r="M206" s="3">
        <f t="shared" si="58"/>
        <v>0.42333333333333345</v>
      </c>
      <c r="N206" s="15">
        <f t="shared" si="59"/>
        <v>138.8235</v>
      </c>
      <c r="O206" s="15">
        <f t="shared" si="60"/>
        <v>0.15567349222002624</v>
      </c>
      <c r="P206" s="15">
        <f t="shared" si="61"/>
        <v>891.76068462438832</v>
      </c>
      <c r="Q206" s="3">
        <f t="shared" si="78"/>
        <v>4</v>
      </c>
      <c r="R206" s="3">
        <f t="shared" si="62"/>
        <v>-2.08</v>
      </c>
      <c r="S206" s="16">
        <f t="shared" si="63"/>
        <v>-8.32</v>
      </c>
      <c r="T206" s="3">
        <f t="shared" si="64"/>
        <v>130.5035</v>
      </c>
      <c r="U206" s="3">
        <f t="shared" si="65"/>
        <v>0.15567349222002624</v>
      </c>
      <c r="V206" s="3">
        <f t="shared" si="66"/>
        <v>838.31549057529071</v>
      </c>
      <c r="W206" s="19">
        <f t="shared" si="67"/>
        <v>130.5035</v>
      </c>
      <c r="X206" s="19">
        <f t="shared" si="68"/>
        <v>0.15567349222002624</v>
      </c>
      <c r="Y206" s="19">
        <f t="shared" si="69"/>
        <v>838.31549057529071</v>
      </c>
      <c r="Z206" s="2">
        <f t="shared" si="70"/>
        <v>-7.896666666666647</v>
      </c>
      <c r="AA206" s="2">
        <f t="shared" si="71"/>
        <v>-65.739319109854137</v>
      </c>
      <c r="AB206">
        <v>-5.08</v>
      </c>
      <c r="AC206">
        <v>53.34</v>
      </c>
      <c r="AD206">
        <v>-50.8</v>
      </c>
      <c r="AE206">
        <v>127</v>
      </c>
      <c r="AF206" s="2">
        <f t="shared" si="72"/>
        <v>0.42000000000000004</v>
      </c>
      <c r="AG206" t="b">
        <f t="shared" si="73"/>
        <v>1</v>
      </c>
      <c r="AH206" s="2">
        <f t="shared" si="74"/>
        <v>-2.8166666666666469</v>
      </c>
      <c r="AI206">
        <f t="shared" si="75"/>
        <v>2.8166666666666469</v>
      </c>
      <c r="AJ206" s="2">
        <f t="shared" si="76"/>
        <v>-14.939319109854139</v>
      </c>
      <c r="AK206" s="2">
        <f t="shared" si="77"/>
        <v>14.939319109854139</v>
      </c>
    </row>
    <row r="207" spans="1:37" x14ac:dyDescent="0.3">
      <c r="A207" s="18">
        <v>38449</v>
      </c>
      <c r="B207">
        <v>5.08</v>
      </c>
      <c r="C207">
        <v>14.7</v>
      </c>
      <c r="D207">
        <v>2.5</v>
      </c>
      <c r="E207">
        <v>8.6</v>
      </c>
      <c r="G207" s="3">
        <f t="shared" si="79"/>
        <v>130.5035</v>
      </c>
      <c r="H207" s="3">
        <f t="shared" si="80"/>
        <v>838.31549057529071</v>
      </c>
      <c r="I207" s="10">
        <f t="shared" si="54"/>
        <v>829.93233566953779</v>
      </c>
      <c r="J207" s="3">
        <f t="shared" si="55"/>
        <v>0.15724595173740025</v>
      </c>
      <c r="K207" s="3">
        <f t="shared" si="56"/>
        <v>5.08</v>
      </c>
      <c r="L207" s="15">
        <f t="shared" si="57"/>
        <v>0</v>
      </c>
      <c r="M207" s="3">
        <f t="shared" si="58"/>
        <v>-1.27</v>
      </c>
      <c r="N207" s="15">
        <f t="shared" si="59"/>
        <v>129.23349999999999</v>
      </c>
      <c r="O207" s="15">
        <f t="shared" si="60"/>
        <v>0.16202262497741901</v>
      </c>
      <c r="P207" s="15">
        <f t="shared" si="61"/>
        <v>797.62625755514807</v>
      </c>
      <c r="Q207" s="3">
        <f t="shared" si="78"/>
        <v>4</v>
      </c>
      <c r="R207" s="3">
        <f t="shared" si="62"/>
        <v>-2.08</v>
      </c>
      <c r="S207" s="16">
        <f t="shared" si="63"/>
        <v>-17.887999999999998</v>
      </c>
      <c r="T207" s="3">
        <f t="shared" si="64"/>
        <v>111.34549999999999</v>
      </c>
      <c r="U207" s="3">
        <f t="shared" si="65"/>
        <v>0.16202262497741901</v>
      </c>
      <c r="V207" s="3">
        <f t="shared" si="66"/>
        <v>687.22192357714323</v>
      </c>
      <c r="W207" s="19">
        <f t="shared" si="67"/>
        <v>111.34549999999999</v>
      </c>
      <c r="X207" s="19">
        <f t="shared" si="68"/>
        <v>0.16202262497741901</v>
      </c>
      <c r="Y207" s="19">
        <f t="shared" si="69"/>
        <v>687.22192357714323</v>
      </c>
      <c r="Z207" s="2">
        <f t="shared" si="70"/>
        <v>-19.158000000000015</v>
      </c>
      <c r="AA207" s="2">
        <f t="shared" si="71"/>
        <v>-151.09356699814748</v>
      </c>
      <c r="AB207">
        <v>-12.7</v>
      </c>
      <c r="AC207">
        <v>40.64</v>
      </c>
      <c r="AD207">
        <v>-50.8</v>
      </c>
      <c r="AE207">
        <v>76.2</v>
      </c>
      <c r="AF207" s="2">
        <f t="shared" si="72"/>
        <v>0.53333333333333333</v>
      </c>
      <c r="AG207" t="b">
        <f t="shared" si="73"/>
        <v>1</v>
      </c>
      <c r="AH207" s="2">
        <f t="shared" si="74"/>
        <v>-6.4580000000000162</v>
      </c>
      <c r="AI207">
        <f t="shared" si="75"/>
        <v>6.4580000000000162</v>
      </c>
      <c r="AJ207" s="2">
        <f t="shared" si="76"/>
        <v>-100.29356699814748</v>
      </c>
      <c r="AK207" s="2">
        <f t="shared" si="77"/>
        <v>100.29356699814748</v>
      </c>
    </row>
    <row r="208" spans="1:37" x14ac:dyDescent="0.3">
      <c r="A208" s="18">
        <v>38450</v>
      </c>
      <c r="B208">
        <v>12.7</v>
      </c>
      <c r="C208">
        <v>4.2</v>
      </c>
      <c r="D208">
        <v>-0.4</v>
      </c>
      <c r="E208">
        <v>1.9</v>
      </c>
      <c r="G208" s="3">
        <f t="shared" si="79"/>
        <v>111.34549999999999</v>
      </c>
      <c r="H208" s="3">
        <f t="shared" si="80"/>
        <v>687.22192357714323</v>
      </c>
      <c r="I208" s="10">
        <f t="shared" si="54"/>
        <v>680.34970434137176</v>
      </c>
      <c r="J208" s="3">
        <f t="shared" si="55"/>
        <v>0.1636592171489081</v>
      </c>
      <c r="K208" s="3">
        <f t="shared" si="56"/>
        <v>4.0216666666666665</v>
      </c>
      <c r="L208" s="15">
        <f t="shared" si="57"/>
        <v>8.6783333333333328</v>
      </c>
      <c r="M208" s="3">
        <f t="shared" si="58"/>
        <v>7.6729166666666657</v>
      </c>
      <c r="N208" s="15">
        <f t="shared" si="59"/>
        <v>119.01841666666665</v>
      </c>
      <c r="O208" s="15">
        <f t="shared" si="60"/>
        <v>0.16200250508107694</v>
      </c>
      <c r="P208" s="15">
        <f t="shared" si="61"/>
        <v>734.67022381599497</v>
      </c>
      <c r="Q208" s="3">
        <f t="shared" si="78"/>
        <v>4</v>
      </c>
      <c r="R208" s="3">
        <f t="shared" si="62"/>
        <v>-2.08</v>
      </c>
      <c r="S208" s="16">
        <f t="shared" si="63"/>
        <v>-3.952</v>
      </c>
      <c r="T208" s="3">
        <f t="shared" si="64"/>
        <v>115.06641666666665</v>
      </c>
      <c r="U208" s="3">
        <f t="shared" si="65"/>
        <v>0.16200250508107694</v>
      </c>
      <c r="V208" s="3">
        <f t="shared" si="66"/>
        <v>710.27553931391174</v>
      </c>
      <c r="W208" s="19">
        <f t="shared" si="67"/>
        <v>115.06641666666665</v>
      </c>
      <c r="X208" s="19">
        <f t="shared" si="68"/>
        <v>0.16200250508107694</v>
      </c>
      <c r="Y208" s="19">
        <f t="shared" si="69"/>
        <v>710.27553931391174</v>
      </c>
      <c r="Z208" s="2">
        <f t="shared" si="70"/>
        <v>3.7209166666666675</v>
      </c>
      <c r="AA208" s="2">
        <f t="shared" si="71"/>
        <v>23.053615736768506</v>
      </c>
      <c r="AB208">
        <v>0</v>
      </c>
      <c r="AC208">
        <v>40.64</v>
      </c>
      <c r="AD208">
        <v>0</v>
      </c>
      <c r="AE208">
        <v>76.2</v>
      </c>
      <c r="AF208" s="2">
        <f t="shared" si="72"/>
        <v>0.53333333333333333</v>
      </c>
      <c r="AG208" t="b">
        <f t="shared" si="73"/>
        <v>1</v>
      </c>
      <c r="AH208" s="2">
        <f t="shared" si="74"/>
        <v>3.7209166666666675</v>
      </c>
      <c r="AI208">
        <f t="shared" si="75"/>
        <v>3.7209166666666675</v>
      </c>
      <c r="AJ208" s="2">
        <f t="shared" si="76"/>
        <v>23.053615736768506</v>
      </c>
      <c r="AK208" s="2">
        <f t="shared" si="77"/>
        <v>23.053615736768506</v>
      </c>
    </row>
    <row r="209" spans="1:37" x14ac:dyDescent="0.3">
      <c r="A209" s="18">
        <v>38451</v>
      </c>
      <c r="B209">
        <v>17.78</v>
      </c>
      <c r="C209">
        <v>7.8</v>
      </c>
      <c r="D209">
        <v>-1.8</v>
      </c>
      <c r="E209">
        <v>3</v>
      </c>
      <c r="G209" s="3">
        <f t="shared" si="79"/>
        <v>115.06641666666665</v>
      </c>
      <c r="H209" s="3">
        <f t="shared" si="80"/>
        <v>710.27553931391174</v>
      </c>
      <c r="I209" s="10">
        <f t="shared" si="54"/>
        <v>703.17278392077264</v>
      </c>
      <c r="J209" s="3">
        <f t="shared" si="55"/>
        <v>0.16363889402128984</v>
      </c>
      <c r="K209" s="3">
        <f t="shared" si="56"/>
        <v>8.89</v>
      </c>
      <c r="L209" s="15">
        <f t="shared" si="57"/>
        <v>8.89</v>
      </c>
      <c r="M209" s="3">
        <f t="shared" si="58"/>
        <v>6.6675000000000004</v>
      </c>
      <c r="N209" s="15">
        <f t="shared" si="59"/>
        <v>121.73391666666666</v>
      </c>
      <c r="O209" s="15">
        <f t="shared" si="60"/>
        <v>0.16683557361739734</v>
      </c>
      <c r="P209" s="15">
        <f t="shared" si="61"/>
        <v>729.66402804379152</v>
      </c>
      <c r="Q209" s="3">
        <f t="shared" si="78"/>
        <v>4</v>
      </c>
      <c r="R209" s="3">
        <f t="shared" si="62"/>
        <v>-2.08</v>
      </c>
      <c r="S209" s="16">
        <f t="shared" si="63"/>
        <v>-6.24</v>
      </c>
      <c r="T209" s="3">
        <f t="shared" si="64"/>
        <v>115.49391666666666</v>
      </c>
      <c r="U209" s="3">
        <f t="shared" si="65"/>
        <v>0.16683557361739734</v>
      </c>
      <c r="V209" s="3">
        <f t="shared" si="66"/>
        <v>692.26193288685488</v>
      </c>
      <c r="W209" s="19">
        <f t="shared" si="67"/>
        <v>115.49391666666666</v>
      </c>
      <c r="X209" s="19">
        <f t="shared" si="68"/>
        <v>0.16683557361739734</v>
      </c>
      <c r="Y209" s="19">
        <f t="shared" si="69"/>
        <v>692.26193288685488</v>
      </c>
      <c r="Z209" s="2">
        <f t="shared" si="70"/>
        <v>0.42750000000000909</v>
      </c>
      <c r="AA209" s="2">
        <f t="shared" si="71"/>
        <v>-18.013606427056857</v>
      </c>
      <c r="AB209">
        <v>5.08</v>
      </c>
      <c r="AC209">
        <v>45.72</v>
      </c>
      <c r="AD209">
        <v>0</v>
      </c>
      <c r="AE209">
        <v>76.2</v>
      </c>
      <c r="AF209" s="2">
        <f t="shared" si="72"/>
        <v>0.6</v>
      </c>
      <c r="AG209" t="b">
        <f t="shared" si="73"/>
        <v>1</v>
      </c>
      <c r="AH209" s="2">
        <f t="shared" si="74"/>
        <v>-4.652499999999991</v>
      </c>
      <c r="AI209">
        <f t="shared" si="75"/>
        <v>4.652499999999991</v>
      </c>
      <c r="AJ209" s="2">
        <f t="shared" si="76"/>
        <v>-18.013606427056857</v>
      </c>
      <c r="AK209" s="2">
        <f t="shared" si="77"/>
        <v>18.013606427056857</v>
      </c>
    </row>
    <row r="210" spans="1:37" x14ac:dyDescent="0.3">
      <c r="A210" s="18">
        <v>38452</v>
      </c>
      <c r="B210">
        <v>2.54</v>
      </c>
      <c r="C210">
        <v>6</v>
      </c>
      <c r="D210">
        <v>-0.8</v>
      </c>
      <c r="E210">
        <v>2.6</v>
      </c>
      <c r="G210" s="3">
        <f t="shared" si="79"/>
        <v>115.49391666666666</v>
      </c>
      <c r="H210" s="3">
        <f t="shared" si="80"/>
        <v>692.26193288685488</v>
      </c>
      <c r="I210" s="10">
        <f t="shared" ref="I210:I273" si="81">ASNWD*Compact_coef</f>
        <v>685.33931355798632</v>
      </c>
      <c r="J210" s="3">
        <f t="shared" ref="J210:J273" si="82">IF(ASNWDC&gt;0,ASWE/ASNWDC,0)</f>
        <v>0.16852078143171451</v>
      </c>
      <c r="K210" s="3">
        <f t="shared" ref="K210:K273" si="83">MAX(0,IP-SNOW)</f>
        <v>1.1006666666666667</v>
      </c>
      <c r="L210" s="15">
        <f t="shared" ref="L210:L273" si="84">IP*(1-((MIN(Rainthresh,MAX(Snowthresh,E210))-Snowthresh)/(Rainthresh-Snowthresh)))</f>
        <v>1.4393333333333334</v>
      </c>
      <c r="M210" s="3">
        <f t="shared" ref="M210:M273" si="85">(SNOW*SWE_gain_coef)-(RAIN*SWE_loss_coef)</f>
        <v>1.1641666666666666</v>
      </c>
      <c r="N210" s="15">
        <f t="shared" ref="N210:N273" si="86">MAX(0,ASWE+ISWES)</f>
        <v>116.65808333333334</v>
      </c>
      <c r="O210" s="15">
        <f t="shared" ref="O210:O273" si="87">IF(ASNWDS&gt;0,ASWES/ASNWDS,0)</f>
        <v>0.16860715961041781</v>
      </c>
      <c r="P210" s="15">
        <f t="shared" ref="P210:P273" si="88">MAX(0,I210+((L210*SWE_gain_coef)/Snowfall_density)-(K210/MAX(0.1,J210)))</f>
        <v>691.89282117605478</v>
      </c>
      <c r="Q210" s="3">
        <f t="shared" si="78"/>
        <v>4</v>
      </c>
      <c r="R210" s="3">
        <f t="shared" ref="R210:R273" si="89">IF(MONTH&gt;3,IF(MONTH&lt;10,Melt_coef_late,Melt_coef_early),Melt_coef_early)</f>
        <v>-2.08</v>
      </c>
      <c r="S210" s="16">
        <f t="shared" ref="S210:S273" si="90">MIN(0,Melt_coef*(TMEAN-Melt_thresh))</f>
        <v>-5.4080000000000004</v>
      </c>
      <c r="T210" s="3">
        <f t="shared" ref="T210:T273" si="91">MAX(0,ASWES+ISWEM)</f>
        <v>111.25008333333334</v>
      </c>
      <c r="U210" s="3">
        <f t="shared" ref="U210:U273" si="92">MIN(O210,ADENS_max)</f>
        <v>0.16860715961041781</v>
      </c>
      <c r="V210" s="3">
        <f t="shared" ref="V210:V273" si="93">IF(ADENSM&gt;0,ASWEM/ADENSM,0)</f>
        <v>659.81826388859633</v>
      </c>
      <c r="W210" s="19">
        <f t="shared" ref="W210:W273" si="94">ASWEM</f>
        <v>111.25008333333334</v>
      </c>
      <c r="X210" s="19">
        <f t="shared" ref="X210:X273" si="95">ADENSM</f>
        <v>0.16860715961041781</v>
      </c>
      <c r="Y210" s="19">
        <f t="shared" ref="Y210:Y273" si="96">ASNWDM</f>
        <v>659.81826388859633</v>
      </c>
      <c r="Z210" s="2">
        <f t="shared" ref="Z210:Z273" si="97">W210-G210</f>
        <v>-4.2438333333333276</v>
      </c>
      <c r="AA210" s="2">
        <f t="shared" ref="AA210:AA273" si="98">Y210-H210</f>
        <v>-32.443668998258545</v>
      </c>
      <c r="AB210">
        <v>-12.7</v>
      </c>
      <c r="AC210">
        <v>33.020000000000003</v>
      </c>
      <c r="AD210">
        <v>0</v>
      </c>
      <c r="AE210">
        <v>76.2</v>
      </c>
      <c r="AF210" s="2">
        <f t="shared" ref="AF210:AF273" si="99">IF(asnwd_obs&gt;0,aswe_obs/asnwd_obs,0)</f>
        <v>0.43333333333333335</v>
      </c>
      <c r="AG210" t="b">
        <f t="shared" ref="AG210:AG273" si="100">OR(Z210&lt;&gt;0,AB210&lt;&gt;0)</f>
        <v>1</v>
      </c>
      <c r="AH210" s="2">
        <f t="shared" ref="AH210:AH273" si="101">IF(AG210=TRUE,Z210-AB210,"")</f>
        <v>8.4561666666666717</v>
      </c>
      <c r="AI210">
        <f t="shared" ref="AI210:AI273" si="102">IF(AG200=TRUE,ABS(Z210-AB210),"")</f>
        <v>8.4561666666666717</v>
      </c>
      <c r="AJ210" s="2">
        <f t="shared" ref="AJ210:AJ273" si="103">IF(AG210=TRUE,AA210-AD210,"")</f>
        <v>-32.443668998258545</v>
      </c>
      <c r="AK210" s="2">
        <f t="shared" ref="AK210:AK273" si="104">IF(AG210=TRUE,ABS(AA210-AD210),"")</f>
        <v>32.443668998258545</v>
      </c>
    </row>
    <row r="211" spans="1:37" x14ac:dyDescent="0.3">
      <c r="A211" s="18">
        <v>38453</v>
      </c>
      <c r="B211">
        <v>10.16</v>
      </c>
      <c r="C211">
        <v>9.9</v>
      </c>
      <c r="D211">
        <v>-2.4</v>
      </c>
      <c r="E211">
        <v>3.75</v>
      </c>
      <c r="G211" s="3">
        <f t="shared" si="79"/>
        <v>111.25008333333334</v>
      </c>
      <c r="H211" s="3">
        <f t="shared" si="80"/>
        <v>659.81826388859633</v>
      </c>
      <c r="I211" s="10">
        <f t="shared" si="81"/>
        <v>653.22008124971035</v>
      </c>
      <c r="J211" s="3">
        <f t="shared" si="82"/>
        <v>0.17031026223274526</v>
      </c>
      <c r="K211" s="3">
        <f t="shared" si="83"/>
        <v>6.35</v>
      </c>
      <c r="L211" s="15">
        <f t="shared" si="84"/>
        <v>3.81</v>
      </c>
      <c r="M211" s="3">
        <f t="shared" si="85"/>
        <v>2.2225000000000001</v>
      </c>
      <c r="N211" s="15">
        <f t="shared" si="86"/>
        <v>113.47258333333333</v>
      </c>
      <c r="O211" s="15">
        <f t="shared" si="87"/>
        <v>0.1744198360695724</v>
      </c>
      <c r="P211" s="15">
        <f t="shared" si="88"/>
        <v>650.57155132327671</v>
      </c>
      <c r="Q211" s="3">
        <f t="shared" ref="Q211:Q274" si="105">MONTH(A211)</f>
        <v>4</v>
      </c>
      <c r="R211" s="3">
        <f t="shared" si="89"/>
        <v>-2.08</v>
      </c>
      <c r="S211" s="16">
        <f t="shared" si="90"/>
        <v>-7.8000000000000007</v>
      </c>
      <c r="T211" s="3">
        <f t="shared" si="91"/>
        <v>105.67258333333334</v>
      </c>
      <c r="U211" s="3">
        <f t="shared" si="92"/>
        <v>0.1744198360695724</v>
      </c>
      <c r="V211" s="3">
        <f t="shared" si="93"/>
        <v>605.85186705016031</v>
      </c>
      <c r="W211" s="19">
        <f t="shared" si="94"/>
        <v>105.67258333333334</v>
      </c>
      <c r="X211" s="19">
        <f t="shared" si="95"/>
        <v>0.1744198360695724</v>
      </c>
      <c r="Y211" s="19">
        <f t="shared" si="96"/>
        <v>605.85186705016031</v>
      </c>
      <c r="Z211" s="2">
        <f t="shared" si="97"/>
        <v>-5.5775000000000006</v>
      </c>
      <c r="AA211" s="2">
        <f t="shared" si="98"/>
        <v>-53.966396838436026</v>
      </c>
      <c r="AB211">
        <v>-12.7</v>
      </c>
      <c r="AC211">
        <v>20.32</v>
      </c>
      <c r="AD211">
        <v>-50.8</v>
      </c>
      <c r="AE211">
        <v>25.4</v>
      </c>
      <c r="AF211" s="2">
        <f t="shared" si="99"/>
        <v>0.8</v>
      </c>
      <c r="AG211" t="b">
        <f t="shared" si="100"/>
        <v>1</v>
      </c>
      <c r="AH211" s="2">
        <f t="shared" si="101"/>
        <v>7.1224999999999987</v>
      </c>
      <c r="AI211">
        <f t="shared" si="102"/>
        <v>7.1224999999999987</v>
      </c>
      <c r="AJ211" s="2">
        <f t="shared" si="103"/>
        <v>-3.1663968384360288</v>
      </c>
      <c r="AK211" s="2">
        <f t="shared" si="104"/>
        <v>3.1663968384360288</v>
      </c>
    </row>
    <row r="212" spans="1:37" x14ac:dyDescent="0.3">
      <c r="A212" s="18">
        <v>38454</v>
      </c>
      <c r="B212">
        <v>12.7</v>
      </c>
      <c r="C212">
        <v>6.7</v>
      </c>
      <c r="D212">
        <v>-1.5</v>
      </c>
      <c r="E212">
        <v>2.6</v>
      </c>
      <c r="G212" s="3">
        <f t="shared" ref="G212:G275" si="106">W211</f>
        <v>105.67258333333334</v>
      </c>
      <c r="H212" s="3">
        <f t="shared" ref="H212:H275" si="107">Y211</f>
        <v>605.85186705016031</v>
      </c>
      <c r="I212" s="10">
        <f t="shared" si="81"/>
        <v>599.79334837965871</v>
      </c>
      <c r="J212" s="3">
        <f t="shared" si="82"/>
        <v>0.17618165259552768</v>
      </c>
      <c r="K212" s="3">
        <f t="shared" si="83"/>
        <v>5.503333333333333</v>
      </c>
      <c r="L212" s="15">
        <f t="shared" si="84"/>
        <v>7.1966666666666663</v>
      </c>
      <c r="M212" s="3">
        <f t="shared" si="85"/>
        <v>5.8208333333333329</v>
      </c>
      <c r="N212" s="15">
        <f t="shared" si="86"/>
        <v>111.49341666666666</v>
      </c>
      <c r="O212" s="15">
        <f t="shared" si="87"/>
        <v>0.17586242454589465</v>
      </c>
      <c r="P212" s="15">
        <f t="shared" si="88"/>
        <v>633.98089133912924</v>
      </c>
      <c r="Q212" s="3">
        <f t="shared" si="105"/>
        <v>4</v>
      </c>
      <c r="R212" s="3">
        <f t="shared" si="89"/>
        <v>-2.08</v>
      </c>
      <c r="S212" s="16">
        <f t="shared" si="90"/>
        <v>-5.4080000000000004</v>
      </c>
      <c r="T212" s="3">
        <f t="shared" si="91"/>
        <v>106.08541666666666</v>
      </c>
      <c r="U212" s="3">
        <f t="shared" si="92"/>
        <v>0.17586242454589465</v>
      </c>
      <c r="V212" s="3">
        <f t="shared" si="93"/>
        <v>603.22958096703394</v>
      </c>
      <c r="W212" s="19">
        <f t="shared" si="94"/>
        <v>106.08541666666666</v>
      </c>
      <c r="X212" s="19">
        <f t="shared" si="95"/>
        <v>0.17586242454589465</v>
      </c>
      <c r="Y212" s="19">
        <f t="shared" si="96"/>
        <v>603.22958096703394</v>
      </c>
      <c r="Z212" s="2">
        <f t="shared" si="97"/>
        <v>0.4128333333333245</v>
      </c>
      <c r="AA212" s="2">
        <f t="shared" si="98"/>
        <v>-2.6222860831263688</v>
      </c>
      <c r="AB212">
        <v>-12.7</v>
      </c>
      <c r="AC212">
        <v>7.62</v>
      </c>
      <c r="AD212">
        <v>0</v>
      </c>
      <c r="AE212">
        <v>25.4</v>
      </c>
      <c r="AF212" s="2">
        <f t="shared" si="99"/>
        <v>0.30000000000000004</v>
      </c>
      <c r="AG212" t="b">
        <f t="shared" si="100"/>
        <v>1</v>
      </c>
      <c r="AH212" s="2">
        <f t="shared" si="101"/>
        <v>13.112833333333324</v>
      </c>
      <c r="AI212">
        <f t="shared" si="102"/>
        <v>13.112833333333324</v>
      </c>
      <c r="AJ212" s="2">
        <f t="shared" si="103"/>
        <v>-2.6222860831263688</v>
      </c>
      <c r="AK212" s="2">
        <f t="shared" si="104"/>
        <v>2.6222860831263688</v>
      </c>
    </row>
    <row r="213" spans="1:37" x14ac:dyDescent="0.3">
      <c r="A213" s="18">
        <v>38455</v>
      </c>
      <c r="B213">
        <v>7.62</v>
      </c>
      <c r="C213">
        <v>2.7</v>
      </c>
      <c r="D213">
        <v>-2.5</v>
      </c>
      <c r="E213">
        <v>0.1</v>
      </c>
      <c r="G213" s="3">
        <f t="shared" si="106"/>
        <v>106.08541666666666</v>
      </c>
      <c r="H213" s="3">
        <f t="shared" si="107"/>
        <v>603.22958096703394</v>
      </c>
      <c r="I213" s="10">
        <f t="shared" si="81"/>
        <v>597.19728515736358</v>
      </c>
      <c r="J213" s="3">
        <f t="shared" si="82"/>
        <v>0.17763881267262088</v>
      </c>
      <c r="K213" s="3">
        <f t="shared" si="83"/>
        <v>0.12700000000000067</v>
      </c>
      <c r="L213" s="15">
        <f t="shared" si="84"/>
        <v>7.4929999999999994</v>
      </c>
      <c r="M213" s="3">
        <f t="shared" si="85"/>
        <v>7.4612499999999997</v>
      </c>
      <c r="N213" s="15">
        <f t="shared" si="86"/>
        <v>113.54666666666665</v>
      </c>
      <c r="O213" s="15">
        <f t="shared" si="87"/>
        <v>0.17084949681340914</v>
      </c>
      <c r="P213" s="15">
        <f t="shared" si="88"/>
        <v>664.60053312697221</v>
      </c>
      <c r="Q213" s="3">
        <f t="shared" si="105"/>
        <v>4</v>
      </c>
      <c r="R213" s="3">
        <f t="shared" si="89"/>
        <v>-2.08</v>
      </c>
      <c r="S213" s="16">
        <f t="shared" si="90"/>
        <v>-0.20800000000000002</v>
      </c>
      <c r="T213" s="3">
        <f t="shared" si="91"/>
        <v>113.33866666666665</v>
      </c>
      <c r="U213" s="3">
        <f t="shared" si="92"/>
        <v>0.17084949681340914</v>
      </c>
      <c r="V213" s="3">
        <f t="shared" si="93"/>
        <v>663.38308734059592</v>
      </c>
      <c r="W213" s="19">
        <f t="shared" si="94"/>
        <v>113.33866666666665</v>
      </c>
      <c r="X213" s="19">
        <f t="shared" si="95"/>
        <v>0.17084949681340914</v>
      </c>
      <c r="Y213" s="19">
        <f t="shared" si="96"/>
        <v>663.38308734059592</v>
      </c>
      <c r="Z213" s="2">
        <f t="shared" si="97"/>
        <v>7.2532499999999942</v>
      </c>
      <c r="AA213" s="2">
        <f t="shared" si="98"/>
        <v>60.153506373561981</v>
      </c>
      <c r="AB213">
        <v>5.08</v>
      </c>
      <c r="AC213">
        <v>12.7</v>
      </c>
      <c r="AD213">
        <v>25.4</v>
      </c>
      <c r="AE213">
        <v>50.8</v>
      </c>
      <c r="AF213" s="2">
        <f t="shared" si="99"/>
        <v>0.25</v>
      </c>
      <c r="AG213" t="b">
        <f t="shared" si="100"/>
        <v>1</v>
      </c>
      <c r="AH213" s="2">
        <f t="shared" si="101"/>
        <v>2.1732499999999941</v>
      </c>
      <c r="AI213">
        <f t="shared" si="102"/>
        <v>2.1732499999999941</v>
      </c>
      <c r="AJ213" s="2">
        <f t="shared" si="103"/>
        <v>34.753506373561983</v>
      </c>
      <c r="AK213" s="2">
        <f t="shared" si="104"/>
        <v>34.753506373561983</v>
      </c>
    </row>
    <row r="214" spans="1:37" x14ac:dyDescent="0.3">
      <c r="A214" s="18">
        <v>38456</v>
      </c>
      <c r="B214">
        <v>10.16</v>
      </c>
      <c r="C214">
        <v>6.5</v>
      </c>
      <c r="D214">
        <v>-4.4000000000000004</v>
      </c>
      <c r="E214">
        <v>1.05</v>
      </c>
      <c r="G214" s="3">
        <f t="shared" si="106"/>
        <v>113.33866666666665</v>
      </c>
      <c r="H214" s="3">
        <f t="shared" si="107"/>
        <v>663.38308734059592</v>
      </c>
      <c r="I214" s="10">
        <f t="shared" si="81"/>
        <v>656.74925646718998</v>
      </c>
      <c r="J214" s="3">
        <f t="shared" si="82"/>
        <v>0.17257524930647386</v>
      </c>
      <c r="K214" s="3">
        <f t="shared" si="83"/>
        <v>1.7780000000000005</v>
      </c>
      <c r="L214" s="15">
        <f t="shared" si="84"/>
        <v>8.3819999999999997</v>
      </c>
      <c r="M214" s="3">
        <f t="shared" si="85"/>
        <v>7.9375</v>
      </c>
      <c r="N214" s="15">
        <f t="shared" si="86"/>
        <v>121.27616666666665</v>
      </c>
      <c r="O214" s="15">
        <f t="shared" si="87"/>
        <v>0.16782225600191888</v>
      </c>
      <c r="P214" s="15">
        <f t="shared" si="88"/>
        <v>722.6465044378856</v>
      </c>
      <c r="Q214" s="3">
        <f t="shared" si="105"/>
        <v>4</v>
      </c>
      <c r="R214" s="3">
        <f t="shared" si="89"/>
        <v>-2.08</v>
      </c>
      <c r="S214" s="16">
        <f t="shared" si="90"/>
        <v>-2.1840000000000002</v>
      </c>
      <c r="T214" s="3">
        <f t="shared" si="91"/>
        <v>119.09216666666666</v>
      </c>
      <c r="U214" s="3">
        <f t="shared" si="92"/>
        <v>0.16782225600191888</v>
      </c>
      <c r="V214" s="3">
        <f t="shared" si="93"/>
        <v>709.63273587089043</v>
      </c>
      <c r="W214" s="19">
        <f t="shared" si="94"/>
        <v>119.09216666666666</v>
      </c>
      <c r="X214" s="19">
        <f t="shared" si="95"/>
        <v>0.16782225600191888</v>
      </c>
      <c r="Y214" s="19">
        <f t="shared" si="96"/>
        <v>709.63273587089043</v>
      </c>
      <c r="Z214" s="2">
        <f t="shared" si="97"/>
        <v>5.7535000000000025</v>
      </c>
      <c r="AA214" s="2">
        <f t="shared" si="98"/>
        <v>46.249648530294508</v>
      </c>
      <c r="AB214">
        <v>2.54</v>
      </c>
      <c r="AC214">
        <v>15.24</v>
      </c>
      <c r="AD214">
        <v>0</v>
      </c>
      <c r="AE214">
        <v>50.8</v>
      </c>
      <c r="AF214" s="2">
        <f t="shared" si="99"/>
        <v>0.30000000000000004</v>
      </c>
      <c r="AG214" t="b">
        <f t="shared" si="100"/>
        <v>1</v>
      </c>
      <c r="AH214" s="2">
        <f t="shared" si="101"/>
        <v>3.2135000000000025</v>
      </c>
      <c r="AI214">
        <f t="shared" si="102"/>
        <v>3.2135000000000025</v>
      </c>
      <c r="AJ214" s="2">
        <f t="shared" si="103"/>
        <v>46.249648530294508</v>
      </c>
      <c r="AK214" s="2">
        <f t="shared" si="104"/>
        <v>46.249648530294508</v>
      </c>
    </row>
    <row r="215" spans="1:37" x14ac:dyDescent="0.3">
      <c r="A215" s="18">
        <v>38457</v>
      </c>
      <c r="B215">
        <v>2.54</v>
      </c>
      <c r="C215">
        <v>7.3</v>
      </c>
      <c r="D215">
        <v>-1.6</v>
      </c>
      <c r="E215">
        <v>2.85</v>
      </c>
      <c r="G215" s="3">
        <f t="shared" si="106"/>
        <v>119.09216666666666</v>
      </c>
      <c r="H215" s="3">
        <f t="shared" si="107"/>
        <v>709.63273587089043</v>
      </c>
      <c r="I215" s="10">
        <f t="shared" si="81"/>
        <v>702.53640851218154</v>
      </c>
      <c r="J215" s="3">
        <f t="shared" si="82"/>
        <v>0.16951743030496857</v>
      </c>
      <c r="K215" s="3">
        <f t="shared" si="83"/>
        <v>1.2065000000000003</v>
      </c>
      <c r="L215" s="15">
        <f t="shared" si="84"/>
        <v>1.3334999999999997</v>
      </c>
      <c r="M215" s="3">
        <f t="shared" si="85"/>
        <v>1.0318749999999997</v>
      </c>
      <c r="N215" s="15">
        <f t="shared" si="86"/>
        <v>120.12404166666666</v>
      </c>
      <c r="O215" s="15">
        <f t="shared" si="87"/>
        <v>0.16977658305802315</v>
      </c>
      <c r="P215" s="15">
        <f t="shared" si="88"/>
        <v>707.54187357871876</v>
      </c>
      <c r="Q215" s="3">
        <f t="shared" si="105"/>
        <v>4</v>
      </c>
      <c r="R215" s="3">
        <f t="shared" si="89"/>
        <v>-2.08</v>
      </c>
      <c r="S215" s="16">
        <f t="shared" si="90"/>
        <v>-5.9280000000000008</v>
      </c>
      <c r="T215" s="3">
        <f t="shared" si="91"/>
        <v>114.19604166666666</v>
      </c>
      <c r="U215" s="3">
        <f t="shared" si="92"/>
        <v>0.16977658305802315</v>
      </c>
      <c r="V215" s="3">
        <f t="shared" si="93"/>
        <v>672.62539750631458</v>
      </c>
      <c r="W215" s="19">
        <f t="shared" si="94"/>
        <v>114.19604166666666</v>
      </c>
      <c r="X215" s="19">
        <f t="shared" si="95"/>
        <v>0.16977658305802315</v>
      </c>
      <c r="Y215" s="19">
        <f t="shared" si="96"/>
        <v>672.62539750631458</v>
      </c>
      <c r="Z215" s="2">
        <f t="shared" si="97"/>
        <v>-4.8961249999999978</v>
      </c>
      <c r="AA215" s="2">
        <f t="shared" si="98"/>
        <v>-37.007338364575844</v>
      </c>
      <c r="AB215">
        <v>-12.7</v>
      </c>
      <c r="AC215">
        <v>2.54</v>
      </c>
      <c r="AD215">
        <v>-25.4</v>
      </c>
      <c r="AE215">
        <v>25.4</v>
      </c>
      <c r="AF215" s="2">
        <f t="shared" si="99"/>
        <v>0.1</v>
      </c>
      <c r="AG215" t="b">
        <f t="shared" si="100"/>
        <v>1</v>
      </c>
      <c r="AH215" s="2">
        <f t="shared" si="101"/>
        <v>7.8038750000000014</v>
      </c>
      <c r="AI215">
        <f t="shared" si="102"/>
        <v>7.8038750000000014</v>
      </c>
      <c r="AJ215" s="2">
        <f t="shared" si="103"/>
        <v>-11.607338364575845</v>
      </c>
      <c r="AK215" s="2">
        <f t="shared" si="104"/>
        <v>11.607338364575845</v>
      </c>
    </row>
    <row r="216" spans="1:37" x14ac:dyDescent="0.3">
      <c r="A216" s="18">
        <v>38458</v>
      </c>
      <c r="B216">
        <v>7.62</v>
      </c>
      <c r="C216">
        <v>8.4</v>
      </c>
      <c r="D216">
        <v>-1.9</v>
      </c>
      <c r="E216">
        <v>3.25</v>
      </c>
      <c r="G216" s="3">
        <f t="shared" si="106"/>
        <v>114.19604166666666</v>
      </c>
      <c r="H216" s="3">
        <f t="shared" si="107"/>
        <v>672.62539750631458</v>
      </c>
      <c r="I216" s="10">
        <f t="shared" si="81"/>
        <v>665.89914353125141</v>
      </c>
      <c r="J216" s="3">
        <f t="shared" si="82"/>
        <v>0.17149149803840724</v>
      </c>
      <c r="K216" s="3">
        <f t="shared" si="83"/>
        <v>4.1274999999999995</v>
      </c>
      <c r="L216" s="15">
        <f t="shared" si="84"/>
        <v>3.4925000000000002</v>
      </c>
      <c r="M216" s="3">
        <f t="shared" si="85"/>
        <v>2.4606250000000003</v>
      </c>
      <c r="N216" s="15">
        <f t="shared" si="86"/>
        <v>116.65666666666667</v>
      </c>
      <c r="O216" s="15">
        <f t="shared" si="87"/>
        <v>0.17318879964807105</v>
      </c>
      <c r="P216" s="15">
        <f t="shared" si="88"/>
        <v>673.58089497542153</v>
      </c>
      <c r="Q216" s="3">
        <f t="shared" si="105"/>
        <v>4</v>
      </c>
      <c r="R216" s="3">
        <f t="shared" si="89"/>
        <v>-2.08</v>
      </c>
      <c r="S216" s="16">
        <f t="shared" si="90"/>
        <v>-6.76</v>
      </c>
      <c r="T216" s="3">
        <f t="shared" si="91"/>
        <v>109.89666666666666</v>
      </c>
      <c r="U216" s="3">
        <f t="shared" si="92"/>
        <v>0.17318879964807105</v>
      </c>
      <c r="V216" s="3">
        <f t="shared" si="93"/>
        <v>634.54834775679831</v>
      </c>
      <c r="W216" s="19">
        <f t="shared" si="94"/>
        <v>109.89666666666666</v>
      </c>
      <c r="X216" s="19">
        <f t="shared" si="95"/>
        <v>0.17318879964807105</v>
      </c>
      <c r="Y216" s="19">
        <f t="shared" si="96"/>
        <v>634.54834775679831</v>
      </c>
      <c r="Z216" s="2">
        <f t="shared" si="97"/>
        <v>-4.2993749999999977</v>
      </c>
      <c r="AA216" s="2">
        <f t="shared" si="98"/>
        <v>-38.077049749516277</v>
      </c>
      <c r="AB216">
        <v>-2.54</v>
      </c>
      <c r="AC216">
        <v>0</v>
      </c>
      <c r="AD216">
        <v>-25.4</v>
      </c>
      <c r="AE216">
        <v>0</v>
      </c>
      <c r="AF216" s="2">
        <f t="shared" si="99"/>
        <v>0</v>
      </c>
      <c r="AG216" t="b">
        <f t="shared" si="100"/>
        <v>1</v>
      </c>
      <c r="AH216" s="2">
        <f t="shared" si="101"/>
        <v>-1.7593749999999977</v>
      </c>
      <c r="AI216">
        <f t="shared" si="102"/>
        <v>1.7593749999999977</v>
      </c>
      <c r="AJ216" s="2">
        <f t="shared" si="103"/>
        <v>-12.677049749516279</v>
      </c>
      <c r="AK216" s="2">
        <f t="shared" si="104"/>
        <v>12.677049749516279</v>
      </c>
    </row>
    <row r="217" spans="1:37" x14ac:dyDescent="0.3">
      <c r="A217" s="18">
        <v>38459</v>
      </c>
      <c r="B217">
        <v>12.7</v>
      </c>
      <c r="C217">
        <v>7.4</v>
      </c>
      <c r="D217">
        <v>1.2</v>
      </c>
      <c r="E217">
        <v>4.3</v>
      </c>
      <c r="G217" s="3">
        <f t="shared" si="106"/>
        <v>109.89666666666666</v>
      </c>
      <c r="H217" s="3">
        <f t="shared" si="107"/>
        <v>634.54834775679831</v>
      </c>
      <c r="I217" s="10">
        <f t="shared" si="81"/>
        <v>628.20286427923031</v>
      </c>
      <c r="J217" s="3">
        <f t="shared" si="82"/>
        <v>0.17493818146269804</v>
      </c>
      <c r="K217" s="3">
        <f t="shared" si="83"/>
        <v>9.1016666666666666</v>
      </c>
      <c r="L217" s="15">
        <f t="shared" si="84"/>
        <v>3.5983333333333332</v>
      </c>
      <c r="M217" s="3">
        <f t="shared" si="85"/>
        <v>1.3229166666666665</v>
      </c>
      <c r="N217" s="15">
        <f t="shared" si="86"/>
        <v>111.21958333333333</v>
      </c>
      <c r="O217" s="15">
        <f t="shared" si="87"/>
        <v>0.18266044141669804</v>
      </c>
      <c r="P217" s="15">
        <f t="shared" si="88"/>
        <v>608.88708288846885</v>
      </c>
      <c r="Q217" s="3">
        <f t="shared" si="105"/>
        <v>4</v>
      </c>
      <c r="R217" s="3">
        <f t="shared" si="89"/>
        <v>-2.08</v>
      </c>
      <c r="S217" s="16">
        <f t="shared" si="90"/>
        <v>-8.9439999999999991</v>
      </c>
      <c r="T217" s="3">
        <f t="shared" si="91"/>
        <v>102.27558333333333</v>
      </c>
      <c r="U217" s="3">
        <f t="shared" si="92"/>
        <v>0.18266044141669804</v>
      </c>
      <c r="V217" s="3">
        <f t="shared" si="93"/>
        <v>559.92191051380939</v>
      </c>
      <c r="W217" s="19">
        <f t="shared" si="94"/>
        <v>102.27558333333333</v>
      </c>
      <c r="X217" s="19">
        <f t="shared" si="95"/>
        <v>0.18266044141669804</v>
      </c>
      <c r="Y217" s="19">
        <f t="shared" si="96"/>
        <v>559.92191051380939</v>
      </c>
      <c r="Z217" s="2">
        <f t="shared" si="97"/>
        <v>-7.6210833333333312</v>
      </c>
      <c r="AA217" s="2">
        <f t="shared" si="98"/>
        <v>-74.626437242988914</v>
      </c>
      <c r="AB217">
        <v>0</v>
      </c>
      <c r="AC217">
        <v>0</v>
      </c>
      <c r="AD217">
        <v>0</v>
      </c>
      <c r="AE217">
        <v>0</v>
      </c>
      <c r="AF217" s="2">
        <f t="shared" si="99"/>
        <v>0</v>
      </c>
      <c r="AG217" t="b">
        <f t="shared" si="100"/>
        <v>1</v>
      </c>
      <c r="AH217" s="2">
        <f t="shared" si="101"/>
        <v>-7.6210833333333312</v>
      </c>
      <c r="AI217">
        <f t="shared" si="102"/>
        <v>7.6210833333333312</v>
      </c>
      <c r="AJ217" s="2">
        <f t="shared" si="103"/>
        <v>-74.626437242988914</v>
      </c>
      <c r="AK217" s="2">
        <f t="shared" si="104"/>
        <v>74.626437242988914</v>
      </c>
    </row>
    <row r="218" spans="1:37" x14ac:dyDescent="0.3">
      <c r="A218" s="18">
        <v>38460</v>
      </c>
      <c r="B218">
        <v>10.16</v>
      </c>
      <c r="C218">
        <v>4.7</v>
      </c>
      <c r="D218">
        <v>-1</v>
      </c>
      <c r="E218">
        <v>1.85</v>
      </c>
      <c r="G218" s="3">
        <f t="shared" si="106"/>
        <v>102.27558333333333</v>
      </c>
      <c r="H218" s="3">
        <f t="shared" si="107"/>
        <v>559.92191051380939</v>
      </c>
      <c r="I218" s="10">
        <f t="shared" si="81"/>
        <v>554.32269140867129</v>
      </c>
      <c r="J218" s="3">
        <f t="shared" si="82"/>
        <v>0.18450549638050309</v>
      </c>
      <c r="K218" s="3">
        <f t="shared" si="83"/>
        <v>3.1326666666666672</v>
      </c>
      <c r="L218" s="15">
        <f t="shared" si="84"/>
        <v>7.027333333333333</v>
      </c>
      <c r="M218" s="3">
        <f t="shared" si="85"/>
        <v>6.2441666666666666</v>
      </c>
      <c r="N218" s="15">
        <f t="shared" si="86"/>
        <v>108.51975</v>
      </c>
      <c r="O218" s="15">
        <f t="shared" si="87"/>
        <v>0.18049658620012959</v>
      </c>
      <c r="P218" s="15">
        <f t="shared" si="88"/>
        <v>601.22882257549361</v>
      </c>
      <c r="Q218" s="3">
        <f t="shared" si="105"/>
        <v>4</v>
      </c>
      <c r="R218" s="3">
        <f t="shared" si="89"/>
        <v>-2.08</v>
      </c>
      <c r="S218" s="16">
        <f t="shared" si="90"/>
        <v>-3.8480000000000003</v>
      </c>
      <c r="T218" s="3">
        <f t="shared" si="91"/>
        <v>104.67175</v>
      </c>
      <c r="U218" s="3">
        <f t="shared" si="92"/>
        <v>0.18049658620012959</v>
      </c>
      <c r="V218" s="3">
        <f t="shared" si="93"/>
        <v>579.90985981276606</v>
      </c>
      <c r="W218" s="19">
        <f t="shared" si="94"/>
        <v>104.67175</v>
      </c>
      <c r="X218" s="19">
        <f t="shared" si="95"/>
        <v>0.18049658620012959</v>
      </c>
      <c r="Y218" s="19">
        <f t="shared" si="96"/>
        <v>579.90985981276606</v>
      </c>
      <c r="Z218" s="2">
        <f t="shared" si="97"/>
        <v>2.396166666666673</v>
      </c>
      <c r="AA218" s="2">
        <f t="shared" si="98"/>
        <v>19.987949298956664</v>
      </c>
      <c r="AB218">
        <v>0</v>
      </c>
      <c r="AC218">
        <v>0</v>
      </c>
      <c r="AD218">
        <v>0</v>
      </c>
      <c r="AE218">
        <v>0</v>
      </c>
      <c r="AF218" s="2">
        <f t="shared" si="99"/>
        <v>0</v>
      </c>
      <c r="AG218" t="b">
        <f t="shared" si="100"/>
        <v>1</v>
      </c>
      <c r="AH218" s="2">
        <f t="shared" si="101"/>
        <v>2.396166666666673</v>
      </c>
      <c r="AI218">
        <f t="shared" si="102"/>
        <v>2.396166666666673</v>
      </c>
      <c r="AJ218" s="2">
        <f t="shared" si="103"/>
        <v>19.987949298956664</v>
      </c>
      <c r="AK218" s="2">
        <f t="shared" si="104"/>
        <v>19.987949298956664</v>
      </c>
    </row>
    <row r="219" spans="1:37" x14ac:dyDescent="0.3">
      <c r="A219" s="18">
        <v>38461</v>
      </c>
      <c r="B219">
        <v>2.54</v>
      </c>
      <c r="C219">
        <v>6</v>
      </c>
      <c r="D219">
        <v>-1.6</v>
      </c>
      <c r="E219">
        <v>2.2000000000000002</v>
      </c>
      <c r="G219" s="3">
        <f t="shared" si="106"/>
        <v>104.67175</v>
      </c>
      <c r="H219" s="3">
        <f t="shared" si="107"/>
        <v>579.90985981276606</v>
      </c>
      <c r="I219" s="10">
        <f t="shared" si="81"/>
        <v>574.11076121463839</v>
      </c>
      <c r="J219" s="3">
        <f t="shared" si="82"/>
        <v>0.18231978404053495</v>
      </c>
      <c r="K219" s="3">
        <f t="shared" si="83"/>
        <v>0.93133333333333335</v>
      </c>
      <c r="L219" s="15">
        <f t="shared" si="84"/>
        <v>1.6086666666666667</v>
      </c>
      <c r="M219" s="3">
        <f t="shared" si="85"/>
        <v>1.3758333333333335</v>
      </c>
      <c r="N219" s="15">
        <f t="shared" si="86"/>
        <v>106.04758333333334</v>
      </c>
      <c r="O219" s="15">
        <f t="shared" si="87"/>
        <v>0.18170445575770819</v>
      </c>
      <c r="P219" s="15">
        <f t="shared" si="88"/>
        <v>583.62676298230861</v>
      </c>
      <c r="Q219" s="3">
        <f t="shared" si="105"/>
        <v>4</v>
      </c>
      <c r="R219" s="3">
        <f t="shared" si="89"/>
        <v>-2.08</v>
      </c>
      <c r="S219" s="16">
        <f t="shared" si="90"/>
        <v>-4.5760000000000005</v>
      </c>
      <c r="T219" s="3">
        <f t="shared" si="91"/>
        <v>101.47158333333334</v>
      </c>
      <c r="U219" s="3">
        <f t="shared" si="92"/>
        <v>0.18170445575770819</v>
      </c>
      <c r="V219" s="3">
        <f t="shared" si="93"/>
        <v>558.44301071317432</v>
      </c>
      <c r="W219" s="19">
        <f t="shared" si="94"/>
        <v>101.47158333333334</v>
      </c>
      <c r="X219" s="19">
        <f t="shared" si="95"/>
        <v>0.18170445575770819</v>
      </c>
      <c r="Y219" s="19">
        <f t="shared" si="96"/>
        <v>558.44301071317432</v>
      </c>
      <c r="Z219" s="2">
        <f t="shared" si="97"/>
        <v>-3.2001666666666608</v>
      </c>
      <c r="AA219" s="2">
        <f t="shared" si="98"/>
        <v>-21.466849099591741</v>
      </c>
      <c r="AB219">
        <v>0</v>
      </c>
      <c r="AC219">
        <v>0</v>
      </c>
      <c r="AD219">
        <v>0</v>
      </c>
      <c r="AE219">
        <v>0</v>
      </c>
      <c r="AF219" s="2">
        <f t="shared" si="99"/>
        <v>0</v>
      </c>
      <c r="AG219" t="b">
        <f t="shared" si="100"/>
        <v>1</v>
      </c>
      <c r="AH219" s="2">
        <f t="shared" si="101"/>
        <v>-3.2001666666666608</v>
      </c>
      <c r="AI219">
        <f t="shared" si="102"/>
        <v>3.2001666666666608</v>
      </c>
      <c r="AJ219" s="2">
        <f t="shared" si="103"/>
        <v>-21.466849099591741</v>
      </c>
      <c r="AK219" s="2">
        <f t="shared" si="104"/>
        <v>21.466849099591741</v>
      </c>
    </row>
    <row r="220" spans="1:37" x14ac:dyDescent="0.3">
      <c r="A220" s="18">
        <v>38462</v>
      </c>
      <c r="B220">
        <v>2.54</v>
      </c>
      <c r="C220">
        <v>9.4</v>
      </c>
      <c r="D220">
        <v>-1.5</v>
      </c>
      <c r="E220">
        <v>3.95</v>
      </c>
      <c r="G220" s="3">
        <f t="shared" si="106"/>
        <v>101.47158333333334</v>
      </c>
      <c r="H220" s="3">
        <f t="shared" si="107"/>
        <v>558.44301071317432</v>
      </c>
      <c r="I220" s="10">
        <f t="shared" si="81"/>
        <v>552.85858060604255</v>
      </c>
      <c r="J220" s="3">
        <f t="shared" si="82"/>
        <v>0.18353985430071534</v>
      </c>
      <c r="K220" s="3">
        <f t="shared" si="83"/>
        <v>1.6721666666666666</v>
      </c>
      <c r="L220" s="15">
        <f t="shared" si="84"/>
        <v>0.86783333333333335</v>
      </c>
      <c r="M220" s="3">
        <f t="shared" si="85"/>
        <v>0.4497916666666667</v>
      </c>
      <c r="N220" s="15">
        <f t="shared" si="86"/>
        <v>101.92137500000001</v>
      </c>
      <c r="O220" s="15">
        <f t="shared" si="87"/>
        <v>0.18476156299315355</v>
      </c>
      <c r="P220" s="15">
        <f t="shared" si="88"/>
        <v>551.63732839701493</v>
      </c>
      <c r="Q220" s="3">
        <f t="shared" si="105"/>
        <v>4</v>
      </c>
      <c r="R220" s="3">
        <f t="shared" si="89"/>
        <v>-2.08</v>
      </c>
      <c r="S220" s="16">
        <f t="shared" si="90"/>
        <v>-8.2160000000000011</v>
      </c>
      <c r="T220" s="3">
        <f t="shared" si="91"/>
        <v>93.705375000000004</v>
      </c>
      <c r="U220" s="3">
        <f t="shared" si="92"/>
        <v>0.18476156299315355</v>
      </c>
      <c r="V220" s="3">
        <f t="shared" si="93"/>
        <v>507.16920490368614</v>
      </c>
      <c r="W220" s="19">
        <f t="shared" si="94"/>
        <v>93.705375000000004</v>
      </c>
      <c r="X220" s="19">
        <f t="shared" si="95"/>
        <v>0.18476156299315355</v>
      </c>
      <c r="Y220" s="19">
        <f t="shared" si="96"/>
        <v>507.16920490368614</v>
      </c>
      <c r="Z220" s="2">
        <f t="shared" si="97"/>
        <v>-7.7662083333333385</v>
      </c>
      <c r="AA220" s="2">
        <f t="shared" si="98"/>
        <v>-51.273805809488181</v>
      </c>
      <c r="AB220">
        <v>0</v>
      </c>
      <c r="AC220">
        <v>0</v>
      </c>
      <c r="AD220">
        <v>0</v>
      </c>
      <c r="AE220">
        <v>0</v>
      </c>
      <c r="AF220" s="2">
        <f t="shared" si="99"/>
        <v>0</v>
      </c>
      <c r="AG220" t="b">
        <f t="shared" si="100"/>
        <v>1</v>
      </c>
      <c r="AH220" s="2">
        <f t="shared" si="101"/>
        <v>-7.7662083333333385</v>
      </c>
      <c r="AI220">
        <f t="shared" si="102"/>
        <v>7.7662083333333385</v>
      </c>
      <c r="AJ220" s="2">
        <f t="shared" si="103"/>
        <v>-51.273805809488181</v>
      </c>
      <c r="AK220" s="2">
        <f t="shared" si="104"/>
        <v>51.273805809488181</v>
      </c>
    </row>
    <row r="221" spans="1:37" x14ac:dyDescent="0.3">
      <c r="A221" s="18">
        <v>38463</v>
      </c>
      <c r="B221">
        <v>5.08</v>
      </c>
      <c r="C221">
        <v>15</v>
      </c>
      <c r="D221">
        <v>0.1</v>
      </c>
      <c r="E221">
        <v>7.55</v>
      </c>
      <c r="G221" s="3">
        <f t="shared" si="106"/>
        <v>93.705375000000004</v>
      </c>
      <c r="H221" s="3">
        <f t="shared" si="107"/>
        <v>507.16920490368614</v>
      </c>
      <c r="I221" s="10">
        <f t="shared" si="81"/>
        <v>502.09751285464927</v>
      </c>
      <c r="J221" s="3">
        <f t="shared" si="82"/>
        <v>0.1866278414072258</v>
      </c>
      <c r="K221" s="3">
        <f t="shared" si="83"/>
        <v>5.08</v>
      </c>
      <c r="L221" s="15">
        <f t="shared" si="84"/>
        <v>0</v>
      </c>
      <c r="M221" s="3">
        <f t="shared" si="85"/>
        <v>-1.27</v>
      </c>
      <c r="N221" s="15">
        <f t="shared" si="86"/>
        <v>92.435375000000008</v>
      </c>
      <c r="O221" s="15">
        <f t="shared" si="87"/>
        <v>0.19465096205141527</v>
      </c>
      <c r="P221" s="15">
        <f t="shared" si="88"/>
        <v>474.87756559653712</v>
      </c>
      <c r="Q221" s="3">
        <f t="shared" si="105"/>
        <v>4</v>
      </c>
      <c r="R221" s="3">
        <f t="shared" si="89"/>
        <v>-2.08</v>
      </c>
      <c r="S221" s="16">
        <f t="shared" si="90"/>
        <v>-15.704000000000001</v>
      </c>
      <c r="T221" s="3">
        <f t="shared" si="91"/>
        <v>76.731375000000014</v>
      </c>
      <c r="U221" s="3">
        <f t="shared" si="92"/>
        <v>0.19465096205141527</v>
      </c>
      <c r="V221" s="3">
        <f t="shared" si="93"/>
        <v>394.19982409196683</v>
      </c>
      <c r="W221" s="19">
        <f t="shared" si="94"/>
        <v>76.731375000000014</v>
      </c>
      <c r="X221" s="19">
        <f t="shared" si="95"/>
        <v>0.19465096205141527</v>
      </c>
      <c r="Y221" s="19">
        <f t="shared" si="96"/>
        <v>394.19982409196683</v>
      </c>
      <c r="Z221" s="2">
        <f t="shared" si="97"/>
        <v>-16.97399999999999</v>
      </c>
      <c r="AA221" s="2">
        <f t="shared" si="98"/>
        <v>-112.9693808117193</v>
      </c>
      <c r="AB221">
        <v>0</v>
      </c>
      <c r="AC221">
        <v>0</v>
      </c>
      <c r="AD221">
        <v>0</v>
      </c>
      <c r="AE221">
        <v>0</v>
      </c>
      <c r="AF221" s="2">
        <f t="shared" si="99"/>
        <v>0</v>
      </c>
      <c r="AG221" t="b">
        <f t="shared" si="100"/>
        <v>1</v>
      </c>
      <c r="AH221" s="2">
        <f t="shared" si="101"/>
        <v>-16.97399999999999</v>
      </c>
      <c r="AI221">
        <f t="shared" si="102"/>
        <v>16.97399999999999</v>
      </c>
      <c r="AJ221" s="2">
        <f t="shared" si="103"/>
        <v>-112.9693808117193</v>
      </c>
      <c r="AK221" s="2">
        <f t="shared" si="104"/>
        <v>112.9693808117193</v>
      </c>
    </row>
    <row r="222" spans="1:37" x14ac:dyDescent="0.3">
      <c r="A222" s="18">
        <v>38464</v>
      </c>
      <c r="B222">
        <v>5.08</v>
      </c>
      <c r="C222">
        <v>14.3</v>
      </c>
      <c r="D222">
        <v>3.5</v>
      </c>
      <c r="E222">
        <v>8.9</v>
      </c>
      <c r="G222" s="3">
        <f t="shared" si="106"/>
        <v>76.731375000000014</v>
      </c>
      <c r="H222" s="3">
        <f t="shared" si="107"/>
        <v>394.19982409196683</v>
      </c>
      <c r="I222" s="10">
        <f t="shared" si="81"/>
        <v>390.25782585104719</v>
      </c>
      <c r="J222" s="3">
        <f t="shared" si="82"/>
        <v>0.19661713338526796</v>
      </c>
      <c r="K222" s="3">
        <f t="shared" si="83"/>
        <v>5.08</v>
      </c>
      <c r="L222" s="15">
        <f t="shared" si="84"/>
        <v>0</v>
      </c>
      <c r="M222" s="3">
        <f t="shared" si="85"/>
        <v>-1.27</v>
      </c>
      <c r="N222" s="15">
        <f t="shared" si="86"/>
        <v>75.461375000000018</v>
      </c>
      <c r="O222" s="15">
        <f t="shared" si="87"/>
        <v>0.20707207968878091</v>
      </c>
      <c r="P222" s="15">
        <f t="shared" si="88"/>
        <v>364.42080995861312</v>
      </c>
      <c r="Q222" s="3">
        <f t="shared" si="105"/>
        <v>4</v>
      </c>
      <c r="R222" s="3">
        <f t="shared" si="89"/>
        <v>-2.08</v>
      </c>
      <c r="S222" s="16">
        <f t="shared" si="90"/>
        <v>-18.512</v>
      </c>
      <c r="T222" s="3">
        <f t="shared" si="91"/>
        <v>56.949375000000018</v>
      </c>
      <c r="U222" s="3">
        <f t="shared" si="92"/>
        <v>0.20707207968878091</v>
      </c>
      <c r="V222" s="3">
        <f t="shared" si="93"/>
        <v>275.02198792609852</v>
      </c>
      <c r="W222" s="19">
        <f t="shared" si="94"/>
        <v>56.949375000000018</v>
      </c>
      <c r="X222" s="19">
        <f t="shared" si="95"/>
        <v>0.20707207968878091</v>
      </c>
      <c r="Y222" s="19">
        <f t="shared" si="96"/>
        <v>275.02198792609852</v>
      </c>
      <c r="Z222" s="2">
        <f t="shared" si="97"/>
        <v>-19.781999999999996</v>
      </c>
      <c r="AA222" s="2">
        <f t="shared" si="98"/>
        <v>-119.17783616586831</v>
      </c>
      <c r="AB222">
        <v>0</v>
      </c>
      <c r="AC222">
        <v>0</v>
      </c>
      <c r="AD222">
        <v>0</v>
      </c>
      <c r="AE222">
        <v>0</v>
      </c>
      <c r="AF222" s="2">
        <f t="shared" si="99"/>
        <v>0</v>
      </c>
      <c r="AG222" t="b">
        <f t="shared" si="100"/>
        <v>1</v>
      </c>
      <c r="AH222" s="2">
        <f t="shared" si="101"/>
        <v>-19.781999999999996</v>
      </c>
      <c r="AI222">
        <f t="shared" si="102"/>
        <v>19.781999999999996</v>
      </c>
      <c r="AJ222" s="2">
        <f t="shared" si="103"/>
        <v>-119.17783616586831</v>
      </c>
      <c r="AK222" s="2">
        <f t="shared" si="104"/>
        <v>119.17783616586831</v>
      </c>
    </row>
    <row r="223" spans="1:37" x14ac:dyDescent="0.3">
      <c r="A223" s="18">
        <v>38465</v>
      </c>
      <c r="B223">
        <v>5.08</v>
      </c>
      <c r="C223">
        <v>17.3</v>
      </c>
      <c r="D223">
        <v>4.4000000000000004</v>
      </c>
      <c r="E223">
        <v>10.85</v>
      </c>
      <c r="G223" s="3">
        <f t="shared" si="106"/>
        <v>56.949375000000018</v>
      </c>
      <c r="H223" s="3">
        <f t="shared" si="107"/>
        <v>275.02198792609852</v>
      </c>
      <c r="I223" s="10">
        <f t="shared" si="81"/>
        <v>272.27176804683751</v>
      </c>
      <c r="J223" s="3">
        <f t="shared" si="82"/>
        <v>0.20916371685735449</v>
      </c>
      <c r="K223" s="3">
        <f t="shared" si="83"/>
        <v>5.08</v>
      </c>
      <c r="L223" s="15">
        <f t="shared" si="84"/>
        <v>0</v>
      </c>
      <c r="M223" s="3">
        <f t="shared" si="85"/>
        <v>-1.27</v>
      </c>
      <c r="N223" s="15">
        <f t="shared" si="86"/>
        <v>55.679375000000014</v>
      </c>
      <c r="O223" s="15">
        <f t="shared" si="87"/>
        <v>0.22452757580546248</v>
      </c>
      <c r="P223" s="15">
        <f t="shared" si="88"/>
        <v>247.98457294280109</v>
      </c>
      <c r="Q223" s="3">
        <f t="shared" si="105"/>
        <v>4</v>
      </c>
      <c r="R223" s="3">
        <f t="shared" si="89"/>
        <v>-2.08</v>
      </c>
      <c r="S223" s="16">
        <f t="shared" si="90"/>
        <v>-22.568000000000001</v>
      </c>
      <c r="T223" s="3">
        <f t="shared" si="91"/>
        <v>33.11137500000001</v>
      </c>
      <c r="U223" s="3">
        <f t="shared" si="92"/>
        <v>0.22452757580546248</v>
      </c>
      <c r="V223" s="3">
        <f t="shared" si="93"/>
        <v>147.47130672576588</v>
      </c>
      <c r="W223" s="19">
        <f t="shared" si="94"/>
        <v>33.11137500000001</v>
      </c>
      <c r="X223" s="19">
        <f t="shared" si="95"/>
        <v>0.22452757580546248</v>
      </c>
      <c r="Y223" s="19">
        <f t="shared" si="96"/>
        <v>147.47130672576588</v>
      </c>
      <c r="Z223" s="2">
        <f t="shared" si="97"/>
        <v>-23.838000000000008</v>
      </c>
      <c r="AA223" s="2">
        <f t="shared" si="98"/>
        <v>-127.55068120033263</v>
      </c>
      <c r="AB223">
        <v>0</v>
      </c>
      <c r="AC223">
        <v>0</v>
      </c>
      <c r="AD223">
        <v>0</v>
      </c>
      <c r="AE223">
        <v>0</v>
      </c>
      <c r="AF223" s="2">
        <f t="shared" si="99"/>
        <v>0</v>
      </c>
      <c r="AG223" t="b">
        <f t="shared" si="100"/>
        <v>1</v>
      </c>
      <c r="AH223" s="2">
        <f t="shared" si="101"/>
        <v>-23.838000000000008</v>
      </c>
      <c r="AI223">
        <f t="shared" si="102"/>
        <v>23.838000000000008</v>
      </c>
      <c r="AJ223" s="2">
        <f t="shared" si="103"/>
        <v>-127.55068120033263</v>
      </c>
      <c r="AK223" s="2">
        <f t="shared" si="104"/>
        <v>127.55068120033263</v>
      </c>
    </row>
    <row r="224" spans="1:37" x14ac:dyDescent="0.3">
      <c r="A224" s="18">
        <v>38466</v>
      </c>
      <c r="B224">
        <v>17.78</v>
      </c>
      <c r="C224">
        <v>7.7</v>
      </c>
      <c r="D224">
        <v>2.4</v>
      </c>
      <c r="E224">
        <v>5.05</v>
      </c>
      <c r="G224" s="3">
        <f t="shared" si="106"/>
        <v>33.11137500000001</v>
      </c>
      <c r="H224" s="3">
        <f t="shared" si="107"/>
        <v>147.47130672576588</v>
      </c>
      <c r="I224" s="10">
        <f t="shared" si="81"/>
        <v>145.99659365850823</v>
      </c>
      <c r="J224" s="3">
        <f t="shared" si="82"/>
        <v>0.22679553111662876</v>
      </c>
      <c r="K224" s="3">
        <f t="shared" si="83"/>
        <v>14.964833333333335</v>
      </c>
      <c r="L224" s="15">
        <f t="shared" si="84"/>
        <v>2.8151666666666668</v>
      </c>
      <c r="M224" s="3">
        <f t="shared" si="85"/>
        <v>-0.92604166666666687</v>
      </c>
      <c r="N224" s="15">
        <f t="shared" si="86"/>
        <v>32.18533333333334</v>
      </c>
      <c r="O224" s="15">
        <f t="shared" si="87"/>
        <v>0.30477032436644541</v>
      </c>
      <c r="P224" s="15">
        <f t="shared" si="88"/>
        <v>105.60520746316099</v>
      </c>
      <c r="Q224" s="3">
        <f t="shared" si="105"/>
        <v>4</v>
      </c>
      <c r="R224" s="3">
        <f t="shared" si="89"/>
        <v>-2.08</v>
      </c>
      <c r="S224" s="16">
        <f t="shared" si="90"/>
        <v>-10.504</v>
      </c>
      <c r="T224" s="3">
        <f t="shared" si="91"/>
        <v>21.681333333333342</v>
      </c>
      <c r="U224" s="3">
        <f t="shared" si="92"/>
        <v>0.30477032436644541</v>
      </c>
      <c r="V224" s="3">
        <f t="shared" si="93"/>
        <v>71.1399096299955</v>
      </c>
      <c r="W224" s="19">
        <f t="shared" si="94"/>
        <v>21.681333333333342</v>
      </c>
      <c r="X224" s="19">
        <f t="shared" si="95"/>
        <v>0.30477032436644541</v>
      </c>
      <c r="Y224" s="19">
        <f t="shared" si="96"/>
        <v>71.1399096299955</v>
      </c>
      <c r="Z224" s="2">
        <f t="shared" si="97"/>
        <v>-11.430041666666668</v>
      </c>
      <c r="AA224" s="2">
        <f t="shared" si="98"/>
        <v>-76.331397095770384</v>
      </c>
      <c r="AB224">
        <v>0</v>
      </c>
      <c r="AC224">
        <v>0</v>
      </c>
      <c r="AD224">
        <v>0</v>
      </c>
      <c r="AE224">
        <v>0</v>
      </c>
      <c r="AF224" s="2">
        <f t="shared" si="99"/>
        <v>0</v>
      </c>
      <c r="AG224" t="b">
        <f t="shared" si="100"/>
        <v>1</v>
      </c>
      <c r="AH224" s="2">
        <f t="shared" si="101"/>
        <v>-11.430041666666668</v>
      </c>
      <c r="AI224">
        <f t="shared" si="102"/>
        <v>11.430041666666668</v>
      </c>
      <c r="AJ224" s="2">
        <f t="shared" si="103"/>
        <v>-76.331397095770384</v>
      </c>
      <c r="AK224" s="2">
        <f t="shared" si="104"/>
        <v>76.331397095770384</v>
      </c>
    </row>
    <row r="225" spans="1:37" x14ac:dyDescent="0.3">
      <c r="A225" s="18">
        <v>38467</v>
      </c>
      <c r="B225">
        <v>10.16</v>
      </c>
      <c r="C225">
        <v>11.3</v>
      </c>
      <c r="D225">
        <v>2.5</v>
      </c>
      <c r="E225">
        <v>6.9</v>
      </c>
      <c r="G225" s="3">
        <f t="shared" si="106"/>
        <v>21.681333333333342</v>
      </c>
      <c r="H225" s="3">
        <f t="shared" si="107"/>
        <v>71.1399096299955</v>
      </c>
      <c r="I225" s="10">
        <f t="shared" si="81"/>
        <v>70.428510533695544</v>
      </c>
      <c r="J225" s="3">
        <f t="shared" si="82"/>
        <v>0.30784881249135898</v>
      </c>
      <c r="K225" s="3">
        <f t="shared" si="83"/>
        <v>10.16</v>
      </c>
      <c r="L225" s="15">
        <f t="shared" si="84"/>
        <v>0</v>
      </c>
      <c r="M225" s="3">
        <f t="shared" si="85"/>
        <v>-2.54</v>
      </c>
      <c r="N225" s="15">
        <f t="shared" si="86"/>
        <v>19.141333333333343</v>
      </c>
      <c r="O225" s="15">
        <f t="shared" si="87"/>
        <v>0.51145440945792719</v>
      </c>
      <c r="P225" s="15">
        <f t="shared" si="88"/>
        <v>37.425297307770947</v>
      </c>
      <c r="Q225" s="3">
        <f t="shared" si="105"/>
        <v>4</v>
      </c>
      <c r="R225" s="3">
        <f t="shared" si="89"/>
        <v>-2.08</v>
      </c>
      <c r="S225" s="16">
        <f t="shared" si="90"/>
        <v>-14.352000000000002</v>
      </c>
      <c r="T225" s="3">
        <f t="shared" si="91"/>
        <v>4.7893333333333405</v>
      </c>
      <c r="U225" s="3">
        <f t="shared" si="92"/>
        <v>0.51145440945792719</v>
      </c>
      <c r="V225" s="3">
        <f t="shared" si="93"/>
        <v>9.3641451608744344</v>
      </c>
      <c r="W225" s="19">
        <f t="shared" si="94"/>
        <v>4.7893333333333405</v>
      </c>
      <c r="X225" s="19">
        <f t="shared" si="95"/>
        <v>0.51145440945792719</v>
      </c>
      <c r="Y225" s="19">
        <f t="shared" si="96"/>
        <v>9.3641451608744344</v>
      </c>
      <c r="Z225" s="2">
        <f t="shared" si="97"/>
        <v>-16.892000000000003</v>
      </c>
      <c r="AA225" s="2">
        <f t="shared" si="98"/>
        <v>-61.775764469121064</v>
      </c>
      <c r="AB225">
        <v>0</v>
      </c>
      <c r="AC225">
        <v>0</v>
      </c>
      <c r="AD225">
        <v>0</v>
      </c>
      <c r="AE225">
        <v>0</v>
      </c>
      <c r="AF225" s="2">
        <f t="shared" si="99"/>
        <v>0</v>
      </c>
      <c r="AG225" t="b">
        <f t="shared" si="100"/>
        <v>1</v>
      </c>
      <c r="AH225" s="2">
        <f t="shared" si="101"/>
        <v>-16.892000000000003</v>
      </c>
      <c r="AI225">
        <f t="shared" si="102"/>
        <v>16.892000000000003</v>
      </c>
      <c r="AJ225" s="2">
        <f t="shared" si="103"/>
        <v>-61.775764469121064</v>
      </c>
      <c r="AK225" s="2">
        <f t="shared" si="104"/>
        <v>61.775764469121064</v>
      </c>
    </row>
    <row r="226" spans="1:37" x14ac:dyDescent="0.3">
      <c r="A226" s="18">
        <v>38468</v>
      </c>
      <c r="B226">
        <v>0</v>
      </c>
      <c r="C226">
        <v>12.1</v>
      </c>
      <c r="D226">
        <v>4.5999999999999996</v>
      </c>
      <c r="E226">
        <v>8.35</v>
      </c>
      <c r="G226" s="3">
        <f t="shared" si="106"/>
        <v>4.7893333333333405</v>
      </c>
      <c r="H226" s="3">
        <f t="shared" si="107"/>
        <v>9.3641451608744344</v>
      </c>
      <c r="I226" s="10">
        <f t="shared" si="81"/>
        <v>9.2705037092656895</v>
      </c>
      <c r="J226" s="3">
        <f t="shared" si="82"/>
        <v>0.51662061561406791</v>
      </c>
      <c r="K226" s="3">
        <f t="shared" si="83"/>
        <v>0</v>
      </c>
      <c r="L226" s="15">
        <f t="shared" si="84"/>
        <v>0</v>
      </c>
      <c r="M226" s="3">
        <f t="shared" si="85"/>
        <v>0</v>
      </c>
      <c r="N226" s="15">
        <f t="shared" si="86"/>
        <v>4.7893333333333405</v>
      </c>
      <c r="O226" s="15">
        <f t="shared" si="87"/>
        <v>0.51662061561406791</v>
      </c>
      <c r="P226" s="15">
        <f t="shared" si="88"/>
        <v>9.2705037092656895</v>
      </c>
      <c r="Q226" s="3">
        <f t="shared" si="105"/>
        <v>4</v>
      </c>
      <c r="R226" s="3">
        <f t="shared" si="89"/>
        <v>-2.08</v>
      </c>
      <c r="S226" s="16">
        <f t="shared" si="90"/>
        <v>-17.367999999999999</v>
      </c>
      <c r="T226" s="3">
        <f t="shared" si="91"/>
        <v>0</v>
      </c>
      <c r="U226" s="3">
        <f t="shared" si="92"/>
        <v>0.51662061561406791</v>
      </c>
      <c r="V226" s="3">
        <f t="shared" si="93"/>
        <v>0</v>
      </c>
      <c r="W226" s="19">
        <f t="shared" si="94"/>
        <v>0</v>
      </c>
      <c r="X226" s="19">
        <f t="shared" si="95"/>
        <v>0.51662061561406791</v>
      </c>
      <c r="Y226" s="19">
        <f t="shared" si="96"/>
        <v>0</v>
      </c>
      <c r="Z226" s="2">
        <f t="shared" si="97"/>
        <v>-4.7893333333333405</v>
      </c>
      <c r="AA226" s="2">
        <f t="shared" si="98"/>
        <v>-9.3641451608744344</v>
      </c>
      <c r="AB226">
        <v>0</v>
      </c>
      <c r="AC226">
        <v>0</v>
      </c>
      <c r="AD226">
        <v>0</v>
      </c>
      <c r="AE226">
        <v>0</v>
      </c>
      <c r="AF226" s="2">
        <f t="shared" si="99"/>
        <v>0</v>
      </c>
      <c r="AG226" t="b">
        <f t="shared" si="100"/>
        <v>1</v>
      </c>
      <c r="AH226" s="2">
        <f t="shared" si="101"/>
        <v>-4.7893333333333405</v>
      </c>
      <c r="AI226">
        <f t="shared" si="102"/>
        <v>4.7893333333333405</v>
      </c>
      <c r="AJ226" s="2">
        <f t="shared" si="103"/>
        <v>-9.3641451608744344</v>
      </c>
      <c r="AK226" s="2">
        <f t="shared" si="104"/>
        <v>9.3641451608744344</v>
      </c>
    </row>
    <row r="227" spans="1:37" x14ac:dyDescent="0.3">
      <c r="A227" s="18">
        <v>38469</v>
      </c>
      <c r="B227">
        <v>7.62</v>
      </c>
      <c r="C227">
        <v>18.100000000000001</v>
      </c>
      <c r="D227">
        <v>4.9000000000000004</v>
      </c>
      <c r="E227">
        <v>11.5</v>
      </c>
      <c r="G227" s="3">
        <f t="shared" si="106"/>
        <v>0</v>
      </c>
      <c r="H227" s="3">
        <f t="shared" si="107"/>
        <v>0</v>
      </c>
      <c r="I227" s="10">
        <f t="shared" si="81"/>
        <v>0</v>
      </c>
      <c r="J227" s="3">
        <f t="shared" si="82"/>
        <v>0</v>
      </c>
      <c r="K227" s="3">
        <f t="shared" si="83"/>
        <v>7.62</v>
      </c>
      <c r="L227" s="15">
        <f t="shared" si="84"/>
        <v>0</v>
      </c>
      <c r="M227" s="3">
        <f t="shared" si="85"/>
        <v>-1.905</v>
      </c>
      <c r="N227" s="15">
        <f t="shared" si="86"/>
        <v>0</v>
      </c>
      <c r="O227" s="15">
        <f t="shared" si="87"/>
        <v>0</v>
      </c>
      <c r="P227" s="15">
        <f t="shared" si="88"/>
        <v>0</v>
      </c>
      <c r="Q227" s="3">
        <f t="shared" si="105"/>
        <v>4</v>
      </c>
      <c r="R227" s="3">
        <f t="shared" si="89"/>
        <v>-2.08</v>
      </c>
      <c r="S227" s="16">
        <f t="shared" si="90"/>
        <v>-23.92</v>
      </c>
      <c r="T227" s="3">
        <f t="shared" si="91"/>
        <v>0</v>
      </c>
      <c r="U227" s="3">
        <f t="shared" si="92"/>
        <v>0</v>
      </c>
      <c r="V227" s="3">
        <f t="shared" si="93"/>
        <v>0</v>
      </c>
      <c r="W227" s="19">
        <f t="shared" si="94"/>
        <v>0</v>
      </c>
      <c r="X227" s="19">
        <f t="shared" si="95"/>
        <v>0</v>
      </c>
      <c r="Y227" s="19">
        <f t="shared" si="96"/>
        <v>0</v>
      </c>
      <c r="Z227" s="2">
        <f t="shared" si="97"/>
        <v>0</v>
      </c>
      <c r="AA227" s="2">
        <f t="shared" si="98"/>
        <v>0</v>
      </c>
      <c r="AB227">
        <v>0</v>
      </c>
      <c r="AC227">
        <v>0</v>
      </c>
      <c r="AD227">
        <v>0</v>
      </c>
      <c r="AE227">
        <v>0</v>
      </c>
      <c r="AF227" s="2">
        <f t="shared" si="99"/>
        <v>0</v>
      </c>
      <c r="AG227" t="b">
        <f t="shared" si="100"/>
        <v>0</v>
      </c>
      <c r="AH227" s="2" t="str">
        <f t="shared" si="101"/>
        <v/>
      </c>
      <c r="AI227">
        <f t="shared" si="102"/>
        <v>0</v>
      </c>
      <c r="AJ227" s="2" t="str">
        <f t="shared" si="103"/>
        <v/>
      </c>
      <c r="AK227" s="2" t="str">
        <f t="shared" si="104"/>
        <v/>
      </c>
    </row>
    <row r="228" spans="1:37" x14ac:dyDescent="0.3">
      <c r="A228" s="18">
        <v>38470</v>
      </c>
      <c r="B228">
        <v>0</v>
      </c>
      <c r="C228">
        <v>21</v>
      </c>
      <c r="D228">
        <v>5.5</v>
      </c>
      <c r="E228">
        <v>13.25</v>
      </c>
      <c r="G228" s="3">
        <f t="shared" si="106"/>
        <v>0</v>
      </c>
      <c r="H228" s="3">
        <f t="shared" si="107"/>
        <v>0</v>
      </c>
      <c r="I228" s="10">
        <f t="shared" si="81"/>
        <v>0</v>
      </c>
      <c r="J228" s="3">
        <f t="shared" si="82"/>
        <v>0</v>
      </c>
      <c r="K228" s="3">
        <f t="shared" si="83"/>
        <v>0</v>
      </c>
      <c r="L228" s="15">
        <f t="shared" si="84"/>
        <v>0</v>
      </c>
      <c r="M228" s="3">
        <f t="shared" si="85"/>
        <v>0</v>
      </c>
      <c r="N228" s="15">
        <f t="shared" si="86"/>
        <v>0</v>
      </c>
      <c r="O228" s="15">
        <f t="shared" si="87"/>
        <v>0</v>
      </c>
      <c r="P228" s="15">
        <f t="shared" si="88"/>
        <v>0</v>
      </c>
      <c r="Q228" s="3">
        <f t="shared" si="105"/>
        <v>4</v>
      </c>
      <c r="R228" s="3">
        <f t="shared" si="89"/>
        <v>-2.08</v>
      </c>
      <c r="S228" s="16">
        <f t="shared" si="90"/>
        <v>-27.560000000000002</v>
      </c>
      <c r="T228" s="3">
        <f t="shared" si="91"/>
        <v>0</v>
      </c>
      <c r="U228" s="3">
        <f t="shared" si="92"/>
        <v>0</v>
      </c>
      <c r="V228" s="3">
        <f t="shared" si="93"/>
        <v>0</v>
      </c>
      <c r="W228" s="19">
        <f t="shared" si="94"/>
        <v>0</v>
      </c>
      <c r="X228" s="19">
        <f t="shared" si="95"/>
        <v>0</v>
      </c>
      <c r="Y228" s="19">
        <f t="shared" si="96"/>
        <v>0</v>
      </c>
      <c r="Z228" s="2">
        <f t="shared" si="97"/>
        <v>0</v>
      </c>
      <c r="AA228" s="2">
        <f t="shared" si="98"/>
        <v>0</v>
      </c>
      <c r="AB228">
        <v>0</v>
      </c>
      <c r="AC228">
        <v>0</v>
      </c>
      <c r="AD228">
        <v>0</v>
      </c>
      <c r="AE228">
        <v>0</v>
      </c>
      <c r="AF228" s="2">
        <f t="shared" si="99"/>
        <v>0</v>
      </c>
      <c r="AG228" t="b">
        <f t="shared" si="100"/>
        <v>0</v>
      </c>
      <c r="AH228" s="2" t="str">
        <f t="shared" si="101"/>
        <v/>
      </c>
      <c r="AI228">
        <f t="shared" si="102"/>
        <v>0</v>
      </c>
      <c r="AJ228" s="2" t="str">
        <f t="shared" si="103"/>
        <v/>
      </c>
      <c r="AK228" s="2" t="str">
        <f t="shared" si="104"/>
        <v/>
      </c>
    </row>
    <row r="229" spans="1:37" x14ac:dyDescent="0.3">
      <c r="A229" s="18">
        <v>38471</v>
      </c>
      <c r="B229">
        <v>0</v>
      </c>
      <c r="C229">
        <v>16</v>
      </c>
      <c r="D229">
        <v>5.6</v>
      </c>
      <c r="E229">
        <v>10.8</v>
      </c>
      <c r="G229" s="3">
        <f t="shared" si="106"/>
        <v>0</v>
      </c>
      <c r="H229" s="3">
        <f t="shared" si="107"/>
        <v>0</v>
      </c>
      <c r="I229" s="10">
        <f t="shared" si="81"/>
        <v>0</v>
      </c>
      <c r="J229" s="3">
        <f t="shared" si="82"/>
        <v>0</v>
      </c>
      <c r="K229" s="3">
        <f t="shared" si="83"/>
        <v>0</v>
      </c>
      <c r="L229" s="15">
        <f t="shared" si="84"/>
        <v>0</v>
      </c>
      <c r="M229" s="3">
        <f t="shared" si="85"/>
        <v>0</v>
      </c>
      <c r="N229" s="15">
        <f t="shared" si="86"/>
        <v>0</v>
      </c>
      <c r="O229" s="15">
        <f t="shared" si="87"/>
        <v>0</v>
      </c>
      <c r="P229" s="15">
        <f t="shared" si="88"/>
        <v>0</v>
      </c>
      <c r="Q229" s="3">
        <f t="shared" si="105"/>
        <v>4</v>
      </c>
      <c r="R229" s="3">
        <f t="shared" si="89"/>
        <v>-2.08</v>
      </c>
      <c r="S229" s="16">
        <f t="shared" si="90"/>
        <v>-22.464000000000002</v>
      </c>
      <c r="T229" s="3">
        <f t="shared" si="91"/>
        <v>0</v>
      </c>
      <c r="U229" s="3">
        <f t="shared" si="92"/>
        <v>0</v>
      </c>
      <c r="V229" s="3">
        <f t="shared" si="93"/>
        <v>0</v>
      </c>
      <c r="W229" s="19">
        <f t="shared" si="94"/>
        <v>0</v>
      </c>
      <c r="X229" s="19">
        <f t="shared" si="95"/>
        <v>0</v>
      </c>
      <c r="Y229" s="19">
        <f t="shared" si="96"/>
        <v>0</v>
      </c>
      <c r="Z229" s="2">
        <f t="shared" si="97"/>
        <v>0</v>
      </c>
      <c r="AA229" s="2">
        <f t="shared" si="98"/>
        <v>0</v>
      </c>
      <c r="AB229">
        <v>0</v>
      </c>
      <c r="AC229">
        <v>0</v>
      </c>
      <c r="AD229">
        <v>0</v>
      </c>
      <c r="AE229">
        <v>0</v>
      </c>
      <c r="AF229" s="2">
        <f t="shared" si="99"/>
        <v>0</v>
      </c>
      <c r="AG229" t="b">
        <f t="shared" si="100"/>
        <v>0</v>
      </c>
      <c r="AH229" s="2" t="str">
        <f t="shared" si="101"/>
        <v/>
      </c>
      <c r="AI229">
        <f t="shared" si="102"/>
        <v>0</v>
      </c>
      <c r="AJ229" s="2" t="str">
        <f t="shared" si="103"/>
        <v/>
      </c>
      <c r="AK229" s="2" t="str">
        <f t="shared" si="104"/>
        <v/>
      </c>
    </row>
    <row r="230" spans="1:37" x14ac:dyDescent="0.3">
      <c r="A230" s="18">
        <v>38472</v>
      </c>
      <c r="B230">
        <v>0</v>
      </c>
      <c r="C230">
        <v>7.2</v>
      </c>
      <c r="D230">
        <v>5.4</v>
      </c>
      <c r="E230">
        <v>6.3</v>
      </c>
      <c r="G230" s="3">
        <f t="shared" si="106"/>
        <v>0</v>
      </c>
      <c r="H230" s="3">
        <f t="shared" si="107"/>
        <v>0</v>
      </c>
      <c r="I230" s="10">
        <f t="shared" si="81"/>
        <v>0</v>
      </c>
      <c r="J230" s="3">
        <f t="shared" si="82"/>
        <v>0</v>
      </c>
      <c r="K230" s="3">
        <f t="shared" si="83"/>
        <v>0</v>
      </c>
      <c r="L230" s="15">
        <f t="shared" si="84"/>
        <v>0</v>
      </c>
      <c r="M230" s="3">
        <f t="shared" si="85"/>
        <v>0</v>
      </c>
      <c r="N230" s="15">
        <f t="shared" si="86"/>
        <v>0</v>
      </c>
      <c r="O230" s="15">
        <f t="shared" si="87"/>
        <v>0</v>
      </c>
      <c r="P230" s="15">
        <f t="shared" si="88"/>
        <v>0</v>
      </c>
      <c r="Q230" s="3">
        <f t="shared" si="105"/>
        <v>4</v>
      </c>
      <c r="R230" s="3">
        <f t="shared" si="89"/>
        <v>-2.08</v>
      </c>
      <c r="S230" s="16">
        <f t="shared" si="90"/>
        <v>-13.103999999999999</v>
      </c>
      <c r="T230" s="3">
        <f t="shared" si="91"/>
        <v>0</v>
      </c>
      <c r="U230" s="3">
        <f t="shared" si="92"/>
        <v>0</v>
      </c>
      <c r="V230" s="3">
        <f t="shared" si="93"/>
        <v>0</v>
      </c>
      <c r="W230" s="19">
        <f t="shared" si="94"/>
        <v>0</v>
      </c>
      <c r="X230" s="19">
        <f t="shared" si="95"/>
        <v>0</v>
      </c>
      <c r="Y230" s="19">
        <f t="shared" si="96"/>
        <v>0</v>
      </c>
      <c r="Z230" s="2">
        <f t="shared" si="97"/>
        <v>0</v>
      </c>
      <c r="AA230" s="2">
        <f t="shared" si="98"/>
        <v>0</v>
      </c>
      <c r="AB230">
        <v>0</v>
      </c>
      <c r="AC230">
        <v>0</v>
      </c>
      <c r="AD230">
        <v>0</v>
      </c>
      <c r="AE230">
        <v>0</v>
      </c>
      <c r="AF230" s="2">
        <f t="shared" si="99"/>
        <v>0</v>
      </c>
      <c r="AG230" t="b">
        <f t="shared" si="100"/>
        <v>0</v>
      </c>
      <c r="AH230" s="2" t="str">
        <f t="shared" si="101"/>
        <v/>
      </c>
      <c r="AI230">
        <f t="shared" si="102"/>
        <v>0</v>
      </c>
      <c r="AJ230" s="2" t="str">
        <f t="shared" si="103"/>
        <v/>
      </c>
      <c r="AK230" s="2" t="str">
        <f t="shared" si="104"/>
        <v/>
      </c>
    </row>
    <row r="231" spans="1:37" x14ac:dyDescent="0.3">
      <c r="A231" s="18">
        <v>38473</v>
      </c>
      <c r="B231">
        <v>0</v>
      </c>
      <c r="C231">
        <v>18.3</v>
      </c>
      <c r="D231">
        <v>4.5</v>
      </c>
      <c r="E231">
        <v>11.4</v>
      </c>
      <c r="G231" s="3">
        <f t="shared" si="106"/>
        <v>0</v>
      </c>
      <c r="H231" s="3">
        <f t="shared" si="107"/>
        <v>0</v>
      </c>
      <c r="I231" s="10">
        <f t="shared" si="81"/>
        <v>0</v>
      </c>
      <c r="J231" s="3">
        <f t="shared" si="82"/>
        <v>0</v>
      </c>
      <c r="K231" s="3">
        <f t="shared" si="83"/>
        <v>0</v>
      </c>
      <c r="L231" s="15">
        <f t="shared" si="84"/>
        <v>0</v>
      </c>
      <c r="M231" s="3">
        <f t="shared" si="85"/>
        <v>0</v>
      </c>
      <c r="N231" s="15">
        <f t="shared" si="86"/>
        <v>0</v>
      </c>
      <c r="O231" s="15">
        <f t="shared" si="87"/>
        <v>0</v>
      </c>
      <c r="P231" s="15">
        <f t="shared" si="88"/>
        <v>0</v>
      </c>
      <c r="Q231" s="3">
        <f t="shared" si="105"/>
        <v>5</v>
      </c>
      <c r="R231" s="3">
        <f t="shared" si="89"/>
        <v>-2.08</v>
      </c>
      <c r="S231" s="16">
        <f t="shared" si="90"/>
        <v>-23.712000000000003</v>
      </c>
      <c r="T231" s="3">
        <f t="shared" si="91"/>
        <v>0</v>
      </c>
      <c r="U231" s="3">
        <f t="shared" si="92"/>
        <v>0</v>
      </c>
      <c r="V231" s="3">
        <f t="shared" si="93"/>
        <v>0</v>
      </c>
      <c r="W231" s="19">
        <f t="shared" si="94"/>
        <v>0</v>
      </c>
      <c r="X231" s="19">
        <f t="shared" si="95"/>
        <v>0</v>
      </c>
      <c r="Y231" s="19">
        <f t="shared" si="96"/>
        <v>0</v>
      </c>
      <c r="Z231" s="2">
        <f t="shared" si="97"/>
        <v>0</v>
      </c>
      <c r="AA231" s="2">
        <f t="shared" si="98"/>
        <v>0</v>
      </c>
      <c r="AB231">
        <v>0</v>
      </c>
      <c r="AC231">
        <v>0</v>
      </c>
      <c r="AD231">
        <v>0</v>
      </c>
      <c r="AE231">
        <v>0</v>
      </c>
      <c r="AF231" s="2">
        <f t="shared" si="99"/>
        <v>0</v>
      </c>
      <c r="AG231" t="b">
        <f t="shared" si="100"/>
        <v>0</v>
      </c>
      <c r="AH231" s="2" t="str">
        <f t="shared" si="101"/>
        <v/>
      </c>
      <c r="AI231">
        <f t="shared" si="102"/>
        <v>0</v>
      </c>
      <c r="AJ231" s="2" t="str">
        <f t="shared" si="103"/>
        <v/>
      </c>
      <c r="AK231" s="2" t="str">
        <f t="shared" si="104"/>
        <v/>
      </c>
    </row>
    <row r="232" spans="1:37" x14ac:dyDescent="0.3">
      <c r="A232" s="18">
        <v>38474</v>
      </c>
      <c r="B232">
        <v>5.08</v>
      </c>
      <c r="C232">
        <v>14</v>
      </c>
      <c r="D232">
        <v>4.7</v>
      </c>
      <c r="E232">
        <v>9.35</v>
      </c>
      <c r="G232" s="3">
        <f t="shared" si="106"/>
        <v>0</v>
      </c>
      <c r="H232" s="3">
        <f t="shared" si="107"/>
        <v>0</v>
      </c>
      <c r="I232" s="10">
        <f t="shared" si="81"/>
        <v>0</v>
      </c>
      <c r="J232" s="3">
        <f t="shared" si="82"/>
        <v>0</v>
      </c>
      <c r="K232" s="3">
        <f t="shared" si="83"/>
        <v>5.08</v>
      </c>
      <c r="L232" s="15">
        <f t="shared" si="84"/>
        <v>0</v>
      </c>
      <c r="M232" s="3">
        <f t="shared" si="85"/>
        <v>-1.27</v>
      </c>
      <c r="N232" s="15">
        <f t="shared" si="86"/>
        <v>0</v>
      </c>
      <c r="O232" s="15">
        <f t="shared" si="87"/>
        <v>0</v>
      </c>
      <c r="P232" s="15">
        <f t="shared" si="88"/>
        <v>0</v>
      </c>
      <c r="Q232" s="3">
        <f t="shared" si="105"/>
        <v>5</v>
      </c>
      <c r="R232" s="3">
        <f t="shared" si="89"/>
        <v>-2.08</v>
      </c>
      <c r="S232" s="16">
        <f t="shared" si="90"/>
        <v>-19.448</v>
      </c>
      <c r="T232" s="3">
        <f t="shared" si="91"/>
        <v>0</v>
      </c>
      <c r="U232" s="3">
        <f t="shared" si="92"/>
        <v>0</v>
      </c>
      <c r="V232" s="3">
        <f t="shared" si="93"/>
        <v>0</v>
      </c>
      <c r="W232" s="19">
        <f t="shared" si="94"/>
        <v>0</v>
      </c>
      <c r="X232" s="19">
        <f t="shared" si="95"/>
        <v>0</v>
      </c>
      <c r="Y232" s="19">
        <f t="shared" si="96"/>
        <v>0</v>
      </c>
      <c r="Z232" s="2">
        <f t="shared" si="97"/>
        <v>0</v>
      </c>
      <c r="AA232" s="2">
        <f t="shared" si="98"/>
        <v>0</v>
      </c>
      <c r="AB232">
        <v>0</v>
      </c>
      <c r="AC232">
        <v>0</v>
      </c>
      <c r="AD232">
        <v>0</v>
      </c>
      <c r="AE232">
        <v>0</v>
      </c>
      <c r="AF232" s="2">
        <f t="shared" si="99"/>
        <v>0</v>
      </c>
      <c r="AG232" t="b">
        <f t="shared" si="100"/>
        <v>0</v>
      </c>
      <c r="AH232" s="2" t="str">
        <f t="shared" si="101"/>
        <v/>
      </c>
      <c r="AI232">
        <f t="shared" si="102"/>
        <v>0</v>
      </c>
      <c r="AJ232" s="2" t="str">
        <f t="shared" si="103"/>
        <v/>
      </c>
      <c r="AK232" s="2" t="str">
        <f t="shared" si="104"/>
        <v/>
      </c>
    </row>
    <row r="233" spans="1:37" x14ac:dyDescent="0.3">
      <c r="A233" s="18">
        <v>38475</v>
      </c>
      <c r="B233">
        <v>2.54</v>
      </c>
      <c r="C233">
        <v>13.1</v>
      </c>
      <c r="D233">
        <v>5.4</v>
      </c>
      <c r="E233">
        <v>9.25</v>
      </c>
      <c r="G233" s="3">
        <f t="shared" si="106"/>
        <v>0</v>
      </c>
      <c r="H233" s="3">
        <f t="shared" si="107"/>
        <v>0</v>
      </c>
      <c r="I233" s="10">
        <f t="shared" si="81"/>
        <v>0</v>
      </c>
      <c r="J233" s="3">
        <f t="shared" si="82"/>
        <v>0</v>
      </c>
      <c r="K233" s="3">
        <f t="shared" si="83"/>
        <v>2.54</v>
      </c>
      <c r="L233" s="15">
        <f t="shared" si="84"/>
        <v>0</v>
      </c>
      <c r="M233" s="3">
        <f t="shared" si="85"/>
        <v>-0.63500000000000001</v>
      </c>
      <c r="N233" s="15">
        <f t="shared" si="86"/>
        <v>0</v>
      </c>
      <c r="O233" s="15">
        <f t="shared" si="87"/>
        <v>0</v>
      </c>
      <c r="P233" s="15">
        <f t="shared" si="88"/>
        <v>0</v>
      </c>
      <c r="Q233" s="3">
        <f t="shared" si="105"/>
        <v>5</v>
      </c>
      <c r="R233" s="3">
        <f t="shared" si="89"/>
        <v>-2.08</v>
      </c>
      <c r="S233" s="16">
        <f t="shared" si="90"/>
        <v>-19.240000000000002</v>
      </c>
      <c r="T233" s="3">
        <f t="shared" si="91"/>
        <v>0</v>
      </c>
      <c r="U233" s="3">
        <f t="shared" si="92"/>
        <v>0</v>
      </c>
      <c r="V233" s="3">
        <f t="shared" si="93"/>
        <v>0</v>
      </c>
      <c r="W233" s="19">
        <f t="shared" si="94"/>
        <v>0</v>
      </c>
      <c r="X233" s="19">
        <f t="shared" si="95"/>
        <v>0</v>
      </c>
      <c r="Y233" s="19">
        <f t="shared" si="96"/>
        <v>0</v>
      </c>
      <c r="Z233" s="2">
        <f t="shared" si="97"/>
        <v>0</v>
      </c>
      <c r="AA233" s="2">
        <f t="shared" si="98"/>
        <v>0</v>
      </c>
      <c r="AB233">
        <v>0</v>
      </c>
      <c r="AC233">
        <v>0</v>
      </c>
      <c r="AD233">
        <v>0</v>
      </c>
      <c r="AE233">
        <v>0</v>
      </c>
      <c r="AF233" s="2">
        <f t="shared" si="99"/>
        <v>0</v>
      </c>
      <c r="AG233" t="b">
        <f t="shared" si="100"/>
        <v>0</v>
      </c>
      <c r="AH233" s="2" t="str">
        <f t="shared" si="101"/>
        <v/>
      </c>
      <c r="AI233">
        <f t="shared" si="102"/>
        <v>0</v>
      </c>
      <c r="AJ233" s="2" t="str">
        <f t="shared" si="103"/>
        <v/>
      </c>
      <c r="AK233" s="2" t="str">
        <f t="shared" si="104"/>
        <v/>
      </c>
    </row>
    <row r="234" spans="1:37" x14ac:dyDescent="0.3">
      <c r="A234" s="18">
        <v>38476</v>
      </c>
      <c r="B234">
        <v>10.16</v>
      </c>
      <c r="C234">
        <v>18.899999999999999</v>
      </c>
      <c r="D234">
        <v>5.2</v>
      </c>
      <c r="E234">
        <v>12.05</v>
      </c>
      <c r="G234" s="3">
        <f t="shared" si="106"/>
        <v>0</v>
      </c>
      <c r="H234" s="3">
        <f t="shared" si="107"/>
        <v>0</v>
      </c>
      <c r="I234" s="10">
        <f t="shared" si="81"/>
        <v>0</v>
      </c>
      <c r="J234" s="3">
        <f t="shared" si="82"/>
        <v>0</v>
      </c>
      <c r="K234" s="3">
        <f t="shared" si="83"/>
        <v>10.16</v>
      </c>
      <c r="L234" s="15">
        <f t="shared" si="84"/>
        <v>0</v>
      </c>
      <c r="M234" s="3">
        <f t="shared" si="85"/>
        <v>-2.54</v>
      </c>
      <c r="N234" s="15">
        <f t="shared" si="86"/>
        <v>0</v>
      </c>
      <c r="O234" s="15">
        <f t="shared" si="87"/>
        <v>0</v>
      </c>
      <c r="P234" s="15">
        <f t="shared" si="88"/>
        <v>0</v>
      </c>
      <c r="Q234" s="3">
        <f t="shared" si="105"/>
        <v>5</v>
      </c>
      <c r="R234" s="3">
        <f t="shared" si="89"/>
        <v>-2.08</v>
      </c>
      <c r="S234" s="16">
        <f t="shared" si="90"/>
        <v>-25.064000000000004</v>
      </c>
      <c r="T234" s="3">
        <f t="shared" si="91"/>
        <v>0</v>
      </c>
      <c r="U234" s="3">
        <f t="shared" si="92"/>
        <v>0</v>
      </c>
      <c r="V234" s="3">
        <f t="shared" si="93"/>
        <v>0</v>
      </c>
      <c r="W234" s="19">
        <f t="shared" si="94"/>
        <v>0</v>
      </c>
      <c r="X234" s="19">
        <f t="shared" si="95"/>
        <v>0</v>
      </c>
      <c r="Y234" s="19">
        <f t="shared" si="96"/>
        <v>0</v>
      </c>
      <c r="Z234" s="2">
        <f t="shared" si="97"/>
        <v>0</v>
      </c>
      <c r="AA234" s="2">
        <f t="shared" si="98"/>
        <v>0</v>
      </c>
      <c r="AB234">
        <v>0</v>
      </c>
      <c r="AC234">
        <v>0</v>
      </c>
      <c r="AD234">
        <v>0</v>
      </c>
      <c r="AE234">
        <v>0</v>
      </c>
      <c r="AF234" s="2">
        <f t="shared" si="99"/>
        <v>0</v>
      </c>
      <c r="AG234" t="b">
        <f t="shared" si="100"/>
        <v>0</v>
      </c>
      <c r="AH234" s="2" t="str">
        <f t="shared" si="101"/>
        <v/>
      </c>
      <c r="AI234">
        <f t="shared" si="102"/>
        <v>0</v>
      </c>
      <c r="AJ234" s="2" t="str">
        <f t="shared" si="103"/>
        <v/>
      </c>
      <c r="AK234" s="2" t="str">
        <f t="shared" si="104"/>
        <v/>
      </c>
    </row>
    <row r="235" spans="1:37" x14ac:dyDescent="0.3">
      <c r="A235" s="18">
        <v>38477</v>
      </c>
      <c r="B235">
        <v>7.62</v>
      </c>
      <c r="C235">
        <v>15.4</v>
      </c>
      <c r="D235">
        <v>7.4</v>
      </c>
      <c r="E235">
        <v>11.4</v>
      </c>
      <c r="G235" s="3">
        <f t="shared" si="106"/>
        <v>0</v>
      </c>
      <c r="H235" s="3">
        <f t="shared" si="107"/>
        <v>0</v>
      </c>
      <c r="I235" s="10">
        <f t="shared" si="81"/>
        <v>0</v>
      </c>
      <c r="J235" s="3">
        <f t="shared" si="82"/>
        <v>0</v>
      </c>
      <c r="K235" s="3">
        <f t="shared" si="83"/>
        <v>7.62</v>
      </c>
      <c r="L235" s="15">
        <f t="shared" si="84"/>
        <v>0</v>
      </c>
      <c r="M235" s="3">
        <f t="shared" si="85"/>
        <v>-1.905</v>
      </c>
      <c r="N235" s="15">
        <f t="shared" si="86"/>
        <v>0</v>
      </c>
      <c r="O235" s="15">
        <f t="shared" si="87"/>
        <v>0</v>
      </c>
      <c r="P235" s="15">
        <f t="shared" si="88"/>
        <v>0</v>
      </c>
      <c r="Q235" s="3">
        <f t="shared" si="105"/>
        <v>5</v>
      </c>
      <c r="R235" s="3">
        <f t="shared" si="89"/>
        <v>-2.08</v>
      </c>
      <c r="S235" s="16">
        <f t="shared" si="90"/>
        <v>-23.712000000000003</v>
      </c>
      <c r="T235" s="3">
        <f t="shared" si="91"/>
        <v>0</v>
      </c>
      <c r="U235" s="3">
        <f t="shared" si="92"/>
        <v>0</v>
      </c>
      <c r="V235" s="3">
        <f t="shared" si="93"/>
        <v>0</v>
      </c>
      <c r="W235" s="19">
        <f t="shared" si="94"/>
        <v>0</v>
      </c>
      <c r="X235" s="19">
        <f t="shared" si="95"/>
        <v>0</v>
      </c>
      <c r="Y235" s="19">
        <f t="shared" si="96"/>
        <v>0</v>
      </c>
      <c r="Z235" s="2">
        <f t="shared" si="97"/>
        <v>0</v>
      </c>
      <c r="AA235" s="2">
        <f t="shared" si="98"/>
        <v>0</v>
      </c>
      <c r="AB235">
        <v>0</v>
      </c>
      <c r="AC235">
        <v>0</v>
      </c>
      <c r="AD235">
        <v>0</v>
      </c>
      <c r="AE235">
        <v>0</v>
      </c>
      <c r="AF235" s="2">
        <f t="shared" si="99"/>
        <v>0</v>
      </c>
      <c r="AG235" t="b">
        <f t="shared" si="100"/>
        <v>0</v>
      </c>
      <c r="AH235" s="2" t="str">
        <f t="shared" si="101"/>
        <v/>
      </c>
      <c r="AI235">
        <f t="shared" si="102"/>
        <v>0</v>
      </c>
      <c r="AJ235" s="2" t="str">
        <f t="shared" si="103"/>
        <v/>
      </c>
      <c r="AK235" s="2" t="str">
        <f t="shared" si="104"/>
        <v/>
      </c>
    </row>
    <row r="236" spans="1:37" x14ac:dyDescent="0.3">
      <c r="A236" s="18">
        <v>38478</v>
      </c>
      <c r="B236">
        <v>5.08</v>
      </c>
      <c r="C236">
        <v>11.4</v>
      </c>
      <c r="D236">
        <v>7.3</v>
      </c>
      <c r="E236">
        <v>9.35</v>
      </c>
      <c r="G236" s="3">
        <f t="shared" si="106"/>
        <v>0</v>
      </c>
      <c r="H236" s="3">
        <f t="shared" si="107"/>
        <v>0</v>
      </c>
      <c r="I236" s="10">
        <f t="shared" si="81"/>
        <v>0</v>
      </c>
      <c r="J236" s="3">
        <f t="shared" si="82"/>
        <v>0</v>
      </c>
      <c r="K236" s="3">
        <f t="shared" si="83"/>
        <v>5.08</v>
      </c>
      <c r="L236" s="15">
        <f t="shared" si="84"/>
        <v>0</v>
      </c>
      <c r="M236" s="3">
        <f t="shared" si="85"/>
        <v>-1.27</v>
      </c>
      <c r="N236" s="15">
        <f t="shared" si="86"/>
        <v>0</v>
      </c>
      <c r="O236" s="15">
        <f t="shared" si="87"/>
        <v>0</v>
      </c>
      <c r="P236" s="15">
        <f t="shared" si="88"/>
        <v>0</v>
      </c>
      <c r="Q236" s="3">
        <f t="shared" si="105"/>
        <v>5</v>
      </c>
      <c r="R236" s="3">
        <f t="shared" si="89"/>
        <v>-2.08</v>
      </c>
      <c r="S236" s="16">
        <f t="shared" si="90"/>
        <v>-19.448</v>
      </c>
      <c r="T236" s="3">
        <f t="shared" si="91"/>
        <v>0</v>
      </c>
      <c r="U236" s="3">
        <f t="shared" si="92"/>
        <v>0</v>
      </c>
      <c r="V236" s="3">
        <f t="shared" si="93"/>
        <v>0</v>
      </c>
      <c r="W236" s="19">
        <f t="shared" si="94"/>
        <v>0</v>
      </c>
      <c r="X236" s="19">
        <f t="shared" si="95"/>
        <v>0</v>
      </c>
      <c r="Y236" s="19">
        <f t="shared" si="96"/>
        <v>0</v>
      </c>
      <c r="Z236" s="2">
        <f t="shared" si="97"/>
        <v>0</v>
      </c>
      <c r="AA236" s="2">
        <f t="shared" si="98"/>
        <v>0</v>
      </c>
      <c r="AB236">
        <v>0</v>
      </c>
      <c r="AC236">
        <v>0</v>
      </c>
      <c r="AD236">
        <v>0</v>
      </c>
      <c r="AE236">
        <v>0</v>
      </c>
      <c r="AF236" s="2">
        <f t="shared" si="99"/>
        <v>0</v>
      </c>
      <c r="AG236" t="b">
        <f t="shared" si="100"/>
        <v>0</v>
      </c>
      <c r="AH236" s="2" t="str">
        <f t="shared" si="101"/>
        <v/>
      </c>
      <c r="AI236">
        <f t="shared" si="102"/>
        <v>0</v>
      </c>
      <c r="AJ236" s="2" t="str">
        <f t="shared" si="103"/>
        <v/>
      </c>
      <c r="AK236" s="2" t="str">
        <f t="shared" si="104"/>
        <v/>
      </c>
    </row>
    <row r="237" spans="1:37" x14ac:dyDescent="0.3">
      <c r="A237" s="18">
        <v>38479</v>
      </c>
      <c r="B237">
        <v>0</v>
      </c>
      <c r="C237">
        <v>8.6999999999999993</v>
      </c>
      <c r="D237">
        <v>4.9000000000000004</v>
      </c>
      <c r="E237">
        <v>6.8</v>
      </c>
      <c r="G237" s="3">
        <f t="shared" si="106"/>
        <v>0</v>
      </c>
      <c r="H237" s="3">
        <f t="shared" si="107"/>
        <v>0</v>
      </c>
      <c r="I237" s="10">
        <f t="shared" si="81"/>
        <v>0</v>
      </c>
      <c r="J237" s="3">
        <f t="shared" si="82"/>
        <v>0</v>
      </c>
      <c r="K237" s="3">
        <f t="shared" si="83"/>
        <v>0</v>
      </c>
      <c r="L237" s="15">
        <f t="shared" si="84"/>
        <v>0</v>
      </c>
      <c r="M237" s="3">
        <f t="shared" si="85"/>
        <v>0</v>
      </c>
      <c r="N237" s="15">
        <f t="shared" si="86"/>
        <v>0</v>
      </c>
      <c r="O237" s="15">
        <f t="shared" si="87"/>
        <v>0</v>
      </c>
      <c r="P237" s="15">
        <f t="shared" si="88"/>
        <v>0</v>
      </c>
      <c r="Q237" s="3">
        <f t="shared" si="105"/>
        <v>5</v>
      </c>
      <c r="R237" s="3">
        <f t="shared" si="89"/>
        <v>-2.08</v>
      </c>
      <c r="S237" s="16">
        <f t="shared" si="90"/>
        <v>-14.144</v>
      </c>
      <c r="T237" s="3">
        <f t="shared" si="91"/>
        <v>0</v>
      </c>
      <c r="U237" s="3">
        <f t="shared" si="92"/>
        <v>0</v>
      </c>
      <c r="V237" s="3">
        <f t="shared" si="93"/>
        <v>0</v>
      </c>
      <c r="W237" s="19">
        <f t="shared" si="94"/>
        <v>0</v>
      </c>
      <c r="X237" s="19">
        <f t="shared" si="95"/>
        <v>0</v>
      </c>
      <c r="Y237" s="19">
        <f t="shared" si="96"/>
        <v>0</v>
      </c>
      <c r="Z237" s="2">
        <f t="shared" si="97"/>
        <v>0</v>
      </c>
      <c r="AA237" s="2">
        <f t="shared" si="98"/>
        <v>0</v>
      </c>
      <c r="AB237">
        <v>0</v>
      </c>
      <c r="AC237">
        <v>0</v>
      </c>
      <c r="AD237">
        <v>0</v>
      </c>
      <c r="AE237">
        <v>0</v>
      </c>
      <c r="AF237" s="2">
        <f t="shared" si="99"/>
        <v>0</v>
      </c>
      <c r="AG237" t="b">
        <f t="shared" si="100"/>
        <v>0</v>
      </c>
      <c r="AH237" s="2" t="str">
        <f t="shared" si="101"/>
        <v/>
      </c>
      <c r="AI237" t="str">
        <f t="shared" si="102"/>
        <v/>
      </c>
      <c r="AJ237" s="2" t="str">
        <f t="shared" si="103"/>
        <v/>
      </c>
      <c r="AK237" s="2" t="str">
        <f t="shared" si="104"/>
        <v/>
      </c>
    </row>
    <row r="238" spans="1:37" x14ac:dyDescent="0.3">
      <c r="A238" s="18">
        <v>38480</v>
      </c>
      <c r="B238">
        <v>10.16</v>
      </c>
      <c r="C238">
        <v>13.5</v>
      </c>
      <c r="D238">
        <v>4.3</v>
      </c>
      <c r="E238">
        <v>8.9</v>
      </c>
      <c r="G238" s="3">
        <f t="shared" si="106"/>
        <v>0</v>
      </c>
      <c r="H238" s="3">
        <f t="shared" si="107"/>
        <v>0</v>
      </c>
      <c r="I238" s="10">
        <f t="shared" si="81"/>
        <v>0</v>
      </c>
      <c r="J238" s="3">
        <f t="shared" si="82"/>
        <v>0</v>
      </c>
      <c r="K238" s="3">
        <f t="shared" si="83"/>
        <v>10.16</v>
      </c>
      <c r="L238" s="15">
        <f t="shared" si="84"/>
        <v>0</v>
      </c>
      <c r="M238" s="3">
        <f t="shared" si="85"/>
        <v>-2.54</v>
      </c>
      <c r="N238" s="15">
        <f t="shared" si="86"/>
        <v>0</v>
      </c>
      <c r="O238" s="15">
        <f t="shared" si="87"/>
        <v>0</v>
      </c>
      <c r="P238" s="15">
        <f t="shared" si="88"/>
        <v>0</v>
      </c>
      <c r="Q238" s="3">
        <f t="shared" si="105"/>
        <v>5</v>
      </c>
      <c r="R238" s="3">
        <f t="shared" si="89"/>
        <v>-2.08</v>
      </c>
      <c r="S238" s="16">
        <f t="shared" si="90"/>
        <v>-18.512</v>
      </c>
      <c r="T238" s="3">
        <f t="shared" si="91"/>
        <v>0</v>
      </c>
      <c r="U238" s="3">
        <f t="shared" si="92"/>
        <v>0</v>
      </c>
      <c r="V238" s="3">
        <f t="shared" si="93"/>
        <v>0</v>
      </c>
      <c r="W238" s="19">
        <f t="shared" si="94"/>
        <v>0</v>
      </c>
      <c r="X238" s="19">
        <f t="shared" si="95"/>
        <v>0</v>
      </c>
      <c r="Y238" s="19">
        <f t="shared" si="96"/>
        <v>0</v>
      </c>
      <c r="Z238" s="2">
        <f t="shared" si="97"/>
        <v>0</v>
      </c>
      <c r="AA238" s="2">
        <f t="shared" si="98"/>
        <v>0</v>
      </c>
      <c r="AB238">
        <v>0</v>
      </c>
      <c r="AC238">
        <v>0</v>
      </c>
      <c r="AD238">
        <v>0</v>
      </c>
      <c r="AE238">
        <v>0</v>
      </c>
      <c r="AF238" s="2">
        <f t="shared" si="99"/>
        <v>0</v>
      </c>
      <c r="AG238" t="b">
        <f t="shared" si="100"/>
        <v>0</v>
      </c>
      <c r="AH238" s="2" t="str">
        <f t="shared" si="101"/>
        <v/>
      </c>
      <c r="AI238" t="str">
        <f t="shared" si="102"/>
        <v/>
      </c>
      <c r="AJ238" s="2" t="str">
        <f t="shared" si="103"/>
        <v/>
      </c>
      <c r="AK238" s="2" t="str">
        <f t="shared" si="104"/>
        <v/>
      </c>
    </row>
    <row r="239" spans="1:37" x14ac:dyDescent="0.3">
      <c r="A239" s="18">
        <v>38481</v>
      </c>
      <c r="B239">
        <v>12.7</v>
      </c>
      <c r="C239">
        <v>15.3</v>
      </c>
      <c r="D239">
        <v>4.7</v>
      </c>
      <c r="E239">
        <v>10</v>
      </c>
      <c r="G239" s="3">
        <f t="shared" si="106"/>
        <v>0</v>
      </c>
      <c r="H239" s="3">
        <f t="shared" si="107"/>
        <v>0</v>
      </c>
      <c r="I239" s="10">
        <f t="shared" si="81"/>
        <v>0</v>
      </c>
      <c r="J239" s="3">
        <f t="shared" si="82"/>
        <v>0</v>
      </c>
      <c r="K239" s="3">
        <f t="shared" si="83"/>
        <v>12.7</v>
      </c>
      <c r="L239" s="15">
        <f t="shared" si="84"/>
        <v>0</v>
      </c>
      <c r="M239" s="3">
        <f t="shared" si="85"/>
        <v>-3.1749999999999998</v>
      </c>
      <c r="N239" s="15">
        <f t="shared" si="86"/>
        <v>0</v>
      </c>
      <c r="O239" s="15">
        <f t="shared" si="87"/>
        <v>0</v>
      </c>
      <c r="P239" s="15">
        <f t="shared" si="88"/>
        <v>0</v>
      </c>
      <c r="Q239" s="3">
        <f t="shared" si="105"/>
        <v>5</v>
      </c>
      <c r="R239" s="3">
        <f t="shared" si="89"/>
        <v>-2.08</v>
      </c>
      <c r="S239" s="16">
        <f t="shared" si="90"/>
        <v>-20.8</v>
      </c>
      <c r="T239" s="3">
        <f t="shared" si="91"/>
        <v>0</v>
      </c>
      <c r="U239" s="3">
        <f t="shared" si="92"/>
        <v>0</v>
      </c>
      <c r="V239" s="3">
        <f t="shared" si="93"/>
        <v>0</v>
      </c>
      <c r="W239" s="19">
        <f t="shared" si="94"/>
        <v>0</v>
      </c>
      <c r="X239" s="19">
        <f t="shared" si="95"/>
        <v>0</v>
      </c>
      <c r="Y239" s="19">
        <f t="shared" si="96"/>
        <v>0</v>
      </c>
      <c r="Z239" s="2">
        <f t="shared" si="97"/>
        <v>0</v>
      </c>
      <c r="AA239" s="2">
        <f t="shared" si="98"/>
        <v>0</v>
      </c>
      <c r="AB239">
        <v>0</v>
      </c>
      <c r="AC239">
        <v>0</v>
      </c>
      <c r="AD239">
        <v>0</v>
      </c>
      <c r="AE239">
        <v>0</v>
      </c>
      <c r="AF239" s="2">
        <f t="shared" si="99"/>
        <v>0</v>
      </c>
      <c r="AG239" t="b">
        <f t="shared" si="100"/>
        <v>0</v>
      </c>
      <c r="AH239" s="2" t="str">
        <f t="shared" si="101"/>
        <v/>
      </c>
      <c r="AI239" t="str">
        <f t="shared" si="102"/>
        <v/>
      </c>
      <c r="AJ239" s="2" t="str">
        <f t="shared" si="103"/>
        <v/>
      </c>
      <c r="AK239" s="2" t="str">
        <f t="shared" si="104"/>
        <v/>
      </c>
    </row>
    <row r="240" spans="1:37" x14ac:dyDescent="0.3">
      <c r="A240" s="18">
        <v>38482</v>
      </c>
      <c r="B240">
        <v>12.7</v>
      </c>
      <c r="C240">
        <v>6.3</v>
      </c>
      <c r="D240">
        <v>0.3</v>
      </c>
      <c r="E240">
        <v>3.3</v>
      </c>
      <c r="G240" s="3">
        <f t="shared" si="106"/>
        <v>0</v>
      </c>
      <c r="H240" s="3">
        <f t="shared" si="107"/>
        <v>0</v>
      </c>
      <c r="I240" s="10">
        <f t="shared" si="81"/>
        <v>0</v>
      </c>
      <c r="J240" s="3">
        <f t="shared" si="82"/>
        <v>0</v>
      </c>
      <c r="K240" s="3">
        <f t="shared" si="83"/>
        <v>6.9849999999999985</v>
      </c>
      <c r="L240" s="15">
        <f t="shared" si="84"/>
        <v>5.7150000000000007</v>
      </c>
      <c r="M240" s="3">
        <f t="shared" si="85"/>
        <v>3.9687500000000009</v>
      </c>
      <c r="N240" s="15">
        <f t="shared" si="86"/>
        <v>3.9687500000000009</v>
      </c>
      <c r="O240" s="15">
        <f t="shared" si="87"/>
        <v>0</v>
      </c>
      <c r="P240" s="15">
        <f t="shared" si="88"/>
        <v>0</v>
      </c>
      <c r="Q240" s="3">
        <f t="shared" si="105"/>
        <v>5</v>
      </c>
      <c r="R240" s="3">
        <f t="shared" si="89"/>
        <v>-2.08</v>
      </c>
      <c r="S240" s="16">
        <f t="shared" si="90"/>
        <v>-6.8639999999999999</v>
      </c>
      <c r="T240" s="3">
        <f t="shared" si="91"/>
        <v>0</v>
      </c>
      <c r="U240" s="3">
        <f t="shared" si="92"/>
        <v>0</v>
      </c>
      <c r="V240" s="3">
        <f t="shared" si="93"/>
        <v>0</v>
      </c>
      <c r="W240" s="19">
        <f t="shared" si="94"/>
        <v>0</v>
      </c>
      <c r="X240" s="19">
        <f t="shared" si="95"/>
        <v>0</v>
      </c>
      <c r="Y240" s="19">
        <f t="shared" si="96"/>
        <v>0</v>
      </c>
      <c r="Z240" s="2">
        <f t="shared" si="97"/>
        <v>0</v>
      </c>
      <c r="AA240" s="2">
        <f t="shared" si="98"/>
        <v>0</v>
      </c>
      <c r="AB240">
        <v>0</v>
      </c>
      <c r="AC240">
        <v>0</v>
      </c>
      <c r="AD240">
        <v>0</v>
      </c>
      <c r="AE240">
        <v>0</v>
      </c>
      <c r="AF240" s="2">
        <f t="shared" si="99"/>
        <v>0</v>
      </c>
      <c r="AG240" t="b">
        <f t="shared" si="100"/>
        <v>0</v>
      </c>
      <c r="AH240" s="2" t="str">
        <f t="shared" si="101"/>
        <v/>
      </c>
      <c r="AI240" t="str">
        <f t="shared" si="102"/>
        <v/>
      </c>
      <c r="AJ240" s="2" t="str">
        <f t="shared" si="103"/>
        <v/>
      </c>
      <c r="AK240" s="2" t="str">
        <f t="shared" si="104"/>
        <v/>
      </c>
    </row>
    <row r="241" spans="1:37" x14ac:dyDescent="0.3">
      <c r="A241" s="18">
        <v>38483</v>
      </c>
      <c r="B241">
        <v>25.4</v>
      </c>
      <c r="C241">
        <v>6.8</v>
      </c>
      <c r="D241">
        <v>0.3</v>
      </c>
      <c r="E241">
        <v>3.55</v>
      </c>
      <c r="G241" s="3">
        <f t="shared" si="106"/>
        <v>0</v>
      </c>
      <c r="H241" s="3">
        <f t="shared" si="107"/>
        <v>0</v>
      </c>
      <c r="I241" s="10">
        <f t="shared" si="81"/>
        <v>0</v>
      </c>
      <c r="J241" s="3">
        <f t="shared" si="82"/>
        <v>0</v>
      </c>
      <c r="K241" s="3">
        <f t="shared" si="83"/>
        <v>15.028333333333332</v>
      </c>
      <c r="L241" s="15">
        <f t="shared" si="84"/>
        <v>10.371666666666666</v>
      </c>
      <c r="M241" s="3">
        <f t="shared" si="85"/>
        <v>6.614583333333333</v>
      </c>
      <c r="N241" s="15">
        <f t="shared" si="86"/>
        <v>6.614583333333333</v>
      </c>
      <c r="O241" s="15">
        <f t="shared" si="87"/>
        <v>0</v>
      </c>
      <c r="P241" s="15">
        <f t="shared" si="88"/>
        <v>0</v>
      </c>
      <c r="Q241" s="3">
        <f t="shared" si="105"/>
        <v>5</v>
      </c>
      <c r="R241" s="3">
        <f t="shared" si="89"/>
        <v>-2.08</v>
      </c>
      <c r="S241" s="16">
        <f t="shared" si="90"/>
        <v>-7.3839999999999995</v>
      </c>
      <c r="T241" s="3">
        <f t="shared" si="91"/>
        <v>0</v>
      </c>
      <c r="U241" s="3">
        <f t="shared" si="92"/>
        <v>0</v>
      </c>
      <c r="V241" s="3">
        <f t="shared" si="93"/>
        <v>0</v>
      </c>
      <c r="W241" s="19">
        <f t="shared" si="94"/>
        <v>0</v>
      </c>
      <c r="X241" s="19">
        <f t="shared" si="95"/>
        <v>0</v>
      </c>
      <c r="Y241" s="19">
        <f t="shared" si="96"/>
        <v>0</v>
      </c>
      <c r="Z241" s="2">
        <f t="shared" si="97"/>
        <v>0</v>
      </c>
      <c r="AA241" s="2">
        <f t="shared" si="98"/>
        <v>0</v>
      </c>
      <c r="AB241">
        <v>0</v>
      </c>
      <c r="AC241">
        <v>0</v>
      </c>
      <c r="AD241">
        <v>0</v>
      </c>
      <c r="AE241">
        <v>0</v>
      </c>
      <c r="AF241" s="2">
        <f t="shared" si="99"/>
        <v>0</v>
      </c>
      <c r="AG241" t="b">
        <f t="shared" si="100"/>
        <v>0</v>
      </c>
      <c r="AH241" s="2" t="str">
        <f t="shared" si="101"/>
        <v/>
      </c>
      <c r="AI241" t="str">
        <f t="shared" si="102"/>
        <v/>
      </c>
      <c r="AJ241" s="2" t="str">
        <f t="shared" si="103"/>
        <v/>
      </c>
      <c r="AK241" s="2" t="str">
        <f t="shared" si="104"/>
        <v/>
      </c>
    </row>
    <row r="242" spans="1:37" x14ac:dyDescent="0.3">
      <c r="A242" s="18">
        <v>38484</v>
      </c>
      <c r="B242">
        <v>7.62</v>
      </c>
      <c r="C242">
        <v>10.4</v>
      </c>
      <c r="D242">
        <v>3.9</v>
      </c>
      <c r="E242">
        <v>7.15</v>
      </c>
      <c r="G242" s="3">
        <f t="shared" si="106"/>
        <v>0</v>
      </c>
      <c r="H242" s="3">
        <f t="shared" si="107"/>
        <v>0</v>
      </c>
      <c r="I242" s="10">
        <f t="shared" si="81"/>
        <v>0</v>
      </c>
      <c r="J242" s="3">
        <f t="shared" si="82"/>
        <v>0</v>
      </c>
      <c r="K242" s="3">
        <f t="shared" si="83"/>
        <v>7.62</v>
      </c>
      <c r="L242" s="15">
        <f t="shared" si="84"/>
        <v>0</v>
      </c>
      <c r="M242" s="3">
        <f t="shared" si="85"/>
        <v>-1.905</v>
      </c>
      <c r="N242" s="15">
        <f t="shared" si="86"/>
        <v>0</v>
      </c>
      <c r="O242" s="15">
        <f t="shared" si="87"/>
        <v>0</v>
      </c>
      <c r="P242" s="15">
        <f t="shared" si="88"/>
        <v>0</v>
      </c>
      <c r="Q242" s="3">
        <f t="shared" si="105"/>
        <v>5</v>
      </c>
      <c r="R242" s="3">
        <f t="shared" si="89"/>
        <v>-2.08</v>
      </c>
      <c r="S242" s="16">
        <f t="shared" si="90"/>
        <v>-14.872000000000002</v>
      </c>
      <c r="T242" s="3">
        <f t="shared" si="91"/>
        <v>0</v>
      </c>
      <c r="U242" s="3">
        <f t="shared" si="92"/>
        <v>0</v>
      </c>
      <c r="V242" s="3">
        <f t="shared" si="93"/>
        <v>0</v>
      </c>
      <c r="W242" s="19">
        <f t="shared" si="94"/>
        <v>0</v>
      </c>
      <c r="X242" s="19">
        <f t="shared" si="95"/>
        <v>0</v>
      </c>
      <c r="Y242" s="19">
        <f t="shared" si="96"/>
        <v>0</v>
      </c>
      <c r="Z242" s="2">
        <f t="shared" si="97"/>
        <v>0</v>
      </c>
      <c r="AA242" s="2">
        <f t="shared" si="98"/>
        <v>0</v>
      </c>
      <c r="AB242">
        <v>0</v>
      </c>
      <c r="AC242">
        <v>0</v>
      </c>
      <c r="AD242">
        <v>0</v>
      </c>
      <c r="AE242">
        <v>0</v>
      </c>
      <c r="AF242" s="2">
        <f t="shared" si="99"/>
        <v>0</v>
      </c>
      <c r="AG242" t="b">
        <f t="shared" si="100"/>
        <v>0</v>
      </c>
      <c r="AH242" s="2" t="str">
        <f t="shared" si="101"/>
        <v/>
      </c>
      <c r="AI242" t="str">
        <f t="shared" si="102"/>
        <v/>
      </c>
      <c r="AJ242" s="2" t="str">
        <f t="shared" si="103"/>
        <v/>
      </c>
      <c r="AK242" s="2" t="str">
        <f t="shared" si="104"/>
        <v/>
      </c>
    </row>
    <row r="243" spans="1:37" x14ac:dyDescent="0.3">
      <c r="A243" s="18">
        <v>38485</v>
      </c>
      <c r="B243">
        <v>5.08</v>
      </c>
      <c r="C243">
        <v>19</v>
      </c>
      <c r="D243">
        <v>3.2</v>
      </c>
      <c r="E243">
        <v>11.1</v>
      </c>
      <c r="G243" s="3">
        <f t="shared" si="106"/>
        <v>0</v>
      </c>
      <c r="H243" s="3">
        <f t="shared" si="107"/>
        <v>0</v>
      </c>
      <c r="I243" s="10">
        <f t="shared" si="81"/>
        <v>0</v>
      </c>
      <c r="J243" s="3">
        <f t="shared" si="82"/>
        <v>0</v>
      </c>
      <c r="K243" s="3">
        <f t="shared" si="83"/>
        <v>5.08</v>
      </c>
      <c r="L243" s="15">
        <f t="shared" si="84"/>
        <v>0</v>
      </c>
      <c r="M243" s="3">
        <f t="shared" si="85"/>
        <v>-1.27</v>
      </c>
      <c r="N243" s="15">
        <f t="shared" si="86"/>
        <v>0</v>
      </c>
      <c r="O243" s="15">
        <f t="shared" si="87"/>
        <v>0</v>
      </c>
      <c r="P243" s="15">
        <f t="shared" si="88"/>
        <v>0</v>
      </c>
      <c r="Q243" s="3">
        <f t="shared" si="105"/>
        <v>5</v>
      </c>
      <c r="R243" s="3">
        <f t="shared" si="89"/>
        <v>-2.08</v>
      </c>
      <c r="S243" s="16">
        <f t="shared" si="90"/>
        <v>-23.088000000000001</v>
      </c>
      <c r="T243" s="3">
        <f t="shared" si="91"/>
        <v>0</v>
      </c>
      <c r="U243" s="3">
        <f t="shared" si="92"/>
        <v>0</v>
      </c>
      <c r="V243" s="3">
        <f t="shared" si="93"/>
        <v>0</v>
      </c>
      <c r="W243" s="19">
        <f t="shared" si="94"/>
        <v>0</v>
      </c>
      <c r="X243" s="19">
        <f t="shared" si="95"/>
        <v>0</v>
      </c>
      <c r="Y243" s="19">
        <f t="shared" si="96"/>
        <v>0</v>
      </c>
      <c r="Z243" s="2">
        <f t="shared" si="97"/>
        <v>0</v>
      </c>
      <c r="AA243" s="2">
        <f t="shared" si="98"/>
        <v>0</v>
      </c>
      <c r="AB243">
        <v>0</v>
      </c>
      <c r="AC243">
        <v>0</v>
      </c>
      <c r="AD243">
        <v>0</v>
      </c>
      <c r="AE243">
        <v>0</v>
      </c>
      <c r="AF243" s="2">
        <f t="shared" si="99"/>
        <v>0</v>
      </c>
      <c r="AG243" t="b">
        <f t="shared" si="100"/>
        <v>0</v>
      </c>
      <c r="AH243" s="2" t="str">
        <f t="shared" si="101"/>
        <v/>
      </c>
      <c r="AI243" t="str">
        <f t="shared" si="102"/>
        <v/>
      </c>
      <c r="AJ243" s="2" t="str">
        <f t="shared" si="103"/>
        <v/>
      </c>
      <c r="AK243" s="2" t="str">
        <f t="shared" si="104"/>
        <v/>
      </c>
    </row>
    <row r="244" spans="1:37" x14ac:dyDescent="0.3">
      <c r="A244" s="18">
        <v>38486</v>
      </c>
      <c r="B244">
        <v>7.62</v>
      </c>
      <c r="C244">
        <v>20.7</v>
      </c>
      <c r="D244">
        <v>6.2</v>
      </c>
      <c r="E244">
        <v>13.45</v>
      </c>
      <c r="G244" s="3">
        <f t="shared" si="106"/>
        <v>0</v>
      </c>
      <c r="H244" s="3">
        <f t="shared" si="107"/>
        <v>0</v>
      </c>
      <c r="I244" s="10">
        <f t="shared" si="81"/>
        <v>0</v>
      </c>
      <c r="J244" s="3">
        <f t="shared" si="82"/>
        <v>0</v>
      </c>
      <c r="K244" s="3">
        <f t="shared" si="83"/>
        <v>7.62</v>
      </c>
      <c r="L244" s="15">
        <f t="shared" si="84"/>
        <v>0</v>
      </c>
      <c r="M244" s="3">
        <f t="shared" si="85"/>
        <v>-1.905</v>
      </c>
      <c r="N244" s="15">
        <f t="shared" si="86"/>
        <v>0</v>
      </c>
      <c r="O244" s="15">
        <f t="shared" si="87"/>
        <v>0</v>
      </c>
      <c r="P244" s="15">
        <f t="shared" si="88"/>
        <v>0</v>
      </c>
      <c r="Q244" s="3">
        <f t="shared" si="105"/>
        <v>5</v>
      </c>
      <c r="R244" s="3">
        <f t="shared" si="89"/>
        <v>-2.08</v>
      </c>
      <c r="S244" s="16">
        <f t="shared" si="90"/>
        <v>-27.975999999999999</v>
      </c>
      <c r="T244" s="3">
        <f t="shared" si="91"/>
        <v>0</v>
      </c>
      <c r="U244" s="3">
        <f t="shared" si="92"/>
        <v>0</v>
      </c>
      <c r="V244" s="3">
        <f t="shared" si="93"/>
        <v>0</v>
      </c>
      <c r="W244" s="19">
        <f t="shared" si="94"/>
        <v>0</v>
      </c>
      <c r="X244" s="19">
        <f t="shared" si="95"/>
        <v>0</v>
      </c>
      <c r="Y244" s="19">
        <f t="shared" si="96"/>
        <v>0</v>
      </c>
      <c r="Z244" s="2">
        <f t="shared" si="97"/>
        <v>0</v>
      </c>
      <c r="AA244" s="2">
        <f t="shared" si="98"/>
        <v>0</v>
      </c>
      <c r="AB244">
        <v>0</v>
      </c>
      <c r="AC244">
        <v>0</v>
      </c>
      <c r="AD244">
        <v>0</v>
      </c>
      <c r="AE244">
        <v>0</v>
      </c>
      <c r="AF244" s="2">
        <f t="shared" si="99"/>
        <v>0</v>
      </c>
      <c r="AG244" t="b">
        <f t="shared" si="100"/>
        <v>0</v>
      </c>
      <c r="AH244" s="2" t="str">
        <f t="shared" si="101"/>
        <v/>
      </c>
      <c r="AI244" t="str">
        <f t="shared" si="102"/>
        <v/>
      </c>
      <c r="AJ244" s="2" t="str">
        <f t="shared" si="103"/>
        <v/>
      </c>
      <c r="AK244" s="2" t="str">
        <f t="shared" si="104"/>
        <v/>
      </c>
    </row>
    <row r="245" spans="1:37" x14ac:dyDescent="0.3">
      <c r="A245" s="18">
        <v>38487</v>
      </c>
      <c r="B245">
        <v>7.62</v>
      </c>
      <c r="C245">
        <v>19.5</v>
      </c>
      <c r="D245">
        <v>9.6</v>
      </c>
      <c r="E245">
        <v>14.55</v>
      </c>
      <c r="G245" s="3">
        <f t="shared" si="106"/>
        <v>0</v>
      </c>
      <c r="H245" s="3">
        <f t="shared" si="107"/>
        <v>0</v>
      </c>
      <c r="I245" s="10">
        <f t="shared" si="81"/>
        <v>0</v>
      </c>
      <c r="J245" s="3">
        <f t="shared" si="82"/>
        <v>0</v>
      </c>
      <c r="K245" s="3">
        <f t="shared" si="83"/>
        <v>7.62</v>
      </c>
      <c r="L245" s="15">
        <f t="shared" si="84"/>
        <v>0</v>
      </c>
      <c r="M245" s="3">
        <f t="shared" si="85"/>
        <v>-1.905</v>
      </c>
      <c r="N245" s="15">
        <f t="shared" si="86"/>
        <v>0</v>
      </c>
      <c r="O245" s="15">
        <f t="shared" si="87"/>
        <v>0</v>
      </c>
      <c r="P245" s="15">
        <f t="shared" si="88"/>
        <v>0</v>
      </c>
      <c r="Q245" s="3">
        <f t="shared" si="105"/>
        <v>5</v>
      </c>
      <c r="R245" s="3">
        <f t="shared" si="89"/>
        <v>-2.08</v>
      </c>
      <c r="S245" s="16">
        <f t="shared" si="90"/>
        <v>-30.264000000000003</v>
      </c>
      <c r="T245" s="3">
        <f t="shared" si="91"/>
        <v>0</v>
      </c>
      <c r="U245" s="3">
        <f t="shared" si="92"/>
        <v>0</v>
      </c>
      <c r="V245" s="3">
        <f t="shared" si="93"/>
        <v>0</v>
      </c>
      <c r="W245" s="19">
        <f t="shared" si="94"/>
        <v>0</v>
      </c>
      <c r="X245" s="19">
        <f t="shared" si="95"/>
        <v>0</v>
      </c>
      <c r="Y245" s="19">
        <f t="shared" si="96"/>
        <v>0</v>
      </c>
      <c r="Z245" s="2">
        <f t="shared" si="97"/>
        <v>0</v>
      </c>
      <c r="AA245" s="2">
        <f t="shared" si="98"/>
        <v>0</v>
      </c>
      <c r="AB245">
        <v>0</v>
      </c>
      <c r="AC245">
        <v>0</v>
      </c>
      <c r="AD245">
        <v>0</v>
      </c>
      <c r="AE245">
        <v>0</v>
      </c>
      <c r="AF245" s="2">
        <f t="shared" si="99"/>
        <v>0</v>
      </c>
      <c r="AG245" t="b">
        <f t="shared" si="100"/>
        <v>0</v>
      </c>
      <c r="AH245" s="2" t="str">
        <f t="shared" si="101"/>
        <v/>
      </c>
      <c r="AI245" t="str">
        <f t="shared" si="102"/>
        <v/>
      </c>
      <c r="AJ245" s="2" t="str">
        <f t="shared" si="103"/>
        <v/>
      </c>
      <c r="AK245" s="2" t="str">
        <f t="shared" si="104"/>
        <v/>
      </c>
    </row>
    <row r="246" spans="1:37" x14ac:dyDescent="0.3">
      <c r="A246" s="18">
        <v>38488</v>
      </c>
      <c r="B246">
        <v>5.08</v>
      </c>
      <c r="C246">
        <v>11.6</v>
      </c>
      <c r="D246">
        <v>5.7</v>
      </c>
      <c r="E246">
        <v>8.65</v>
      </c>
      <c r="G246" s="3">
        <f t="shared" si="106"/>
        <v>0</v>
      </c>
      <c r="H246" s="3">
        <f t="shared" si="107"/>
        <v>0</v>
      </c>
      <c r="I246" s="10">
        <f t="shared" si="81"/>
        <v>0</v>
      </c>
      <c r="J246" s="3">
        <f t="shared" si="82"/>
        <v>0</v>
      </c>
      <c r="K246" s="3">
        <f t="shared" si="83"/>
        <v>5.08</v>
      </c>
      <c r="L246" s="15">
        <f t="shared" si="84"/>
        <v>0</v>
      </c>
      <c r="M246" s="3">
        <f t="shared" si="85"/>
        <v>-1.27</v>
      </c>
      <c r="N246" s="15">
        <f t="shared" si="86"/>
        <v>0</v>
      </c>
      <c r="O246" s="15">
        <f t="shared" si="87"/>
        <v>0</v>
      </c>
      <c r="P246" s="15">
        <f t="shared" si="88"/>
        <v>0</v>
      </c>
      <c r="Q246" s="3">
        <f t="shared" si="105"/>
        <v>5</v>
      </c>
      <c r="R246" s="3">
        <f t="shared" si="89"/>
        <v>-2.08</v>
      </c>
      <c r="S246" s="16">
        <f t="shared" si="90"/>
        <v>-17.992000000000001</v>
      </c>
      <c r="T246" s="3">
        <f t="shared" si="91"/>
        <v>0</v>
      </c>
      <c r="U246" s="3">
        <f t="shared" si="92"/>
        <v>0</v>
      </c>
      <c r="V246" s="3">
        <f t="shared" si="93"/>
        <v>0</v>
      </c>
      <c r="W246" s="19">
        <f t="shared" si="94"/>
        <v>0</v>
      </c>
      <c r="X246" s="19">
        <f t="shared" si="95"/>
        <v>0</v>
      </c>
      <c r="Y246" s="19">
        <f t="shared" si="96"/>
        <v>0</v>
      </c>
      <c r="Z246" s="2">
        <f t="shared" si="97"/>
        <v>0</v>
      </c>
      <c r="AA246" s="2">
        <f t="shared" si="98"/>
        <v>0</v>
      </c>
      <c r="AB246">
        <v>0</v>
      </c>
      <c r="AC246">
        <v>0</v>
      </c>
      <c r="AD246">
        <v>0</v>
      </c>
      <c r="AE246">
        <v>0</v>
      </c>
      <c r="AF246" s="2">
        <f t="shared" si="99"/>
        <v>0</v>
      </c>
      <c r="AG246" t="b">
        <f t="shared" si="100"/>
        <v>0</v>
      </c>
      <c r="AH246" s="2" t="str">
        <f t="shared" si="101"/>
        <v/>
      </c>
      <c r="AI246" t="str">
        <f t="shared" si="102"/>
        <v/>
      </c>
      <c r="AJ246" s="2" t="str">
        <f t="shared" si="103"/>
        <v/>
      </c>
      <c r="AK246" s="2" t="str">
        <f t="shared" si="104"/>
        <v/>
      </c>
    </row>
    <row r="247" spans="1:37" x14ac:dyDescent="0.3">
      <c r="A247" s="18">
        <v>38489</v>
      </c>
      <c r="B247">
        <v>15.24</v>
      </c>
      <c r="C247">
        <v>6.8</v>
      </c>
      <c r="D247">
        <v>1.9</v>
      </c>
      <c r="E247">
        <v>4.3499999999999996</v>
      </c>
      <c r="G247" s="3">
        <f t="shared" si="106"/>
        <v>0</v>
      </c>
      <c r="H247" s="3">
        <f t="shared" si="107"/>
        <v>0</v>
      </c>
      <c r="I247" s="10">
        <f t="shared" si="81"/>
        <v>0</v>
      </c>
      <c r="J247" s="3">
        <f t="shared" si="82"/>
        <v>0</v>
      </c>
      <c r="K247" s="3">
        <f t="shared" si="83"/>
        <v>11.048999999999999</v>
      </c>
      <c r="L247" s="15">
        <f t="shared" si="84"/>
        <v>4.1910000000000007</v>
      </c>
      <c r="M247" s="3">
        <f t="shared" si="85"/>
        <v>1.4287500000000009</v>
      </c>
      <c r="N247" s="15">
        <f t="shared" si="86"/>
        <v>1.4287500000000009</v>
      </c>
      <c r="O247" s="15">
        <f t="shared" si="87"/>
        <v>0</v>
      </c>
      <c r="P247" s="15">
        <f t="shared" si="88"/>
        <v>0</v>
      </c>
      <c r="Q247" s="3">
        <f t="shared" si="105"/>
        <v>5</v>
      </c>
      <c r="R247" s="3">
        <f t="shared" si="89"/>
        <v>-2.08</v>
      </c>
      <c r="S247" s="16">
        <f t="shared" si="90"/>
        <v>-9.048</v>
      </c>
      <c r="T247" s="3">
        <f t="shared" si="91"/>
        <v>0</v>
      </c>
      <c r="U247" s="3">
        <f t="shared" si="92"/>
        <v>0</v>
      </c>
      <c r="V247" s="3">
        <f t="shared" si="93"/>
        <v>0</v>
      </c>
      <c r="W247" s="19">
        <f t="shared" si="94"/>
        <v>0</v>
      </c>
      <c r="X247" s="19">
        <f t="shared" si="95"/>
        <v>0</v>
      </c>
      <c r="Y247" s="19">
        <f t="shared" si="96"/>
        <v>0</v>
      </c>
      <c r="Z247" s="2">
        <f t="shared" si="97"/>
        <v>0</v>
      </c>
      <c r="AA247" s="2">
        <f t="shared" si="98"/>
        <v>0</v>
      </c>
      <c r="AB247">
        <v>0</v>
      </c>
      <c r="AC247">
        <v>0</v>
      </c>
      <c r="AD247">
        <v>0</v>
      </c>
      <c r="AE247">
        <v>0</v>
      </c>
      <c r="AF247" s="2">
        <f t="shared" si="99"/>
        <v>0</v>
      </c>
      <c r="AG247" t="b">
        <f t="shared" si="100"/>
        <v>0</v>
      </c>
      <c r="AH247" s="2" t="str">
        <f t="shared" si="101"/>
        <v/>
      </c>
      <c r="AI247" t="str">
        <f t="shared" si="102"/>
        <v/>
      </c>
      <c r="AJ247" s="2" t="str">
        <f t="shared" si="103"/>
        <v/>
      </c>
      <c r="AK247" s="2" t="str">
        <f t="shared" si="104"/>
        <v/>
      </c>
    </row>
    <row r="248" spans="1:37" x14ac:dyDescent="0.3">
      <c r="A248" s="18">
        <v>38490</v>
      </c>
      <c r="B248">
        <v>10.16</v>
      </c>
      <c r="C248">
        <v>8.3000000000000007</v>
      </c>
      <c r="D248">
        <v>1.9</v>
      </c>
      <c r="E248">
        <v>5.0999999999999996</v>
      </c>
      <c r="G248" s="3">
        <f t="shared" si="106"/>
        <v>0</v>
      </c>
      <c r="H248" s="3">
        <f t="shared" si="107"/>
        <v>0</v>
      </c>
      <c r="I248" s="10">
        <f t="shared" si="81"/>
        <v>0</v>
      </c>
      <c r="J248" s="3">
        <f t="shared" si="82"/>
        <v>0</v>
      </c>
      <c r="K248" s="3">
        <f t="shared" si="83"/>
        <v>8.6359999999999992</v>
      </c>
      <c r="L248" s="15">
        <f t="shared" si="84"/>
        <v>1.5240000000000002</v>
      </c>
      <c r="M248" s="3">
        <f t="shared" si="85"/>
        <v>-0.63499999999999956</v>
      </c>
      <c r="N248" s="15">
        <f t="shared" si="86"/>
        <v>0</v>
      </c>
      <c r="O248" s="15">
        <f t="shared" si="87"/>
        <v>0</v>
      </c>
      <c r="P248" s="15">
        <f t="shared" si="88"/>
        <v>0</v>
      </c>
      <c r="Q248" s="3">
        <f t="shared" si="105"/>
        <v>5</v>
      </c>
      <c r="R248" s="3">
        <f t="shared" si="89"/>
        <v>-2.08</v>
      </c>
      <c r="S248" s="16">
        <f t="shared" si="90"/>
        <v>-10.607999999999999</v>
      </c>
      <c r="T248" s="3">
        <f t="shared" si="91"/>
        <v>0</v>
      </c>
      <c r="U248" s="3">
        <f t="shared" si="92"/>
        <v>0</v>
      </c>
      <c r="V248" s="3">
        <f t="shared" si="93"/>
        <v>0</v>
      </c>
      <c r="W248" s="19">
        <f t="shared" si="94"/>
        <v>0</v>
      </c>
      <c r="X248" s="19">
        <f t="shared" si="95"/>
        <v>0</v>
      </c>
      <c r="Y248" s="19">
        <f t="shared" si="96"/>
        <v>0</v>
      </c>
      <c r="Z248" s="2">
        <f t="shared" si="97"/>
        <v>0</v>
      </c>
      <c r="AA248" s="2">
        <f t="shared" si="98"/>
        <v>0</v>
      </c>
      <c r="AB248">
        <v>0</v>
      </c>
      <c r="AC248">
        <v>0</v>
      </c>
      <c r="AD248">
        <v>0</v>
      </c>
      <c r="AE248">
        <v>0</v>
      </c>
      <c r="AF248" s="2">
        <f t="shared" si="99"/>
        <v>0</v>
      </c>
      <c r="AG248" t="b">
        <f t="shared" si="100"/>
        <v>0</v>
      </c>
      <c r="AH248" s="2" t="str">
        <f t="shared" si="101"/>
        <v/>
      </c>
      <c r="AI248" t="str">
        <f t="shared" si="102"/>
        <v/>
      </c>
      <c r="AJ248" s="2" t="str">
        <f t="shared" si="103"/>
        <v/>
      </c>
      <c r="AK248" s="2" t="str">
        <f t="shared" si="104"/>
        <v/>
      </c>
    </row>
    <row r="249" spans="1:37" x14ac:dyDescent="0.3">
      <c r="A249" s="18">
        <v>38491</v>
      </c>
      <c r="B249">
        <v>38.1</v>
      </c>
      <c r="C249">
        <v>13.4</v>
      </c>
      <c r="D249">
        <v>4.7</v>
      </c>
      <c r="E249">
        <v>9.0500000000000007</v>
      </c>
      <c r="G249" s="3">
        <f t="shared" si="106"/>
        <v>0</v>
      </c>
      <c r="H249" s="3">
        <f t="shared" si="107"/>
        <v>0</v>
      </c>
      <c r="I249" s="10">
        <f t="shared" si="81"/>
        <v>0</v>
      </c>
      <c r="J249" s="3">
        <f t="shared" si="82"/>
        <v>0</v>
      </c>
      <c r="K249" s="3">
        <f t="shared" si="83"/>
        <v>38.1</v>
      </c>
      <c r="L249" s="15">
        <f t="shared" si="84"/>
        <v>0</v>
      </c>
      <c r="M249" s="3">
        <f t="shared" si="85"/>
        <v>-9.5250000000000004</v>
      </c>
      <c r="N249" s="15">
        <f t="shared" si="86"/>
        <v>0</v>
      </c>
      <c r="O249" s="15">
        <f t="shared" si="87"/>
        <v>0</v>
      </c>
      <c r="P249" s="15">
        <f t="shared" si="88"/>
        <v>0</v>
      </c>
      <c r="Q249" s="3">
        <f t="shared" si="105"/>
        <v>5</v>
      </c>
      <c r="R249" s="3">
        <f t="shared" si="89"/>
        <v>-2.08</v>
      </c>
      <c r="S249" s="16">
        <f t="shared" si="90"/>
        <v>-18.824000000000002</v>
      </c>
      <c r="T249" s="3">
        <f t="shared" si="91"/>
        <v>0</v>
      </c>
      <c r="U249" s="3">
        <f t="shared" si="92"/>
        <v>0</v>
      </c>
      <c r="V249" s="3">
        <f t="shared" si="93"/>
        <v>0</v>
      </c>
      <c r="W249" s="19">
        <f t="shared" si="94"/>
        <v>0</v>
      </c>
      <c r="X249" s="19">
        <f t="shared" si="95"/>
        <v>0</v>
      </c>
      <c r="Y249" s="19">
        <f t="shared" si="96"/>
        <v>0</v>
      </c>
      <c r="Z249" s="2">
        <f t="shared" si="97"/>
        <v>0</v>
      </c>
      <c r="AA249" s="2">
        <f t="shared" si="98"/>
        <v>0</v>
      </c>
      <c r="AB249">
        <v>0</v>
      </c>
      <c r="AC249">
        <v>0</v>
      </c>
      <c r="AD249">
        <v>0</v>
      </c>
      <c r="AE249">
        <v>0</v>
      </c>
      <c r="AF249" s="2">
        <f t="shared" si="99"/>
        <v>0</v>
      </c>
      <c r="AG249" t="b">
        <f t="shared" si="100"/>
        <v>0</v>
      </c>
      <c r="AH249" s="2" t="str">
        <f t="shared" si="101"/>
        <v/>
      </c>
      <c r="AI249" t="str">
        <f t="shared" si="102"/>
        <v/>
      </c>
      <c r="AJ249" s="2" t="str">
        <f t="shared" si="103"/>
        <v/>
      </c>
      <c r="AK249" s="2" t="str">
        <f t="shared" si="104"/>
        <v/>
      </c>
    </row>
    <row r="250" spans="1:37" x14ac:dyDescent="0.3">
      <c r="A250" s="18">
        <v>38492</v>
      </c>
      <c r="B250">
        <v>7.62</v>
      </c>
      <c r="C250">
        <v>10.3</v>
      </c>
      <c r="D250">
        <v>3.9</v>
      </c>
      <c r="E250">
        <v>7.1</v>
      </c>
      <c r="G250" s="3">
        <f t="shared" si="106"/>
        <v>0</v>
      </c>
      <c r="H250" s="3">
        <f t="shared" si="107"/>
        <v>0</v>
      </c>
      <c r="I250" s="10">
        <f t="shared" si="81"/>
        <v>0</v>
      </c>
      <c r="J250" s="3">
        <f t="shared" si="82"/>
        <v>0</v>
      </c>
      <c r="K250" s="3">
        <f t="shared" si="83"/>
        <v>7.62</v>
      </c>
      <c r="L250" s="15">
        <f t="shared" si="84"/>
        <v>0</v>
      </c>
      <c r="M250" s="3">
        <f t="shared" si="85"/>
        <v>-1.905</v>
      </c>
      <c r="N250" s="15">
        <f t="shared" si="86"/>
        <v>0</v>
      </c>
      <c r="O250" s="15">
        <f t="shared" si="87"/>
        <v>0</v>
      </c>
      <c r="P250" s="15">
        <f t="shared" si="88"/>
        <v>0</v>
      </c>
      <c r="Q250" s="3">
        <f t="shared" si="105"/>
        <v>5</v>
      </c>
      <c r="R250" s="3">
        <f t="shared" si="89"/>
        <v>-2.08</v>
      </c>
      <c r="S250" s="16">
        <f t="shared" si="90"/>
        <v>-14.767999999999999</v>
      </c>
      <c r="T250" s="3">
        <f t="shared" si="91"/>
        <v>0</v>
      </c>
      <c r="U250" s="3">
        <f t="shared" si="92"/>
        <v>0</v>
      </c>
      <c r="V250" s="3">
        <f t="shared" si="93"/>
        <v>0</v>
      </c>
      <c r="W250" s="19">
        <f t="shared" si="94"/>
        <v>0</v>
      </c>
      <c r="X250" s="19">
        <f t="shared" si="95"/>
        <v>0</v>
      </c>
      <c r="Y250" s="19">
        <f t="shared" si="96"/>
        <v>0</v>
      </c>
      <c r="Z250" s="2">
        <f t="shared" si="97"/>
        <v>0</v>
      </c>
      <c r="AA250" s="2">
        <f t="shared" si="98"/>
        <v>0</v>
      </c>
      <c r="AB250">
        <v>0</v>
      </c>
      <c r="AC250">
        <v>0</v>
      </c>
      <c r="AD250">
        <v>0</v>
      </c>
      <c r="AE250">
        <v>0</v>
      </c>
      <c r="AF250" s="2">
        <f t="shared" si="99"/>
        <v>0</v>
      </c>
      <c r="AG250" t="b">
        <f t="shared" si="100"/>
        <v>0</v>
      </c>
      <c r="AH250" s="2" t="str">
        <f t="shared" si="101"/>
        <v/>
      </c>
      <c r="AI250" t="str">
        <f t="shared" si="102"/>
        <v/>
      </c>
      <c r="AJ250" s="2" t="str">
        <f t="shared" si="103"/>
        <v/>
      </c>
      <c r="AK250" s="2" t="str">
        <f t="shared" si="104"/>
        <v/>
      </c>
    </row>
    <row r="251" spans="1:37" x14ac:dyDescent="0.3">
      <c r="A251" s="18">
        <v>38493</v>
      </c>
      <c r="B251">
        <v>10.16</v>
      </c>
      <c r="C251">
        <v>7.6</v>
      </c>
      <c r="D251">
        <v>1.8</v>
      </c>
      <c r="E251">
        <v>4.7</v>
      </c>
      <c r="G251" s="3">
        <f t="shared" si="106"/>
        <v>0</v>
      </c>
      <c r="H251" s="3">
        <f t="shared" si="107"/>
        <v>0</v>
      </c>
      <c r="I251" s="10">
        <f t="shared" si="81"/>
        <v>0</v>
      </c>
      <c r="J251" s="3">
        <f t="shared" si="82"/>
        <v>0</v>
      </c>
      <c r="K251" s="3">
        <f t="shared" si="83"/>
        <v>7.9586666666666668</v>
      </c>
      <c r="L251" s="15">
        <f t="shared" si="84"/>
        <v>2.2013333333333334</v>
      </c>
      <c r="M251" s="3">
        <f t="shared" si="85"/>
        <v>0.21166666666666667</v>
      </c>
      <c r="N251" s="15">
        <f t="shared" si="86"/>
        <v>0.21166666666666667</v>
      </c>
      <c r="O251" s="15">
        <f t="shared" si="87"/>
        <v>0</v>
      </c>
      <c r="P251" s="15">
        <f t="shared" si="88"/>
        <v>0</v>
      </c>
      <c r="Q251" s="3">
        <f t="shared" si="105"/>
        <v>5</v>
      </c>
      <c r="R251" s="3">
        <f t="shared" si="89"/>
        <v>-2.08</v>
      </c>
      <c r="S251" s="16">
        <f t="shared" si="90"/>
        <v>-9.7760000000000016</v>
      </c>
      <c r="T251" s="3">
        <f t="shared" si="91"/>
        <v>0</v>
      </c>
      <c r="U251" s="3">
        <f t="shared" si="92"/>
        <v>0</v>
      </c>
      <c r="V251" s="3">
        <f t="shared" si="93"/>
        <v>0</v>
      </c>
      <c r="W251" s="19">
        <f t="shared" si="94"/>
        <v>0</v>
      </c>
      <c r="X251" s="19">
        <f t="shared" si="95"/>
        <v>0</v>
      </c>
      <c r="Y251" s="19">
        <f t="shared" si="96"/>
        <v>0</v>
      </c>
      <c r="Z251" s="2">
        <f t="shared" si="97"/>
        <v>0</v>
      </c>
      <c r="AA251" s="2">
        <f t="shared" si="98"/>
        <v>0</v>
      </c>
      <c r="AB251">
        <v>0</v>
      </c>
      <c r="AC251">
        <v>0</v>
      </c>
      <c r="AD251">
        <v>0</v>
      </c>
      <c r="AE251">
        <v>0</v>
      </c>
      <c r="AF251" s="2">
        <f t="shared" si="99"/>
        <v>0</v>
      </c>
      <c r="AG251" t="b">
        <f t="shared" si="100"/>
        <v>0</v>
      </c>
      <c r="AH251" s="2" t="str">
        <f t="shared" si="101"/>
        <v/>
      </c>
      <c r="AI251" t="str">
        <f t="shared" si="102"/>
        <v/>
      </c>
      <c r="AJ251" s="2" t="str">
        <f t="shared" si="103"/>
        <v/>
      </c>
      <c r="AK251" s="2" t="str">
        <f t="shared" si="104"/>
        <v/>
      </c>
    </row>
    <row r="252" spans="1:37" x14ac:dyDescent="0.3">
      <c r="A252" s="18">
        <v>38494</v>
      </c>
      <c r="B252">
        <v>7.62</v>
      </c>
      <c r="C252">
        <v>10.4</v>
      </c>
      <c r="D252">
        <v>0.8</v>
      </c>
      <c r="E252">
        <v>5.6</v>
      </c>
      <c r="G252" s="3">
        <f t="shared" si="106"/>
        <v>0</v>
      </c>
      <c r="H252" s="3">
        <f t="shared" si="107"/>
        <v>0</v>
      </c>
      <c r="I252" s="10">
        <f t="shared" si="81"/>
        <v>0</v>
      </c>
      <c r="J252" s="3">
        <f t="shared" si="82"/>
        <v>0</v>
      </c>
      <c r="K252" s="3">
        <f t="shared" si="83"/>
        <v>7.1119999999999992</v>
      </c>
      <c r="L252" s="15">
        <f t="shared" si="84"/>
        <v>0.50800000000000078</v>
      </c>
      <c r="M252" s="3">
        <f t="shared" si="85"/>
        <v>-1.2699999999999991</v>
      </c>
      <c r="N252" s="15">
        <f t="shared" si="86"/>
        <v>0</v>
      </c>
      <c r="O252" s="15">
        <f t="shared" si="87"/>
        <v>0</v>
      </c>
      <c r="P252" s="15">
        <f t="shared" si="88"/>
        <v>0</v>
      </c>
      <c r="Q252" s="3">
        <f t="shared" si="105"/>
        <v>5</v>
      </c>
      <c r="R252" s="3">
        <f t="shared" si="89"/>
        <v>-2.08</v>
      </c>
      <c r="S252" s="16">
        <f t="shared" si="90"/>
        <v>-11.648</v>
      </c>
      <c r="T252" s="3">
        <f t="shared" si="91"/>
        <v>0</v>
      </c>
      <c r="U252" s="3">
        <f t="shared" si="92"/>
        <v>0</v>
      </c>
      <c r="V252" s="3">
        <f t="shared" si="93"/>
        <v>0</v>
      </c>
      <c r="W252" s="19">
        <f t="shared" si="94"/>
        <v>0</v>
      </c>
      <c r="X252" s="19">
        <f t="shared" si="95"/>
        <v>0</v>
      </c>
      <c r="Y252" s="19">
        <f t="shared" si="96"/>
        <v>0</v>
      </c>
      <c r="Z252" s="2">
        <f t="shared" si="97"/>
        <v>0</v>
      </c>
      <c r="AA252" s="2">
        <f t="shared" si="98"/>
        <v>0</v>
      </c>
      <c r="AB252">
        <v>0</v>
      </c>
      <c r="AC252">
        <v>0</v>
      </c>
      <c r="AD252">
        <v>0</v>
      </c>
      <c r="AE252">
        <v>0</v>
      </c>
      <c r="AF252" s="2">
        <f t="shared" si="99"/>
        <v>0</v>
      </c>
      <c r="AG252" t="b">
        <f t="shared" si="100"/>
        <v>0</v>
      </c>
      <c r="AH252" s="2" t="str">
        <f t="shared" si="101"/>
        <v/>
      </c>
      <c r="AI252" t="str">
        <f t="shared" si="102"/>
        <v/>
      </c>
      <c r="AJ252" s="2" t="str">
        <f t="shared" si="103"/>
        <v/>
      </c>
      <c r="AK252" s="2" t="str">
        <f t="shared" si="104"/>
        <v/>
      </c>
    </row>
    <row r="253" spans="1:37" x14ac:dyDescent="0.3">
      <c r="A253" s="18">
        <v>38495</v>
      </c>
      <c r="B253">
        <v>0</v>
      </c>
      <c r="C253">
        <v>14.4</v>
      </c>
      <c r="D253">
        <v>2.4</v>
      </c>
      <c r="E253">
        <v>8.4</v>
      </c>
      <c r="G253" s="3">
        <f t="shared" si="106"/>
        <v>0</v>
      </c>
      <c r="H253" s="3">
        <f t="shared" si="107"/>
        <v>0</v>
      </c>
      <c r="I253" s="10">
        <f t="shared" si="81"/>
        <v>0</v>
      </c>
      <c r="J253" s="3">
        <f t="shared" si="82"/>
        <v>0</v>
      </c>
      <c r="K253" s="3">
        <f t="shared" si="83"/>
        <v>0</v>
      </c>
      <c r="L253" s="15">
        <f t="shared" si="84"/>
        <v>0</v>
      </c>
      <c r="M253" s="3">
        <f t="shared" si="85"/>
        <v>0</v>
      </c>
      <c r="N253" s="15">
        <f t="shared" si="86"/>
        <v>0</v>
      </c>
      <c r="O253" s="15">
        <f t="shared" si="87"/>
        <v>0</v>
      </c>
      <c r="P253" s="15">
        <f t="shared" si="88"/>
        <v>0</v>
      </c>
      <c r="Q253" s="3">
        <f t="shared" si="105"/>
        <v>5</v>
      </c>
      <c r="R253" s="3">
        <f t="shared" si="89"/>
        <v>-2.08</v>
      </c>
      <c r="S253" s="16">
        <f t="shared" si="90"/>
        <v>-17.472000000000001</v>
      </c>
      <c r="T253" s="3">
        <f t="shared" si="91"/>
        <v>0</v>
      </c>
      <c r="U253" s="3">
        <f t="shared" si="92"/>
        <v>0</v>
      </c>
      <c r="V253" s="3">
        <f t="shared" si="93"/>
        <v>0</v>
      </c>
      <c r="W253" s="19">
        <f t="shared" si="94"/>
        <v>0</v>
      </c>
      <c r="X253" s="19">
        <f t="shared" si="95"/>
        <v>0</v>
      </c>
      <c r="Y253" s="19">
        <f t="shared" si="96"/>
        <v>0</v>
      </c>
      <c r="Z253" s="2">
        <f t="shared" si="97"/>
        <v>0</v>
      </c>
      <c r="AA253" s="2">
        <f t="shared" si="98"/>
        <v>0</v>
      </c>
      <c r="AB253">
        <v>0</v>
      </c>
      <c r="AC253">
        <v>0</v>
      </c>
      <c r="AD253">
        <v>0</v>
      </c>
      <c r="AE253">
        <v>0</v>
      </c>
      <c r="AF253" s="2">
        <f t="shared" si="99"/>
        <v>0</v>
      </c>
      <c r="AG253" t="b">
        <f t="shared" si="100"/>
        <v>0</v>
      </c>
      <c r="AH253" s="2" t="str">
        <f t="shared" si="101"/>
        <v/>
      </c>
      <c r="AI253" t="str">
        <f t="shared" si="102"/>
        <v/>
      </c>
      <c r="AJ253" s="2" t="str">
        <f t="shared" si="103"/>
        <v/>
      </c>
      <c r="AK253" s="2" t="str">
        <f t="shared" si="104"/>
        <v/>
      </c>
    </row>
    <row r="254" spans="1:37" x14ac:dyDescent="0.3">
      <c r="A254" s="18">
        <v>38496</v>
      </c>
      <c r="B254">
        <v>0</v>
      </c>
      <c r="C254">
        <v>17.3</v>
      </c>
      <c r="D254">
        <v>0.5</v>
      </c>
      <c r="E254">
        <v>8.9</v>
      </c>
      <c r="G254" s="3">
        <f t="shared" si="106"/>
        <v>0</v>
      </c>
      <c r="H254" s="3">
        <f t="shared" si="107"/>
        <v>0</v>
      </c>
      <c r="I254" s="10">
        <f t="shared" si="81"/>
        <v>0</v>
      </c>
      <c r="J254" s="3">
        <f t="shared" si="82"/>
        <v>0</v>
      </c>
      <c r="K254" s="3">
        <f t="shared" si="83"/>
        <v>0</v>
      </c>
      <c r="L254" s="15">
        <f t="shared" si="84"/>
        <v>0</v>
      </c>
      <c r="M254" s="3">
        <f t="shared" si="85"/>
        <v>0</v>
      </c>
      <c r="N254" s="15">
        <f t="shared" si="86"/>
        <v>0</v>
      </c>
      <c r="O254" s="15">
        <f t="shared" si="87"/>
        <v>0</v>
      </c>
      <c r="P254" s="15">
        <f t="shared" si="88"/>
        <v>0</v>
      </c>
      <c r="Q254" s="3">
        <f t="shared" si="105"/>
        <v>5</v>
      </c>
      <c r="R254" s="3">
        <f t="shared" si="89"/>
        <v>-2.08</v>
      </c>
      <c r="S254" s="16">
        <f t="shared" si="90"/>
        <v>-18.512</v>
      </c>
      <c r="T254" s="3">
        <f t="shared" si="91"/>
        <v>0</v>
      </c>
      <c r="U254" s="3">
        <f t="shared" si="92"/>
        <v>0</v>
      </c>
      <c r="V254" s="3">
        <f t="shared" si="93"/>
        <v>0</v>
      </c>
      <c r="W254" s="19">
        <f t="shared" si="94"/>
        <v>0</v>
      </c>
      <c r="X254" s="19">
        <f t="shared" si="95"/>
        <v>0</v>
      </c>
      <c r="Y254" s="19">
        <f t="shared" si="96"/>
        <v>0</v>
      </c>
      <c r="Z254" s="2">
        <f t="shared" si="97"/>
        <v>0</v>
      </c>
      <c r="AA254" s="2">
        <f t="shared" si="98"/>
        <v>0</v>
      </c>
      <c r="AB254">
        <v>0</v>
      </c>
      <c r="AC254">
        <v>0</v>
      </c>
      <c r="AD254">
        <v>0</v>
      </c>
      <c r="AE254">
        <v>0</v>
      </c>
      <c r="AF254" s="2">
        <f t="shared" si="99"/>
        <v>0</v>
      </c>
      <c r="AG254" t="b">
        <f t="shared" si="100"/>
        <v>0</v>
      </c>
      <c r="AH254" s="2" t="str">
        <f t="shared" si="101"/>
        <v/>
      </c>
      <c r="AI254" t="str">
        <f t="shared" si="102"/>
        <v/>
      </c>
      <c r="AJ254" s="2" t="str">
        <f t="shared" si="103"/>
        <v/>
      </c>
      <c r="AK254" s="2" t="str">
        <f t="shared" si="104"/>
        <v/>
      </c>
    </row>
    <row r="255" spans="1:37" x14ac:dyDescent="0.3">
      <c r="A255" s="18">
        <v>38497</v>
      </c>
      <c r="B255">
        <v>7.62</v>
      </c>
      <c r="C255">
        <v>21</v>
      </c>
      <c r="D255">
        <v>-0.1</v>
      </c>
      <c r="E255">
        <v>10.45</v>
      </c>
      <c r="G255" s="3">
        <f t="shared" si="106"/>
        <v>0</v>
      </c>
      <c r="H255" s="3">
        <f t="shared" si="107"/>
        <v>0</v>
      </c>
      <c r="I255" s="10">
        <f t="shared" si="81"/>
        <v>0</v>
      </c>
      <c r="J255" s="3">
        <f t="shared" si="82"/>
        <v>0</v>
      </c>
      <c r="K255" s="3">
        <f t="shared" si="83"/>
        <v>7.62</v>
      </c>
      <c r="L255" s="15">
        <f t="shared" si="84"/>
        <v>0</v>
      </c>
      <c r="M255" s="3">
        <f t="shared" si="85"/>
        <v>-1.905</v>
      </c>
      <c r="N255" s="15">
        <f t="shared" si="86"/>
        <v>0</v>
      </c>
      <c r="O255" s="15">
        <f t="shared" si="87"/>
        <v>0</v>
      </c>
      <c r="P255" s="15">
        <f t="shared" si="88"/>
        <v>0</v>
      </c>
      <c r="Q255" s="3">
        <f t="shared" si="105"/>
        <v>5</v>
      </c>
      <c r="R255" s="3">
        <f t="shared" si="89"/>
        <v>-2.08</v>
      </c>
      <c r="S255" s="16">
        <f t="shared" si="90"/>
        <v>-21.736000000000001</v>
      </c>
      <c r="T255" s="3">
        <f t="shared" si="91"/>
        <v>0</v>
      </c>
      <c r="U255" s="3">
        <f t="shared" si="92"/>
        <v>0</v>
      </c>
      <c r="V255" s="3">
        <f t="shared" si="93"/>
        <v>0</v>
      </c>
      <c r="W255" s="19">
        <f t="shared" si="94"/>
        <v>0</v>
      </c>
      <c r="X255" s="19">
        <f t="shared" si="95"/>
        <v>0</v>
      </c>
      <c r="Y255" s="19">
        <f t="shared" si="96"/>
        <v>0</v>
      </c>
      <c r="Z255" s="2">
        <f t="shared" si="97"/>
        <v>0</v>
      </c>
      <c r="AA255" s="2">
        <f t="shared" si="98"/>
        <v>0</v>
      </c>
      <c r="AB255">
        <v>0</v>
      </c>
      <c r="AC255">
        <v>0</v>
      </c>
      <c r="AD255">
        <v>0</v>
      </c>
      <c r="AE255">
        <v>0</v>
      </c>
      <c r="AF255" s="2">
        <f t="shared" si="99"/>
        <v>0</v>
      </c>
      <c r="AG255" t="b">
        <f t="shared" si="100"/>
        <v>0</v>
      </c>
      <c r="AH255" s="2" t="str">
        <f t="shared" si="101"/>
        <v/>
      </c>
      <c r="AI255" t="str">
        <f t="shared" si="102"/>
        <v/>
      </c>
      <c r="AJ255" s="2" t="str">
        <f t="shared" si="103"/>
        <v/>
      </c>
      <c r="AK255" s="2" t="str">
        <f t="shared" si="104"/>
        <v/>
      </c>
    </row>
    <row r="256" spans="1:37" x14ac:dyDescent="0.3">
      <c r="A256" s="18">
        <v>38498</v>
      </c>
      <c r="B256">
        <v>0</v>
      </c>
      <c r="C256">
        <v>24.6</v>
      </c>
      <c r="D256">
        <v>9.1999999999999993</v>
      </c>
      <c r="E256">
        <v>16.899999999999999</v>
      </c>
      <c r="G256" s="3">
        <f t="shared" si="106"/>
        <v>0</v>
      </c>
      <c r="H256" s="3">
        <f t="shared" si="107"/>
        <v>0</v>
      </c>
      <c r="I256" s="10">
        <f t="shared" si="81"/>
        <v>0</v>
      </c>
      <c r="J256" s="3">
        <f t="shared" si="82"/>
        <v>0</v>
      </c>
      <c r="K256" s="3">
        <f t="shared" si="83"/>
        <v>0</v>
      </c>
      <c r="L256" s="15">
        <f t="shared" si="84"/>
        <v>0</v>
      </c>
      <c r="M256" s="3">
        <f t="shared" si="85"/>
        <v>0</v>
      </c>
      <c r="N256" s="15">
        <f t="shared" si="86"/>
        <v>0</v>
      </c>
      <c r="O256" s="15">
        <f t="shared" si="87"/>
        <v>0</v>
      </c>
      <c r="P256" s="15">
        <f t="shared" si="88"/>
        <v>0</v>
      </c>
      <c r="Q256" s="3">
        <f t="shared" si="105"/>
        <v>5</v>
      </c>
      <c r="R256" s="3">
        <f t="shared" si="89"/>
        <v>-2.08</v>
      </c>
      <c r="S256" s="16">
        <f t="shared" si="90"/>
        <v>-35.152000000000001</v>
      </c>
      <c r="T256" s="3">
        <f t="shared" si="91"/>
        <v>0</v>
      </c>
      <c r="U256" s="3">
        <f t="shared" si="92"/>
        <v>0</v>
      </c>
      <c r="V256" s="3">
        <f t="shared" si="93"/>
        <v>0</v>
      </c>
      <c r="W256" s="19">
        <f t="shared" si="94"/>
        <v>0</v>
      </c>
      <c r="X256" s="19">
        <f t="shared" si="95"/>
        <v>0</v>
      </c>
      <c r="Y256" s="19">
        <f t="shared" si="96"/>
        <v>0</v>
      </c>
      <c r="Z256" s="2">
        <f t="shared" si="97"/>
        <v>0</v>
      </c>
      <c r="AA256" s="2">
        <f t="shared" si="98"/>
        <v>0</v>
      </c>
      <c r="AB256">
        <v>0</v>
      </c>
      <c r="AC256">
        <v>0</v>
      </c>
      <c r="AD256">
        <v>0</v>
      </c>
      <c r="AE256">
        <v>0</v>
      </c>
      <c r="AF256" s="2">
        <f t="shared" si="99"/>
        <v>0</v>
      </c>
      <c r="AG256" t="b">
        <f t="shared" si="100"/>
        <v>0</v>
      </c>
      <c r="AH256" s="2" t="str">
        <f t="shared" si="101"/>
        <v/>
      </c>
      <c r="AI256" t="str">
        <f t="shared" si="102"/>
        <v/>
      </c>
      <c r="AJ256" s="2" t="str">
        <f t="shared" si="103"/>
        <v/>
      </c>
      <c r="AK256" s="2" t="str">
        <f t="shared" si="104"/>
        <v/>
      </c>
    </row>
    <row r="257" spans="1:37" x14ac:dyDescent="0.3">
      <c r="A257" s="18">
        <v>38499</v>
      </c>
      <c r="B257">
        <v>0</v>
      </c>
      <c r="C257">
        <v>28.9</v>
      </c>
      <c r="D257">
        <v>12.2</v>
      </c>
      <c r="E257">
        <v>20.55</v>
      </c>
      <c r="G257" s="3">
        <f t="shared" si="106"/>
        <v>0</v>
      </c>
      <c r="H257" s="3">
        <f t="shared" si="107"/>
        <v>0</v>
      </c>
      <c r="I257" s="10">
        <f t="shared" si="81"/>
        <v>0</v>
      </c>
      <c r="J257" s="3">
        <f t="shared" si="82"/>
        <v>0</v>
      </c>
      <c r="K257" s="3">
        <f t="shared" si="83"/>
        <v>0</v>
      </c>
      <c r="L257" s="15">
        <f t="shared" si="84"/>
        <v>0</v>
      </c>
      <c r="M257" s="3">
        <f t="shared" si="85"/>
        <v>0</v>
      </c>
      <c r="N257" s="15">
        <f t="shared" si="86"/>
        <v>0</v>
      </c>
      <c r="O257" s="15">
        <f t="shared" si="87"/>
        <v>0</v>
      </c>
      <c r="P257" s="15">
        <f t="shared" si="88"/>
        <v>0</v>
      </c>
      <c r="Q257" s="3">
        <f t="shared" si="105"/>
        <v>5</v>
      </c>
      <c r="R257" s="3">
        <f t="shared" si="89"/>
        <v>-2.08</v>
      </c>
      <c r="S257" s="16">
        <f t="shared" si="90"/>
        <v>-42.744</v>
      </c>
      <c r="T257" s="3">
        <f t="shared" si="91"/>
        <v>0</v>
      </c>
      <c r="U257" s="3">
        <f t="shared" si="92"/>
        <v>0</v>
      </c>
      <c r="V257" s="3">
        <f t="shared" si="93"/>
        <v>0</v>
      </c>
      <c r="W257" s="19">
        <f t="shared" si="94"/>
        <v>0</v>
      </c>
      <c r="X257" s="19">
        <f t="shared" si="95"/>
        <v>0</v>
      </c>
      <c r="Y257" s="19">
        <f t="shared" si="96"/>
        <v>0</v>
      </c>
      <c r="Z257" s="2">
        <f t="shared" si="97"/>
        <v>0</v>
      </c>
      <c r="AA257" s="2">
        <f t="shared" si="98"/>
        <v>0</v>
      </c>
      <c r="AB257">
        <v>0</v>
      </c>
      <c r="AC257">
        <v>0</v>
      </c>
      <c r="AD257">
        <v>0</v>
      </c>
      <c r="AE257">
        <v>0</v>
      </c>
      <c r="AF257" s="2">
        <f t="shared" si="99"/>
        <v>0</v>
      </c>
      <c r="AG257" t="b">
        <f t="shared" si="100"/>
        <v>0</v>
      </c>
      <c r="AH257" s="2" t="str">
        <f t="shared" si="101"/>
        <v/>
      </c>
      <c r="AI257" t="str">
        <f t="shared" si="102"/>
        <v/>
      </c>
      <c r="AJ257" s="2" t="str">
        <f t="shared" si="103"/>
        <v/>
      </c>
      <c r="AK257" s="2" t="str">
        <f t="shared" si="104"/>
        <v/>
      </c>
    </row>
    <row r="258" spans="1:37" x14ac:dyDescent="0.3">
      <c r="A258" s="18">
        <v>38500</v>
      </c>
      <c r="B258">
        <v>0</v>
      </c>
      <c r="C258">
        <v>32.4</v>
      </c>
      <c r="D258">
        <v>13.7</v>
      </c>
      <c r="E258">
        <v>23.05</v>
      </c>
      <c r="G258" s="3">
        <f t="shared" si="106"/>
        <v>0</v>
      </c>
      <c r="H258" s="3">
        <f t="shared" si="107"/>
        <v>0</v>
      </c>
      <c r="I258" s="10">
        <f t="shared" si="81"/>
        <v>0</v>
      </c>
      <c r="J258" s="3">
        <f t="shared" si="82"/>
        <v>0</v>
      </c>
      <c r="K258" s="3">
        <f t="shared" si="83"/>
        <v>0</v>
      </c>
      <c r="L258" s="15">
        <f t="shared" si="84"/>
        <v>0</v>
      </c>
      <c r="M258" s="3">
        <f t="shared" si="85"/>
        <v>0</v>
      </c>
      <c r="N258" s="15">
        <f t="shared" si="86"/>
        <v>0</v>
      </c>
      <c r="O258" s="15">
        <f t="shared" si="87"/>
        <v>0</v>
      </c>
      <c r="P258" s="15">
        <f t="shared" si="88"/>
        <v>0</v>
      </c>
      <c r="Q258" s="3">
        <f t="shared" si="105"/>
        <v>5</v>
      </c>
      <c r="R258" s="3">
        <f t="shared" si="89"/>
        <v>-2.08</v>
      </c>
      <c r="S258" s="16">
        <f t="shared" si="90"/>
        <v>-47.944000000000003</v>
      </c>
      <c r="T258" s="3">
        <f t="shared" si="91"/>
        <v>0</v>
      </c>
      <c r="U258" s="3">
        <f t="shared" si="92"/>
        <v>0</v>
      </c>
      <c r="V258" s="3">
        <f t="shared" si="93"/>
        <v>0</v>
      </c>
      <c r="W258" s="19">
        <f t="shared" si="94"/>
        <v>0</v>
      </c>
      <c r="X258" s="19">
        <f t="shared" si="95"/>
        <v>0</v>
      </c>
      <c r="Y258" s="19">
        <f t="shared" si="96"/>
        <v>0</v>
      </c>
      <c r="Z258" s="2">
        <f t="shared" si="97"/>
        <v>0</v>
      </c>
      <c r="AA258" s="2">
        <f t="shared" si="98"/>
        <v>0</v>
      </c>
      <c r="AB258">
        <v>0</v>
      </c>
      <c r="AC258">
        <v>0</v>
      </c>
      <c r="AD258">
        <v>0</v>
      </c>
      <c r="AE258">
        <v>0</v>
      </c>
      <c r="AF258" s="2">
        <f t="shared" si="99"/>
        <v>0</v>
      </c>
      <c r="AG258" t="b">
        <f t="shared" si="100"/>
        <v>0</v>
      </c>
      <c r="AH258" s="2" t="str">
        <f t="shared" si="101"/>
        <v/>
      </c>
      <c r="AI258" t="str">
        <f t="shared" si="102"/>
        <v/>
      </c>
      <c r="AJ258" s="2" t="str">
        <f t="shared" si="103"/>
        <v/>
      </c>
      <c r="AK258" s="2" t="str">
        <f t="shared" si="104"/>
        <v/>
      </c>
    </row>
    <row r="259" spans="1:37" x14ac:dyDescent="0.3">
      <c r="A259" s="18">
        <v>38501</v>
      </c>
      <c r="B259">
        <v>0</v>
      </c>
      <c r="C259">
        <v>18.399999999999999</v>
      </c>
      <c r="D259">
        <v>9.1</v>
      </c>
      <c r="E259">
        <v>13.75</v>
      </c>
      <c r="G259" s="3">
        <f t="shared" si="106"/>
        <v>0</v>
      </c>
      <c r="H259" s="3">
        <f t="shared" si="107"/>
        <v>0</v>
      </c>
      <c r="I259" s="10">
        <f t="shared" si="81"/>
        <v>0</v>
      </c>
      <c r="J259" s="3">
        <f t="shared" si="82"/>
        <v>0</v>
      </c>
      <c r="K259" s="3">
        <f t="shared" si="83"/>
        <v>0</v>
      </c>
      <c r="L259" s="15">
        <f t="shared" si="84"/>
        <v>0</v>
      </c>
      <c r="M259" s="3">
        <f t="shared" si="85"/>
        <v>0</v>
      </c>
      <c r="N259" s="15">
        <f t="shared" si="86"/>
        <v>0</v>
      </c>
      <c r="O259" s="15">
        <f t="shared" si="87"/>
        <v>0</v>
      </c>
      <c r="P259" s="15">
        <f t="shared" si="88"/>
        <v>0</v>
      </c>
      <c r="Q259" s="3">
        <f t="shared" si="105"/>
        <v>5</v>
      </c>
      <c r="R259" s="3">
        <f t="shared" si="89"/>
        <v>-2.08</v>
      </c>
      <c r="S259" s="16">
        <f t="shared" si="90"/>
        <v>-28.6</v>
      </c>
      <c r="T259" s="3">
        <f t="shared" si="91"/>
        <v>0</v>
      </c>
      <c r="U259" s="3">
        <f t="shared" si="92"/>
        <v>0</v>
      </c>
      <c r="V259" s="3">
        <f t="shared" si="93"/>
        <v>0</v>
      </c>
      <c r="W259" s="19">
        <f t="shared" si="94"/>
        <v>0</v>
      </c>
      <c r="X259" s="19">
        <f t="shared" si="95"/>
        <v>0</v>
      </c>
      <c r="Y259" s="19">
        <f t="shared" si="96"/>
        <v>0</v>
      </c>
      <c r="Z259" s="2">
        <f t="shared" si="97"/>
        <v>0</v>
      </c>
      <c r="AA259" s="2">
        <f t="shared" si="98"/>
        <v>0</v>
      </c>
      <c r="AB259">
        <v>0</v>
      </c>
      <c r="AC259">
        <v>0</v>
      </c>
      <c r="AD259">
        <v>0</v>
      </c>
      <c r="AE259">
        <v>0</v>
      </c>
      <c r="AF259" s="2">
        <f t="shared" si="99"/>
        <v>0</v>
      </c>
      <c r="AG259" t="b">
        <f t="shared" si="100"/>
        <v>0</v>
      </c>
      <c r="AH259" s="2" t="str">
        <f t="shared" si="101"/>
        <v/>
      </c>
      <c r="AI259" t="str">
        <f t="shared" si="102"/>
        <v/>
      </c>
      <c r="AJ259" s="2" t="str">
        <f t="shared" si="103"/>
        <v/>
      </c>
      <c r="AK259" s="2" t="str">
        <f t="shared" si="104"/>
        <v/>
      </c>
    </row>
    <row r="260" spans="1:37" x14ac:dyDescent="0.3">
      <c r="A260" s="18">
        <v>38502</v>
      </c>
      <c r="B260">
        <v>0</v>
      </c>
      <c r="C260">
        <v>12.8</v>
      </c>
      <c r="D260">
        <v>6.5</v>
      </c>
      <c r="E260">
        <v>9.65</v>
      </c>
      <c r="G260" s="3">
        <f t="shared" si="106"/>
        <v>0</v>
      </c>
      <c r="H260" s="3">
        <f t="shared" si="107"/>
        <v>0</v>
      </c>
      <c r="I260" s="10">
        <f t="shared" si="81"/>
        <v>0</v>
      </c>
      <c r="J260" s="3">
        <f t="shared" si="82"/>
        <v>0</v>
      </c>
      <c r="K260" s="3">
        <f t="shared" si="83"/>
        <v>0</v>
      </c>
      <c r="L260" s="15">
        <f t="shared" si="84"/>
        <v>0</v>
      </c>
      <c r="M260" s="3">
        <f t="shared" si="85"/>
        <v>0</v>
      </c>
      <c r="N260" s="15">
        <f t="shared" si="86"/>
        <v>0</v>
      </c>
      <c r="O260" s="15">
        <f t="shared" si="87"/>
        <v>0</v>
      </c>
      <c r="P260" s="15">
        <f t="shared" si="88"/>
        <v>0</v>
      </c>
      <c r="Q260" s="3">
        <f t="shared" si="105"/>
        <v>5</v>
      </c>
      <c r="R260" s="3">
        <f t="shared" si="89"/>
        <v>-2.08</v>
      </c>
      <c r="S260" s="16">
        <f t="shared" si="90"/>
        <v>-20.072000000000003</v>
      </c>
      <c r="T260" s="3">
        <f t="shared" si="91"/>
        <v>0</v>
      </c>
      <c r="U260" s="3">
        <f t="shared" si="92"/>
        <v>0</v>
      </c>
      <c r="V260" s="3">
        <f t="shared" si="93"/>
        <v>0</v>
      </c>
      <c r="W260" s="19">
        <f t="shared" si="94"/>
        <v>0</v>
      </c>
      <c r="X260" s="19">
        <f t="shared" si="95"/>
        <v>0</v>
      </c>
      <c r="Y260" s="19">
        <f t="shared" si="96"/>
        <v>0</v>
      </c>
      <c r="Z260" s="2">
        <f t="shared" si="97"/>
        <v>0</v>
      </c>
      <c r="AA260" s="2">
        <f t="shared" si="98"/>
        <v>0</v>
      </c>
      <c r="AB260">
        <v>0</v>
      </c>
      <c r="AC260">
        <v>0</v>
      </c>
      <c r="AD260">
        <v>0</v>
      </c>
      <c r="AE260">
        <v>0</v>
      </c>
      <c r="AF260" s="2">
        <f t="shared" si="99"/>
        <v>0</v>
      </c>
      <c r="AG260" t="b">
        <f t="shared" si="100"/>
        <v>0</v>
      </c>
      <c r="AH260" s="2" t="str">
        <f t="shared" si="101"/>
        <v/>
      </c>
      <c r="AI260" t="str">
        <f t="shared" si="102"/>
        <v/>
      </c>
      <c r="AJ260" s="2" t="str">
        <f t="shared" si="103"/>
        <v/>
      </c>
      <c r="AK260" s="2" t="str">
        <f t="shared" si="104"/>
        <v/>
      </c>
    </row>
    <row r="261" spans="1:37" x14ac:dyDescent="0.3">
      <c r="A261" s="18">
        <v>38503</v>
      </c>
      <c r="B261">
        <v>0</v>
      </c>
      <c r="C261">
        <v>16.7</v>
      </c>
      <c r="D261">
        <v>7.4</v>
      </c>
      <c r="E261">
        <v>12.05</v>
      </c>
      <c r="G261" s="3">
        <f t="shared" si="106"/>
        <v>0</v>
      </c>
      <c r="H261" s="3">
        <f t="shared" si="107"/>
        <v>0</v>
      </c>
      <c r="I261" s="10">
        <f t="shared" si="81"/>
        <v>0</v>
      </c>
      <c r="J261" s="3">
        <f t="shared" si="82"/>
        <v>0</v>
      </c>
      <c r="K261" s="3">
        <f t="shared" si="83"/>
        <v>0</v>
      </c>
      <c r="L261" s="15">
        <f t="shared" si="84"/>
        <v>0</v>
      </c>
      <c r="M261" s="3">
        <f t="shared" si="85"/>
        <v>0</v>
      </c>
      <c r="N261" s="15">
        <f t="shared" si="86"/>
        <v>0</v>
      </c>
      <c r="O261" s="15">
        <f t="shared" si="87"/>
        <v>0</v>
      </c>
      <c r="P261" s="15">
        <f t="shared" si="88"/>
        <v>0</v>
      </c>
      <c r="Q261" s="3">
        <f t="shared" si="105"/>
        <v>5</v>
      </c>
      <c r="R261" s="3">
        <f t="shared" si="89"/>
        <v>-2.08</v>
      </c>
      <c r="S261" s="16">
        <f t="shared" si="90"/>
        <v>-25.064000000000004</v>
      </c>
      <c r="T261" s="3">
        <f t="shared" si="91"/>
        <v>0</v>
      </c>
      <c r="U261" s="3">
        <f t="shared" si="92"/>
        <v>0</v>
      </c>
      <c r="V261" s="3">
        <f t="shared" si="93"/>
        <v>0</v>
      </c>
      <c r="W261" s="19">
        <f t="shared" si="94"/>
        <v>0</v>
      </c>
      <c r="X261" s="19">
        <f t="shared" si="95"/>
        <v>0</v>
      </c>
      <c r="Y261" s="19">
        <f t="shared" si="96"/>
        <v>0</v>
      </c>
      <c r="Z261" s="2">
        <f t="shared" si="97"/>
        <v>0</v>
      </c>
      <c r="AA261" s="2">
        <f t="shared" si="98"/>
        <v>0</v>
      </c>
      <c r="AB261">
        <v>0</v>
      </c>
      <c r="AC261">
        <v>0</v>
      </c>
      <c r="AD261">
        <v>0</v>
      </c>
      <c r="AE261">
        <v>0</v>
      </c>
      <c r="AF261" s="2">
        <f t="shared" si="99"/>
        <v>0</v>
      </c>
      <c r="AG261" t="b">
        <f t="shared" si="100"/>
        <v>0</v>
      </c>
      <c r="AH261" s="2" t="str">
        <f t="shared" si="101"/>
        <v/>
      </c>
      <c r="AI261" t="str">
        <f t="shared" si="102"/>
        <v/>
      </c>
      <c r="AJ261" s="2" t="str">
        <f t="shared" si="103"/>
        <v/>
      </c>
      <c r="AK261" s="2" t="str">
        <f t="shared" si="104"/>
        <v/>
      </c>
    </row>
    <row r="262" spans="1:37" x14ac:dyDescent="0.3">
      <c r="A262" s="18">
        <v>38504</v>
      </c>
      <c r="B262">
        <v>0</v>
      </c>
      <c r="C262">
        <v>12.1</v>
      </c>
      <c r="D262">
        <v>6.3</v>
      </c>
      <c r="E262">
        <v>9.1999999999999993</v>
      </c>
      <c r="G262" s="3">
        <f t="shared" si="106"/>
        <v>0</v>
      </c>
      <c r="H262" s="3">
        <f t="shared" si="107"/>
        <v>0</v>
      </c>
      <c r="I262" s="10">
        <f t="shared" si="81"/>
        <v>0</v>
      </c>
      <c r="J262" s="3">
        <f t="shared" si="82"/>
        <v>0</v>
      </c>
      <c r="K262" s="3">
        <f t="shared" si="83"/>
        <v>0</v>
      </c>
      <c r="L262" s="15">
        <f t="shared" si="84"/>
        <v>0</v>
      </c>
      <c r="M262" s="3">
        <f t="shared" si="85"/>
        <v>0</v>
      </c>
      <c r="N262" s="15">
        <f t="shared" si="86"/>
        <v>0</v>
      </c>
      <c r="O262" s="15">
        <f t="shared" si="87"/>
        <v>0</v>
      </c>
      <c r="P262" s="15">
        <f t="shared" si="88"/>
        <v>0</v>
      </c>
      <c r="Q262" s="3">
        <f t="shared" si="105"/>
        <v>6</v>
      </c>
      <c r="R262" s="3">
        <f t="shared" si="89"/>
        <v>-2.08</v>
      </c>
      <c r="S262" s="16">
        <f t="shared" si="90"/>
        <v>-19.135999999999999</v>
      </c>
      <c r="T262" s="3">
        <f t="shared" si="91"/>
        <v>0</v>
      </c>
      <c r="U262" s="3">
        <f t="shared" si="92"/>
        <v>0</v>
      </c>
      <c r="V262" s="3">
        <f t="shared" si="93"/>
        <v>0</v>
      </c>
      <c r="W262" s="19">
        <f t="shared" si="94"/>
        <v>0</v>
      </c>
      <c r="X262" s="19">
        <f t="shared" si="95"/>
        <v>0</v>
      </c>
      <c r="Y262" s="19">
        <f t="shared" si="96"/>
        <v>0</v>
      </c>
      <c r="Z262" s="2">
        <f t="shared" si="97"/>
        <v>0</v>
      </c>
      <c r="AA262" s="2">
        <f t="shared" si="98"/>
        <v>0</v>
      </c>
      <c r="AB262">
        <v>0</v>
      </c>
      <c r="AC262">
        <v>0</v>
      </c>
      <c r="AD262">
        <v>0</v>
      </c>
      <c r="AE262">
        <v>0</v>
      </c>
      <c r="AF262" s="2">
        <f t="shared" si="99"/>
        <v>0</v>
      </c>
      <c r="AG262" t="b">
        <f t="shared" si="100"/>
        <v>0</v>
      </c>
      <c r="AH262" s="2" t="str">
        <f t="shared" si="101"/>
        <v/>
      </c>
      <c r="AI262" t="str">
        <f t="shared" si="102"/>
        <v/>
      </c>
      <c r="AJ262" s="2" t="str">
        <f t="shared" si="103"/>
        <v/>
      </c>
      <c r="AK262" s="2" t="str">
        <f t="shared" si="104"/>
        <v/>
      </c>
    </row>
    <row r="263" spans="1:37" x14ac:dyDescent="0.3">
      <c r="A263" s="18">
        <v>38505</v>
      </c>
      <c r="B263">
        <v>12.7</v>
      </c>
      <c r="C263">
        <v>9.4</v>
      </c>
      <c r="D263">
        <v>4.3</v>
      </c>
      <c r="E263">
        <v>6.85</v>
      </c>
      <c r="G263" s="3">
        <f t="shared" si="106"/>
        <v>0</v>
      </c>
      <c r="H263" s="3">
        <f t="shared" si="107"/>
        <v>0</v>
      </c>
      <c r="I263" s="10">
        <f t="shared" si="81"/>
        <v>0</v>
      </c>
      <c r="J263" s="3">
        <f t="shared" si="82"/>
        <v>0</v>
      </c>
      <c r="K263" s="3">
        <f t="shared" si="83"/>
        <v>12.7</v>
      </c>
      <c r="L263" s="15">
        <f t="shared" si="84"/>
        <v>0</v>
      </c>
      <c r="M263" s="3">
        <f t="shared" si="85"/>
        <v>-3.1749999999999998</v>
      </c>
      <c r="N263" s="15">
        <f t="shared" si="86"/>
        <v>0</v>
      </c>
      <c r="O263" s="15">
        <f t="shared" si="87"/>
        <v>0</v>
      </c>
      <c r="P263" s="15">
        <f t="shared" si="88"/>
        <v>0</v>
      </c>
      <c r="Q263" s="3">
        <f t="shared" si="105"/>
        <v>6</v>
      </c>
      <c r="R263" s="3">
        <f t="shared" si="89"/>
        <v>-2.08</v>
      </c>
      <c r="S263" s="16">
        <f t="shared" si="90"/>
        <v>-14.247999999999999</v>
      </c>
      <c r="T263" s="3">
        <f t="shared" si="91"/>
        <v>0</v>
      </c>
      <c r="U263" s="3">
        <f t="shared" si="92"/>
        <v>0</v>
      </c>
      <c r="V263" s="3">
        <f t="shared" si="93"/>
        <v>0</v>
      </c>
      <c r="W263" s="19">
        <f t="shared" si="94"/>
        <v>0</v>
      </c>
      <c r="X263" s="19">
        <f t="shared" si="95"/>
        <v>0</v>
      </c>
      <c r="Y263" s="19">
        <f t="shared" si="96"/>
        <v>0</v>
      </c>
      <c r="Z263" s="2">
        <f t="shared" si="97"/>
        <v>0</v>
      </c>
      <c r="AA263" s="2">
        <f t="shared" si="98"/>
        <v>0</v>
      </c>
      <c r="AB263">
        <v>0</v>
      </c>
      <c r="AC263">
        <v>0</v>
      </c>
      <c r="AD263">
        <v>0</v>
      </c>
      <c r="AE263">
        <v>0</v>
      </c>
      <c r="AF263" s="2">
        <f t="shared" si="99"/>
        <v>0</v>
      </c>
      <c r="AG263" t="b">
        <f t="shared" si="100"/>
        <v>0</v>
      </c>
      <c r="AH263" s="2" t="str">
        <f t="shared" si="101"/>
        <v/>
      </c>
      <c r="AI263" t="str">
        <f t="shared" si="102"/>
        <v/>
      </c>
      <c r="AJ263" s="2" t="str">
        <f t="shared" si="103"/>
        <v/>
      </c>
      <c r="AK263" s="2" t="str">
        <f t="shared" si="104"/>
        <v/>
      </c>
    </row>
    <row r="264" spans="1:37" x14ac:dyDescent="0.3">
      <c r="A264" s="18">
        <v>38506</v>
      </c>
      <c r="B264">
        <v>2.54</v>
      </c>
      <c r="C264">
        <v>10.6</v>
      </c>
      <c r="D264">
        <v>4.9000000000000004</v>
      </c>
      <c r="E264">
        <v>7.75</v>
      </c>
      <c r="G264" s="3">
        <f t="shared" si="106"/>
        <v>0</v>
      </c>
      <c r="H264" s="3">
        <f t="shared" si="107"/>
        <v>0</v>
      </c>
      <c r="I264" s="10">
        <f t="shared" si="81"/>
        <v>0</v>
      </c>
      <c r="J264" s="3">
        <f t="shared" si="82"/>
        <v>0</v>
      </c>
      <c r="K264" s="3">
        <f t="shared" si="83"/>
        <v>2.54</v>
      </c>
      <c r="L264" s="15">
        <f t="shared" si="84"/>
        <v>0</v>
      </c>
      <c r="M264" s="3">
        <f t="shared" si="85"/>
        <v>-0.63500000000000001</v>
      </c>
      <c r="N264" s="15">
        <f t="shared" si="86"/>
        <v>0</v>
      </c>
      <c r="O264" s="15">
        <f t="shared" si="87"/>
        <v>0</v>
      </c>
      <c r="P264" s="15">
        <f t="shared" si="88"/>
        <v>0</v>
      </c>
      <c r="Q264" s="3">
        <f t="shared" si="105"/>
        <v>6</v>
      </c>
      <c r="R264" s="3">
        <f t="shared" si="89"/>
        <v>-2.08</v>
      </c>
      <c r="S264" s="16">
        <f t="shared" si="90"/>
        <v>-16.12</v>
      </c>
      <c r="T264" s="3">
        <f t="shared" si="91"/>
        <v>0</v>
      </c>
      <c r="U264" s="3">
        <f t="shared" si="92"/>
        <v>0</v>
      </c>
      <c r="V264" s="3">
        <f t="shared" si="93"/>
        <v>0</v>
      </c>
      <c r="W264" s="19">
        <f t="shared" si="94"/>
        <v>0</v>
      </c>
      <c r="X264" s="19">
        <f t="shared" si="95"/>
        <v>0</v>
      </c>
      <c r="Y264" s="19">
        <f t="shared" si="96"/>
        <v>0</v>
      </c>
      <c r="Z264" s="2">
        <f t="shared" si="97"/>
        <v>0</v>
      </c>
      <c r="AA264" s="2">
        <f t="shared" si="98"/>
        <v>0</v>
      </c>
      <c r="AB264">
        <v>0</v>
      </c>
      <c r="AC264">
        <v>0</v>
      </c>
      <c r="AD264">
        <v>0</v>
      </c>
      <c r="AE264">
        <v>0</v>
      </c>
      <c r="AF264" s="2">
        <f t="shared" si="99"/>
        <v>0</v>
      </c>
      <c r="AG264" t="b">
        <f t="shared" si="100"/>
        <v>0</v>
      </c>
      <c r="AH264" s="2" t="str">
        <f t="shared" si="101"/>
        <v/>
      </c>
      <c r="AI264" t="str">
        <f t="shared" si="102"/>
        <v/>
      </c>
      <c r="AJ264" s="2" t="str">
        <f t="shared" si="103"/>
        <v/>
      </c>
      <c r="AK264" s="2" t="str">
        <f t="shared" si="104"/>
        <v/>
      </c>
    </row>
    <row r="265" spans="1:37" x14ac:dyDescent="0.3">
      <c r="A265" s="18">
        <v>38507</v>
      </c>
      <c r="B265">
        <v>0</v>
      </c>
      <c r="C265">
        <v>17</v>
      </c>
      <c r="D265">
        <v>2.9</v>
      </c>
      <c r="E265">
        <v>9.9499999999999993</v>
      </c>
      <c r="G265" s="3">
        <f t="shared" si="106"/>
        <v>0</v>
      </c>
      <c r="H265" s="3">
        <f t="shared" si="107"/>
        <v>0</v>
      </c>
      <c r="I265" s="10">
        <f t="shared" si="81"/>
        <v>0</v>
      </c>
      <c r="J265" s="3">
        <f t="shared" si="82"/>
        <v>0</v>
      </c>
      <c r="K265" s="3">
        <f t="shared" si="83"/>
        <v>0</v>
      </c>
      <c r="L265" s="15">
        <f t="shared" si="84"/>
        <v>0</v>
      </c>
      <c r="M265" s="3">
        <f t="shared" si="85"/>
        <v>0</v>
      </c>
      <c r="N265" s="15">
        <f t="shared" si="86"/>
        <v>0</v>
      </c>
      <c r="O265" s="15">
        <f t="shared" si="87"/>
        <v>0</v>
      </c>
      <c r="P265" s="15">
        <f t="shared" si="88"/>
        <v>0</v>
      </c>
      <c r="Q265" s="3">
        <f t="shared" si="105"/>
        <v>6</v>
      </c>
      <c r="R265" s="3">
        <f t="shared" si="89"/>
        <v>-2.08</v>
      </c>
      <c r="S265" s="16">
        <f t="shared" si="90"/>
        <v>-20.695999999999998</v>
      </c>
      <c r="T265" s="3">
        <f t="shared" si="91"/>
        <v>0</v>
      </c>
      <c r="U265" s="3">
        <f t="shared" si="92"/>
        <v>0</v>
      </c>
      <c r="V265" s="3">
        <f t="shared" si="93"/>
        <v>0</v>
      </c>
      <c r="W265" s="19">
        <f t="shared" si="94"/>
        <v>0</v>
      </c>
      <c r="X265" s="19">
        <f t="shared" si="95"/>
        <v>0</v>
      </c>
      <c r="Y265" s="19">
        <f t="shared" si="96"/>
        <v>0</v>
      </c>
      <c r="Z265" s="2">
        <f t="shared" si="97"/>
        <v>0</v>
      </c>
      <c r="AA265" s="2">
        <f t="shared" si="98"/>
        <v>0</v>
      </c>
      <c r="AB265">
        <v>0</v>
      </c>
      <c r="AC265">
        <v>0</v>
      </c>
      <c r="AD265">
        <v>0</v>
      </c>
      <c r="AE265">
        <v>0</v>
      </c>
      <c r="AF265" s="2">
        <f t="shared" si="99"/>
        <v>0</v>
      </c>
      <c r="AG265" t="b">
        <f t="shared" si="100"/>
        <v>0</v>
      </c>
      <c r="AH265" s="2" t="str">
        <f t="shared" si="101"/>
        <v/>
      </c>
      <c r="AI265" t="str">
        <f t="shared" si="102"/>
        <v/>
      </c>
      <c r="AJ265" s="2" t="str">
        <f t="shared" si="103"/>
        <v/>
      </c>
      <c r="AK265" s="2" t="str">
        <f t="shared" si="104"/>
        <v/>
      </c>
    </row>
    <row r="266" spans="1:37" x14ac:dyDescent="0.3">
      <c r="A266" s="18">
        <v>38508</v>
      </c>
      <c r="B266">
        <v>2.54</v>
      </c>
      <c r="C266">
        <v>17.100000000000001</v>
      </c>
      <c r="D266">
        <v>2.1</v>
      </c>
      <c r="E266">
        <v>9.6</v>
      </c>
      <c r="G266" s="3">
        <f t="shared" si="106"/>
        <v>0</v>
      </c>
      <c r="H266" s="3">
        <f t="shared" si="107"/>
        <v>0</v>
      </c>
      <c r="I266" s="10">
        <f t="shared" si="81"/>
        <v>0</v>
      </c>
      <c r="J266" s="3">
        <f t="shared" si="82"/>
        <v>0</v>
      </c>
      <c r="K266" s="3">
        <f t="shared" si="83"/>
        <v>2.54</v>
      </c>
      <c r="L266" s="15">
        <f t="shared" si="84"/>
        <v>0</v>
      </c>
      <c r="M266" s="3">
        <f t="shared" si="85"/>
        <v>-0.63500000000000001</v>
      </c>
      <c r="N266" s="15">
        <f t="shared" si="86"/>
        <v>0</v>
      </c>
      <c r="O266" s="15">
        <f t="shared" si="87"/>
        <v>0</v>
      </c>
      <c r="P266" s="15">
        <f t="shared" si="88"/>
        <v>0</v>
      </c>
      <c r="Q266" s="3">
        <f t="shared" si="105"/>
        <v>6</v>
      </c>
      <c r="R266" s="3">
        <f t="shared" si="89"/>
        <v>-2.08</v>
      </c>
      <c r="S266" s="16">
        <f t="shared" si="90"/>
        <v>-19.968</v>
      </c>
      <c r="T266" s="3">
        <f t="shared" si="91"/>
        <v>0</v>
      </c>
      <c r="U266" s="3">
        <f t="shared" si="92"/>
        <v>0</v>
      </c>
      <c r="V266" s="3">
        <f t="shared" si="93"/>
        <v>0</v>
      </c>
      <c r="W266" s="19">
        <f t="shared" si="94"/>
        <v>0</v>
      </c>
      <c r="X266" s="19">
        <f t="shared" si="95"/>
        <v>0</v>
      </c>
      <c r="Y266" s="19">
        <f t="shared" si="96"/>
        <v>0</v>
      </c>
      <c r="Z266" s="2">
        <f t="shared" si="97"/>
        <v>0</v>
      </c>
      <c r="AA266" s="2">
        <f t="shared" si="98"/>
        <v>0</v>
      </c>
      <c r="AB266">
        <v>0</v>
      </c>
      <c r="AC266">
        <v>0</v>
      </c>
      <c r="AD266">
        <v>0</v>
      </c>
      <c r="AE266">
        <v>0</v>
      </c>
      <c r="AF266" s="2">
        <f t="shared" si="99"/>
        <v>0</v>
      </c>
      <c r="AG266" t="b">
        <f t="shared" si="100"/>
        <v>0</v>
      </c>
      <c r="AH266" s="2" t="str">
        <f t="shared" si="101"/>
        <v/>
      </c>
      <c r="AI266" t="str">
        <f t="shared" si="102"/>
        <v/>
      </c>
      <c r="AJ266" s="2" t="str">
        <f t="shared" si="103"/>
        <v/>
      </c>
      <c r="AK266" s="2" t="str">
        <f t="shared" si="104"/>
        <v/>
      </c>
    </row>
    <row r="267" spans="1:37" x14ac:dyDescent="0.3">
      <c r="A267" s="18">
        <v>38509</v>
      </c>
      <c r="B267">
        <v>7.62</v>
      </c>
      <c r="C267">
        <v>7.3</v>
      </c>
      <c r="D267">
        <v>2</v>
      </c>
      <c r="E267">
        <v>4.6500000000000004</v>
      </c>
      <c r="G267" s="3">
        <f t="shared" si="106"/>
        <v>0</v>
      </c>
      <c r="H267" s="3">
        <f t="shared" si="107"/>
        <v>0</v>
      </c>
      <c r="I267" s="10">
        <f t="shared" si="81"/>
        <v>0</v>
      </c>
      <c r="J267" s="3">
        <f t="shared" si="82"/>
        <v>0</v>
      </c>
      <c r="K267" s="3">
        <f t="shared" si="83"/>
        <v>5.9055</v>
      </c>
      <c r="L267" s="15">
        <f t="shared" si="84"/>
        <v>1.7144999999999999</v>
      </c>
      <c r="M267" s="3">
        <f t="shared" si="85"/>
        <v>0.23812499999999992</v>
      </c>
      <c r="N267" s="15">
        <f t="shared" si="86"/>
        <v>0.23812499999999992</v>
      </c>
      <c r="O267" s="15">
        <f t="shared" si="87"/>
        <v>0</v>
      </c>
      <c r="P267" s="15">
        <f t="shared" si="88"/>
        <v>0</v>
      </c>
      <c r="Q267" s="3">
        <f t="shared" si="105"/>
        <v>6</v>
      </c>
      <c r="R267" s="3">
        <f t="shared" si="89"/>
        <v>-2.08</v>
      </c>
      <c r="S267" s="16">
        <f t="shared" si="90"/>
        <v>-9.6720000000000006</v>
      </c>
      <c r="T267" s="3">
        <f t="shared" si="91"/>
        <v>0</v>
      </c>
      <c r="U267" s="3">
        <f t="shared" si="92"/>
        <v>0</v>
      </c>
      <c r="V267" s="3">
        <f t="shared" si="93"/>
        <v>0</v>
      </c>
      <c r="W267" s="19">
        <f t="shared" si="94"/>
        <v>0</v>
      </c>
      <c r="X267" s="19">
        <f t="shared" si="95"/>
        <v>0</v>
      </c>
      <c r="Y267" s="19">
        <f t="shared" si="96"/>
        <v>0</v>
      </c>
      <c r="Z267" s="2">
        <f t="shared" si="97"/>
        <v>0</v>
      </c>
      <c r="AA267" s="2">
        <f t="shared" si="98"/>
        <v>0</v>
      </c>
      <c r="AB267">
        <v>0</v>
      </c>
      <c r="AC267">
        <v>0</v>
      </c>
      <c r="AD267">
        <v>0</v>
      </c>
      <c r="AE267">
        <v>0</v>
      </c>
      <c r="AF267" s="2">
        <f t="shared" si="99"/>
        <v>0</v>
      </c>
      <c r="AG267" t="b">
        <f t="shared" si="100"/>
        <v>0</v>
      </c>
      <c r="AH267" s="2" t="str">
        <f t="shared" si="101"/>
        <v/>
      </c>
      <c r="AI267" t="str">
        <f t="shared" si="102"/>
        <v/>
      </c>
      <c r="AJ267" s="2" t="str">
        <f t="shared" si="103"/>
        <v/>
      </c>
      <c r="AK267" s="2" t="str">
        <f t="shared" si="104"/>
        <v/>
      </c>
    </row>
    <row r="268" spans="1:37" x14ac:dyDescent="0.3">
      <c r="A268" s="18">
        <v>38510</v>
      </c>
      <c r="B268">
        <v>15.24</v>
      </c>
      <c r="C268">
        <v>9.1</v>
      </c>
      <c r="D268">
        <v>1.7</v>
      </c>
      <c r="E268">
        <v>5.4</v>
      </c>
      <c r="G268" s="3">
        <f t="shared" si="106"/>
        <v>0</v>
      </c>
      <c r="H268" s="3">
        <f t="shared" si="107"/>
        <v>0</v>
      </c>
      <c r="I268" s="10">
        <f t="shared" si="81"/>
        <v>0</v>
      </c>
      <c r="J268" s="3">
        <f t="shared" si="82"/>
        <v>0</v>
      </c>
      <c r="K268" s="3">
        <f t="shared" si="83"/>
        <v>13.716000000000001</v>
      </c>
      <c r="L268" s="15">
        <f t="shared" si="84"/>
        <v>1.5239999999999996</v>
      </c>
      <c r="M268" s="3">
        <f t="shared" si="85"/>
        <v>-1.9050000000000007</v>
      </c>
      <c r="N268" s="15">
        <f t="shared" si="86"/>
        <v>0</v>
      </c>
      <c r="O268" s="15">
        <f t="shared" si="87"/>
        <v>0</v>
      </c>
      <c r="P268" s="15">
        <f t="shared" si="88"/>
        <v>0</v>
      </c>
      <c r="Q268" s="3">
        <f t="shared" si="105"/>
        <v>6</v>
      </c>
      <c r="R268" s="3">
        <f t="shared" si="89"/>
        <v>-2.08</v>
      </c>
      <c r="S268" s="16">
        <f t="shared" si="90"/>
        <v>-11.232000000000001</v>
      </c>
      <c r="T268" s="3">
        <f t="shared" si="91"/>
        <v>0</v>
      </c>
      <c r="U268" s="3">
        <f t="shared" si="92"/>
        <v>0</v>
      </c>
      <c r="V268" s="3">
        <f t="shared" si="93"/>
        <v>0</v>
      </c>
      <c r="W268" s="19">
        <f t="shared" si="94"/>
        <v>0</v>
      </c>
      <c r="X268" s="19">
        <f t="shared" si="95"/>
        <v>0</v>
      </c>
      <c r="Y268" s="19">
        <f t="shared" si="96"/>
        <v>0</v>
      </c>
      <c r="Z268" s="2">
        <f t="shared" si="97"/>
        <v>0</v>
      </c>
      <c r="AA268" s="2">
        <f t="shared" si="98"/>
        <v>0</v>
      </c>
      <c r="AB268">
        <v>0</v>
      </c>
      <c r="AC268">
        <v>0</v>
      </c>
      <c r="AD268">
        <v>0</v>
      </c>
      <c r="AE268">
        <v>0</v>
      </c>
      <c r="AF268" s="2">
        <f t="shared" si="99"/>
        <v>0</v>
      </c>
      <c r="AG268" t="b">
        <f t="shared" si="100"/>
        <v>0</v>
      </c>
      <c r="AH268" s="2" t="str">
        <f t="shared" si="101"/>
        <v/>
      </c>
      <c r="AI268" t="str">
        <f t="shared" si="102"/>
        <v/>
      </c>
      <c r="AJ268" s="2" t="str">
        <f t="shared" si="103"/>
        <v/>
      </c>
      <c r="AK268" s="2" t="str">
        <f t="shared" si="104"/>
        <v/>
      </c>
    </row>
    <row r="269" spans="1:37" x14ac:dyDescent="0.3">
      <c r="A269" s="18">
        <v>38511</v>
      </c>
      <c r="B269">
        <v>12.7</v>
      </c>
      <c r="C269">
        <v>9.3000000000000007</v>
      </c>
      <c r="D269">
        <v>0.1</v>
      </c>
      <c r="E269">
        <v>4.7</v>
      </c>
      <c r="G269" s="3">
        <f t="shared" si="106"/>
        <v>0</v>
      </c>
      <c r="H269" s="3">
        <f t="shared" si="107"/>
        <v>0</v>
      </c>
      <c r="I269" s="10">
        <f t="shared" si="81"/>
        <v>0</v>
      </c>
      <c r="J269" s="3">
        <f t="shared" si="82"/>
        <v>0</v>
      </c>
      <c r="K269" s="3">
        <f t="shared" si="83"/>
        <v>9.9483333333333324</v>
      </c>
      <c r="L269" s="15">
        <f t="shared" si="84"/>
        <v>2.7516666666666665</v>
      </c>
      <c r="M269" s="3">
        <f t="shared" si="85"/>
        <v>0.26458333333333339</v>
      </c>
      <c r="N269" s="15">
        <f t="shared" si="86"/>
        <v>0.26458333333333339</v>
      </c>
      <c r="O269" s="15">
        <f t="shared" si="87"/>
        <v>0</v>
      </c>
      <c r="P269" s="15">
        <f t="shared" si="88"/>
        <v>0</v>
      </c>
      <c r="Q269" s="3">
        <f t="shared" si="105"/>
        <v>6</v>
      </c>
      <c r="R269" s="3">
        <f t="shared" si="89"/>
        <v>-2.08</v>
      </c>
      <c r="S269" s="16">
        <f t="shared" si="90"/>
        <v>-9.7760000000000016</v>
      </c>
      <c r="T269" s="3">
        <f t="shared" si="91"/>
        <v>0</v>
      </c>
      <c r="U269" s="3">
        <f t="shared" si="92"/>
        <v>0</v>
      </c>
      <c r="V269" s="3">
        <f t="shared" si="93"/>
        <v>0</v>
      </c>
      <c r="W269" s="19">
        <f t="shared" si="94"/>
        <v>0</v>
      </c>
      <c r="X269" s="19">
        <f t="shared" si="95"/>
        <v>0</v>
      </c>
      <c r="Y269" s="19">
        <f t="shared" si="96"/>
        <v>0</v>
      </c>
      <c r="Z269" s="2">
        <f t="shared" si="97"/>
        <v>0</v>
      </c>
      <c r="AA269" s="2">
        <f t="shared" si="98"/>
        <v>0</v>
      </c>
      <c r="AB269">
        <v>0</v>
      </c>
      <c r="AC269">
        <v>0</v>
      </c>
      <c r="AD269">
        <v>0</v>
      </c>
      <c r="AE269">
        <v>0</v>
      </c>
      <c r="AF269" s="2">
        <f t="shared" si="99"/>
        <v>0</v>
      </c>
      <c r="AG269" t="b">
        <f t="shared" si="100"/>
        <v>0</v>
      </c>
      <c r="AH269" s="2" t="str">
        <f t="shared" si="101"/>
        <v/>
      </c>
      <c r="AI269" t="str">
        <f t="shared" si="102"/>
        <v/>
      </c>
      <c r="AJ269" s="2" t="str">
        <f t="shared" si="103"/>
        <v/>
      </c>
      <c r="AK269" s="2" t="str">
        <f t="shared" si="104"/>
        <v/>
      </c>
    </row>
    <row r="270" spans="1:37" x14ac:dyDescent="0.3">
      <c r="A270" s="18">
        <v>38512</v>
      </c>
      <c r="B270">
        <v>5.08</v>
      </c>
      <c r="C270">
        <v>18.600000000000001</v>
      </c>
      <c r="D270">
        <v>0.4</v>
      </c>
      <c r="E270">
        <v>9.5</v>
      </c>
      <c r="G270" s="3">
        <f t="shared" si="106"/>
        <v>0</v>
      </c>
      <c r="H270" s="3">
        <f t="shared" si="107"/>
        <v>0</v>
      </c>
      <c r="I270" s="10">
        <f t="shared" si="81"/>
        <v>0</v>
      </c>
      <c r="J270" s="3">
        <f t="shared" si="82"/>
        <v>0</v>
      </c>
      <c r="K270" s="3">
        <f t="shared" si="83"/>
        <v>5.08</v>
      </c>
      <c r="L270" s="15">
        <f t="shared" si="84"/>
        <v>0</v>
      </c>
      <c r="M270" s="3">
        <f t="shared" si="85"/>
        <v>-1.27</v>
      </c>
      <c r="N270" s="15">
        <f t="shared" si="86"/>
        <v>0</v>
      </c>
      <c r="O270" s="15">
        <f t="shared" si="87"/>
        <v>0</v>
      </c>
      <c r="P270" s="15">
        <f t="shared" si="88"/>
        <v>0</v>
      </c>
      <c r="Q270" s="3">
        <f t="shared" si="105"/>
        <v>6</v>
      </c>
      <c r="R270" s="3">
        <f t="shared" si="89"/>
        <v>-2.08</v>
      </c>
      <c r="S270" s="16">
        <f t="shared" si="90"/>
        <v>-19.760000000000002</v>
      </c>
      <c r="T270" s="3">
        <f t="shared" si="91"/>
        <v>0</v>
      </c>
      <c r="U270" s="3">
        <f t="shared" si="92"/>
        <v>0</v>
      </c>
      <c r="V270" s="3">
        <f t="shared" si="93"/>
        <v>0</v>
      </c>
      <c r="W270" s="19">
        <f t="shared" si="94"/>
        <v>0</v>
      </c>
      <c r="X270" s="19">
        <f t="shared" si="95"/>
        <v>0</v>
      </c>
      <c r="Y270" s="19">
        <f t="shared" si="96"/>
        <v>0</v>
      </c>
      <c r="Z270" s="2">
        <f t="shared" si="97"/>
        <v>0</v>
      </c>
      <c r="AA270" s="2">
        <f t="shared" si="98"/>
        <v>0</v>
      </c>
      <c r="AB270">
        <v>0</v>
      </c>
      <c r="AC270">
        <v>0</v>
      </c>
      <c r="AD270">
        <v>0</v>
      </c>
      <c r="AE270">
        <v>0</v>
      </c>
      <c r="AF270" s="2">
        <f t="shared" si="99"/>
        <v>0</v>
      </c>
      <c r="AG270" t="b">
        <f t="shared" si="100"/>
        <v>0</v>
      </c>
      <c r="AH270" s="2" t="str">
        <f t="shared" si="101"/>
        <v/>
      </c>
      <c r="AI270" t="str">
        <f t="shared" si="102"/>
        <v/>
      </c>
      <c r="AJ270" s="2" t="str">
        <f t="shared" si="103"/>
        <v/>
      </c>
      <c r="AK270" s="2" t="str">
        <f t="shared" si="104"/>
        <v/>
      </c>
    </row>
    <row r="271" spans="1:37" x14ac:dyDescent="0.3">
      <c r="A271" s="18">
        <v>38513</v>
      </c>
      <c r="B271">
        <v>2.54</v>
      </c>
      <c r="C271">
        <v>21.1</v>
      </c>
      <c r="D271">
        <v>5.3</v>
      </c>
      <c r="E271">
        <v>13.2</v>
      </c>
      <c r="G271" s="3">
        <f t="shared" si="106"/>
        <v>0</v>
      </c>
      <c r="H271" s="3">
        <f t="shared" si="107"/>
        <v>0</v>
      </c>
      <c r="I271" s="10">
        <f t="shared" si="81"/>
        <v>0</v>
      </c>
      <c r="J271" s="3">
        <f t="shared" si="82"/>
        <v>0</v>
      </c>
      <c r="K271" s="3">
        <f t="shared" si="83"/>
        <v>2.54</v>
      </c>
      <c r="L271" s="15">
        <f t="shared" si="84"/>
        <v>0</v>
      </c>
      <c r="M271" s="3">
        <f t="shared" si="85"/>
        <v>-0.63500000000000001</v>
      </c>
      <c r="N271" s="15">
        <f t="shared" si="86"/>
        <v>0</v>
      </c>
      <c r="O271" s="15">
        <f t="shared" si="87"/>
        <v>0</v>
      </c>
      <c r="P271" s="15">
        <f t="shared" si="88"/>
        <v>0</v>
      </c>
      <c r="Q271" s="3">
        <f t="shared" si="105"/>
        <v>6</v>
      </c>
      <c r="R271" s="3">
        <f t="shared" si="89"/>
        <v>-2.08</v>
      </c>
      <c r="S271" s="16">
        <f t="shared" si="90"/>
        <v>-27.456</v>
      </c>
      <c r="T271" s="3">
        <f t="shared" si="91"/>
        <v>0</v>
      </c>
      <c r="U271" s="3">
        <f t="shared" si="92"/>
        <v>0</v>
      </c>
      <c r="V271" s="3">
        <f t="shared" si="93"/>
        <v>0</v>
      </c>
      <c r="W271" s="19">
        <f t="shared" si="94"/>
        <v>0</v>
      </c>
      <c r="X271" s="19">
        <f t="shared" si="95"/>
        <v>0</v>
      </c>
      <c r="Y271" s="19">
        <f t="shared" si="96"/>
        <v>0</v>
      </c>
      <c r="Z271" s="2">
        <f t="shared" si="97"/>
        <v>0</v>
      </c>
      <c r="AA271" s="2">
        <f t="shared" si="98"/>
        <v>0</v>
      </c>
      <c r="AB271">
        <v>0</v>
      </c>
      <c r="AC271">
        <v>0</v>
      </c>
      <c r="AD271">
        <v>0</v>
      </c>
      <c r="AE271">
        <v>0</v>
      </c>
      <c r="AF271" s="2">
        <f t="shared" si="99"/>
        <v>0</v>
      </c>
      <c r="AG271" t="b">
        <f t="shared" si="100"/>
        <v>0</v>
      </c>
      <c r="AH271" s="2" t="str">
        <f t="shared" si="101"/>
        <v/>
      </c>
      <c r="AI271" t="str">
        <f t="shared" si="102"/>
        <v/>
      </c>
      <c r="AJ271" s="2" t="str">
        <f t="shared" si="103"/>
        <v/>
      </c>
      <c r="AK271" s="2" t="str">
        <f t="shared" si="104"/>
        <v/>
      </c>
    </row>
    <row r="272" spans="1:37" x14ac:dyDescent="0.3">
      <c r="A272" s="18">
        <v>38514</v>
      </c>
      <c r="B272">
        <v>5.08</v>
      </c>
      <c r="C272">
        <v>14.7</v>
      </c>
      <c r="D272">
        <v>5.5</v>
      </c>
      <c r="E272">
        <v>10.1</v>
      </c>
      <c r="G272" s="3">
        <f t="shared" si="106"/>
        <v>0</v>
      </c>
      <c r="H272" s="3">
        <f t="shared" si="107"/>
        <v>0</v>
      </c>
      <c r="I272" s="10">
        <f t="shared" si="81"/>
        <v>0</v>
      </c>
      <c r="J272" s="3">
        <f t="shared" si="82"/>
        <v>0</v>
      </c>
      <c r="K272" s="3">
        <f t="shared" si="83"/>
        <v>5.08</v>
      </c>
      <c r="L272" s="15">
        <f t="shared" si="84"/>
        <v>0</v>
      </c>
      <c r="M272" s="3">
        <f t="shared" si="85"/>
        <v>-1.27</v>
      </c>
      <c r="N272" s="15">
        <f t="shared" si="86"/>
        <v>0</v>
      </c>
      <c r="O272" s="15">
        <f t="shared" si="87"/>
        <v>0</v>
      </c>
      <c r="P272" s="15">
        <f t="shared" si="88"/>
        <v>0</v>
      </c>
      <c r="Q272" s="3">
        <f t="shared" si="105"/>
        <v>6</v>
      </c>
      <c r="R272" s="3">
        <f t="shared" si="89"/>
        <v>-2.08</v>
      </c>
      <c r="S272" s="16">
        <f t="shared" si="90"/>
        <v>-21.007999999999999</v>
      </c>
      <c r="T272" s="3">
        <f t="shared" si="91"/>
        <v>0</v>
      </c>
      <c r="U272" s="3">
        <f t="shared" si="92"/>
        <v>0</v>
      </c>
      <c r="V272" s="3">
        <f t="shared" si="93"/>
        <v>0</v>
      </c>
      <c r="W272" s="19">
        <f t="shared" si="94"/>
        <v>0</v>
      </c>
      <c r="X272" s="19">
        <f t="shared" si="95"/>
        <v>0</v>
      </c>
      <c r="Y272" s="19">
        <f t="shared" si="96"/>
        <v>0</v>
      </c>
      <c r="Z272" s="2">
        <f t="shared" si="97"/>
        <v>0</v>
      </c>
      <c r="AA272" s="2">
        <f t="shared" si="98"/>
        <v>0</v>
      </c>
      <c r="AB272">
        <v>0</v>
      </c>
      <c r="AC272">
        <v>0</v>
      </c>
      <c r="AD272">
        <v>0</v>
      </c>
      <c r="AE272">
        <v>0</v>
      </c>
      <c r="AF272" s="2">
        <f t="shared" si="99"/>
        <v>0</v>
      </c>
      <c r="AG272" t="b">
        <f t="shared" si="100"/>
        <v>0</v>
      </c>
      <c r="AH272" s="2" t="str">
        <f t="shared" si="101"/>
        <v/>
      </c>
      <c r="AI272" t="str">
        <f t="shared" si="102"/>
        <v/>
      </c>
      <c r="AJ272" s="2" t="str">
        <f t="shared" si="103"/>
        <v/>
      </c>
      <c r="AK272" s="2" t="str">
        <f t="shared" si="104"/>
        <v/>
      </c>
    </row>
    <row r="273" spans="1:37" x14ac:dyDescent="0.3">
      <c r="A273" s="18">
        <v>38515</v>
      </c>
      <c r="B273">
        <v>2.54</v>
      </c>
      <c r="C273">
        <v>9.6999999999999993</v>
      </c>
      <c r="D273">
        <v>3.9</v>
      </c>
      <c r="E273">
        <v>6.8</v>
      </c>
      <c r="G273" s="3">
        <f t="shared" si="106"/>
        <v>0</v>
      </c>
      <c r="H273" s="3">
        <f t="shared" si="107"/>
        <v>0</v>
      </c>
      <c r="I273" s="10">
        <f t="shared" si="81"/>
        <v>0</v>
      </c>
      <c r="J273" s="3">
        <f t="shared" si="82"/>
        <v>0</v>
      </c>
      <c r="K273" s="3">
        <f t="shared" si="83"/>
        <v>2.54</v>
      </c>
      <c r="L273" s="15">
        <f t="shared" si="84"/>
        <v>0</v>
      </c>
      <c r="M273" s="3">
        <f t="shared" si="85"/>
        <v>-0.63500000000000001</v>
      </c>
      <c r="N273" s="15">
        <f t="shared" si="86"/>
        <v>0</v>
      </c>
      <c r="O273" s="15">
        <f t="shared" si="87"/>
        <v>0</v>
      </c>
      <c r="P273" s="15">
        <f t="shared" si="88"/>
        <v>0</v>
      </c>
      <c r="Q273" s="3">
        <f t="shared" si="105"/>
        <v>6</v>
      </c>
      <c r="R273" s="3">
        <f t="shared" si="89"/>
        <v>-2.08</v>
      </c>
      <c r="S273" s="16">
        <f t="shared" si="90"/>
        <v>-14.144</v>
      </c>
      <c r="T273" s="3">
        <f t="shared" si="91"/>
        <v>0</v>
      </c>
      <c r="U273" s="3">
        <f t="shared" si="92"/>
        <v>0</v>
      </c>
      <c r="V273" s="3">
        <f t="shared" si="93"/>
        <v>0</v>
      </c>
      <c r="W273" s="19">
        <f t="shared" si="94"/>
        <v>0</v>
      </c>
      <c r="X273" s="19">
        <f t="shared" si="95"/>
        <v>0</v>
      </c>
      <c r="Y273" s="19">
        <f t="shared" si="96"/>
        <v>0</v>
      </c>
      <c r="Z273" s="2">
        <f t="shared" si="97"/>
        <v>0</v>
      </c>
      <c r="AA273" s="2">
        <f t="shared" si="98"/>
        <v>0</v>
      </c>
      <c r="AB273">
        <v>0</v>
      </c>
      <c r="AC273">
        <v>0</v>
      </c>
      <c r="AD273">
        <v>0</v>
      </c>
      <c r="AE273">
        <v>0</v>
      </c>
      <c r="AF273" s="2">
        <f t="shared" si="99"/>
        <v>0</v>
      </c>
      <c r="AG273" t="b">
        <f t="shared" si="100"/>
        <v>0</v>
      </c>
      <c r="AH273" s="2" t="str">
        <f t="shared" si="101"/>
        <v/>
      </c>
      <c r="AI273" t="str">
        <f t="shared" si="102"/>
        <v/>
      </c>
      <c r="AJ273" s="2" t="str">
        <f t="shared" si="103"/>
        <v/>
      </c>
      <c r="AK273" s="2" t="str">
        <f t="shared" si="104"/>
        <v/>
      </c>
    </row>
    <row r="274" spans="1:37" x14ac:dyDescent="0.3">
      <c r="A274" s="18">
        <v>38516</v>
      </c>
      <c r="B274">
        <v>5.08</v>
      </c>
      <c r="C274">
        <v>16.3</v>
      </c>
      <c r="D274">
        <v>2.8</v>
      </c>
      <c r="E274">
        <v>9.5500000000000007</v>
      </c>
      <c r="G274" s="3">
        <f t="shared" si="106"/>
        <v>0</v>
      </c>
      <c r="H274" s="3">
        <f t="shared" si="107"/>
        <v>0</v>
      </c>
      <c r="I274" s="10">
        <f t="shared" ref="I274:I337" si="108">ASNWD*Compact_coef</f>
        <v>0</v>
      </c>
      <c r="J274" s="3">
        <f t="shared" ref="J274:J337" si="109">IF(ASNWDC&gt;0,ASWE/ASNWDC,0)</f>
        <v>0</v>
      </c>
      <c r="K274" s="3">
        <f t="shared" ref="K274:K337" si="110">MAX(0,IP-SNOW)</f>
        <v>5.08</v>
      </c>
      <c r="L274" s="15">
        <f t="shared" ref="L274:L337" si="111">IP*(1-((MIN(Rainthresh,MAX(Snowthresh,E274))-Snowthresh)/(Rainthresh-Snowthresh)))</f>
        <v>0</v>
      </c>
      <c r="M274" s="3">
        <f t="shared" ref="M274:M337" si="112">(SNOW*SWE_gain_coef)-(RAIN*SWE_loss_coef)</f>
        <v>-1.27</v>
      </c>
      <c r="N274" s="15">
        <f t="shared" ref="N274:N337" si="113">MAX(0,ASWE+ISWES)</f>
        <v>0</v>
      </c>
      <c r="O274" s="15">
        <f t="shared" ref="O274:O337" si="114">IF(ASNWDS&gt;0,ASWES/ASNWDS,0)</f>
        <v>0</v>
      </c>
      <c r="P274" s="15">
        <f t="shared" ref="P274:P337" si="115">MAX(0,I274+((L274*SWE_gain_coef)/Snowfall_density)-(K274/MAX(0.1,J274)))</f>
        <v>0</v>
      </c>
      <c r="Q274" s="3">
        <f t="shared" si="105"/>
        <v>6</v>
      </c>
      <c r="R274" s="3">
        <f t="shared" ref="R274:R337" si="116">IF(MONTH&gt;3,IF(MONTH&lt;10,Melt_coef_late,Melt_coef_early),Melt_coef_early)</f>
        <v>-2.08</v>
      </c>
      <c r="S274" s="16">
        <f t="shared" ref="S274:S337" si="117">MIN(0,Melt_coef*(TMEAN-Melt_thresh))</f>
        <v>-19.864000000000001</v>
      </c>
      <c r="T274" s="3">
        <f t="shared" ref="T274:T337" si="118">MAX(0,ASWES+ISWEM)</f>
        <v>0</v>
      </c>
      <c r="U274" s="3">
        <f t="shared" ref="U274:U337" si="119">MIN(O274,ADENS_max)</f>
        <v>0</v>
      </c>
      <c r="V274" s="3">
        <f t="shared" ref="V274:V337" si="120">IF(ADENSM&gt;0,ASWEM/ADENSM,0)</f>
        <v>0</v>
      </c>
      <c r="W274" s="19">
        <f t="shared" ref="W274:W337" si="121">ASWEM</f>
        <v>0</v>
      </c>
      <c r="X274" s="19">
        <f t="shared" ref="X274:X337" si="122">ADENSM</f>
        <v>0</v>
      </c>
      <c r="Y274" s="19">
        <f t="shared" ref="Y274:Y337" si="123">ASNWDM</f>
        <v>0</v>
      </c>
      <c r="Z274" s="2">
        <f t="shared" ref="Z274:Z337" si="124">W274-G274</f>
        <v>0</v>
      </c>
      <c r="AA274" s="2">
        <f t="shared" ref="AA274:AA337" si="125">Y274-H274</f>
        <v>0</v>
      </c>
      <c r="AB274">
        <v>0</v>
      </c>
      <c r="AC274">
        <v>0</v>
      </c>
      <c r="AD274">
        <v>0</v>
      </c>
      <c r="AE274">
        <v>0</v>
      </c>
      <c r="AF274" s="2">
        <f t="shared" ref="AF274:AF337" si="126">IF(asnwd_obs&gt;0,aswe_obs/asnwd_obs,0)</f>
        <v>0</v>
      </c>
      <c r="AG274" t="b">
        <f t="shared" ref="AG274:AG337" si="127">OR(Z274&lt;&gt;0,AB274&lt;&gt;0)</f>
        <v>0</v>
      </c>
      <c r="AH274" s="2" t="str">
        <f t="shared" ref="AH274:AH337" si="128">IF(AG274=TRUE,Z274-AB274,"")</f>
        <v/>
      </c>
      <c r="AI274" t="str">
        <f t="shared" ref="AI274:AI337" si="129">IF(AG264=TRUE,ABS(Z274-AB274),"")</f>
        <v/>
      </c>
      <c r="AJ274" s="2" t="str">
        <f t="shared" ref="AJ274:AJ337" si="130">IF(AG274=TRUE,AA274-AD274,"")</f>
        <v/>
      </c>
      <c r="AK274" s="2" t="str">
        <f t="shared" ref="AK274:AK337" si="131">IF(AG274=TRUE,ABS(AA274-AD274),"")</f>
        <v/>
      </c>
    </row>
    <row r="275" spans="1:37" x14ac:dyDescent="0.3">
      <c r="A275" s="18">
        <v>38517</v>
      </c>
      <c r="B275">
        <v>2.54</v>
      </c>
      <c r="C275">
        <v>18.100000000000001</v>
      </c>
      <c r="D275">
        <v>6.7</v>
      </c>
      <c r="E275">
        <v>12.4</v>
      </c>
      <c r="G275" s="3">
        <f t="shared" si="106"/>
        <v>0</v>
      </c>
      <c r="H275" s="3">
        <f t="shared" si="107"/>
        <v>0</v>
      </c>
      <c r="I275" s="10">
        <f t="shared" si="108"/>
        <v>0</v>
      </c>
      <c r="J275" s="3">
        <f t="shared" si="109"/>
        <v>0</v>
      </c>
      <c r="K275" s="3">
        <f t="shared" si="110"/>
        <v>2.54</v>
      </c>
      <c r="L275" s="15">
        <f t="shared" si="111"/>
        <v>0</v>
      </c>
      <c r="M275" s="3">
        <f t="shared" si="112"/>
        <v>-0.63500000000000001</v>
      </c>
      <c r="N275" s="15">
        <f t="shared" si="113"/>
        <v>0</v>
      </c>
      <c r="O275" s="15">
        <f t="shared" si="114"/>
        <v>0</v>
      </c>
      <c r="P275" s="15">
        <f t="shared" si="115"/>
        <v>0</v>
      </c>
      <c r="Q275" s="3">
        <f t="shared" ref="Q275:Q338" si="132">MONTH(A275)</f>
        <v>6</v>
      </c>
      <c r="R275" s="3">
        <f t="shared" si="116"/>
        <v>-2.08</v>
      </c>
      <c r="S275" s="16">
        <f t="shared" si="117"/>
        <v>-25.792000000000002</v>
      </c>
      <c r="T275" s="3">
        <f t="shared" si="118"/>
        <v>0</v>
      </c>
      <c r="U275" s="3">
        <f t="shared" si="119"/>
        <v>0</v>
      </c>
      <c r="V275" s="3">
        <f t="shared" si="120"/>
        <v>0</v>
      </c>
      <c r="W275" s="19">
        <f t="shared" si="121"/>
        <v>0</v>
      </c>
      <c r="X275" s="19">
        <f t="shared" si="122"/>
        <v>0</v>
      </c>
      <c r="Y275" s="19">
        <f t="shared" si="123"/>
        <v>0</v>
      </c>
      <c r="Z275" s="2">
        <f t="shared" si="124"/>
        <v>0</v>
      </c>
      <c r="AA275" s="2">
        <f t="shared" si="125"/>
        <v>0</v>
      </c>
      <c r="AB275">
        <v>0</v>
      </c>
      <c r="AC275">
        <v>0</v>
      </c>
      <c r="AD275">
        <v>0</v>
      </c>
      <c r="AE275">
        <v>0</v>
      </c>
      <c r="AF275" s="2">
        <f t="shared" si="126"/>
        <v>0</v>
      </c>
      <c r="AG275" t="b">
        <f t="shared" si="127"/>
        <v>0</v>
      </c>
      <c r="AH275" s="2" t="str">
        <f t="shared" si="128"/>
        <v/>
      </c>
      <c r="AI275" t="str">
        <f t="shared" si="129"/>
        <v/>
      </c>
      <c r="AJ275" s="2" t="str">
        <f t="shared" si="130"/>
        <v/>
      </c>
      <c r="AK275" s="2" t="str">
        <f t="shared" si="131"/>
        <v/>
      </c>
    </row>
    <row r="276" spans="1:37" x14ac:dyDescent="0.3">
      <c r="A276" s="18">
        <v>38518</v>
      </c>
      <c r="B276">
        <v>0</v>
      </c>
      <c r="C276">
        <v>14.3</v>
      </c>
      <c r="D276">
        <v>4.9000000000000004</v>
      </c>
      <c r="E276">
        <v>9.6</v>
      </c>
      <c r="G276" s="3">
        <f t="shared" ref="G276:G339" si="133">W275</f>
        <v>0</v>
      </c>
      <c r="H276" s="3">
        <f t="shared" ref="H276:H339" si="134">Y275</f>
        <v>0</v>
      </c>
      <c r="I276" s="10">
        <f t="shared" si="108"/>
        <v>0</v>
      </c>
      <c r="J276" s="3">
        <f t="shared" si="109"/>
        <v>0</v>
      </c>
      <c r="K276" s="3">
        <f t="shared" si="110"/>
        <v>0</v>
      </c>
      <c r="L276" s="15">
        <f t="shared" si="111"/>
        <v>0</v>
      </c>
      <c r="M276" s="3">
        <f t="shared" si="112"/>
        <v>0</v>
      </c>
      <c r="N276" s="15">
        <f t="shared" si="113"/>
        <v>0</v>
      </c>
      <c r="O276" s="15">
        <f t="shared" si="114"/>
        <v>0</v>
      </c>
      <c r="P276" s="15">
        <f t="shared" si="115"/>
        <v>0</v>
      </c>
      <c r="Q276" s="3">
        <f t="shared" si="132"/>
        <v>6</v>
      </c>
      <c r="R276" s="3">
        <f t="shared" si="116"/>
        <v>-2.08</v>
      </c>
      <c r="S276" s="16">
        <f t="shared" si="117"/>
        <v>-19.968</v>
      </c>
      <c r="T276" s="3">
        <f t="shared" si="118"/>
        <v>0</v>
      </c>
      <c r="U276" s="3">
        <f t="shared" si="119"/>
        <v>0</v>
      </c>
      <c r="V276" s="3">
        <f t="shared" si="120"/>
        <v>0</v>
      </c>
      <c r="W276" s="19">
        <f t="shared" si="121"/>
        <v>0</v>
      </c>
      <c r="X276" s="19">
        <f t="shared" si="122"/>
        <v>0</v>
      </c>
      <c r="Y276" s="19">
        <f t="shared" si="123"/>
        <v>0</v>
      </c>
      <c r="Z276" s="2">
        <f t="shared" si="124"/>
        <v>0</v>
      </c>
      <c r="AA276" s="2">
        <f t="shared" si="125"/>
        <v>0</v>
      </c>
      <c r="AB276">
        <v>0</v>
      </c>
      <c r="AC276">
        <v>0</v>
      </c>
      <c r="AD276">
        <v>0</v>
      </c>
      <c r="AE276">
        <v>0</v>
      </c>
      <c r="AF276" s="2">
        <f t="shared" si="126"/>
        <v>0</v>
      </c>
      <c r="AG276" t="b">
        <f t="shared" si="127"/>
        <v>0</v>
      </c>
      <c r="AH276" s="2" t="str">
        <f t="shared" si="128"/>
        <v/>
      </c>
      <c r="AI276" t="str">
        <f t="shared" si="129"/>
        <v/>
      </c>
      <c r="AJ276" s="2" t="str">
        <f t="shared" si="130"/>
        <v/>
      </c>
      <c r="AK276" s="2" t="str">
        <f t="shared" si="131"/>
        <v/>
      </c>
    </row>
    <row r="277" spans="1:37" x14ac:dyDescent="0.3">
      <c r="A277" s="18">
        <v>38519</v>
      </c>
      <c r="B277">
        <v>0</v>
      </c>
      <c r="C277">
        <v>-9999</v>
      </c>
      <c r="D277">
        <v>-9999</v>
      </c>
      <c r="E277">
        <v>12</v>
      </c>
      <c r="G277" s="3">
        <f t="shared" si="133"/>
        <v>0</v>
      </c>
      <c r="H277" s="3">
        <f t="shared" si="134"/>
        <v>0</v>
      </c>
      <c r="I277" s="10">
        <f t="shared" si="108"/>
        <v>0</v>
      </c>
      <c r="J277" s="3">
        <f t="shared" si="109"/>
        <v>0</v>
      </c>
      <c r="K277" s="3">
        <f t="shared" si="110"/>
        <v>0</v>
      </c>
      <c r="L277" s="15">
        <f t="shared" si="111"/>
        <v>0</v>
      </c>
      <c r="M277" s="3">
        <f t="shared" si="112"/>
        <v>0</v>
      </c>
      <c r="N277" s="15">
        <f t="shared" si="113"/>
        <v>0</v>
      </c>
      <c r="O277" s="15">
        <f t="shared" si="114"/>
        <v>0</v>
      </c>
      <c r="P277" s="15">
        <f t="shared" si="115"/>
        <v>0</v>
      </c>
      <c r="Q277" s="3">
        <f t="shared" si="132"/>
        <v>6</v>
      </c>
      <c r="R277" s="3">
        <f t="shared" si="116"/>
        <v>-2.08</v>
      </c>
      <c r="S277" s="16">
        <f t="shared" si="117"/>
        <v>-24.96</v>
      </c>
      <c r="T277" s="3">
        <f t="shared" si="118"/>
        <v>0</v>
      </c>
      <c r="U277" s="3">
        <f t="shared" si="119"/>
        <v>0</v>
      </c>
      <c r="V277" s="3">
        <f t="shared" si="120"/>
        <v>0</v>
      </c>
      <c r="W277" s="19">
        <f t="shared" si="121"/>
        <v>0</v>
      </c>
      <c r="X277" s="19">
        <f t="shared" si="122"/>
        <v>0</v>
      </c>
      <c r="Y277" s="19">
        <f t="shared" si="123"/>
        <v>0</v>
      </c>
      <c r="Z277" s="2">
        <f t="shared" si="124"/>
        <v>0</v>
      </c>
      <c r="AA277" s="2">
        <f t="shared" si="125"/>
        <v>0</v>
      </c>
      <c r="AB277">
        <v>0</v>
      </c>
      <c r="AC277">
        <v>0</v>
      </c>
      <c r="AD277">
        <v>0</v>
      </c>
      <c r="AE277">
        <v>0</v>
      </c>
      <c r="AF277" s="2">
        <f t="shared" si="126"/>
        <v>0</v>
      </c>
      <c r="AG277" t="b">
        <f t="shared" si="127"/>
        <v>0</v>
      </c>
      <c r="AH277" s="2" t="str">
        <f t="shared" si="128"/>
        <v/>
      </c>
      <c r="AI277" t="str">
        <f t="shared" si="129"/>
        <v/>
      </c>
      <c r="AJ277" s="2" t="str">
        <f t="shared" si="130"/>
        <v/>
      </c>
      <c r="AK277" s="2" t="str">
        <f t="shared" si="131"/>
        <v/>
      </c>
    </row>
    <row r="278" spans="1:37" x14ac:dyDescent="0.3">
      <c r="A278" s="18">
        <v>38520</v>
      </c>
      <c r="B278">
        <v>22.86</v>
      </c>
      <c r="C278">
        <v>-9999</v>
      </c>
      <c r="D278">
        <v>-9999</v>
      </c>
      <c r="E278">
        <v>11.08</v>
      </c>
      <c r="G278" s="3">
        <f t="shared" si="133"/>
        <v>0</v>
      </c>
      <c r="H278" s="3">
        <f t="shared" si="134"/>
        <v>0</v>
      </c>
      <c r="I278" s="10">
        <f t="shared" si="108"/>
        <v>0</v>
      </c>
      <c r="J278" s="3">
        <f t="shared" si="109"/>
        <v>0</v>
      </c>
      <c r="K278" s="3">
        <f t="shared" si="110"/>
        <v>22.86</v>
      </c>
      <c r="L278" s="15">
        <f t="shared" si="111"/>
        <v>0</v>
      </c>
      <c r="M278" s="3">
        <f t="shared" si="112"/>
        <v>-5.7149999999999999</v>
      </c>
      <c r="N278" s="15">
        <f t="shared" si="113"/>
        <v>0</v>
      </c>
      <c r="O278" s="15">
        <f t="shared" si="114"/>
        <v>0</v>
      </c>
      <c r="P278" s="15">
        <f t="shared" si="115"/>
        <v>0</v>
      </c>
      <c r="Q278" s="3">
        <f t="shared" si="132"/>
        <v>6</v>
      </c>
      <c r="R278" s="3">
        <f t="shared" si="116"/>
        <v>-2.08</v>
      </c>
      <c r="S278" s="16">
        <f t="shared" si="117"/>
        <v>-23.046400000000002</v>
      </c>
      <c r="T278" s="3">
        <f t="shared" si="118"/>
        <v>0</v>
      </c>
      <c r="U278" s="3">
        <f t="shared" si="119"/>
        <v>0</v>
      </c>
      <c r="V278" s="3">
        <f t="shared" si="120"/>
        <v>0</v>
      </c>
      <c r="W278" s="19">
        <f t="shared" si="121"/>
        <v>0</v>
      </c>
      <c r="X278" s="19">
        <f t="shared" si="122"/>
        <v>0</v>
      </c>
      <c r="Y278" s="19">
        <f t="shared" si="123"/>
        <v>0</v>
      </c>
      <c r="Z278" s="2">
        <f t="shared" si="124"/>
        <v>0</v>
      </c>
      <c r="AA278" s="2">
        <f t="shared" si="125"/>
        <v>0</v>
      </c>
      <c r="AB278">
        <v>0</v>
      </c>
      <c r="AC278">
        <v>0</v>
      </c>
      <c r="AD278">
        <v>0</v>
      </c>
      <c r="AE278">
        <v>0</v>
      </c>
      <c r="AF278" s="2">
        <f t="shared" si="126"/>
        <v>0</v>
      </c>
      <c r="AG278" t="b">
        <f t="shared" si="127"/>
        <v>0</v>
      </c>
      <c r="AH278" s="2" t="str">
        <f t="shared" si="128"/>
        <v/>
      </c>
      <c r="AI278" t="str">
        <f t="shared" si="129"/>
        <v/>
      </c>
      <c r="AJ278" s="2" t="str">
        <f t="shared" si="130"/>
        <v/>
      </c>
      <c r="AK278" s="2" t="str">
        <f t="shared" si="131"/>
        <v/>
      </c>
    </row>
    <row r="279" spans="1:37" x14ac:dyDescent="0.3">
      <c r="A279" s="18">
        <v>38521</v>
      </c>
      <c r="B279">
        <v>2.54</v>
      </c>
      <c r="C279">
        <v>14.3</v>
      </c>
      <c r="D279">
        <v>4.5</v>
      </c>
      <c r="E279">
        <v>9.4</v>
      </c>
      <c r="G279" s="3">
        <f t="shared" si="133"/>
        <v>0</v>
      </c>
      <c r="H279" s="3">
        <f t="shared" si="134"/>
        <v>0</v>
      </c>
      <c r="I279" s="10">
        <f t="shared" si="108"/>
        <v>0</v>
      </c>
      <c r="J279" s="3">
        <f t="shared" si="109"/>
        <v>0</v>
      </c>
      <c r="K279" s="3">
        <f t="shared" si="110"/>
        <v>2.54</v>
      </c>
      <c r="L279" s="15">
        <f t="shared" si="111"/>
        <v>0</v>
      </c>
      <c r="M279" s="3">
        <f t="shared" si="112"/>
        <v>-0.63500000000000001</v>
      </c>
      <c r="N279" s="15">
        <f t="shared" si="113"/>
        <v>0</v>
      </c>
      <c r="O279" s="15">
        <f t="shared" si="114"/>
        <v>0</v>
      </c>
      <c r="P279" s="15">
        <f t="shared" si="115"/>
        <v>0</v>
      </c>
      <c r="Q279" s="3">
        <f t="shared" si="132"/>
        <v>6</v>
      </c>
      <c r="R279" s="3">
        <f t="shared" si="116"/>
        <v>-2.08</v>
      </c>
      <c r="S279" s="16">
        <f t="shared" si="117"/>
        <v>-19.552000000000003</v>
      </c>
      <c r="T279" s="3">
        <f t="shared" si="118"/>
        <v>0</v>
      </c>
      <c r="U279" s="3">
        <f t="shared" si="119"/>
        <v>0</v>
      </c>
      <c r="V279" s="3">
        <f t="shared" si="120"/>
        <v>0</v>
      </c>
      <c r="W279" s="19">
        <f t="shared" si="121"/>
        <v>0</v>
      </c>
      <c r="X279" s="19">
        <f t="shared" si="122"/>
        <v>0</v>
      </c>
      <c r="Y279" s="19">
        <f t="shared" si="123"/>
        <v>0</v>
      </c>
      <c r="Z279" s="2">
        <f t="shared" si="124"/>
        <v>0</v>
      </c>
      <c r="AA279" s="2">
        <f t="shared" si="125"/>
        <v>0</v>
      </c>
      <c r="AB279">
        <v>0</v>
      </c>
      <c r="AC279">
        <v>0</v>
      </c>
      <c r="AD279">
        <v>0</v>
      </c>
      <c r="AE279">
        <v>0</v>
      </c>
      <c r="AF279" s="2">
        <f t="shared" si="126"/>
        <v>0</v>
      </c>
      <c r="AG279" t="b">
        <f t="shared" si="127"/>
        <v>0</v>
      </c>
      <c r="AH279" s="2" t="str">
        <f t="shared" si="128"/>
        <v/>
      </c>
      <c r="AI279" t="str">
        <f t="shared" si="129"/>
        <v/>
      </c>
      <c r="AJ279" s="2" t="str">
        <f t="shared" si="130"/>
        <v/>
      </c>
      <c r="AK279" s="2" t="str">
        <f t="shared" si="131"/>
        <v/>
      </c>
    </row>
    <row r="280" spans="1:37" x14ac:dyDescent="0.3">
      <c r="A280" s="18">
        <v>38522</v>
      </c>
      <c r="B280">
        <v>5.08</v>
      </c>
      <c r="C280">
        <v>16.2</v>
      </c>
      <c r="D280">
        <v>5.5</v>
      </c>
      <c r="E280">
        <v>10.85</v>
      </c>
      <c r="G280" s="3">
        <f t="shared" si="133"/>
        <v>0</v>
      </c>
      <c r="H280" s="3">
        <f t="shared" si="134"/>
        <v>0</v>
      </c>
      <c r="I280" s="10">
        <f t="shared" si="108"/>
        <v>0</v>
      </c>
      <c r="J280" s="3">
        <f t="shared" si="109"/>
        <v>0</v>
      </c>
      <c r="K280" s="3">
        <f t="shared" si="110"/>
        <v>5.08</v>
      </c>
      <c r="L280" s="15">
        <f t="shared" si="111"/>
        <v>0</v>
      </c>
      <c r="M280" s="3">
        <f t="shared" si="112"/>
        <v>-1.27</v>
      </c>
      <c r="N280" s="15">
        <f t="shared" si="113"/>
        <v>0</v>
      </c>
      <c r="O280" s="15">
        <f t="shared" si="114"/>
        <v>0</v>
      </c>
      <c r="P280" s="15">
        <f t="shared" si="115"/>
        <v>0</v>
      </c>
      <c r="Q280" s="3">
        <f t="shared" si="132"/>
        <v>6</v>
      </c>
      <c r="R280" s="3">
        <f t="shared" si="116"/>
        <v>-2.08</v>
      </c>
      <c r="S280" s="16">
        <f t="shared" si="117"/>
        <v>-22.568000000000001</v>
      </c>
      <c r="T280" s="3">
        <f t="shared" si="118"/>
        <v>0</v>
      </c>
      <c r="U280" s="3">
        <f t="shared" si="119"/>
        <v>0</v>
      </c>
      <c r="V280" s="3">
        <f t="shared" si="120"/>
        <v>0</v>
      </c>
      <c r="W280" s="19">
        <f t="shared" si="121"/>
        <v>0</v>
      </c>
      <c r="X280" s="19">
        <f t="shared" si="122"/>
        <v>0</v>
      </c>
      <c r="Y280" s="19">
        <f t="shared" si="123"/>
        <v>0</v>
      </c>
      <c r="Z280" s="2">
        <f t="shared" si="124"/>
        <v>0</v>
      </c>
      <c r="AA280" s="2">
        <f t="shared" si="125"/>
        <v>0</v>
      </c>
      <c r="AB280">
        <v>0</v>
      </c>
      <c r="AC280">
        <v>0</v>
      </c>
      <c r="AD280">
        <v>0</v>
      </c>
      <c r="AE280">
        <v>0</v>
      </c>
      <c r="AF280" s="2">
        <f t="shared" si="126"/>
        <v>0</v>
      </c>
      <c r="AG280" t="b">
        <f t="shared" si="127"/>
        <v>0</v>
      </c>
      <c r="AH280" s="2" t="str">
        <f t="shared" si="128"/>
        <v/>
      </c>
      <c r="AI280" t="str">
        <f t="shared" si="129"/>
        <v/>
      </c>
      <c r="AJ280" s="2" t="str">
        <f t="shared" si="130"/>
        <v/>
      </c>
      <c r="AK280" s="2" t="str">
        <f t="shared" si="131"/>
        <v/>
      </c>
    </row>
    <row r="281" spans="1:37" x14ac:dyDescent="0.3">
      <c r="A281" s="18">
        <v>38523</v>
      </c>
      <c r="B281">
        <v>7.62</v>
      </c>
      <c r="C281">
        <v>21.6</v>
      </c>
      <c r="D281">
        <v>5.5</v>
      </c>
      <c r="E281">
        <v>13.55</v>
      </c>
      <c r="G281" s="3">
        <f t="shared" si="133"/>
        <v>0</v>
      </c>
      <c r="H281" s="3">
        <f t="shared" si="134"/>
        <v>0</v>
      </c>
      <c r="I281" s="10">
        <f t="shared" si="108"/>
        <v>0</v>
      </c>
      <c r="J281" s="3">
        <f t="shared" si="109"/>
        <v>0</v>
      </c>
      <c r="K281" s="3">
        <f t="shared" si="110"/>
        <v>7.62</v>
      </c>
      <c r="L281" s="15">
        <f t="shared" si="111"/>
        <v>0</v>
      </c>
      <c r="M281" s="3">
        <f t="shared" si="112"/>
        <v>-1.905</v>
      </c>
      <c r="N281" s="15">
        <f t="shared" si="113"/>
        <v>0</v>
      </c>
      <c r="O281" s="15">
        <f t="shared" si="114"/>
        <v>0</v>
      </c>
      <c r="P281" s="15">
        <f t="shared" si="115"/>
        <v>0</v>
      </c>
      <c r="Q281" s="3">
        <f t="shared" si="132"/>
        <v>6</v>
      </c>
      <c r="R281" s="3">
        <f t="shared" si="116"/>
        <v>-2.08</v>
      </c>
      <c r="S281" s="16">
        <f t="shared" si="117"/>
        <v>-28.184000000000001</v>
      </c>
      <c r="T281" s="3">
        <f t="shared" si="118"/>
        <v>0</v>
      </c>
      <c r="U281" s="3">
        <f t="shared" si="119"/>
        <v>0</v>
      </c>
      <c r="V281" s="3">
        <f t="shared" si="120"/>
        <v>0</v>
      </c>
      <c r="W281" s="19">
        <f t="shared" si="121"/>
        <v>0</v>
      </c>
      <c r="X281" s="19">
        <f t="shared" si="122"/>
        <v>0</v>
      </c>
      <c r="Y281" s="19">
        <f t="shared" si="123"/>
        <v>0</v>
      </c>
      <c r="Z281" s="2">
        <f t="shared" si="124"/>
        <v>0</v>
      </c>
      <c r="AA281" s="2">
        <f t="shared" si="125"/>
        <v>0</v>
      </c>
      <c r="AB281">
        <v>0</v>
      </c>
      <c r="AC281">
        <v>0</v>
      </c>
      <c r="AD281">
        <v>0</v>
      </c>
      <c r="AE281">
        <v>0</v>
      </c>
      <c r="AF281" s="2">
        <f t="shared" si="126"/>
        <v>0</v>
      </c>
      <c r="AG281" t="b">
        <f t="shared" si="127"/>
        <v>0</v>
      </c>
      <c r="AH281" s="2" t="str">
        <f t="shared" si="128"/>
        <v/>
      </c>
      <c r="AI281" t="str">
        <f t="shared" si="129"/>
        <v/>
      </c>
      <c r="AJ281" s="2" t="str">
        <f t="shared" si="130"/>
        <v/>
      </c>
      <c r="AK281" s="2" t="str">
        <f t="shared" si="131"/>
        <v/>
      </c>
    </row>
    <row r="282" spans="1:37" x14ac:dyDescent="0.3">
      <c r="A282" s="18">
        <v>38524</v>
      </c>
      <c r="B282">
        <v>0</v>
      </c>
      <c r="C282">
        <v>22.1</v>
      </c>
      <c r="D282">
        <v>7.8</v>
      </c>
      <c r="E282">
        <v>14.95</v>
      </c>
      <c r="G282" s="3">
        <f t="shared" si="133"/>
        <v>0</v>
      </c>
      <c r="H282" s="3">
        <f t="shared" si="134"/>
        <v>0</v>
      </c>
      <c r="I282" s="10">
        <f t="shared" si="108"/>
        <v>0</v>
      </c>
      <c r="J282" s="3">
        <f t="shared" si="109"/>
        <v>0</v>
      </c>
      <c r="K282" s="3">
        <f t="shared" si="110"/>
        <v>0</v>
      </c>
      <c r="L282" s="15">
        <f t="shared" si="111"/>
        <v>0</v>
      </c>
      <c r="M282" s="3">
        <f t="shared" si="112"/>
        <v>0</v>
      </c>
      <c r="N282" s="15">
        <f t="shared" si="113"/>
        <v>0</v>
      </c>
      <c r="O282" s="15">
        <f t="shared" si="114"/>
        <v>0</v>
      </c>
      <c r="P282" s="15">
        <f t="shared" si="115"/>
        <v>0</v>
      </c>
      <c r="Q282" s="3">
        <f t="shared" si="132"/>
        <v>6</v>
      </c>
      <c r="R282" s="3">
        <f t="shared" si="116"/>
        <v>-2.08</v>
      </c>
      <c r="S282" s="16">
        <f t="shared" si="117"/>
        <v>-31.096</v>
      </c>
      <c r="T282" s="3">
        <f t="shared" si="118"/>
        <v>0</v>
      </c>
      <c r="U282" s="3">
        <f t="shared" si="119"/>
        <v>0</v>
      </c>
      <c r="V282" s="3">
        <f t="shared" si="120"/>
        <v>0</v>
      </c>
      <c r="W282" s="19">
        <f t="shared" si="121"/>
        <v>0</v>
      </c>
      <c r="X282" s="19">
        <f t="shared" si="122"/>
        <v>0</v>
      </c>
      <c r="Y282" s="19">
        <f t="shared" si="123"/>
        <v>0</v>
      </c>
      <c r="Z282" s="2">
        <f t="shared" si="124"/>
        <v>0</v>
      </c>
      <c r="AA282" s="2">
        <f t="shared" si="125"/>
        <v>0</v>
      </c>
      <c r="AB282">
        <v>0</v>
      </c>
      <c r="AC282">
        <v>0</v>
      </c>
      <c r="AD282">
        <v>0</v>
      </c>
      <c r="AE282">
        <v>0</v>
      </c>
      <c r="AF282" s="2">
        <f t="shared" si="126"/>
        <v>0</v>
      </c>
      <c r="AG282" t="b">
        <f t="shared" si="127"/>
        <v>0</v>
      </c>
      <c r="AH282" s="2" t="str">
        <f t="shared" si="128"/>
        <v/>
      </c>
      <c r="AI282" t="str">
        <f t="shared" si="129"/>
        <v/>
      </c>
      <c r="AJ282" s="2" t="str">
        <f t="shared" si="130"/>
        <v/>
      </c>
      <c r="AK282" s="2" t="str">
        <f t="shared" si="131"/>
        <v/>
      </c>
    </row>
    <row r="283" spans="1:37" x14ac:dyDescent="0.3">
      <c r="A283" s="18">
        <v>38525</v>
      </c>
      <c r="B283">
        <v>0</v>
      </c>
      <c r="C283">
        <v>21.4</v>
      </c>
      <c r="D283">
        <v>9.1</v>
      </c>
      <c r="E283">
        <v>15.25</v>
      </c>
      <c r="G283" s="3">
        <f t="shared" si="133"/>
        <v>0</v>
      </c>
      <c r="H283" s="3">
        <f t="shared" si="134"/>
        <v>0</v>
      </c>
      <c r="I283" s="10">
        <f t="shared" si="108"/>
        <v>0</v>
      </c>
      <c r="J283" s="3">
        <f t="shared" si="109"/>
        <v>0</v>
      </c>
      <c r="K283" s="3">
        <f t="shared" si="110"/>
        <v>0</v>
      </c>
      <c r="L283" s="15">
        <f t="shared" si="111"/>
        <v>0</v>
      </c>
      <c r="M283" s="3">
        <f t="shared" si="112"/>
        <v>0</v>
      </c>
      <c r="N283" s="15">
        <f t="shared" si="113"/>
        <v>0</v>
      </c>
      <c r="O283" s="15">
        <f t="shared" si="114"/>
        <v>0</v>
      </c>
      <c r="P283" s="15">
        <f t="shared" si="115"/>
        <v>0</v>
      </c>
      <c r="Q283" s="3">
        <f t="shared" si="132"/>
        <v>6</v>
      </c>
      <c r="R283" s="3">
        <f t="shared" si="116"/>
        <v>-2.08</v>
      </c>
      <c r="S283" s="16">
        <f t="shared" si="117"/>
        <v>-31.720000000000002</v>
      </c>
      <c r="T283" s="3">
        <f t="shared" si="118"/>
        <v>0</v>
      </c>
      <c r="U283" s="3">
        <f t="shared" si="119"/>
        <v>0</v>
      </c>
      <c r="V283" s="3">
        <f t="shared" si="120"/>
        <v>0</v>
      </c>
      <c r="W283" s="19">
        <f t="shared" si="121"/>
        <v>0</v>
      </c>
      <c r="X283" s="19">
        <f t="shared" si="122"/>
        <v>0</v>
      </c>
      <c r="Y283" s="19">
        <f t="shared" si="123"/>
        <v>0</v>
      </c>
      <c r="Z283" s="2">
        <f t="shared" si="124"/>
        <v>0</v>
      </c>
      <c r="AA283" s="2">
        <f t="shared" si="125"/>
        <v>0</v>
      </c>
      <c r="AB283">
        <v>0</v>
      </c>
      <c r="AC283">
        <v>0</v>
      </c>
      <c r="AD283">
        <v>0</v>
      </c>
      <c r="AE283">
        <v>0</v>
      </c>
      <c r="AF283" s="2">
        <f t="shared" si="126"/>
        <v>0</v>
      </c>
      <c r="AG283" t="b">
        <f t="shared" si="127"/>
        <v>0</v>
      </c>
      <c r="AH283" s="2" t="str">
        <f t="shared" si="128"/>
        <v/>
      </c>
      <c r="AI283" t="str">
        <f t="shared" si="129"/>
        <v/>
      </c>
      <c r="AJ283" s="2" t="str">
        <f t="shared" si="130"/>
        <v/>
      </c>
      <c r="AK283" s="2" t="str">
        <f t="shared" si="131"/>
        <v/>
      </c>
    </row>
    <row r="284" spans="1:37" x14ac:dyDescent="0.3">
      <c r="A284" s="18">
        <v>38526</v>
      </c>
      <c r="B284">
        <v>0</v>
      </c>
      <c r="C284">
        <v>16.3</v>
      </c>
      <c r="D284">
        <v>6.7</v>
      </c>
      <c r="E284">
        <v>11.5</v>
      </c>
      <c r="G284" s="3">
        <f t="shared" si="133"/>
        <v>0</v>
      </c>
      <c r="H284" s="3">
        <f t="shared" si="134"/>
        <v>0</v>
      </c>
      <c r="I284" s="10">
        <f t="shared" si="108"/>
        <v>0</v>
      </c>
      <c r="J284" s="3">
        <f t="shared" si="109"/>
        <v>0</v>
      </c>
      <c r="K284" s="3">
        <f t="shared" si="110"/>
        <v>0</v>
      </c>
      <c r="L284" s="15">
        <f t="shared" si="111"/>
        <v>0</v>
      </c>
      <c r="M284" s="3">
        <f t="shared" si="112"/>
        <v>0</v>
      </c>
      <c r="N284" s="15">
        <f t="shared" si="113"/>
        <v>0</v>
      </c>
      <c r="O284" s="15">
        <f t="shared" si="114"/>
        <v>0</v>
      </c>
      <c r="P284" s="15">
        <f t="shared" si="115"/>
        <v>0</v>
      </c>
      <c r="Q284" s="3">
        <f t="shared" si="132"/>
        <v>6</v>
      </c>
      <c r="R284" s="3">
        <f t="shared" si="116"/>
        <v>-2.08</v>
      </c>
      <c r="S284" s="16">
        <f t="shared" si="117"/>
        <v>-23.92</v>
      </c>
      <c r="T284" s="3">
        <f t="shared" si="118"/>
        <v>0</v>
      </c>
      <c r="U284" s="3">
        <f t="shared" si="119"/>
        <v>0</v>
      </c>
      <c r="V284" s="3">
        <f t="shared" si="120"/>
        <v>0</v>
      </c>
      <c r="W284" s="19">
        <f t="shared" si="121"/>
        <v>0</v>
      </c>
      <c r="X284" s="19">
        <f t="shared" si="122"/>
        <v>0</v>
      </c>
      <c r="Y284" s="19">
        <f t="shared" si="123"/>
        <v>0</v>
      </c>
      <c r="Z284" s="2">
        <f t="shared" si="124"/>
        <v>0</v>
      </c>
      <c r="AA284" s="2">
        <f t="shared" si="125"/>
        <v>0</v>
      </c>
      <c r="AB284">
        <v>0</v>
      </c>
      <c r="AC284">
        <v>0</v>
      </c>
      <c r="AD284">
        <v>0</v>
      </c>
      <c r="AE284">
        <v>0</v>
      </c>
      <c r="AF284" s="2">
        <f t="shared" si="126"/>
        <v>0</v>
      </c>
      <c r="AG284" t="b">
        <f t="shared" si="127"/>
        <v>0</v>
      </c>
      <c r="AH284" s="2" t="str">
        <f t="shared" si="128"/>
        <v/>
      </c>
      <c r="AI284" t="str">
        <f t="shared" si="129"/>
        <v/>
      </c>
      <c r="AJ284" s="2" t="str">
        <f t="shared" si="130"/>
        <v/>
      </c>
      <c r="AK284" s="2" t="str">
        <f t="shared" si="131"/>
        <v/>
      </c>
    </row>
    <row r="285" spans="1:37" x14ac:dyDescent="0.3">
      <c r="A285" s="18">
        <v>38527</v>
      </c>
      <c r="B285">
        <v>0</v>
      </c>
      <c r="C285">
        <v>21.7</v>
      </c>
      <c r="D285">
        <v>5.2</v>
      </c>
      <c r="E285">
        <v>13.45</v>
      </c>
      <c r="G285" s="3">
        <f t="shared" si="133"/>
        <v>0</v>
      </c>
      <c r="H285" s="3">
        <f t="shared" si="134"/>
        <v>0</v>
      </c>
      <c r="I285" s="10">
        <f t="shared" si="108"/>
        <v>0</v>
      </c>
      <c r="J285" s="3">
        <f t="shared" si="109"/>
        <v>0</v>
      </c>
      <c r="K285" s="3">
        <f t="shared" si="110"/>
        <v>0</v>
      </c>
      <c r="L285" s="15">
        <f t="shared" si="111"/>
        <v>0</v>
      </c>
      <c r="M285" s="3">
        <f t="shared" si="112"/>
        <v>0</v>
      </c>
      <c r="N285" s="15">
        <f t="shared" si="113"/>
        <v>0</v>
      </c>
      <c r="O285" s="15">
        <f t="shared" si="114"/>
        <v>0</v>
      </c>
      <c r="P285" s="15">
        <f t="shared" si="115"/>
        <v>0</v>
      </c>
      <c r="Q285" s="3">
        <f t="shared" si="132"/>
        <v>6</v>
      </c>
      <c r="R285" s="3">
        <f t="shared" si="116"/>
        <v>-2.08</v>
      </c>
      <c r="S285" s="16">
        <f t="shared" si="117"/>
        <v>-27.975999999999999</v>
      </c>
      <c r="T285" s="3">
        <f t="shared" si="118"/>
        <v>0</v>
      </c>
      <c r="U285" s="3">
        <f t="shared" si="119"/>
        <v>0</v>
      </c>
      <c r="V285" s="3">
        <f t="shared" si="120"/>
        <v>0</v>
      </c>
      <c r="W285" s="19">
        <f t="shared" si="121"/>
        <v>0</v>
      </c>
      <c r="X285" s="19">
        <f t="shared" si="122"/>
        <v>0</v>
      </c>
      <c r="Y285" s="19">
        <f t="shared" si="123"/>
        <v>0</v>
      </c>
      <c r="Z285" s="2">
        <f t="shared" si="124"/>
        <v>0</v>
      </c>
      <c r="AA285" s="2">
        <f t="shared" si="125"/>
        <v>0</v>
      </c>
      <c r="AB285">
        <v>0</v>
      </c>
      <c r="AC285">
        <v>0</v>
      </c>
      <c r="AD285">
        <v>0</v>
      </c>
      <c r="AE285">
        <v>0</v>
      </c>
      <c r="AF285" s="2">
        <f t="shared" si="126"/>
        <v>0</v>
      </c>
      <c r="AG285" t="b">
        <f t="shared" si="127"/>
        <v>0</v>
      </c>
      <c r="AH285" s="2" t="str">
        <f t="shared" si="128"/>
        <v/>
      </c>
      <c r="AI285" t="str">
        <f t="shared" si="129"/>
        <v/>
      </c>
      <c r="AJ285" s="2" t="str">
        <f t="shared" si="130"/>
        <v/>
      </c>
      <c r="AK285" s="2" t="str">
        <f t="shared" si="131"/>
        <v/>
      </c>
    </row>
    <row r="286" spans="1:37" x14ac:dyDescent="0.3">
      <c r="A286" s="18">
        <v>38528</v>
      </c>
      <c r="B286">
        <v>0</v>
      </c>
      <c r="C286">
        <v>23.6</v>
      </c>
      <c r="D286">
        <v>8</v>
      </c>
      <c r="E286">
        <v>15.8</v>
      </c>
      <c r="G286" s="3">
        <f t="shared" si="133"/>
        <v>0</v>
      </c>
      <c r="H286" s="3">
        <f t="shared" si="134"/>
        <v>0</v>
      </c>
      <c r="I286" s="10">
        <f t="shared" si="108"/>
        <v>0</v>
      </c>
      <c r="J286" s="3">
        <f t="shared" si="109"/>
        <v>0</v>
      </c>
      <c r="K286" s="3">
        <f t="shared" si="110"/>
        <v>0</v>
      </c>
      <c r="L286" s="15">
        <f t="shared" si="111"/>
        <v>0</v>
      </c>
      <c r="M286" s="3">
        <f t="shared" si="112"/>
        <v>0</v>
      </c>
      <c r="N286" s="15">
        <f t="shared" si="113"/>
        <v>0</v>
      </c>
      <c r="O286" s="15">
        <f t="shared" si="114"/>
        <v>0</v>
      </c>
      <c r="P286" s="15">
        <f t="shared" si="115"/>
        <v>0</v>
      </c>
      <c r="Q286" s="3">
        <f t="shared" si="132"/>
        <v>6</v>
      </c>
      <c r="R286" s="3">
        <f t="shared" si="116"/>
        <v>-2.08</v>
      </c>
      <c r="S286" s="16">
        <f t="shared" si="117"/>
        <v>-32.864000000000004</v>
      </c>
      <c r="T286" s="3">
        <f t="shared" si="118"/>
        <v>0</v>
      </c>
      <c r="U286" s="3">
        <f t="shared" si="119"/>
        <v>0</v>
      </c>
      <c r="V286" s="3">
        <f t="shared" si="120"/>
        <v>0</v>
      </c>
      <c r="W286" s="19">
        <f t="shared" si="121"/>
        <v>0</v>
      </c>
      <c r="X286" s="19">
        <f t="shared" si="122"/>
        <v>0</v>
      </c>
      <c r="Y286" s="19">
        <f t="shared" si="123"/>
        <v>0</v>
      </c>
      <c r="Z286" s="2">
        <f t="shared" si="124"/>
        <v>0</v>
      </c>
      <c r="AA286" s="2">
        <f t="shared" si="125"/>
        <v>0</v>
      </c>
      <c r="AB286">
        <v>0</v>
      </c>
      <c r="AC286">
        <v>0</v>
      </c>
      <c r="AD286">
        <v>0</v>
      </c>
      <c r="AE286">
        <v>0</v>
      </c>
      <c r="AF286" s="2">
        <f t="shared" si="126"/>
        <v>0</v>
      </c>
      <c r="AG286" t="b">
        <f t="shared" si="127"/>
        <v>0</v>
      </c>
      <c r="AH286" s="2" t="str">
        <f t="shared" si="128"/>
        <v/>
      </c>
      <c r="AI286" t="str">
        <f t="shared" si="129"/>
        <v/>
      </c>
      <c r="AJ286" s="2" t="str">
        <f t="shared" si="130"/>
        <v/>
      </c>
      <c r="AK286" s="2" t="str">
        <f t="shared" si="131"/>
        <v/>
      </c>
    </row>
    <row r="287" spans="1:37" x14ac:dyDescent="0.3">
      <c r="A287" s="18">
        <v>38529</v>
      </c>
      <c r="B287">
        <v>0</v>
      </c>
      <c r="C287">
        <v>21.5</v>
      </c>
      <c r="D287">
        <v>8.3000000000000007</v>
      </c>
      <c r="E287">
        <v>14.9</v>
      </c>
      <c r="G287" s="3">
        <f t="shared" si="133"/>
        <v>0</v>
      </c>
      <c r="H287" s="3">
        <f t="shared" si="134"/>
        <v>0</v>
      </c>
      <c r="I287" s="10">
        <f t="shared" si="108"/>
        <v>0</v>
      </c>
      <c r="J287" s="3">
        <f t="shared" si="109"/>
        <v>0</v>
      </c>
      <c r="K287" s="3">
        <f t="shared" si="110"/>
        <v>0</v>
      </c>
      <c r="L287" s="15">
        <f t="shared" si="111"/>
        <v>0</v>
      </c>
      <c r="M287" s="3">
        <f t="shared" si="112"/>
        <v>0</v>
      </c>
      <c r="N287" s="15">
        <f t="shared" si="113"/>
        <v>0</v>
      </c>
      <c r="O287" s="15">
        <f t="shared" si="114"/>
        <v>0</v>
      </c>
      <c r="P287" s="15">
        <f t="shared" si="115"/>
        <v>0</v>
      </c>
      <c r="Q287" s="3">
        <f t="shared" si="132"/>
        <v>6</v>
      </c>
      <c r="R287" s="3">
        <f t="shared" si="116"/>
        <v>-2.08</v>
      </c>
      <c r="S287" s="16">
        <f t="shared" si="117"/>
        <v>-30.992000000000001</v>
      </c>
      <c r="T287" s="3">
        <f t="shared" si="118"/>
        <v>0</v>
      </c>
      <c r="U287" s="3">
        <f t="shared" si="119"/>
        <v>0</v>
      </c>
      <c r="V287" s="3">
        <f t="shared" si="120"/>
        <v>0</v>
      </c>
      <c r="W287" s="19">
        <f t="shared" si="121"/>
        <v>0</v>
      </c>
      <c r="X287" s="19">
        <f t="shared" si="122"/>
        <v>0</v>
      </c>
      <c r="Y287" s="19">
        <f t="shared" si="123"/>
        <v>0</v>
      </c>
      <c r="Z287" s="2">
        <f t="shared" si="124"/>
        <v>0</v>
      </c>
      <c r="AA287" s="2">
        <f t="shared" si="125"/>
        <v>0</v>
      </c>
      <c r="AB287">
        <v>0</v>
      </c>
      <c r="AC287">
        <v>0</v>
      </c>
      <c r="AD287">
        <v>0</v>
      </c>
      <c r="AE287">
        <v>0</v>
      </c>
      <c r="AF287" s="2">
        <f t="shared" si="126"/>
        <v>0</v>
      </c>
      <c r="AG287" t="b">
        <f t="shared" si="127"/>
        <v>0</v>
      </c>
      <c r="AH287" s="2" t="str">
        <f t="shared" si="128"/>
        <v/>
      </c>
      <c r="AI287" t="str">
        <f t="shared" si="129"/>
        <v/>
      </c>
      <c r="AJ287" s="2" t="str">
        <f t="shared" si="130"/>
        <v/>
      </c>
      <c r="AK287" s="2" t="str">
        <f t="shared" si="131"/>
        <v/>
      </c>
    </row>
    <row r="288" spans="1:37" x14ac:dyDescent="0.3">
      <c r="A288" s="18">
        <v>38530</v>
      </c>
      <c r="B288">
        <v>0</v>
      </c>
      <c r="C288">
        <v>19.5</v>
      </c>
      <c r="D288">
        <v>7.3</v>
      </c>
      <c r="E288">
        <v>13.4</v>
      </c>
      <c r="G288" s="3">
        <f t="shared" si="133"/>
        <v>0</v>
      </c>
      <c r="H288" s="3">
        <f t="shared" si="134"/>
        <v>0</v>
      </c>
      <c r="I288" s="10">
        <f t="shared" si="108"/>
        <v>0</v>
      </c>
      <c r="J288" s="3">
        <f t="shared" si="109"/>
        <v>0</v>
      </c>
      <c r="K288" s="3">
        <f t="shared" si="110"/>
        <v>0</v>
      </c>
      <c r="L288" s="15">
        <f t="shared" si="111"/>
        <v>0</v>
      </c>
      <c r="M288" s="3">
        <f t="shared" si="112"/>
        <v>0</v>
      </c>
      <c r="N288" s="15">
        <f t="shared" si="113"/>
        <v>0</v>
      </c>
      <c r="O288" s="15">
        <f t="shared" si="114"/>
        <v>0</v>
      </c>
      <c r="P288" s="15">
        <f t="shared" si="115"/>
        <v>0</v>
      </c>
      <c r="Q288" s="3">
        <f t="shared" si="132"/>
        <v>6</v>
      </c>
      <c r="R288" s="3">
        <f t="shared" si="116"/>
        <v>-2.08</v>
      </c>
      <c r="S288" s="16">
        <f t="shared" si="117"/>
        <v>-27.872000000000003</v>
      </c>
      <c r="T288" s="3">
        <f t="shared" si="118"/>
        <v>0</v>
      </c>
      <c r="U288" s="3">
        <f t="shared" si="119"/>
        <v>0</v>
      </c>
      <c r="V288" s="3">
        <f t="shared" si="120"/>
        <v>0</v>
      </c>
      <c r="W288" s="19">
        <f t="shared" si="121"/>
        <v>0</v>
      </c>
      <c r="X288" s="19">
        <f t="shared" si="122"/>
        <v>0</v>
      </c>
      <c r="Y288" s="19">
        <f t="shared" si="123"/>
        <v>0</v>
      </c>
      <c r="Z288" s="2">
        <f t="shared" si="124"/>
        <v>0</v>
      </c>
      <c r="AA288" s="2">
        <f t="shared" si="125"/>
        <v>0</v>
      </c>
      <c r="AB288">
        <v>0</v>
      </c>
      <c r="AC288">
        <v>0</v>
      </c>
      <c r="AD288">
        <v>0</v>
      </c>
      <c r="AE288">
        <v>0</v>
      </c>
      <c r="AF288" s="2">
        <f t="shared" si="126"/>
        <v>0</v>
      </c>
      <c r="AG288" t="b">
        <f t="shared" si="127"/>
        <v>0</v>
      </c>
      <c r="AH288" s="2" t="str">
        <f t="shared" si="128"/>
        <v/>
      </c>
      <c r="AI288" t="str">
        <f t="shared" si="129"/>
        <v/>
      </c>
      <c r="AJ288" s="2" t="str">
        <f t="shared" si="130"/>
        <v/>
      </c>
      <c r="AK288" s="2" t="str">
        <f t="shared" si="131"/>
        <v/>
      </c>
    </row>
    <row r="289" spans="1:37" x14ac:dyDescent="0.3">
      <c r="A289" s="18">
        <v>38531</v>
      </c>
      <c r="B289">
        <v>10.16</v>
      </c>
      <c r="C289">
        <v>14.2</v>
      </c>
      <c r="D289">
        <v>8.1999999999999993</v>
      </c>
      <c r="E289">
        <v>11.2</v>
      </c>
      <c r="G289" s="3">
        <f t="shared" si="133"/>
        <v>0</v>
      </c>
      <c r="H289" s="3">
        <f t="shared" si="134"/>
        <v>0</v>
      </c>
      <c r="I289" s="10">
        <f t="shared" si="108"/>
        <v>0</v>
      </c>
      <c r="J289" s="3">
        <f t="shared" si="109"/>
        <v>0</v>
      </c>
      <c r="K289" s="3">
        <f t="shared" si="110"/>
        <v>10.16</v>
      </c>
      <c r="L289" s="15">
        <f t="shared" si="111"/>
        <v>0</v>
      </c>
      <c r="M289" s="3">
        <f t="shared" si="112"/>
        <v>-2.54</v>
      </c>
      <c r="N289" s="15">
        <f t="shared" si="113"/>
        <v>0</v>
      </c>
      <c r="O289" s="15">
        <f t="shared" si="114"/>
        <v>0</v>
      </c>
      <c r="P289" s="15">
        <f t="shared" si="115"/>
        <v>0</v>
      </c>
      <c r="Q289" s="3">
        <f t="shared" si="132"/>
        <v>6</v>
      </c>
      <c r="R289" s="3">
        <f t="shared" si="116"/>
        <v>-2.08</v>
      </c>
      <c r="S289" s="16">
        <f t="shared" si="117"/>
        <v>-23.295999999999999</v>
      </c>
      <c r="T289" s="3">
        <f t="shared" si="118"/>
        <v>0</v>
      </c>
      <c r="U289" s="3">
        <f t="shared" si="119"/>
        <v>0</v>
      </c>
      <c r="V289" s="3">
        <f t="shared" si="120"/>
        <v>0</v>
      </c>
      <c r="W289" s="19">
        <f t="shared" si="121"/>
        <v>0</v>
      </c>
      <c r="X289" s="19">
        <f t="shared" si="122"/>
        <v>0</v>
      </c>
      <c r="Y289" s="19">
        <f t="shared" si="123"/>
        <v>0</v>
      </c>
      <c r="Z289" s="2">
        <f t="shared" si="124"/>
        <v>0</v>
      </c>
      <c r="AA289" s="2">
        <f t="shared" si="125"/>
        <v>0</v>
      </c>
      <c r="AB289">
        <v>0</v>
      </c>
      <c r="AC289">
        <v>0</v>
      </c>
      <c r="AD289">
        <v>0</v>
      </c>
      <c r="AE289">
        <v>0</v>
      </c>
      <c r="AF289" s="2">
        <f t="shared" si="126"/>
        <v>0</v>
      </c>
      <c r="AG289" t="b">
        <f t="shared" si="127"/>
        <v>0</v>
      </c>
      <c r="AH289" s="2" t="str">
        <f t="shared" si="128"/>
        <v/>
      </c>
      <c r="AI289" t="str">
        <f t="shared" si="129"/>
        <v/>
      </c>
      <c r="AJ289" s="2" t="str">
        <f t="shared" si="130"/>
        <v/>
      </c>
      <c r="AK289" s="2" t="str">
        <f t="shared" si="131"/>
        <v/>
      </c>
    </row>
    <row r="290" spans="1:37" x14ac:dyDescent="0.3">
      <c r="A290" s="18">
        <v>38532</v>
      </c>
      <c r="B290">
        <v>0</v>
      </c>
      <c r="C290">
        <v>16.899999999999999</v>
      </c>
      <c r="D290">
        <v>9.1</v>
      </c>
      <c r="E290">
        <v>13</v>
      </c>
      <c r="G290" s="3">
        <f t="shared" si="133"/>
        <v>0</v>
      </c>
      <c r="H290" s="3">
        <f t="shared" si="134"/>
        <v>0</v>
      </c>
      <c r="I290" s="10">
        <f t="shared" si="108"/>
        <v>0</v>
      </c>
      <c r="J290" s="3">
        <f t="shared" si="109"/>
        <v>0</v>
      </c>
      <c r="K290" s="3">
        <f t="shared" si="110"/>
        <v>0</v>
      </c>
      <c r="L290" s="15">
        <f t="shared" si="111"/>
        <v>0</v>
      </c>
      <c r="M290" s="3">
        <f t="shared" si="112"/>
        <v>0</v>
      </c>
      <c r="N290" s="15">
        <f t="shared" si="113"/>
        <v>0</v>
      </c>
      <c r="O290" s="15">
        <f t="shared" si="114"/>
        <v>0</v>
      </c>
      <c r="P290" s="15">
        <f t="shared" si="115"/>
        <v>0</v>
      </c>
      <c r="Q290" s="3">
        <f t="shared" si="132"/>
        <v>6</v>
      </c>
      <c r="R290" s="3">
        <f t="shared" si="116"/>
        <v>-2.08</v>
      </c>
      <c r="S290" s="16">
        <f t="shared" si="117"/>
        <v>-27.04</v>
      </c>
      <c r="T290" s="3">
        <f t="shared" si="118"/>
        <v>0</v>
      </c>
      <c r="U290" s="3">
        <f t="shared" si="119"/>
        <v>0</v>
      </c>
      <c r="V290" s="3">
        <f t="shared" si="120"/>
        <v>0</v>
      </c>
      <c r="W290" s="19">
        <f t="shared" si="121"/>
        <v>0</v>
      </c>
      <c r="X290" s="19">
        <f t="shared" si="122"/>
        <v>0</v>
      </c>
      <c r="Y290" s="19">
        <f t="shared" si="123"/>
        <v>0</v>
      </c>
      <c r="Z290" s="2">
        <f t="shared" si="124"/>
        <v>0</v>
      </c>
      <c r="AA290" s="2">
        <f t="shared" si="125"/>
        <v>0</v>
      </c>
      <c r="AB290">
        <v>0</v>
      </c>
      <c r="AC290">
        <v>0</v>
      </c>
      <c r="AD290">
        <v>0</v>
      </c>
      <c r="AE290">
        <v>0</v>
      </c>
      <c r="AF290" s="2">
        <f t="shared" si="126"/>
        <v>0</v>
      </c>
      <c r="AG290" t="b">
        <f t="shared" si="127"/>
        <v>0</v>
      </c>
      <c r="AH290" s="2" t="str">
        <f t="shared" si="128"/>
        <v/>
      </c>
      <c r="AI290" t="str">
        <f t="shared" si="129"/>
        <v/>
      </c>
      <c r="AJ290" s="2" t="str">
        <f t="shared" si="130"/>
        <v/>
      </c>
      <c r="AK290" s="2" t="str">
        <f t="shared" si="131"/>
        <v/>
      </c>
    </row>
    <row r="291" spans="1:37" x14ac:dyDescent="0.3">
      <c r="A291" s="18">
        <v>38533</v>
      </c>
      <c r="B291">
        <v>0</v>
      </c>
      <c r="C291">
        <v>23.5</v>
      </c>
      <c r="D291">
        <v>7.6</v>
      </c>
      <c r="E291">
        <v>15.55</v>
      </c>
      <c r="G291" s="3">
        <f t="shared" si="133"/>
        <v>0</v>
      </c>
      <c r="H291" s="3">
        <f t="shared" si="134"/>
        <v>0</v>
      </c>
      <c r="I291" s="10">
        <f t="shared" si="108"/>
        <v>0</v>
      </c>
      <c r="J291" s="3">
        <f t="shared" si="109"/>
        <v>0</v>
      </c>
      <c r="K291" s="3">
        <f t="shared" si="110"/>
        <v>0</v>
      </c>
      <c r="L291" s="15">
        <f t="shared" si="111"/>
        <v>0</v>
      </c>
      <c r="M291" s="3">
        <f t="shared" si="112"/>
        <v>0</v>
      </c>
      <c r="N291" s="15">
        <f t="shared" si="113"/>
        <v>0</v>
      </c>
      <c r="O291" s="15">
        <f t="shared" si="114"/>
        <v>0</v>
      </c>
      <c r="P291" s="15">
        <f t="shared" si="115"/>
        <v>0</v>
      </c>
      <c r="Q291" s="3">
        <f t="shared" si="132"/>
        <v>6</v>
      </c>
      <c r="R291" s="3">
        <f t="shared" si="116"/>
        <v>-2.08</v>
      </c>
      <c r="S291" s="16">
        <f t="shared" si="117"/>
        <v>-32.344000000000001</v>
      </c>
      <c r="T291" s="3">
        <f t="shared" si="118"/>
        <v>0</v>
      </c>
      <c r="U291" s="3">
        <f t="shared" si="119"/>
        <v>0</v>
      </c>
      <c r="V291" s="3">
        <f t="shared" si="120"/>
        <v>0</v>
      </c>
      <c r="W291" s="19">
        <f t="shared" si="121"/>
        <v>0</v>
      </c>
      <c r="X291" s="19">
        <f t="shared" si="122"/>
        <v>0</v>
      </c>
      <c r="Y291" s="19">
        <f t="shared" si="123"/>
        <v>0</v>
      </c>
      <c r="Z291" s="2">
        <f t="shared" si="124"/>
        <v>0</v>
      </c>
      <c r="AA291" s="2">
        <f t="shared" si="125"/>
        <v>0</v>
      </c>
      <c r="AB291">
        <v>0</v>
      </c>
      <c r="AC291">
        <v>0</v>
      </c>
      <c r="AD291">
        <v>0</v>
      </c>
      <c r="AE291">
        <v>0</v>
      </c>
      <c r="AF291" s="2">
        <f t="shared" si="126"/>
        <v>0</v>
      </c>
      <c r="AG291" t="b">
        <f t="shared" si="127"/>
        <v>0</v>
      </c>
      <c r="AH291" s="2" t="str">
        <f t="shared" si="128"/>
        <v/>
      </c>
      <c r="AI291" t="str">
        <f t="shared" si="129"/>
        <v/>
      </c>
      <c r="AJ291" s="2" t="str">
        <f t="shared" si="130"/>
        <v/>
      </c>
      <c r="AK291" s="2" t="str">
        <f t="shared" si="131"/>
        <v/>
      </c>
    </row>
    <row r="292" spans="1:37" x14ac:dyDescent="0.3">
      <c r="A292" s="18">
        <v>38534</v>
      </c>
      <c r="B292">
        <v>0</v>
      </c>
      <c r="C292">
        <v>25.6</v>
      </c>
      <c r="D292">
        <v>11</v>
      </c>
      <c r="E292">
        <v>18.3</v>
      </c>
      <c r="G292" s="3">
        <f t="shared" si="133"/>
        <v>0</v>
      </c>
      <c r="H292" s="3">
        <f t="shared" si="134"/>
        <v>0</v>
      </c>
      <c r="I292" s="10">
        <f t="shared" si="108"/>
        <v>0</v>
      </c>
      <c r="J292" s="3">
        <f t="shared" si="109"/>
        <v>0</v>
      </c>
      <c r="K292" s="3">
        <f t="shared" si="110"/>
        <v>0</v>
      </c>
      <c r="L292" s="15">
        <f t="shared" si="111"/>
        <v>0</v>
      </c>
      <c r="M292" s="3">
        <f t="shared" si="112"/>
        <v>0</v>
      </c>
      <c r="N292" s="15">
        <f t="shared" si="113"/>
        <v>0</v>
      </c>
      <c r="O292" s="15">
        <f t="shared" si="114"/>
        <v>0</v>
      </c>
      <c r="P292" s="15">
        <f t="shared" si="115"/>
        <v>0</v>
      </c>
      <c r="Q292" s="3">
        <f t="shared" si="132"/>
        <v>7</v>
      </c>
      <c r="R292" s="3">
        <f t="shared" si="116"/>
        <v>-2.08</v>
      </c>
      <c r="S292" s="16">
        <f t="shared" si="117"/>
        <v>-38.064</v>
      </c>
      <c r="T292" s="3">
        <f t="shared" si="118"/>
        <v>0</v>
      </c>
      <c r="U292" s="3">
        <f t="shared" si="119"/>
        <v>0</v>
      </c>
      <c r="V292" s="3">
        <f t="shared" si="120"/>
        <v>0</v>
      </c>
      <c r="W292" s="19">
        <f t="shared" si="121"/>
        <v>0</v>
      </c>
      <c r="X292" s="19">
        <f t="shared" si="122"/>
        <v>0</v>
      </c>
      <c r="Y292" s="19">
        <f t="shared" si="123"/>
        <v>0</v>
      </c>
      <c r="Z292" s="2">
        <f t="shared" si="124"/>
        <v>0</v>
      </c>
      <c r="AA292" s="2">
        <f t="shared" si="125"/>
        <v>0</v>
      </c>
      <c r="AB292">
        <v>0</v>
      </c>
      <c r="AC292">
        <v>0</v>
      </c>
      <c r="AD292">
        <v>0</v>
      </c>
      <c r="AE292">
        <v>0</v>
      </c>
      <c r="AF292" s="2">
        <f t="shared" si="126"/>
        <v>0</v>
      </c>
      <c r="AG292" t="b">
        <f t="shared" si="127"/>
        <v>0</v>
      </c>
      <c r="AH292" s="2" t="str">
        <f t="shared" si="128"/>
        <v/>
      </c>
      <c r="AI292" t="str">
        <f t="shared" si="129"/>
        <v/>
      </c>
      <c r="AJ292" s="2" t="str">
        <f t="shared" si="130"/>
        <v/>
      </c>
      <c r="AK292" s="2" t="str">
        <f t="shared" si="131"/>
        <v/>
      </c>
    </row>
    <row r="293" spans="1:37" x14ac:dyDescent="0.3">
      <c r="A293" s="18">
        <v>38535</v>
      </c>
      <c r="B293">
        <v>0</v>
      </c>
      <c r="C293">
        <v>21.6</v>
      </c>
      <c r="D293">
        <v>8.6</v>
      </c>
      <c r="E293">
        <v>15.1</v>
      </c>
      <c r="G293" s="3">
        <f t="shared" si="133"/>
        <v>0</v>
      </c>
      <c r="H293" s="3">
        <f t="shared" si="134"/>
        <v>0</v>
      </c>
      <c r="I293" s="10">
        <f t="shared" si="108"/>
        <v>0</v>
      </c>
      <c r="J293" s="3">
        <f t="shared" si="109"/>
        <v>0</v>
      </c>
      <c r="K293" s="3">
        <f t="shared" si="110"/>
        <v>0</v>
      </c>
      <c r="L293" s="15">
        <f t="shared" si="111"/>
        <v>0</v>
      </c>
      <c r="M293" s="3">
        <f t="shared" si="112"/>
        <v>0</v>
      </c>
      <c r="N293" s="15">
        <f t="shared" si="113"/>
        <v>0</v>
      </c>
      <c r="O293" s="15">
        <f t="shared" si="114"/>
        <v>0</v>
      </c>
      <c r="P293" s="15">
        <f t="shared" si="115"/>
        <v>0</v>
      </c>
      <c r="Q293" s="3">
        <f t="shared" si="132"/>
        <v>7</v>
      </c>
      <c r="R293" s="3">
        <f t="shared" si="116"/>
        <v>-2.08</v>
      </c>
      <c r="S293" s="16">
        <f t="shared" si="117"/>
        <v>-31.408000000000001</v>
      </c>
      <c r="T293" s="3">
        <f t="shared" si="118"/>
        <v>0</v>
      </c>
      <c r="U293" s="3">
        <f t="shared" si="119"/>
        <v>0</v>
      </c>
      <c r="V293" s="3">
        <f t="shared" si="120"/>
        <v>0</v>
      </c>
      <c r="W293" s="19">
        <f t="shared" si="121"/>
        <v>0</v>
      </c>
      <c r="X293" s="19">
        <f t="shared" si="122"/>
        <v>0</v>
      </c>
      <c r="Y293" s="19">
        <f t="shared" si="123"/>
        <v>0</v>
      </c>
      <c r="Z293" s="2">
        <f t="shared" si="124"/>
        <v>0</v>
      </c>
      <c r="AA293" s="2">
        <f t="shared" si="125"/>
        <v>0</v>
      </c>
      <c r="AB293">
        <v>0</v>
      </c>
      <c r="AC293">
        <v>0</v>
      </c>
      <c r="AD293">
        <v>0</v>
      </c>
      <c r="AE293">
        <v>0</v>
      </c>
      <c r="AF293" s="2">
        <f t="shared" si="126"/>
        <v>0</v>
      </c>
      <c r="AG293" t="b">
        <f t="shared" si="127"/>
        <v>0</v>
      </c>
      <c r="AH293" s="2" t="str">
        <f t="shared" si="128"/>
        <v/>
      </c>
      <c r="AI293" t="str">
        <f t="shared" si="129"/>
        <v/>
      </c>
      <c r="AJ293" s="2" t="str">
        <f t="shared" si="130"/>
        <v/>
      </c>
      <c r="AK293" s="2" t="str">
        <f t="shared" si="131"/>
        <v/>
      </c>
    </row>
    <row r="294" spans="1:37" x14ac:dyDescent="0.3">
      <c r="A294" s="18">
        <v>38536</v>
      </c>
      <c r="B294">
        <v>2.54</v>
      </c>
      <c r="C294">
        <v>19.8</v>
      </c>
      <c r="D294">
        <v>7.6</v>
      </c>
      <c r="E294">
        <v>13.7</v>
      </c>
      <c r="G294" s="3">
        <f t="shared" si="133"/>
        <v>0</v>
      </c>
      <c r="H294" s="3">
        <f t="shared" si="134"/>
        <v>0</v>
      </c>
      <c r="I294" s="10">
        <f t="shared" si="108"/>
        <v>0</v>
      </c>
      <c r="J294" s="3">
        <f t="shared" si="109"/>
        <v>0</v>
      </c>
      <c r="K294" s="3">
        <f t="shared" si="110"/>
        <v>2.54</v>
      </c>
      <c r="L294" s="15">
        <f t="shared" si="111"/>
        <v>0</v>
      </c>
      <c r="M294" s="3">
        <f t="shared" si="112"/>
        <v>-0.63500000000000001</v>
      </c>
      <c r="N294" s="15">
        <f t="shared" si="113"/>
        <v>0</v>
      </c>
      <c r="O294" s="15">
        <f t="shared" si="114"/>
        <v>0</v>
      </c>
      <c r="P294" s="15">
        <f t="shared" si="115"/>
        <v>0</v>
      </c>
      <c r="Q294" s="3">
        <f t="shared" si="132"/>
        <v>7</v>
      </c>
      <c r="R294" s="3">
        <f t="shared" si="116"/>
        <v>-2.08</v>
      </c>
      <c r="S294" s="16">
        <f t="shared" si="117"/>
        <v>-28.495999999999999</v>
      </c>
      <c r="T294" s="3">
        <f t="shared" si="118"/>
        <v>0</v>
      </c>
      <c r="U294" s="3">
        <f t="shared" si="119"/>
        <v>0</v>
      </c>
      <c r="V294" s="3">
        <f t="shared" si="120"/>
        <v>0</v>
      </c>
      <c r="W294" s="19">
        <f t="shared" si="121"/>
        <v>0</v>
      </c>
      <c r="X294" s="19">
        <f t="shared" si="122"/>
        <v>0</v>
      </c>
      <c r="Y294" s="19">
        <f t="shared" si="123"/>
        <v>0</v>
      </c>
      <c r="Z294" s="2">
        <f t="shared" si="124"/>
        <v>0</v>
      </c>
      <c r="AA294" s="2">
        <f t="shared" si="125"/>
        <v>0</v>
      </c>
      <c r="AB294">
        <v>0</v>
      </c>
      <c r="AC294">
        <v>0</v>
      </c>
      <c r="AD294">
        <v>0</v>
      </c>
      <c r="AE294">
        <v>0</v>
      </c>
      <c r="AF294" s="2">
        <f t="shared" si="126"/>
        <v>0</v>
      </c>
      <c r="AG294" t="b">
        <f t="shared" si="127"/>
        <v>0</v>
      </c>
      <c r="AH294" s="2" t="str">
        <f t="shared" si="128"/>
        <v/>
      </c>
      <c r="AI294" t="str">
        <f t="shared" si="129"/>
        <v/>
      </c>
      <c r="AJ294" s="2" t="str">
        <f t="shared" si="130"/>
        <v/>
      </c>
      <c r="AK294" s="2" t="str">
        <f t="shared" si="131"/>
        <v/>
      </c>
    </row>
    <row r="295" spans="1:37" x14ac:dyDescent="0.3">
      <c r="A295" s="18">
        <v>38537</v>
      </c>
      <c r="B295">
        <v>0</v>
      </c>
      <c r="C295">
        <v>23.4</v>
      </c>
      <c r="D295">
        <v>6.8</v>
      </c>
      <c r="E295">
        <v>15.1</v>
      </c>
      <c r="G295" s="3">
        <f t="shared" si="133"/>
        <v>0</v>
      </c>
      <c r="H295" s="3">
        <f t="shared" si="134"/>
        <v>0</v>
      </c>
      <c r="I295" s="10">
        <f t="shared" si="108"/>
        <v>0</v>
      </c>
      <c r="J295" s="3">
        <f t="shared" si="109"/>
        <v>0</v>
      </c>
      <c r="K295" s="3">
        <f t="shared" si="110"/>
        <v>0</v>
      </c>
      <c r="L295" s="15">
        <f t="shared" si="111"/>
        <v>0</v>
      </c>
      <c r="M295" s="3">
        <f t="shared" si="112"/>
        <v>0</v>
      </c>
      <c r="N295" s="15">
        <f t="shared" si="113"/>
        <v>0</v>
      </c>
      <c r="O295" s="15">
        <f t="shared" si="114"/>
        <v>0</v>
      </c>
      <c r="P295" s="15">
        <f t="shared" si="115"/>
        <v>0</v>
      </c>
      <c r="Q295" s="3">
        <f t="shared" si="132"/>
        <v>7</v>
      </c>
      <c r="R295" s="3">
        <f t="shared" si="116"/>
        <v>-2.08</v>
      </c>
      <c r="S295" s="16">
        <f t="shared" si="117"/>
        <v>-31.408000000000001</v>
      </c>
      <c r="T295" s="3">
        <f t="shared" si="118"/>
        <v>0</v>
      </c>
      <c r="U295" s="3">
        <f t="shared" si="119"/>
        <v>0</v>
      </c>
      <c r="V295" s="3">
        <f t="shared" si="120"/>
        <v>0</v>
      </c>
      <c r="W295" s="19">
        <f t="shared" si="121"/>
        <v>0</v>
      </c>
      <c r="X295" s="19">
        <f t="shared" si="122"/>
        <v>0</v>
      </c>
      <c r="Y295" s="19">
        <f t="shared" si="123"/>
        <v>0</v>
      </c>
      <c r="Z295" s="2">
        <f t="shared" si="124"/>
        <v>0</v>
      </c>
      <c r="AA295" s="2">
        <f t="shared" si="125"/>
        <v>0</v>
      </c>
      <c r="AB295">
        <v>0</v>
      </c>
      <c r="AC295">
        <v>0</v>
      </c>
      <c r="AD295">
        <v>0</v>
      </c>
      <c r="AE295">
        <v>0</v>
      </c>
      <c r="AF295" s="2">
        <f t="shared" si="126"/>
        <v>0</v>
      </c>
      <c r="AG295" t="b">
        <f t="shared" si="127"/>
        <v>0</v>
      </c>
      <c r="AH295" s="2" t="str">
        <f t="shared" si="128"/>
        <v/>
      </c>
      <c r="AI295" t="str">
        <f t="shared" si="129"/>
        <v/>
      </c>
      <c r="AJ295" s="2" t="str">
        <f t="shared" si="130"/>
        <v/>
      </c>
      <c r="AK295" s="2" t="str">
        <f t="shared" si="131"/>
        <v/>
      </c>
    </row>
    <row r="296" spans="1:37" x14ac:dyDescent="0.3">
      <c r="A296" s="18">
        <v>38538</v>
      </c>
      <c r="B296">
        <v>0</v>
      </c>
      <c r="C296">
        <v>26</v>
      </c>
      <c r="D296">
        <v>8.4</v>
      </c>
      <c r="E296">
        <v>17.2</v>
      </c>
      <c r="G296" s="3">
        <f t="shared" si="133"/>
        <v>0</v>
      </c>
      <c r="H296" s="3">
        <f t="shared" si="134"/>
        <v>0</v>
      </c>
      <c r="I296" s="10">
        <f t="shared" si="108"/>
        <v>0</v>
      </c>
      <c r="J296" s="3">
        <f t="shared" si="109"/>
        <v>0</v>
      </c>
      <c r="K296" s="3">
        <f t="shared" si="110"/>
        <v>0</v>
      </c>
      <c r="L296" s="15">
        <f t="shared" si="111"/>
        <v>0</v>
      </c>
      <c r="M296" s="3">
        <f t="shared" si="112"/>
        <v>0</v>
      </c>
      <c r="N296" s="15">
        <f t="shared" si="113"/>
        <v>0</v>
      </c>
      <c r="O296" s="15">
        <f t="shared" si="114"/>
        <v>0</v>
      </c>
      <c r="P296" s="15">
        <f t="shared" si="115"/>
        <v>0</v>
      </c>
      <c r="Q296" s="3">
        <f t="shared" si="132"/>
        <v>7</v>
      </c>
      <c r="R296" s="3">
        <f t="shared" si="116"/>
        <v>-2.08</v>
      </c>
      <c r="S296" s="16">
        <f t="shared" si="117"/>
        <v>-35.775999999999996</v>
      </c>
      <c r="T296" s="3">
        <f t="shared" si="118"/>
        <v>0</v>
      </c>
      <c r="U296" s="3">
        <f t="shared" si="119"/>
        <v>0</v>
      </c>
      <c r="V296" s="3">
        <f t="shared" si="120"/>
        <v>0</v>
      </c>
      <c r="W296" s="19">
        <f t="shared" si="121"/>
        <v>0</v>
      </c>
      <c r="X296" s="19">
        <f t="shared" si="122"/>
        <v>0</v>
      </c>
      <c r="Y296" s="19">
        <f t="shared" si="123"/>
        <v>0</v>
      </c>
      <c r="Z296" s="2">
        <f t="shared" si="124"/>
        <v>0</v>
      </c>
      <c r="AA296" s="2">
        <f t="shared" si="125"/>
        <v>0</v>
      </c>
      <c r="AB296">
        <v>0</v>
      </c>
      <c r="AC296">
        <v>0</v>
      </c>
      <c r="AD296">
        <v>0</v>
      </c>
      <c r="AE296">
        <v>0</v>
      </c>
      <c r="AF296" s="2">
        <f t="shared" si="126"/>
        <v>0</v>
      </c>
      <c r="AG296" t="b">
        <f t="shared" si="127"/>
        <v>0</v>
      </c>
      <c r="AH296" s="2" t="str">
        <f t="shared" si="128"/>
        <v/>
      </c>
      <c r="AI296" t="str">
        <f t="shared" si="129"/>
        <v/>
      </c>
      <c r="AJ296" s="2" t="str">
        <f t="shared" si="130"/>
        <v/>
      </c>
      <c r="AK296" s="2" t="str">
        <f t="shared" si="131"/>
        <v/>
      </c>
    </row>
    <row r="297" spans="1:37" x14ac:dyDescent="0.3">
      <c r="A297" s="18">
        <v>38539</v>
      </c>
      <c r="B297">
        <v>0</v>
      </c>
      <c r="C297">
        <v>26.2</v>
      </c>
      <c r="D297">
        <v>9.9</v>
      </c>
      <c r="E297">
        <v>18.05</v>
      </c>
      <c r="G297" s="3">
        <f t="shared" si="133"/>
        <v>0</v>
      </c>
      <c r="H297" s="3">
        <f t="shared" si="134"/>
        <v>0</v>
      </c>
      <c r="I297" s="10">
        <f t="shared" si="108"/>
        <v>0</v>
      </c>
      <c r="J297" s="3">
        <f t="shared" si="109"/>
        <v>0</v>
      </c>
      <c r="K297" s="3">
        <f t="shared" si="110"/>
        <v>0</v>
      </c>
      <c r="L297" s="15">
        <f t="shared" si="111"/>
        <v>0</v>
      </c>
      <c r="M297" s="3">
        <f t="shared" si="112"/>
        <v>0</v>
      </c>
      <c r="N297" s="15">
        <f t="shared" si="113"/>
        <v>0</v>
      </c>
      <c r="O297" s="15">
        <f t="shared" si="114"/>
        <v>0</v>
      </c>
      <c r="P297" s="15">
        <f t="shared" si="115"/>
        <v>0</v>
      </c>
      <c r="Q297" s="3">
        <f t="shared" si="132"/>
        <v>7</v>
      </c>
      <c r="R297" s="3">
        <f t="shared" si="116"/>
        <v>-2.08</v>
      </c>
      <c r="S297" s="16">
        <f t="shared" si="117"/>
        <v>-37.544000000000004</v>
      </c>
      <c r="T297" s="3">
        <f t="shared" si="118"/>
        <v>0</v>
      </c>
      <c r="U297" s="3">
        <f t="shared" si="119"/>
        <v>0</v>
      </c>
      <c r="V297" s="3">
        <f t="shared" si="120"/>
        <v>0</v>
      </c>
      <c r="W297" s="19">
        <f t="shared" si="121"/>
        <v>0</v>
      </c>
      <c r="X297" s="19">
        <f t="shared" si="122"/>
        <v>0</v>
      </c>
      <c r="Y297" s="19">
        <f t="shared" si="123"/>
        <v>0</v>
      </c>
      <c r="Z297" s="2">
        <f t="shared" si="124"/>
        <v>0</v>
      </c>
      <c r="AA297" s="2">
        <f t="shared" si="125"/>
        <v>0</v>
      </c>
      <c r="AB297">
        <v>0</v>
      </c>
      <c r="AC297">
        <v>0</v>
      </c>
      <c r="AD297">
        <v>0</v>
      </c>
      <c r="AE297">
        <v>0</v>
      </c>
      <c r="AF297" s="2">
        <f t="shared" si="126"/>
        <v>0</v>
      </c>
      <c r="AG297" t="b">
        <f t="shared" si="127"/>
        <v>0</v>
      </c>
      <c r="AH297" s="2" t="str">
        <f t="shared" si="128"/>
        <v/>
      </c>
      <c r="AI297" t="str">
        <f t="shared" si="129"/>
        <v/>
      </c>
      <c r="AJ297" s="2" t="str">
        <f t="shared" si="130"/>
        <v/>
      </c>
      <c r="AK297" s="2" t="str">
        <f t="shared" si="131"/>
        <v/>
      </c>
    </row>
    <row r="298" spans="1:37" x14ac:dyDescent="0.3">
      <c r="A298" s="18">
        <v>38540</v>
      </c>
      <c r="B298">
        <v>2.54</v>
      </c>
      <c r="C298">
        <v>17.899999999999999</v>
      </c>
      <c r="D298">
        <v>10.199999999999999</v>
      </c>
      <c r="E298">
        <v>14.05</v>
      </c>
      <c r="G298" s="3">
        <f t="shared" si="133"/>
        <v>0</v>
      </c>
      <c r="H298" s="3">
        <f t="shared" si="134"/>
        <v>0</v>
      </c>
      <c r="I298" s="10">
        <f t="shared" si="108"/>
        <v>0</v>
      </c>
      <c r="J298" s="3">
        <f t="shared" si="109"/>
        <v>0</v>
      </c>
      <c r="K298" s="3">
        <f t="shared" si="110"/>
        <v>2.54</v>
      </c>
      <c r="L298" s="15">
        <f t="shared" si="111"/>
        <v>0</v>
      </c>
      <c r="M298" s="3">
        <f t="shared" si="112"/>
        <v>-0.63500000000000001</v>
      </c>
      <c r="N298" s="15">
        <f t="shared" si="113"/>
        <v>0</v>
      </c>
      <c r="O298" s="15">
        <f t="shared" si="114"/>
        <v>0</v>
      </c>
      <c r="P298" s="15">
        <f t="shared" si="115"/>
        <v>0</v>
      </c>
      <c r="Q298" s="3">
        <f t="shared" si="132"/>
        <v>7</v>
      </c>
      <c r="R298" s="3">
        <f t="shared" si="116"/>
        <v>-2.08</v>
      </c>
      <c r="S298" s="16">
        <f t="shared" si="117"/>
        <v>-29.224000000000004</v>
      </c>
      <c r="T298" s="3">
        <f t="shared" si="118"/>
        <v>0</v>
      </c>
      <c r="U298" s="3">
        <f t="shared" si="119"/>
        <v>0</v>
      </c>
      <c r="V298" s="3">
        <f t="shared" si="120"/>
        <v>0</v>
      </c>
      <c r="W298" s="19">
        <f t="shared" si="121"/>
        <v>0</v>
      </c>
      <c r="X298" s="19">
        <f t="shared" si="122"/>
        <v>0</v>
      </c>
      <c r="Y298" s="19">
        <f t="shared" si="123"/>
        <v>0</v>
      </c>
      <c r="Z298" s="2">
        <f t="shared" si="124"/>
        <v>0</v>
      </c>
      <c r="AA298" s="2">
        <f t="shared" si="125"/>
        <v>0</v>
      </c>
      <c r="AB298">
        <v>0</v>
      </c>
      <c r="AC298">
        <v>0</v>
      </c>
      <c r="AD298">
        <v>0</v>
      </c>
      <c r="AE298">
        <v>0</v>
      </c>
      <c r="AF298" s="2">
        <f t="shared" si="126"/>
        <v>0</v>
      </c>
      <c r="AG298" t="b">
        <f t="shared" si="127"/>
        <v>0</v>
      </c>
      <c r="AH298" s="2" t="str">
        <f t="shared" si="128"/>
        <v/>
      </c>
      <c r="AI298" t="str">
        <f t="shared" si="129"/>
        <v/>
      </c>
      <c r="AJ298" s="2" t="str">
        <f t="shared" si="130"/>
        <v/>
      </c>
      <c r="AK298" s="2" t="str">
        <f t="shared" si="131"/>
        <v/>
      </c>
    </row>
    <row r="299" spans="1:37" x14ac:dyDescent="0.3">
      <c r="A299" s="18">
        <v>38541</v>
      </c>
      <c r="B299">
        <v>0</v>
      </c>
      <c r="C299">
        <v>21.6</v>
      </c>
      <c r="D299">
        <v>9</v>
      </c>
      <c r="E299">
        <v>15.3</v>
      </c>
      <c r="G299" s="3">
        <f t="shared" si="133"/>
        <v>0</v>
      </c>
      <c r="H299" s="3">
        <f t="shared" si="134"/>
        <v>0</v>
      </c>
      <c r="I299" s="10">
        <f t="shared" si="108"/>
        <v>0</v>
      </c>
      <c r="J299" s="3">
        <f t="shared" si="109"/>
        <v>0</v>
      </c>
      <c r="K299" s="3">
        <f t="shared" si="110"/>
        <v>0</v>
      </c>
      <c r="L299" s="15">
        <f t="shared" si="111"/>
        <v>0</v>
      </c>
      <c r="M299" s="3">
        <f t="shared" si="112"/>
        <v>0</v>
      </c>
      <c r="N299" s="15">
        <f t="shared" si="113"/>
        <v>0</v>
      </c>
      <c r="O299" s="15">
        <f t="shared" si="114"/>
        <v>0</v>
      </c>
      <c r="P299" s="15">
        <f t="shared" si="115"/>
        <v>0</v>
      </c>
      <c r="Q299" s="3">
        <f t="shared" si="132"/>
        <v>7</v>
      </c>
      <c r="R299" s="3">
        <f t="shared" si="116"/>
        <v>-2.08</v>
      </c>
      <c r="S299" s="16">
        <f t="shared" si="117"/>
        <v>-31.824000000000002</v>
      </c>
      <c r="T299" s="3">
        <f t="shared" si="118"/>
        <v>0</v>
      </c>
      <c r="U299" s="3">
        <f t="shared" si="119"/>
        <v>0</v>
      </c>
      <c r="V299" s="3">
        <f t="shared" si="120"/>
        <v>0</v>
      </c>
      <c r="W299" s="19">
        <f t="shared" si="121"/>
        <v>0</v>
      </c>
      <c r="X299" s="19">
        <f t="shared" si="122"/>
        <v>0</v>
      </c>
      <c r="Y299" s="19">
        <f t="shared" si="123"/>
        <v>0</v>
      </c>
      <c r="Z299" s="2">
        <f t="shared" si="124"/>
        <v>0</v>
      </c>
      <c r="AA299" s="2">
        <f t="shared" si="125"/>
        <v>0</v>
      </c>
      <c r="AB299">
        <v>0</v>
      </c>
      <c r="AC299">
        <v>0</v>
      </c>
      <c r="AD299">
        <v>0</v>
      </c>
      <c r="AE299">
        <v>0</v>
      </c>
      <c r="AF299" s="2">
        <f t="shared" si="126"/>
        <v>0</v>
      </c>
      <c r="AG299" t="b">
        <f t="shared" si="127"/>
        <v>0</v>
      </c>
      <c r="AH299" s="2" t="str">
        <f t="shared" si="128"/>
        <v/>
      </c>
      <c r="AI299" t="str">
        <f t="shared" si="129"/>
        <v/>
      </c>
      <c r="AJ299" s="2" t="str">
        <f t="shared" si="130"/>
        <v/>
      </c>
      <c r="AK299" s="2" t="str">
        <f t="shared" si="131"/>
        <v/>
      </c>
    </row>
    <row r="300" spans="1:37" x14ac:dyDescent="0.3">
      <c r="A300" s="18">
        <v>38542</v>
      </c>
      <c r="B300">
        <v>5.08</v>
      </c>
      <c r="C300">
        <v>17.899999999999999</v>
      </c>
      <c r="D300">
        <v>9.1</v>
      </c>
      <c r="E300">
        <v>13.5</v>
      </c>
      <c r="G300" s="3">
        <f t="shared" si="133"/>
        <v>0</v>
      </c>
      <c r="H300" s="3">
        <f t="shared" si="134"/>
        <v>0</v>
      </c>
      <c r="I300" s="10">
        <f t="shared" si="108"/>
        <v>0</v>
      </c>
      <c r="J300" s="3">
        <f t="shared" si="109"/>
        <v>0</v>
      </c>
      <c r="K300" s="3">
        <f t="shared" si="110"/>
        <v>5.08</v>
      </c>
      <c r="L300" s="15">
        <f t="shared" si="111"/>
        <v>0</v>
      </c>
      <c r="M300" s="3">
        <f t="shared" si="112"/>
        <v>-1.27</v>
      </c>
      <c r="N300" s="15">
        <f t="shared" si="113"/>
        <v>0</v>
      </c>
      <c r="O300" s="15">
        <f t="shared" si="114"/>
        <v>0</v>
      </c>
      <c r="P300" s="15">
        <f t="shared" si="115"/>
        <v>0</v>
      </c>
      <c r="Q300" s="3">
        <f t="shared" si="132"/>
        <v>7</v>
      </c>
      <c r="R300" s="3">
        <f t="shared" si="116"/>
        <v>-2.08</v>
      </c>
      <c r="S300" s="16">
        <f t="shared" si="117"/>
        <v>-28.080000000000002</v>
      </c>
      <c r="T300" s="3">
        <f t="shared" si="118"/>
        <v>0</v>
      </c>
      <c r="U300" s="3">
        <f t="shared" si="119"/>
        <v>0</v>
      </c>
      <c r="V300" s="3">
        <f t="shared" si="120"/>
        <v>0</v>
      </c>
      <c r="W300" s="19">
        <f t="shared" si="121"/>
        <v>0</v>
      </c>
      <c r="X300" s="19">
        <f t="shared" si="122"/>
        <v>0</v>
      </c>
      <c r="Y300" s="19">
        <f t="shared" si="123"/>
        <v>0</v>
      </c>
      <c r="Z300" s="2">
        <f t="shared" si="124"/>
        <v>0</v>
      </c>
      <c r="AA300" s="2">
        <f t="shared" si="125"/>
        <v>0</v>
      </c>
      <c r="AB300">
        <v>0</v>
      </c>
      <c r="AC300">
        <v>0</v>
      </c>
      <c r="AD300">
        <v>0</v>
      </c>
      <c r="AE300">
        <v>0</v>
      </c>
      <c r="AF300" s="2">
        <f t="shared" si="126"/>
        <v>0</v>
      </c>
      <c r="AG300" t="b">
        <f t="shared" si="127"/>
        <v>0</v>
      </c>
      <c r="AH300" s="2" t="str">
        <f t="shared" si="128"/>
        <v/>
      </c>
      <c r="AI300" t="str">
        <f t="shared" si="129"/>
        <v/>
      </c>
      <c r="AJ300" s="2" t="str">
        <f t="shared" si="130"/>
        <v/>
      </c>
      <c r="AK300" s="2" t="str">
        <f t="shared" si="131"/>
        <v/>
      </c>
    </row>
    <row r="301" spans="1:37" x14ac:dyDescent="0.3">
      <c r="A301" s="18">
        <v>38543</v>
      </c>
      <c r="B301">
        <v>5.08</v>
      </c>
      <c r="C301">
        <v>15.8</v>
      </c>
      <c r="D301">
        <v>9.5</v>
      </c>
      <c r="E301">
        <v>12.65</v>
      </c>
      <c r="G301" s="3">
        <f t="shared" si="133"/>
        <v>0</v>
      </c>
      <c r="H301" s="3">
        <f t="shared" si="134"/>
        <v>0</v>
      </c>
      <c r="I301" s="10">
        <f t="shared" si="108"/>
        <v>0</v>
      </c>
      <c r="J301" s="3">
        <f t="shared" si="109"/>
        <v>0</v>
      </c>
      <c r="K301" s="3">
        <f t="shared" si="110"/>
        <v>5.08</v>
      </c>
      <c r="L301" s="15">
        <f t="shared" si="111"/>
        <v>0</v>
      </c>
      <c r="M301" s="3">
        <f t="shared" si="112"/>
        <v>-1.27</v>
      </c>
      <c r="N301" s="15">
        <f t="shared" si="113"/>
        <v>0</v>
      </c>
      <c r="O301" s="15">
        <f t="shared" si="114"/>
        <v>0</v>
      </c>
      <c r="P301" s="15">
        <f t="shared" si="115"/>
        <v>0</v>
      </c>
      <c r="Q301" s="3">
        <f t="shared" si="132"/>
        <v>7</v>
      </c>
      <c r="R301" s="3">
        <f t="shared" si="116"/>
        <v>-2.08</v>
      </c>
      <c r="S301" s="16">
        <f t="shared" si="117"/>
        <v>-26.312000000000001</v>
      </c>
      <c r="T301" s="3">
        <f t="shared" si="118"/>
        <v>0</v>
      </c>
      <c r="U301" s="3">
        <f t="shared" si="119"/>
        <v>0</v>
      </c>
      <c r="V301" s="3">
        <f t="shared" si="120"/>
        <v>0</v>
      </c>
      <c r="W301" s="19">
        <f t="shared" si="121"/>
        <v>0</v>
      </c>
      <c r="X301" s="19">
        <f t="shared" si="122"/>
        <v>0</v>
      </c>
      <c r="Y301" s="19">
        <f t="shared" si="123"/>
        <v>0</v>
      </c>
      <c r="Z301" s="2">
        <f t="shared" si="124"/>
        <v>0</v>
      </c>
      <c r="AA301" s="2">
        <f t="shared" si="125"/>
        <v>0</v>
      </c>
      <c r="AB301">
        <v>0</v>
      </c>
      <c r="AC301">
        <v>0</v>
      </c>
      <c r="AD301">
        <v>0</v>
      </c>
      <c r="AE301">
        <v>0</v>
      </c>
      <c r="AF301" s="2">
        <f t="shared" si="126"/>
        <v>0</v>
      </c>
      <c r="AG301" t="b">
        <f t="shared" si="127"/>
        <v>0</v>
      </c>
      <c r="AH301" s="2" t="str">
        <f t="shared" si="128"/>
        <v/>
      </c>
      <c r="AI301" t="str">
        <f t="shared" si="129"/>
        <v/>
      </c>
      <c r="AJ301" s="2" t="str">
        <f t="shared" si="130"/>
        <v/>
      </c>
      <c r="AK301" s="2" t="str">
        <f t="shared" si="131"/>
        <v/>
      </c>
    </row>
    <row r="302" spans="1:37" x14ac:dyDescent="0.3">
      <c r="A302" s="18">
        <v>38544</v>
      </c>
      <c r="B302">
        <v>7.62</v>
      </c>
      <c r="C302">
        <v>15.8</v>
      </c>
      <c r="D302">
        <v>8.9</v>
      </c>
      <c r="E302">
        <v>12.35</v>
      </c>
      <c r="G302" s="3">
        <f t="shared" si="133"/>
        <v>0</v>
      </c>
      <c r="H302" s="3">
        <f t="shared" si="134"/>
        <v>0</v>
      </c>
      <c r="I302" s="10">
        <f t="shared" si="108"/>
        <v>0</v>
      </c>
      <c r="J302" s="3">
        <f t="shared" si="109"/>
        <v>0</v>
      </c>
      <c r="K302" s="3">
        <f t="shared" si="110"/>
        <v>7.62</v>
      </c>
      <c r="L302" s="15">
        <f t="shared" si="111"/>
        <v>0</v>
      </c>
      <c r="M302" s="3">
        <f t="shared" si="112"/>
        <v>-1.905</v>
      </c>
      <c r="N302" s="15">
        <f t="shared" si="113"/>
        <v>0</v>
      </c>
      <c r="O302" s="15">
        <f t="shared" si="114"/>
        <v>0</v>
      </c>
      <c r="P302" s="15">
        <f t="shared" si="115"/>
        <v>0</v>
      </c>
      <c r="Q302" s="3">
        <f t="shared" si="132"/>
        <v>7</v>
      </c>
      <c r="R302" s="3">
        <f t="shared" si="116"/>
        <v>-2.08</v>
      </c>
      <c r="S302" s="16">
        <f t="shared" si="117"/>
        <v>-25.687999999999999</v>
      </c>
      <c r="T302" s="3">
        <f t="shared" si="118"/>
        <v>0</v>
      </c>
      <c r="U302" s="3">
        <f t="shared" si="119"/>
        <v>0</v>
      </c>
      <c r="V302" s="3">
        <f t="shared" si="120"/>
        <v>0</v>
      </c>
      <c r="W302" s="19">
        <f t="shared" si="121"/>
        <v>0</v>
      </c>
      <c r="X302" s="19">
        <f t="shared" si="122"/>
        <v>0</v>
      </c>
      <c r="Y302" s="19">
        <f t="shared" si="123"/>
        <v>0</v>
      </c>
      <c r="Z302" s="2">
        <f t="shared" si="124"/>
        <v>0</v>
      </c>
      <c r="AA302" s="2">
        <f t="shared" si="125"/>
        <v>0</v>
      </c>
      <c r="AB302">
        <v>0</v>
      </c>
      <c r="AC302">
        <v>0</v>
      </c>
      <c r="AD302">
        <v>0</v>
      </c>
      <c r="AE302">
        <v>0</v>
      </c>
      <c r="AF302" s="2">
        <f t="shared" si="126"/>
        <v>0</v>
      </c>
      <c r="AG302" t="b">
        <f t="shared" si="127"/>
        <v>0</v>
      </c>
      <c r="AH302" s="2" t="str">
        <f t="shared" si="128"/>
        <v/>
      </c>
      <c r="AI302" t="str">
        <f t="shared" si="129"/>
        <v/>
      </c>
      <c r="AJ302" s="2" t="str">
        <f t="shared" si="130"/>
        <v/>
      </c>
      <c r="AK302" s="2" t="str">
        <f t="shared" si="131"/>
        <v/>
      </c>
    </row>
    <row r="303" spans="1:37" x14ac:dyDescent="0.3">
      <c r="A303" s="18">
        <v>38545</v>
      </c>
      <c r="B303">
        <v>0</v>
      </c>
      <c r="C303">
        <v>22.6</v>
      </c>
      <c r="D303">
        <v>10.6</v>
      </c>
      <c r="E303">
        <v>16.600000000000001</v>
      </c>
      <c r="G303" s="3">
        <f t="shared" si="133"/>
        <v>0</v>
      </c>
      <c r="H303" s="3">
        <f t="shared" si="134"/>
        <v>0</v>
      </c>
      <c r="I303" s="10">
        <f t="shared" si="108"/>
        <v>0</v>
      </c>
      <c r="J303" s="3">
        <f t="shared" si="109"/>
        <v>0</v>
      </c>
      <c r="K303" s="3">
        <f t="shared" si="110"/>
        <v>0</v>
      </c>
      <c r="L303" s="15">
        <f t="shared" si="111"/>
        <v>0</v>
      </c>
      <c r="M303" s="3">
        <f t="shared" si="112"/>
        <v>0</v>
      </c>
      <c r="N303" s="15">
        <f t="shared" si="113"/>
        <v>0</v>
      </c>
      <c r="O303" s="15">
        <f t="shared" si="114"/>
        <v>0</v>
      </c>
      <c r="P303" s="15">
        <f t="shared" si="115"/>
        <v>0</v>
      </c>
      <c r="Q303" s="3">
        <f t="shared" si="132"/>
        <v>7</v>
      </c>
      <c r="R303" s="3">
        <f t="shared" si="116"/>
        <v>-2.08</v>
      </c>
      <c r="S303" s="16">
        <f t="shared" si="117"/>
        <v>-34.528000000000006</v>
      </c>
      <c r="T303" s="3">
        <f t="shared" si="118"/>
        <v>0</v>
      </c>
      <c r="U303" s="3">
        <f t="shared" si="119"/>
        <v>0</v>
      </c>
      <c r="V303" s="3">
        <f t="shared" si="120"/>
        <v>0</v>
      </c>
      <c r="W303" s="19">
        <f t="shared" si="121"/>
        <v>0</v>
      </c>
      <c r="X303" s="19">
        <f t="shared" si="122"/>
        <v>0</v>
      </c>
      <c r="Y303" s="19">
        <f t="shared" si="123"/>
        <v>0</v>
      </c>
      <c r="Z303" s="2">
        <f t="shared" si="124"/>
        <v>0</v>
      </c>
      <c r="AA303" s="2">
        <f t="shared" si="125"/>
        <v>0</v>
      </c>
      <c r="AB303">
        <v>0</v>
      </c>
      <c r="AC303">
        <v>0</v>
      </c>
      <c r="AD303">
        <v>0</v>
      </c>
      <c r="AE303">
        <v>0</v>
      </c>
      <c r="AF303" s="2">
        <f t="shared" si="126"/>
        <v>0</v>
      </c>
      <c r="AG303" t="b">
        <f t="shared" si="127"/>
        <v>0</v>
      </c>
      <c r="AH303" s="2" t="str">
        <f t="shared" si="128"/>
        <v/>
      </c>
      <c r="AI303" t="str">
        <f t="shared" si="129"/>
        <v/>
      </c>
      <c r="AJ303" s="2" t="str">
        <f t="shared" si="130"/>
        <v/>
      </c>
      <c r="AK303" s="2" t="str">
        <f t="shared" si="131"/>
        <v/>
      </c>
    </row>
    <row r="304" spans="1:37" x14ac:dyDescent="0.3">
      <c r="A304" s="18">
        <v>38546</v>
      </c>
      <c r="B304">
        <v>0</v>
      </c>
      <c r="C304">
        <v>22.3</v>
      </c>
      <c r="D304">
        <v>10.6</v>
      </c>
      <c r="E304">
        <v>16.45</v>
      </c>
      <c r="G304" s="3">
        <f t="shared" si="133"/>
        <v>0</v>
      </c>
      <c r="H304" s="3">
        <f t="shared" si="134"/>
        <v>0</v>
      </c>
      <c r="I304" s="10">
        <f t="shared" si="108"/>
        <v>0</v>
      </c>
      <c r="J304" s="3">
        <f t="shared" si="109"/>
        <v>0</v>
      </c>
      <c r="K304" s="3">
        <f t="shared" si="110"/>
        <v>0</v>
      </c>
      <c r="L304" s="15">
        <f t="shared" si="111"/>
        <v>0</v>
      </c>
      <c r="M304" s="3">
        <f t="shared" si="112"/>
        <v>0</v>
      </c>
      <c r="N304" s="15">
        <f t="shared" si="113"/>
        <v>0</v>
      </c>
      <c r="O304" s="15">
        <f t="shared" si="114"/>
        <v>0</v>
      </c>
      <c r="P304" s="15">
        <f t="shared" si="115"/>
        <v>0</v>
      </c>
      <c r="Q304" s="3">
        <f t="shared" si="132"/>
        <v>7</v>
      </c>
      <c r="R304" s="3">
        <f t="shared" si="116"/>
        <v>-2.08</v>
      </c>
      <c r="S304" s="16">
        <f t="shared" si="117"/>
        <v>-34.216000000000001</v>
      </c>
      <c r="T304" s="3">
        <f t="shared" si="118"/>
        <v>0</v>
      </c>
      <c r="U304" s="3">
        <f t="shared" si="119"/>
        <v>0</v>
      </c>
      <c r="V304" s="3">
        <f t="shared" si="120"/>
        <v>0</v>
      </c>
      <c r="W304" s="19">
        <f t="shared" si="121"/>
        <v>0</v>
      </c>
      <c r="X304" s="19">
        <f t="shared" si="122"/>
        <v>0</v>
      </c>
      <c r="Y304" s="19">
        <f t="shared" si="123"/>
        <v>0</v>
      </c>
      <c r="Z304" s="2">
        <f t="shared" si="124"/>
        <v>0</v>
      </c>
      <c r="AA304" s="2">
        <f t="shared" si="125"/>
        <v>0</v>
      </c>
      <c r="AB304">
        <v>0</v>
      </c>
      <c r="AC304">
        <v>0</v>
      </c>
      <c r="AD304">
        <v>0</v>
      </c>
      <c r="AE304">
        <v>0</v>
      </c>
      <c r="AF304" s="2">
        <f t="shared" si="126"/>
        <v>0</v>
      </c>
      <c r="AG304" t="b">
        <f t="shared" si="127"/>
        <v>0</v>
      </c>
      <c r="AH304" s="2" t="str">
        <f t="shared" si="128"/>
        <v/>
      </c>
      <c r="AI304" t="str">
        <f t="shared" si="129"/>
        <v/>
      </c>
      <c r="AJ304" s="2" t="str">
        <f t="shared" si="130"/>
        <v/>
      </c>
      <c r="AK304" s="2" t="str">
        <f t="shared" si="131"/>
        <v/>
      </c>
    </row>
    <row r="305" spans="1:37" x14ac:dyDescent="0.3">
      <c r="A305" s="18">
        <v>38547</v>
      </c>
      <c r="B305">
        <v>0</v>
      </c>
      <c r="C305">
        <v>22.4</v>
      </c>
      <c r="D305">
        <v>9.5</v>
      </c>
      <c r="E305">
        <v>15.95</v>
      </c>
      <c r="G305" s="3">
        <f t="shared" si="133"/>
        <v>0</v>
      </c>
      <c r="H305" s="3">
        <f t="shared" si="134"/>
        <v>0</v>
      </c>
      <c r="I305" s="10">
        <f t="shared" si="108"/>
        <v>0</v>
      </c>
      <c r="J305" s="3">
        <f t="shared" si="109"/>
        <v>0</v>
      </c>
      <c r="K305" s="3">
        <f t="shared" si="110"/>
        <v>0</v>
      </c>
      <c r="L305" s="15">
        <f t="shared" si="111"/>
        <v>0</v>
      </c>
      <c r="M305" s="3">
        <f t="shared" si="112"/>
        <v>0</v>
      </c>
      <c r="N305" s="15">
        <f t="shared" si="113"/>
        <v>0</v>
      </c>
      <c r="O305" s="15">
        <f t="shared" si="114"/>
        <v>0</v>
      </c>
      <c r="P305" s="15">
        <f t="shared" si="115"/>
        <v>0</v>
      </c>
      <c r="Q305" s="3">
        <f t="shared" si="132"/>
        <v>7</v>
      </c>
      <c r="R305" s="3">
        <f t="shared" si="116"/>
        <v>-2.08</v>
      </c>
      <c r="S305" s="16">
        <f t="shared" si="117"/>
        <v>-33.176000000000002</v>
      </c>
      <c r="T305" s="3">
        <f t="shared" si="118"/>
        <v>0</v>
      </c>
      <c r="U305" s="3">
        <f t="shared" si="119"/>
        <v>0</v>
      </c>
      <c r="V305" s="3">
        <f t="shared" si="120"/>
        <v>0</v>
      </c>
      <c r="W305" s="19">
        <f t="shared" si="121"/>
        <v>0</v>
      </c>
      <c r="X305" s="19">
        <f t="shared" si="122"/>
        <v>0</v>
      </c>
      <c r="Y305" s="19">
        <f t="shared" si="123"/>
        <v>0</v>
      </c>
      <c r="Z305" s="2">
        <f t="shared" si="124"/>
        <v>0</v>
      </c>
      <c r="AA305" s="2">
        <f t="shared" si="125"/>
        <v>0</v>
      </c>
      <c r="AB305">
        <v>0</v>
      </c>
      <c r="AC305">
        <v>0</v>
      </c>
      <c r="AD305">
        <v>0</v>
      </c>
      <c r="AE305">
        <v>0</v>
      </c>
      <c r="AF305" s="2">
        <f t="shared" si="126"/>
        <v>0</v>
      </c>
      <c r="AG305" t="b">
        <f t="shared" si="127"/>
        <v>0</v>
      </c>
      <c r="AH305" s="2" t="str">
        <f t="shared" si="128"/>
        <v/>
      </c>
      <c r="AI305" t="str">
        <f t="shared" si="129"/>
        <v/>
      </c>
      <c r="AJ305" s="2" t="str">
        <f t="shared" si="130"/>
        <v/>
      </c>
      <c r="AK305" s="2" t="str">
        <f t="shared" si="131"/>
        <v/>
      </c>
    </row>
    <row r="306" spans="1:37" x14ac:dyDescent="0.3">
      <c r="A306" s="18">
        <v>38548</v>
      </c>
      <c r="B306">
        <v>0</v>
      </c>
      <c r="C306">
        <v>29</v>
      </c>
      <c r="D306">
        <v>7.6</v>
      </c>
      <c r="E306">
        <v>18.3</v>
      </c>
      <c r="G306" s="3">
        <f t="shared" si="133"/>
        <v>0</v>
      </c>
      <c r="H306" s="3">
        <f t="shared" si="134"/>
        <v>0</v>
      </c>
      <c r="I306" s="10">
        <f t="shared" si="108"/>
        <v>0</v>
      </c>
      <c r="J306" s="3">
        <f t="shared" si="109"/>
        <v>0</v>
      </c>
      <c r="K306" s="3">
        <f t="shared" si="110"/>
        <v>0</v>
      </c>
      <c r="L306" s="15">
        <f t="shared" si="111"/>
        <v>0</v>
      </c>
      <c r="M306" s="3">
        <f t="shared" si="112"/>
        <v>0</v>
      </c>
      <c r="N306" s="15">
        <f t="shared" si="113"/>
        <v>0</v>
      </c>
      <c r="O306" s="15">
        <f t="shared" si="114"/>
        <v>0</v>
      </c>
      <c r="P306" s="15">
        <f t="shared" si="115"/>
        <v>0</v>
      </c>
      <c r="Q306" s="3">
        <f t="shared" si="132"/>
        <v>7</v>
      </c>
      <c r="R306" s="3">
        <f t="shared" si="116"/>
        <v>-2.08</v>
      </c>
      <c r="S306" s="16">
        <f t="shared" si="117"/>
        <v>-38.064</v>
      </c>
      <c r="T306" s="3">
        <f t="shared" si="118"/>
        <v>0</v>
      </c>
      <c r="U306" s="3">
        <f t="shared" si="119"/>
        <v>0</v>
      </c>
      <c r="V306" s="3">
        <f t="shared" si="120"/>
        <v>0</v>
      </c>
      <c r="W306" s="19">
        <f t="shared" si="121"/>
        <v>0</v>
      </c>
      <c r="X306" s="19">
        <f t="shared" si="122"/>
        <v>0</v>
      </c>
      <c r="Y306" s="19">
        <f t="shared" si="123"/>
        <v>0</v>
      </c>
      <c r="Z306" s="2">
        <f t="shared" si="124"/>
        <v>0</v>
      </c>
      <c r="AA306" s="2">
        <f t="shared" si="125"/>
        <v>0</v>
      </c>
      <c r="AB306">
        <v>0</v>
      </c>
      <c r="AC306">
        <v>0</v>
      </c>
      <c r="AD306">
        <v>0</v>
      </c>
      <c r="AE306">
        <v>0</v>
      </c>
      <c r="AF306" s="2">
        <f t="shared" si="126"/>
        <v>0</v>
      </c>
      <c r="AG306" t="b">
        <f t="shared" si="127"/>
        <v>0</v>
      </c>
      <c r="AH306" s="2" t="str">
        <f t="shared" si="128"/>
        <v/>
      </c>
      <c r="AI306" t="str">
        <f t="shared" si="129"/>
        <v/>
      </c>
      <c r="AJ306" s="2" t="str">
        <f t="shared" si="130"/>
        <v/>
      </c>
      <c r="AK306" s="2" t="str">
        <f t="shared" si="131"/>
        <v/>
      </c>
    </row>
    <row r="307" spans="1:37" x14ac:dyDescent="0.3">
      <c r="A307" s="18">
        <v>38549</v>
      </c>
      <c r="B307">
        <v>0</v>
      </c>
      <c r="C307">
        <v>27.8</v>
      </c>
      <c r="D307">
        <v>12</v>
      </c>
      <c r="E307">
        <v>19.899999999999999</v>
      </c>
      <c r="G307" s="3">
        <f t="shared" si="133"/>
        <v>0</v>
      </c>
      <c r="H307" s="3">
        <f t="shared" si="134"/>
        <v>0</v>
      </c>
      <c r="I307" s="10">
        <f t="shared" si="108"/>
        <v>0</v>
      </c>
      <c r="J307" s="3">
        <f t="shared" si="109"/>
        <v>0</v>
      </c>
      <c r="K307" s="3">
        <f t="shared" si="110"/>
        <v>0</v>
      </c>
      <c r="L307" s="15">
        <f t="shared" si="111"/>
        <v>0</v>
      </c>
      <c r="M307" s="3">
        <f t="shared" si="112"/>
        <v>0</v>
      </c>
      <c r="N307" s="15">
        <f t="shared" si="113"/>
        <v>0</v>
      </c>
      <c r="O307" s="15">
        <f t="shared" si="114"/>
        <v>0</v>
      </c>
      <c r="P307" s="15">
        <f t="shared" si="115"/>
        <v>0</v>
      </c>
      <c r="Q307" s="3">
        <f t="shared" si="132"/>
        <v>7</v>
      </c>
      <c r="R307" s="3">
        <f t="shared" si="116"/>
        <v>-2.08</v>
      </c>
      <c r="S307" s="16">
        <f t="shared" si="117"/>
        <v>-41.391999999999996</v>
      </c>
      <c r="T307" s="3">
        <f t="shared" si="118"/>
        <v>0</v>
      </c>
      <c r="U307" s="3">
        <f t="shared" si="119"/>
        <v>0</v>
      </c>
      <c r="V307" s="3">
        <f t="shared" si="120"/>
        <v>0</v>
      </c>
      <c r="W307" s="19">
        <f t="shared" si="121"/>
        <v>0</v>
      </c>
      <c r="X307" s="19">
        <f t="shared" si="122"/>
        <v>0</v>
      </c>
      <c r="Y307" s="19">
        <f t="shared" si="123"/>
        <v>0</v>
      </c>
      <c r="Z307" s="2">
        <f t="shared" si="124"/>
        <v>0</v>
      </c>
      <c r="AA307" s="2">
        <f t="shared" si="125"/>
        <v>0</v>
      </c>
      <c r="AB307">
        <v>0</v>
      </c>
      <c r="AC307">
        <v>0</v>
      </c>
      <c r="AD307">
        <v>0</v>
      </c>
      <c r="AE307">
        <v>0</v>
      </c>
      <c r="AF307" s="2">
        <f t="shared" si="126"/>
        <v>0</v>
      </c>
      <c r="AG307" t="b">
        <f t="shared" si="127"/>
        <v>0</v>
      </c>
      <c r="AH307" s="2" t="str">
        <f t="shared" si="128"/>
        <v/>
      </c>
      <c r="AI307" t="str">
        <f t="shared" si="129"/>
        <v/>
      </c>
      <c r="AJ307" s="2" t="str">
        <f t="shared" si="130"/>
        <v/>
      </c>
      <c r="AK307" s="2" t="str">
        <f t="shared" si="131"/>
        <v/>
      </c>
    </row>
    <row r="308" spans="1:37" x14ac:dyDescent="0.3">
      <c r="A308" s="18">
        <v>38550</v>
      </c>
      <c r="B308">
        <v>0</v>
      </c>
      <c r="C308">
        <v>24.5</v>
      </c>
      <c r="D308">
        <v>11</v>
      </c>
      <c r="E308">
        <v>17.75</v>
      </c>
      <c r="G308" s="3">
        <f t="shared" si="133"/>
        <v>0</v>
      </c>
      <c r="H308" s="3">
        <f t="shared" si="134"/>
        <v>0</v>
      </c>
      <c r="I308" s="10">
        <f t="shared" si="108"/>
        <v>0</v>
      </c>
      <c r="J308" s="3">
        <f t="shared" si="109"/>
        <v>0</v>
      </c>
      <c r="K308" s="3">
        <f t="shared" si="110"/>
        <v>0</v>
      </c>
      <c r="L308" s="15">
        <f t="shared" si="111"/>
        <v>0</v>
      </c>
      <c r="M308" s="3">
        <f t="shared" si="112"/>
        <v>0</v>
      </c>
      <c r="N308" s="15">
        <f t="shared" si="113"/>
        <v>0</v>
      </c>
      <c r="O308" s="15">
        <f t="shared" si="114"/>
        <v>0</v>
      </c>
      <c r="P308" s="15">
        <f t="shared" si="115"/>
        <v>0</v>
      </c>
      <c r="Q308" s="3">
        <f t="shared" si="132"/>
        <v>7</v>
      </c>
      <c r="R308" s="3">
        <f t="shared" si="116"/>
        <v>-2.08</v>
      </c>
      <c r="S308" s="16">
        <f t="shared" si="117"/>
        <v>-36.92</v>
      </c>
      <c r="T308" s="3">
        <f t="shared" si="118"/>
        <v>0</v>
      </c>
      <c r="U308" s="3">
        <f t="shared" si="119"/>
        <v>0</v>
      </c>
      <c r="V308" s="3">
        <f t="shared" si="120"/>
        <v>0</v>
      </c>
      <c r="W308" s="19">
        <f t="shared" si="121"/>
        <v>0</v>
      </c>
      <c r="X308" s="19">
        <f t="shared" si="122"/>
        <v>0</v>
      </c>
      <c r="Y308" s="19">
        <f t="shared" si="123"/>
        <v>0</v>
      </c>
      <c r="Z308" s="2">
        <f t="shared" si="124"/>
        <v>0</v>
      </c>
      <c r="AA308" s="2">
        <f t="shared" si="125"/>
        <v>0</v>
      </c>
      <c r="AB308">
        <v>0</v>
      </c>
      <c r="AC308">
        <v>0</v>
      </c>
      <c r="AD308">
        <v>0</v>
      </c>
      <c r="AE308">
        <v>0</v>
      </c>
      <c r="AF308" s="2">
        <f t="shared" si="126"/>
        <v>0</v>
      </c>
      <c r="AG308" t="b">
        <f t="shared" si="127"/>
        <v>0</v>
      </c>
      <c r="AH308" s="2" t="str">
        <f t="shared" si="128"/>
        <v/>
      </c>
      <c r="AI308" t="str">
        <f t="shared" si="129"/>
        <v/>
      </c>
      <c r="AJ308" s="2" t="str">
        <f t="shared" si="130"/>
        <v/>
      </c>
      <c r="AK308" s="2" t="str">
        <f t="shared" si="131"/>
        <v/>
      </c>
    </row>
    <row r="309" spans="1:37" x14ac:dyDescent="0.3">
      <c r="A309" s="18">
        <v>38551</v>
      </c>
      <c r="B309">
        <v>0</v>
      </c>
      <c r="C309">
        <v>32.299999999999997</v>
      </c>
      <c r="D309">
        <v>13.9</v>
      </c>
      <c r="E309">
        <v>23.1</v>
      </c>
      <c r="G309" s="3">
        <f t="shared" si="133"/>
        <v>0</v>
      </c>
      <c r="H309" s="3">
        <f t="shared" si="134"/>
        <v>0</v>
      </c>
      <c r="I309" s="10">
        <f t="shared" si="108"/>
        <v>0</v>
      </c>
      <c r="J309" s="3">
        <f t="shared" si="109"/>
        <v>0</v>
      </c>
      <c r="K309" s="3">
        <f t="shared" si="110"/>
        <v>0</v>
      </c>
      <c r="L309" s="15">
        <f t="shared" si="111"/>
        <v>0</v>
      </c>
      <c r="M309" s="3">
        <f t="shared" si="112"/>
        <v>0</v>
      </c>
      <c r="N309" s="15">
        <f t="shared" si="113"/>
        <v>0</v>
      </c>
      <c r="O309" s="15">
        <f t="shared" si="114"/>
        <v>0</v>
      </c>
      <c r="P309" s="15">
        <f t="shared" si="115"/>
        <v>0</v>
      </c>
      <c r="Q309" s="3">
        <f t="shared" si="132"/>
        <v>7</v>
      </c>
      <c r="R309" s="3">
        <f t="shared" si="116"/>
        <v>-2.08</v>
      </c>
      <c r="S309" s="16">
        <f t="shared" si="117"/>
        <v>-48.048000000000002</v>
      </c>
      <c r="T309" s="3">
        <f t="shared" si="118"/>
        <v>0</v>
      </c>
      <c r="U309" s="3">
        <f t="shared" si="119"/>
        <v>0</v>
      </c>
      <c r="V309" s="3">
        <f t="shared" si="120"/>
        <v>0</v>
      </c>
      <c r="W309" s="19">
        <f t="shared" si="121"/>
        <v>0</v>
      </c>
      <c r="X309" s="19">
        <f t="shared" si="122"/>
        <v>0</v>
      </c>
      <c r="Y309" s="19">
        <f t="shared" si="123"/>
        <v>0</v>
      </c>
      <c r="Z309" s="2">
        <f t="shared" si="124"/>
        <v>0</v>
      </c>
      <c r="AA309" s="2">
        <f t="shared" si="125"/>
        <v>0</v>
      </c>
      <c r="AB309">
        <v>0</v>
      </c>
      <c r="AC309">
        <v>0</v>
      </c>
      <c r="AD309">
        <v>0</v>
      </c>
      <c r="AE309">
        <v>0</v>
      </c>
      <c r="AF309" s="2">
        <f t="shared" si="126"/>
        <v>0</v>
      </c>
      <c r="AG309" t="b">
        <f t="shared" si="127"/>
        <v>0</v>
      </c>
      <c r="AH309" s="2" t="str">
        <f t="shared" si="128"/>
        <v/>
      </c>
      <c r="AI309" t="str">
        <f t="shared" si="129"/>
        <v/>
      </c>
      <c r="AJ309" s="2" t="str">
        <f t="shared" si="130"/>
        <v/>
      </c>
      <c r="AK309" s="2" t="str">
        <f t="shared" si="131"/>
        <v/>
      </c>
    </row>
    <row r="310" spans="1:37" x14ac:dyDescent="0.3">
      <c r="A310" s="18">
        <v>38552</v>
      </c>
      <c r="B310">
        <v>0</v>
      </c>
      <c r="C310">
        <v>31.2</v>
      </c>
      <c r="D310">
        <v>14.1</v>
      </c>
      <c r="E310">
        <v>22.65</v>
      </c>
      <c r="G310" s="3">
        <f t="shared" si="133"/>
        <v>0</v>
      </c>
      <c r="H310" s="3">
        <f t="shared" si="134"/>
        <v>0</v>
      </c>
      <c r="I310" s="10">
        <f t="shared" si="108"/>
        <v>0</v>
      </c>
      <c r="J310" s="3">
        <f t="shared" si="109"/>
        <v>0</v>
      </c>
      <c r="K310" s="3">
        <f t="shared" si="110"/>
        <v>0</v>
      </c>
      <c r="L310" s="15">
        <f t="shared" si="111"/>
        <v>0</v>
      </c>
      <c r="M310" s="3">
        <f t="shared" si="112"/>
        <v>0</v>
      </c>
      <c r="N310" s="15">
        <f t="shared" si="113"/>
        <v>0</v>
      </c>
      <c r="O310" s="15">
        <f t="shared" si="114"/>
        <v>0</v>
      </c>
      <c r="P310" s="15">
        <f t="shared" si="115"/>
        <v>0</v>
      </c>
      <c r="Q310" s="3">
        <f t="shared" si="132"/>
        <v>7</v>
      </c>
      <c r="R310" s="3">
        <f t="shared" si="116"/>
        <v>-2.08</v>
      </c>
      <c r="S310" s="16">
        <f t="shared" si="117"/>
        <v>-47.112000000000002</v>
      </c>
      <c r="T310" s="3">
        <f t="shared" si="118"/>
        <v>0</v>
      </c>
      <c r="U310" s="3">
        <f t="shared" si="119"/>
        <v>0</v>
      </c>
      <c r="V310" s="3">
        <f t="shared" si="120"/>
        <v>0</v>
      </c>
      <c r="W310" s="19">
        <f t="shared" si="121"/>
        <v>0</v>
      </c>
      <c r="X310" s="19">
        <f t="shared" si="122"/>
        <v>0</v>
      </c>
      <c r="Y310" s="19">
        <f t="shared" si="123"/>
        <v>0</v>
      </c>
      <c r="Z310" s="2">
        <f t="shared" si="124"/>
        <v>0</v>
      </c>
      <c r="AA310" s="2">
        <f t="shared" si="125"/>
        <v>0</v>
      </c>
      <c r="AB310">
        <v>0</v>
      </c>
      <c r="AC310">
        <v>0</v>
      </c>
      <c r="AD310">
        <v>0</v>
      </c>
      <c r="AE310">
        <v>0</v>
      </c>
      <c r="AF310" s="2">
        <f t="shared" si="126"/>
        <v>0</v>
      </c>
      <c r="AG310" t="b">
        <f t="shared" si="127"/>
        <v>0</v>
      </c>
      <c r="AH310" s="2" t="str">
        <f t="shared" si="128"/>
        <v/>
      </c>
      <c r="AI310" t="str">
        <f t="shared" si="129"/>
        <v/>
      </c>
      <c r="AJ310" s="2" t="str">
        <f t="shared" si="130"/>
        <v/>
      </c>
      <c r="AK310" s="2" t="str">
        <f t="shared" si="131"/>
        <v/>
      </c>
    </row>
    <row r="311" spans="1:37" x14ac:dyDescent="0.3">
      <c r="A311" s="18">
        <v>38553</v>
      </c>
      <c r="B311">
        <v>0</v>
      </c>
      <c r="C311">
        <v>28.1</v>
      </c>
      <c r="D311">
        <v>11.5</v>
      </c>
      <c r="E311">
        <v>19.8</v>
      </c>
      <c r="G311" s="3">
        <f t="shared" si="133"/>
        <v>0</v>
      </c>
      <c r="H311" s="3">
        <f t="shared" si="134"/>
        <v>0</v>
      </c>
      <c r="I311" s="10">
        <f t="shared" si="108"/>
        <v>0</v>
      </c>
      <c r="J311" s="3">
        <f t="shared" si="109"/>
        <v>0</v>
      </c>
      <c r="K311" s="3">
        <f t="shared" si="110"/>
        <v>0</v>
      </c>
      <c r="L311" s="15">
        <f t="shared" si="111"/>
        <v>0</v>
      </c>
      <c r="M311" s="3">
        <f t="shared" si="112"/>
        <v>0</v>
      </c>
      <c r="N311" s="15">
        <f t="shared" si="113"/>
        <v>0</v>
      </c>
      <c r="O311" s="15">
        <f t="shared" si="114"/>
        <v>0</v>
      </c>
      <c r="P311" s="15">
        <f t="shared" si="115"/>
        <v>0</v>
      </c>
      <c r="Q311" s="3">
        <f t="shared" si="132"/>
        <v>7</v>
      </c>
      <c r="R311" s="3">
        <f t="shared" si="116"/>
        <v>-2.08</v>
      </c>
      <c r="S311" s="16">
        <f t="shared" si="117"/>
        <v>-41.184000000000005</v>
      </c>
      <c r="T311" s="3">
        <f t="shared" si="118"/>
        <v>0</v>
      </c>
      <c r="U311" s="3">
        <f t="shared" si="119"/>
        <v>0</v>
      </c>
      <c r="V311" s="3">
        <f t="shared" si="120"/>
        <v>0</v>
      </c>
      <c r="W311" s="19">
        <f t="shared" si="121"/>
        <v>0</v>
      </c>
      <c r="X311" s="19">
        <f t="shared" si="122"/>
        <v>0</v>
      </c>
      <c r="Y311" s="19">
        <f t="shared" si="123"/>
        <v>0</v>
      </c>
      <c r="Z311" s="2">
        <f t="shared" si="124"/>
        <v>0</v>
      </c>
      <c r="AA311" s="2">
        <f t="shared" si="125"/>
        <v>0</v>
      </c>
      <c r="AB311">
        <v>0</v>
      </c>
      <c r="AC311">
        <v>0</v>
      </c>
      <c r="AD311">
        <v>0</v>
      </c>
      <c r="AE311">
        <v>0</v>
      </c>
      <c r="AF311" s="2">
        <f t="shared" si="126"/>
        <v>0</v>
      </c>
      <c r="AG311" t="b">
        <f t="shared" si="127"/>
        <v>0</v>
      </c>
      <c r="AH311" s="2" t="str">
        <f t="shared" si="128"/>
        <v/>
      </c>
      <c r="AI311" t="str">
        <f t="shared" si="129"/>
        <v/>
      </c>
      <c r="AJ311" s="2" t="str">
        <f t="shared" si="130"/>
        <v/>
      </c>
      <c r="AK311" s="2" t="str">
        <f t="shared" si="131"/>
        <v/>
      </c>
    </row>
    <row r="312" spans="1:37" x14ac:dyDescent="0.3">
      <c r="A312" s="18">
        <v>38554</v>
      </c>
      <c r="B312">
        <v>0</v>
      </c>
      <c r="C312">
        <v>30.1</v>
      </c>
      <c r="D312">
        <v>10.6</v>
      </c>
      <c r="E312">
        <v>20.350000000000001</v>
      </c>
      <c r="G312" s="3">
        <f t="shared" si="133"/>
        <v>0</v>
      </c>
      <c r="H312" s="3">
        <f t="shared" si="134"/>
        <v>0</v>
      </c>
      <c r="I312" s="10">
        <f t="shared" si="108"/>
        <v>0</v>
      </c>
      <c r="J312" s="3">
        <f t="shared" si="109"/>
        <v>0</v>
      </c>
      <c r="K312" s="3">
        <f t="shared" si="110"/>
        <v>0</v>
      </c>
      <c r="L312" s="15">
        <f t="shared" si="111"/>
        <v>0</v>
      </c>
      <c r="M312" s="3">
        <f t="shared" si="112"/>
        <v>0</v>
      </c>
      <c r="N312" s="15">
        <f t="shared" si="113"/>
        <v>0</v>
      </c>
      <c r="O312" s="15">
        <f t="shared" si="114"/>
        <v>0</v>
      </c>
      <c r="P312" s="15">
        <f t="shared" si="115"/>
        <v>0</v>
      </c>
      <c r="Q312" s="3">
        <f t="shared" si="132"/>
        <v>7</v>
      </c>
      <c r="R312" s="3">
        <f t="shared" si="116"/>
        <v>-2.08</v>
      </c>
      <c r="S312" s="16">
        <f t="shared" si="117"/>
        <v>-42.328000000000003</v>
      </c>
      <c r="T312" s="3">
        <f t="shared" si="118"/>
        <v>0</v>
      </c>
      <c r="U312" s="3">
        <f t="shared" si="119"/>
        <v>0</v>
      </c>
      <c r="V312" s="3">
        <f t="shared" si="120"/>
        <v>0</v>
      </c>
      <c r="W312" s="19">
        <f t="shared" si="121"/>
        <v>0</v>
      </c>
      <c r="X312" s="19">
        <f t="shared" si="122"/>
        <v>0</v>
      </c>
      <c r="Y312" s="19">
        <f t="shared" si="123"/>
        <v>0</v>
      </c>
      <c r="Z312" s="2">
        <f t="shared" si="124"/>
        <v>0</v>
      </c>
      <c r="AA312" s="2">
        <f t="shared" si="125"/>
        <v>0</v>
      </c>
      <c r="AB312">
        <v>0</v>
      </c>
      <c r="AC312">
        <v>0</v>
      </c>
      <c r="AD312">
        <v>0</v>
      </c>
      <c r="AE312">
        <v>0</v>
      </c>
      <c r="AF312" s="2">
        <f t="shared" si="126"/>
        <v>0</v>
      </c>
      <c r="AG312" t="b">
        <f t="shared" si="127"/>
        <v>0</v>
      </c>
      <c r="AH312" s="2" t="str">
        <f t="shared" si="128"/>
        <v/>
      </c>
      <c r="AI312" t="str">
        <f t="shared" si="129"/>
        <v/>
      </c>
      <c r="AJ312" s="2" t="str">
        <f t="shared" si="130"/>
        <v/>
      </c>
      <c r="AK312" s="2" t="str">
        <f t="shared" si="131"/>
        <v/>
      </c>
    </row>
    <row r="313" spans="1:37" x14ac:dyDescent="0.3">
      <c r="A313" s="18">
        <v>38555</v>
      </c>
      <c r="B313">
        <v>0</v>
      </c>
      <c r="C313">
        <v>35.1</v>
      </c>
      <c r="D313">
        <v>13.4</v>
      </c>
      <c r="E313">
        <v>24.25</v>
      </c>
      <c r="G313" s="3">
        <f t="shared" si="133"/>
        <v>0</v>
      </c>
      <c r="H313" s="3">
        <f t="shared" si="134"/>
        <v>0</v>
      </c>
      <c r="I313" s="10">
        <f t="shared" si="108"/>
        <v>0</v>
      </c>
      <c r="J313" s="3">
        <f t="shared" si="109"/>
        <v>0</v>
      </c>
      <c r="K313" s="3">
        <f t="shared" si="110"/>
        <v>0</v>
      </c>
      <c r="L313" s="15">
        <f t="shared" si="111"/>
        <v>0</v>
      </c>
      <c r="M313" s="3">
        <f t="shared" si="112"/>
        <v>0</v>
      </c>
      <c r="N313" s="15">
        <f t="shared" si="113"/>
        <v>0</v>
      </c>
      <c r="O313" s="15">
        <f t="shared" si="114"/>
        <v>0</v>
      </c>
      <c r="P313" s="15">
        <f t="shared" si="115"/>
        <v>0</v>
      </c>
      <c r="Q313" s="3">
        <f t="shared" si="132"/>
        <v>7</v>
      </c>
      <c r="R313" s="3">
        <f t="shared" si="116"/>
        <v>-2.08</v>
      </c>
      <c r="S313" s="16">
        <f t="shared" si="117"/>
        <v>-50.440000000000005</v>
      </c>
      <c r="T313" s="3">
        <f t="shared" si="118"/>
        <v>0</v>
      </c>
      <c r="U313" s="3">
        <f t="shared" si="119"/>
        <v>0</v>
      </c>
      <c r="V313" s="3">
        <f t="shared" si="120"/>
        <v>0</v>
      </c>
      <c r="W313" s="19">
        <f t="shared" si="121"/>
        <v>0</v>
      </c>
      <c r="X313" s="19">
        <f t="shared" si="122"/>
        <v>0</v>
      </c>
      <c r="Y313" s="19">
        <f t="shared" si="123"/>
        <v>0</v>
      </c>
      <c r="Z313" s="2">
        <f t="shared" si="124"/>
        <v>0</v>
      </c>
      <c r="AA313" s="2">
        <f t="shared" si="125"/>
        <v>0</v>
      </c>
      <c r="AB313">
        <v>0</v>
      </c>
      <c r="AC313">
        <v>0</v>
      </c>
      <c r="AD313">
        <v>0</v>
      </c>
      <c r="AE313">
        <v>0</v>
      </c>
      <c r="AF313" s="2">
        <f t="shared" si="126"/>
        <v>0</v>
      </c>
      <c r="AG313" t="b">
        <f t="shared" si="127"/>
        <v>0</v>
      </c>
      <c r="AH313" s="2" t="str">
        <f t="shared" si="128"/>
        <v/>
      </c>
      <c r="AI313" t="str">
        <f t="shared" si="129"/>
        <v/>
      </c>
      <c r="AJ313" s="2" t="str">
        <f t="shared" si="130"/>
        <v/>
      </c>
      <c r="AK313" s="2" t="str">
        <f t="shared" si="131"/>
        <v/>
      </c>
    </row>
    <row r="314" spans="1:37" x14ac:dyDescent="0.3">
      <c r="A314" s="18">
        <v>38556</v>
      </c>
      <c r="B314">
        <v>2.54</v>
      </c>
      <c r="C314">
        <v>23.6</v>
      </c>
      <c r="D314">
        <v>11.5</v>
      </c>
      <c r="E314">
        <v>17.55</v>
      </c>
      <c r="G314" s="3">
        <f t="shared" si="133"/>
        <v>0</v>
      </c>
      <c r="H314" s="3">
        <f t="shared" si="134"/>
        <v>0</v>
      </c>
      <c r="I314" s="10">
        <f t="shared" si="108"/>
        <v>0</v>
      </c>
      <c r="J314" s="3">
        <f t="shared" si="109"/>
        <v>0</v>
      </c>
      <c r="K314" s="3">
        <f t="shared" si="110"/>
        <v>2.54</v>
      </c>
      <c r="L314" s="15">
        <f t="shared" si="111"/>
        <v>0</v>
      </c>
      <c r="M314" s="3">
        <f t="shared" si="112"/>
        <v>-0.63500000000000001</v>
      </c>
      <c r="N314" s="15">
        <f t="shared" si="113"/>
        <v>0</v>
      </c>
      <c r="O314" s="15">
        <f t="shared" si="114"/>
        <v>0</v>
      </c>
      <c r="P314" s="15">
        <f t="shared" si="115"/>
        <v>0</v>
      </c>
      <c r="Q314" s="3">
        <f t="shared" si="132"/>
        <v>7</v>
      </c>
      <c r="R314" s="3">
        <f t="shared" si="116"/>
        <v>-2.08</v>
      </c>
      <c r="S314" s="16">
        <f t="shared" si="117"/>
        <v>-36.504000000000005</v>
      </c>
      <c r="T314" s="3">
        <f t="shared" si="118"/>
        <v>0</v>
      </c>
      <c r="U314" s="3">
        <f t="shared" si="119"/>
        <v>0</v>
      </c>
      <c r="V314" s="3">
        <f t="shared" si="120"/>
        <v>0</v>
      </c>
      <c r="W314" s="19">
        <f t="shared" si="121"/>
        <v>0</v>
      </c>
      <c r="X314" s="19">
        <f t="shared" si="122"/>
        <v>0</v>
      </c>
      <c r="Y314" s="19">
        <f t="shared" si="123"/>
        <v>0</v>
      </c>
      <c r="Z314" s="2">
        <f t="shared" si="124"/>
        <v>0</v>
      </c>
      <c r="AA314" s="2">
        <f t="shared" si="125"/>
        <v>0</v>
      </c>
      <c r="AB314">
        <v>0</v>
      </c>
      <c r="AC314">
        <v>0</v>
      </c>
      <c r="AD314">
        <v>0</v>
      </c>
      <c r="AE314">
        <v>0</v>
      </c>
      <c r="AF314" s="2">
        <f t="shared" si="126"/>
        <v>0</v>
      </c>
      <c r="AG314" t="b">
        <f t="shared" si="127"/>
        <v>0</v>
      </c>
      <c r="AH314" s="2" t="str">
        <f t="shared" si="128"/>
        <v/>
      </c>
      <c r="AI314" t="str">
        <f t="shared" si="129"/>
        <v/>
      </c>
      <c r="AJ314" s="2" t="str">
        <f t="shared" si="130"/>
        <v/>
      </c>
      <c r="AK314" s="2" t="str">
        <f t="shared" si="131"/>
        <v/>
      </c>
    </row>
    <row r="315" spans="1:37" x14ac:dyDescent="0.3">
      <c r="A315" s="18">
        <v>38557</v>
      </c>
      <c r="B315">
        <v>0</v>
      </c>
      <c r="C315">
        <v>26.1</v>
      </c>
      <c r="D315">
        <v>10.1</v>
      </c>
      <c r="E315">
        <v>18.100000000000001</v>
      </c>
      <c r="G315" s="3">
        <f t="shared" si="133"/>
        <v>0</v>
      </c>
      <c r="H315" s="3">
        <f t="shared" si="134"/>
        <v>0</v>
      </c>
      <c r="I315" s="10">
        <f t="shared" si="108"/>
        <v>0</v>
      </c>
      <c r="J315" s="3">
        <f t="shared" si="109"/>
        <v>0</v>
      </c>
      <c r="K315" s="3">
        <f t="shared" si="110"/>
        <v>0</v>
      </c>
      <c r="L315" s="15">
        <f t="shared" si="111"/>
        <v>0</v>
      </c>
      <c r="M315" s="3">
        <f t="shared" si="112"/>
        <v>0</v>
      </c>
      <c r="N315" s="15">
        <f t="shared" si="113"/>
        <v>0</v>
      </c>
      <c r="O315" s="15">
        <f t="shared" si="114"/>
        <v>0</v>
      </c>
      <c r="P315" s="15">
        <f t="shared" si="115"/>
        <v>0</v>
      </c>
      <c r="Q315" s="3">
        <f t="shared" si="132"/>
        <v>7</v>
      </c>
      <c r="R315" s="3">
        <f t="shared" si="116"/>
        <v>-2.08</v>
      </c>
      <c r="S315" s="16">
        <f t="shared" si="117"/>
        <v>-37.648000000000003</v>
      </c>
      <c r="T315" s="3">
        <f t="shared" si="118"/>
        <v>0</v>
      </c>
      <c r="U315" s="3">
        <f t="shared" si="119"/>
        <v>0</v>
      </c>
      <c r="V315" s="3">
        <f t="shared" si="120"/>
        <v>0</v>
      </c>
      <c r="W315" s="19">
        <f t="shared" si="121"/>
        <v>0</v>
      </c>
      <c r="X315" s="19">
        <f t="shared" si="122"/>
        <v>0</v>
      </c>
      <c r="Y315" s="19">
        <f t="shared" si="123"/>
        <v>0</v>
      </c>
      <c r="Z315" s="2">
        <f t="shared" si="124"/>
        <v>0</v>
      </c>
      <c r="AA315" s="2">
        <f t="shared" si="125"/>
        <v>0</v>
      </c>
      <c r="AB315">
        <v>0</v>
      </c>
      <c r="AC315">
        <v>0</v>
      </c>
      <c r="AD315">
        <v>0</v>
      </c>
      <c r="AE315">
        <v>0</v>
      </c>
      <c r="AF315" s="2">
        <f t="shared" si="126"/>
        <v>0</v>
      </c>
      <c r="AG315" t="b">
        <f t="shared" si="127"/>
        <v>0</v>
      </c>
      <c r="AH315" s="2" t="str">
        <f t="shared" si="128"/>
        <v/>
      </c>
      <c r="AI315" t="str">
        <f t="shared" si="129"/>
        <v/>
      </c>
      <c r="AJ315" s="2" t="str">
        <f t="shared" si="130"/>
        <v/>
      </c>
      <c r="AK315" s="2" t="str">
        <f t="shared" si="131"/>
        <v/>
      </c>
    </row>
    <row r="316" spans="1:37" x14ac:dyDescent="0.3">
      <c r="A316" s="18">
        <v>38558</v>
      </c>
      <c r="B316">
        <v>0</v>
      </c>
      <c r="C316">
        <v>23.2</v>
      </c>
      <c r="D316">
        <v>8.6</v>
      </c>
      <c r="E316">
        <v>15.9</v>
      </c>
      <c r="G316" s="3">
        <f t="shared" si="133"/>
        <v>0</v>
      </c>
      <c r="H316" s="3">
        <f t="shared" si="134"/>
        <v>0</v>
      </c>
      <c r="I316" s="10">
        <f t="shared" si="108"/>
        <v>0</v>
      </c>
      <c r="J316" s="3">
        <f t="shared" si="109"/>
        <v>0</v>
      </c>
      <c r="K316" s="3">
        <f t="shared" si="110"/>
        <v>0</v>
      </c>
      <c r="L316" s="15">
        <f t="shared" si="111"/>
        <v>0</v>
      </c>
      <c r="M316" s="3">
        <f t="shared" si="112"/>
        <v>0</v>
      </c>
      <c r="N316" s="15">
        <f t="shared" si="113"/>
        <v>0</v>
      </c>
      <c r="O316" s="15">
        <f t="shared" si="114"/>
        <v>0</v>
      </c>
      <c r="P316" s="15">
        <f t="shared" si="115"/>
        <v>0</v>
      </c>
      <c r="Q316" s="3">
        <f t="shared" si="132"/>
        <v>7</v>
      </c>
      <c r="R316" s="3">
        <f t="shared" si="116"/>
        <v>-2.08</v>
      </c>
      <c r="S316" s="16">
        <f t="shared" si="117"/>
        <v>-33.072000000000003</v>
      </c>
      <c r="T316" s="3">
        <f t="shared" si="118"/>
        <v>0</v>
      </c>
      <c r="U316" s="3">
        <f t="shared" si="119"/>
        <v>0</v>
      </c>
      <c r="V316" s="3">
        <f t="shared" si="120"/>
        <v>0</v>
      </c>
      <c r="W316" s="19">
        <f t="shared" si="121"/>
        <v>0</v>
      </c>
      <c r="X316" s="19">
        <f t="shared" si="122"/>
        <v>0</v>
      </c>
      <c r="Y316" s="19">
        <f t="shared" si="123"/>
        <v>0</v>
      </c>
      <c r="Z316" s="2">
        <f t="shared" si="124"/>
        <v>0</v>
      </c>
      <c r="AA316" s="2">
        <f t="shared" si="125"/>
        <v>0</v>
      </c>
      <c r="AB316">
        <v>0</v>
      </c>
      <c r="AC316">
        <v>0</v>
      </c>
      <c r="AD316">
        <v>0</v>
      </c>
      <c r="AE316">
        <v>0</v>
      </c>
      <c r="AF316" s="2">
        <f t="shared" si="126"/>
        <v>0</v>
      </c>
      <c r="AG316" t="b">
        <f t="shared" si="127"/>
        <v>0</v>
      </c>
      <c r="AH316" s="2" t="str">
        <f t="shared" si="128"/>
        <v/>
      </c>
      <c r="AI316" t="str">
        <f t="shared" si="129"/>
        <v/>
      </c>
      <c r="AJ316" s="2" t="str">
        <f t="shared" si="130"/>
        <v/>
      </c>
      <c r="AK316" s="2" t="str">
        <f t="shared" si="131"/>
        <v/>
      </c>
    </row>
    <row r="317" spans="1:37" x14ac:dyDescent="0.3">
      <c r="A317" s="18">
        <v>38559</v>
      </c>
      <c r="B317">
        <v>0</v>
      </c>
      <c r="C317">
        <v>26</v>
      </c>
      <c r="D317">
        <v>7.7</v>
      </c>
      <c r="E317">
        <v>16.850000000000001</v>
      </c>
      <c r="G317" s="3">
        <f t="shared" si="133"/>
        <v>0</v>
      </c>
      <c r="H317" s="3">
        <f t="shared" si="134"/>
        <v>0</v>
      </c>
      <c r="I317" s="10">
        <f t="shared" si="108"/>
        <v>0</v>
      </c>
      <c r="J317" s="3">
        <f t="shared" si="109"/>
        <v>0</v>
      </c>
      <c r="K317" s="3">
        <f t="shared" si="110"/>
        <v>0</v>
      </c>
      <c r="L317" s="15">
        <f t="shared" si="111"/>
        <v>0</v>
      </c>
      <c r="M317" s="3">
        <f t="shared" si="112"/>
        <v>0</v>
      </c>
      <c r="N317" s="15">
        <f t="shared" si="113"/>
        <v>0</v>
      </c>
      <c r="O317" s="15">
        <f t="shared" si="114"/>
        <v>0</v>
      </c>
      <c r="P317" s="15">
        <f t="shared" si="115"/>
        <v>0</v>
      </c>
      <c r="Q317" s="3">
        <f t="shared" si="132"/>
        <v>7</v>
      </c>
      <c r="R317" s="3">
        <f t="shared" si="116"/>
        <v>-2.08</v>
      </c>
      <c r="S317" s="16">
        <f t="shared" si="117"/>
        <v>-35.048000000000002</v>
      </c>
      <c r="T317" s="3">
        <f t="shared" si="118"/>
        <v>0</v>
      </c>
      <c r="U317" s="3">
        <f t="shared" si="119"/>
        <v>0</v>
      </c>
      <c r="V317" s="3">
        <f t="shared" si="120"/>
        <v>0</v>
      </c>
      <c r="W317" s="19">
        <f t="shared" si="121"/>
        <v>0</v>
      </c>
      <c r="X317" s="19">
        <f t="shared" si="122"/>
        <v>0</v>
      </c>
      <c r="Y317" s="19">
        <f t="shared" si="123"/>
        <v>0</v>
      </c>
      <c r="Z317" s="2">
        <f t="shared" si="124"/>
        <v>0</v>
      </c>
      <c r="AA317" s="2">
        <f t="shared" si="125"/>
        <v>0</v>
      </c>
      <c r="AB317">
        <v>0</v>
      </c>
      <c r="AC317">
        <v>0</v>
      </c>
      <c r="AD317">
        <v>0</v>
      </c>
      <c r="AE317">
        <v>0</v>
      </c>
      <c r="AF317" s="2">
        <f t="shared" si="126"/>
        <v>0</v>
      </c>
      <c r="AG317" t="b">
        <f t="shared" si="127"/>
        <v>0</v>
      </c>
      <c r="AH317" s="2" t="str">
        <f t="shared" si="128"/>
        <v/>
      </c>
      <c r="AI317" t="str">
        <f t="shared" si="129"/>
        <v/>
      </c>
      <c r="AJ317" s="2" t="str">
        <f t="shared" si="130"/>
        <v/>
      </c>
      <c r="AK317" s="2" t="str">
        <f t="shared" si="131"/>
        <v/>
      </c>
    </row>
    <row r="318" spans="1:37" x14ac:dyDescent="0.3">
      <c r="A318" s="18">
        <v>38560</v>
      </c>
      <c r="B318">
        <v>0</v>
      </c>
      <c r="C318">
        <v>30.4</v>
      </c>
      <c r="D318">
        <v>15.7</v>
      </c>
      <c r="E318">
        <v>23.05</v>
      </c>
      <c r="G318" s="3">
        <f t="shared" si="133"/>
        <v>0</v>
      </c>
      <c r="H318" s="3">
        <f t="shared" si="134"/>
        <v>0</v>
      </c>
      <c r="I318" s="10">
        <f t="shared" si="108"/>
        <v>0</v>
      </c>
      <c r="J318" s="3">
        <f t="shared" si="109"/>
        <v>0</v>
      </c>
      <c r="K318" s="3">
        <f t="shared" si="110"/>
        <v>0</v>
      </c>
      <c r="L318" s="15">
        <f t="shared" si="111"/>
        <v>0</v>
      </c>
      <c r="M318" s="3">
        <f t="shared" si="112"/>
        <v>0</v>
      </c>
      <c r="N318" s="15">
        <f t="shared" si="113"/>
        <v>0</v>
      </c>
      <c r="O318" s="15">
        <f t="shared" si="114"/>
        <v>0</v>
      </c>
      <c r="P318" s="15">
        <f t="shared" si="115"/>
        <v>0</v>
      </c>
      <c r="Q318" s="3">
        <f t="shared" si="132"/>
        <v>7</v>
      </c>
      <c r="R318" s="3">
        <f t="shared" si="116"/>
        <v>-2.08</v>
      </c>
      <c r="S318" s="16">
        <f t="shared" si="117"/>
        <v>-47.944000000000003</v>
      </c>
      <c r="T318" s="3">
        <f t="shared" si="118"/>
        <v>0</v>
      </c>
      <c r="U318" s="3">
        <f t="shared" si="119"/>
        <v>0</v>
      </c>
      <c r="V318" s="3">
        <f t="shared" si="120"/>
        <v>0</v>
      </c>
      <c r="W318" s="19">
        <f t="shared" si="121"/>
        <v>0</v>
      </c>
      <c r="X318" s="19">
        <f t="shared" si="122"/>
        <v>0</v>
      </c>
      <c r="Y318" s="19">
        <f t="shared" si="123"/>
        <v>0</v>
      </c>
      <c r="Z318" s="2">
        <f t="shared" si="124"/>
        <v>0</v>
      </c>
      <c r="AA318" s="2">
        <f t="shared" si="125"/>
        <v>0</v>
      </c>
      <c r="AB318">
        <v>0</v>
      </c>
      <c r="AC318">
        <v>0</v>
      </c>
      <c r="AD318">
        <v>0</v>
      </c>
      <c r="AE318">
        <v>0</v>
      </c>
      <c r="AF318" s="2">
        <f t="shared" si="126"/>
        <v>0</v>
      </c>
      <c r="AG318" t="b">
        <f t="shared" si="127"/>
        <v>0</v>
      </c>
      <c r="AH318" s="2" t="str">
        <f t="shared" si="128"/>
        <v/>
      </c>
      <c r="AI318" t="str">
        <f t="shared" si="129"/>
        <v/>
      </c>
      <c r="AJ318" s="2" t="str">
        <f t="shared" si="130"/>
        <v/>
      </c>
      <c r="AK318" s="2" t="str">
        <f t="shared" si="131"/>
        <v/>
      </c>
    </row>
    <row r="319" spans="1:37" x14ac:dyDescent="0.3">
      <c r="A319" s="18">
        <v>38561</v>
      </c>
      <c r="B319">
        <v>0</v>
      </c>
      <c r="C319">
        <v>35.200000000000003</v>
      </c>
      <c r="D319">
        <v>16.3</v>
      </c>
      <c r="E319">
        <v>25.75</v>
      </c>
      <c r="G319" s="3">
        <f t="shared" si="133"/>
        <v>0</v>
      </c>
      <c r="H319" s="3">
        <f t="shared" si="134"/>
        <v>0</v>
      </c>
      <c r="I319" s="10">
        <f t="shared" si="108"/>
        <v>0</v>
      </c>
      <c r="J319" s="3">
        <f t="shared" si="109"/>
        <v>0</v>
      </c>
      <c r="K319" s="3">
        <f t="shared" si="110"/>
        <v>0</v>
      </c>
      <c r="L319" s="15">
        <f t="shared" si="111"/>
        <v>0</v>
      </c>
      <c r="M319" s="3">
        <f t="shared" si="112"/>
        <v>0</v>
      </c>
      <c r="N319" s="15">
        <f t="shared" si="113"/>
        <v>0</v>
      </c>
      <c r="O319" s="15">
        <f t="shared" si="114"/>
        <v>0</v>
      </c>
      <c r="P319" s="15">
        <f t="shared" si="115"/>
        <v>0</v>
      </c>
      <c r="Q319" s="3">
        <f t="shared" si="132"/>
        <v>7</v>
      </c>
      <c r="R319" s="3">
        <f t="shared" si="116"/>
        <v>-2.08</v>
      </c>
      <c r="S319" s="16">
        <f t="shared" si="117"/>
        <v>-53.56</v>
      </c>
      <c r="T319" s="3">
        <f t="shared" si="118"/>
        <v>0</v>
      </c>
      <c r="U319" s="3">
        <f t="shared" si="119"/>
        <v>0</v>
      </c>
      <c r="V319" s="3">
        <f t="shared" si="120"/>
        <v>0</v>
      </c>
      <c r="W319" s="19">
        <f t="shared" si="121"/>
        <v>0</v>
      </c>
      <c r="X319" s="19">
        <f t="shared" si="122"/>
        <v>0</v>
      </c>
      <c r="Y319" s="19">
        <f t="shared" si="123"/>
        <v>0</v>
      </c>
      <c r="Z319" s="2">
        <f t="shared" si="124"/>
        <v>0</v>
      </c>
      <c r="AA319" s="2">
        <f t="shared" si="125"/>
        <v>0</v>
      </c>
      <c r="AB319">
        <v>0</v>
      </c>
      <c r="AC319">
        <v>0</v>
      </c>
      <c r="AD319">
        <v>0</v>
      </c>
      <c r="AE319">
        <v>0</v>
      </c>
      <c r="AF319" s="2">
        <f t="shared" si="126"/>
        <v>0</v>
      </c>
      <c r="AG319" t="b">
        <f t="shared" si="127"/>
        <v>0</v>
      </c>
      <c r="AH319" s="2" t="str">
        <f t="shared" si="128"/>
        <v/>
      </c>
      <c r="AI319" t="str">
        <f t="shared" si="129"/>
        <v/>
      </c>
      <c r="AJ319" s="2" t="str">
        <f t="shared" si="130"/>
        <v/>
      </c>
      <c r="AK319" s="2" t="str">
        <f t="shared" si="131"/>
        <v/>
      </c>
    </row>
    <row r="320" spans="1:37" x14ac:dyDescent="0.3">
      <c r="A320" s="18">
        <v>38562</v>
      </c>
      <c r="B320">
        <v>0</v>
      </c>
      <c r="C320">
        <v>28.1</v>
      </c>
      <c r="D320">
        <v>13.1</v>
      </c>
      <c r="E320">
        <v>20.6</v>
      </c>
      <c r="G320" s="3">
        <f t="shared" si="133"/>
        <v>0</v>
      </c>
      <c r="H320" s="3">
        <f t="shared" si="134"/>
        <v>0</v>
      </c>
      <c r="I320" s="10">
        <f t="shared" si="108"/>
        <v>0</v>
      </c>
      <c r="J320" s="3">
        <f t="shared" si="109"/>
        <v>0</v>
      </c>
      <c r="K320" s="3">
        <f t="shared" si="110"/>
        <v>0</v>
      </c>
      <c r="L320" s="15">
        <f t="shared" si="111"/>
        <v>0</v>
      </c>
      <c r="M320" s="3">
        <f t="shared" si="112"/>
        <v>0</v>
      </c>
      <c r="N320" s="15">
        <f t="shared" si="113"/>
        <v>0</v>
      </c>
      <c r="O320" s="15">
        <f t="shared" si="114"/>
        <v>0</v>
      </c>
      <c r="P320" s="15">
        <f t="shared" si="115"/>
        <v>0</v>
      </c>
      <c r="Q320" s="3">
        <f t="shared" si="132"/>
        <v>7</v>
      </c>
      <c r="R320" s="3">
        <f t="shared" si="116"/>
        <v>-2.08</v>
      </c>
      <c r="S320" s="16">
        <f t="shared" si="117"/>
        <v>-42.848000000000006</v>
      </c>
      <c r="T320" s="3">
        <f t="shared" si="118"/>
        <v>0</v>
      </c>
      <c r="U320" s="3">
        <f t="shared" si="119"/>
        <v>0</v>
      </c>
      <c r="V320" s="3">
        <f t="shared" si="120"/>
        <v>0</v>
      </c>
      <c r="W320" s="19">
        <f t="shared" si="121"/>
        <v>0</v>
      </c>
      <c r="X320" s="19">
        <f t="shared" si="122"/>
        <v>0</v>
      </c>
      <c r="Y320" s="19">
        <f t="shared" si="123"/>
        <v>0</v>
      </c>
      <c r="Z320" s="2">
        <f t="shared" si="124"/>
        <v>0</v>
      </c>
      <c r="AA320" s="2">
        <f t="shared" si="125"/>
        <v>0</v>
      </c>
      <c r="AB320">
        <v>0</v>
      </c>
      <c r="AC320">
        <v>0</v>
      </c>
      <c r="AD320">
        <v>0</v>
      </c>
      <c r="AE320">
        <v>0</v>
      </c>
      <c r="AF320" s="2">
        <f t="shared" si="126"/>
        <v>0</v>
      </c>
      <c r="AG320" t="b">
        <f t="shared" si="127"/>
        <v>0</v>
      </c>
      <c r="AH320" s="2" t="str">
        <f t="shared" si="128"/>
        <v/>
      </c>
      <c r="AI320" t="str">
        <f t="shared" si="129"/>
        <v/>
      </c>
      <c r="AJ320" s="2" t="str">
        <f t="shared" si="130"/>
        <v/>
      </c>
      <c r="AK320" s="2" t="str">
        <f t="shared" si="131"/>
        <v/>
      </c>
    </row>
    <row r="321" spans="1:37" x14ac:dyDescent="0.3">
      <c r="A321" s="18">
        <v>38563</v>
      </c>
      <c r="B321">
        <v>0</v>
      </c>
      <c r="C321">
        <v>29.1</v>
      </c>
      <c r="D321">
        <v>11.5</v>
      </c>
      <c r="E321">
        <v>20.3</v>
      </c>
      <c r="G321" s="3">
        <f t="shared" si="133"/>
        <v>0</v>
      </c>
      <c r="H321" s="3">
        <f t="shared" si="134"/>
        <v>0</v>
      </c>
      <c r="I321" s="10">
        <f t="shared" si="108"/>
        <v>0</v>
      </c>
      <c r="J321" s="3">
        <f t="shared" si="109"/>
        <v>0</v>
      </c>
      <c r="K321" s="3">
        <f t="shared" si="110"/>
        <v>0</v>
      </c>
      <c r="L321" s="15">
        <f t="shared" si="111"/>
        <v>0</v>
      </c>
      <c r="M321" s="3">
        <f t="shared" si="112"/>
        <v>0</v>
      </c>
      <c r="N321" s="15">
        <f t="shared" si="113"/>
        <v>0</v>
      </c>
      <c r="O321" s="15">
        <f t="shared" si="114"/>
        <v>0</v>
      </c>
      <c r="P321" s="15">
        <f t="shared" si="115"/>
        <v>0</v>
      </c>
      <c r="Q321" s="3">
        <f t="shared" si="132"/>
        <v>7</v>
      </c>
      <c r="R321" s="3">
        <f t="shared" si="116"/>
        <v>-2.08</v>
      </c>
      <c r="S321" s="16">
        <f t="shared" si="117"/>
        <v>-42.224000000000004</v>
      </c>
      <c r="T321" s="3">
        <f t="shared" si="118"/>
        <v>0</v>
      </c>
      <c r="U321" s="3">
        <f t="shared" si="119"/>
        <v>0</v>
      </c>
      <c r="V321" s="3">
        <f t="shared" si="120"/>
        <v>0</v>
      </c>
      <c r="W321" s="19">
        <f t="shared" si="121"/>
        <v>0</v>
      </c>
      <c r="X321" s="19">
        <f t="shared" si="122"/>
        <v>0</v>
      </c>
      <c r="Y321" s="19">
        <f t="shared" si="123"/>
        <v>0</v>
      </c>
      <c r="Z321" s="2">
        <f t="shared" si="124"/>
        <v>0</v>
      </c>
      <c r="AA321" s="2">
        <f t="shared" si="125"/>
        <v>0</v>
      </c>
      <c r="AB321">
        <v>0</v>
      </c>
      <c r="AC321">
        <v>0</v>
      </c>
      <c r="AD321">
        <v>0</v>
      </c>
      <c r="AE321">
        <v>0</v>
      </c>
      <c r="AF321" s="2">
        <f t="shared" si="126"/>
        <v>0</v>
      </c>
      <c r="AG321" t="b">
        <f t="shared" si="127"/>
        <v>0</v>
      </c>
      <c r="AH321" s="2" t="str">
        <f t="shared" si="128"/>
        <v/>
      </c>
      <c r="AI321" t="str">
        <f t="shared" si="129"/>
        <v/>
      </c>
      <c r="AJ321" s="2" t="str">
        <f t="shared" si="130"/>
        <v/>
      </c>
      <c r="AK321" s="2" t="str">
        <f t="shared" si="131"/>
        <v/>
      </c>
    </row>
    <row r="322" spans="1:37" x14ac:dyDescent="0.3">
      <c r="A322" s="18">
        <v>38564</v>
      </c>
      <c r="B322">
        <v>0</v>
      </c>
      <c r="C322">
        <v>30.5</v>
      </c>
      <c r="D322">
        <v>11.8</v>
      </c>
      <c r="E322">
        <v>21.15</v>
      </c>
      <c r="G322" s="3">
        <f t="shared" si="133"/>
        <v>0</v>
      </c>
      <c r="H322" s="3">
        <f t="shared" si="134"/>
        <v>0</v>
      </c>
      <c r="I322" s="10">
        <f t="shared" si="108"/>
        <v>0</v>
      </c>
      <c r="J322" s="3">
        <f t="shared" si="109"/>
        <v>0</v>
      </c>
      <c r="K322" s="3">
        <f t="shared" si="110"/>
        <v>0</v>
      </c>
      <c r="L322" s="15">
        <f t="shared" si="111"/>
        <v>0</v>
      </c>
      <c r="M322" s="3">
        <f t="shared" si="112"/>
        <v>0</v>
      </c>
      <c r="N322" s="15">
        <f t="shared" si="113"/>
        <v>0</v>
      </c>
      <c r="O322" s="15">
        <f t="shared" si="114"/>
        <v>0</v>
      </c>
      <c r="P322" s="15">
        <f t="shared" si="115"/>
        <v>0</v>
      </c>
      <c r="Q322" s="3">
        <f t="shared" si="132"/>
        <v>7</v>
      </c>
      <c r="R322" s="3">
        <f t="shared" si="116"/>
        <v>-2.08</v>
      </c>
      <c r="S322" s="16">
        <f t="shared" si="117"/>
        <v>-43.991999999999997</v>
      </c>
      <c r="T322" s="3">
        <f t="shared" si="118"/>
        <v>0</v>
      </c>
      <c r="U322" s="3">
        <f t="shared" si="119"/>
        <v>0</v>
      </c>
      <c r="V322" s="3">
        <f t="shared" si="120"/>
        <v>0</v>
      </c>
      <c r="W322" s="19">
        <f t="shared" si="121"/>
        <v>0</v>
      </c>
      <c r="X322" s="19">
        <f t="shared" si="122"/>
        <v>0</v>
      </c>
      <c r="Y322" s="19">
        <f t="shared" si="123"/>
        <v>0</v>
      </c>
      <c r="Z322" s="2">
        <f t="shared" si="124"/>
        <v>0</v>
      </c>
      <c r="AA322" s="2">
        <f t="shared" si="125"/>
        <v>0</v>
      </c>
      <c r="AB322">
        <v>0</v>
      </c>
      <c r="AC322">
        <v>0</v>
      </c>
      <c r="AD322">
        <v>0</v>
      </c>
      <c r="AE322">
        <v>0</v>
      </c>
      <c r="AF322" s="2">
        <f t="shared" si="126"/>
        <v>0</v>
      </c>
      <c r="AG322" t="b">
        <f t="shared" si="127"/>
        <v>0</v>
      </c>
      <c r="AH322" s="2" t="str">
        <f t="shared" si="128"/>
        <v/>
      </c>
      <c r="AI322" t="str">
        <f t="shared" si="129"/>
        <v/>
      </c>
      <c r="AJ322" s="2" t="str">
        <f t="shared" si="130"/>
        <v/>
      </c>
      <c r="AK322" s="2" t="str">
        <f t="shared" si="131"/>
        <v/>
      </c>
    </row>
    <row r="323" spans="1:37" x14ac:dyDescent="0.3">
      <c r="A323" s="18">
        <v>38565</v>
      </c>
      <c r="B323">
        <v>0</v>
      </c>
      <c r="C323">
        <v>31.2</v>
      </c>
      <c r="D323">
        <v>12.5</v>
      </c>
      <c r="E323">
        <v>21.85</v>
      </c>
      <c r="G323" s="3">
        <f t="shared" si="133"/>
        <v>0</v>
      </c>
      <c r="H323" s="3">
        <f t="shared" si="134"/>
        <v>0</v>
      </c>
      <c r="I323" s="10">
        <f t="shared" si="108"/>
        <v>0</v>
      </c>
      <c r="J323" s="3">
        <f t="shared" si="109"/>
        <v>0</v>
      </c>
      <c r="K323" s="3">
        <f t="shared" si="110"/>
        <v>0</v>
      </c>
      <c r="L323" s="15">
        <f t="shared" si="111"/>
        <v>0</v>
      </c>
      <c r="M323" s="3">
        <f t="shared" si="112"/>
        <v>0</v>
      </c>
      <c r="N323" s="15">
        <f t="shared" si="113"/>
        <v>0</v>
      </c>
      <c r="O323" s="15">
        <f t="shared" si="114"/>
        <v>0</v>
      </c>
      <c r="P323" s="15">
        <f t="shared" si="115"/>
        <v>0</v>
      </c>
      <c r="Q323" s="3">
        <f t="shared" si="132"/>
        <v>8</v>
      </c>
      <c r="R323" s="3">
        <f t="shared" si="116"/>
        <v>-2.08</v>
      </c>
      <c r="S323" s="16">
        <f t="shared" si="117"/>
        <v>-45.448000000000008</v>
      </c>
      <c r="T323" s="3">
        <f t="shared" si="118"/>
        <v>0</v>
      </c>
      <c r="U323" s="3">
        <f t="shared" si="119"/>
        <v>0</v>
      </c>
      <c r="V323" s="3">
        <f t="shared" si="120"/>
        <v>0</v>
      </c>
      <c r="W323" s="19">
        <f t="shared" si="121"/>
        <v>0</v>
      </c>
      <c r="X323" s="19">
        <f t="shared" si="122"/>
        <v>0</v>
      </c>
      <c r="Y323" s="19">
        <f t="shared" si="123"/>
        <v>0</v>
      </c>
      <c r="Z323" s="2">
        <f t="shared" si="124"/>
        <v>0</v>
      </c>
      <c r="AA323" s="2">
        <f t="shared" si="125"/>
        <v>0</v>
      </c>
      <c r="AB323">
        <v>0</v>
      </c>
      <c r="AC323">
        <v>0</v>
      </c>
      <c r="AD323">
        <v>0</v>
      </c>
      <c r="AE323">
        <v>0</v>
      </c>
      <c r="AF323" s="2">
        <f t="shared" si="126"/>
        <v>0</v>
      </c>
      <c r="AG323" t="b">
        <f t="shared" si="127"/>
        <v>0</v>
      </c>
      <c r="AH323" s="2" t="str">
        <f t="shared" si="128"/>
        <v/>
      </c>
      <c r="AI323" t="str">
        <f t="shared" si="129"/>
        <v/>
      </c>
      <c r="AJ323" s="2" t="str">
        <f t="shared" si="130"/>
        <v/>
      </c>
      <c r="AK323" s="2" t="str">
        <f t="shared" si="131"/>
        <v/>
      </c>
    </row>
    <row r="324" spans="1:37" x14ac:dyDescent="0.3">
      <c r="A324" s="18">
        <v>38566</v>
      </c>
      <c r="B324">
        <v>0</v>
      </c>
      <c r="C324">
        <v>22.8</v>
      </c>
      <c r="D324">
        <v>10.4</v>
      </c>
      <c r="E324">
        <v>16.600000000000001</v>
      </c>
      <c r="G324" s="3">
        <f t="shared" si="133"/>
        <v>0</v>
      </c>
      <c r="H324" s="3">
        <f t="shared" si="134"/>
        <v>0</v>
      </c>
      <c r="I324" s="10">
        <f t="shared" si="108"/>
        <v>0</v>
      </c>
      <c r="J324" s="3">
        <f t="shared" si="109"/>
        <v>0</v>
      </c>
      <c r="K324" s="3">
        <f t="shared" si="110"/>
        <v>0</v>
      </c>
      <c r="L324" s="15">
        <f t="shared" si="111"/>
        <v>0</v>
      </c>
      <c r="M324" s="3">
        <f t="shared" si="112"/>
        <v>0</v>
      </c>
      <c r="N324" s="15">
        <f t="shared" si="113"/>
        <v>0</v>
      </c>
      <c r="O324" s="15">
        <f t="shared" si="114"/>
        <v>0</v>
      </c>
      <c r="P324" s="15">
        <f t="shared" si="115"/>
        <v>0</v>
      </c>
      <c r="Q324" s="3">
        <f t="shared" si="132"/>
        <v>8</v>
      </c>
      <c r="R324" s="3">
        <f t="shared" si="116"/>
        <v>-2.08</v>
      </c>
      <c r="S324" s="16">
        <f t="shared" si="117"/>
        <v>-34.528000000000006</v>
      </c>
      <c r="T324" s="3">
        <f t="shared" si="118"/>
        <v>0</v>
      </c>
      <c r="U324" s="3">
        <f t="shared" si="119"/>
        <v>0</v>
      </c>
      <c r="V324" s="3">
        <f t="shared" si="120"/>
        <v>0</v>
      </c>
      <c r="W324" s="19">
        <f t="shared" si="121"/>
        <v>0</v>
      </c>
      <c r="X324" s="19">
        <f t="shared" si="122"/>
        <v>0</v>
      </c>
      <c r="Y324" s="19">
        <f t="shared" si="123"/>
        <v>0</v>
      </c>
      <c r="Z324" s="2">
        <f t="shared" si="124"/>
        <v>0</v>
      </c>
      <c r="AA324" s="2">
        <f t="shared" si="125"/>
        <v>0</v>
      </c>
      <c r="AB324">
        <v>0</v>
      </c>
      <c r="AC324">
        <v>0</v>
      </c>
      <c r="AD324">
        <v>0</v>
      </c>
      <c r="AE324">
        <v>0</v>
      </c>
      <c r="AF324" s="2">
        <f t="shared" si="126"/>
        <v>0</v>
      </c>
      <c r="AG324" t="b">
        <f t="shared" si="127"/>
        <v>0</v>
      </c>
      <c r="AH324" s="2" t="str">
        <f t="shared" si="128"/>
        <v/>
      </c>
      <c r="AI324" t="str">
        <f t="shared" si="129"/>
        <v/>
      </c>
      <c r="AJ324" s="2" t="str">
        <f t="shared" si="130"/>
        <v/>
      </c>
      <c r="AK324" s="2" t="str">
        <f t="shared" si="131"/>
        <v/>
      </c>
    </row>
    <row r="325" spans="1:37" x14ac:dyDescent="0.3">
      <c r="A325" s="18">
        <v>38567</v>
      </c>
      <c r="B325">
        <v>0</v>
      </c>
      <c r="C325">
        <v>24.2</v>
      </c>
      <c r="D325">
        <v>9</v>
      </c>
      <c r="E325">
        <v>16.600000000000001</v>
      </c>
      <c r="G325" s="3">
        <f t="shared" si="133"/>
        <v>0</v>
      </c>
      <c r="H325" s="3">
        <f t="shared" si="134"/>
        <v>0</v>
      </c>
      <c r="I325" s="10">
        <f t="shared" si="108"/>
        <v>0</v>
      </c>
      <c r="J325" s="3">
        <f t="shared" si="109"/>
        <v>0</v>
      </c>
      <c r="K325" s="3">
        <f t="shared" si="110"/>
        <v>0</v>
      </c>
      <c r="L325" s="15">
        <f t="shared" si="111"/>
        <v>0</v>
      </c>
      <c r="M325" s="3">
        <f t="shared" si="112"/>
        <v>0</v>
      </c>
      <c r="N325" s="15">
        <f t="shared" si="113"/>
        <v>0</v>
      </c>
      <c r="O325" s="15">
        <f t="shared" si="114"/>
        <v>0</v>
      </c>
      <c r="P325" s="15">
        <f t="shared" si="115"/>
        <v>0</v>
      </c>
      <c r="Q325" s="3">
        <f t="shared" si="132"/>
        <v>8</v>
      </c>
      <c r="R325" s="3">
        <f t="shared" si="116"/>
        <v>-2.08</v>
      </c>
      <c r="S325" s="16">
        <f t="shared" si="117"/>
        <v>-34.528000000000006</v>
      </c>
      <c r="T325" s="3">
        <f t="shared" si="118"/>
        <v>0</v>
      </c>
      <c r="U325" s="3">
        <f t="shared" si="119"/>
        <v>0</v>
      </c>
      <c r="V325" s="3">
        <f t="shared" si="120"/>
        <v>0</v>
      </c>
      <c r="W325" s="19">
        <f t="shared" si="121"/>
        <v>0</v>
      </c>
      <c r="X325" s="19">
        <f t="shared" si="122"/>
        <v>0</v>
      </c>
      <c r="Y325" s="19">
        <f t="shared" si="123"/>
        <v>0</v>
      </c>
      <c r="Z325" s="2">
        <f t="shared" si="124"/>
        <v>0</v>
      </c>
      <c r="AA325" s="2">
        <f t="shared" si="125"/>
        <v>0</v>
      </c>
      <c r="AB325">
        <v>0</v>
      </c>
      <c r="AC325">
        <v>0</v>
      </c>
      <c r="AD325">
        <v>0</v>
      </c>
      <c r="AE325">
        <v>0</v>
      </c>
      <c r="AF325" s="2">
        <f t="shared" si="126"/>
        <v>0</v>
      </c>
      <c r="AG325" t="b">
        <f t="shared" si="127"/>
        <v>0</v>
      </c>
      <c r="AH325" s="2" t="str">
        <f t="shared" si="128"/>
        <v/>
      </c>
      <c r="AI325" t="str">
        <f t="shared" si="129"/>
        <v/>
      </c>
      <c r="AJ325" s="2" t="str">
        <f t="shared" si="130"/>
        <v/>
      </c>
      <c r="AK325" s="2" t="str">
        <f t="shared" si="131"/>
        <v/>
      </c>
    </row>
    <row r="326" spans="1:37" x14ac:dyDescent="0.3">
      <c r="A326" s="18">
        <v>38568</v>
      </c>
      <c r="B326">
        <v>0</v>
      </c>
      <c r="C326">
        <v>29.7</v>
      </c>
      <c r="D326">
        <v>9.9</v>
      </c>
      <c r="E326">
        <v>19.8</v>
      </c>
      <c r="G326" s="3">
        <f t="shared" si="133"/>
        <v>0</v>
      </c>
      <c r="H326" s="3">
        <f t="shared" si="134"/>
        <v>0</v>
      </c>
      <c r="I326" s="10">
        <f t="shared" si="108"/>
        <v>0</v>
      </c>
      <c r="J326" s="3">
        <f t="shared" si="109"/>
        <v>0</v>
      </c>
      <c r="K326" s="3">
        <f t="shared" si="110"/>
        <v>0</v>
      </c>
      <c r="L326" s="15">
        <f t="shared" si="111"/>
        <v>0</v>
      </c>
      <c r="M326" s="3">
        <f t="shared" si="112"/>
        <v>0</v>
      </c>
      <c r="N326" s="15">
        <f t="shared" si="113"/>
        <v>0</v>
      </c>
      <c r="O326" s="15">
        <f t="shared" si="114"/>
        <v>0</v>
      </c>
      <c r="P326" s="15">
        <f t="shared" si="115"/>
        <v>0</v>
      </c>
      <c r="Q326" s="3">
        <f t="shared" si="132"/>
        <v>8</v>
      </c>
      <c r="R326" s="3">
        <f t="shared" si="116"/>
        <v>-2.08</v>
      </c>
      <c r="S326" s="16">
        <f t="shared" si="117"/>
        <v>-41.184000000000005</v>
      </c>
      <c r="T326" s="3">
        <f t="shared" si="118"/>
        <v>0</v>
      </c>
      <c r="U326" s="3">
        <f t="shared" si="119"/>
        <v>0</v>
      </c>
      <c r="V326" s="3">
        <f t="shared" si="120"/>
        <v>0</v>
      </c>
      <c r="W326" s="19">
        <f t="shared" si="121"/>
        <v>0</v>
      </c>
      <c r="X326" s="19">
        <f t="shared" si="122"/>
        <v>0</v>
      </c>
      <c r="Y326" s="19">
        <f t="shared" si="123"/>
        <v>0</v>
      </c>
      <c r="Z326" s="2">
        <f t="shared" si="124"/>
        <v>0</v>
      </c>
      <c r="AA326" s="2">
        <f t="shared" si="125"/>
        <v>0</v>
      </c>
      <c r="AB326">
        <v>0</v>
      </c>
      <c r="AC326">
        <v>0</v>
      </c>
      <c r="AD326">
        <v>0</v>
      </c>
      <c r="AE326">
        <v>0</v>
      </c>
      <c r="AF326" s="2">
        <f t="shared" si="126"/>
        <v>0</v>
      </c>
      <c r="AG326" t="b">
        <f t="shared" si="127"/>
        <v>0</v>
      </c>
      <c r="AH326" s="2" t="str">
        <f t="shared" si="128"/>
        <v/>
      </c>
      <c r="AI326" t="str">
        <f t="shared" si="129"/>
        <v/>
      </c>
      <c r="AJ326" s="2" t="str">
        <f t="shared" si="130"/>
        <v/>
      </c>
      <c r="AK326" s="2" t="str">
        <f t="shared" si="131"/>
        <v/>
      </c>
    </row>
    <row r="327" spans="1:37" x14ac:dyDescent="0.3">
      <c r="A327" s="18">
        <v>38569</v>
      </c>
      <c r="B327">
        <v>0</v>
      </c>
      <c r="C327">
        <v>32.700000000000003</v>
      </c>
      <c r="D327">
        <v>15.6</v>
      </c>
      <c r="E327">
        <v>24.15</v>
      </c>
      <c r="G327" s="3">
        <f t="shared" si="133"/>
        <v>0</v>
      </c>
      <c r="H327" s="3">
        <f t="shared" si="134"/>
        <v>0</v>
      </c>
      <c r="I327" s="10">
        <f t="shared" si="108"/>
        <v>0</v>
      </c>
      <c r="J327" s="3">
        <f t="shared" si="109"/>
        <v>0</v>
      </c>
      <c r="K327" s="3">
        <f t="shared" si="110"/>
        <v>0</v>
      </c>
      <c r="L327" s="15">
        <f t="shared" si="111"/>
        <v>0</v>
      </c>
      <c r="M327" s="3">
        <f t="shared" si="112"/>
        <v>0</v>
      </c>
      <c r="N327" s="15">
        <f t="shared" si="113"/>
        <v>0</v>
      </c>
      <c r="O327" s="15">
        <f t="shared" si="114"/>
        <v>0</v>
      </c>
      <c r="P327" s="15">
        <f t="shared" si="115"/>
        <v>0</v>
      </c>
      <c r="Q327" s="3">
        <f t="shared" si="132"/>
        <v>8</v>
      </c>
      <c r="R327" s="3">
        <f t="shared" si="116"/>
        <v>-2.08</v>
      </c>
      <c r="S327" s="16">
        <f t="shared" si="117"/>
        <v>-50.231999999999999</v>
      </c>
      <c r="T327" s="3">
        <f t="shared" si="118"/>
        <v>0</v>
      </c>
      <c r="U327" s="3">
        <f t="shared" si="119"/>
        <v>0</v>
      </c>
      <c r="V327" s="3">
        <f t="shared" si="120"/>
        <v>0</v>
      </c>
      <c r="W327" s="19">
        <f t="shared" si="121"/>
        <v>0</v>
      </c>
      <c r="X327" s="19">
        <f t="shared" si="122"/>
        <v>0</v>
      </c>
      <c r="Y327" s="19">
        <f t="shared" si="123"/>
        <v>0</v>
      </c>
      <c r="Z327" s="2">
        <f t="shared" si="124"/>
        <v>0</v>
      </c>
      <c r="AA327" s="2">
        <f t="shared" si="125"/>
        <v>0</v>
      </c>
      <c r="AB327">
        <v>0</v>
      </c>
      <c r="AC327">
        <v>0</v>
      </c>
      <c r="AD327">
        <v>0</v>
      </c>
      <c r="AE327">
        <v>0</v>
      </c>
      <c r="AF327" s="2">
        <f t="shared" si="126"/>
        <v>0</v>
      </c>
      <c r="AG327" t="b">
        <f t="shared" si="127"/>
        <v>0</v>
      </c>
      <c r="AH327" s="2" t="str">
        <f t="shared" si="128"/>
        <v/>
      </c>
      <c r="AI327" t="str">
        <f t="shared" si="129"/>
        <v/>
      </c>
      <c r="AJ327" s="2" t="str">
        <f t="shared" si="130"/>
        <v/>
      </c>
      <c r="AK327" s="2" t="str">
        <f t="shared" si="131"/>
        <v/>
      </c>
    </row>
    <row r="328" spans="1:37" x14ac:dyDescent="0.3">
      <c r="A328" s="18">
        <v>38570</v>
      </c>
      <c r="B328">
        <v>0</v>
      </c>
      <c r="C328">
        <v>31.1</v>
      </c>
      <c r="D328">
        <v>14.3</v>
      </c>
      <c r="E328">
        <v>22.7</v>
      </c>
      <c r="G328" s="3">
        <f t="shared" si="133"/>
        <v>0</v>
      </c>
      <c r="H328" s="3">
        <f t="shared" si="134"/>
        <v>0</v>
      </c>
      <c r="I328" s="10">
        <f t="shared" si="108"/>
        <v>0</v>
      </c>
      <c r="J328" s="3">
        <f t="shared" si="109"/>
        <v>0</v>
      </c>
      <c r="K328" s="3">
        <f t="shared" si="110"/>
        <v>0</v>
      </c>
      <c r="L328" s="15">
        <f t="shared" si="111"/>
        <v>0</v>
      </c>
      <c r="M328" s="3">
        <f t="shared" si="112"/>
        <v>0</v>
      </c>
      <c r="N328" s="15">
        <f t="shared" si="113"/>
        <v>0</v>
      </c>
      <c r="O328" s="15">
        <f t="shared" si="114"/>
        <v>0</v>
      </c>
      <c r="P328" s="15">
        <f t="shared" si="115"/>
        <v>0</v>
      </c>
      <c r="Q328" s="3">
        <f t="shared" si="132"/>
        <v>8</v>
      </c>
      <c r="R328" s="3">
        <f t="shared" si="116"/>
        <v>-2.08</v>
      </c>
      <c r="S328" s="16">
        <f t="shared" si="117"/>
        <v>-47.216000000000001</v>
      </c>
      <c r="T328" s="3">
        <f t="shared" si="118"/>
        <v>0</v>
      </c>
      <c r="U328" s="3">
        <f t="shared" si="119"/>
        <v>0</v>
      </c>
      <c r="V328" s="3">
        <f t="shared" si="120"/>
        <v>0</v>
      </c>
      <c r="W328" s="19">
        <f t="shared" si="121"/>
        <v>0</v>
      </c>
      <c r="X328" s="19">
        <f t="shared" si="122"/>
        <v>0</v>
      </c>
      <c r="Y328" s="19">
        <f t="shared" si="123"/>
        <v>0</v>
      </c>
      <c r="Z328" s="2">
        <f t="shared" si="124"/>
        <v>0</v>
      </c>
      <c r="AA328" s="2">
        <f t="shared" si="125"/>
        <v>0</v>
      </c>
      <c r="AB328">
        <v>0</v>
      </c>
      <c r="AC328">
        <v>0</v>
      </c>
      <c r="AD328">
        <v>0</v>
      </c>
      <c r="AE328">
        <v>0</v>
      </c>
      <c r="AF328" s="2">
        <f t="shared" si="126"/>
        <v>0</v>
      </c>
      <c r="AG328" t="b">
        <f t="shared" si="127"/>
        <v>0</v>
      </c>
      <c r="AH328" s="2" t="str">
        <f t="shared" si="128"/>
        <v/>
      </c>
      <c r="AI328" t="str">
        <f t="shared" si="129"/>
        <v/>
      </c>
      <c r="AJ328" s="2" t="str">
        <f t="shared" si="130"/>
        <v/>
      </c>
      <c r="AK328" s="2" t="str">
        <f t="shared" si="131"/>
        <v/>
      </c>
    </row>
    <row r="329" spans="1:37" x14ac:dyDescent="0.3">
      <c r="A329" s="18">
        <v>38571</v>
      </c>
      <c r="B329">
        <v>0</v>
      </c>
      <c r="C329">
        <v>29.8</v>
      </c>
      <c r="D329">
        <v>13</v>
      </c>
      <c r="E329">
        <v>21.4</v>
      </c>
      <c r="G329" s="3">
        <f t="shared" si="133"/>
        <v>0</v>
      </c>
      <c r="H329" s="3">
        <f t="shared" si="134"/>
        <v>0</v>
      </c>
      <c r="I329" s="10">
        <f t="shared" si="108"/>
        <v>0</v>
      </c>
      <c r="J329" s="3">
        <f t="shared" si="109"/>
        <v>0</v>
      </c>
      <c r="K329" s="3">
        <f t="shared" si="110"/>
        <v>0</v>
      </c>
      <c r="L329" s="15">
        <f t="shared" si="111"/>
        <v>0</v>
      </c>
      <c r="M329" s="3">
        <f t="shared" si="112"/>
        <v>0</v>
      </c>
      <c r="N329" s="15">
        <f t="shared" si="113"/>
        <v>0</v>
      </c>
      <c r="O329" s="15">
        <f t="shared" si="114"/>
        <v>0</v>
      </c>
      <c r="P329" s="15">
        <f t="shared" si="115"/>
        <v>0</v>
      </c>
      <c r="Q329" s="3">
        <f t="shared" si="132"/>
        <v>8</v>
      </c>
      <c r="R329" s="3">
        <f t="shared" si="116"/>
        <v>-2.08</v>
      </c>
      <c r="S329" s="16">
        <f t="shared" si="117"/>
        <v>-44.512</v>
      </c>
      <c r="T329" s="3">
        <f t="shared" si="118"/>
        <v>0</v>
      </c>
      <c r="U329" s="3">
        <f t="shared" si="119"/>
        <v>0</v>
      </c>
      <c r="V329" s="3">
        <f t="shared" si="120"/>
        <v>0</v>
      </c>
      <c r="W329" s="19">
        <f t="shared" si="121"/>
        <v>0</v>
      </c>
      <c r="X329" s="19">
        <f t="shared" si="122"/>
        <v>0</v>
      </c>
      <c r="Y329" s="19">
        <f t="shared" si="123"/>
        <v>0</v>
      </c>
      <c r="Z329" s="2">
        <f t="shared" si="124"/>
        <v>0</v>
      </c>
      <c r="AA329" s="2">
        <f t="shared" si="125"/>
        <v>0</v>
      </c>
      <c r="AB329">
        <v>0</v>
      </c>
      <c r="AC329">
        <v>0</v>
      </c>
      <c r="AD329">
        <v>0</v>
      </c>
      <c r="AE329">
        <v>0</v>
      </c>
      <c r="AF329" s="2">
        <f t="shared" si="126"/>
        <v>0</v>
      </c>
      <c r="AG329" t="b">
        <f t="shared" si="127"/>
        <v>0</v>
      </c>
      <c r="AH329" s="2" t="str">
        <f t="shared" si="128"/>
        <v/>
      </c>
      <c r="AI329" t="str">
        <f t="shared" si="129"/>
        <v/>
      </c>
      <c r="AJ329" s="2" t="str">
        <f t="shared" si="130"/>
        <v/>
      </c>
      <c r="AK329" s="2" t="str">
        <f t="shared" si="131"/>
        <v/>
      </c>
    </row>
    <row r="330" spans="1:37" x14ac:dyDescent="0.3">
      <c r="A330" s="18">
        <v>38572</v>
      </c>
      <c r="B330">
        <v>0</v>
      </c>
      <c r="C330">
        <v>28.2</v>
      </c>
      <c r="D330">
        <v>11.5</v>
      </c>
      <c r="E330">
        <v>19.850000000000001</v>
      </c>
      <c r="G330" s="3">
        <f t="shared" si="133"/>
        <v>0</v>
      </c>
      <c r="H330" s="3">
        <f t="shared" si="134"/>
        <v>0</v>
      </c>
      <c r="I330" s="10">
        <f t="shared" si="108"/>
        <v>0</v>
      </c>
      <c r="J330" s="3">
        <f t="shared" si="109"/>
        <v>0</v>
      </c>
      <c r="K330" s="3">
        <f t="shared" si="110"/>
        <v>0</v>
      </c>
      <c r="L330" s="15">
        <f t="shared" si="111"/>
        <v>0</v>
      </c>
      <c r="M330" s="3">
        <f t="shared" si="112"/>
        <v>0</v>
      </c>
      <c r="N330" s="15">
        <f t="shared" si="113"/>
        <v>0</v>
      </c>
      <c r="O330" s="15">
        <f t="shared" si="114"/>
        <v>0</v>
      </c>
      <c r="P330" s="15">
        <f t="shared" si="115"/>
        <v>0</v>
      </c>
      <c r="Q330" s="3">
        <f t="shared" si="132"/>
        <v>8</v>
      </c>
      <c r="R330" s="3">
        <f t="shared" si="116"/>
        <v>-2.08</v>
      </c>
      <c r="S330" s="16">
        <f t="shared" si="117"/>
        <v>-41.288000000000004</v>
      </c>
      <c r="T330" s="3">
        <f t="shared" si="118"/>
        <v>0</v>
      </c>
      <c r="U330" s="3">
        <f t="shared" si="119"/>
        <v>0</v>
      </c>
      <c r="V330" s="3">
        <f t="shared" si="120"/>
        <v>0</v>
      </c>
      <c r="W330" s="19">
        <f t="shared" si="121"/>
        <v>0</v>
      </c>
      <c r="X330" s="19">
        <f t="shared" si="122"/>
        <v>0</v>
      </c>
      <c r="Y330" s="19">
        <f t="shared" si="123"/>
        <v>0</v>
      </c>
      <c r="Z330" s="2">
        <f t="shared" si="124"/>
        <v>0</v>
      </c>
      <c r="AA330" s="2">
        <f t="shared" si="125"/>
        <v>0</v>
      </c>
      <c r="AB330">
        <v>0</v>
      </c>
      <c r="AC330">
        <v>0</v>
      </c>
      <c r="AD330">
        <v>0</v>
      </c>
      <c r="AE330">
        <v>0</v>
      </c>
      <c r="AF330" s="2">
        <f t="shared" si="126"/>
        <v>0</v>
      </c>
      <c r="AG330" t="b">
        <f t="shared" si="127"/>
        <v>0</v>
      </c>
      <c r="AH330" s="2" t="str">
        <f t="shared" si="128"/>
        <v/>
      </c>
      <c r="AI330" t="str">
        <f t="shared" si="129"/>
        <v/>
      </c>
      <c r="AJ330" s="2" t="str">
        <f t="shared" si="130"/>
        <v/>
      </c>
      <c r="AK330" s="2" t="str">
        <f t="shared" si="131"/>
        <v/>
      </c>
    </row>
    <row r="331" spans="1:37" x14ac:dyDescent="0.3">
      <c r="A331" s="18">
        <v>38573</v>
      </c>
      <c r="B331">
        <v>0</v>
      </c>
      <c r="C331">
        <v>28.1</v>
      </c>
      <c r="D331">
        <v>11.1</v>
      </c>
      <c r="E331">
        <v>19.600000000000001</v>
      </c>
      <c r="G331" s="3">
        <f t="shared" si="133"/>
        <v>0</v>
      </c>
      <c r="H331" s="3">
        <f t="shared" si="134"/>
        <v>0</v>
      </c>
      <c r="I331" s="10">
        <f t="shared" si="108"/>
        <v>0</v>
      </c>
      <c r="J331" s="3">
        <f t="shared" si="109"/>
        <v>0</v>
      </c>
      <c r="K331" s="3">
        <f t="shared" si="110"/>
        <v>0</v>
      </c>
      <c r="L331" s="15">
        <f t="shared" si="111"/>
        <v>0</v>
      </c>
      <c r="M331" s="3">
        <f t="shared" si="112"/>
        <v>0</v>
      </c>
      <c r="N331" s="15">
        <f t="shared" si="113"/>
        <v>0</v>
      </c>
      <c r="O331" s="15">
        <f t="shared" si="114"/>
        <v>0</v>
      </c>
      <c r="P331" s="15">
        <f t="shared" si="115"/>
        <v>0</v>
      </c>
      <c r="Q331" s="3">
        <f t="shared" si="132"/>
        <v>8</v>
      </c>
      <c r="R331" s="3">
        <f t="shared" si="116"/>
        <v>-2.08</v>
      </c>
      <c r="S331" s="16">
        <f t="shared" si="117"/>
        <v>-40.768000000000008</v>
      </c>
      <c r="T331" s="3">
        <f t="shared" si="118"/>
        <v>0</v>
      </c>
      <c r="U331" s="3">
        <f t="shared" si="119"/>
        <v>0</v>
      </c>
      <c r="V331" s="3">
        <f t="shared" si="120"/>
        <v>0</v>
      </c>
      <c r="W331" s="19">
        <f t="shared" si="121"/>
        <v>0</v>
      </c>
      <c r="X331" s="19">
        <f t="shared" si="122"/>
        <v>0</v>
      </c>
      <c r="Y331" s="19">
        <f t="shared" si="123"/>
        <v>0</v>
      </c>
      <c r="Z331" s="2">
        <f t="shared" si="124"/>
        <v>0</v>
      </c>
      <c r="AA331" s="2">
        <f t="shared" si="125"/>
        <v>0</v>
      </c>
      <c r="AB331">
        <v>0</v>
      </c>
      <c r="AC331">
        <v>0</v>
      </c>
      <c r="AD331">
        <v>0</v>
      </c>
      <c r="AE331">
        <v>0</v>
      </c>
      <c r="AF331" s="2">
        <f t="shared" si="126"/>
        <v>0</v>
      </c>
      <c r="AG331" t="b">
        <f t="shared" si="127"/>
        <v>0</v>
      </c>
      <c r="AH331" s="2" t="str">
        <f t="shared" si="128"/>
        <v/>
      </c>
      <c r="AI331" t="str">
        <f t="shared" si="129"/>
        <v/>
      </c>
      <c r="AJ331" s="2" t="str">
        <f t="shared" si="130"/>
        <v/>
      </c>
      <c r="AK331" s="2" t="str">
        <f t="shared" si="131"/>
        <v/>
      </c>
    </row>
    <row r="332" spans="1:37" x14ac:dyDescent="0.3">
      <c r="A332" s="18">
        <v>38574</v>
      </c>
      <c r="B332">
        <v>0</v>
      </c>
      <c r="C332">
        <v>28</v>
      </c>
      <c r="D332">
        <v>11.5</v>
      </c>
      <c r="E332">
        <v>19.75</v>
      </c>
      <c r="G332" s="3">
        <f t="shared" si="133"/>
        <v>0</v>
      </c>
      <c r="H332" s="3">
        <f t="shared" si="134"/>
        <v>0</v>
      </c>
      <c r="I332" s="10">
        <f t="shared" si="108"/>
        <v>0</v>
      </c>
      <c r="J332" s="3">
        <f t="shared" si="109"/>
        <v>0</v>
      </c>
      <c r="K332" s="3">
        <f t="shared" si="110"/>
        <v>0</v>
      </c>
      <c r="L332" s="15">
        <f t="shared" si="111"/>
        <v>0</v>
      </c>
      <c r="M332" s="3">
        <f t="shared" si="112"/>
        <v>0</v>
      </c>
      <c r="N332" s="15">
        <f t="shared" si="113"/>
        <v>0</v>
      </c>
      <c r="O332" s="15">
        <f t="shared" si="114"/>
        <v>0</v>
      </c>
      <c r="P332" s="15">
        <f t="shared" si="115"/>
        <v>0</v>
      </c>
      <c r="Q332" s="3">
        <f t="shared" si="132"/>
        <v>8</v>
      </c>
      <c r="R332" s="3">
        <f t="shared" si="116"/>
        <v>-2.08</v>
      </c>
      <c r="S332" s="16">
        <f t="shared" si="117"/>
        <v>-41.08</v>
      </c>
      <c r="T332" s="3">
        <f t="shared" si="118"/>
        <v>0</v>
      </c>
      <c r="U332" s="3">
        <f t="shared" si="119"/>
        <v>0</v>
      </c>
      <c r="V332" s="3">
        <f t="shared" si="120"/>
        <v>0</v>
      </c>
      <c r="W332" s="19">
        <f t="shared" si="121"/>
        <v>0</v>
      </c>
      <c r="X332" s="19">
        <f t="shared" si="122"/>
        <v>0</v>
      </c>
      <c r="Y332" s="19">
        <f t="shared" si="123"/>
        <v>0</v>
      </c>
      <c r="Z332" s="2">
        <f t="shared" si="124"/>
        <v>0</v>
      </c>
      <c r="AA332" s="2">
        <f t="shared" si="125"/>
        <v>0</v>
      </c>
      <c r="AB332">
        <v>0</v>
      </c>
      <c r="AC332">
        <v>0</v>
      </c>
      <c r="AD332">
        <v>0</v>
      </c>
      <c r="AE332">
        <v>0</v>
      </c>
      <c r="AF332" s="2">
        <f t="shared" si="126"/>
        <v>0</v>
      </c>
      <c r="AG332" t="b">
        <f t="shared" si="127"/>
        <v>0</v>
      </c>
      <c r="AH332" s="2" t="str">
        <f t="shared" si="128"/>
        <v/>
      </c>
      <c r="AI332" t="str">
        <f t="shared" si="129"/>
        <v/>
      </c>
      <c r="AJ332" s="2" t="str">
        <f t="shared" si="130"/>
        <v/>
      </c>
      <c r="AK332" s="2" t="str">
        <f t="shared" si="131"/>
        <v/>
      </c>
    </row>
    <row r="333" spans="1:37" x14ac:dyDescent="0.3">
      <c r="A333" s="18">
        <v>38575</v>
      </c>
      <c r="B333">
        <v>0</v>
      </c>
      <c r="C333">
        <v>25.3</v>
      </c>
      <c r="D333">
        <v>9.4</v>
      </c>
      <c r="E333">
        <v>17.350000000000001</v>
      </c>
      <c r="G333" s="3">
        <f t="shared" si="133"/>
        <v>0</v>
      </c>
      <c r="H333" s="3">
        <f t="shared" si="134"/>
        <v>0</v>
      </c>
      <c r="I333" s="10">
        <f t="shared" si="108"/>
        <v>0</v>
      </c>
      <c r="J333" s="3">
        <f t="shared" si="109"/>
        <v>0</v>
      </c>
      <c r="K333" s="3">
        <f t="shared" si="110"/>
        <v>0</v>
      </c>
      <c r="L333" s="15">
        <f t="shared" si="111"/>
        <v>0</v>
      </c>
      <c r="M333" s="3">
        <f t="shared" si="112"/>
        <v>0</v>
      </c>
      <c r="N333" s="15">
        <f t="shared" si="113"/>
        <v>0</v>
      </c>
      <c r="O333" s="15">
        <f t="shared" si="114"/>
        <v>0</v>
      </c>
      <c r="P333" s="15">
        <f t="shared" si="115"/>
        <v>0</v>
      </c>
      <c r="Q333" s="3">
        <f t="shared" si="132"/>
        <v>8</v>
      </c>
      <c r="R333" s="3">
        <f t="shared" si="116"/>
        <v>-2.08</v>
      </c>
      <c r="S333" s="16">
        <f t="shared" si="117"/>
        <v>-36.088000000000001</v>
      </c>
      <c r="T333" s="3">
        <f t="shared" si="118"/>
        <v>0</v>
      </c>
      <c r="U333" s="3">
        <f t="shared" si="119"/>
        <v>0</v>
      </c>
      <c r="V333" s="3">
        <f t="shared" si="120"/>
        <v>0</v>
      </c>
      <c r="W333" s="19">
        <f t="shared" si="121"/>
        <v>0</v>
      </c>
      <c r="X333" s="19">
        <f t="shared" si="122"/>
        <v>0</v>
      </c>
      <c r="Y333" s="19">
        <f t="shared" si="123"/>
        <v>0</v>
      </c>
      <c r="Z333" s="2">
        <f t="shared" si="124"/>
        <v>0</v>
      </c>
      <c r="AA333" s="2">
        <f t="shared" si="125"/>
        <v>0</v>
      </c>
      <c r="AB333">
        <v>0</v>
      </c>
      <c r="AC333">
        <v>0</v>
      </c>
      <c r="AD333">
        <v>0</v>
      </c>
      <c r="AE333">
        <v>0</v>
      </c>
      <c r="AF333" s="2">
        <f t="shared" si="126"/>
        <v>0</v>
      </c>
      <c r="AG333" t="b">
        <f t="shared" si="127"/>
        <v>0</v>
      </c>
      <c r="AH333" s="2" t="str">
        <f t="shared" si="128"/>
        <v/>
      </c>
      <c r="AI333" t="str">
        <f t="shared" si="129"/>
        <v/>
      </c>
      <c r="AJ333" s="2" t="str">
        <f t="shared" si="130"/>
        <v/>
      </c>
      <c r="AK333" s="2" t="str">
        <f t="shared" si="131"/>
        <v/>
      </c>
    </row>
    <row r="334" spans="1:37" x14ac:dyDescent="0.3">
      <c r="A334" s="18">
        <v>38576</v>
      </c>
      <c r="B334">
        <v>0</v>
      </c>
      <c r="C334">
        <v>24.7</v>
      </c>
      <c r="D334">
        <v>9.1</v>
      </c>
      <c r="E334">
        <v>16.899999999999999</v>
      </c>
      <c r="G334" s="3">
        <f t="shared" si="133"/>
        <v>0</v>
      </c>
      <c r="H334" s="3">
        <f t="shared" si="134"/>
        <v>0</v>
      </c>
      <c r="I334" s="10">
        <f t="shared" si="108"/>
        <v>0</v>
      </c>
      <c r="J334" s="3">
        <f t="shared" si="109"/>
        <v>0</v>
      </c>
      <c r="K334" s="3">
        <f t="shared" si="110"/>
        <v>0</v>
      </c>
      <c r="L334" s="15">
        <f t="shared" si="111"/>
        <v>0</v>
      </c>
      <c r="M334" s="3">
        <f t="shared" si="112"/>
        <v>0</v>
      </c>
      <c r="N334" s="15">
        <f t="shared" si="113"/>
        <v>0</v>
      </c>
      <c r="O334" s="15">
        <f t="shared" si="114"/>
        <v>0</v>
      </c>
      <c r="P334" s="15">
        <f t="shared" si="115"/>
        <v>0</v>
      </c>
      <c r="Q334" s="3">
        <f t="shared" si="132"/>
        <v>8</v>
      </c>
      <c r="R334" s="3">
        <f t="shared" si="116"/>
        <v>-2.08</v>
      </c>
      <c r="S334" s="16">
        <f t="shared" si="117"/>
        <v>-35.152000000000001</v>
      </c>
      <c r="T334" s="3">
        <f t="shared" si="118"/>
        <v>0</v>
      </c>
      <c r="U334" s="3">
        <f t="shared" si="119"/>
        <v>0</v>
      </c>
      <c r="V334" s="3">
        <f t="shared" si="120"/>
        <v>0</v>
      </c>
      <c r="W334" s="19">
        <f t="shared" si="121"/>
        <v>0</v>
      </c>
      <c r="X334" s="19">
        <f t="shared" si="122"/>
        <v>0</v>
      </c>
      <c r="Y334" s="19">
        <f t="shared" si="123"/>
        <v>0</v>
      </c>
      <c r="Z334" s="2">
        <f t="shared" si="124"/>
        <v>0</v>
      </c>
      <c r="AA334" s="2">
        <f t="shared" si="125"/>
        <v>0</v>
      </c>
      <c r="AB334">
        <v>0</v>
      </c>
      <c r="AC334">
        <v>0</v>
      </c>
      <c r="AD334">
        <v>0</v>
      </c>
      <c r="AE334">
        <v>0</v>
      </c>
      <c r="AF334" s="2">
        <f t="shared" si="126"/>
        <v>0</v>
      </c>
      <c r="AG334" t="b">
        <f t="shared" si="127"/>
        <v>0</v>
      </c>
      <c r="AH334" s="2" t="str">
        <f t="shared" si="128"/>
        <v/>
      </c>
      <c r="AI334" t="str">
        <f t="shared" si="129"/>
        <v/>
      </c>
      <c r="AJ334" s="2" t="str">
        <f t="shared" si="130"/>
        <v/>
      </c>
      <c r="AK334" s="2" t="str">
        <f t="shared" si="131"/>
        <v/>
      </c>
    </row>
    <row r="335" spans="1:37" x14ac:dyDescent="0.3">
      <c r="A335" s="18">
        <v>38577</v>
      </c>
      <c r="B335">
        <v>0</v>
      </c>
      <c r="C335">
        <v>25.4</v>
      </c>
      <c r="D335">
        <v>8.1999999999999993</v>
      </c>
      <c r="E335">
        <v>16.8</v>
      </c>
      <c r="G335" s="3">
        <f t="shared" si="133"/>
        <v>0</v>
      </c>
      <c r="H335" s="3">
        <f t="shared" si="134"/>
        <v>0</v>
      </c>
      <c r="I335" s="10">
        <f t="shared" si="108"/>
        <v>0</v>
      </c>
      <c r="J335" s="3">
        <f t="shared" si="109"/>
        <v>0</v>
      </c>
      <c r="K335" s="3">
        <f t="shared" si="110"/>
        <v>0</v>
      </c>
      <c r="L335" s="15">
        <f t="shared" si="111"/>
        <v>0</v>
      </c>
      <c r="M335" s="3">
        <f t="shared" si="112"/>
        <v>0</v>
      </c>
      <c r="N335" s="15">
        <f t="shared" si="113"/>
        <v>0</v>
      </c>
      <c r="O335" s="15">
        <f t="shared" si="114"/>
        <v>0</v>
      </c>
      <c r="P335" s="15">
        <f t="shared" si="115"/>
        <v>0</v>
      </c>
      <c r="Q335" s="3">
        <f t="shared" si="132"/>
        <v>8</v>
      </c>
      <c r="R335" s="3">
        <f t="shared" si="116"/>
        <v>-2.08</v>
      </c>
      <c r="S335" s="16">
        <f t="shared" si="117"/>
        <v>-34.944000000000003</v>
      </c>
      <c r="T335" s="3">
        <f t="shared" si="118"/>
        <v>0</v>
      </c>
      <c r="U335" s="3">
        <f t="shared" si="119"/>
        <v>0</v>
      </c>
      <c r="V335" s="3">
        <f t="shared" si="120"/>
        <v>0</v>
      </c>
      <c r="W335" s="19">
        <f t="shared" si="121"/>
        <v>0</v>
      </c>
      <c r="X335" s="19">
        <f t="shared" si="122"/>
        <v>0</v>
      </c>
      <c r="Y335" s="19">
        <f t="shared" si="123"/>
        <v>0</v>
      </c>
      <c r="Z335" s="2">
        <f t="shared" si="124"/>
        <v>0</v>
      </c>
      <c r="AA335" s="2">
        <f t="shared" si="125"/>
        <v>0</v>
      </c>
      <c r="AB335">
        <v>0</v>
      </c>
      <c r="AC335">
        <v>0</v>
      </c>
      <c r="AD335">
        <v>0</v>
      </c>
      <c r="AE335">
        <v>0</v>
      </c>
      <c r="AF335" s="2">
        <f t="shared" si="126"/>
        <v>0</v>
      </c>
      <c r="AG335" t="b">
        <f t="shared" si="127"/>
        <v>0</v>
      </c>
      <c r="AH335" s="2" t="str">
        <f t="shared" si="128"/>
        <v/>
      </c>
      <c r="AI335" t="str">
        <f t="shared" si="129"/>
        <v/>
      </c>
      <c r="AJ335" s="2" t="str">
        <f t="shared" si="130"/>
        <v/>
      </c>
      <c r="AK335" s="2" t="str">
        <f t="shared" si="131"/>
        <v/>
      </c>
    </row>
    <row r="336" spans="1:37" x14ac:dyDescent="0.3">
      <c r="A336" s="18">
        <v>38578</v>
      </c>
      <c r="B336">
        <v>0</v>
      </c>
      <c r="C336">
        <v>27.3</v>
      </c>
      <c r="D336">
        <v>11.8</v>
      </c>
      <c r="E336">
        <v>19.55</v>
      </c>
      <c r="G336" s="3">
        <f t="shared" si="133"/>
        <v>0</v>
      </c>
      <c r="H336" s="3">
        <f t="shared" si="134"/>
        <v>0</v>
      </c>
      <c r="I336" s="10">
        <f t="shared" si="108"/>
        <v>0</v>
      </c>
      <c r="J336" s="3">
        <f t="shared" si="109"/>
        <v>0</v>
      </c>
      <c r="K336" s="3">
        <f t="shared" si="110"/>
        <v>0</v>
      </c>
      <c r="L336" s="15">
        <f t="shared" si="111"/>
        <v>0</v>
      </c>
      <c r="M336" s="3">
        <f t="shared" si="112"/>
        <v>0</v>
      </c>
      <c r="N336" s="15">
        <f t="shared" si="113"/>
        <v>0</v>
      </c>
      <c r="O336" s="15">
        <f t="shared" si="114"/>
        <v>0</v>
      </c>
      <c r="P336" s="15">
        <f t="shared" si="115"/>
        <v>0</v>
      </c>
      <c r="Q336" s="3">
        <f t="shared" si="132"/>
        <v>8</v>
      </c>
      <c r="R336" s="3">
        <f t="shared" si="116"/>
        <v>-2.08</v>
      </c>
      <c r="S336" s="16">
        <f t="shared" si="117"/>
        <v>-40.664000000000001</v>
      </c>
      <c r="T336" s="3">
        <f t="shared" si="118"/>
        <v>0</v>
      </c>
      <c r="U336" s="3">
        <f t="shared" si="119"/>
        <v>0</v>
      </c>
      <c r="V336" s="3">
        <f t="shared" si="120"/>
        <v>0</v>
      </c>
      <c r="W336" s="19">
        <f t="shared" si="121"/>
        <v>0</v>
      </c>
      <c r="X336" s="19">
        <f t="shared" si="122"/>
        <v>0</v>
      </c>
      <c r="Y336" s="19">
        <f t="shared" si="123"/>
        <v>0</v>
      </c>
      <c r="Z336" s="2">
        <f t="shared" si="124"/>
        <v>0</v>
      </c>
      <c r="AA336" s="2">
        <f t="shared" si="125"/>
        <v>0</v>
      </c>
      <c r="AB336">
        <v>0</v>
      </c>
      <c r="AC336">
        <v>0</v>
      </c>
      <c r="AD336">
        <v>0</v>
      </c>
      <c r="AE336">
        <v>0</v>
      </c>
      <c r="AF336" s="2">
        <f t="shared" si="126"/>
        <v>0</v>
      </c>
      <c r="AG336" t="b">
        <f t="shared" si="127"/>
        <v>0</v>
      </c>
      <c r="AH336" s="2" t="str">
        <f t="shared" si="128"/>
        <v/>
      </c>
      <c r="AI336" t="str">
        <f t="shared" si="129"/>
        <v/>
      </c>
      <c r="AJ336" s="2" t="str">
        <f t="shared" si="130"/>
        <v/>
      </c>
      <c r="AK336" s="2" t="str">
        <f t="shared" si="131"/>
        <v/>
      </c>
    </row>
    <row r="337" spans="1:37" x14ac:dyDescent="0.3">
      <c r="A337" s="18">
        <v>38579</v>
      </c>
      <c r="B337">
        <v>0</v>
      </c>
      <c r="C337">
        <v>30.7</v>
      </c>
      <c r="D337">
        <v>14.9</v>
      </c>
      <c r="E337">
        <v>22.8</v>
      </c>
      <c r="G337" s="3">
        <f t="shared" si="133"/>
        <v>0</v>
      </c>
      <c r="H337" s="3">
        <f t="shared" si="134"/>
        <v>0</v>
      </c>
      <c r="I337" s="10">
        <f t="shared" si="108"/>
        <v>0</v>
      </c>
      <c r="J337" s="3">
        <f t="shared" si="109"/>
        <v>0</v>
      </c>
      <c r="K337" s="3">
        <f t="shared" si="110"/>
        <v>0</v>
      </c>
      <c r="L337" s="15">
        <f t="shared" si="111"/>
        <v>0</v>
      </c>
      <c r="M337" s="3">
        <f t="shared" si="112"/>
        <v>0</v>
      </c>
      <c r="N337" s="15">
        <f t="shared" si="113"/>
        <v>0</v>
      </c>
      <c r="O337" s="15">
        <f t="shared" si="114"/>
        <v>0</v>
      </c>
      <c r="P337" s="15">
        <f t="shared" si="115"/>
        <v>0</v>
      </c>
      <c r="Q337" s="3">
        <f t="shared" si="132"/>
        <v>8</v>
      </c>
      <c r="R337" s="3">
        <f t="shared" si="116"/>
        <v>-2.08</v>
      </c>
      <c r="S337" s="16">
        <f t="shared" si="117"/>
        <v>-47.424000000000007</v>
      </c>
      <c r="T337" s="3">
        <f t="shared" si="118"/>
        <v>0</v>
      </c>
      <c r="U337" s="3">
        <f t="shared" si="119"/>
        <v>0</v>
      </c>
      <c r="V337" s="3">
        <f t="shared" si="120"/>
        <v>0</v>
      </c>
      <c r="W337" s="19">
        <f t="shared" si="121"/>
        <v>0</v>
      </c>
      <c r="X337" s="19">
        <f t="shared" si="122"/>
        <v>0</v>
      </c>
      <c r="Y337" s="19">
        <f t="shared" si="123"/>
        <v>0</v>
      </c>
      <c r="Z337" s="2">
        <f t="shared" si="124"/>
        <v>0</v>
      </c>
      <c r="AA337" s="2">
        <f t="shared" si="125"/>
        <v>0</v>
      </c>
      <c r="AB337">
        <v>0</v>
      </c>
      <c r="AC337">
        <v>0</v>
      </c>
      <c r="AD337">
        <v>0</v>
      </c>
      <c r="AE337">
        <v>0</v>
      </c>
      <c r="AF337" s="2">
        <f t="shared" si="126"/>
        <v>0</v>
      </c>
      <c r="AG337" t="b">
        <f t="shared" si="127"/>
        <v>0</v>
      </c>
      <c r="AH337" s="2" t="str">
        <f t="shared" si="128"/>
        <v/>
      </c>
      <c r="AI337" t="str">
        <f t="shared" si="129"/>
        <v/>
      </c>
      <c r="AJ337" s="2" t="str">
        <f t="shared" si="130"/>
        <v/>
      </c>
      <c r="AK337" s="2" t="str">
        <f t="shared" si="131"/>
        <v/>
      </c>
    </row>
    <row r="338" spans="1:37" x14ac:dyDescent="0.3">
      <c r="A338" s="18">
        <v>38580</v>
      </c>
      <c r="B338">
        <v>0</v>
      </c>
      <c r="C338">
        <v>29</v>
      </c>
      <c r="D338">
        <v>12.9</v>
      </c>
      <c r="E338">
        <v>20.95</v>
      </c>
      <c r="G338" s="3">
        <f t="shared" si="133"/>
        <v>0</v>
      </c>
      <c r="H338" s="3">
        <f t="shared" si="134"/>
        <v>0</v>
      </c>
      <c r="I338" s="10">
        <f t="shared" ref="I338:I401" si="135">ASNWD*Compact_coef</f>
        <v>0</v>
      </c>
      <c r="J338" s="3">
        <f t="shared" ref="J338:J401" si="136">IF(ASNWDC&gt;0,ASWE/ASNWDC,0)</f>
        <v>0</v>
      </c>
      <c r="K338" s="3">
        <f t="shared" ref="K338:K401" si="137">MAX(0,IP-SNOW)</f>
        <v>0</v>
      </c>
      <c r="L338" s="15">
        <f t="shared" ref="L338:L401" si="138">IP*(1-((MIN(Rainthresh,MAX(Snowthresh,E338))-Snowthresh)/(Rainthresh-Snowthresh)))</f>
        <v>0</v>
      </c>
      <c r="M338" s="3">
        <f t="shared" ref="M338:M401" si="139">(SNOW*SWE_gain_coef)-(RAIN*SWE_loss_coef)</f>
        <v>0</v>
      </c>
      <c r="N338" s="15">
        <f t="shared" ref="N338:N401" si="140">MAX(0,ASWE+ISWES)</f>
        <v>0</v>
      </c>
      <c r="O338" s="15">
        <f t="shared" ref="O338:O401" si="141">IF(ASNWDS&gt;0,ASWES/ASNWDS,0)</f>
        <v>0</v>
      </c>
      <c r="P338" s="15">
        <f t="shared" ref="P338:P401" si="142">MAX(0,I338+((L338*SWE_gain_coef)/Snowfall_density)-(K338/MAX(0.1,J338)))</f>
        <v>0</v>
      </c>
      <c r="Q338" s="3">
        <f t="shared" si="132"/>
        <v>8</v>
      </c>
      <c r="R338" s="3">
        <f t="shared" ref="R338:R401" si="143">IF(MONTH&gt;3,IF(MONTH&lt;10,Melt_coef_late,Melt_coef_early),Melt_coef_early)</f>
        <v>-2.08</v>
      </c>
      <c r="S338" s="16">
        <f t="shared" ref="S338:S401" si="144">MIN(0,Melt_coef*(TMEAN-Melt_thresh))</f>
        <v>-43.576000000000001</v>
      </c>
      <c r="T338" s="3">
        <f t="shared" ref="T338:T401" si="145">MAX(0,ASWES+ISWEM)</f>
        <v>0</v>
      </c>
      <c r="U338" s="3">
        <f t="shared" ref="U338:U401" si="146">MIN(O338,ADENS_max)</f>
        <v>0</v>
      </c>
      <c r="V338" s="3">
        <f t="shared" ref="V338:V401" si="147">IF(ADENSM&gt;0,ASWEM/ADENSM,0)</f>
        <v>0</v>
      </c>
      <c r="W338" s="19">
        <f t="shared" ref="W338:W401" si="148">ASWEM</f>
        <v>0</v>
      </c>
      <c r="X338" s="19">
        <f t="shared" ref="X338:X401" si="149">ADENSM</f>
        <v>0</v>
      </c>
      <c r="Y338" s="19">
        <f t="shared" ref="Y338:Y401" si="150">ASNWDM</f>
        <v>0</v>
      </c>
      <c r="Z338" s="2">
        <f t="shared" ref="Z338:Z401" si="151">W338-G338</f>
        <v>0</v>
      </c>
      <c r="AA338" s="2">
        <f t="shared" ref="AA338:AA401" si="152">Y338-H338</f>
        <v>0</v>
      </c>
      <c r="AB338">
        <v>0</v>
      </c>
      <c r="AC338">
        <v>0</v>
      </c>
      <c r="AD338">
        <v>0</v>
      </c>
      <c r="AE338">
        <v>0</v>
      </c>
      <c r="AF338" s="2">
        <f t="shared" ref="AF338:AF401" si="153">IF(asnwd_obs&gt;0,aswe_obs/asnwd_obs,0)</f>
        <v>0</v>
      </c>
      <c r="AG338" t="b">
        <f t="shared" ref="AG338:AG401" si="154">OR(Z338&lt;&gt;0,AB338&lt;&gt;0)</f>
        <v>0</v>
      </c>
      <c r="AH338" s="2" t="str">
        <f t="shared" ref="AH338:AH401" si="155">IF(AG338=TRUE,Z338-AB338,"")</f>
        <v/>
      </c>
      <c r="AI338" t="str">
        <f t="shared" ref="AI338:AI401" si="156">IF(AG328=TRUE,ABS(Z338-AB338),"")</f>
        <v/>
      </c>
      <c r="AJ338" s="2" t="str">
        <f t="shared" ref="AJ338:AJ401" si="157">IF(AG338=TRUE,AA338-AD338,"")</f>
        <v/>
      </c>
      <c r="AK338" s="2" t="str">
        <f t="shared" ref="AK338:AK401" si="158">IF(AG338=TRUE,ABS(AA338-AD338),"")</f>
        <v/>
      </c>
    </row>
    <row r="339" spans="1:37" x14ac:dyDescent="0.3">
      <c r="A339" s="18">
        <v>38581</v>
      </c>
      <c r="B339">
        <v>0</v>
      </c>
      <c r="C339">
        <v>25</v>
      </c>
      <c r="D339">
        <v>10.4</v>
      </c>
      <c r="E339">
        <v>17.7</v>
      </c>
      <c r="G339" s="3">
        <f t="shared" si="133"/>
        <v>0</v>
      </c>
      <c r="H339" s="3">
        <f t="shared" si="134"/>
        <v>0</v>
      </c>
      <c r="I339" s="10">
        <f t="shared" si="135"/>
        <v>0</v>
      </c>
      <c r="J339" s="3">
        <f t="shared" si="136"/>
        <v>0</v>
      </c>
      <c r="K339" s="3">
        <f t="shared" si="137"/>
        <v>0</v>
      </c>
      <c r="L339" s="15">
        <f t="shared" si="138"/>
        <v>0</v>
      </c>
      <c r="M339" s="3">
        <f t="shared" si="139"/>
        <v>0</v>
      </c>
      <c r="N339" s="15">
        <f t="shared" si="140"/>
        <v>0</v>
      </c>
      <c r="O339" s="15">
        <f t="shared" si="141"/>
        <v>0</v>
      </c>
      <c r="P339" s="15">
        <f t="shared" si="142"/>
        <v>0</v>
      </c>
      <c r="Q339" s="3">
        <f t="shared" ref="Q339:Q402" si="159">MONTH(A339)</f>
        <v>8</v>
      </c>
      <c r="R339" s="3">
        <f t="shared" si="143"/>
        <v>-2.08</v>
      </c>
      <c r="S339" s="16">
        <f t="shared" si="144"/>
        <v>-36.816000000000003</v>
      </c>
      <c r="T339" s="3">
        <f t="shared" si="145"/>
        <v>0</v>
      </c>
      <c r="U339" s="3">
        <f t="shared" si="146"/>
        <v>0</v>
      </c>
      <c r="V339" s="3">
        <f t="shared" si="147"/>
        <v>0</v>
      </c>
      <c r="W339" s="19">
        <f t="shared" si="148"/>
        <v>0</v>
      </c>
      <c r="X339" s="19">
        <f t="shared" si="149"/>
        <v>0</v>
      </c>
      <c r="Y339" s="19">
        <f t="shared" si="150"/>
        <v>0</v>
      </c>
      <c r="Z339" s="2">
        <f t="shared" si="151"/>
        <v>0</v>
      </c>
      <c r="AA339" s="2">
        <f t="shared" si="152"/>
        <v>0</v>
      </c>
      <c r="AB339">
        <v>0</v>
      </c>
      <c r="AC339">
        <v>0</v>
      </c>
      <c r="AD339">
        <v>0</v>
      </c>
      <c r="AE339">
        <v>0</v>
      </c>
      <c r="AF339" s="2">
        <f t="shared" si="153"/>
        <v>0</v>
      </c>
      <c r="AG339" t="b">
        <f t="shared" si="154"/>
        <v>0</v>
      </c>
      <c r="AH339" s="2" t="str">
        <f t="shared" si="155"/>
        <v/>
      </c>
      <c r="AI339" t="str">
        <f t="shared" si="156"/>
        <v/>
      </c>
      <c r="AJ339" s="2" t="str">
        <f t="shared" si="157"/>
        <v/>
      </c>
      <c r="AK339" s="2" t="str">
        <f t="shared" si="158"/>
        <v/>
      </c>
    </row>
    <row r="340" spans="1:37" x14ac:dyDescent="0.3">
      <c r="A340" s="18">
        <v>38582</v>
      </c>
      <c r="B340">
        <v>0</v>
      </c>
      <c r="C340">
        <v>22.2</v>
      </c>
      <c r="D340">
        <v>9.6</v>
      </c>
      <c r="E340">
        <v>15.9</v>
      </c>
      <c r="G340" s="3">
        <f t="shared" ref="G340:G383" si="160">W339</f>
        <v>0</v>
      </c>
      <c r="H340" s="3">
        <f t="shared" ref="H340:H383" si="161">Y339</f>
        <v>0</v>
      </c>
      <c r="I340" s="10">
        <f t="shared" si="135"/>
        <v>0</v>
      </c>
      <c r="J340" s="3">
        <f t="shared" si="136"/>
        <v>0</v>
      </c>
      <c r="K340" s="3">
        <f t="shared" si="137"/>
        <v>0</v>
      </c>
      <c r="L340" s="15">
        <f t="shared" si="138"/>
        <v>0</v>
      </c>
      <c r="M340" s="3">
        <f t="shared" si="139"/>
        <v>0</v>
      </c>
      <c r="N340" s="15">
        <f t="shared" si="140"/>
        <v>0</v>
      </c>
      <c r="O340" s="15">
        <f t="shared" si="141"/>
        <v>0</v>
      </c>
      <c r="P340" s="15">
        <f t="shared" si="142"/>
        <v>0</v>
      </c>
      <c r="Q340" s="3">
        <f t="shared" si="159"/>
        <v>8</v>
      </c>
      <c r="R340" s="3">
        <f t="shared" si="143"/>
        <v>-2.08</v>
      </c>
      <c r="S340" s="16">
        <f t="shared" si="144"/>
        <v>-33.072000000000003</v>
      </c>
      <c r="T340" s="3">
        <f t="shared" si="145"/>
        <v>0</v>
      </c>
      <c r="U340" s="3">
        <f t="shared" si="146"/>
        <v>0</v>
      </c>
      <c r="V340" s="3">
        <f t="shared" si="147"/>
        <v>0</v>
      </c>
      <c r="W340" s="19">
        <f t="shared" si="148"/>
        <v>0</v>
      </c>
      <c r="X340" s="19">
        <f t="shared" si="149"/>
        <v>0</v>
      </c>
      <c r="Y340" s="19">
        <f t="shared" si="150"/>
        <v>0</v>
      </c>
      <c r="Z340" s="2">
        <f t="shared" si="151"/>
        <v>0</v>
      </c>
      <c r="AA340" s="2">
        <f t="shared" si="152"/>
        <v>0</v>
      </c>
      <c r="AB340">
        <v>0</v>
      </c>
      <c r="AC340">
        <v>0</v>
      </c>
      <c r="AD340">
        <v>0</v>
      </c>
      <c r="AE340">
        <v>0</v>
      </c>
      <c r="AF340" s="2">
        <f t="shared" si="153"/>
        <v>0</v>
      </c>
      <c r="AG340" t="b">
        <f t="shared" si="154"/>
        <v>0</v>
      </c>
      <c r="AH340" s="2" t="str">
        <f t="shared" si="155"/>
        <v/>
      </c>
      <c r="AI340" t="str">
        <f t="shared" si="156"/>
        <v/>
      </c>
      <c r="AJ340" s="2" t="str">
        <f t="shared" si="157"/>
        <v/>
      </c>
      <c r="AK340" s="2" t="str">
        <f t="shared" si="158"/>
        <v/>
      </c>
    </row>
    <row r="341" spans="1:37" x14ac:dyDescent="0.3">
      <c r="A341" s="18">
        <v>38583</v>
      </c>
      <c r="B341">
        <v>0</v>
      </c>
      <c r="C341">
        <v>25.8</v>
      </c>
      <c r="D341">
        <v>8.1999999999999993</v>
      </c>
      <c r="E341">
        <v>17</v>
      </c>
      <c r="G341" s="3">
        <f t="shared" si="160"/>
        <v>0</v>
      </c>
      <c r="H341" s="3">
        <f t="shared" si="161"/>
        <v>0</v>
      </c>
      <c r="I341" s="10">
        <f t="shared" si="135"/>
        <v>0</v>
      </c>
      <c r="J341" s="3">
        <f t="shared" si="136"/>
        <v>0</v>
      </c>
      <c r="K341" s="3">
        <f t="shared" si="137"/>
        <v>0</v>
      </c>
      <c r="L341" s="15">
        <f t="shared" si="138"/>
        <v>0</v>
      </c>
      <c r="M341" s="3">
        <f t="shared" si="139"/>
        <v>0</v>
      </c>
      <c r="N341" s="15">
        <f t="shared" si="140"/>
        <v>0</v>
      </c>
      <c r="O341" s="15">
        <f t="shared" si="141"/>
        <v>0</v>
      </c>
      <c r="P341" s="15">
        <f t="shared" si="142"/>
        <v>0</v>
      </c>
      <c r="Q341" s="3">
        <f t="shared" si="159"/>
        <v>8</v>
      </c>
      <c r="R341" s="3">
        <f t="shared" si="143"/>
        <v>-2.08</v>
      </c>
      <c r="S341" s="16">
        <f t="shared" si="144"/>
        <v>-35.36</v>
      </c>
      <c r="T341" s="3">
        <f t="shared" si="145"/>
        <v>0</v>
      </c>
      <c r="U341" s="3">
        <f t="shared" si="146"/>
        <v>0</v>
      </c>
      <c r="V341" s="3">
        <f t="shared" si="147"/>
        <v>0</v>
      </c>
      <c r="W341" s="19">
        <f t="shared" si="148"/>
        <v>0</v>
      </c>
      <c r="X341" s="19">
        <f t="shared" si="149"/>
        <v>0</v>
      </c>
      <c r="Y341" s="19">
        <f t="shared" si="150"/>
        <v>0</v>
      </c>
      <c r="Z341" s="2">
        <f t="shared" si="151"/>
        <v>0</v>
      </c>
      <c r="AA341" s="2">
        <f t="shared" si="152"/>
        <v>0</v>
      </c>
      <c r="AB341">
        <v>0</v>
      </c>
      <c r="AC341">
        <v>0</v>
      </c>
      <c r="AD341">
        <v>0</v>
      </c>
      <c r="AE341">
        <v>0</v>
      </c>
      <c r="AF341" s="2">
        <f t="shared" si="153"/>
        <v>0</v>
      </c>
      <c r="AG341" t="b">
        <f t="shared" si="154"/>
        <v>0</v>
      </c>
      <c r="AH341" s="2" t="str">
        <f t="shared" si="155"/>
        <v/>
      </c>
      <c r="AI341" t="str">
        <f t="shared" si="156"/>
        <v/>
      </c>
      <c r="AJ341" s="2" t="str">
        <f t="shared" si="157"/>
        <v/>
      </c>
      <c r="AK341" s="2" t="str">
        <f t="shared" si="158"/>
        <v/>
      </c>
    </row>
    <row r="342" spans="1:37" x14ac:dyDescent="0.3">
      <c r="A342" s="18">
        <v>38584</v>
      </c>
      <c r="B342">
        <v>0</v>
      </c>
      <c r="C342">
        <v>28.3</v>
      </c>
      <c r="D342">
        <v>10.6</v>
      </c>
      <c r="E342">
        <v>19.45</v>
      </c>
      <c r="G342" s="3">
        <f t="shared" si="160"/>
        <v>0</v>
      </c>
      <c r="H342" s="3">
        <f t="shared" si="161"/>
        <v>0</v>
      </c>
      <c r="I342" s="10">
        <f t="shared" si="135"/>
        <v>0</v>
      </c>
      <c r="J342" s="3">
        <f t="shared" si="136"/>
        <v>0</v>
      </c>
      <c r="K342" s="3">
        <f t="shared" si="137"/>
        <v>0</v>
      </c>
      <c r="L342" s="15">
        <f t="shared" si="138"/>
        <v>0</v>
      </c>
      <c r="M342" s="3">
        <f t="shared" si="139"/>
        <v>0</v>
      </c>
      <c r="N342" s="15">
        <f t="shared" si="140"/>
        <v>0</v>
      </c>
      <c r="O342" s="15">
        <f t="shared" si="141"/>
        <v>0</v>
      </c>
      <c r="P342" s="15">
        <f t="shared" si="142"/>
        <v>0</v>
      </c>
      <c r="Q342" s="3">
        <f t="shared" si="159"/>
        <v>8</v>
      </c>
      <c r="R342" s="3">
        <f t="shared" si="143"/>
        <v>-2.08</v>
      </c>
      <c r="S342" s="16">
        <f t="shared" si="144"/>
        <v>-40.456000000000003</v>
      </c>
      <c r="T342" s="3">
        <f t="shared" si="145"/>
        <v>0</v>
      </c>
      <c r="U342" s="3">
        <f t="shared" si="146"/>
        <v>0</v>
      </c>
      <c r="V342" s="3">
        <f t="shared" si="147"/>
        <v>0</v>
      </c>
      <c r="W342" s="19">
        <f t="shared" si="148"/>
        <v>0</v>
      </c>
      <c r="X342" s="19">
        <f t="shared" si="149"/>
        <v>0</v>
      </c>
      <c r="Y342" s="19">
        <f t="shared" si="150"/>
        <v>0</v>
      </c>
      <c r="Z342" s="2">
        <f t="shared" si="151"/>
        <v>0</v>
      </c>
      <c r="AA342" s="2">
        <f t="shared" si="152"/>
        <v>0</v>
      </c>
      <c r="AB342">
        <v>0</v>
      </c>
      <c r="AC342">
        <v>0</v>
      </c>
      <c r="AD342">
        <v>0</v>
      </c>
      <c r="AE342">
        <v>0</v>
      </c>
      <c r="AF342" s="2">
        <f t="shared" si="153"/>
        <v>0</v>
      </c>
      <c r="AG342" t="b">
        <f t="shared" si="154"/>
        <v>0</v>
      </c>
      <c r="AH342" s="2" t="str">
        <f t="shared" si="155"/>
        <v/>
      </c>
      <c r="AI342" t="str">
        <f t="shared" si="156"/>
        <v/>
      </c>
      <c r="AJ342" s="2" t="str">
        <f t="shared" si="157"/>
        <v/>
      </c>
      <c r="AK342" s="2" t="str">
        <f t="shared" si="158"/>
        <v/>
      </c>
    </row>
    <row r="343" spans="1:37" x14ac:dyDescent="0.3">
      <c r="A343" s="18">
        <v>38585</v>
      </c>
      <c r="B343">
        <v>0</v>
      </c>
      <c r="C343">
        <v>30.3</v>
      </c>
      <c r="D343">
        <v>13.3</v>
      </c>
      <c r="E343">
        <v>21.8</v>
      </c>
      <c r="G343" s="3">
        <f t="shared" si="160"/>
        <v>0</v>
      </c>
      <c r="H343" s="3">
        <f t="shared" si="161"/>
        <v>0</v>
      </c>
      <c r="I343" s="10">
        <f t="shared" si="135"/>
        <v>0</v>
      </c>
      <c r="J343" s="3">
        <f t="shared" si="136"/>
        <v>0</v>
      </c>
      <c r="K343" s="3">
        <f t="shared" si="137"/>
        <v>0</v>
      </c>
      <c r="L343" s="15">
        <f t="shared" si="138"/>
        <v>0</v>
      </c>
      <c r="M343" s="3">
        <f t="shared" si="139"/>
        <v>0</v>
      </c>
      <c r="N343" s="15">
        <f t="shared" si="140"/>
        <v>0</v>
      </c>
      <c r="O343" s="15">
        <f t="shared" si="141"/>
        <v>0</v>
      </c>
      <c r="P343" s="15">
        <f t="shared" si="142"/>
        <v>0</v>
      </c>
      <c r="Q343" s="3">
        <f t="shared" si="159"/>
        <v>8</v>
      </c>
      <c r="R343" s="3">
        <f t="shared" si="143"/>
        <v>-2.08</v>
      </c>
      <c r="S343" s="16">
        <f t="shared" si="144"/>
        <v>-45.344000000000001</v>
      </c>
      <c r="T343" s="3">
        <f t="shared" si="145"/>
        <v>0</v>
      </c>
      <c r="U343" s="3">
        <f t="shared" si="146"/>
        <v>0</v>
      </c>
      <c r="V343" s="3">
        <f t="shared" si="147"/>
        <v>0</v>
      </c>
      <c r="W343" s="19">
        <f t="shared" si="148"/>
        <v>0</v>
      </c>
      <c r="X343" s="19">
        <f t="shared" si="149"/>
        <v>0</v>
      </c>
      <c r="Y343" s="19">
        <f t="shared" si="150"/>
        <v>0</v>
      </c>
      <c r="Z343" s="2">
        <f t="shared" si="151"/>
        <v>0</v>
      </c>
      <c r="AA343" s="2">
        <f t="shared" si="152"/>
        <v>0</v>
      </c>
      <c r="AB343">
        <v>0</v>
      </c>
      <c r="AC343">
        <v>0</v>
      </c>
      <c r="AD343">
        <v>0</v>
      </c>
      <c r="AE343">
        <v>0</v>
      </c>
      <c r="AF343" s="2">
        <f t="shared" si="153"/>
        <v>0</v>
      </c>
      <c r="AG343" t="b">
        <f t="shared" si="154"/>
        <v>0</v>
      </c>
      <c r="AH343" s="2" t="str">
        <f t="shared" si="155"/>
        <v/>
      </c>
      <c r="AI343" t="str">
        <f t="shared" si="156"/>
        <v/>
      </c>
      <c r="AJ343" s="2" t="str">
        <f t="shared" si="157"/>
        <v/>
      </c>
      <c r="AK343" s="2" t="str">
        <f t="shared" si="158"/>
        <v/>
      </c>
    </row>
    <row r="344" spans="1:37" x14ac:dyDescent="0.3">
      <c r="A344" s="18">
        <v>38586</v>
      </c>
      <c r="B344">
        <v>0</v>
      </c>
      <c r="C344">
        <v>27.1</v>
      </c>
      <c r="D344">
        <v>12</v>
      </c>
      <c r="E344">
        <v>19.55</v>
      </c>
      <c r="G344" s="3">
        <f t="shared" si="160"/>
        <v>0</v>
      </c>
      <c r="H344" s="3">
        <f t="shared" si="161"/>
        <v>0</v>
      </c>
      <c r="I344" s="10">
        <f t="shared" si="135"/>
        <v>0</v>
      </c>
      <c r="J344" s="3">
        <f t="shared" si="136"/>
        <v>0</v>
      </c>
      <c r="K344" s="3">
        <f t="shared" si="137"/>
        <v>0</v>
      </c>
      <c r="L344" s="15">
        <f t="shared" si="138"/>
        <v>0</v>
      </c>
      <c r="M344" s="3">
        <f t="shared" si="139"/>
        <v>0</v>
      </c>
      <c r="N344" s="15">
        <f t="shared" si="140"/>
        <v>0</v>
      </c>
      <c r="O344" s="15">
        <f t="shared" si="141"/>
        <v>0</v>
      </c>
      <c r="P344" s="15">
        <f t="shared" si="142"/>
        <v>0</v>
      </c>
      <c r="Q344" s="3">
        <f t="shared" si="159"/>
        <v>8</v>
      </c>
      <c r="R344" s="3">
        <f t="shared" si="143"/>
        <v>-2.08</v>
      </c>
      <c r="S344" s="16">
        <f t="shared" si="144"/>
        <v>-40.664000000000001</v>
      </c>
      <c r="T344" s="3">
        <f t="shared" si="145"/>
        <v>0</v>
      </c>
      <c r="U344" s="3">
        <f t="shared" si="146"/>
        <v>0</v>
      </c>
      <c r="V344" s="3">
        <f t="shared" si="147"/>
        <v>0</v>
      </c>
      <c r="W344" s="19">
        <f t="shared" si="148"/>
        <v>0</v>
      </c>
      <c r="X344" s="19">
        <f t="shared" si="149"/>
        <v>0</v>
      </c>
      <c r="Y344" s="19">
        <f t="shared" si="150"/>
        <v>0</v>
      </c>
      <c r="Z344" s="2">
        <f t="shared" si="151"/>
        <v>0</v>
      </c>
      <c r="AA344" s="2">
        <f t="shared" si="152"/>
        <v>0</v>
      </c>
      <c r="AB344">
        <v>0</v>
      </c>
      <c r="AC344">
        <v>0</v>
      </c>
      <c r="AD344">
        <v>0</v>
      </c>
      <c r="AE344">
        <v>0</v>
      </c>
      <c r="AF344" s="2">
        <f t="shared" si="153"/>
        <v>0</v>
      </c>
      <c r="AG344" t="b">
        <f t="shared" si="154"/>
        <v>0</v>
      </c>
      <c r="AH344" s="2" t="str">
        <f t="shared" si="155"/>
        <v/>
      </c>
      <c r="AI344" t="str">
        <f t="shared" si="156"/>
        <v/>
      </c>
      <c r="AJ344" s="2" t="str">
        <f t="shared" si="157"/>
        <v/>
      </c>
      <c r="AK344" s="2" t="str">
        <f t="shared" si="158"/>
        <v/>
      </c>
    </row>
    <row r="345" spans="1:37" x14ac:dyDescent="0.3">
      <c r="A345" s="18">
        <v>38587</v>
      </c>
      <c r="B345">
        <v>0</v>
      </c>
      <c r="C345">
        <v>23</v>
      </c>
      <c r="D345">
        <v>8.8000000000000007</v>
      </c>
      <c r="E345">
        <v>15.9</v>
      </c>
      <c r="G345" s="3">
        <f t="shared" si="160"/>
        <v>0</v>
      </c>
      <c r="H345" s="3">
        <f t="shared" si="161"/>
        <v>0</v>
      </c>
      <c r="I345" s="10">
        <f t="shared" si="135"/>
        <v>0</v>
      </c>
      <c r="J345" s="3">
        <f t="shared" si="136"/>
        <v>0</v>
      </c>
      <c r="K345" s="3">
        <f t="shared" si="137"/>
        <v>0</v>
      </c>
      <c r="L345" s="15">
        <f t="shared" si="138"/>
        <v>0</v>
      </c>
      <c r="M345" s="3">
        <f t="shared" si="139"/>
        <v>0</v>
      </c>
      <c r="N345" s="15">
        <f t="shared" si="140"/>
        <v>0</v>
      </c>
      <c r="O345" s="15">
        <f t="shared" si="141"/>
        <v>0</v>
      </c>
      <c r="P345" s="15">
        <f t="shared" si="142"/>
        <v>0</v>
      </c>
      <c r="Q345" s="3">
        <f t="shared" si="159"/>
        <v>8</v>
      </c>
      <c r="R345" s="3">
        <f t="shared" si="143"/>
        <v>-2.08</v>
      </c>
      <c r="S345" s="16">
        <f t="shared" si="144"/>
        <v>-33.072000000000003</v>
      </c>
      <c r="T345" s="3">
        <f t="shared" si="145"/>
        <v>0</v>
      </c>
      <c r="U345" s="3">
        <f t="shared" si="146"/>
        <v>0</v>
      </c>
      <c r="V345" s="3">
        <f t="shared" si="147"/>
        <v>0</v>
      </c>
      <c r="W345" s="19">
        <f t="shared" si="148"/>
        <v>0</v>
      </c>
      <c r="X345" s="19">
        <f t="shared" si="149"/>
        <v>0</v>
      </c>
      <c r="Y345" s="19">
        <f t="shared" si="150"/>
        <v>0</v>
      </c>
      <c r="Z345" s="2">
        <f t="shared" si="151"/>
        <v>0</v>
      </c>
      <c r="AA345" s="2">
        <f t="shared" si="152"/>
        <v>0</v>
      </c>
      <c r="AB345">
        <v>0</v>
      </c>
      <c r="AC345">
        <v>0</v>
      </c>
      <c r="AD345">
        <v>0</v>
      </c>
      <c r="AE345">
        <v>0</v>
      </c>
      <c r="AF345" s="2">
        <f t="shared" si="153"/>
        <v>0</v>
      </c>
      <c r="AG345" t="b">
        <f t="shared" si="154"/>
        <v>0</v>
      </c>
      <c r="AH345" s="2" t="str">
        <f t="shared" si="155"/>
        <v/>
      </c>
      <c r="AI345" t="str">
        <f t="shared" si="156"/>
        <v/>
      </c>
      <c r="AJ345" s="2" t="str">
        <f t="shared" si="157"/>
        <v/>
      </c>
      <c r="AK345" s="2" t="str">
        <f t="shared" si="158"/>
        <v/>
      </c>
    </row>
    <row r="346" spans="1:37" x14ac:dyDescent="0.3">
      <c r="A346" s="18">
        <v>38588</v>
      </c>
      <c r="B346">
        <v>0</v>
      </c>
      <c r="C346">
        <v>20.100000000000001</v>
      </c>
      <c r="D346">
        <v>6.4</v>
      </c>
      <c r="E346">
        <v>13.25</v>
      </c>
      <c r="G346" s="3">
        <f t="shared" si="160"/>
        <v>0</v>
      </c>
      <c r="H346" s="3">
        <f t="shared" si="161"/>
        <v>0</v>
      </c>
      <c r="I346" s="10">
        <f t="shared" si="135"/>
        <v>0</v>
      </c>
      <c r="J346" s="3">
        <f t="shared" si="136"/>
        <v>0</v>
      </c>
      <c r="K346" s="3">
        <f t="shared" si="137"/>
        <v>0</v>
      </c>
      <c r="L346" s="15">
        <f t="shared" si="138"/>
        <v>0</v>
      </c>
      <c r="M346" s="3">
        <f t="shared" si="139"/>
        <v>0</v>
      </c>
      <c r="N346" s="15">
        <f t="shared" si="140"/>
        <v>0</v>
      </c>
      <c r="O346" s="15">
        <f t="shared" si="141"/>
        <v>0</v>
      </c>
      <c r="P346" s="15">
        <f t="shared" si="142"/>
        <v>0</v>
      </c>
      <c r="Q346" s="3">
        <f t="shared" si="159"/>
        <v>8</v>
      </c>
      <c r="R346" s="3">
        <f t="shared" si="143"/>
        <v>-2.08</v>
      </c>
      <c r="S346" s="16">
        <f t="shared" si="144"/>
        <v>-27.560000000000002</v>
      </c>
      <c r="T346" s="3">
        <f t="shared" si="145"/>
        <v>0</v>
      </c>
      <c r="U346" s="3">
        <f t="shared" si="146"/>
        <v>0</v>
      </c>
      <c r="V346" s="3">
        <f t="shared" si="147"/>
        <v>0</v>
      </c>
      <c r="W346" s="19">
        <f t="shared" si="148"/>
        <v>0</v>
      </c>
      <c r="X346" s="19">
        <f t="shared" si="149"/>
        <v>0</v>
      </c>
      <c r="Y346" s="19">
        <f t="shared" si="150"/>
        <v>0</v>
      </c>
      <c r="Z346" s="2">
        <f t="shared" si="151"/>
        <v>0</v>
      </c>
      <c r="AA346" s="2">
        <f t="shared" si="152"/>
        <v>0</v>
      </c>
      <c r="AB346">
        <v>0</v>
      </c>
      <c r="AC346">
        <v>0</v>
      </c>
      <c r="AD346">
        <v>0</v>
      </c>
      <c r="AE346">
        <v>0</v>
      </c>
      <c r="AF346" s="2">
        <f t="shared" si="153"/>
        <v>0</v>
      </c>
      <c r="AG346" t="b">
        <f t="shared" si="154"/>
        <v>0</v>
      </c>
      <c r="AH346" s="2" t="str">
        <f t="shared" si="155"/>
        <v/>
      </c>
      <c r="AI346" t="str">
        <f t="shared" si="156"/>
        <v/>
      </c>
      <c r="AJ346" s="2" t="str">
        <f t="shared" si="157"/>
        <v/>
      </c>
      <c r="AK346" s="2" t="str">
        <f t="shared" si="158"/>
        <v/>
      </c>
    </row>
    <row r="347" spans="1:37" x14ac:dyDescent="0.3">
      <c r="A347" s="18">
        <v>38589</v>
      </c>
      <c r="B347">
        <v>0</v>
      </c>
      <c r="C347">
        <v>23.9</v>
      </c>
      <c r="D347">
        <v>6.1</v>
      </c>
      <c r="E347">
        <v>15</v>
      </c>
      <c r="G347" s="3">
        <f t="shared" si="160"/>
        <v>0</v>
      </c>
      <c r="H347" s="3">
        <f t="shared" si="161"/>
        <v>0</v>
      </c>
      <c r="I347" s="10">
        <f t="shared" si="135"/>
        <v>0</v>
      </c>
      <c r="J347" s="3">
        <f t="shared" si="136"/>
        <v>0</v>
      </c>
      <c r="K347" s="3">
        <f t="shared" si="137"/>
        <v>0</v>
      </c>
      <c r="L347" s="15">
        <f t="shared" si="138"/>
        <v>0</v>
      </c>
      <c r="M347" s="3">
        <f t="shared" si="139"/>
        <v>0</v>
      </c>
      <c r="N347" s="15">
        <f t="shared" si="140"/>
        <v>0</v>
      </c>
      <c r="O347" s="15">
        <f t="shared" si="141"/>
        <v>0</v>
      </c>
      <c r="P347" s="15">
        <f t="shared" si="142"/>
        <v>0</v>
      </c>
      <c r="Q347" s="3">
        <f t="shared" si="159"/>
        <v>8</v>
      </c>
      <c r="R347" s="3">
        <f t="shared" si="143"/>
        <v>-2.08</v>
      </c>
      <c r="S347" s="16">
        <f t="shared" si="144"/>
        <v>-31.200000000000003</v>
      </c>
      <c r="T347" s="3">
        <f t="shared" si="145"/>
        <v>0</v>
      </c>
      <c r="U347" s="3">
        <f t="shared" si="146"/>
        <v>0</v>
      </c>
      <c r="V347" s="3">
        <f t="shared" si="147"/>
        <v>0</v>
      </c>
      <c r="W347" s="19">
        <f t="shared" si="148"/>
        <v>0</v>
      </c>
      <c r="X347" s="19">
        <f t="shared" si="149"/>
        <v>0</v>
      </c>
      <c r="Y347" s="19">
        <f t="shared" si="150"/>
        <v>0</v>
      </c>
      <c r="Z347" s="2">
        <f t="shared" si="151"/>
        <v>0</v>
      </c>
      <c r="AA347" s="2">
        <f t="shared" si="152"/>
        <v>0</v>
      </c>
      <c r="AB347">
        <v>0</v>
      </c>
      <c r="AC347">
        <v>0</v>
      </c>
      <c r="AD347">
        <v>0</v>
      </c>
      <c r="AE347">
        <v>0</v>
      </c>
      <c r="AF347" s="2">
        <f t="shared" si="153"/>
        <v>0</v>
      </c>
      <c r="AG347" t="b">
        <f t="shared" si="154"/>
        <v>0</v>
      </c>
      <c r="AH347" s="2" t="str">
        <f t="shared" si="155"/>
        <v/>
      </c>
      <c r="AI347" t="str">
        <f t="shared" si="156"/>
        <v/>
      </c>
      <c r="AJ347" s="2" t="str">
        <f t="shared" si="157"/>
        <v/>
      </c>
      <c r="AK347" s="2" t="str">
        <f t="shared" si="158"/>
        <v/>
      </c>
    </row>
    <row r="348" spans="1:37" x14ac:dyDescent="0.3">
      <c r="A348" s="18">
        <v>38590</v>
      </c>
      <c r="B348">
        <v>0</v>
      </c>
      <c r="C348">
        <v>30.9</v>
      </c>
      <c r="D348">
        <v>13.1</v>
      </c>
      <c r="E348">
        <v>22</v>
      </c>
      <c r="G348" s="3">
        <f t="shared" si="160"/>
        <v>0</v>
      </c>
      <c r="H348" s="3">
        <f t="shared" si="161"/>
        <v>0</v>
      </c>
      <c r="I348" s="10">
        <f t="shared" si="135"/>
        <v>0</v>
      </c>
      <c r="J348" s="3">
        <f t="shared" si="136"/>
        <v>0</v>
      </c>
      <c r="K348" s="3">
        <f t="shared" si="137"/>
        <v>0</v>
      </c>
      <c r="L348" s="15">
        <f t="shared" si="138"/>
        <v>0</v>
      </c>
      <c r="M348" s="3">
        <f t="shared" si="139"/>
        <v>0</v>
      </c>
      <c r="N348" s="15">
        <f t="shared" si="140"/>
        <v>0</v>
      </c>
      <c r="O348" s="15">
        <f t="shared" si="141"/>
        <v>0</v>
      </c>
      <c r="P348" s="15">
        <f t="shared" si="142"/>
        <v>0</v>
      </c>
      <c r="Q348" s="3">
        <f t="shared" si="159"/>
        <v>8</v>
      </c>
      <c r="R348" s="3">
        <f t="shared" si="143"/>
        <v>-2.08</v>
      </c>
      <c r="S348" s="16">
        <f t="shared" si="144"/>
        <v>-45.760000000000005</v>
      </c>
      <c r="T348" s="3">
        <f t="shared" si="145"/>
        <v>0</v>
      </c>
      <c r="U348" s="3">
        <f t="shared" si="146"/>
        <v>0</v>
      </c>
      <c r="V348" s="3">
        <f t="shared" si="147"/>
        <v>0</v>
      </c>
      <c r="W348" s="19">
        <f t="shared" si="148"/>
        <v>0</v>
      </c>
      <c r="X348" s="19">
        <f t="shared" si="149"/>
        <v>0</v>
      </c>
      <c r="Y348" s="19">
        <f t="shared" si="150"/>
        <v>0</v>
      </c>
      <c r="Z348" s="2">
        <f t="shared" si="151"/>
        <v>0</v>
      </c>
      <c r="AA348" s="2">
        <f t="shared" si="152"/>
        <v>0</v>
      </c>
      <c r="AB348">
        <v>0</v>
      </c>
      <c r="AC348">
        <v>0</v>
      </c>
      <c r="AD348">
        <v>0</v>
      </c>
      <c r="AE348">
        <v>0</v>
      </c>
      <c r="AF348" s="2">
        <f t="shared" si="153"/>
        <v>0</v>
      </c>
      <c r="AG348" t="b">
        <f t="shared" si="154"/>
        <v>0</v>
      </c>
      <c r="AH348" s="2" t="str">
        <f t="shared" si="155"/>
        <v/>
      </c>
      <c r="AI348" t="str">
        <f t="shared" si="156"/>
        <v/>
      </c>
      <c r="AJ348" s="2" t="str">
        <f t="shared" si="157"/>
        <v/>
      </c>
      <c r="AK348" s="2" t="str">
        <f t="shared" si="158"/>
        <v/>
      </c>
    </row>
    <row r="349" spans="1:37" x14ac:dyDescent="0.3">
      <c r="A349" s="18">
        <v>38591</v>
      </c>
      <c r="B349">
        <v>0</v>
      </c>
      <c r="C349">
        <v>28.5</v>
      </c>
      <c r="D349">
        <v>12.4</v>
      </c>
      <c r="E349">
        <v>20.45</v>
      </c>
      <c r="G349" s="3">
        <f t="shared" si="160"/>
        <v>0</v>
      </c>
      <c r="H349" s="3">
        <f t="shared" si="161"/>
        <v>0</v>
      </c>
      <c r="I349" s="10">
        <f t="shared" si="135"/>
        <v>0</v>
      </c>
      <c r="J349" s="3">
        <f t="shared" si="136"/>
        <v>0</v>
      </c>
      <c r="K349" s="3">
        <f t="shared" si="137"/>
        <v>0</v>
      </c>
      <c r="L349" s="15">
        <f t="shared" si="138"/>
        <v>0</v>
      </c>
      <c r="M349" s="3">
        <f t="shared" si="139"/>
        <v>0</v>
      </c>
      <c r="N349" s="15">
        <f t="shared" si="140"/>
        <v>0</v>
      </c>
      <c r="O349" s="15">
        <f t="shared" si="141"/>
        <v>0</v>
      </c>
      <c r="P349" s="15">
        <f t="shared" si="142"/>
        <v>0</v>
      </c>
      <c r="Q349" s="3">
        <f t="shared" si="159"/>
        <v>8</v>
      </c>
      <c r="R349" s="3">
        <f t="shared" si="143"/>
        <v>-2.08</v>
      </c>
      <c r="S349" s="16">
        <f t="shared" si="144"/>
        <v>-42.536000000000001</v>
      </c>
      <c r="T349" s="3">
        <f t="shared" si="145"/>
        <v>0</v>
      </c>
      <c r="U349" s="3">
        <f t="shared" si="146"/>
        <v>0</v>
      </c>
      <c r="V349" s="3">
        <f t="shared" si="147"/>
        <v>0</v>
      </c>
      <c r="W349" s="19">
        <f t="shared" si="148"/>
        <v>0</v>
      </c>
      <c r="X349" s="19">
        <f t="shared" si="149"/>
        <v>0</v>
      </c>
      <c r="Y349" s="19">
        <f t="shared" si="150"/>
        <v>0</v>
      </c>
      <c r="Z349" s="2">
        <f t="shared" si="151"/>
        <v>0</v>
      </c>
      <c r="AA349" s="2">
        <f t="shared" si="152"/>
        <v>0</v>
      </c>
      <c r="AB349">
        <v>0</v>
      </c>
      <c r="AC349">
        <v>0</v>
      </c>
      <c r="AD349">
        <v>0</v>
      </c>
      <c r="AE349">
        <v>0</v>
      </c>
      <c r="AF349" s="2">
        <f t="shared" si="153"/>
        <v>0</v>
      </c>
      <c r="AG349" t="b">
        <f t="shared" si="154"/>
        <v>0</v>
      </c>
      <c r="AH349" s="2" t="str">
        <f t="shared" si="155"/>
        <v/>
      </c>
      <c r="AI349" t="str">
        <f t="shared" si="156"/>
        <v/>
      </c>
      <c r="AJ349" s="2" t="str">
        <f t="shared" si="157"/>
        <v/>
      </c>
      <c r="AK349" s="2" t="str">
        <f t="shared" si="158"/>
        <v/>
      </c>
    </row>
    <row r="350" spans="1:37" x14ac:dyDescent="0.3">
      <c r="A350" s="18">
        <v>38592</v>
      </c>
      <c r="B350">
        <v>0</v>
      </c>
      <c r="C350">
        <v>28</v>
      </c>
      <c r="D350">
        <v>10.9</v>
      </c>
      <c r="E350">
        <v>19.45</v>
      </c>
      <c r="G350" s="3">
        <f t="shared" si="160"/>
        <v>0</v>
      </c>
      <c r="H350" s="3">
        <f t="shared" si="161"/>
        <v>0</v>
      </c>
      <c r="I350" s="10">
        <f t="shared" si="135"/>
        <v>0</v>
      </c>
      <c r="J350" s="3">
        <f t="shared" si="136"/>
        <v>0</v>
      </c>
      <c r="K350" s="3">
        <f t="shared" si="137"/>
        <v>0</v>
      </c>
      <c r="L350" s="15">
        <f t="shared" si="138"/>
        <v>0</v>
      </c>
      <c r="M350" s="3">
        <f t="shared" si="139"/>
        <v>0</v>
      </c>
      <c r="N350" s="15">
        <f t="shared" si="140"/>
        <v>0</v>
      </c>
      <c r="O350" s="15">
        <f t="shared" si="141"/>
        <v>0</v>
      </c>
      <c r="P350" s="15">
        <f t="shared" si="142"/>
        <v>0</v>
      </c>
      <c r="Q350" s="3">
        <f t="shared" si="159"/>
        <v>8</v>
      </c>
      <c r="R350" s="3">
        <f t="shared" si="143"/>
        <v>-2.08</v>
      </c>
      <c r="S350" s="16">
        <f t="shared" si="144"/>
        <v>-40.456000000000003</v>
      </c>
      <c r="T350" s="3">
        <f t="shared" si="145"/>
        <v>0</v>
      </c>
      <c r="U350" s="3">
        <f t="shared" si="146"/>
        <v>0</v>
      </c>
      <c r="V350" s="3">
        <f t="shared" si="147"/>
        <v>0</v>
      </c>
      <c r="W350" s="19">
        <f t="shared" si="148"/>
        <v>0</v>
      </c>
      <c r="X350" s="19">
        <f t="shared" si="149"/>
        <v>0</v>
      </c>
      <c r="Y350" s="19">
        <f t="shared" si="150"/>
        <v>0</v>
      </c>
      <c r="Z350" s="2">
        <f t="shared" si="151"/>
        <v>0</v>
      </c>
      <c r="AA350" s="2">
        <f t="shared" si="152"/>
        <v>0</v>
      </c>
      <c r="AB350">
        <v>0</v>
      </c>
      <c r="AC350">
        <v>0</v>
      </c>
      <c r="AD350">
        <v>0</v>
      </c>
      <c r="AE350">
        <v>0</v>
      </c>
      <c r="AF350" s="2">
        <f t="shared" si="153"/>
        <v>0</v>
      </c>
      <c r="AG350" t="b">
        <f t="shared" si="154"/>
        <v>0</v>
      </c>
      <c r="AH350" s="2" t="str">
        <f t="shared" si="155"/>
        <v/>
      </c>
      <c r="AI350" t="str">
        <f t="shared" si="156"/>
        <v/>
      </c>
      <c r="AJ350" s="2" t="str">
        <f t="shared" si="157"/>
        <v/>
      </c>
      <c r="AK350" s="2" t="str">
        <f t="shared" si="158"/>
        <v/>
      </c>
    </row>
    <row r="351" spans="1:37" x14ac:dyDescent="0.3">
      <c r="A351" s="18">
        <v>38593</v>
      </c>
      <c r="B351">
        <v>0</v>
      </c>
      <c r="C351">
        <v>25.8</v>
      </c>
      <c r="D351">
        <v>8.9</v>
      </c>
      <c r="E351">
        <v>17.350000000000001</v>
      </c>
      <c r="G351" s="3">
        <f t="shared" si="160"/>
        <v>0</v>
      </c>
      <c r="H351" s="3">
        <f t="shared" si="161"/>
        <v>0</v>
      </c>
      <c r="I351" s="10">
        <f t="shared" si="135"/>
        <v>0</v>
      </c>
      <c r="J351" s="3">
        <f t="shared" si="136"/>
        <v>0</v>
      </c>
      <c r="K351" s="3">
        <f t="shared" si="137"/>
        <v>0</v>
      </c>
      <c r="L351" s="15">
        <f t="shared" si="138"/>
        <v>0</v>
      </c>
      <c r="M351" s="3">
        <f t="shared" si="139"/>
        <v>0</v>
      </c>
      <c r="N351" s="15">
        <f t="shared" si="140"/>
        <v>0</v>
      </c>
      <c r="O351" s="15">
        <f t="shared" si="141"/>
        <v>0</v>
      </c>
      <c r="P351" s="15">
        <f t="shared" si="142"/>
        <v>0</v>
      </c>
      <c r="Q351" s="3">
        <f t="shared" si="159"/>
        <v>8</v>
      </c>
      <c r="R351" s="3">
        <f t="shared" si="143"/>
        <v>-2.08</v>
      </c>
      <c r="S351" s="16">
        <f t="shared" si="144"/>
        <v>-36.088000000000001</v>
      </c>
      <c r="T351" s="3">
        <f t="shared" si="145"/>
        <v>0</v>
      </c>
      <c r="U351" s="3">
        <f t="shared" si="146"/>
        <v>0</v>
      </c>
      <c r="V351" s="3">
        <f t="shared" si="147"/>
        <v>0</v>
      </c>
      <c r="W351" s="19">
        <f t="shared" si="148"/>
        <v>0</v>
      </c>
      <c r="X351" s="19">
        <f t="shared" si="149"/>
        <v>0</v>
      </c>
      <c r="Y351" s="19">
        <f t="shared" si="150"/>
        <v>0</v>
      </c>
      <c r="Z351" s="2">
        <f t="shared" si="151"/>
        <v>0</v>
      </c>
      <c r="AA351" s="2">
        <f t="shared" si="152"/>
        <v>0</v>
      </c>
      <c r="AB351">
        <v>0</v>
      </c>
      <c r="AC351">
        <v>0</v>
      </c>
      <c r="AD351">
        <v>0</v>
      </c>
      <c r="AE351">
        <v>0</v>
      </c>
      <c r="AF351" s="2">
        <f t="shared" si="153"/>
        <v>0</v>
      </c>
      <c r="AG351" t="b">
        <f t="shared" si="154"/>
        <v>0</v>
      </c>
      <c r="AH351" s="2" t="str">
        <f t="shared" si="155"/>
        <v/>
      </c>
      <c r="AI351" t="str">
        <f t="shared" si="156"/>
        <v/>
      </c>
      <c r="AJ351" s="2" t="str">
        <f t="shared" si="157"/>
        <v/>
      </c>
      <c r="AK351" s="2" t="str">
        <f t="shared" si="158"/>
        <v/>
      </c>
    </row>
    <row r="352" spans="1:37" x14ac:dyDescent="0.3">
      <c r="A352" s="18">
        <v>38594</v>
      </c>
      <c r="B352">
        <v>5.08</v>
      </c>
      <c r="C352">
        <v>15.3</v>
      </c>
      <c r="D352">
        <v>6.2</v>
      </c>
      <c r="E352">
        <v>10.75</v>
      </c>
      <c r="G352" s="3">
        <f t="shared" si="160"/>
        <v>0</v>
      </c>
      <c r="H352" s="3">
        <f t="shared" si="161"/>
        <v>0</v>
      </c>
      <c r="I352" s="10">
        <f t="shared" si="135"/>
        <v>0</v>
      </c>
      <c r="J352" s="3">
        <f t="shared" si="136"/>
        <v>0</v>
      </c>
      <c r="K352" s="3">
        <f t="shared" si="137"/>
        <v>5.08</v>
      </c>
      <c r="L352" s="15">
        <f t="shared" si="138"/>
        <v>0</v>
      </c>
      <c r="M352" s="3">
        <f t="shared" si="139"/>
        <v>-1.27</v>
      </c>
      <c r="N352" s="15">
        <f t="shared" si="140"/>
        <v>0</v>
      </c>
      <c r="O352" s="15">
        <f t="shared" si="141"/>
        <v>0</v>
      </c>
      <c r="P352" s="15">
        <f t="shared" si="142"/>
        <v>0</v>
      </c>
      <c r="Q352" s="3">
        <f t="shared" si="159"/>
        <v>8</v>
      </c>
      <c r="R352" s="3">
        <f t="shared" si="143"/>
        <v>-2.08</v>
      </c>
      <c r="S352" s="16">
        <f t="shared" si="144"/>
        <v>-22.36</v>
      </c>
      <c r="T352" s="3">
        <f t="shared" si="145"/>
        <v>0</v>
      </c>
      <c r="U352" s="3">
        <f t="shared" si="146"/>
        <v>0</v>
      </c>
      <c r="V352" s="3">
        <f t="shared" si="147"/>
        <v>0</v>
      </c>
      <c r="W352" s="19">
        <f t="shared" si="148"/>
        <v>0</v>
      </c>
      <c r="X352" s="19">
        <f t="shared" si="149"/>
        <v>0</v>
      </c>
      <c r="Y352" s="19">
        <f t="shared" si="150"/>
        <v>0</v>
      </c>
      <c r="Z352" s="2">
        <f t="shared" si="151"/>
        <v>0</v>
      </c>
      <c r="AA352" s="2">
        <f t="shared" si="152"/>
        <v>0</v>
      </c>
      <c r="AB352">
        <v>0</v>
      </c>
      <c r="AC352">
        <v>0</v>
      </c>
      <c r="AD352">
        <v>0</v>
      </c>
      <c r="AE352">
        <v>0</v>
      </c>
      <c r="AF352" s="2">
        <f t="shared" si="153"/>
        <v>0</v>
      </c>
      <c r="AG352" t="b">
        <f t="shared" si="154"/>
        <v>0</v>
      </c>
      <c r="AH352" s="2" t="str">
        <f t="shared" si="155"/>
        <v/>
      </c>
      <c r="AI352" t="str">
        <f t="shared" si="156"/>
        <v/>
      </c>
      <c r="AJ352" s="2" t="str">
        <f t="shared" si="157"/>
        <v/>
      </c>
      <c r="AK352" s="2" t="str">
        <f t="shared" si="158"/>
        <v/>
      </c>
    </row>
    <row r="353" spans="1:37" x14ac:dyDescent="0.3">
      <c r="A353" s="18">
        <v>38595</v>
      </c>
      <c r="B353">
        <v>0</v>
      </c>
      <c r="C353">
        <v>21.5</v>
      </c>
      <c r="D353">
        <v>6.4</v>
      </c>
      <c r="E353">
        <v>13.95</v>
      </c>
      <c r="G353" s="3">
        <f t="shared" si="160"/>
        <v>0</v>
      </c>
      <c r="H353" s="3">
        <f t="shared" si="161"/>
        <v>0</v>
      </c>
      <c r="I353" s="10">
        <f t="shared" si="135"/>
        <v>0</v>
      </c>
      <c r="J353" s="3">
        <f t="shared" si="136"/>
        <v>0</v>
      </c>
      <c r="K353" s="3">
        <f t="shared" si="137"/>
        <v>0</v>
      </c>
      <c r="L353" s="15">
        <f t="shared" si="138"/>
        <v>0</v>
      </c>
      <c r="M353" s="3">
        <f t="shared" si="139"/>
        <v>0</v>
      </c>
      <c r="N353" s="15">
        <f t="shared" si="140"/>
        <v>0</v>
      </c>
      <c r="O353" s="15">
        <f t="shared" si="141"/>
        <v>0</v>
      </c>
      <c r="P353" s="15">
        <f t="shared" si="142"/>
        <v>0</v>
      </c>
      <c r="Q353" s="3">
        <f t="shared" si="159"/>
        <v>8</v>
      </c>
      <c r="R353" s="3">
        <f t="shared" si="143"/>
        <v>-2.08</v>
      </c>
      <c r="S353" s="16">
        <f t="shared" si="144"/>
        <v>-29.015999999999998</v>
      </c>
      <c r="T353" s="3">
        <f t="shared" si="145"/>
        <v>0</v>
      </c>
      <c r="U353" s="3">
        <f t="shared" si="146"/>
        <v>0</v>
      </c>
      <c r="V353" s="3">
        <f t="shared" si="147"/>
        <v>0</v>
      </c>
      <c r="W353" s="19">
        <f t="shared" si="148"/>
        <v>0</v>
      </c>
      <c r="X353" s="19">
        <f t="shared" si="149"/>
        <v>0</v>
      </c>
      <c r="Y353" s="19">
        <f t="shared" si="150"/>
        <v>0</v>
      </c>
      <c r="Z353" s="2">
        <f t="shared" si="151"/>
        <v>0</v>
      </c>
      <c r="AA353" s="2">
        <f t="shared" si="152"/>
        <v>0</v>
      </c>
      <c r="AB353">
        <v>0</v>
      </c>
      <c r="AC353">
        <v>0</v>
      </c>
      <c r="AD353">
        <v>0</v>
      </c>
      <c r="AE353">
        <v>0</v>
      </c>
      <c r="AF353" s="2">
        <f t="shared" si="153"/>
        <v>0</v>
      </c>
      <c r="AG353" t="b">
        <f t="shared" si="154"/>
        <v>0</v>
      </c>
      <c r="AH353" s="2" t="str">
        <f t="shared" si="155"/>
        <v/>
      </c>
      <c r="AI353" t="str">
        <f t="shared" si="156"/>
        <v/>
      </c>
      <c r="AJ353" s="2" t="str">
        <f t="shared" si="157"/>
        <v/>
      </c>
      <c r="AK353" s="2" t="str">
        <f t="shared" si="158"/>
        <v/>
      </c>
    </row>
    <row r="354" spans="1:37" x14ac:dyDescent="0.3">
      <c r="A354" s="18">
        <v>38596</v>
      </c>
      <c r="B354">
        <v>0</v>
      </c>
      <c r="C354">
        <v>24.9</v>
      </c>
      <c r="D354">
        <v>8.3000000000000007</v>
      </c>
      <c r="E354">
        <v>16.600000000000001</v>
      </c>
      <c r="G354" s="3">
        <f t="shared" si="160"/>
        <v>0</v>
      </c>
      <c r="H354" s="3">
        <f t="shared" si="161"/>
        <v>0</v>
      </c>
      <c r="I354" s="10">
        <f t="shared" si="135"/>
        <v>0</v>
      </c>
      <c r="J354" s="3">
        <f t="shared" si="136"/>
        <v>0</v>
      </c>
      <c r="K354" s="3">
        <f t="shared" si="137"/>
        <v>0</v>
      </c>
      <c r="L354" s="15">
        <f t="shared" si="138"/>
        <v>0</v>
      </c>
      <c r="M354" s="3">
        <f t="shared" si="139"/>
        <v>0</v>
      </c>
      <c r="N354" s="15">
        <f t="shared" si="140"/>
        <v>0</v>
      </c>
      <c r="O354" s="15">
        <f t="shared" si="141"/>
        <v>0</v>
      </c>
      <c r="P354" s="15">
        <f t="shared" si="142"/>
        <v>0</v>
      </c>
      <c r="Q354" s="3">
        <f t="shared" si="159"/>
        <v>9</v>
      </c>
      <c r="R354" s="3">
        <f t="shared" si="143"/>
        <v>-2.08</v>
      </c>
      <c r="S354" s="16">
        <f t="shared" si="144"/>
        <v>-34.528000000000006</v>
      </c>
      <c r="T354" s="3">
        <f t="shared" si="145"/>
        <v>0</v>
      </c>
      <c r="U354" s="3">
        <f t="shared" si="146"/>
        <v>0</v>
      </c>
      <c r="V354" s="3">
        <f t="shared" si="147"/>
        <v>0</v>
      </c>
      <c r="W354" s="19">
        <f t="shared" si="148"/>
        <v>0</v>
      </c>
      <c r="X354" s="19">
        <f t="shared" si="149"/>
        <v>0</v>
      </c>
      <c r="Y354" s="19">
        <f t="shared" si="150"/>
        <v>0</v>
      </c>
      <c r="Z354" s="2">
        <f t="shared" si="151"/>
        <v>0</v>
      </c>
      <c r="AA354" s="2">
        <f t="shared" si="152"/>
        <v>0</v>
      </c>
      <c r="AB354">
        <v>0</v>
      </c>
      <c r="AC354">
        <v>0</v>
      </c>
      <c r="AD354">
        <v>0</v>
      </c>
      <c r="AE354">
        <v>0</v>
      </c>
      <c r="AF354" s="2">
        <f t="shared" si="153"/>
        <v>0</v>
      </c>
      <c r="AG354" t="b">
        <f t="shared" si="154"/>
        <v>0</v>
      </c>
      <c r="AH354" s="2" t="str">
        <f t="shared" si="155"/>
        <v/>
      </c>
      <c r="AI354" t="str">
        <f t="shared" si="156"/>
        <v/>
      </c>
      <c r="AJ354" s="2" t="str">
        <f t="shared" si="157"/>
        <v/>
      </c>
      <c r="AK354" s="2" t="str">
        <f t="shared" si="158"/>
        <v/>
      </c>
    </row>
    <row r="355" spans="1:37" x14ac:dyDescent="0.3">
      <c r="A355" s="18">
        <v>38597</v>
      </c>
      <c r="B355">
        <v>0</v>
      </c>
      <c r="C355">
        <v>29.1</v>
      </c>
      <c r="D355">
        <v>11.7</v>
      </c>
      <c r="E355">
        <v>20.399999999999999</v>
      </c>
      <c r="G355" s="3">
        <f t="shared" si="160"/>
        <v>0</v>
      </c>
      <c r="H355" s="3">
        <f t="shared" si="161"/>
        <v>0</v>
      </c>
      <c r="I355" s="10">
        <f t="shared" si="135"/>
        <v>0</v>
      </c>
      <c r="J355" s="3">
        <f t="shared" si="136"/>
        <v>0</v>
      </c>
      <c r="K355" s="3">
        <f t="shared" si="137"/>
        <v>0</v>
      </c>
      <c r="L355" s="15">
        <f t="shared" si="138"/>
        <v>0</v>
      </c>
      <c r="M355" s="3">
        <f t="shared" si="139"/>
        <v>0</v>
      </c>
      <c r="N355" s="15">
        <f t="shared" si="140"/>
        <v>0</v>
      </c>
      <c r="O355" s="15">
        <f t="shared" si="141"/>
        <v>0</v>
      </c>
      <c r="P355" s="15">
        <f t="shared" si="142"/>
        <v>0</v>
      </c>
      <c r="Q355" s="3">
        <f t="shared" si="159"/>
        <v>9</v>
      </c>
      <c r="R355" s="3">
        <f t="shared" si="143"/>
        <v>-2.08</v>
      </c>
      <c r="S355" s="16">
        <f t="shared" si="144"/>
        <v>-42.431999999999995</v>
      </c>
      <c r="T355" s="3">
        <f t="shared" si="145"/>
        <v>0</v>
      </c>
      <c r="U355" s="3">
        <f t="shared" si="146"/>
        <v>0</v>
      </c>
      <c r="V355" s="3">
        <f t="shared" si="147"/>
        <v>0</v>
      </c>
      <c r="W355" s="19">
        <f t="shared" si="148"/>
        <v>0</v>
      </c>
      <c r="X355" s="19">
        <f t="shared" si="149"/>
        <v>0</v>
      </c>
      <c r="Y355" s="19">
        <f t="shared" si="150"/>
        <v>0</v>
      </c>
      <c r="Z355" s="2">
        <f t="shared" si="151"/>
        <v>0</v>
      </c>
      <c r="AA355" s="2">
        <f t="shared" si="152"/>
        <v>0</v>
      </c>
      <c r="AB355">
        <v>0</v>
      </c>
      <c r="AC355">
        <v>0</v>
      </c>
      <c r="AD355">
        <v>0</v>
      </c>
      <c r="AE355">
        <v>0</v>
      </c>
      <c r="AF355" s="2">
        <f t="shared" si="153"/>
        <v>0</v>
      </c>
      <c r="AG355" t="b">
        <f t="shared" si="154"/>
        <v>0</v>
      </c>
      <c r="AH355" s="2" t="str">
        <f t="shared" si="155"/>
        <v/>
      </c>
      <c r="AI355" t="str">
        <f t="shared" si="156"/>
        <v/>
      </c>
      <c r="AJ355" s="2" t="str">
        <f t="shared" si="157"/>
        <v/>
      </c>
      <c r="AK355" s="2" t="str">
        <f t="shared" si="158"/>
        <v/>
      </c>
    </row>
    <row r="356" spans="1:37" x14ac:dyDescent="0.3">
      <c r="A356" s="18">
        <v>38598</v>
      </c>
      <c r="B356">
        <v>0</v>
      </c>
      <c r="C356">
        <v>23.1</v>
      </c>
      <c r="D356">
        <v>9.4</v>
      </c>
      <c r="E356">
        <v>16.25</v>
      </c>
      <c r="G356" s="3">
        <f t="shared" si="160"/>
        <v>0</v>
      </c>
      <c r="H356" s="3">
        <f t="shared" si="161"/>
        <v>0</v>
      </c>
      <c r="I356" s="10">
        <f t="shared" si="135"/>
        <v>0</v>
      </c>
      <c r="J356" s="3">
        <f t="shared" si="136"/>
        <v>0</v>
      </c>
      <c r="K356" s="3">
        <f t="shared" si="137"/>
        <v>0</v>
      </c>
      <c r="L356" s="15">
        <f t="shared" si="138"/>
        <v>0</v>
      </c>
      <c r="M356" s="3">
        <f t="shared" si="139"/>
        <v>0</v>
      </c>
      <c r="N356" s="15">
        <f t="shared" si="140"/>
        <v>0</v>
      </c>
      <c r="O356" s="15">
        <f t="shared" si="141"/>
        <v>0</v>
      </c>
      <c r="P356" s="15">
        <f t="shared" si="142"/>
        <v>0</v>
      </c>
      <c r="Q356" s="3">
        <f t="shared" si="159"/>
        <v>9</v>
      </c>
      <c r="R356" s="3">
        <f t="shared" si="143"/>
        <v>-2.08</v>
      </c>
      <c r="S356" s="16">
        <f t="shared" si="144"/>
        <v>-33.800000000000004</v>
      </c>
      <c r="T356" s="3">
        <f t="shared" si="145"/>
        <v>0</v>
      </c>
      <c r="U356" s="3">
        <f t="shared" si="146"/>
        <v>0</v>
      </c>
      <c r="V356" s="3">
        <f t="shared" si="147"/>
        <v>0</v>
      </c>
      <c r="W356" s="19">
        <f t="shared" si="148"/>
        <v>0</v>
      </c>
      <c r="X356" s="19">
        <f t="shared" si="149"/>
        <v>0</v>
      </c>
      <c r="Y356" s="19">
        <f t="shared" si="150"/>
        <v>0</v>
      </c>
      <c r="Z356" s="2">
        <f t="shared" si="151"/>
        <v>0</v>
      </c>
      <c r="AA356" s="2">
        <f t="shared" si="152"/>
        <v>0</v>
      </c>
      <c r="AB356">
        <v>0</v>
      </c>
      <c r="AC356">
        <v>0</v>
      </c>
      <c r="AD356">
        <v>0</v>
      </c>
      <c r="AE356">
        <v>0</v>
      </c>
      <c r="AF356" s="2">
        <f t="shared" si="153"/>
        <v>0</v>
      </c>
      <c r="AG356" t="b">
        <f t="shared" si="154"/>
        <v>0</v>
      </c>
      <c r="AH356" s="2" t="str">
        <f t="shared" si="155"/>
        <v/>
      </c>
      <c r="AI356" t="str">
        <f t="shared" si="156"/>
        <v/>
      </c>
      <c r="AJ356" s="2" t="str">
        <f t="shared" si="157"/>
        <v/>
      </c>
      <c r="AK356" s="2" t="str">
        <f t="shared" si="158"/>
        <v/>
      </c>
    </row>
    <row r="357" spans="1:37" x14ac:dyDescent="0.3">
      <c r="A357" s="18">
        <v>38599</v>
      </c>
      <c r="B357">
        <v>0</v>
      </c>
      <c r="C357">
        <v>18.7</v>
      </c>
      <c r="D357">
        <v>6.6</v>
      </c>
      <c r="E357">
        <v>12.65</v>
      </c>
      <c r="G357" s="3">
        <f t="shared" si="160"/>
        <v>0</v>
      </c>
      <c r="H357" s="3">
        <f t="shared" si="161"/>
        <v>0</v>
      </c>
      <c r="I357" s="10">
        <f t="shared" si="135"/>
        <v>0</v>
      </c>
      <c r="J357" s="3">
        <f t="shared" si="136"/>
        <v>0</v>
      </c>
      <c r="K357" s="3">
        <f t="shared" si="137"/>
        <v>0</v>
      </c>
      <c r="L357" s="15">
        <f t="shared" si="138"/>
        <v>0</v>
      </c>
      <c r="M357" s="3">
        <f t="shared" si="139"/>
        <v>0</v>
      </c>
      <c r="N357" s="15">
        <f t="shared" si="140"/>
        <v>0</v>
      </c>
      <c r="O357" s="15">
        <f t="shared" si="141"/>
        <v>0</v>
      </c>
      <c r="P357" s="15">
        <f t="shared" si="142"/>
        <v>0</v>
      </c>
      <c r="Q357" s="3">
        <f t="shared" si="159"/>
        <v>9</v>
      </c>
      <c r="R357" s="3">
        <f t="shared" si="143"/>
        <v>-2.08</v>
      </c>
      <c r="S357" s="16">
        <f t="shared" si="144"/>
        <v>-26.312000000000001</v>
      </c>
      <c r="T357" s="3">
        <f t="shared" si="145"/>
        <v>0</v>
      </c>
      <c r="U357" s="3">
        <f t="shared" si="146"/>
        <v>0</v>
      </c>
      <c r="V357" s="3">
        <f t="shared" si="147"/>
        <v>0</v>
      </c>
      <c r="W357" s="19">
        <f t="shared" si="148"/>
        <v>0</v>
      </c>
      <c r="X357" s="19">
        <f t="shared" si="149"/>
        <v>0</v>
      </c>
      <c r="Y357" s="19">
        <f t="shared" si="150"/>
        <v>0</v>
      </c>
      <c r="Z357" s="2">
        <f t="shared" si="151"/>
        <v>0</v>
      </c>
      <c r="AA357" s="2">
        <f t="shared" si="152"/>
        <v>0</v>
      </c>
      <c r="AB357">
        <v>0</v>
      </c>
      <c r="AC357">
        <v>0</v>
      </c>
      <c r="AD357">
        <v>0</v>
      </c>
      <c r="AE357">
        <v>0</v>
      </c>
      <c r="AF357" s="2">
        <f t="shared" si="153"/>
        <v>0</v>
      </c>
      <c r="AG357" t="b">
        <f t="shared" si="154"/>
        <v>0</v>
      </c>
      <c r="AH357" s="2" t="str">
        <f t="shared" si="155"/>
        <v/>
      </c>
      <c r="AI357" t="str">
        <f t="shared" si="156"/>
        <v/>
      </c>
      <c r="AJ357" s="2" t="str">
        <f t="shared" si="157"/>
        <v/>
      </c>
      <c r="AK357" s="2" t="str">
        <f t="shared" si="158"/>
        <v/>
      </c>
    </row>
    <row r="358" spans="1:37" x14ac:dyDescent="0.3">
      <c r="A358" s="18">
        <v>38600</v>
      </c>
      <c r="B358">
        <v>0</v>
      </c>
      <c r="C358">
        <v>18.600000000000001</v>
      </c>
      <c r="D358">
        <v>6.2</v>
      </c>
      <c r="E358">
        <v>12.4</v>
      </c>
      <c r="G358" s="3">
        <f t="shared" si="160"/>
        <v>0</v>
      </c>
      <c r="H358" s="3">
        <f t="shared" si="161"/>
        <v>0</v>
      </c>
      <c r="I358" s="10">
        <f t="shared" si="135"/>
        <v>0</v>
      </c>
      <c r="J358" s="3">
        <f t="shared" si="136"/>
        <v>0</v>
      </c>
      <c r="K358" s="3">
        <f t="shared" si="137"/>
        <v>0</v>
      </c>
      <c r="L358" s="15">
        <f t="shared" si="138"/>
        <v>0</v>
      </c>
      <c r="M358" s="3">
        <f t="shared" si="139"/>
        <v>0</v>
      </c>
      <c r="N358" s="15">
        <f t="shared" si="140"/>
        <v>0</v>
      </c>
      <c r="O358" s="15">
        <f t="shared" si="141"/>
        <v>0</v>
      </c>
      <c r="P358" s="15">
        <f t="shared" si="142"/>
        <v>0</v>
      </c>
      <c r="Q358" s="3">
        <f t="shared" si="159"/>
        <v>9</v>
      </c>
      <c r="R358" s="3">
        <f t="shared" si="143"/>
        <v>-2.08</v>
      </c>
      <c r="S358" s="16">
        <f t="shared" si="144"/>
        <v>-25.792000000000002</v>
      </c>
      <c r="T358" s="3">
        <f t="shared" si="145"/>
        <v>0</v>
      </c>
      <c r="U358" s="3">
        <f t="shared" si="146"/>
        <v>0</v>
      </c>
      <c r="V358" s="3">
        <f t="shared" si="147"/>
        <v>0</v>
      </c>
      <c r="W358" s="19">
        <f t="shared" si="148"/>
        <v>0</v>
      </c>
      <c r="X358" s="19">
        <f t="shared" si="149"/>
        <v>0</v>
      </c>
      <c r="Y358" s="19">
        <f t="shared" si="150"/>
        <v>0</v>
      </c>
      <c r="Z358" s="2">
        <f t="shared" si="151"/>
        <v>0</v>
      </c>
      <c r="AA358" s="2">
        <f t="shared" si="152"/>
        <v>0</v>
      </c>
      <c r="AB358">
        <v>0</v>
      </c>
      <c r="AC358">
        <v>0</v>
      </c>
      <c r="AD358">
        <v>0</v>
      </c>
      <c r="AE358">
        <v>0</v>
      </c>
      <c r="AF358" s="2">
        <f t="shared" si="153"/>
        <v>0</v>
      </c>
      <c r="AG358" t="b">
        <f t="shared" si="154"/>
        <v>0</v>
      </c>
      <c r="AH358" s="2" t="str">
        <f t="shared" si="155"/>
        <v/>
      </c>
      <c r="AI358" t="str">
        <f t="shared" si="156"/>
        <v/>
      </c>
      <c r="AJ358" s="2" t="str">
        <f t="shared" si="157"/>
        <v/>
      </c>
      <c r="AK358" s="2" t="str">
        <f t="shared" si="158"/>
        <v/>
      </c>
    </row>
    <row r="359" spans="1:37" x14ac:dyDescent="0.3">
      <c r="A359" s="18">
        <v>38601</v>
      </c>
      <c r="B359">
        <v>0</v>
      </c>
      <c r="C359">
        <v>21.4</v>
      </c>
      <c r="D359">
        <v>5.5</v>
      </c>
      <c r="E359">
        <v>13.45</v>
      </c>
      <c r="G359" s="3">
        <f t="shared" si="160"/>
        <v>0</v>
      </c>
      <c r="H359" s="3">
        <f t="shared" si="161"/>
        <v>0</v>
      </c>
      <c r="I359" s="10">
        <f t="shared" si="135"/>
        <v>0</v>
      </c>
      <c r="J359" s="3">
        <f t="shared" si="136"/>
        <v>0</v>
      </c>
      <c r="K359" s="3">
        <f t="shared" si="137"/>
        <v>0</v>
      </c>
      <c r="L359" s="15">
        <f t="shared" si="138"/>
        <v>0</v>
      </c>
      <c r="M359" s="3">
        <f t="shared" si="139"/>
        <v>0</v>
      </c>
      <c r="N359" s="15">
        <f t="shared" si="140"/>
        <v>0</v>
      </c>
      <c r="O359" s="15">
        <f t="shared" si="141"/>
        <v>0</v>
      </c>
      <c r="P359" s="15">
        <f t="shared" si="142"/>
        <v>0</v>
      </c>
      <c r="Q359" s="3">
        <f t="shared" si="159"/>
        <v>9</v>
      </c>
      <c r="R359" s="3">
        <f t="shared" si="143"/>
        <v>-2.08</v>
      </c>
      <c r="S359" s="16">
        <f t="shared" si="144"/>
        <v>-27.975999999999999</v>
      </c>
      <c r="T359" s="3">
        <f t="shared" si="145"/>
        <v>0</v>
      </c>
      <c r="U359" s="3">
        <f t="shared" si="146"/>
        <v>0</v>
      </c>
      <c r="V359" s="3">
        <f t="shared" si="147"/>
        <v>0</v>
      </c>
      <c r="W359" s="19">
        <f t="shared" si="148"/>
        <v>0</v>
      </c>
      <c r="X359" s="19">
        <f t="shared" si="149"/>
        <v>0</v>
      </c>
      <c r="Y359" s="19">
        <f t="shared" si="150"/>
        <v>0</v>
      </c>
      <c r="Z359" s="2">
        <f t="shared" si="151"/>
        <v>0</v>
      </c>
      <c r="AA359" s="2">
        <f t="shared" si="152"/>
        <v>0</v>
      </c>
      <c r="AB359">
        <v>0</v>
      </c>
      <c r="AC359">
        <v>0</v>
      </c>
      <c r="AD359">
        <v>0</v>
      </c>
      <c r="AE359">
        <v>0</v>
      </c>
      <c r="AF359" s="2">
        <f t="shared" si="153"/>
        <v>0</v>
      </c>
      <c r="AG359" t="b">
        <f t="shared" si="154"/>
        <v>0</v>
      </c>
      <c r="AH359" s="2" t="str">
        <f t="shared" si="155"/>
        <v/>
      </c>
      <c r="AI359" t="str">
        <f t="shared" si="156"/>
        <v/>
      </c>
      <c r="AJ359" s="2" t="str">
        <f t="shared" si="157"/>
        <v/>
      </c>
      <c r="AK359" s="2" t="str">
        <f t="shared" si="158"/>
        <v/>
      </c>
    </row>
    <row r="360" spans="1:37" x14ac:dyDescent="0.3">
      <c r="A360" s="18">
        <v>38602</v>
      </c>
      <c r="B360">
        <v>0</v>
      </c>
      <c r="C360">
        <v>23</v>
      </c>
      <c r="D360">
        <v>7.2</v>
      </c>
      <c r="E360">
        <v>15.1</v>
      </c>
      <c r="G360" s="3">
        <f t="shared" si="160"/>
        <v>0</v>
      </c>
      <c r="H360" s="3">
        <f t="shared" si="161"/>
        <v>0</v>
      </c>
      <c r="I360" s="10">
        <f t="shared" si="135"/>
        <v>0</v>
      </c>
      <c r="J360" s="3">
        <f t="shared" si="136"/>
        <v>0</v>
      </c>
      <c r="K360" s="3">
        <f t="shared" si="137"/>
        <v>0</v>
      </c>
      <c r="L360" s="15">
        <f t="shared" si="138"/>
        <v>0</v>
      </c>
      <c r="M360" s="3">
        <f t="shared" si="139"/>
        <v>0</v>
      </c>
      <c r="N360" s="15">
        <f t="shared" si="140"/>
        <v>0</v>
      </c>
      <c r="O360" s="15">
        <f t="shared" si="141"/>
        <v>0</v>
      </c>
      <c r="P360" s="15">
        <f t="shared" si="142"/>
        <v>0</v>
      </c>
      <c r="Q360" s="3">
        <f t="shared" si="159"/>
        <v>9</v>
      </c>
      <c r="R360" s="3">
        <f t="shared" si="143"/>
        <v>-2.08</v>
      </c>
      <c r="S360" s="16">
        <f t="shared" si="144"/>
        <v>-31.408000000000001</v>
      </c>
      <c r="T360" s="3">
        <f t="shared" si="145"/>
        <v>0</v>
      </c>
      <c r="U360" s="3">
        <f t="shared" si="146"/>
        <v>0</v>
      </c>
      <c r="V360" s="3">
        <f t="shared" si="147"/>
        <v>0</v>
      </c>
      <c r="W360" s="19">
        <f t="shared" si="148"/>
        <v>0</v>
      </c>
      <c r="X360" s="19">
        <f t="shared" si="149"/>
        <v>0</v>
      </c>
      <c r="Y360" s="19">
        <f t="shared" si="150"/>
        <v>0</v>
      </c>
      <c r="Z360" s="2">
        <f t="shared" si="151"/>
        <v>0</v>
      </c>
      <c r="AA360" s="2">
        <f t="shared" si="152"/>
        <v>0</v>
      </c>
      <c r="AB360">
        <v>0</v>
      </c>
      <c r="AC360">
        <v>0</v>
      </c>
      <c r="AD360">
        <v>0</v>
      </c>
      <c r="AE360">
        <v>0</v>
      </c>
      <c r="AF360" s="2">
        <f t="shared" si="153"/>
        <v>0</v>
      </c>
      <c r="AG360" t="b">
        <f t="shared" si="154"/>
        <v>0</v>
      </c>
      <c r="AH360" s="2" t="str">
        <f t="shared" si="155"/>
        <v/>
      </c>
      <c r="AI360" t="str">
        <f t="shared" si="156"/>
        <v/>
      </c>
      <c r="AJ360" s="2" t="str">
        <f t="shared" si="157"/>
        <v/>
      </c>
      <c r="AK360" s="2" t="str">
        <f t="shared" si="158"/>
        <v/>
      </c>
    </row>
    <row r="361" spans="1:37" x14ac:dyDescent="0.3">
      <c r="A361" s="18">
        <v>38603</v>
      </c>
      <c r="B361">
        <v>0</v>
      </c>
      <c r="C361">
        <v>26.2</v>
      </c>
      <c r="D361">
        <v>9.3000000000000007</v>
      </c>
      <c r="E361">
        <v>17.75</v>
      </c>
      <c r="G361" s="3">
        <f t="shared" si="160"/>
        <v>0</v>
      </c>
      <c r="H361" s="3">
        <f t="shared" si="161"/>
        <v>0</v>
      </c>
      <c r="I361" s="10">
        <f t="shared" si="135"/>
        <v>0</v>
      </c>
      <c r="J361" s="3">
        <f t="shared" si="136"/>
        <v>0</v>
      </c>
      <c r="K361" s="3">
        <f t="shared" si="137"/>
        <v>0</v>
      </c>
      <c r="L361" s="15">
        <f t="shared" si="138"/>
        <v>0</v>
      </c>
      <c r="M361" s="3">
        <f t="shared" si="139"/>
        <v>0</v>
      </c>
      <c r="N361" s="15">
        <f t="shared" si="140"/>
        <v>0</v>
      </c>
      <c r="O361" s="15">
        <f t="shared" si="141"/>
        <v>0</v>
      </c>
      <c r="P361" s="15">
        <f t="shared" si="142"/>
        <v>0</v>
      </c>
      <c r="Q361" s="3">
        <f t="shared" si="159"/>
        <v>9</v>
      </c>
      <c r="R361" s="3">
        <f t="shared" si="143"/>
        <v>-2.08</v>
      </c>
      <c r="S361" s="16">
        <f t="shared" si="144"/>
        <v>-36.92</v>
      </c>
      <c r="T361" s="3">
        <f t="shared" si="145"/>
        <v>0</v>
      </c>
      <c r="U361" s="3">
        <f t="shared" si="146"/>
        <v>0</v>
      </c>
      <c r="V361" s="3">
        <f t="shared" si="147"/>
        <v>0</v>
      </c>
      <c r="W361" s="19">
        <f t="shared" si="148"/>
        <v>0</v>
      </c>
      <c r="X361" s="19">
        <f t="shared" si="149"/>
        <v>0</v>
      </c>
      <c r="Y361" s="19">
        <f t="shared" si="150"/>
        <v>0</v>
      </c>
      <c r="Z361" s="2">
        <f t="shared" si="151"/>
        <v>0</v>
      </c>
      <c r="AA361" s="2">
        <f t="shared" si="152"/>
        <v>0</v>
      </c>
      <c r="AB361">
        <v>0</v>
      </c>
      <c r="AC361">
        <v>0</v>
      </c>
      <c r="AD361">
        <v>0</v>
      </c>
      <c r="AE361">
        <v>0</v>
      </c>
      <c r="AF361" s="2">
        <f t="shared" si="153"/>
        <v>0</v>
      </c>
      <c r="AG361" t="b">
        <f t="shared" si="154"/>
        <v>0</v>
      </c>
      <c r="AH361" s="2" t="str">
        <f t="shared" si="155"/>
        <v/>
      </c>
      <c r="AI361" t="str">
        <f t="shared" si="156"/>
        <v/>
      </c>
      <c r="AJ361" s="2" t="str">
        <f t="shared" si="157"/>
        <v/>
      </c>
      <c r="AK361" s="2" t="str">
        <f t="shared" si="158"/>
        <v/>
      </c>
    </row>
    <row r="362" spans="1:37" x14ac:dyDescent="0.3">
      <c r="A362" s="18">
        <v>38604</v>
      </c>
      <c r="B362">
        <v>0</v>
      </c>
      <c r="C362">
        <v>26.2</v>
      </c>
      <c r="D362">
        <v>10.9</v>
      </c>
      <c r="E362">
        <v>18.55</v>
      </c>
      <c r="G362" s="3">
        <f t="shared" si="160"/>
        <v>0</v>
      </c>
      <c r="H362" s="3">
        <f t="shared" si="161"/>
        <v>0</v>
      </c>
      <c r="I362" s="10">
        <f t="shared" si="135"/>
        <v>0</v>
      </c>
      <c r="J362" s="3">
        <f t="shared" si="136"/>
        <v>0</v>
      </c>
      <c r="K362" s="3">
        <f t="shared" si="137"/>
        <v>0</v>
      </c>
      <c r="L362" s="15">
        <f t="shared" si="138"/>
        <v>0</v>
      </c>
      <c r="M362" s="3">
        <f t="shared" si="139"/>
        <v>0</v>
      </c>
      <c r="N362" s="15">
        <f t="shared" si="140"/>
        <v>0</v>
      </c>
      <c r="O362" s="15">
        <f t="shared" si="141"/>
        <v>0</v>
      </c>
      <c r="P362" s="15">
        <f t="shared" si="142"/>
        <v>0</v>
      </c>
      <c r="Q362" s="3">
        <f t="shared" si="159"/>
        <v>9</v>
      </c>
      <c r="R362" s="3">
        <f t="shared" si="143"/>
        <v>-2.08</v>
      </c>
      <c r="S362" s="16">
        <f t="shared" si="144"/>
        <v>-38.584000000000003</v>
      </c>
      <c r="T362" s="3">
        <f t="shared" si="145"/>
        <v>0</v>
      </c>
      <c r="U362" s="3">
        <f t="shared" si="146"/>
        <v>0</v>
      </c>
      <c r="V362" s="3">
        <f t="shared" si="147"/>
        <v>0</v>
      </c>
      <c r="W362" s="19">
        <f t="shared" si="148"/>
        <v>0</v>
      </c>
      <c r="X362" s="19">
        <f t="shared" si="149"/>
        <v>0</v>
      </c>
      <c r="Y362" s="19">
        <f t="shared" si="150"/>
        <v>0</v>
      </c>
      <c r="Z362" s="2">
        <f t="shared" si="151"/>
        <v>0</v>
      </c>
      <c r="AA362" s="2">
        <f t="shared" si="152"/>
        <v>0</v>
      </c>
      <c r="AB362">
        <v>0</v>
      </c>
      <c r="AC362">
        <v>0</v>
      </c>
      <c r="AD362">
        <v>0</v>
      </c>
      <c r="AE362">
        <v>0</v>
      </c>
      <c r="AF362" s="2">
        <f t="shared" si="153"/>
        <v>0</v>
      </c>
      <c r="AG362" t="b">
        <f t="shared" si="154"/>
        <v>0</v>
      </c>
      <c r="AH362" s="2" t="str">
        <f t="shared" si="155"/>
        <v/>
      </c>
      <c r="AI362" t="str">
        <f t="shared" si="156"/>
        <v/>
      </c>
      <c r="AJ362" s="2" t="str">
        <f t="shared" si="157"/>
        <v/>
      </c>
      <c r="AK362" s="2" t="str">
        <f t="shared" si="158"/>
        <v/>
      </c>
    </row>
    <row r="363" spans="1:37" x14ac:dyDescent="0.3">
      <c r="A363" s="18">
        <v>38605</v>
      </c>
      <c r="B363">
        <v>3.81</v>
      </c>
      <c r="C363">
        <v>12.5</v>
      </c>
      <c r="D363">
        <v>6.2</v>
      </c>
      <c r="E363">
        <v>9.35</v>
      </c>
      <c r="G363" s="3">
        <f t="shared" si="160"/>
        <v>0</v>
      </c>
      <c r="H363" s="3">
        <f t="shared" si="161"/>
        <v>0</v>
      </c>
      <c r="I363" s="10">
        <f t="shared" si="135"/>
        <v>0</v>
      </c>
      <c r="J363" s="3">
        <f t="shared" si="136"/>
        <v>0</v>
      </c>
      <c r="K363" s="3">
        <f t="shared" si="137"/>
        <v>3.81</v>
      </c>
      <c r="L363" s="15">
        <f t="shared" si="138"/>
        <v>0</v>
      </c>
      <c r="M363" s="3">
        <f t="shared" si="139"/>
        <v>-0.95250000000000001</v>
      </c>
      <c r="N363" s="15">
        <f t="shared" si="140"/>
        <v>0</v>
      </c>
      <c r="O363" s="15">
        <f t="shared" si="141"/>
        <v>0</v>
      </c>
      <c r="P363" s="15">
        <f t="shared" si="142"/>
        <v>0</v>
      </c>
      <c r="Q363" s="3">
        <f t="shared" si="159"/>
        <v>9</v>
      </c>
      <c r="R363" s="3">
        <f t="shared" si="143"/>
        <v>-2.08</v>
      </c>
      <c r="S363" s="16">
        <f t="shared" si="144"/>
        <v>-19.448</v>
      </c>
      <c r="T363" s="3">
        <f t="shared" si="145"/>
        <v>0</v>
      </c>
      <c r="U363" s="3">
        <f t="shared" si="146"/>
        <v>0</v>
      </c>
      <c r="V363" s="3">
        <f t="shared" si="147"/>
        <v>0</v>
      </c>
      <c r="W363" s="19">
        <f t="shared" si="148"/>
        <v>0</v>
      </c>
      <c r="X363" s="19">
        <f t="shared" si="149"/>
        <v>0</v>
      </c>
      <c r="Y363" s="19">
        <f t="shared" si="150"/>
        <v>0</v>
      </c>
      <c r="Z363" s="2">
        <f t="shared" si="151"/>
        <v>0</v>
      </c>
      <c r="AA363" s="2">
        <f t="shared" si="152"/>
        <v>0</v>
      </c>
      <c r="AB363">
        <v>0</v>
      </c>
      <c r="AC363">
        <v>0</v>
      </c>
      <c r="AD363">
        <v>0</v>
      </c>
      <c r="AE363">
        <v>0</v>
      </c>
      <c r="AF363" s="2">
        <f t="shared" si="153"/>
        <v>0</v>
      </c>
      <c r="AG363" t="b">
        <f t="shared" si="154"/>
        <v>0</v>
      </c>
      <c r="AH363" s="2" t="str">
        <f t="shared" si="155"/>
        <v/>
      </c>
      <c r="AI363" t="str">
        <f t="shared" si="156"/>
        <v/>
      </c>
      <c r="AJ363" s="2" t="str">
        <f t="shared" si="157"/>
        <v/>
      </c>
      <c r="AK363" s="2" t="str">
        <f t="shared" si="158"/>
        <v/>
      </c>
    </row>
    <row r="364" spans="1:37" x14ac:dyDescent="0.3">
      <c r="A364" s="18">
        <v>38606</v>
      </c>
      <c r="B364">
        <v>0</v>
      </c>
      <c r="C364">
        <v>10</v>
      </c>
      <c r="D364">
        <v>3.5</v>
      </c>
      <c r="E364">
        <v>6.75</v>
      </c>
      <c r="G364" s="3">
        <f t="shared" si="160"/>
        <v>0</v>
      </c>
      <c r="H364" s="3">
        <f t="shared" si="161"/>
        <v>0</v>
      </c>
      <c r="I364" s="10">
        <f t="shared" si="135"/>
        <v>0</v>
      </c>
      <c r="J364" s="3">
        <f t="shared" si="136"/>
        <v>0</v>
      </c>
      <c r="K364" s="3">
        <f t="shared" si="137"/>
        <v>0</v>
      </c>
      <c r="L364" s="15">
        <f t="shared" si="138"/>
        <v>0</v>
      </c>
      <c r="M364" s="3">
        <f t="shared" si="139"/>
        <v>0</v>
      </c>
      <c r="N364" s="15">
        <f t="shared" si="140"/>
        <v>0</v>
      </c>
      <c r="O364" s="15">
        <f t="shared" si="141"/>
        <v>0</v>
      </c>
      <c r="P364" s="15">
        <f t="shared" si="142"/>
        <v>0</v>
      </c>
      <c r="Q364" s="3">
        <f t="shared" si="159"/>
        <v>9</v>
      </c>
      <c r="R364" s="3">
        <f t="shared" si="143"/>
        <v>-2.08</v>
      </c>
      <c r="S364" s="16">
        <f t="shared" si="144"/>
        <v>-14.040000000000001</v>
      </c>
      <c r="T364" s="3">
        <f t="shared" si="145"/>
        <v>0</v>
      </c>
      <c r="U364" s="3">
        <f t="shared" si="146"/>
        <v>0</v>
      </c>
      <c r="V364" s="3">
        <f t="shared" si="147"/>
        <v>0</v>
      </c>
      <c r="W364" s="19">
        <f t="shared" si="148"/>
        <v>0</v>
      </c>
      <c r="X364" s="19">
        <f t="shared" si="149"/>
        <v>0</v>
      </c>
      <c r="Y364" s="19">
        <f t="shared" si="150"/>
        <v>0</v>
      </c>
      <c r="Z364" s="2">
        <f t="shared" si="151"/>
        <v>0</v>
      </c>
      <c r="AA364" s="2">
        <f t="shared" si="152"/>
        <v>0</v>
      </c>
      <c r="AB364">
        <v>0</v>
      </c>
      <c r="AC364">
        <v>0</v>
      </c>
      <c r="AD364">
        <v>0</v>
      </c>
      <c r="AE364">
        <v>0</v>
      </c>
      <c r="AF364" s="2">
        <f t="shared" si="153"/>
        <v>0</v>
      </c>
      <c r="AG364" t="b">
        <f t="shared" si="154"/>
        <v>0</v>
      </c>
      <c r="AH364" s="2" t="str">
        <f t="shared" si="155"/>
        <v/>
      </c>
      <c r="AI364" t="str">
        <f t="shared" si="156"/>
        <v/>
      </c>
      <c r="AJ364" s="2" t="str">
        <f t="shared" si="157"/>
        <v/>
      </c>
      <c r="AK364" s="2" t="str">
        <f t="shared" si="158"/>
        <v/>
      </c>
    </row>
    <row r="365" spans="1:37" x14ac:dyDescent="0.3">
      <c r="A365" s="18">
        <v>38607</v>
      </c>
      <c r="B365">
        <v>2.54</v>
      </c>
      <c r="C365">
        <v>17</v>
      </c>
      <c r="D365">
        <v>3.4</v>
      </c>
      <c r="E365">
        <v>10.199999999999999</v>
      </c>
      <c r="G365" s="3">
        <f t="shared" si="160"/>
        <v>0</v>
      </c>
      <c r="H365" s="3">
        <f t="shared" si="161"/>
        <v>0</v>
      </c>
      <c r="I365" s="10">
        <f t="shared" si="135"/>
        <v>0</v>
      </c>
      <c r="J365" s="3">
        <f t="shared" si="136"/>
        <v>0</v>
      </c>
      <c r="K365" s="3">
        <f t="shared" si="137"/>
        <v>2.54</v>
      </c>
      <c r="L365" s="15">
        <f t="shared" si="138"/>
        <v>0</v>
      </c>
      <c r="M365" s="3">
        <f t="shared" si="139"/>
        <v>-0.63500000000000001</v>
      </c>
      <c r="N365" s="15">
        <f t="shared" si="140"/>
        <v>0</v>
      </c>
      <c r="O365" s="15">
        <f t="shared" si="141"/>
        <v>0</v>
      </c>
      <c r="P365" s="15">
        <f t="shared" si="142"/>
        <v>0</v>
      </c>
      <c r="Q365" s="3">
        <f t="shared" si="159"/>
        <v>9</v>
      </c>
      <c r="R365" s="3">
        <f t="shared" si="143"/>
        <v>-2.08</v>
      </c>
      <c r="S365" s="16">
        <f t="shared" si="144"/>
        <v>-21.215999999999998</v>
      </c>
      <c r="T365" s="3">
        <f t="shared" si="145"/>
        <v>0</v>
      </c>
      <c r="U365" s="3">
        <f t="shared" si="146"/>
        <v>0</v>
      </c>
      <c r="V365" s="3">
        <f t="shared" si="147"/>
        <v>0</v>
      </c>
      <c r="W365" s="19">
        <f t="shared" si="148"/>
        <v>0</v>
      </c>
      <c r="X365" s="19">
        <f t="shared" si="149"/>
        <v>0</v>
      </c>
      <c r="Y365" s="19">
        <f t="shared" si="150"/>
        <v>0</v>
      </c>
      <c r="Z365" s="2">
        <f t="shared" si="151"/>
        <v>0</v>
      </c>
      <c r="AA365" s="2">
        <f t="shared" si="152"/>
        <v>0</v>
      </c>
      <c r="AB365">
        <v>0</v>
      </c>
      <c r="AC365">
        <v>0</v>
      </c>
      <c r="AD365">
        <v>0</v>
      </c>
      <c r="AE365">
        <v>0</v>
      </c>
      <c r="AF365" s="2">
        <f t="shared" si="153"/>
        <v>0</v>
      </c>
      <c r="AG365" t="b">
        <f t="shared" si="154"/>
        <v>0</v>
      </c>
      <c r="AH365" s="2" t="str">
        <f t="shared" si="155"/>
        <v/>
      </c>
      <c r="AI365" t="str">
        <f t="shared" si="156"/>
        <v/>
      </c>
      <c r="AJ365" s="2" t="str">
        <f t="shared" si="157"/>
        <v/>
      </c>
      <c r="AK365" s="2" t="str">
        <f t="shared" si="158"/>
        <v/>
      </c>
    </row>
    <row r="366" spans="1:37" x14ac:dyDescent="0.3">
      <c r="A366" s="18">
        <v>38608</v>
      </c>
      <c r="B366">
        <v>0</v>
      </c>
      <c r="C366">
        <v>19.899999999999999</v>
      </c>
      <c r="D366">
        <v>5.5</v>
      </c>
      <c r="E366">
        <v>12.7</v>
      </c>
      <c r="G366" s="3">
        <f t="shared" si="160"/>
        <v>0</v>
      </c>
      <c r="H366" s="3">
        <f t="shared" si="161"/>
        <v>0</v>
      </c>
      <c r="I366" s="10">
        <f t="shared" si="135"/>
        <v>0</v>
      </c>
      <c r="J366" s="3">
        <f t="shared" si="136"/>
        <v>0</v>
      </c>
      <c r="K366" s="3">
        <f t="shared" si="137"/>
        <v>0</v>
      </c>
      <c r="L366" s="15">
        <f t="shared" si="138"/>
        <v>0</v>
      </c>
      <c r="M366" s="3">
        <f t="shared" si="139"/>
        <v>0</v>
      </c>
      <c r="N366" s="15">
        <f t="shared" si="140"/>
        <v>0</v>
      </c>
      <c r="O366" s="15">
        <f t="shared" si="141"/>
        <v>0</v>
      </c>
      <c r="P366" s="15">
        <f t="shared" si="142"/>
        <v>0</v>
      </c>
      <c r="Q366" s="3">
        <f t="shared" si="159"/>
        <v>9</v>
      </c>
      <c r="R366" s="3">
        <f t="shared" si="143"/>
        <v>-2.08</v>
      </c>
      <c r="S366" s="16">
        <f t="shared" si="144"/>
        <v>-26.416</v>
      </c>
      <c r="T366" s="3">
        <f t="shared" si="145"/>
        <v>0</v>
      </c>
      <c r="U366" s="3">
        <f t="shared" si="146"/>
        <v>0</v>
      </c>
      <c r="V366" s="3">
        <f t="shared" si="147"/>
        <v>0</v>
      </c>
      <c r="W366" s="19">
        <f t="shared" si="148"/>
        <v>0</v>
      </c>
      <c r="X366" s="19">
        <f t="shared" si="149"/>
        <v>0</v>
      </c>
      <c r="Y366" s="19">
        <f t="shared" si="150"/>
        <v>0</v>
      </c>
      <c r="Z366" s="2">
        <f t="shared" si="151"/>
        <v>0</v>
      </c>
      <c r="AA366" s="2">
        <f t="shared" si="152"/>
        <v>0</v>
      </c>
      <c r="AB366">
        <v>0</v>
      </c>
      <c r="AC366">
        <v>0</v>
      </c>
      <c r="AD366">
        <v>0</v>
      </c>
      <c r="AE366">
        <v>0</v>
      </c>
      <c r="AF366" s="2">
        <f t="shared" si="153"/>
        <v>0</v>
      </c>
      <c r="AG366" t="b">
        <f t="shared" si="154"/>
        <v>0</v>
      </c>
      <c r="AH366" s="2" t="str">
        <f t="shared" si="155"/>
        <v/>
      </c>
      <c r="AI366" t="str">
        <f t="shared" si="156"/>
        <v/>
      </c>
      <c r="AJ366" s="2" t="str">
        <f t="shared" si="157"/>
        <v/>
      </c>
      <c r="AK366" s="2" t="str">
        <f t="shared" si="158"/>
        <v/>
      </c>
    </row>
    <row r="367" spans="1:37" x14ac:dyDescent="0.3">
      <c r="A367" s="18">
        <v>38609</v>
      </c>
      <c r="B367">
        <v>0</v>
      </c>
      <c r="C367">
        <v>22</v>
      </c>
      <c r="D367">
        <v>6</v>
      </c>
      <c r="E367">
        <v>14</v>
      </c>
      <c r="G367" s="3">
        <f t="shared" si="160"/>
        <v>0</v>
      </c>
      <c r="H367" s="3">
        <f t="shared" si="161"/>
        <v>0</v>
      </c>
      <c r="I367" s="10">
        <f t="shared" si="135"/>
        <v>0</v>
      </c>
      <c r="J367" s="3">
        <f t="shared" si="136"/>
        <v>0</v>
      </c>
      <c r="K367" s="3">
        <f t="shared" si="137"/>
        <v>0</v>
      </c>
      <c r="L367" s="15">
        <f t="shared" si="138"/>
        <v>0</v>
      </c>
      <c r="M367" s="3">
        <f t="shared" si="139"/>
        <v>0</v>
      </c>
      <c r="N367" s="15">
        <f t="shared" si="140"/>
        <v>0</v>
      </c>
      <c r="O367" s="15">
        <f t="shared" si="141"/>
        <v>0</v>
      </c>
      <c r="P367" s="15">
        <f t="shared" si="142"/>
        <v>0</v>
      </c>
      <c r="Q367" s="3">
        <f t="shared" si="159"/>
        <v>9</v>
      </c>
      <c r="R367" s="3">
        <f t="shared" si="143"/>
        <v>-2.08</v>
      </c>
      <c r="S367" s="16">
        <f t="shared" si="144"/>
        <v>-29.12</v>
      </c>
      <c r="T367" s="3">
        <f t="shared" si="145"/>
        <v>0</v>
      </c>
      <c r="U367" s="3">
        <f t="shared" si="146"/>
        <v>0</v>
      </c>
      <c r="V367" s="3">
        <f t="shared" si="147"/>
        <v>0</v>
      </c>
      <c r="W367" s="19">
        <f t="shared" si="148"/>
        <v>0</v>
      </c>
      <c r="X367" s="19">
        <f t="shared" si="149"/>
        <v>0</v>
      </c>
      <c r="Y367" s="19">
        <f t="shared" si="150"/>
        <v>0</v>
      </c>
      <c r="Z367" s="2">
        <f t="shared" si="151"/>
        <v>0</v>
      </c>
      <c r="AA367" s="2">
        <f t="shared" si="152"/>
        <v>0</v>
      </c>
      <c r="AB367">
        <v>0</v>
      </c>
      <c r="AC367">
        <v>0</v>
      </c>
      <c r="AD367">
        <v>0</v>
      </c>
      <c r="AE367">
        <v>0</v>
      </c>
      <c r="AF367" s="2">
        <f t="shared" si="153"/>
        <v>0</v>
      </c>
      <c r="AG367" t="b">
        <f t="shared" si="154"/>
        <v>0</v>
      </c>
      <c r="AH367" s="2" t="str">
        <f t="shared" si="155"/>
        <v/>
      </c>
      <c r="AI367" t="str">
        <f t="shared" si="156"/>
        <v/>
      </c>
      <c r="AJ367" s="2" t="str">
        <f t="shared" si="157"/>
        <v/>
      </c>
      <c r="AK367" s="2" t="str">
        <f t="shared" si="158"/>
        <v/>
      </c>
    </row>
    <row r="368" spans="1:37" x14ac:dyDescent="0.3">
      <c r="A368" s="18">
        <v>38610</v>
      </c>
      <c r="B368">
        <v>0</v>
      </c>
      <c r="C368">
        <v>21.7</v>
      </c>
      <c r="D368">
        <v>7.1</v>
      </c>
      <c r="E368">
        <v>14.4</v>
      </c>
      <c r="G368" s="3">
        <f t="shared" si="160"/>
        <v>0</v>
      </c>
      <c r="H368" s="3">
        <f t="shared" si="161"/>
        <v>0</v>
      </c>
      <c r="I368" s="10">
        <f t="shared" si="135"/>
        <v>0</v>
      </c>
      <c r="J368" s="3">
        <f t="shared" si="136"/>
        <v>0</v>
      </c>
      <c r="K368" s="3">
        <f t="shared" si="137"/>
        <v>0</v>
      </c>
      <c r="L368" s="15">
        <f t="shared" si="138"/>
        <v>0</v>
      </c>
      <c r="M368" s="3">
        <f t="shared" si="139"/>
        <v>0</v>
      </c>
      <c r="N368" s="15">
        <f t="shared" si="140"/>
        <v>0</v>
      </c>
      <c r="O368" s="15">
        <f t="shared" si="141"/>
        <v>0</v>
      </c>
      <c r="P368" s="15">
        <f t="shared" si="142"/>
        <v>0</v>
      </c>
      <c r="Q368" s="3">
        <f t="shared" si="159"/>
        <v>9</v>
      </c>
      <c r="R368" s="3">
        <f t="shared" si="143"/>
        <v>-2.08</v>
      </c>
      <c r="S368" s="16">
        <f t="shared" si="144"/>
        <v>-29.952000000000002</v>
      </c>
      <c r="T368" s="3">
        <f t="shared" si="145"/>
        <v>0</v>
      </c>
      <c r="U368" s="3">
        <f t="shared" si="146"/>
        <v>0</v>
      </c>
      <c r="V368" s="3">
        <f t="shared" si="147"/>
        <v>0</v>
      </c>
      <c r="W368" s="19">
        <f t="shared" si="148"/>
        <v>0</v>
      </c>
      <c r="X368" s="19">
        <f t="shared" si="149"/>
        <v>0</v>
      </c>
      <c r="Y368" s="19">
        <f t="shared" si="150"/>
        <v>0</v>
      </c>
      <c r="Z368" s="2">
        <f t="shared" si="151"/>
        <v>0</v>
      </c>
      <c r="AA368" s="2">
        <f t="shared" si="152"/>
        <v>0</v>
      </c>
      <c r="AB368">
        <v>0</v>
      </c>
      <c r="AC368">
        <v>0</v>
      </c>
      <c r="AD368">
        <v>0</v>
      </c>
      <c r="AE368">
        <v>0</v>
      </c>
      <c r="AF368" s="2">
        <f t="shared" si="153"/>
        <v>0</v>
      </c>
      <c r="AG368" t="b">
        <f t="shared" si="154"/>
        <v>0</v>
      </c>
      <c r="AH368" s="2" t="str">
        <f t="shared" si="155"/>
        <v/>
      </c>
      <c r="AI368" t="str">
        <f t="shared" si="156"/>
        <v/>
      </c>
      <c r="AJ368" s="2" t="str">
        <f t="shared" si="157"/>
        <v/>
      </c>
      <c r="AK368" s="2" t="str">
        <f t="shared" si="158"/>
        <v/>
      </c>
    </row>
    <row r="369" spans="1:37" x14ac:dyDescent="0.3">
      <c r="A369" s="18">
        <v>38611</v>
      </c>
      <c r="B369">
        <v>0</v>
      </c>
      <c r="C369">
        <v>18.100000000000001</v>
      </c>
      <c r="D369">
        <v>5.3</v>
      </c>
      <c r="E369">
        <v>11.7</v>
      </c>
      <c r="G369" s="3">
        <f t="shared" si="160"/>
        <v>0</v>
      </c>
      <c r="H369" s="3">
        <f t="shared" si="161"/>
        <v>0</v>
      </c>
      <c r="I369" s="10">
        <f t="shared" si="135"/>
        <v>0</v>
      </c>
      <c r="J369" s="3">
        <f t="shared" si="136"/>
        <v>0</v>
      </c>
      <c r="K369" s="3">
        <f t="shared" si="137"/>
        <v>0</v>
      </c>
      <c r="L369" s="15">
        <f t="shared" si="138"/>
        <v>0</v>
      </c>
      <c r="M369" s="3">
        <f t="shared" si="139"/>
        <v>0</v>
      </c>
      <c r="N369" s="15">
        <f t="shared" si="140"/>
        <v>0</v>
      </c>
      <c r="O369" s="15">
        <f t="shared" si="141"/>
        <v>0</v>
      </c>
      <c r="P369" s="15">
        <f t="shared" si="142"/>
        <v>0</v>
      </c>
      <c r="Q369" s="3">
        <f t="shared" si="159"/>
        <v>9</v>
      </c>
      <c r="R369" s="3">
        <f t="shared" si="143"/>
        <v>-2.08</v>
      </c>
      <c r="S369" s="16">
        <f t="shared" si="144"/>
        <v>-24.335999999999999</v>
      </c>
      <c r="T369" s="3">
        <f t="shared" si="145"/>
        <v>0</v>
      </c>
      <c r="U369" s="3">
        <f t="shared" si="146"/>
        <v>0</v>
      </c>
      <c r="V369" s="3">
        <f t="shared" si="147"/>
        <v>0</v>
      </c>
      <c r="W369" s="19">
        <f t="shared" si="148"/>
        <v>0</v>
      </c>
      <c r="X369" s="19">
        <f t="shared" si="149"/>
        <v>0</v>
      </c>
      <c r="Y369" s="19">
        <f t="shared" si="150"/>
        <v>0</v>
      </c>
      <c r="Z369" s="2">
        <f t="shared" si="151"/>
        <v>0</v>
      </c>
      <c r="AA369" s="2">
        <f t="shared" si="152"/>
        <v>0</v>
      </c>
      <c r="AB369">
        <v>0</v>
      </c>
      <c r="AC369">
        <v>0</v>
      </c>
      <c r="AD369">
        <v>0</v>
      </c>
      <c r="AE369">
        <v>0</v>
      </c>
      <c r="AF369" s="2">
        <f t="shared" si="153"/>
        <v>0</v>
      </c>
      <c r="AG369" t="b">
        <f t="shared" si="154"/>
        <v>0</v>
      </c>
      <c r="AH369" s="2" t="str">
        <f t="shared" si="155"/>
        <v/>
      </c>
      <c r="AI369" t="str">
        <f t="shared" si="156"/>
        <v/>
      </c>
      <c r="AJ369" s="2" t="str">
        <f t="shared" si="157"/>
        <v/>
      </c>
      <c r="AK369" s="2" t="str">
        <f t="shared" si="158"/>
        <v/>
      </c>
    </row>
    <row r="370" spans="1:37" x14ac:dyDescent="0.3">
      <c r="A370" s="18">
        <v>38612</v>
      </c>
      <c r="B370">
        <v>0</v>
      </c>
      <c r="C370">
        <v>14</v>
      </c>
      <c r="D370">
        <v>4.9000000000000004</v>
      </c>
      <c r="E370">
        <v>9.4499999999999993</v>
      </c>
      <c r="G370" s="3">
        <f t="shared" si="160"/>
        <v>0</v>
      </c>
      <c r="H370" s="3">
        <f t="shared" si="161"/>
        <v>0</v>
      </c>
      <c r="I370" s="10">
        <f t="shared" si="135"/>
        <v>0</v>
      </c>
      <c r="J370" s="3">
        <f t="shared" si="136"/>
        <v>0</v>
      </c>
      <c r="K370" s="3">
        <f t="shared" si="137"/>
        <v>0</v>
      </c>
      <c r="L370" s="15">
        <f t="shared" si="138"/>
        <v>0</v>
      </c>
      <c r="M370" s="3">
        <f t="shared" si="139"/>
        <v>0</v>
      </c>
      <c r="N370" s="15">
        <f t="shared" si="140"/>
        <v>0</v>
      </c>
      <c r="O370" s="15">
        <f t="shared" si="141"/>
        <v>0</v>
      </c>
      <c r="P370" s="15">
        <f t="shared" si="142"/>
        <v>0</v>
      </c>
      <c r="Q370" s="3">
        <f t="shared" si="159"/>
        <v>9</v>
      </c>
      <c r="R370" s="3">
        <f t="shared" si="143"/>
        <v>-2.08</v>
      </c>
      <c r="S370" s="16">
        <f t="shared" si="144"/>
        <v>-19.655999999999999</v>
      </c>
      <c r="T370" s="3">
        <f t="shared" si="145"/>
        <v>0</v>
      </c>
      <c r="U370" s="3">
        <f t="shared" si="146"/>
        <v>0</v>
      </c>
      <c r="V370" s="3">
        <f t="shared" si="147"/>
        <v>0</v>
      </c>
      <c r="W370" s="19">
        <f t="shared" si="148"/>
        <v>0</v>
      </c>
      <c r="X370" s="19">
        <f t="shared" si="149"/>
        <v>0</v>
      </c>
      <c r="Y370" s="19">
        <f t="shared" si="150"/>
        <v>0</v>
      </c>
      <c r="Z370" s="2">
        <f t="shared" si="151"/>
        <v>0</v>
      </c>
      <c r="AA370" s="2">
        <f t="shared" si="152"/>
        <v>0</v>
      </c>
      <c r="AB370">
        <v>0</v>
      </c>
      <c r="AC370">
        <v>0</v>
      </c>
      <c r="AD370">
        <v>0</v>
      </c>
      <c r="AE370">
        <v>0</v>
      </c>
      <c r="AF370" s="2">
        <f t="shared" si="153"/>
        <v>0</v>
      </c>
      <c r="AG370" t="b">
        <f t="shared" si="154"/>
        <v>0</v>
      </c>
      <c r="AH370" s="2" t="str">
        <f t="shared" si="155"/>
        <v/>
      </c>
      <c r="AI370" t="str">
        <f t="shared" si="156"/>
        <v/>
      </c>
      <c r="AJ370" s="2" t="str">
        <f t="shared" si="157"/>
        <v/>
      </c>
      <c r="AK370" s="2" t="str">
        <f t="shared" si="158"/>
        <v/>
      </c>
    </row>
    <row r="371" spans="1:37" x14ac:dyDescent="0.3">
      <c r="A371" s="18">
        <v>38613</v>
      </c>
      <c r="B371">
        <v>0</v>
      </c>
      <c r="C371">
        <v>14.5</v>
      </c>
      <c r="D371">
        <v>4.8</v>
      </c>
      <c r="E371">
        <v>9.65</v>
      </c>
      <c r="G371" s="3">
        <f t="shared" si="160"/>
        <v>0</v>
      </c>
      <c r="H371" s="3">
        <f t="shared" si="161"/>
        <v>0</v>
      </c>
      <c r="I371" s="10">
        <f t="shared" si="135"/>
        <v>0</v>
      </c>
      <c r="J371" s="3">
        <f t="shared" si="136"/>
        <v>0</v>
      </c>
      <c r="K371" s="3">
        <f t="shared" si="137"/>
        <v>0</v>
      </c>
      <c r="L371" s="15">
        <f t="shared" si="138"/>
        <v>0</v>
      </c>
      <c r="M371" s="3">
        <f t="shared" si="139"/>
        <v>0</v>
      </c>
      <c r="N371" s="15">
        <f t="shared" si="140"/>
        <v>0</v>
      </c>
      <c r="O371" s="15">
        <f t="shared" si="141"/>
        <v>0</v>
      </c>
      <c r="P371" s="15">
        <f t="shared" si="142"/>
        <v>0</v>
      </c>
      <c r="Q371" s="3">
        <f t="shared" si="159"/>
        <v>9</v>
      </c>
      <c r="R371" s="3">
        <f t="shared" si="143"/>
        <v>-2.08</v>
      </c>
      <c r="S371" s="16">
        <f t="shared" si="144"/>
        <v>-20.072000000000003</v>
      </c>
      <c r="T371" s="3">
        <f t="shared" si="145"/>
        <v>0</v>
      </c>
      <c r="U371" s="3">
        <f t="shared" si="146"/>
        <v>0</v>
      </c>
      <c r="V371" s="3">
        <f t="shared" si="147"/>
        <v>0</v>
      </c>
      <c r="W371" s="19">
        <f t="shared" si="148"/>
        <v>0</v>
      </c>
      <c r="X371" s="19">
        <f t="shared" si="149"/>
        <v>0</v>
      </c>
      <c r="Y371" s="19">
        <f t="shared" si="150"/>
        <v>0</v>
      </c>
      <c r="Z371" s="2">
        <f t="shared" si="151"/>
        <v>0</v>
      </c>
      <c r="AA371" s="2">
        <f t="shared" si="152"/>
        <v>0</v>
      </c>
      <c r="AB371">
        <v>0</v>
      </c>
      <c r="AC371">
        <v>0</v>
      </c>
      <c r="AD371">
        <v>0</v>
      </c>
      <c r="AE371">
        <v>0</v>
      </c>
      <c r="AF371" s="2">
        <f t="shared" si="153"/>
        <v>0</v>
      </c>
      <c r="AG371" t="b">
        <f t="shared" si="154"/>
        <v>0</v>
      </c>
      <c r="AH371" s="2" t="str">
        <f t="shared" si="155"/>
        <v/>
      </c>
      <c r="AI371" t="str">
        <f t="shared" si="156"/>
        <v/>
      </c>
      <c r="AJ371" s="2" t="str">
        <f t="shared" si="157"/>
        <v/>
      </c>
      <c r="AK371" s="2" t="str">
        <f t="shared" si="158"/>
        <v/>
      </c>
    </row>
    <row r="372" spans="1:37" x14ac:dyDescent="0.3">
      <c r="A372" s="18">
        <v>38614</v>
      </c>
      <c r="B372">
        <v>0</v>
      </c>
      <c r="C372">
        <v>20.6</v>
      </c>
      <c r="D372">
        <v>3.9</v>
      </c>
      <c r="E372">
        <v>12.25</v>
      </c>
      <c r="G372" s="3">
        <f t="shared" si="160"/>
        <v>0</v>
      </c>
      <c r="H372" s="3">
        <f t="shared" si="161"/>
        <v>0</v>
      </c>
      <c r="I372" s="10">
        <f t="shared" si="135"/>
        <v>0</v>
      </c>
      <c r="J372" s="3">
        <f t="shared" si="136"/>
        <v>0</v>
      </c>
      <c r="K372" s="3">
        <f t="shared" si="137"/>
        <v>0</v>
      </c>
      <c r="L372" s="15">
        <f t="shared" si="138"/>
        <v>0</v>
      </c>
      <c r="M372" s="3">
        <f t="shared" si="139"/>
        <v>0</v>
      </c>
      <c r="N372" s="15">
        <f t="shared" si="140"/>
        <v>0</v>
      </c>
      <c r="O372" s="15">
        <f t="shared" si="141"/>
        <v>0</v>
      </c>
      <c r="P372" s="15">
        <f t="shared" si="142"/>
        <v>0</v>
      </c>
      <c r="Q372" s="3">
        <f t="shared" si="159"/>
        <v>9</v>
      </c>
      <c r="R372" s="3">
        <f t="shared" si="143"/>
        <v>-2.08</v>
      </c>
      <c r="S372" s="16">
        <f t="shared" si="144"/>
        <v>-25.48</v>
      </c>
      <c r="T372" s="3">
        <f t="shared" si="145"/>
        <v>0</v>
      </c>
      <c r="U372" s="3">
        <f t="shared" si="146"/>
        <v>0</v>
      </c>
      <c r="V372" s="3">
        <f t="shared" si="147"/>
        <v>0</v>
      </c>
      <c r="W372" s="19">
        <f t="shared" si="148"/>
        <v>0</v>
      </c>
      <c r="X372" s="19">
        <f t="shared" si="149"/>
        <v>0</v>
      </c>
      <c r="Y372" s="19">
        <f t="shared" si="150"/>
        <v>0</v>
      </c>
      <c r="Z372" s="2">
        <f t="shared" si="151"/>
        <v>0</v>
      </c>
      <c r="AA372" s="2">
        <f t="shared" si="152"/>
        <v>0</v>
      </c>
      <c r="AB372">
        <v>0</v>
      </c>
      <c r="AC372">
        <v>0</v>
      </c>
      <c r="AD372">
        <v>0</v>
      </c>
      <c r="AE372">
        <v>0</v>
      </c>
      <c r="AF372" s="2">
        <f t="shared" si="153"/>
        <v>0</v>
      </c>
      <c r="AG372" t="b">
        <f t="shared" si="154"/>
        <v>0</v>
      </c>
      <c r="AH372" s="2" t="str">
        <f t="shared" si="155"/>
        <v/>
      </c>
      <c r="AI372" t="str">
        <f t="shared" si="156"/>
        <v/>
      </c>
      <c r="AJ372" s="2" t="str">
        <f t="shared" si="157"/>
        <v/>
      </c>
      <c r="AK372" s="2" t="str">
        <f t="shared" si="158"/>
        <v/>
      </c>
    </row>
    <row r="373" spans="1:37" x14ac:dyDescent="0.3">
      <c r="A373" s="18">
        <v>38615</v>
      </c>
      <c r="B373">
        <v>0</v>
      </c>
      <c r="C373">
        <v>22.6</v>
      </c>
      <c r="D373">
        <v>6.9</v>
      </c>
      <c r="E373">
        <v>14.75</v>
      </c>
      <c r="G373" s="3">
        <f t="shared" si="160"/>
        <v>0</v>
      </c>
      <c r="H373" s="3">
        <f t="shared" si="161"/>
        <v>0</v>
      </c>
      <c r="I373" s="10">
        <f t="shared" si="135"/>
        <v>0</v>
      </c>
      <c r="J373" s="3">
        <f t="shared" si="136"/>
        <v>0</v>
      </c>
      <c r="K373" s="3">
        <f t="shared" si="137"/>
        <v>0</v>
      </c>
      <c r="L373" s="15">
        <f t="shared" si="138"/>
        <v>0</v>
      </c>
      <c r="M373" s="3">
        <f t="shared" si="139"/>
        <v>0</v>
      </c>
      <c r="N373" s="15">
        <f t="shared" si="140"/>
        <v>0</v>
      </c>
      <c r="O373" s="15">
        <f t="shared" si="141"/>
        <v>0</v>
      </c>
      <c r="P373" s="15">
        <f t="shared" si="142"/>
        <v>0</v>
      </c>
      <c r="Q373" s="3">
        <f t="shared" si="159"/>
        <v>9</v>
      </c>
      <c r="R373" s="3">
        <f t="shared" si="143"/>
        <v>-2.08</v>
      </c>
      <c r="S373" s="16">
        <f t="shared" si="144"/>
        <v>-30.68</v>
      </c>
      <c r="T373" s="3">
        <f t="shared" si="145"/>
        <v>0</v>
      </c>
      <c r="U373" s="3">
        <f t="shared" si="146"/>
        <v>0</v>
      </c>
      <c r="V373" s="3">
        <f t="shared" si="147"/>
        <v>0</v>
      </c>
      <c r="W373" s="19">
        <f t="shared" si="148"/>
        <v>0</v>
      </c>
      <c r="X373" s="19">
        <f t="shared" si="149"/>
        <v>0</v>
      </c>
      <c r="Y373" s="19">
        <f t="shared" si="150"/>
        <v>0</v>
      </c>
      <c r="Z373" s="2">
        <f t="shared" si="151"/>
        <v>0</v>
      </c>
      <c r="AA373" s="2">
        <f t="shared" si="152"/>
        <v>0</v>
      </c>
      <c r="AB373">
        <v>0</v>
      </c>
      <c r="AC373">
        <v>0</v>
      </c>
      <c r="AD373">
        <v>0</v>
      </c>
      <c r="AE373">
        <v>0</v>
      </c>
      <c r="AF373" s="2">
        <f t="shared" si="153"/>
        <v>0</v>
      </c>
      <c r="AG373" t="b">
        <f t="shared" si="154"/>
        <v>0</v>
      </c>
      <c r="AH373" s="2" t="str">
        <f t="shared" si="155"/>
        <v/>
      </c>
      <c r="AI373" t="str">
        <f t="shared" si="156"/>
        <v/>
      </c>
      <c r="AJ373" s="2" t="str">
        <f t="shared" si="157"/>
        <v/>
      </c>
      <c r="AK373" s="2" t="str">
        <f t="shared" si="158"/>
        <v/>
      </c>
    </row>
    <row r="374" spans="1:37" x14ac:dyDescent="0.3">
      <c r="A374" s="18">
        <v>38616</v>
      </c>
      <c r="B374">
        <v>0</v>
      </c>
      <c r="C374">
        <v>20.3</v>
      </c>
      <c r="D374">
        <v>5.9</v>
      </c>
      <c r="E374">
        <v>13.1</v>
      </c>
      <c r="G374" s="3">
        <f t="shared" si="160"/>
        <v>0</v>
      </c>
      <c r="H374" s="3">
        <f t="shared" si="161"/>
        <v>0</v>
      </c>
      <c r="I374" s="10">
        <f t="shared" si="135"/>
        <v>0</v>
      </c>
      <c r="J374" s="3">
        <f t="shared" si="136"/>
        <v>0</v>
      </c>
      <c r="K374" s="3">
        <f t="shared" si="137"/>
        <v>0</v>
      </c>
      <c r="L374" s="15">
        <f t="shared" si="138"/>
        <v>0</v>
      </c>
      <c r="M374" s="3">
        <f t="shared" si="139"/>
        <v>0</v>
      </c>
      <c r="N374" s="15">
        <f t="shared" si="140"/>
        <v>0</v>
      </c>
      <c r="O374" s="15">
        <f t="shared" si="141"/>
        <v>0</v>
      </c>
      <c r="P374" s="15">
        <f t="shared" si="142"/>
        <v>0</v>
      </c>
      <c r="Q374" s="3">
        <f t="shared" si="159"/>
        <v>9</v>
      </c>
      <c r="R374" s="3">
        <f t="shared" si="143"/>
        <v>-2.08</v>
      </c>
      <c r="S374" s="16">
        <f t="shared" si="144"/>
        <v>-27.248000000000001</v>
      </c>
      <c r="T374" s="3">
        <f t="shared" si="145"/>
        <v>0</v>
      </c>
      <c r="U374" s="3">
        <f t="shared" si="146"/>
        <v>0</v>
      </c>
      <c r="V374" s="3">
        <f t="shared" si="147"/>
        <v>0</v>
      </c>
      <c r="W374" s="19">
        <f t="shared" si="148"/>
        <v>0</v>
      </c>
      <c r="X374" s="19">
        <f t="shared" si="149"/>
        <v>0</v>
      </c>
      <c r="Y374" s="19">
        <f t="shared" si="150"/>
        <v>0</v>
      </c>
      <c r="Z374" s="2">
        <f t="shared" si="151"/>
        <v>0</v>
      </c>
      <c r="AA374" s="2">
        <f t="shared" si="152"/>
        <v>0</v>
      </c>
      <c r="AB374">
        <v>0</v>
      </c>
      <c r="AC374">
        <v>0</v>
      </c>
      <c r="AD374">
        <v>0</v>
      </c>
      <c r="AE374">
        <v>0</v>
      </c>
      <c r="AF374" s="2">
        <f t="shared" si="153"/>
        <v>0</v>
      </c>
      <c r="AG374" t="b">
        <f t="shared" si="154"/>
        <v>0</v>
      </c>
      <c r="AH374" s="2" t="str">
        <f t="shared" si="155"/>
        <v/>
      </c>
      <c r="AI374" t="str">
        <f t="shared" si="156"/>
        <v/>
      </c>
      <c r="AJ374" s="2" t="str">
        <f t="shared" si="157"/>
        <v/>
      </c>
      <c r="AK374" s="2" t="str">
        <f t="shared" si="158"/>
        <v/>
      </c>
    </row>
    <row r="375" spans="1:37" x14ac:dyDescent="0.3">
      <c r="A375" s="18">
        <v>38617</v>
      </c>
      <c r="B375">
        <v>0</v>
      </c>
      <c r="C375">
        <v>20.7</v>
      </c>
      <c r="D375">
        <v>4.7</v>
      </c>
      <c r="E375">
        <v>12.7</v>
      </c>
      <c r="G375" s="3">
        <f t="shared" si="160"/>
        <v>0</v>
      </c>
      <c r="H375" s="3">
        <f t="shared" si="161"/>
        <v>0</v>
      </c>
      <c r="I375" s="10">
        <f t="shared" si="135"/>
        <v>0</v>
      </c>
      <c r="J375" s="3">
        <f t="shared" si="136"/>
        <v>0</v>
      </c>
      <c r="K375" s="3">
        <f t="shared" si="137"/>
        <v>0</v>
      </c>
      <c r="L375" s="15">
        <f t="shared" si="138"/>
        <v>0</v>
      </c>
      <c r="M375" s="3">
        <f t="shared" si="139"/>
        <v>0</v>
      </c>
      <c r="N375" s="15">
        <f t="shared" si="140"/>
        <v>0</v>
      </c>
      <c r="O375" s="15">
        <f t="shared" si="141"/>
        <v>0</v>
      </c>
      <c r="P375" s="15">
        <f t="shared" si="142"/>
        <v>0</v>
      </c>
      <c r="Q375" s="3">
        <f t="shared" si="159"/>
        <v>9</v>
      </c>
      <c r="R375" s="3">
        <f t="shared" si="143"/>
        <v>-2.08</v>
      </c>
      <c r="S375" s="16">
        <f t="shared" si="144"/>
        <v>-26.416</v>
      </c>
      <c r="T375" s="3">
        <f t="shared" si="145"/>
        <v>0</v>
      </c>
      <c r="U375" s="3">
        <f t="shared" si="146"/>
        <v>0</v>
      </c>
      <c r="V375" s="3">
        <f t="shared" si="147"/>
        <v>0</v>
      </c>
      <c r="W375" s="19">
        <f t="shared" si="148"/>
        <v>0</v>
      </c>
      <c r="X375" s="19">
        <f t="shared" si="149"/>
        <v>0</v>
      </c>
      <c r="Y375" s="19">
        <f t="shared" si="150"/>
        <v>0</v>
      </c>
      <c r="Z375" s="2">
        <f t="shared" si="151"/>
        <v>0</v>
      </c>
      <c r="AA375" s="2">
        <f t="shared" si="152"/>
        <v>0</v>
      </c>
      <c r="AB375">
        <v>0</v>
      </c>
      <c r="AC375">
        <v>0</v>
      </c>
      <c r="AD375">
        <v>0</v>
      </c>
      <c r="AE375">
        <v>0</v>
      </c>
      <c r="AF375" s="2">
        <f t="shared" si="153"/>
        <v>0</v>
      </c>
      <c r="AG375" t="b">
        <f t="shared" si="154"/>
        <v>0</v>
      </c>
      <c r="AH375" s="2" t="str">
        <f t="shared" si="155"/>
        <v/>
      </c>
      <c r="AI375" t="str">
        <f t="shared" si="156"/>
        <v/>
      </c>
      <c r="AJ375" s="2" t="str">
        <f t="shared" si="157"/>
        <v/>
      </c>
      <c r="AK375" s="2" t="str">
        <f t="shared" si="158"/>
        <v/>
      </c>
    </row>
    <row r="376" spans="1:37" x14ac:dyDescent="0.3">
      <c r="A376" s="18">
        <v>38618</v>
      </c>
      <c r="B376">
        <v>0</v>
      </c>
      <c r="C376">
        <v>18.3</v>
      </c>
      <c r="D376">
        <v>4.5999999999999996</v>
      </c>
      <c r="E376">
        <v>11.45</v>
      </c>
      <c r="G376" s="3">
        <f t="shared" si="160"/>
        <v>0</v>
      </c>
      <c r="H376" s="3">
        <f t="shared" si="161"/>
        <v>0</v>
      </c>
      <c r="I376" s="10">
        <f t="shared" si="135"/>
        <v>0</v>
      </c>
      <c r="J376" s="3">
        <f t="shared" si="136"/>
        <v>0</v>
      </c>
      <c r="K376" s="3">
        <f t="shared" si="137"/>
        <v>0</v>
      </c>
      <c r="L376" s="15">
        <f t="shared" si="138"/>
        <v>0</v>
      </c>
      <c r="M376" s="3">
        <f t="shared" si="139"/>
        <v>0</v>
      </c>
      <c r="N376" s="15">
        <f t="shared" si="140"/>
        <v>0</v>
      </c>
      <c r="O376" s="15">
        <f t="shared" si="141"/>
        <v>0</v>
      </c>
      <c r="P376" s="15">
        <f t="shared" si="142"/>
        <v>0</v>
      </c>
      <c r="Q376" s="3">
        <f t="shared" si="159"/>
        <v>9</v>
      </c>
      <c r="R376" s="3">
        <f t="shared" si="143"/>
        <v>-2.08</v>
      </c>
      <c r="S376" s="16">
        <f t="shared" si="144"/>
        <v>-23.815999999999999</v>
      </c>
      <c r="T376" s="3">
        <f t="shared" si="145"/>
        <v>0</v>
      </c>
      <c r="U376" s="3">
        <f t="shared" si="146"/>
        <v>0</v>
      </c>
      <c r="V376" s="3">
        <f t="shared" si="147"/>
        <v>0</v>
      </c>
      <c r="W376" s="19">
        <f t="shared" si="148"/>
        <v>0</v>
      </c>
      <c r="X376" s="19">
        <f t="shared" si="149"/>
        <v>0</v>
      </c>
      <c r="Y376" s="19">
        <f t="shared" si="150"/>
        <v>0</v>
      </c>
      <c r="Z376" s="2">
        <f t="shared" si="151"/>
        <v>0</v>
      </c>
      <c r="AA376" s="2">
        <f t="shared" si="152"/>
        <v>0</v>
      </c>
      <c r="AB376">
        <v>0</v>
      </c>
      <c r="AC376">
        <v>0</v>
      </c>
      <c r="AD376">
        <v>0</v>
      </c>
      <c r="AE376">
        <v>0</v>
      </c>
      <c r="AF376" s="2">
        <f t="shared" si="153"/>
        <v>0</v>
      </c>
      <c r="AG376" t="b">
        <f t="shared" si="154"/>
        <v>0</v>
      </c>
      <c r="AH376" s="2" t="str">
        <f t="shared" si="155"/>
        <v/>
      </c>
      <c r="AI376" t="str">
        <f t="shared" si="156"/>
        <v/>
      </c>
      <c r="AJ376" s="2" t="str">
        <f t="shared" si="157"/>
        <v/>
      </c>
      <c r="AK376" s="2" t="str">
        <f t="shared" si="158"/>
        <v/>
      </c>
    </row>
    <row r="377" spans="1:37" x14ac:dyDescent="0.3">
      <c r="A377" s="18">
        <v>38619</v>
      </c>
      <c r="B377">
        <v>0</v>
      </c>
      <c r="C377">
        <v>14.4</v>
      </c>
      <c r="D377">
        <v>2.5</v>
      </c>
      <c r="E377">
        <v>8.4499999999999993</v>
      </c>
      <c r="G377" s="3">
        <f t="shared" si="160"/>
        <v>0</v>
      </c>
      <c r="H377" s="3">
        <f t="shared" si="161"/>
        <v>0</v>
      </c>
      <c r="I377" s="10">
        <f t="shared" si="135"/>
        <v>0</v>
      </c>
      <c r="J377" s="3">
        <f t="shared" si="136"/>
        <v>0</v>
      </c>
      <c r="K377" s="3">
        <f t="shared" si="137"/>
        <v>0</v>
      </c>
      <c r="L377" s="15">
        <f t="shared" si="138"/>
        <v>0</v>
      </c>
      <c r="M377" s="3">
        <f t="shared" si="139"/>
        <v>0</v>
      </c>
      <c r="N377" s="15">
        <f t="shared" si="140"/>
        <v>0</v>
      </c>
      <c r="O377" s="15">
        <f t="shared" si="141"/>
        <v>0</v>
      </c>
      <c r="P377" s="15">
        <f t="shared" si="142"/>
        <v>0</v>
      </c>
      <c r="Q377" s="3">
        <f t="shared" si="159"/>
        <v>9</v>
      </c>
      <c r="R377" s="3">
        <f t="shared" si="143"/>
        <v>-2.08</v>
      </c>
      <c r="S377" s="16">
        <f t="shared" si="144"/>
        <v>-17.576000000000001</v>
      </c>
      <c r="T377" s="3">
        <f t="shared" si="145"/>
        <v>0</v>
      </c>
      <c r="U377" s="3">
        <f t="shared" si="146"/>
        <v>0</v>
      </c>
      <c r="V377" s="3">
        <f t="shared" si="147"/>
        <v>0</v>
      </c>
      <c r="W377" s="19">
        <f t="shared" si="148"/>
        <v>0</v>
      </c>
      <c r="X377" s="19">
        <f t="shared" si="149"/>
        <v>0</v>
      </c>
      <c r="Y377" s="19">
        <f t="shared" si="150"/>
        <v>0</v>
      </c>
      <c r="Z377" s="2">
        <f t="shared" si="151"/>
        <v>0</v>
      </c>
      <c r="AA377" s="2">
        <f t="shared" si="152"/>
        <v>0</v>
      </c>
      <c r="AB377">
        <v>0</v>
      </c>
      <c r="AC377">
        <v>0</v>
      </c>
      <c r="AD377">
        <v>0</v>
      </c>
      <c r="AE377">
        <v>0</v>
      </c>
      <c r="AF377" s="2">
        <f t="shared" si="153"/>
        <v>0</v>
      </c>
      <c r="AG377" t="b">
        <f t="shared" si="154"/>
        <v>0</v>
      </c>
      <c r="AH377" s="2" t="str">
        <f t="shared" si="155"/>
        <v/>
      </c>
      <c r="AI377" t="str">
        <f t="shared" si="156"/>
        <v/>
      </c>
      <c r="AJ377" s="2" t="str">
        <f t="shared" si="157"/>
        <v/>
      </c>
      <c r="AK377" s="2" t="str">
        <f t="shared" si="158"/>
        <v/>
      </c>
    </row>
    <row r="378" spans="1:37" x14ac:dyDescent="0.3">
      <c r="A378" s="18">
        <v>38620</v>
      </c>
      <c r="B378">
        <v>0</v>
      </c>
      <c r="C378">
        <v>16.899999999999999</v>
      </c>
      <c r="D378">
        <v>1.4</v>
      </c>
      <c r="E378">
        <v>9.15</v>
      </c>
      <c r="G378" s="3">
        <f t="shared" si="160"/>
        <v>0</v>
      </c>
      <c r="H378" s="3">
        <f t="shared" si="161"/>
        <v>0</v>
      </c>
      <c r="I378" s="10">
        <f t="shared" si="135"/>
        <v>0</v>
      </c>
      <c r="J378" s="3">
        <f t="shared" si="136"/>
        <v>0</v>
      </c>
      <c r="K378" s="3">
        <f t="shared" si="137"/>
        <v>0</v>
      </c>
      <c r="L378" s="15">
        <f t="shared" si="138"/>
        <v>0</v>
      </c>
      <c r="M378" s="3">
        <f t="shared" si="139"/>
        <v>0</v>
      </c>
      <c r="N378" s="15">
        <f t="shared" si="140"/>
        <v>0</v>
      </c>
      <c r="O378" s="15">
        <f t="shared" si="141"/>
        <v>0</v>
      </c>
      <c r="P378" s="15">
        <f t="shared" si="142"/>
        <v>0</v>
      </c>
      <c r="Q378" s="3">
        <f t="shared" si="159"/>
        <v>9</v>
      </c>
      <c r="R378" s="3">
        <f t="shared" si="143"/>
        <v>-2.08</v>
      </c>
      <c r="S378" s="16">
        <f t="shared" si="144"/>
        <v>-19.032</v>
      </c>
      <c r="T378" s="3">
        <f t="shared" si="145"/>
        <v>0</v>
      </c>
      <c r="U378" s="3">
        <f t="shared" si="146"/>
        <v>0</v>
      </c>
      <c r="V378" s="3">
        <f t="shared" si="147"/>
        <v>0</v>
      </c>
      <c r="W378" s="19">
        <f t="shared" si="148"/>
        <v>0</v>
      </c>
      <c r="X378" s="19">
        <f t="shared" si="149"/>
        <v>0</v>
      </c>
      <c r="Y378" s="19">
        <f t="shared" si="150"/>
        <v>0</v>
      </c>
      <c r="Z378" s="2">
        <f t="shared" si="151"/>
        <v>0</v>
      </c>
      <c r="AA378" s="2">
        <f t="shared" si="152"/>
        <v>0</v>
      </c>
      <c r="AB378">
        <v>0</v>
      </c>
      <c r="AC378">
        <v>0</v>
      </c>
      <c r="AD378">
        <v>0</v>
      </c>
      <c r="AE378">
        <v>0</v>
      </c>
      <c r="AF378" s="2">
        <f t="shared" si="153"/>
        <v>0</v>
      </c>
      <c r="AG378" t="b">
        <f t="shared" si="154"/>
        <v>0</v>
      </c>
      <c r="AH378" s="2" t="str">
        <f t="shared" si="155"/>
        <v/>
      </c>
      <c r="AI378" t="str">
        <f t="shared" si="156"/>
        <v/>
      </c>
      <c r="AJ378" s="2" t="str">
        <f t="shared" si="157"/>
        <v/>
      </c>
      <c r="AK378" s="2" t="str">
        <f t="shared" si="158"/>
        <v/>
      </c>
    </row>
    <row r="379" spans="1:37" x14ac:dyDescent="0.3">
      <c r="A379" s="18">
        <v>38621</v>
      </c>
      <c r="B379">
        <v>0</v>
      </c>
      <c r="C379">
        <v>20.3</v>
      </c>
      <c r="D379">
        <v>4.5</v>
      </c>
      <c r="E379">
        <v>12.4</v>
      </c>
      <c r="G379" s="3">
        <f t="shared" si="160"/>
        <v>0</v>
      </c>
      <c r="H379" s="3">
        <f t="shared" si="161"/>
        <v>0</v>
      </c>
      <c r="I379" s="10">
        <f t="shared" si="135"/>
        <v>0</v>
      </c>
      <c r="J379" s="3">
        <f t="shared" si="136"/>
        <v>0</v>
      </c>
      <c r="K379" s="3">
        <f t="shared" si="137"/>
        <v>0</v>
      </c>
      <c r="L379" s="15">
        <f t="shared" si="138"/>
        <v>0</v>
      </c>
      <c r="M379" s="3">
        <f t="shared" si="139"/>
        <v>0</v>
      </c>
      <c r="N379" s="15">
        <f t="shared" si="140"/>
        <v>0</v>
      </c>
      <c r="O379" s="15">
        <f t="shared" si="141"/>
        <v>0</v>
      </c>
      <c r="P379" s="15">
        <f t="shared" si="142"/>
        <v>0</v>
      </c>
      <c r="Q379" s="3">
        <f t="shared" si="159"/>
        <v>9</v>
      </c>
      <c r="R379" s="3">
        <f t="shared" si="143"/>
        <v>-2.08</v>
      </c>
      <c r="S379" s="16">
        <f t="shared" si="144"/>
        <v>-25.792000000000002</v>
      </c>
      <c r="T379" s="3">
        <f t="shared" si="145"/>
        <v>0</v>
      </c>
      <c r="U379" s="3">
        <f t="shared" si="146"/>
        <v>0</v>
      </c>
      <c r="V379" s="3">
        <f t="shared" si="147"/>
        <v>0</v>
      </c>
      <c r="W379" s="19">
        <f t="shared" si="148"/>
        <v>0</v>
      </c>
      <c r="X379" s="19">
        <f t="shared" si="149"/>
        <v>0</v>
      </c>
      <c r="Y379" s="19">
        <f t="shared" si="150"/>
        <v>0</v>
      </c>
      <c r="Z379" s="2">
        <f t="shared" si="151"/>
        <v>0</v>
      </c>
      <c r="AA379" s="2">
        <f t="shared" si="152"/>
        <v>0</v>
      </c>
      <c r="AB379">
        <v>0</v>
      </c>
      <c r="AC379">
        <v>0</v>
      </c>
      <c r="AD379">
        <v>0</v>
      </c>
      <c r="AE379">
        <v>0</v>
      </c>
      <c r="AF379" s="2">
        <f t="shared" si="153"/>
        <v>0</v>
      </c>
      <c r="AG379" t="b">
        <f t="shared" si="154"/>
        <v>0</v>
      </c>
      <c r="AH379" s="2" t="str">
        <f t="shared" si="155"/>
        <v/>
      </c>
      <c r="AI379" t="str">
        <f t="shared" si="156"/>
        <v/>
      </c>
      <c r="AJ379" s="2" t="str">
        <f t="shared" si="157"/>
        <v/>
      </c>
      <c r="AK379" s="2" t="str">
        <f t="shared" si="158"/>
        <v/>
      </c>
    </row>
    <row r="380" spans="1:37" x14ac:dyDescent="0.3">
      <c r="A380" s="18">
        <v>38622</v>
      </c>
      <c r="B380">
        <v>0</v>
      </c>
      <c r="C380">
        <v>25.2</v>
      </c>
      <c r="D380">
        <v>7.7</v>
      </c>
      <c r="E380">
        <v>16.45</v>
      </c>
      <c r="G380" s="3">
        <f t="shared" si="160"/>
        <v>0</v>
      </c>
      <c r="H380" s="3">
        <f t="shared" si="161"/>
        <v>0</v>
      </c>
      <c r="I380" s="10">
        <f t="shared" si="135"/>
        <v>0</v>
      </c>
      <c r="J380" s="3">
        <f t="shared" si="136"/>
        <v>0</v>
      </c>
      <c r="K380" s="3">
        <f t="shared" si="137"/>
        <v>0</v>
      </c>
      <c r="L380" s="15">
        <f t="shared" si="138"/>
        <v>0</v>
      </c>
      <c r="M380" s="3">
        <f t="shared" si="139"/>
        <v>0</v>
      </c>
      <c r="N380" s="15">
        <f t="shared" si="140"/>
        <v>0</v>
      </c>
      <c r="O380" s="15">
        <f t="shared" si="141"/>
        <v>0</v>
      </c>
      <c r="P380" s="15">
        <f t="shared" si="142"/>
        <v>0</v>
      </c>
      <c r="Q380" s="3">
        <f t="shared" si="159"/>
        <v>9</v>
      </c>
      <c r="R380" s="3">
        <f t="shared" si="143"/>
        <v>-2.08</v>
      </c>
      <c r="S380" s="16">
        <f t="shared" si="144"/>
        <v>-34.216000000000001</v>
      </c>
      <c r="T380" s="3">
        <f t="shared" si="145"/>
        <v>0</v>
      </c>
      <c r="U380" s="3">
        <f t="shared" si="146"/>
        <v>0</v>
      </c>
      <c r="V380" s="3">
        <f t="shared" si="147"/>
        <v>0</v>
      </c>
      <c r="W380" s="19">
        <f t="shared" si="148"/>
        <v>0</v>
      </c>
      <c r="X380" s="19">
        <f t="shared" si="149"/>
        <v>0</v>
      </c>
      <c r="Y380" s="19">
        <f t="shared" si="150"/>
        <v>0</v>
      </c>
      <c r="Z380" s="2">
        <f t="shared" si="151"/>
        <v>0</v>
      </c>
      <c r="AA380" s="2">
        <f t="shared" si="152"/>
        <v>0</v>
      </c>
      <c r="AB380">
        <v>0</v>
      </c>
      <c r="AC380">
        <v>0</v>
      </c>
      <c r="AD380">
        <v>0</v>
      </c>
      <c r="AE380">
        <v>0</v>
      </c>
      <c r="AF380" s="2">
        <f t="shared" si="153"/>
        <v>0</v>
      </c>
      <c r="AG380" t="b">
        <f t="shared" si="154"/>
        <v>0</v>
      </c>
      <c r="AH380" s="2" t="str">
        <f t="shared" si="155"/>
        <v/>
      </c>
      <c r="AI380" t="str">
        <f t="shared" si="156"/>
        <v/>
      </c>
      <c r="AJ380" s="2" t="str">
        <f t="shared" si="157"/>
        <v/>
      </c>
      <c r="AK380" s="2" t="str">
        <f t="shared" si="158"/>
        <v/>
      </c>
    </row>
    <row r="381" spans="1:37" x14ac:dyDescent="0.3">
      <c r="A381" s="18">
        <v>38623</v>
      </c>
      <c r="B381">
        <v>2.54</v>
      </c>
      <c r="C381">
        <v>22.7</v>
      </c>
      <c r="D381">
        <v>8</v>
      </c>
      <c r="E381">
        <v>15.35</v>
      </c>
      <c r="G381" s="3">
        <f t="shared" si="160"/>
        <v>0</v>
      </c>
      <c r="H381" s="3">
        <f t="shared" si="161"/>
        <v>0</v>
      </c>
      <c r="I381" s="10">
        <f t="shared" si="135"/>
        <v>0</v>
      </c>
      <c r="J381" s="3">
        <f t="shared" si="136"/>
        <v>0</v>
      </c>
      <c r="K381" s="3">
        <f t="shared" si="137"/>
        <v>2.54</v>
      </c>
      <c r="L381" s="15">
        <f t="shared" si="138"/>
        <v>0</v>
      </c>
      <c r="M381" s="3">
        <f t="shared" si="139"/>
        <v>-0.63500000000000001</v>
      </c>
      <c r="N381" s="15">
        <f t="shared" si="140"/>
        <v>0</v>
      </c>
      <c r="O381" s="15">
        <f t="shared" si="141"/>
        <v>0</v>
      </c>
      <c r="P381" s="15">
        <f t="shared" si="142"/>
        <v>0</v>
      </c>
      <c r="Q381" s="3">
        <f t="shared" si="159"/>
        <v>9</v>
      </c>
      <c r="R381" s="3">
        <f t="shared" si="143"/>
        <v>-2.08</v>
      </c>
      <c r="S381" s="16">
        <f t="shared" si="144"/>
        <v>-31.928000000000001</v>
      </c>
      <c r="T381" s="3">
        <f t="shared" si="145"/>
        <v>0</v>
      </c>
      <c r="U381" s="3">
        <f t="shared" si="146"/>
        <v>0</v>
      </c>
      <c r="V381" s="3">
        <f t="shared" si="147"/>
        <v>0</v>
      </c>
      <c r="W381" s="19">
        <f t="shared" si="148"/>
        <v>0</v>
      </c>
      <c r="X381" s="19">
        <f t="shared" si="149"/>
        <v>0</v>
      </c>
      <c r="Y381" s="19">
        <f t="shared" si="150"/>
        <v>0</v>
      </c>
      <c r="Z381" s="2">
        <f t="shared" si="151"/>
        <v>0</v>
      </c>
      <c r="AA381" s="2">
        <f t="shared" si="152"/>
        <v>0</v>
      </c>
      <c r="AB381">
        <v>0</v>
      </c>
      <c r="AC381">
        <v>0</v>
      </c>
      <c r="AD381">
        <v>0</v>
      </c>
      <c r="AE381">
        <v>0</v>
      </c>
      <c r="AF381" s="2">
        <f t="shared" si="153"/>
        <v>0</v>
      </c>
      <c r="AG381" t="b">
        <f t="shared" si="154"/>
        <v>0</v>
      </c>
      <c r="AH381" s="2" t="str">
        <f t="shared" si="155"/>
        <v/>
      </c>
      <c r="AI381" t="str">
        <f t="shared" si="156"/>
        <v/>
      </c>
      <c r="AJ381" s="2" t="str">
        <f t="shared" si="157"/>
        <v/>
      </c>
      <c r="AK381" s="2" t="str">
        <f t="shared" si="158"/>
        <v/>
      </c>
    </row>
    <row r="382" spans="1:37" x14ac:dyDescent="0.3">
      <c r="A382" s="18">
        <v>38624</v>
      </c>
      <c r="B382">
        <v>0</v>
      </c>
      <c r="C382">
        <v>23.8</v>
      </c>
      <c r="D382">
        <v>7.9</v>
      </c>
      <c r="E382">
        <v>15.85</v>
      </c>
      <c r="G382" s="3">
        <f t="shared" si="160"/>
        <v>0</v>
      </c>
      <c r="H382" s="3">
        <f t="shared" si="161"/>
        <v>0</v>
      </c>
      <c r="I382" s="10">
        <f t="shared" si="135"/>
        <v>0</v>
      </c>
      <c r="J382" s="3">
        <f t="shared" si="136"/>
        <v>0</v>
      </c>
      <c r="K382" s="3">
        <f t="shared" si="137"/>
        <v>0</v>
      </c>
      <c r="L382" s="15">
        <f t="shared" si="138"/>
        <v>0</v>
      </c>
      <c r="M382" s="3">
        <f t="shared" si="139"/>
        <v>0</v>
      </c>
      <c r="N382" s="15">
        <f t="shared" si="140"/>
        <v>0</v>
      </c>
      <c r="O382" s="15">
        <f t="shared" si="141"/>
        <v>0</v>
      </c>
      <c r="P382" s="15">
        <f t="shared" si="142"/>
        <v>0</v>
      </c>
      <c r="Q382" s="3">
        <f t="shared" si="159"/>
        <v>9</v>
      </c>
      <c r="R382" s="3">
        <f t="shared" si="143"/>
        <v>-2.08</v>
      </c>
      <c r="S382" s="16">
        <f t="shared" si="144"/>
        <v>-32.968000000000004</v>
      </c>
      <c r="T382" s="3">
        <f t="shared" si="145"/>
        <v>0</v>
      </c>
      <c r="U382" s="3">
        <f t="shared" si="146"/>
        <v>0</v>
      </c>
      <c r="V382" s="3">
        <f t="shared" si="147"/>
        <v>0</v>
      </c>
      <c r="W382" s="19">
        <f t="shared" si="148"/>
        <v>0</v>
      </c>
      <c r="X382" s="19">
        <f t="shared" si="149"/>
        <v>0</v>
      </c>
      <c r="Y382" s="19">
        <f t="shared" si="150"/>
        <v>0</v>
      </c>
      <c r="Z382" s="2">
        <f t="shared" si="151"/>
        <v>0</v>
      </c>
      <c r="AA382" s="2">
        <f t="shared" si="152"/>
        <v>0</v>
      </c>
      <c r="AB382">
        <v>0</v>
      </c>
      <c r="AC382">
        <v>0</v>
      </c>
      <c r="AD382">
        <v>0</v>
      </c>
      <c r="AE382">
        <v>0</v>
      </c>
      <c r="AF382" s="2">
        <f t="shared" si="153"/>
        <v>0</v>
      </c>
      <c r="AG382" t="b">
        <f t="shared" si="154"/>
        <v>0</v>
      </c>
      <c r="AH382" s="2" t="str">
        <f t="shared" si="155"/>
        <v/>
      </c>
      <c r="AI382" t="str">
        <f t="shared" si="156"/>
        <v/>
      </c>
      <c r="AJ382" s="2" t="str">
        <f t="shared" si="157"/>
        <v/>
      </c>
      <c r="AK382" s="2" t="str">
        <f t="shared" si="158"/>
        <v/>
      </c>
    </row>
    <row r="383" spans="1:37" x14ac:dyDescent="0.3">
      <c r="A383" s="18">
        <v>38625</v>
      </c>
      <c r="B383">
        <v>0</v>
      </c>
      <c r="C383">
        <v>25.2</v>
      </c>
      <c r="D383">
        <v>8.4</v>
      </c>
      <c r="E383">
        <v>16.8</v>
      </c>
      <c r="G383" s="3">
        <f t="shared" si="160"/>
        <v>0</v>
      </c>
      <c r="H383" s="3">
        <f t="shared" si="161"/>
        <v>0</v>
      </c>
      <c r="I383" s="10">
        <f t="shared" si="135"/>
        <v>0</v>
      </c>
      <c r="J383" s="3">
        <f t="shared" si="136"/>
        <v>0</v>
      </c>
      <c r="K383" s="3">
        <f t="shared" si="137"/>
        <v>0</v>
      </c>
      <c r="L383" s="15">
        <f t="shared" si="138"/>
        <v>0</v>
      </c>
      <c r="M383" s="3">
        <f t="shared" si="139"/>
        <v>0</v>
      </c>
      <c r="N383" s="15">
        <f t="shared" si="140"/>
        <v>0</v>
      </c>
      <c r="O383" s="15">
        <f t="shared" si="141"/>
        <v>0</v>
      </c>
      <c r="P383" s="15">
        <f t="shared" si="142"/>
        <v>0</v>
      </c>
      <c r="Q383" s="3">
        <f t="shared" si="159"/>
        <v>9</v>
      </c>
      <c r="R383" s="3">
        <f t="shared" si="143"/>
        <v>-2.08</v>
      </c>
      <c r="S383" s="16">
        <f t="shared" si="144"/>
        <v>-34.944000000000003</v>
      </c>
      <c r="T383" s="3">
        <f t="shared" si="145"/>
        <v>0</v>
      </c>
      <c r="U383" s="3">
        <f t="shared" si="146"/>
        <v>0</v>
      </c>
      <c r="V383" s="3">
        <f t="shared" si="147"/>
        <v>0</v>
      </c>
      <c r="W383" s="19">
        <f t="shared" si="148"/>
        <v>0</v>
      </c>
      <c r="X383" s="19">
        <f t="shared" si="149"/>
        <v>0</v>
      </c>
      <c r="Y383" s="19">
        <f t="shared" si="150"/>
        <v>0</v>
      </c>
      <c r="Z383" s="2">
        <f t="shared" si="151"/>
        <v>0</v>
      </c>
      <c r="AA383" s="2">
        <f t="shared" si="152"/>
        <v>0</v>
      </c>
      <c r="AB383">
        <v>0</v>
      </c>
      <c r="AC383">
        <v>0</v>
      </c>
      <c r="AD383">
        <v>0</v>
      </c>
      <c r="AE383">
        <v>0</v>
      </c>
      <c r="AF383" s="2">
        <f t="shared" si="153"/>
        <v>0</v>
      </c>
      <c r="AG383" t="b">
        <f t="shared" si="154"/>
        <v>0</v>
      </c>
      <c r="AH383" s="2" t="str">
        <f t="shared" si="155"/>
        <v/>
      </c>
      <c r="AI383" t="str">
        <f t="shared" si="156"/>
        <v/>
      </c>
      <c r="AJ383" s="2" t="str">
        <f t="shared" si="157"/>
        <v/>
      </c>
      <c r="AK383" s="2" t="str">
        <f t="shared" si="158"/>
        <v/>
      </c>
    </row>
    <row r="384" spans="1:37" x14ac:dyDescent="0.3">
      <c r="A384" s="18">
        <v>38626</v>
      </c>
      <c r="B384">
        <v>30.48</v>
      </c>
      <c r="C384">
        <v>17.100000000000001</v>
      </c>
      <c r="D384">
        <v>8.1999999999999993</v>
      </c>
      <c r="E384">
        <v>12.65</v>
      </c>
      <c r="G384" s="3">
        <f t="shared" ref="G384:G447" si="162">W383</f>
        <v>0</v>
      </c>
      <c r="H384" s="3">
        <f t="shared" ref="H384:H447" si="163">Y383</f>
        <v>0</v>
      </c>
      <c r="I384" s="10">
        <f t="shared" si="135"/>
        <v>0</v>
      </c>
      <c r="J384" s="3">
        <f t="shared" si="136"/>
        <v>0</v>
      </c>
      <c r="K384" s="3">
        <f t="shared" si="137"/>
        <v>30.48</v>
      </c>
      <c r="L384" s="15">
        <f t="shared" si="138"/>
        <v>0</v>
      </c>
      <c r="M384" s="3">
        <f t="shared" si="139"/>
        <v>-7.62</v>
      </c>
      <c r="N384" s="15">
        <f t="shared" si="140"/>
        <v>0</v>
      </c>
      <c r="O384" s="15">
        <f t="shared" si="141"/>
        <v>0</v>
      </c>
      <c r="P384" s="15">
        <f t="shared" si="142"/>
        <v>0</v>
      </c>
      <c r="Q384" s="3">
        <f t="shared" si="159"/>
        <v>10</v>
      </c>
      <c r="R384" s="3">
        <f t="shared" si="143"/>
        <v>-0.81</v>
      </c>
      <c r="S384" s="16">
        <f t="shared" si="144"/>
        <v>-10.246500000000001</v>
      </c>
      <c r="T384" s="3">
        <f t="shared" si="145"/>
        <v>0</v>
      </c>
      <c r="U384" s="3">
        <f t="shared" si="146"/>
        <v>0</v>
      </c>
      <c r="V384" s="3">
        <f t="shared" si="147"/>
        <v>0</v>
      </c>
      <c r="W384" s="19">
        <f t="shared" si="148"/>
        <v>0</v>
      </c>
      <c r="X384" s="19">
        <f t="shared" si="149"/>
        <v>0</v>
      </c>
      <c r="Y384" s="19">
        <f t="shared" si="150"/>
        <v>0</v>
      </c>
      <c r="Z384" s="2">
        <f t="shared" si="151"/>
        <v>0</v>
      </c>
      <c r="AA384" s="2">
        <f t="shared" si="152"/>
        <v>0</v>
      </c>
      <c r="AB384">
        <v>0</v>
      </c>
      <c r="AC384">
        <v>0</v>
      </c>
      <c r="AD384">
        <v>0</v>
      </c>
      <c r="AE384">
        <v>0</v>
      </c>
      <c r="AF384" s="2">
        <f t="shared" si="153"/>
        <v>0</v>
      </c>
      <c r="AG384" t="b">
        <f t="shared" si="154"/>
        <v>0</v>
      </c>
      <c r="AH384" s="2" t="str">
        <f t="shared" si="155"/>
        <v/>
      </c>
      <c r="AI384" t="str">
        <f t="shared" si="156"/>
        <v/>
      </c>
      <c r="AJ384" s="2" t="str">
        <f t="shared" si="157"/>
        <v/>
      </c>
      <c r="AK384" s="2" t="str">
        <f t="shared" si="158"/>
        <v/>
      </c>
    </row>
    <row r="385" spans="1:37" x14ac:dyDescent="0.3">
      <c r="A385" s="18">
        <v>38627</v>
      </c>
      <c r="B385">
        <v>20.32</v>
      </c>
      <c r="C385">
        <v>9</v>
      </c>
      <c r="D385">
        <v>4</v>
      </c>
      <c r="E385">
        <v>6.5</v>
      </c>
      <c r="G385" s="3">
        <f t="shared" si="162"/>
        <v>0</v>
      </c>
      <c r="H385" s="3">
        <f t="shared" si="163"/>
        <v>0</v>
      </c>
      <c r="I385" s="10">
        <f t="shared" si="135"/>
        <v>0</v>
      </c>
      <c r="J385" s="3">
        <f t="shared" si="136"/>
        <v>0</v>
      </c>
      <c r="K385" s="3">
        <f t="shared" si="137"/>
        <v>20.32</v>
      </c>
      <c r="L385" s="15">
        <f t="shared" si="138"/>
        <v>0</v>
      </c>
      <c r="M385" s="3">
        <f t="shared" si="139"/>
        <v>-5.08</v>
      </c>
      <c r="N385" s="15">
        <f t="shared" si="140"/>
        <v>0</v>
      </c>
      <c r="O385" s="15">
        <f t="shared" si="141"/>
        <v>0</v>
      </c>
      <c r="P385" s="15">
        <f t="shared" si="142"/>
        <v>0</v>
      </c>
      <c r="Q385" s="3">
        <f t="shared" si="159"/>
        <v>10</v>
      </c>
      <c r="R385" s="3">
        <f t="shared" si="143"/>
        <v>-0.81</v>
      </c>
      <c r="S385" s="16">
        <f t="shared" si="144"/>
        <v>-5.2650000000000006</v>
      </c>
      <c r="T385" s="3">
        <f t="shared" si="145"/>
        <v>0</v>
      </c>
      <c r="U385" s="3">
        <f t="shared" si="146"/>
        <v>0</v>
      </c>
      <c r="V385" s="3">
        <f t="shared" si="147"/>
        <v>0</v>
      </c>
      <c r="W385" s="19">
        <f t="shared" si="148"/>
        <v>0</v>
      </c>
      <c r="X385" s="19">
        <f t="shared" si="149"/>
        <v>0</v>
      </c>
      <c r="Y385" s="19">
        <f t="shared" si="150"/>
        <v>0</v>
      </c>
      <c r="Z385" s="2">
        <f t="shared" si="151"/>
        <v>0</v>
      </c>
      <c r="AA385" s="2">
        <f t="shared" si="152"/>
        <v>0</v>
      </c>
      <c r="AB385">
        <v>0</v>
      </c>
      <c r="AC385">
        <v>0</v>
      </c>
      <c r="AD385">
        <v>0</v>
      </c>
      <c r="AE385">
        <v>0</v>
      </c>
      <c r="AF385" s="2">
        <f t="shared" si="153"/>
        <v>0</v>
      </c>
      <c r="AG385" t="b">
        <f t="shared" si="154"/>
        <v>0</v>
      </c>
      <c r="AH385" s="2" t="str">
        <f t="shared" si="155"/>
        <v/>
      </c>
      <c r="AI385" t="str">
        <f t="shared" si="156"/>
        <v/>
      </c>
      <c r="AJ385" s="2" t="str">
        <f t="shared" si="157"/>
        <v/>
      </c>
      <c r="AK385" s="2" t="str">
        <f t="shared" si="158"/>
        <v/>
      </c>
    </row>
    <row r="386" spans="1:37" x14ac:dyDescent="0.3">
      <c r="A386" s="18">
        <v>38628</v>
      </c>
      <c r="B386">
        <v>7.62</v>
      </c>
      <c r="C386">
        <v>7.6</v>
      </c>
      <c r="D386">
        <v>1.9</v>
      </c>
      <c r="E386">
        <v>4.75</v>
      </c>
      <c r="G386" s="3">
        <f t="shared" si="162"/>
        <v>0</v>
      </c>
      <c r="H386" s="3">
        <f t="shared" si="163"/>
        <v>0</v>
      </c>
      <c r="I386" s="10">
        <f t="shared" si="135"/>
        <v>0</v>
      </c>
      <c r="J386" s="3">
        <f t="shared" si="136"/>
        <v>0</v>
      </c>
      <c r="K386" s="3">
        <f t="shared" si="137"/>
        <v>6.0324999999999998</v>
      </c>
      <c r="L386" s="15">
        <f t="shared" si="138"/>
        <v>1.5875000000000004</v>
      </c>
      <c r="M386" s="3">
        <f t="shared" si="139"/>
        <v>7.9375000000000417E-2</v>
      </c>
      <c r="N386" s="15">
        <f t="shared" si="140"/>
        <v>7.9375000000000417E-2</v>
      </c>
      <c r="O386" s="15">
        <f t="shared" si="141"/>
        <v>0</v>
      </c>
      <c r="P386" s="15">
        <f t="shared" si="142"/>
        <v>0</v>
      </c>
      <c r="Q386" s="3">
        <f t="shared" si="159"/>
        <v>10</v>
      </c>
      <c r="R386" s="3">
        <f t="shared" si="143"/>
        <v>-0.81</v>
      </c>
      <c r="S386" s="16">
        <f t="shared" si="144"/>
        <v>-3.8475000000000001</v>
      </c>
      <c r="T386" s="3">
        <f t="shared" si="145"/>
        <v>0</v>
      </c>
      <c r="U386" s="3">
        <f t="shared" si="146"/>
        <v>0</v>
      </c>
      <c r="V386" s="3">
        <f t="shared" si="147"/>
        <v>0</v>
      </c>
      <c r="W386" s="19">
        <f t="shared" si="148"/>
        <v>0</v>
      </c>
      <c r="X386" s="19">
        <f t="shared" si="149"/>
        <v>0</v>
      </c>
      <c r="Y386" s="19">
        <f t="shared" si="150"/>
        <v>0</v>
      </c>
      <c r="Z386" s="2">
        <f t="shared" si="151"/>
        <v>0</v>
      </c>
      <c r="AA386" s="2">
        <f t="shared" si="152"/>
        <v>0</v>
      </c>
      <c r="AB386">
        <v>0</v>
      </c>
      <c r="AC386">
        <v>0</v>
      </c>
      <c r="AD386">
        <v>0</v>
      </c>
      <c r="AE386">
        <v>0</v>
      </c>
      <c r="AF386" s="2">
        <f t="shared" si="153"/>
        <v>0</v>
      </c>
      <c r="AG386" t="b">
        <f t="shared" si="154"/>
        <v>0</v>
      </c>
      <c r="AH386" s="2" t="str">
        <f t="shared" si="155"/>
        <v/>
      </c>
      <c r="AI386" t="str">
        <f t="shared" si="156"/>
        <v/>
      </c>
      <c r="AJ386" s="2" t="str">
        <f t="shared" si="157"/>
        <v/>
      </c>
      <c r="AK386" s="2" t="str">
        <f t="shared" si="158"/>
        <v/>
      </c>
    </row>
    <row r="387" spans="1:37" x14ac:dyDescent="0.3">
      <c r="A387" s="18">
        <v>38629</v>
      </c>
      <c r="B387">
        <v>10.16</v>
      </c>
      <c r="C387">
        <v>8.1999999999999993</v>
      </c>
      <c r="D387">
        <v>1.9</v>
      </c>
      <c r="E387">
        <v>5.05</v>
      </c>
      <c r="G387" s="3">
        <f t="shared" si="162"/>
        <v>0</v>
      </c>
      <c r="H387" s="3">
        <f t="shared" si="163"/>
        <v>0</v>
      </c>
      <c r="I387" s="10">
        <f t="shared" si="135"/>
        <v>0</v>
      </c>
      <c r="J387" s="3">
        <f t="shared" si="136"/>
        <v>0</v>
      </c>
      <c r="K387" s="3">
        <f t="shared" si="137"/>
        <v>8.5513333333333339</v>
      </c>
      <c r="L387" s="15">
        <f t="shared" si="138"/>
        <v>1.6086666666666667</v>
      </c>
      <c r="M387" s="3">
        <f t="shared" si="139"/>
        <v>-0.52916666666666679</v>
      </c>
      <c r="N387" s="15">
        <f t="shared" si="140"/>
        <v>0</v>
      </c>
      <c r="O387" s="15">
        <f t="shared" si="141"/>
        <v>0</v>
      </c>
      <c r="P387" s="15">
        <f t="shared" si="142"/>
        <v>0</v>
      </c>
      <c r="Q387" s="3">
        <f t="shared" si="159"/>
        <v>10</v>
      </c>
      <c r="R387" s="3">
        <f t="shared" si="143"/>
        <v>-0.81</v>
      </c>
      <c r="S387" s="16">
        <f t="shared" si="144"/>
        <v>-4.0905000000000005</v>
      </c>
      <c r="T387" s="3">
        <f t="shared" si="145"/>
        <v>0</v>
      </c>
      <c r="U387" s="3">
        <f t="shared" si="146"/>
        <v>0</v>
      </c>
      <c r="V387" s="3">
        <f t="shared" si="147"/>
        <v>0</v>
      </c>
      <c r="W387" s="19">
        <f t="shared" si="148"/>
        <v>0</v>
      </c>
      <c r="X387" s="19">
        <f t="shared" si="149"/>
        <v>0</v>
      </c>
      <c r="Y387" s="19">
        <f t="shared" si="150"/>
        <v>0</v>
      </c>
      <c r="Z387" s="2">
        <f t="shared" si="151"/>
        <v>0</v>
      </c>
      <c r="AA387" s="2">
        <f t="shared" si="152"/>
        <v>0</v>
      </c>
      <c r="AB387">
        <v>0</v>
      </c>
      <c r="AC387">
        <v>0</v>
      </c>
      <c r="AD387">
        <v>0</v>
      </c>
      <c r="AE387">
        <v>0</v>
      </c>
      <c r="AF387" s="2">
        <f t="shared" si="153"/>
        <v>0</v>
      </c>
      <c r="AG387" t="b">
        <f t="shared" si="154"/>
        <v>0</v>
      </c>
      <c r="AH387" s="2" t="str">
        <f t="shared" si="155"/>
        <v/>
      </c>
      <c r="AI387" t="str">
        <f t="shared" si="156"/>
        <v/>
      </c>
      <c r="AJ387" s="2" t="str">
        <f t="shared" si="157"/>
        <v/>
      </c>
      <c r="AK387" s="2" t="str">
        <f t="shared" si="158"/>
        <v/>
      </c>
    </row>
    <row r="388" spans="1:37" x14ac:dyDescent="0.3">
      <c r="A388" s="18">
        <v>38630</v>
      </c>
      <c r="B388">
        <v>0</v>
      </c>
      <c r="C388">
        <v>11.3</v>
      </c>
      <c r="D388">
        <v>1.5</v>
      </c>
      <c r="E388">
        <v>6.4</v>
      </c>
      <c r="G388" s="3">
        <f t="shared" si="162"/>
        <v>0</v>
      </c>
      <c r="H388" s="3">
        <f t="shared" si="163"/>
        <v>0</v>
      </c>
      <c r="I388" s="10">
        <f t="shared" si="135"/>
        <v>0</v>
      </c>
      <c r="J388" s="3">
        <f t="shared" si="136"/>
        <v>0</v>
      </c>
      <c r="K388" s="3">
        <f t="shared" si="137"/>
        <v>0</v>
      </c>
      <c r="L388" s="15">
        <f t="shared" si="138"/>
        <v>0</v>
      </c>
      <c r="M388" s="3">
        <f t="shared" si="139"/>
        <v>0</v>
      </c>
      <c r="N388" s="15">
        <f t="shared" si="140"/>
        <v>0</v>
      </c>
      <c r="O388" s="15">
        <f t="shared" si="141"/>
        <v>0</v>
      </c>
      <c r="P388" s="15">
        <f t="shared" si="142"/>
        <v>0</v>
      </c>
      <c r="Q388" s="3">
        <f t="shared" si="159"/>
        <v>10</v>
      </c>
      <c r="R388" s="3">
        <f t="shared" si="143"/>
        <v>-0.81</v>
      </c>
      <c r="S388" s="16">
        <f t="shared" si="144"/>
        <v>-5.1840000000000011</v>
      </c>
      <c r="T388" s="3">
        <f t="shared" si="145"/>
        <v>0</v>
      </c>
      <c r="U388" s="3">
        <f t="shared" si="146"/>
        <v>0</v>
      </c>
      <c r="V388" s="3">
        <f t="shared" si="147"/>
        <v>0</v>
      </c>
      <c r="W388" s="19">
        <f t="shared" si="148"/>
        <v>0</v>
      </c>
      <c r="X388" s="19">
        <f t="shared" si="149"/>
        <v>0</v>
      </c>
      <c r="Y388" s="19">
        <f t="shared" si="150"/>
        <v>0</v>
      </c>
      <c r="Z388" s="2">
        <f t="shared" si="151"/>
        <v>0</v>
      </c>
      <c r="AA388" s="2">
        <f t="shared" si="152"/>
        <v>0</v>
      </c>
      <c r="AB388">
        <v>0</v>
      </c>
      <c r="AC388">
        <v>0</v>
      </c>
      <c r="AD388">
        <v>0</v>
      </c>
      <c r="AE388">
        <v>0</v>
      </c>
      <c r="AF388" s="2">
        <f t="shared" si="153"/>
        <v>0</v>
      </c>
      <c r="AG388" t="b">
        <f t="shared" si="154"/>
        <v>0</v>
      </c>
      <c r="AH388" s="2" t="str">
        <f t="shared" si="155"/>
        <v/>
      </c>
      <c r="AI388" t="str">
        <f t="shared" si="156"/>
        <v/>
      </c>
      <c r="AJ388" s="2" t="str">
        <f t="shared" si="157"/>
        <v/>
      </c>
      <c r="AK388" s="2" t="str">
        <f t="shared" si="158"/>
        <v/>
      </c>
    </row>
    <row r="389" spans="1:37" x14ac:dyDescent="0.3">
      <c r="A389" s="18">
        <v>38631</v>
      </c>
      <c r="B389">
        <v>2.54</v>
      </c>
      <c r="C389">
        <v>14.8</v>
      </c>
      <c r="D389">
        <v>5</v>
      </c>
      <c r="E389">
        <v>9.9</v>
      </c>
      <c r="G389" s="3">
        <f t="shared" si="162"/>
        <v>0</v>
      </c>
      <c r="H389" s="3">
        <f t="shared" si="163"/>
        <v>0</v>
      </c>
      <c r="I389" s="10">
        <f t="shared" si="135"/>
        <v>0</v>
      </c>
      <c r="J389" s="3">
        <f t="shared" si="136"/>
        <v>0</v>
      </c>
      <c r="K389" s="3">
        <f t="shared" si="137"/>
        <v>2.54</v>
      </c>
      <c r="L389" s="15">
        <f t="shared" si="138"/>
        <v>0</v>
      </c>
      <c r="M389" s="3">
        <f t="shared" si="139"/>
        <v>-0.63500000000000001</v>
      </c>
      <c r="N389" s="15">
        <f t="shared" si="140"/>
        <v>0</v>
      </c>
      <c r="O389" s="15">
        <f t="shared" si="141"/>
        <v>0</v>
      </c>
      <c r="P389" s="15">
        <f t="shared" si="142"/>
        <v>0</v>
      </c>
      <c r="Q389" s="3">
        <f t="shared" si="159"/>
        <v>10</v>
      </c>
      <c r="R389" s="3">
        <f t="shared" si="143"/>
        <v>-0.81</v>
      </c>
      <c r="S389" s="16">
        <f t="shared" si="144"/>
        <v>-8.0190000000000001</v>
      </c>
      <c r="T389" s="3">
        <f t="shared" si="145"/>
        <v>0</v>
      </c>
      <c r="U389" s="3">
        <f t="shared" si="146"/>
        <v>0</v>
      </c>
      <c r="V389" s="3">
        <f t="shared" si="147"/>
        <v>0</v>
      </c>
      <c r="W389" s="19">
        <f t="shared" si="148"/>
        <v>0</v>
      </c>
      <c r="X389" s="19">
        <f t="shared" si="149"/>
        <v>0</v>
      </c>
      <c r="Y389" s="19">
        <f t="shared" si="150"/>
        <v>0</v>
      </c>
      <c r="Z389" s="2">
        <f t="shared" si="151"/>
        <v>0</v>
      </c>
      <c r="AA389" s="2">
        <f t="shared" si="152"/>
        <v>0</v>
      </c>
      <c r="AB389">
        <v>0</v>
      </c>
      <c r="AC389">
        <v>0</v>
      </c>
      <c r="AD389">
        <v>0</v>
      </c>
      <c r="AE389">
        <v>0</v>
      </c>
      <c r="AF389" s="2">
        <f t="shared" si="153"/>
        <v>0</v>
      </c>
      <c r="AG389" t="b">
        <f t="shared" si="154"/>
        <v>0</v>
      </c>
      <c r="AH389" s="2" t="str">
        <f t="shared" si="155"/>
        <v/>
      </c>
      <c r="AI389" t="str">
        <f t="shared" si="156"/>
        <v/>
      </c>
      <c r="AJ389" s="2" t="str">
        <f t="shared" si="157"/>
        <v/>
      </c>
      <c r="AK389" s="2" t="str">
        <f t="shared" si="158"/>
        <v/>
      </c>
    </row>
    <row r="390" spans="1:37" x14ac:dyDescent="0.3">
      <c r="A390" s="18">
        <v>38632</v>
      </c>
      <c r="B390">
        <v>0</v>
      </c>
      <c r="C390">
        <v>18.5</v>
      </c>
      <c r="D390">
        <v>6.5</v>
      </c>
      <c r="E390">
        <v>12.5</v>
      </c>
      <c r="G390" s="3">
        <f t="shared" si="162"/>
        <v>0</v>
      </c>
      <c r="H390" s="3">
        <f t="shared" si="163"/>
        <v>0</v>
      </c>
      <c r="I390" s="10">
        <f t="shared" si="135"/>
        <v>0</v>
      </c>
      <c r="J390" s="3">
        <f t="shared" si="136"/>
        <v>0</v>
      </c>
      <c r="K390" s="3">
        <f t="shared" si="137"/>
        <v>0</v>
      </c>
      <c r="L390" s="15">
        <f t="shared" si="138"/>
        <v>0</v>
      </c>
      <c r="M390" s="3">
        <f t="shared" si="139"/>
        <v>0</v>
      </c>
      <c r="N390" s="15">
        <f t="shared" si="140"/>
        <v>0</v>
      </c>
      <c r="O390" s="15">
        <f t="shared" si="141"/>
        <v>0</v>
      </c>
      <c r="P390" s="15">
        <f t="shared" si="142"/>
        <v>0</v>
      </c>
      <c r="Q390" s="3">
        <f t="shared" si="159"/>
        <v>10</v>
      </c>
      <c r="R390" s="3">
        <f t="shared" si="143"/>
        <v>-0.81</v>
      </c>
      <c r="S390" s="16">
        <f t="shared" si="144"/>
        <v>-10.125</v>
      </c>
      <c r="T390" s="3">
        <f t="shared" si="145"/>
        <v>0</v>
      </c>
      <c r="U390" s="3">
        <f t="shared" si="146"/>
        <v>0</v>
      </c>
      <c r="V390" s="3">
        <f t="shared" si="147"/>
        <v>0</v>
      </c>
      <c r="W390" s="19">
        <f t="shared" si="148"/>
        <v>0</v>
      </c>
      <c r="X390" s="19">
        <f t="shared" si="149"/>
        <v>0</v>
      </c>
      <c r="Y390" s="19">
        <f t="shared" si="150"/>
        <v>0</v>
      </c>
      <c r="Z390" s="2">
        <f t="shared" si="151"/>
        <v>0</v>
      </c>
      <c r="AA390" s="2">
        <f t="shared" si="152"/>
        <v>0</v>
      </c>
      <c r="AB390">
        <v>0</v>
      </c>
      <c r="AC390">
        <v>0</v>
      </c>
      <c r="AD390">
        <v>0</v>
      </c>
      <c r="AE390">
        <v>0</v>
      </c>
      <c r="AF390" s="2">
        <f t="shared" si="153"/>
        <v>0</v>
      </c>
      <c r="AG390" t="b">
        <f t="shared" si="154"/>
        <v>0</v>
      </c>
      <c r="AH390" s="2" t="str">
        <f t="shared" si="155"/>
        <v/>
      </c>
      <c r="AI390" t="str">
        <f t="shared" si="156"/>
        <v/>
      </c>
      <c r="AJ390" s="2" t="str">
        <f t="shared" si="157"/>
        <v/>
      </c>
      <c r="AK390" s="2" t="str">
        <f t="shared" si="158"/>
        <v/>
      </c>
    </row>
    <row r="391" spans="1:37" x14ac:dyDescent="0.3">
      <c r="A391" s="18">
        <v>38633</v>
      </c>
      <c r="B391">
        <v>0</v>
      </c>
      <c r="C391">
        <v>11.9</v>
      </c>
      <c r="D391">
        <v>4.2</v>
      </c>
      <c r="E391">
        <v>8.0500000000000007</v>
      </c>
      <c r="G391" s="3">
        <f t="shared" si="162"/>
        <v>0</v>
      </c>
      <c r="H391" s="3">
        <f t="shared" si="163"/>
        <v>0</v>
      </c>
      <c r="I391" s="10">
        <f t="shared" si="135"/>
        <v>0</v>
      </c>
      <c r="J391" s="3">
        <f t="shared" si="136"/>
        <v>0</v>
      </c>
      <c r="K391" s="3">
        <f t="shared" si="137"/>
        <v>0</v>
      </c>
      <c r="L391" s="15">
        <f t="shared" si="138"/>
        <v>0</v>
      </c>
      <c r="M391" s="3">
        <f t="shared" si="139"/>
        <v>0</v>
      </c>
      <c r="N391" s="15">
        <f t="shared" si="140"/>
        <v>0</v>
      </c>
      <c r="O391" s="15">
        <f t="shared" si="141"/>
        <v>0</v>
      </c>
      <c r="P391" s="15">
        <f t="shared" si="142"/>
        <v>0</v>
      </c>
      <c r="Q391" s="3">
        <f t="shared" si="159"/>
        <v>10</v>
      </c>
      <c r="R391" s="3">
        <f t="shared" si="143"/>
        <v>-0.81</v>
      </c>
      <c r="S391" s="16">
        <f t="shared" si="144"/>
        <v>-6.5205000000000011</v>
      </c>
      <c r="T391" s="3">
        <f t="shared" si="145"/>
        <v>0</v>
      </c>
      <c r="U391" s="3">
        <f t="shared" si="146"/>
        <v>0</v>
      </c>
      <c r="V391" s="3">
        <f t="shared" si="147"/>
        <v>0</v>
      </c>
      <c r="W391" s="19">
        <f t="shared" si="148"/>
        <v>0</v>
      </c>
      <c r="X391" s="19">
        <f t="shared" si="149"/>
        <v>0</v>
      </c>
      <c r="Y391" s="19">
        <f t="shared" si="150"/>
        <v>0</v>
      </c>
      <c r="Z391" s="2">
        <f t="shared" si="151"/>
        <v>0</v>
      </c>
      <c r="AA391" s="2">
        <f t="shared" si="152"/>
        <v>0</v>
      </c>
      <c r="AB391">
        <v>0</v>
      </c>
      <c r="AC391">
        <v>0</v>
      </c>
      <c r="AD391">
        <v>0</v>
      </c>
      <c r="AE391">
        <v>0</v>
      </c>
      <c r="AF391" s="2">
        <f t="shared" si="153"/>
        <v>0</v>
      </c>
      <c r="AG391" t="b">
        <f t="shared" si="154"/>
        <v>0</v>
      </c>
      <c r="AH391" s="2" t="str">
        <f t="shared" si="155"/>
        <v/>
      </c>
      <c r="AI391" t="str">
        <f t="shared" si="156"/>
        <v/>
      </c>
      <c r="AJ391" s="2" t="str">
        <f t="shared" si="157"/>
        <v/>
      </c>
      <c r="AK391" s="2" t="str">
        <f t="shared" si="158"/>
        <v/>
      </c>
    </row>
    <row r="392" spans="1:37" x14ac:dyDescent="0.3">
      <c r="A392" s="18">
        <v>38634</v>
      </c>
      <c r="B392">
        <v>7.62</v>
      </c>
      <c r="C392">
        <v>12.4</v>
      </c>
      <c r="D392">
        <v>2.2000000000000002</v>
      </c>
      <c r="E392">
        <v>7.3</v>
      </c>
      <c r="G392" s="3">
        <f t="shared" si="162"/>
        <v>0</v>
      </c>
      <c r="H392" s="3">
        <f t="shared" si="163"/>
        <v>0</v>
      </c>
      <c r="I392" s="10">
        <f t="shared" si="135"/>
        <v>0</v>
      </c>
      <c r="J392" s="3">
        <f t="shared" si="136"/>
        <v>0</v>
      </c>
      <c r="K392" s="3">
        <f t="shared" si="137"/>
        <v>7.62</v>
      </c>
      <c r="L392" s="15">
        <f t="shared" si="138"/>
        <v>0</v>
      </c>
      <c r="M392" s="3">
        <f t="shared" si="139"/>
        <v>-1.905</v>
      </c>
      <c r="N392" s="15">
        <f t="shared" si="140"/>
        <v>0</v>
      </c>
      <c r="O392" s="15">
        <f t="shared" si="141"/>
        <v>0</v>
      </c>
      <c r="P392" s="15">
        <f t="shared" si="142"/>
        <v>0</v>
      </c>
      <c r="Q392" s="3">
        <f t="shared" si="159"/>
        <v>10</v>
      </c>
      <c r="R392" s="3">
        <f t="shared" si="143"/>
        <v>-0.81</v>
      </c>
      <c r="S392" s="16">
        <f t="shared" si="144"/>
        <v>-5.9130000000000003</v>
      </c>
      <c r="T392" s="3">
        <f t="shared" si="145"/>
        <v>0</v>
      </c>
      <c r="U392" s="3">
        <f t="shared" si="146"/>
        <v>0</v>
      </c>
      <c r="V392" s="3">
        <f t="shared" si="147"/>
        <v>0</v>
      </c>
      <c r="W392" s="19">
        <f t="shared" si="148"/>
        <v>0</v>
      </c>
      <c r="X392" s="19">
        <f t="shared" si="149"/>
        <v>0</v>
      </c>
      <c r="Y392" s="19">
        <f t="shared" si="150"/>
        <v>0</v>
      </c>
      <c r="Z392" s="2">
        <f t="shared" si="151"/>
        <v>0</v>
      </c>
      <c r="AA392" s="2">
        <f t="shared" si="152"/>
        <v>0</v>
      </c>
      <c r="AB392">
        <v>0</v>
      </c>
      <c r="AC392">
        <v>0</v>
      </c>
      <c r="AD392">
        <v>0</v>
      </c>
      <c r="AE392">
        <v>0</v>
      </c>
      <c r="AF392" s="2">
        <f t="shared" si="153"/>
        <v>0</v>
      </c>
      <c r="AG392" t="b">
        <f t="shared" si="154"/>
        <v>0</v>
      </c>
      <c r="AH392" s="2" t="str">
        <f t="shared" si="155"/>
        <v/>
      </c>
      <c r="AI392" t="str">
        <f t="shared" si="156"/>
        <v/>
      </c>
      <c r="AJ392" s="2" t="str">
        <f t="shared" si="157"/>
        <v/>
      </c>
      <c r="AK392" s="2" t="str">
        <f t="shared" si="158"/>
        <v/>
      </c>
    </row>
    <row r="393" spans="1:37" x14ac:dyDescent="0.3">
      <c r="A393" s="18">
        <v>38635</v>
      </c>
      <c r="B393">
        <v>0</v>
      </c>
      <c r="C393">
        <v>13.6</v>
      </c>
      <c r="D393">
        <v>5</v>
      </c>
      <c r="E393">
        <v>9.3000000000000007</v>
      </c>
      <c r="G393" s="3">
        <f t="shared" si="162"/>
        <v>0</v>
      </c>
      <c r="H393" s="3">
        <f t="shared" si="163"/>
        <v>0</v>
      </c>
      <c r="I393" s="10">
        <f t="shared" si="135"/>
        <v>0</v>
      </c>
      <c r="J393" s="3">
        <f t="shared" si="136"/>
        <v>0</v>
      </c>
      <c r="K393" s="3">
        <f t="shared" si="137"/>
        <v>0</v>
      </c>
      <c r="L393" s="15">
        <f t="shared" si="138"/>
        <v>0</v>
      </c>
      <c r="M393" s="3">
        <f t="shared" si="139"/>
        <v>0</v>
      </c>
      <c r="N393" s="15">
        <f t="shared" si="140"/>
        <v>0</v>
      </c>
      <c r="O393" s="15">
        <f t="shared" si="141"/>
        <v>0</v>
      </c>
      <c r="P393" s="15">
        <f t="shared" si="142"/>
        <v>0</v>
      </c>
      <c r="Q393" s="3">
        <f t="shared" si="159"/>
        <v>10</v>
      </c>
      <c r="R393" s="3">
        <f t="shared" si="143"/>
        <v>-0.81</v>
      </c>
      <c r="S393" s="16">
        <f t="shared" si="144"/>
        <v>-7.5330000000000013</v>
      </c>
      <c r="T393" s="3">
        <f t="shared" si="145"/>
        <v>0</v>
      </c>
      <c r="U393" s="3">
        <f t="shared" si="146"/>
        <v>0</v>
      </c>
      <c r="V393" s="3">
        <f t="shared" si="147"/>
        <v>0</v>
      </c>
      <c r="W393" s="19">
        <f t="shared" si="148"/>
        <v>0</v>
      </c>
      <c r="X393" s="19">
        <f t="shared" si="149"/>
        <v>0</v>
      </c>
      <c r="Y393" s="19">
        <f t="shared" si="150"/>
        <v>0</v>
      </c>
      <c r="Z393" s="2">
        <f t="shared" si="151"/>
        <v>0</v>
      </c>
      <c r="AA393" s="2">
        <f t="shared" si="152"/>
        <v>0</v>
      </c>
      <c r="AB393">
        <v>0</v>
      </c>
      <c r="AC393">
        <v>0</v>
      </c>
      <c r="AD393">
        <v>0</v>
      </c>
      <c r="AE393">
        <v>0</v>
      </c>
      <c r="AF393" s="2">
        <f t="shared" si="153"/>
        <v>0</v>
      </c>
      <c r="AG393" t="b">
        <f t="shared" si="154"/>
        <v>0</v>
      </c>
      <c r="AH393" s="2" t="str">
        <f t="shared" si="155"/>
        <v/>
      </c>
      <c r="AI393" t="str">
        <f t="shared" si="156"/>
        <v/>
      </c>
      <c r="AJ393" s="2" t="str">
        <f t="shared" si="157"/>
        <v/>
      </c>
      <c r="AK393" s="2" t="str">
        <f t="shared" si="158"/>
        <v/>
      </c>
    </row>
    <row r="394" spans="1:37" x14ac:dyDescent="0.3">
      <c r="A394" s="18">
        <v>38636</v>
      </c>
      <c r="B394">
        <v>2.54</v>
      </c>
      <c r="C394">
        <v>18.399999999999999</v>
      </c>
      <c r="D394">
        <v>5</v>
      </c>
      <c r="E394">
        <v>11.7</v>
      </c>
      <c r="G394" s="3">
        <f t="shared" si="162"/>
        <v>0</v>
      </c>
      <c r="H394" s="3">
        <f t="shared" si="163"/>
        <v>0</v>
      </c>
      <c r="I394" s="10">
        <f t="shared" si="135"/>
        <v>0</v>
      </c>
      <c r="J394" s="3">
        <f t="shared" si="136"/>
        <v>0</v>
      </c>
      <c r="K394" s="3">
        <f t="shared" si="137"/>
        <v>2.54</v>
      </c>
      <c r="L394" s="15">
        <f t="shared" si="138"/>
        <v>0</v>
      </c>
      <c r="M394" s="3">
        <f t="shared" si="139"/>
        <v>-0.63500000000000001</v>
      </c>
      <c r="N394" s="15">
        <f t="shared" si="140"/>
        <v>0</v>
      </c>
      <c r="O394" s="15">
        <f t="shared" si="141"/>
        <v>0</v>
      </c>
      <c r="P394" s="15">
        <f t="shared" si="142"/>
        <v>0</v>
      </c>
      <c r="Q394" s="3">
        <f t="shared" si="159"/>
        <v>10</v>
      </c>
      <c r="R394" s="3">
        <f t="shared" si="143"/>
        <v>-0.81</v>
      </c>
      <c r="S394" s="16">
        <f t="shared" si="144"/>
        <v>-9.4770000000000003</v>
      </c>
      <c r="T394" s="3">
        <f t="shared" si="145"/>
        <v>0</v>
      </c>
      <c r="U394" s="3">
        <f t="shared" si="146"/>
        <v>0</v>
      </c>
      <c r="V394" s="3">
        <f t="shared" si="147"/>
        <v>0</v>
      </c>
      <c r="W394" s="19">
        <f t="shared" si="148"/>
        <v>0</v>
      </c>
      <c r="X394" s="19">
        <f t="shared" si="149"/>
        <v>0</v>
      </c>
      <c r="Y394" s="19">
        <f t="shared" si="150"/>
        <v>0</v>
      </c>
      <c r="Z394" s="2">
        <f t="shared" si="151"/>
        <v>0</v>
      </c>
      <c r="AA394" s="2">
        <f t="shared" si="152"/>
        <v>0</v>
      </c>
      <c r="AB394">
        <v>0</v>
      </c>
      <c r="AC394">
        <v>0</v>
      </c>
      <c r="AD394">
        <v>0</v>
      </c>
      <c r="AE394">
        <v>0</v>
      </c>
      <c r="AF394" s="2">
        <f t="shared" si="153"/>
        <v>0</v>
      </c>
      <c r="AG394" t="b">
        <f t="shared" si="154"/>
        <v>0</v>
      </c>
      <c r="AH394" s="2" t="str">
        <f t="shared" si="155"/>
        <v/>
      </c>
      <c r="AI394" t="str">
        <f t="shared" si="156"/>
        <v/>
      </c>
      <c r="AJ394" s="2" t="str">
        <f t="shared" si="157"/>
        <v/>
      </c>
      <c r="AK394" s="2" t="str">
        <f t="shared" si="158"/>
        <v/>
      </c>
    </row>
    <row r="395" spans="1:37" x14ac:dyDescent="0.3">
      <c r="A395" s="18">
        <v>38637</v>
      </c>
      <c r="B395">
        <v>0</v>
      </c>
      <c r="C395">
        <v>14.9</v>
      </c>
      <c r="D395">
        <v>5.9</v>
      </c>
      <c r="E395">
        <v>10.4</v>
      </c>
      <c r="G395" s="3">
        <f t="shared" si="162"/>
        <v>0</v>
      </c>
      <c r="H395" s="3">
        <f t="shared" si="163"/>
        <v>0</v>
      </c>
      <c r="I395" s="10">
        <f t="shared" si="135"/>
        <v>0</v>
      </c>
      <c r="J395" s="3">
        <f t="shared" si="136"/>
        <v>0</v>
      </c>
      <c r="K395" s="3">
        <f t="shared" si="137"/>
        <v>0</v>
      </c>
      <c r="L395" s="15">
        <f t="shared" si="138"/>
        <v>0</v>
      </c>
      <c r="M395" s="3">
        <f t="shared" si="139"/>
        <v>0</v>
      </c>
      <c r="N395" s="15">
        <f t="shared" si="140"/>
        <v>0</v>
      </c>
      <c r="O395" s="15">
        <f t="shared" si="141"/>
        <v>0</v>
      </c>
      <c r="P395" s="15">
        <f t="shared" si="142"/>
        <v>0</v>
      </c>
      <c r="Q395" s="3">
        <f t="shared" si="159"/>
        <v>10</v>
      </c>
      <c r="R395" s="3">
        <f t="shared" si="143"/>
        <v>-0.81</v>
      </c>
      <c r="S395" s="16">
        <f t="shared" si="144"/>
        <v>-8.4240000000000013</v>
      </c>
      <c r="T395" s="3">
        <f t="shared" si="145"/>
        <v>0</v>
      </c>
      <c r="U395" s="3">
        <f t="shared" si="146"/>
        <v>0</v>
      </c>
      <c r="V395" s="3">
        <f t="shared" si="147"/>
        <v>0</v>
      </c>
      <c r="W395" s="19">
        <f t="shared" si="148"/>
        <v>0</v>
      </c>
      <c r="X395" s="19">
        <f t="shared" si="149"/>
        <v>0</v>
      </c>
      <c r="Y395" s="19">
        <f t="shared" si="150"/>
        <v>0</v>
      </c>
      <c r="Z395" s="2">
        <f t="shared" si="151"/>
        <v>0</v>
      </c>
      <c r="AA395" s="2">
        <f t="shared" si="152"/>
        <v>0</v>
      </c>
      <c r="AB395">
        <v>0</v>
      </c>
      <c r="AC395">
        <v>0</v>
      </c>
      <c r="AD395">
        <v>0</v>
      </c>
      <c r="AE395">
        <v>0</v>
      </c>
      <c r="AF395" s="2">
        <f t="shared" si="153"/>
        <v>0</v>
      </c>
      <c r="AG395" t="b">
        <f t="shared" si="154"/>
        <v>0</v>
      </c>
      <c r="AH395" s="2" t="str">
        <f t="shared" si="155"/>
        <v/>
      </c>
      <c r="AI395" t="str">
        <f t="shared" si="156"/>
        <v/>
      </c>
      <c r="AJ395" s="2" t="str">
        <f t="shared" si="157"/>
        <v/>
      </c>
      <c r="AK395" s="2" t="str">
        <f t="shared" si="158"/>
        <v/>
      </c>
    </row>
    <row r="396" spans="1:37" x14ac:dyDescent="0.3">
      <c r="A396" s="18">
        <v>38638</v>
      </c>
      <c r="B396">
        <v>0</v>
      </c>
      <c r="C396">
        <v>16.899999999999999</v>
      </c>
      <c r="D396">
        <v>5.4</v>
      </c>
      <c r="E396">
        <v>11.15</v>
      </c>
      <c r="G396" s="3">
        <f t="shared" si="162"/>
        <v>0</v>
      </c>
      <c r="H396" s="3">
        <f t="shared" si="163"/>
        <v>0</v>
      </c>
      <c r="I396" s="10">
        <f t="shared" si="135"/>
        <v>0</v>
      </c>
      <c r="J396" s="3">
        <f t="shared" si="136"/>
        <v>0</v>
      </c>
      <c r="K396" s="3">
        <f t="shared" si="137"/>
        <v>0</v>
      </c>
      <c r="L396" s="15">
        <f t="shared" si="138"/>
        <v>0</v>
      </c>
      <c r="M396" s="3">
        <f t="shared" si="139"/>
        <v>0</v>
      </c>
      <c r="N396" s="15">
        <f t="shared" si="140"/>
        <v>0</v>
      </c>
      <c r="O396" s="15">
        <f t="shared" si="141"/>
        <v>0</v>
      </c>
      <c r="P396" s="15">
        <f t="shared" si="142"/>
        <v>0</v>
      </c>
      <c r="Q396" s="3">
        <f t="shared" si="159"/>
        <v>10</v>
      </c>
      <c r="R396" s="3">
        <f t="shared" si="143"/>
        <v>-0.81</v>
      </c>
      <c r="S396" s="16">
        <f t="shared" si="144"/>
        <v>-9.0315000000000012</v>
      </c>
      <c r="T396" s="3">
        <f t="shared" si="145"/>
        <v>0</v>
      </c>
      <c r="U396" s="3">
        <f t="shared" si="146"/>
        <v>0</v>
      </c>
      <c r="V396" s="3">
        <f t="shared" si="147"/>
        <v>0</v>
      </c>
      <c r="W396" s="19">
        <f t="shared" si="148"/>
        <v>0</v>
      </c>
      <c r="X396" s="19">
        <f t="shared" si="149"/>
        <v>0</v>
      </c>
      <c r="Y396" s="19">
        <f t="shared" si="150"/>
        <v>0</v>
      </c>
      <c r="Z396" s="2">
        <f t="shared" si="151"/>
        <v>0</v>
      </c>
      <c r="AA396" s="2">
        <f t="shared" si="152"/>
        <v>0</v>
      </c>
      <c r="AB396">
        <v>0</v>
      </c>
      <c r="AC396">
        <v>0</v>
      </c>
      <c r="AD396">
        <v>0</v>
      </c>
      <c r="AE396">
        <v>0</v>
      </c>
      <c r="AF396" s="2">
        <f t="shared" si="153"/>
        <v>0</v>
      </c>
      <c r="AG396" t="b">
        <f t="shared" si="154"/>
        <v>0</v>
      </c>
      <c r="AH396" s="2" t="str">
        <f t="shared" si="155"/>
        <v/>
      </c>
      <c r="AI396" t="str">
        <f t="shared" si="156"/>
        <v/>
      </c>
      <c r="AJ396" s="2" t="str">
        <f t="shared" si="157"/>
        <v/>
      </c>
      <c r="AK396" s="2" t="str">
        <f t="shared" si="158"/>
        <v/>
      </c>
    </row>
    <row r="397" spans="1:37" x14ac:dyDescent="0.3">
      <c r="A397" s="18">
        <v>38639</v>
      </c>
      <c r="B397">
        <v>0</v>
      </c>
      <c r="C397">
        <v>15</v>
      </c>
      <c r="D397">
        <v>6.6</v>
      </c>
      <c r="E397">
        <v>10.8</v>
      </c>
      <c r="G397" s="3">
        <f t="shared" si="162"/>
        <v>0</v>
      </c>
      <c r="H397" s="3">
        <f t="shared" si="163"/>
        <v>0</v>
      </c>
      <c r="I397" s="10">
        <f t="shared" si="135"/>
        <v>0</v>
      </c>
      <c r="J397" s="3">
        <f t="shared" si="136"/>
        <v>0</v>
      </c>
      <c r="K397" s="3">
        <f t="shared" si="137"/>
        <v>0</v>
      </c>
      <c r="L397" s="15">
        <f t="shared" si="138"/>
        <v>0</v>
      </c>
      <c r="M397" s="3">
        <f t="shared" si="139"/>
        <v>0</v>
      </c>
      <c r="N397" s="15">
        <f t="shared" si="140"/>
        <v>0</v>
      </c>
      <c r="O397" s="15">
        <f t="shared" si="141"/>
        <v>0</v>
      </c>
      <c r="P397" s="15">
        <f t="shared" si="142"/>
        <v>0</v>
      </c>
      <c r="Q397" s="3">
        <f t="shared" si="159"/>
        <v>10</v>
      </c>
      <c r="R397" s="3">
        <f t="shared" si="143"/>
        <v>-0.81</v>
      </c>
      <c r="S397" s="16">
        <f t="shared" si="144"/>
        <v>-8.7480000000000011</v>
      </c>
      <c r="T397" s="3">
        <f t="shared" si="145"/>
        <v>0</v>
      </c>
      <c r="U397" s="3">
        <f t="shared" si="146"/>
        <v>0</v>
      </c>
      <c r="V397" s="3">
        <f t="shared" si="147"/>
        <v>0</v>
      </c>
      <c r="W397" s="19">
        <f t="shared" si="148"/>
        <v>0</v>
      </c>
      <c r="X397" s="19">
        <f t="shared" si="149"/>
        <v>0</v>
      </c>
      <c r="Y397" s="19">
        <f t="shared" si="150"/>
        <v>0</v>
      </c>
      <c r="Z397" s="2">
        <f t="shared" si="151"/>
        <v>0</v>
      </c>
      <c r="AA397" s="2">
        <f t="shared" si="152"/>
        <v>0</v>
      </c>
      <c r="AB397">
        <v>0</v>
      </c>
      <c r="AC397">
        <v>0</v>
      </c>
      <c r="AD397">
        <v>0</v>
      </c>
      <c r="AE397">
        <v>0</v>
      </c>
      <c r="AF397" s="2">
        <f t="shared" si="153"/>
        <v>0</v>
      </c>
      <c r="AG397" t="b">
        <f t="shared" si="154"/>
        <v>0</v>
      </c>
      <c r="AH397" s="2" t="str">
        <f t="shared" si="155"/>
        <v/>
      </c>
      <c r="AI397" t="str">
        <f t="shared" si="156"/>
        <v/>
      </c>
      <c r="AJ397" s="2" t="str">
        <f t="shared" si="157"/>
        <v/>
      </c>
      <c r="AK397" s="2" t="str">
        <f t="shared" si="158"/>
        <v/>
      </c>
    </row>
    <row r="398" spans="1:37" x14ac:dyDescent="0.3">
      <c r="A398" s="18">
        <v>38640</v>
      </c>
      <c r="B398">
        <v>7.62</v>
      </c>
      <c r="C398">
        <v>20.399999999999999</v>
      </c>
      <c r="D398">
        <v>5.7</v>
      </c>
      <c r="E398">
        <v>13.05</v>
      </c>
      <c r="G398" s="3">
        <f t="shared" si="162"/>
        <v>0</v>
      </c>
      <c r="H398" s="3">
        <f t="shared" si="163"/>
        <v>0</v>
      </c>
      <c r="I398" s="10">
        <f t="shared" si="135"/>
        <v>0</v>
      </c>
      <c r="J398" s="3">
        <f t="shared" si="136"/>
        <v>0</v>
      </c>
      <c r="K398" s="3">
        <f t="shared" si="137"/>
        <v>7.62</v>
      </c>
      <c r="L398" s="15">
        <f t="shared" si="138"/>
        <v>0</v>
      </c>
      <c r="M398" s="3">
        <f t="shared" si="139"/>
        <v>-1.905</v>
      </c>
      <c r="N398" s="15">
        <f t="shared" si="140"/>
        <v>0</v>
      </c>
      <c r="O398" s="15">
        <f t="shared" si="141"/>
        <v>0</v>
      </c>
      <c r="P398" s="15">
        <f t="shared" si="142"/>
        <v>0</v>
      </c>
      <c r="Q398" s="3">
        <f t="shared" si="159"/>
        <v>10</v>
      </c>
      <c r="R398" s="3">
        <f t="shared" si="143"/>
        <v>-0.81</v>
      </c>
      <c r="S398" s="16">
        <f t="shared" si="144"/>
        <v>-10.570500000000001</v>
      </c>
      <c r="T398" s="3">
        <f t="shared" si="145"/>
        <v>0</v>
      </c>
      <c r="U398" s="3">
        <f t="shared" si="146"/>
        <v>0</v>
      </c>
      <c r="V398" s="3">
        <f t="shared" si="147"/>
        <v>0</v>
      </c>
      <c r="W398" s="19">
        <f t="shared" si="148"/>
        <v>0</v>
      </c>
      <c r="X398" s="19">
        <f t="shared" si="149"/>
        <v>0</v>
      </c>
      <c r="Y398" s="19">
        <f t="shared" si="150"/>
        <v>0</v>
      </c>
      <c r="Z398" s="2">
        <f t="shared" si="151"/>
        <v>0</v>
      </c>
      <c r="AA398" s="2">
        <f t="shared" si="152"/>
        <v>0</v>
      </c>
      <c r="AB398">
        <v>0</v>
      </c>
      <c r="AC398">
        <v>0</v>
      </c>
      <c r="AD398">
        <v>0</v>
      </c>
      <c r="AE398">
        <v>0</v>
      </c>
      <c r="AF398" s="2">
        <f t="shared" si="153"/>
        <v>0</v>
      </c>
      <c r="AG398" t="b">
        <f t="shared" si="154"/>
        <v>0</v>
      </c>
      <c r="AH398" s="2" t="str">
        <f t="shared" si="155"/>
        <v/>
      </c>
      <c r="AI398" t="str">
        <f t="shared" si="156"/>
        <v/>
      </c>
      <c r="AJ398" s="2" t="str">
        <f t="shared" si="157"/>
        <v/>
      </c>
      <c r="AK398" s="2" t="str">
        <f t="shared" si="158"/>
        <v/>
      </c>
    </row>
    <row r="399" spans="1:37" x14ac:dyDescent="0.3">
      <c r="A399" s="18">
        <v>38641</v>
      </c>
      <c r="B399">
        <v>5.08</v>
      </c>
      <c r="C399">
        <v>10.1</v>
      </c>
      <c r="D399">
        <v>5.2</v>
      </c>
      <c r="E399">
        <v>7.65</v>
      </c>
      <c r="G399" s="3">
        <f t="shared" si="162"/>
        <v>0</v>
      </c>
      <c r="H399" s="3">
        <f t="shared" si="163"/>
        <v>0</v>
      </c>
      <c r="I399" s="10">
        <f t="shared" si="135"/>
        <v>0</v>
      </c>
      <c r="J399" s="3">
        <f t="shared" si="136"/>
        <v>0</v>
      </c>
      <c r="K399" s="3">
        <f t="shared" si="137"/>
        <v>5.08</v>
      </c>
      <c r="L399" s="15">
        <f t="shared" si="138"/>
        <v>0</v>
      </c>
      <c r="M399" s="3">
        <f t="shared" si="139"/>
        <v>-1.27</v>
      </c>
      <c r="N399" s="15">
        <f t="shared" si="140"/>
        <v>0</v>
      </c>
      <c r="O399" s="15">
        <f t="shared" si="141"/>
        <v>0</v>
      </c>
      <c r="P399" s="15">
        <f t="shared" si="142"/>
        <v>0</v>
      </c>
      <c r="Q399" s="3">
        <f t="shared" si="159"/>
        <v>10</v>
      </c>
      <c r="R399" s="3">
        <f t="shared" si="143"/>
        <v>-0.81</v>
      </c>
      <c r="S399" s="16">
        <f t="shared" si="144"/>
        <v>-6.1965000000000003</v>
      </c>
      <c r="T399" s="3">
        <f t="shared" si="145"/>
        <v>0</v>
      </c>
      <c r="U399" s="3">
        <f t="shared" si="146"/>
        <v>0</v>
      </c>
      <c r="V399" s="3">
        <f t="shared" si="147"/>
        <v>0</v>
      </c>
      <c r="W399" s="19">
        <f t="shared" si="148"/>
        <v>0</v>
      </c>
      <c r="X399" s="19">
        <f t="shared" si="149"/>
        <v>0</v>
      </c>
      <c r="Y399" s="19">
        <f t="shared" si="150"/>
        <v>0</v>
      </c>
      <c r="Z399" s="2">
        <f t="shared" si="151"/>
        <v>0</v>
      </c>
      <c r="AA399" s="2">
        <f t="shared" si="152"/>
        <v>0</v>
      </c>
      <c r="AB399">
        <v>0</v>
      </c>
      <c r="AC399">
        <v>0</v>
      </c>
      <c r="AD399">
        <v>0</v>
      </c>
      <c r="AE399">
        <v>0</v>
      </c>
      <c r="AF399" s="2">
        <f t="shared" si="153"/>
        <v>0</v>
      </c>
      <c r="AG399" t="b">
        <f t="shared" si="154"/>
        <v>0</v>
      </c>
      <c r="AH399" s="2" t="str">
        <f t="shared" si="155"/>
        <v/>
      </c>
      <c r="AI399" t="str">
        <f t="shared" si="156"/>
        <v/>
      </c>
      <c r="AJ399" s="2" t="str">
        <f t="shared" si="157"/>
        <v/>
      </c>
      <c r="AK399" s="2" t="str">
        <f t="shared" si="158"/>
        <v/>
      </c>
    </row>
    <row r="400" spans="1:37" x14ac:dyDescent="0.3">
      <c r="A400" s="18">
        <v>38642</v>
      </c>
      <c r="B400">
        <v>0</v>
      </c>
      <c r="C400">
        <v>13.4</v>
      </c>
      <c r="D400">
        <v>6.4</v>
      </c>
      <c r="E400">
        <v>9.9</v>
      </c>
      <c r="G400" s="3">
        <f t="shared" si="162"/>
        <v>0</v>
      </c>
      <c r="H400" s="3">
        <f t="shared" si="163"/>
        <v>0</v>
      </c>
      <c r="I400" s="10">
        <f t="shared" si="135"/>
        <v>0</v>
      </c>
      <c r="J400" s="3">
        <f t="shared" si="136"/>
        <v>0</v>
      </c>
      <c r="K400" s="3">
        <f t="shared" si="137"/>
        <v>0</v>
      </c>
      <c r="L400" s="15">
        <f t="shared" si="138"/>
        <v>0</v>
      </c>
      <c r="M400" s="3">
        <f t="shared" si="139"/>
        <v>0</v>
      </c>
      <c r="N400" s="15">
        <f t="shared" si="140"/>
        <v>0</v>
      </c>
      <c r="O400" s="15">
        <f t="shared" si="141"/>
        <v>0</v>
      </c>
      <c r="P400" s="15">
        <f t="shared" si="142"/>
        <v>0</v>
      </c>
      <c r="Q400" s="3">
        <f t="shared" si="159"/>
        <v>10</v>
      </c>
      <c r="R400" s="3">
        <f t="shared" si="143"/>
        <v>-0.81</v>
      </c>
      <c r="S400" s="16">
        <f t="shared" si="144"/>
        <v>-8.0190000000000001</v>
      </c>
      <c r="T400" s="3">
        <f t="shared" si="145"/>
        <v>0</v>
      </c>
      <c r="U400" s="3">
        <f t="shared" si="146"/>
        <v>0</v>
      </c>
      <c r="V400" s="3">
        <f t="shared" si="147"/>
        <v>0</v>
      </c>
      <c r="W400" s="19">
        <f t="shared" si="148"/>
        <v>0</v>
      </c>
      <c r="X400" s="19">
        <f t="shared" si="149"/>
        <v>0</v>
      </c>
      <c r="Y400" s="19">
        <f t="shared" si="150"/>
        <v>0</v>
      </c>
      <c r="Z400" s="2">
        <f t="shared" si="151"/>
        <v>0</v>
      </c>
      <c r="AA400" s="2">
        <f t="shared" si="152"/>
        <v>0</v>
      </c>
      <c r="AB400">
        <v>0</v>
      </c>
      <c r="AC400">
        <v>0</v>
      </c>
      <c r="AD400">
        <v>0</v>
      </c>
      <c r="AE400">
        <v>0</v>
      </c>
      <c r="AF400" s="2">
        <f t="shared" si="153"/>
        <v>0</v>
      </c>
      <c r="AG400" t="b">
        <f t="shared" si="154"/>
        <v>0</v>
      </c>
      <c r="AH400" s="2" t="str">
        <f t="shared" si="155"/>
        <v/>
      </c>
      <c r="AI400" t="str">
        <f t="shared" si="156"/>
        <v/>
      </c>
      <c r="AJ400" s="2" t="str">
        <f t="shared" si="157"/>
        <v/>
      </c>
      <c r="AK400" s="2" t="str">
        <f t="shared" si="158"/>
        <v/>
      </c>
    </row>
    <row r="401" spans="1:37" x14ac:dyDescent="0.3">
      <c r="A401" s="18">
        <v>38643</v>
      </c>
      <c r="B401">
        <v>0</v>
      </c>
      <c r="C401">
        <v>19</v>
      </c>
      <c r="D401">
        <v>8</v>
      </c>
      <c r="E401">
        <v>13.5</v>
      </c>
      <c r="G401" s="3">
        <f t="shared" si="162"/>
        <v>0</v>
      </c>
      <c r="H401" s="3">
        <f t="shared" si="163"/>
        <v>0</v>
      </c>
      <c r="I401" s="10">
        <f t="shared" si="135"/>
        <v>0</v>
      </c>
      <c r="J401" s="3">
        <f t="shared" si="136"/>
        <v>0</v>
      </c>
      <c r="K401" s="3">
        <f t="shared" si="137"/>
        <v>0</v>
      </c>
      <c r="L401" s="15">
        <f t="shared" si="138"/>
        <v>0</v>
      </c>
      <c r="M401" s="3">
        <f t="shared" si="139"/>
        <v>0</v>
      </c>
      <c r="N401" s="15">
        <f t="shared" si="140"/>
        <v>0</v>
      </c>
      <c r="O401" s="15">
        <f t="shared" si="141"/>
        <v>0</v>
      </c>
      <c r="P401" s="15">
        <f t="shared" si="142"/>
        <v>0</v>
      </c>
      <c r="Q401" s="3">
        <f t="shared" si="159"/>
        <v>10</v>
      </c>
      <c r="R401" s="3">
        <f t="shared" si="143"/>
        <v>-0.81</v>
      </c>
      <c r="S401" s="16">
        <f t="shared" si="144"/>
        <v>-10.935</v>
      </c>
      <c r="T401" s="3">
        <f t="shared" si="145"/>
        <v>0</v>
      </c>
      <c r="U401" s="3">
        <f t="shared" si="146"/>
        <v>0</v>
      </c>
      <c r="V401" s="3">
        <f t="shared" si="147"/>
        <v>0</v>
      </c>
      <c r="W401" s="19">
        <f t="shared" si="148"/>
        <v>0</v>
      </c>
      <c r="X401" s="19">
        <f t="shared" si="149"/>
        <v>0</v>
      </c>
      <c r="Y401" s="19">
        <f t="shared" si="150"/>
        <v>0</v>
      </c>
      <c r="Z401" s="2">
        <f t="shared" si="151"/>
        <v>0</v>
      </c>
      <c r="AA401" s="2">
        <f t="shared" si="152"/>
        <v>0</v>
      </c>
      <c r="AB401">
        <v>0</v>
      </c>
      <c r="AC401">
        <v>0</v>
      </c>
      <c r="AD401">
        <v>0</v>
      </c>
      <c r="AE401">
        <v>0</v>
      </c>
      <c r="AF401" s="2">
        <f t="shared" si="153"/>
        <v>0</v>
      </c>
      <c r="AG401" t="b">
        <f t="shared" si="154"/>
        <v>0</v>
      </c>
      <c r="AH401" s="2" t="str">
        <f t="shared" si="155"/>
        <v/>
      </c>
      <c r="AI401" t="str">
        <f t="shared" si="156"/>
        <v/>
      </c>
      <c r="AJ401" s="2" t="str">
        <f t="shared" si="157"/>
        <v/>
      </c>
      <c r="AK401" s="2" t="str">
        <f t="shared" si="158"/>
        <v/>
      </c>
    </row>
    <row r="402" spans="1:37" x14ac:dyDescent="0.3">
      <c r="A402" s="18">
        <v>38644</v>
      </c>
      <c r="B402">
        <v>2.54</v>
      </c>
      <c r="C402">
        <v>20.6</v>
      </c>
      <c r="D402">
        <v>9.1999999999999993</v>
      </c>
      <c r="E402">
        <v>14.9</v>
      </c>
      <c r="G402" s="3">
        <f t="shared" si="162"/>
        <v>0</v>
      </c>
      <c r="H402" s="3">
        <f t="shared" si="163"/>
        <v>0</v>
      </c>
      <c r="I402" s="10">
        <f t="shared" ref="I402:I465" si="164">ASNWD*Compact_coef</f>
        <v>0</v>
      </c>
      <c r="J402" s="3">
        <f t="shared" ref="J402:J465" si="165">IF(ASNWDC&gt;0,ASWE/ASNWDC,0)</f>
        <v>0</v>
      </c>
      <c r="K402" s="3">
        <f t="shared" ref="K402:K465" si="166">MAX(0,IP-SNOW)</f>
        <v>2.54</v>
      </c>
      <c r="L402" s="15">
        <f t="shared" ref="L402:L465" si="167">IP*(1-((MIN(Rainthresh,MAX(Snowthresh,E402))-Snowthresh)/(Rainthresh-Snowthresh)))</f>
        <v>0</v>
      </c>
      <c r="M402" s="3">
        <f t="shared" ref="M402:M465" si="168">(SNOW*SWE_gain_coef)-(RAIN*SWE_loss_coef)</f>
        <v>-0.63500000000000001</v>
      </c>
      <c r="N402" s="15">
        <f t="shared" ref="N402:N465" si="169">MAX(0,ASWE+ISWES)</f>
        <v>0</v>
      </c>
      <c r="O402" s="15">
        <f t="shared" ref="O402:O465" si="170">IF(ASNWDS&gt;0,ASWES/ASNWDS,0)</f>
        <v>0</v>
      </c>
      <c r="P402" s="15">
        <f t="shared" ref="P402:P465" si="171">MAX(0,I402+((L402*SWE_gain_coef)/Snowfall_density)-(K402/MAX(0.1,J402)))</f>
        <v>0</v>
      </c>
      <c r="Q402" s="3">
        <f t="shared" si="159"/>
        <v>10</v>
      </c>
      <c r="R402" s="3">
        <f t="shared" ref="R402:R465" si="172">IF(MONTH&gt;3,IF(MONTH&lt;10,Melt_coef_late,Melt_coef_early),Melt_coef_early)</f>
        <v>-0.81</v>
      </c>
      <c r="S402" s="16">
        <f t="shared" ref="S402:S465" si="173">MIN(0,Melt_coef*(TMEAN-Melt_thresh))</f>
        <v>-12.069000000000001</v>
      </c>
      <c r="T402" s="3">
        <f t="shared" ref="T402:T465" si="174">MAX(0,ASWES+ISWEM)</f>
        <v>0</v>
      </c>
      <c r="U402" s="3">
        <f t="shared" ref="U402:U465" si="175">MIN(O402,ADENS_max)</f>
        <v>0</v>
      </c>
      <c r="V402" s="3">
        <f t="shared" ref="V402:V465" si="176">IF(ADENSM&gt;0,ASWEM/ADENSM,0)</f>
        <v>0</v>
      </c>
      <c r="W402" s="19">
        <f t="shared" ref="W402:W465" si="177">ASWEM</f>
        <v>0</v>
      </c>
      <c r="X402" s="19">
        <f t="shared" ref="X402:X465" si="178">ADENSM</f>
        <v>0</v>
      </c>
      <c r="Y402" s="19">
        <f t="shared" ref="Y402:Y465" si="179">ASNWDM</f>
        <v>0</v>
      </c>
      <c r="Z402" s="2">
        <f t="shared" ref="Z402:Z465" si="180">W402-G402</f>
        <v>0</v>
      </c>
      <c r="AA402" s="2">
        <f t="shared" ref="AA402:AA465" si="181">Y402-H402</f>
        <v>0</v>
      </c>
      <c r="AB402">
        <v>0</v>
      </c>
      <c r="AC402">
        <v>0</v>
      </c>
      <c r="AD402">
        <v>0</v>
      </c>
      <c r="AE402">
        <v>0</v>
      </c>
      <c r="AF402" s="2">
        <f t="shared" ref="AF402:AF465" si="182">IF(asnwd_obs&gt;0,aswe_obs/asnwd_obs,0)</f>
        <v>0</v>
      </c>
      <c r="AG402" t="b">
        <f t="shared" ref="AG402:AG465" si="183">OR(Z402&lt;&gt;0,AB402&lt;&gt;0)</f>
        <v>0</v>
      </c>
      <c r="AH402" s="2" t="str">
        <f t="shared" ref="AH402:AH465" si="184">IF(AG402=TRUE,Z402-AB402,"")</f>
        <v/>
      </c>
      <c r="AI402" t="str">
        <f t="shared" ref="AI402:AI465" si="185">IF(AG392=TRUE,ABS(Z402-AB402),"")</f>
        <v/>
      </c>
      <c r="AJ402" s="2" t="str">
        <f t="shared" ref="AJ402:AJ465" si="186">IF(AG402=TRUE,AA402-AD402,"")</f>
        <v/>
      </c>
      <c r="AK402" s="2" t="str">
        <f t="shared" ref="AK402:AK465" si="187">IF(AG402=TRUE,ABS(AA402-AD402),"")</f>
        <v/>
      </c>
    </row>
    <row r="403" spans="1:37" x14ac:dyDescent="0.3">
      <c r="A403" s="18">
        <v>38645</v>
      </c>
      <c r="B403">
        <v>17.78</v>
      </c>
      <c r="C403">
        <v>9.6999999999999993</v>
      </c>
      <c r="D403">
        <v>7</v>
      </c>
      <c r="E403">
        <v>8.35</v>
      </c>
      <c r="G403" s="3">
        <f t="shared" si="162"/>
        <v>0</v>
      </c>
      <c r="H403" s="3">
        <f t="shared" si="163"/>
        <v>0</v>
      </c>
      <c r="I403" s="10">
        <f t="shared" si="164"/>
        <v>0</v>
      </c>
      <c r="J403" s="3">
        <f t="shared" si="165"/>
        <v>0</v>
      </c>
      <c r="K403" s="3">
        <f t="shared" si="166"/>
        <v>17.78</v>
      </c>
      <c r="L403" s="15">
        <f t="shared" si="167"/>
        <v>0</v>
      </c>
      <c r="M403" s="3">
        <f t="shared" si="168"/>
        <v>-4.4450000000000003</v>
      </c>
      <c r="N403" s="15">
        <f t="shared" si="169"/>
        <v>0</v>
      </c>
      <c r="O403" s="15">
        <f t="shared" si="170"/>
        <v>0</v>
      </c>
      <c r="P403" s="15">
        <f t="shared" si="171"/>
        <v>0</v>
      </c>
      <c r="Q403" s="3">
        <f t="shared" ref="Q403:Q466" si="188">MONTH(A403)</f>
        <v>10</v>
      </c>
      <c r="R403" s="3">
        <f t="shared" si="172"/>
        <v>-0.81</v>
      </c>
      <c r="S403" s="16">
        <f t="shared" si="173"/>
        <v>-6.7635000000000005</v>
      </c>
      <c r="T403" s="3">
        <f t="shared" si="174"/>
        <v>0</v>
      </c>
      <c r="U403" s="3">
        <f t="shared" si="175"/>
        <v>0</v>
      </c>
      <c r="V403" s="3">
        <f t="shared" si="176"/>
        <v>0</v>
      </c>
      <c r="W403" s="19">
        <f t="shared" si="177"/>
        <v>0</v>
      </c>
      <c r="X403" s="19">
        <f t="shared" si="178"/>
        <v>0</v>
      </c>
      <c r="Y403" s="19">
        <f t="shared" si="179"/>
        <v>0</v>
      </c>
      <c r="Z403" s="2">
        <f t="shared" si="180"/>
        <v>0</v>
      </c>
      <c r="AA403" s="2">
        <f t="shared" si="181"/>
        <v>0</v>
      </c>
      <c r="AB403">
        <v>0</v>
      </c>
      <c r="AC403">
        <v>0</v>
      </c>
      <c r="AD403">
        <v>0</v>
      </c>
      <c r="AE403">
        <v>0</v>
      </c>
      <c r="AF403" s="2">
        <f t="shared" si="182"/>
        <v>0</v>
      </c>
      <c r="AG403" t="b">
        <f t="shared" si="183"/>
        <v>0</v>
      </c>
      <c r="AH403" s="2" t="str">
        <f t="shared" si="184"/>
        <v/>
      </c>
      <c r="AI403" t="str">
        <f t="shared" si="185"/>
        <v/>
      </c>
      <c r="AJ403" s="2" t="str">
        <f t="shared" si="186"/>
        <v/>
      </c>
      <c r="AK403" s="2" t="str">
        <f t="shared" si="187"/>
        <v/>
      </c>
    </row>
    <row r="404" spans="1:37" x14ac:dyDescent="0.3">
      <c r="A404" s="18">
        <v>38646</v>
      </c>
      <c r="B404">
        <v>0</v>
      </c>
      <c r="C404">
        <v>11</v>
      </c>
      <c r="D404">
        <v>4.4000000000000004</v>
      </c>
      <c r="E404">
        <v>7.7</v>
      </c>
      <c r="G404" s="3">
        <f t="shared" si="162"/>
        <v>0</v>
      </c>
      <c r="H404" s="3">
        <f t="shared" si="163"/>
        <v>0</v>
      </c>
      <c r="I404" s="10">
        <f t="shared" si="164"/>
        <v>0</v>
      </c>
      <c r="J404" s="3">
        <f t="shared" si="165"/>
        <v>0</v>
      </c>
      <c r="K404" s="3">
        <f t="shared" si="166"/>
        <v>0</v>
      </c>
      <c r="L404" s="15">
        <f t="shared" si="167"/>
        <v>0</v>
      </c>
      <c r="M404" s="3">
        <f t="shared" si="168"/>
        <v>0</v>
      </c>
      <c r="N404" s="15">
        <f t="shared" si="169"/>
        <v>0</v>
      </c>
      <c r="O404" s="15">
        <f t="shared" si="170"/>
        <v>0</v>
      </c>
      <c r="P404" s="15">
        <f t="shared" si="171"/>
        <v>0</v>
      </c>
      <c r="Q404" s="3">
        <f t="shared" si="188"/>
        <v>10</v>
      </c>
      <c r="R404" s="3">
        <f t="shared" si="172"/>
        <v>-0.81</v>
      </c>
      <c r="S404" s="16">
        <f t="shared" si="173"/>
        <v>-6.237000000000001</v>
      </c>
      <c r="T404" s="3">
        <f t="shared" si="174"/>
        <v>0</v>
      </c>
      <c r="U404" s="3">
        <f t="shared" si="175"/>
        <v>0</v>
      </c>
      <c r="V404" s="3">
        <f t="shared" si="176"/>
        <v>0</v>
      </c>
      <c r="W404" s="19">
        <f t="shared" si="177"/>
        <v>0</v>
      </c>
      <c r="X404" s="19">
        <f t="shared" si="178"/>
        <v>0</v>
      </c>
      <c r="Y404" s="19">
        <f t="shared" si="179"/>
        <v>0</v>
      </c>
      <c r="Z404" s="2">
        <f t="shared" si="180"/>
        <v>0</v>
      </c>
      <c r="AA404" s="2">
        <f t="shared" si="181"/>
        <v>0</v>
      </c>
      <c r="AB404">
        <v>0</v>
      </c>
      <c r="AC404">
        <v>0</v>
      </c>
      <c r="AD404">
        <v>0</v>
      </c>
      <c r="AE404">
        <v>0</v>
      </c>
      <c r="AF404" s="2">
        <f t="shared" si="182"/>
        <v>0</v>
      </c>
      <c r="AG404" t="b">
        <f t="shared" si="183"/>
        <v>0</v>
      </c>
      <c r="AH404" s="2" t="str">
        <f t="shared" si="184"/>
        <v/>
      </c>
      <c r="AI404" t="str">
        <f t="shared" si="185"/>
        <v/>
      </c>
      <c r="AJ404" s="2" t="str">
        <f t="shared" si="186"/>
        <v/>
      </c>
      <c r="AK404" s="2" t="str">
        <f t="shared" si="187"/>
        <v/>
      </c>
    </row>
    <row r="405" spans="1:37" x14ac:dyDescent="0.3">
      <c r="A405" s="18">
        <v>38647</v>
      </c>
      <c r="B405">
        <v>2.54</v>
      </c>
      <c r="C405">
        <v>19</v>
      </c>
      <c r="D405">
        <v>4</v>
      </c>
      <c r="E405">
        <v>11.5</v>
      </c>
      <c r="G405" s="3">
        <f t="shared" si="162"/>
        <v>0</v>
      </c>
      <c r="H405" s="3">
        <f t="shared" si="163"/>
        <v>0</v>
      </c>
      <c r="I405" s="10">
        <f t="shared" si="164"/>
        <v>0</v>
      </c>
      <c r="J405" s="3">
        <f t="shared" si="165"/>
        <v>0</v>
      </c>
      <c r="K405" s="3">
        <f t="shared" si="166"/>
        <v>2.54</v>
      </c>
      <c r="L405" s="15">
        <f t="shared" si="167"/>
        <v>0</v>
      </c>
      <c r="M405" s="3">
        <f t="shared" si="168"/>
        <v>-0.63500000000000001</v>
      </c>
      <c r="N405" s="15">
        <f t="shared" si="169"/>
        <v>0</v>
      </c>
      <c r="O405" s="15">
        <f t="shared" si="170"/>
        <v>0</v>
      </c>
      <c r="P405" s="15">
        <f t="shared" si="171"/>
        <v>0</v>
      </c>
      <c r="Q405" s="3">
        <f t="shared" si="188"/>
        <v>10</v>
      </c>
      <c r="R405" s="3">
        <f t="shared" si="172"/>
        <v>-0.81</v>
      </c>
      <c r="S405" s="16">
        <f t="shared" si="173"/>
        <v>-9.3150000000000013</v>
      </c>
      <c r="T405" s="3">
        <f t="shared" si="174"/>
        <v>0</v>
      </c>
      <c r="U405" s="3">
        <f t="shared" si="175"/>
        <v>0</v>
      </c>
      <c r="V405" s="3">
        <f t="shared" si="176"/>
        <v>0</v>
      </c>
      <c r="W405" s="19">
        <f t="shared" si="177"/>
        <v>0</v>
      </c>
      <c r="X405" s="19">
        <f t="shared" si="178"/>
        <v>0</v>
      </c>
      <c r="Y405" s="19">
        <f t="shared" si="179"/>
        <v>0</v>
      </c>
      <c r="Z405" s="2">
        <f t="shared" si="180"/>
        <v>0</v>
      </c>
      <c r="AA405" s="2">
        <f t="shared" si="181"/>
        <v>0</v>
      </c>
      <c r="AB405">
        <v>0</v>
      </c>
      <c r="AC405">
        <v>0</v>
      </c>
      <c r="AD405">
        <v>0</v>
      </c>
      <c r="AE405">
        <v>0</v>
      </c>
      <c r="AF405" s="2">
        <f t="shared" si="182"/>
        <v>0</v>
      </c>
      <c r="AG405" t="b">
        <f t="shared" si="183"/>
        <v>0</v>
      </c>
      <c r="AH405" s="2" t="str">
        <f t="shared" si="184"/>
        <v/>
      </c>
      <c r="AI405" t="str">
        <f t="shared" si="185"/>
        <v/>
      </c>
      <c r="AJ405" s="2" t="str">
        <f t="shared" si="186"/>
        <v/>
      </c>
      <c r="AK405" s="2" t="str">
        <f t="shared" si="187"/>
        <v/>
      </c>
    </row>
    <row r="406" spans="1:37" x14ac:dyDescent="0.3">
      <c r="A406" s="18">
        <v>38648</v>
      </c>
      <c r="B406">
        <v>0</v>
      </c>
      <c r="C406">
        <v>17.600000000000001</v>
      </c>
      <c r="D406">
        <v>7</v>
      </c>
      <c r="E406">
        <v>12.3</v>
      </c>
      <c r="G406" s="3">
        <f t="shared" si="162"/>
        <v>0</v>
      </c>
      <c r="H406" s="3">
        <f t="shared" si="163"/>
        <v>0</v>
      </c>
      <c r="I406" s="10">
        <f t="shared" si="164"/>
        <v>0</v>
      </c>
      <c r="J406" s="3">
        <f t="shared" si="165"/>
        <v>0</v>
      </c>
      <c r="K406" s="3">
        <f t="shared" si="166"/>
        <v>0</v>
      </c>
      <c r="L406" s="15">
        <f t="shared" si="167"/>
        <v>0</v>
      </c>
      <c r="M406" s="3">
        <f t="shared" si="168"/>
        <v>0</v>
      </c>
      <c r="N406" s="15">
        <f t="shared" si="169"/>
        <v>0</v>
      </c>
      <c r="O406" s="15">
        <f t="shared" si="170"/>
        <v>0</v>
      </c>
      <c r="P406" s="15">
        <f t="shared" si="171"/>
        <v>0</v>
      </c>
      <c r="Q406" s="3">
        <f t="shared" si="188"/>
        <v>10</v>
      </c>
      <c r="R406" s="3">
        <f t="shared" si="172"/>
        <v>-0.81</v>
      </c>
      <c r="S406" s="16">
        <f t="shared" si="173"/>
        <v>-9.963000000000001</v>
      </c>
      <c r="T406" s="3">
        <f t="shared" si="174"/>
        <v>0</v>
      </c>
      <c r="U406" s="3">
        <f t="shared" si="175"/>
        <v>0</v>
      </c>
      <c r="V406" s="3">
        <f t="shared" si="176"/>
        <v>0</v>
      </c>
      <c r="W406" s="19">
        <f t="shared" si="177"/>
        <v>0</v>
      </c>
      <c r="X406" s="19">
        <f t="shared" si="178"/>
        <v>0</v>
      </c>
      <c r="Y406" s="19">
        <f t="shared" si="179"/>
        <v>0</v>
      </c>
      <c r="Z406" s="2">
        <f t="shared" si="180"/>
        <v>0</v>
      </c>
      <c r="AA406" s="2">
        <f t="shared" si="181"/>
        <v>0</v>
      </c>
      <c r="AB406">
        <v>0</v>
      </c>
      <c r="AC406">
        <v>0</v>
      </c>
      <c r="AD406">
        <v>0</v>
      </c>
      <c r="AE406">
        <v>0</v>
      </c>
      <c r="AF406" s="2">
        <f t="shared" si="182"/>
        <v>0</v>
      </c>
      <c r="AG406" t="b">
        <f t="shared" si="183"/>
        <v>0</v>
      </c>
      <c r="AH406" s="2" t="str">
        <f t="shared" si="184"/>
        <v/>
      </c>
      <c r="AI406" t="str">
        <f t="shared" si="185"/>
        <v/>
      </c>
      <c r="AJ406" s="2" t="str">
        <f t="shared" si="186"/>
        <v/>
      </c>
      <c r="AK406" s="2" t="str">
        <f t="shared" si="187"/>
        <v/>
      </c>
    </row>
    <row r="407" spans="1:37" x14ac:dyDescent="0.3">
      <c r="A407" s="18">
        <v>38649</v>
      </c>
      <c r="B407">
        <v>0</v>
      </c>
      <c r="C407">
        <v>15.1</v>
      </c>
      <c r="D407">
        <v>6.5</v>
      </c>
      <c r="E407">
        <v>10.8</v>
      </c>
      <c r="G407" s="3">
        <f t="shared" si="162"/>
        <v>0</v>
      </c>
      <c r="H407" s="3">
        <f t="shared" si="163"/>
        <v>0</v>
      </c>
      <c r="I407" s="10">
        <f t="shared" si="164"/>
        <v>0</v>
      </c>
      <c r="J407" s="3">
        <f t="shared" si="165"/>
        <v>0</v>
      </c>
      <c r="K407" s="3">
        <f t="shared" si="166"/>
        <v>0</v>
      </c>
      <c r="L407" s="15">
        <f t="shared" si="167"/>
        <v>0</v>
      </c>
      <c r="M407" s="3">
        <f t="shared" si="168"/>
        <v>0</v>
      </c>
      <c r="N407" s="15">
        <f t="shared" si="169"/>
        <v>0</v>
      </c>
      <c r="O407" s="15">
        <f t="shared" si="170"/>
        <v>0</v>
      </c>
      <c r="P407" s="15">
        <f t="shared" si="171"/>
        <v>0</v>
      </c>
      <c r="Q407" s="3">
        <f t="shared" si="188"/>
        <v>10</v>
      </c>
      <c r="R407" s="3">
        <f t="shared" si="172"/>
        <v>-0.81</v>
      </c>
      <c r="S407" s="16">
        <f t="shared" si="173"/>
        <v>-8.7480000000000011</v>
      </c>
      <c r="T407" s="3">
        <f t="shared" si="174"/>
        <v>0</v>
      </c>
      <c r="U407" s="3">
        <f t="shared" si="175"/>
        <v>0</v>
      </c>
      <c r="V407" s="3">
        <f t="shared" si="176"/>
        <v>0</v>
      </c>
      <c r="W407" s="19">
        <f t="shared" si="177"/>
        <v>0</v>
      </c>
      <c r="X407" s="19">
        <f t="shared" si="178"/>
        <v>0</v>
      </c>
      <c r="Y407" s="19">
        <f t="shared" si="179"/>
        <v>0</v>
      </c>
      <c r="Z407" s="2">
        <f t="shared" si="180"/>
        <v>0</v>
      </c>
      <c r="AA407" s="2">
        <f t="shared" si="181"/>
        <v>0</v>
      </c>
      <c r="AB407">
        <v>0</v>
      </c>
      <c r="AC407">
        <v>0</v>
      </c>
      <c r="AD407">
        <v>0</v>
      </c>
      <c r="AE407">
        <v>0</v>
      </c>
      <c r="AF407" s="2">
        <f t="shared" si="182"/>
        <v>0</v>
      </c>
      <c r="AG407" t="b">
        <f t="shared" si="183"/>
        <v>0</v>
      </c>
      <c r="AH407" s="2" t="str">
        <f t="shared" si="184"/>
        <v/>
      </c>
      <c r="AI407" t="str">
        <f t="shared" si="185"/>
        <v/>
      </c>
      <c r="AJ407" s="2" t="str">
        <f t="shared" si="186"/>
        <v/>
      </c>
      <c r="AK407" s="2" t="str">
        <f t="shared" si="187"/>
        <v/>
      </c>
    </row>
    <row r="408" spans="1:37" x14ac:dyDescent="0.3">
      <c r="A408" s="18">
        <v>38650</v>
      </c>
      <c r="B408">
        <v>0</v>
      </c>
      <c r="C408">
        <v>17.100000000000001</v>
      </c>
      <c r="D408">
        <v>6.6</v>
      </c>
      <c r="E408">
        <v>11.85</v>
      </c>
      <c r="G408" s="3">
        <f t="shared" si="162"/>
        <v>0</v>
      </c>
      <c r="H408" s="3">
        <f t="shared" si="163"/>
        <v>0</v>
      </c>
      <c r="I408" s="10">
        <f t="shared" si="164"/>
        <v>0</v>
      </c>
      <c r="J408" s="3">
        <f t="shared" si="165"/>
        <v>0</v>
      </c>
      <c r="K408" s="3">
        <f t="shared" si="166"/>
        <v>0</v>
      </c>
      <c r="L408" s="15">
        <f t="shared" si="167"/>
        <v>0</v>
      </c>
      <c r="M408" s="3">
        <f t="shared" si="168"/>
        <v>0</v>
      </c>
      <c r="N408" s="15">
        <f t="shared" si="169"/>
        <v>0</v>
      </c>
      <c r="O408" s="15">
        <f t="shared" si="170"/>
        <v>0</v>
      </c>
      <c r="P408" s="15">
        <f t="shared" si="171"/>
        <v>0</v>
      </c>
      <c r="Q408" s="3">
        <f t="shared" si="188"/>
        <v>10</v>
      </c>
      <c r="R408" s="3">
        <f t="shared" si="172"/>
        <v>-0.81</v>
      </c>
      <c r="S408" s="16">
        <f t="shared" si="173"/>
        <v>-9.5984999999999996</v>
      </c>
      <c r="T408" s="3">
        <f t="shared" si="174"/>
        <v>0</v>
      </c>
      <c r="U408" s="3">
        <f t="shared" si="175"/>
        <v>0</v>
      </c>
      <c r="V408" s="3">
        <f t="shared" si="176"/>
        <v>0</v>
      </c>
      <c r="W408" s="19">
        <f t="shared" si="177"/>
        <v>0</v>
      </c>
      <c r="X408" s="19">
        <f t="shared" si="178"/>
        <v>0</v>
      </c>
      <c r="Y408" s="19">
        <f t="shared" si="179"/>
        <v>0</v>
      </c>
      <c r="Z408" s="2">
        <f t="shared" si="180"/>
        <v>0</v>
      </c>
      <c r="AA408" s="2">
        <f t="shared" si="181"/>
        <v>0</v>
      </c>
      <c r="AB408">
        <v>0</v>
      </c>
      <c r="AC408">
        <v>0</v>
      </c>
      <c r="AD408">
        <v>0</v>
      </c>
      <c r="AE408">
        <v>0</v>
      </c>
      <c r="AF408" s="2">
        <f t="shared" si="182"/>
        <v>0</v>
      </c>
      <c r="AG408" t="b">
        <f t="shared" si="183"/>
        <v>0</v>
      </c>
      <c r="AH408" s="2" t="str">
        <f t="shared" si="184"/>
        <v/>
      </c>
      <c r="AI408" t="str">
        <f t="shared" si="185"/>
        <v/>
      </c>
      <c r="AJ408" s="2" t="str">
        <f t="shared" si="186"/>
        <v/>
      </c>
      <c r="AK408" s="2" t="str">
        <f t="shared" si="187"/>
        <v/>
      </c>
    </row>
    <row r="409" spans="1:37" x14ac:dyDescent="0.3">
      <c r="A409" s="18">
        <v>38651</v>
      </c>
      <c r="B409">
        <v>2.54</v>
      </c>
      <c r="C409">
        <v>14.8</v>
      </c>
      <c r="D409">
        <v>4</v>
      </c>
      <c r="E409">
        <v>9.4</v>
      </c>
      <c r="G409" s="3">
        <f t="shared" si="162"/>
        <v>0</v>
      </c>
      <c r="H409" s="3">
        <f t="shared" si="163"/>
        <v>0</v>
      </c>
      <c r="I409" s="10">
        <f t="shared" si="164"/>
        <v>0</v>
      </c>
      <c r="J409" s="3">
        <f t="shared" si="165"/>
        <v>0</v>
      </c>
      <c r="K409" s="3">
        <f t="shared" si="166"/>
        <v>2.54</v>
      </c>
      <c r="L409" s="15">
        <f t="shared" si="167"/>
        <v>0</v>
      </c>
      <c r="M409" s="3">
        <f t="shared" si="168"/>
        <v>-0.63500000000000001</v>
      </c>
      <c r="N409" s="15">
        <f t="shared" si="169"/>
        <v>0</v>
      </c>
      <c r="O409" s="15">
        <f t="shared" si="170"/>
        <v>0</v>
      </c>
      <c r="P409" s="15">
        <f t="shared" si="171"/>
        <v>0</v>
      </c>
      <c r="Q409" s="3">
        <f t="shared" si="188"/>
        <v>10</v>
      </c>
      <c r="R409" s="3">
        <f t="shared" si="172"/>
        <v>-0.81</v>
      </c>
      <c r="S409" s="16">
        <f t="shared" si="173"/>
        <v>-7.6140000000000008</v>
      </c>
      <c r="T409" s="3">
        <f t="shared" si="174"/>
        <v>0</v>
      </c>
      <c r="U409" s="3">
        <f t="shared" si="175"/>
        <v>0</v>
      </c>
      <c r="V409" s="3">
        <f t="shared" si="176"/>
        <v>0</v>
      </c>
      <c r="W409" s="19">
        <f t="shared" si="177"/>
        <v>0</v>
      </c>
      <c r="X409" s="19">
        <f t="shared" si="178"/>
        <v>0</v>
      </c>
      <c r="Y409" s="19">
        <f t="shared" si="179"/>
        <v>0</v>
      </c>
      <c r="Z409" s="2">
        <f t="shared" si="180"/>
        <v>0</v>
      </c>
      <c r="AA409" s="2">
        <f t="shared" si="181"/>
        <v>0</v>
      </c>
      <c r="AB409">
        <v>0</v>
      </c>
      <c r="AC409">
        <v>0</v>
      </c>
      <c r="AD409">
        <v>0</v>
      </c>
      <c r="AE409">
        <v>0</v>
      </c>
      <c r="AF409" s="2">
        <f t="shared" si="182"/>
        <v>0</v>
      </c>
      <c r="AG409" t="b">
        <f t="shared" si="183"/>
        <v>0</v>
      </c>
      <c r="AH409" s="2" t="str">
        <f t="shared" si="184"/>
        <v/>
      </c>
      <c r="AI409" t="str">
        <f t="shared" si="185"/>
        <v/>
      </c>
      <c r="AJ409" s="2" t="str">
        <f t="shared" si="186"/>
        <v/>
      </c>
      <c r="AK409" s="2" t="str">
        <f t="shared" si="187"/>
        <v/>
      </c>
    </row>
    <row r="410" spans="1:37" x14ac:dyDescent="0.3">
      <c r="A410" s="18">
        <v>38652</v>
      </c>
      <c r="B410">
        <v>2.54</v>
      </c>
      <c r="C410">
        <v>5.8</v>
      </c>
      <c r="D410">
        <v>0.8</v>
      </c>
      <c r="E410">
        <v>3.3</v>
      </c>
      <c r="G410" s="3">
        <f t="shared" si="162"/>
        <v>0</v>
      </c>
      <c r="H410" s="3">
        <f t="shared" si="163"/>
        <v>0</v>
      </c>
      <c r="I410" s="10">
        <f t="shared" si="164"/>
        <v>0</v>
      </c>
      <c r="J410" s="3">
        <f t="shared" si="165"/>
        <v>0</v>
      </c>
      <c r="K410" s="3">
        <f t="shared" si="166"/>
        <v>1.3969999999999998</v>
      </c>
      <c r="L410" s="15">
        <f t="shared" si="167"/>
        <v>1.1430000000000002</v>
      </c>
      <c r="M410" s="3">
        <f t="shared" si="168"/>
        <v>0.79375000000000029</v>
      </c>
      <c r="N410" s="15">
        <f t="shared" si="169"/>
        <v>0.79375000000000029</v>
      </c>
      <c r="O410" s="15">
        <f t="shared" si="170"/>
        <v>0</v>
      </c>
      <c r="P410" s="15">
        <f t="shared" si="171"/>
        <v>0</v>
      </c>
      <c r="Q410" s="3">
        <f t="shared" si="188"/>
        <v>10</v>
      </c>
      <c r="R410" s="3">
        <f t="shared" si="172"/>
        <v>-0.81</v>
      </c>
      <c r="S410" s="16">
        <f t="shared" si="173"/>
        <v>-2.673</v>
      </c>
      <c r="T410" s="3">
        <f t="shared" si="174"/>
        <v>0</v>
      </c>
      <c r="U410" s="3">
        <f t="shared" si="175"/>
        <v>0</v>
      </c>
      <c r="V410" s="3">
        <f t="shared" si="176"/>
        <v>0</v>
      </c>
      <c r="W410" s="19">
        <f t="shared" si="177"/>
        <v>0</v>
      </c>
      <c r="X410" s="19">
        <f t="shared" si="178"/>
        <v>0</v>
      </c>
      <c r="Y410" s="19">
        <f t="shared" si="179"/>
        <v>0</v>
      </c>
      <c r="Z410" s="2">
        <f t="shared" si="180"/>
        <v>0</v>
      </c>
      <c r="AA410" s="2">
        <f t="shared" si="181"/>
        <v>0</v>
      </c>
      <c r="AB410">
        <v>0</v>
      </c>
      <c r="AC410">
        <v>0</v>
      </c>
      <c r="AD410">
        <v>0</v>
      </c>
      <c r="AE410">
        <v>0</v>
      </c>
      <c r="AF410" s="2">
        <f t="shared" si="182"/>
        <v>0</v>
      </c>
      <c r="AG410" t="b">
        <f t="shared" si="183"/>
        <v>0</v>
      </c>
      <c r="AH410" s="2" t="str">
        <f t="shared" si="184"/>
        <v/>
      </c>
      <c r="AI410" t="str">
        <f t="shared" si="185"/>
        <v/>
      </c>
      <c r="AJ410" s="2" t="str">
        <f t="shared" si="186"/>
        <v/>
      </c>
      <c r="AK410" s="2" t="str">
        <f t="shared" si="187"/>
        <v/>
      </c>
    </row>
    <row r="411" spans="1:37" x14ac:dyDescent="0.3">
      <c r="A411" s="18">
        <v>38653</v>
      </c>
      <c r="B411">
        <v>10.16</v>
      </c>
      <c r="C411">
        <v>8.1</v>
      </c>
      <c r="D411">
        <v>0.3</v>
      </c>
      <c r="E411">
        <v>4.2</v>
      </c>
      <c r="G411" s="3">
        <f t="shared" si="162"/>
        <v>0</v>
      </c>
      <c r="H411" s="3">
        <f t="shared" si="163"/>
        <v>0</v>
      </c>
      <c r="I411" s="10">
        <f t="shared" si="164"/>
        <v>0</v>
      </c>
      <c r="J411" s="3">
        <f t="shared" si="165"/>
        <v>0</v>
      </c>
      <c r="K411" s="3">
        <f t="shared" si="166"/>
        <v>7.112000000000001</v>
      </c>
      <c r="L411" s="15">
        <f t="shared" si="167"/>
        <v>3.0479999999999992</v>
      </c>
      <c r="M411" s="3">
        <f t="shared" si="168"/>
        <v>1.2699999999999989</v>
      </c>
      <c r="N411" s="15">
        <f t="shared" si="169"/>
        <v>1.2699999999999989</v>
      </c>
      <c r="O411" s="15">
        <f t="shared" si="170"/>
        <v>0</v>
      </c>
      <c r="P411" s="15">
        <f t="shared" si="171"/>
        <v>0</v>
      </c>
      <c r="Q411" s="3">
        <f t="shared" si="188"/>
        <v>10</v>
      </c>
      <c r="R411" s="3">
        <f t="shared" si="172"/>
        <v>-0.81</v>
      </c>
      <c r="S411" s="16">
        <f t="shared" si="173"/>
        <v>-3.4020000000000006</v>
      </c>
      <c r="T411" s="3">
        <f t="shared" si="174"/>
        <v>0</v>
      </c>
      <c r="U411" s="3">
        <f t="shared" si="175"/>
        <v>0</v>
      </c>
      <c r="V411" s="3">
        <f t="shared" si="176"/>
        <v>0</v>
      </c>
      <c r="W411" s="19">
        <f t="shared" si="177"/>
        <v>0</v>
      </c>
      <c r="X411" s="19">
        <f t="shared" si="178"/>
        <v>0</v>
      </c>
      <c r="Y411" s="19">
        <f t="shared" si="179"/>
        <v>0</v>
      </c>
      <c r="Z411" s="2">
        <f t="shared" si="180"/>
        <v>0</v>
      </c>
      <c r="AA411" s="2">
        <f t="shared" si="181"/>
        <v>0</v>
      </c>
      <c r="AB411">
        <v>0</v>
      </c>
      <c r="AC411">
        <v>0</v>
      </c>
      <c r="AD411">
        <v>0</v>
      </c>
      <c r="AE411">
        <v>0</v>
      </c>
      <c r="AF411" s="2">
        <f t="shared" si="182"/>
        <v>0</v>
      </c>
      <c r="AG411" t="b">
        <f t="shared" si="183"/>
        <v>0</v>
      </c>
      <c r="AH411" s="2" t="str">
        <f t="shared" si="184"/>
        <v/>
      </c>
      <c r="AI411" t="str">
        <f t="shared" si="185"/>
        <v/>
      </c>
      <c r="AJ411" s="2" t="str">
        <f t="shared" si="186"/>
        <v/>
      </c>
      <c r="AK411" s="2" t="str">
        <f t="shared" si="187"/>
        <v/>
      </c>
    </row>
    <row r="412" spans="1:37" x14ac:dyDescent="0.3">
      <c r="A412" s="18">
        <v>38654</v>
      </c>
      <c r="B412">
        <v>15.24</v>
      </c>
      <c r="C412">
        <v>5.9</v>
      </c>
      <c r="D412">
        <v>1.9</v>
      </c>
      <c r="E412">
        <v>3.9</v>
      </c>
      <c r="G412" s="3">
        <f t="shared" si="162"/>
        <v>0</v>
      </c>
      <c r="H412" s="3">
        <f t="shared" si="163"/>
        <v>0</v>
      </c>
      <c r="I412" s="10">
        <f t="shared" si="164"/>
        <v>0</v>
      </c>
      <c r="J412" s="3">
        <f t="shared" si="165"/>
        <v>0</v>
      </c>
      <c r="K412" s="3">
        <f t="shared" si="166"/>
        <v>9.9060000000000006</v>
      </c>
      <c r="L412" s="15">
        <f t="shared" si="167"/>
        <v>5.3339999999999996</v>
      </c>
      <c r="M412" s="3">
        <f t="shared" si="168"/>
        <v>2.8574999999999995</v>
      </c>
      <c r="N412" s="15">
        <f t="shared" si="169"/>
        <v>2.8574999999999995</v>
      </c>
      <c r="O412" s="15">
        <f t="shared" si="170"/>
        <v>0</v>
      </c>
      <c r="P412" s="15">
        <f t="shared" si="171"/>
        <v>0</v>
      </c>
      <c r="Q412" s="3">
        <f t="shared" si="188"/>
        <v>10</v>
      </c>
      <c r="R412" s="3">
        <f t="shared" si="172"/>
        <v>-0.81</v>
      </c>
      <c r="S412" s="16">
        <f t="shared" si="173"/>
        <v>-3.1590000000000003</v>
      </c>
      <c r="T412" s="3">
        <f t="shared" si="174"/>
        <v>0</v>
      </c>
      <c r="U412" s="3">
        <f t="shared" si="175"/>
        <v>0</v>
      </c>
      <c r="V412" s="3">
        <f t="shared" si="176"/>
        <v>0</v>
      </c>
      <c r="W412" s="19">
        <f t="shared" si="177"/>
        <v>0</v>
      </c>
      <c r="X412" s="19">
        <f t="shared" si="178"/>
        <v>0</v>
      </c>
      <c r="Y412" s="19">
        <f t="shared" si="179"/>
        <v>0</v>
      </c>
      <c r="Z412" s="2">
        <f t="shared" si="180"/>
        <v>0</v>
      </c>
      <c r="AA412" s="2">
        <f t="shared" si="181"/>
        <v>0</v>
      </c>
      <c r="AB412">
        <v>0</v>
      </c>
      <c r="AC412">
        <v>0</v>
      </c>
      <c r="AD412">
        <v>0</v>
      </c>
      <c r="AE412">
        <v>0</v>
      </c>
      <c r="AF412" s="2">
        <f t="shared" si="182"/>
        <v>0</v>
      </c>
      <c r="AG412" t="b">
        <f t="shared" si="183"/>
        <v>0</v>
      </c>
      <c r="AH412" s="2" t="str">
        <f t="shared" si="184"/>
        <v/>
      </c>
      <c r="AI412" t="str">
        <f t="shared" si="185"/>
        <v/>
      </c>
      <c r="AJ412" s="2" t="str">
        <f t="shared" si="186"/>
        <v/>
      </c>
      <c r="AK412" s="2" t="str">
        <f t="shared" si="187"/>
        <v/>
      </c>
    </row>
    <row r="413" spans="1:37" x14ac:dyDescent="0.3">
      <c r="A413" s="18">
        <v>38655</v>
      </c>
      <c r="B413">
        <v>2.54</v>
      </c>
      <c r="C413">
        <v>6.6</v>
      </c>
      <c r="D413">
        <v>1.9</v>
      </c>
      <c r="E413">
        <v>4.25</v>
      </c>
      <c r="G413" s="3">
        <f t="shared" si="162"/>
        <v>0</v>
      </c>
      <c r="H413" s="3">
        <f t="shared" si="163"/>
        <v>0</v>
      </c>
      <c r="I413" s="10">
        <f t="shared" si="164"/>
        <v>0</v>
      </c>
      <c r="J413" s="3">
        <f t="shared" si="165"/>
        <v>0</v>
      </c>
      <c r="K413" s="3">
        <f t="shared" si="166"/>
        <v>1.7991666666666668</v>
      </c>
      <c r="L413" s="15">
        <f t="shared" si="167"/>
        <v>0.74083333333333323</v>
      </c>
      <c r="M413" s="3">
        <f t="shared" si="168"/>
        <v>0.29104166666666653</v>
      </c>
      <c r="N413" s="15">
        <f t="shared" si="169"/>
        <v>0.29104166666666653</v>
      </c>
      <c r="O413" s="15">
        <f t="shared" si="170"/>
        <v>0</v>
      </c>
      <c r="P413" s="15">
        <f t="shared" si="171"/>
        <v>0</v>
      </c>
      <c r="Q413" s="3">
        <f t="shared" si="188"/>
        <v>10</v>
      </c>
      <c r="R413" s="3">
        <f t="shared" si="172"/>
        <v>-0.81</v>
      </c>
      <c r="S413" s="16">
        <f t="shared" si="173"/>
        <v>-3.4425000000000003</v>
      </c>
      <c r="T413" s="3">
        <f t="shared" si="174"/>
        <v>0</v>
      </c>
      <c r="U413" s="3">
        <f t="shared" si="175"/>
        <v>0</v>
      </c>
      <c r="V413" s="3">
        <f t="shared" si="176"/>
        <v>0</v>
      </c>
      <c r="W413" s="19">
        <f t="shared" si="177"/>
        <v>0</v>
      </c>
      <c r="X413" s="19">
        <f t="shared" si="178"/>
        <v>0</v>
      </c>
      <c r="Y413" s="19">
        <f t="shared" si="179"/>
        <v>0</v>
      </c>
      <c r="Z413" s="2">
        <f t="shared" si="180"/>
        <v>0</v>
      </c>
      <c r="AA413" s="2">
        <f t="shared" si="181"/>
        <v>0</v>
      </c>
      <c r="AB413">
        <v>0</v>
      </c>
      <c r="AC413">
        <v>0</v>
      </c>
      <c r="AD413">
        <v>0</v>
      </c>
      <c r="AE413">
        <v>0</v>
      </c>
      <c r="AF413" s="2">
        <f t="shared" si="182"/>
        <v>0</v>
      </c>
      <c r="AG413" t="b">
        <f t="shared" si="183"/>
        <v>0</v>
      </c>
      <c r="AH413" s="2" t="str">
        <f t="shared" si="184"/>
        <v/>
      </c>
      <c r="AI413" t="str">
        <f t="shared" si="185"/>
        <v/>
      </c>
      <c r="AJ413" s="2" t="str">
        <f t="shared" si="186"/>
        <v/>
      </c>
      <c r="AK413" s="2" t="str">
        <f t="shared" si="187"/>
        <v/>
      </c>
    </row>
    <row r="414" spans="1:37" x14ac:dyDescent="0.3">
      <c r="A414" s="18">
        <v>38656</v>
      </c>
      <c r="B414">
        <v>0</v>
      </c>
      <c r="C414">
        <v>8.1</v>
      </c>
      <c r="D414">
        <v>1.8</v>
      </c>
      <c r="E414">
        <v>4.95</v>
      </c>
      <c r="G414" s="3">
        <f t="shared" si="162"/>
        <v>0</v>
      </c>
      <c r="H414" s="3">
        <f t="shared" si="163"/>
        <v>0</v>
      </c>
      <c r="I414" s="10">
        <f t="shared" si="164"/>
        <v>0</v>
      </c>
      <c r="J414" s="3">
        <f t="shared" si="165"/>
        <v>0</v>
      </c>
      <c r="K414" s="3">
        <f t="shared" si="166"/>
        <v>0</v>
      </c>
      <c r="L414" s="15">
        <f t="shared" si="167"/>
        <v>0</v>
      </c>
      <c r="M414" s="3">
        <f t="shared" si="168"/>
        <v>0</v>
      </c>
      <c r="N414" s="15">
        <f t="shared" si="169"/>
        <v>0</v>
      </c>
      <c r="O414" s="15">
        <f t="shared" si="170"/>
        <v>0</v>
      </c>
      <c r="P414" s="15">
        <f t="shared" si="171"/>
        <v>0</v>
      </c>
      <c r="Q414" s="3">
        <f t="shared" si="188"/>
        <v>10</v>
      </c>
      <c r="R414" s="3">
        <f t="shared" si="172"/>
        <v>-0.81</v>
      </c>
      <c r="S414" s="16">
        <f t="shared" si="173"/>
        <v>-4.0095000000000001</v>
      </c>
      <c r="T414" s="3">
        <f t="shared" si="174"/>
        <v>0</v>
      </c>
      <c r="U414" s="3">
        <f t="shared" si="175"/>
        <v>0</v>
      </c>
      <c r="V414" s="3">
        <f t="shared" si="176"/>
        <v>0</v>
      </c>
      <c r="W414" s="19">
        <f t="shared" si="177"/>
        <v>0</v>
      </c>
      <c r="X414" s="19">
        <f t="shared" si="178"/>
        <v>0</v>
      </c>
      <c r="Y414" s="19">
        <f t="shared" si="179"/>
        <v>0</v>
      </c>
      <c r="Z414" s="2">
        <f t="shared" si="180"/>
        <v>0</v>
      </c>
      <c r="AA414" s="2">
        <f t="shared" si="181"/>
        <v>0</v>
      </c>
      <c r="AB414">
        <v>0</v>
      </c>
      <c r="AC414">
        <v>0</v>
      </c>
      <c r="AD414">
        <v>0</v>
      </c>
      <c r="AE414">
        <v>0</v>
      </c>
      <c r="AF414" s="2">
        <f t="shared" si="182"/>
        <v>0</v>
      </c>
      <c r="AG414" t="b">
        <f t="shared" si="183"/>
        <v>0</v>
      </c>
      <c r="AH414" s="2" t="str">
        <f t="shared" si="184"/>
        <v/>
      </c>
      <c r="AI414" t="str">
        <f t="shared" si="185"/>
        <v/>
      </c>
      <c r="AJ414" s="2" t="str">
        <f t="shared" si="186"/>
        <v/>
      </c>
      <c r="AK414" s="2" t="str">
        <f t="shared" si="187"/>
        <v/>
      </c>
    </row>
    <row r="415" spans="1:37" x14ac:dyDescent="0.3">
      <c r="A415" s="18">
        <v>38657</v>
      </c>
      <c r="B415">
        <v>33.020000000000003</v>
      </c>
      <c r="C415">
        <v>10.199999999999999</v>
      </c>
      <c r="D415">
        <v>5.0999999999999996</v>
      </c>
      <c r="E415">
        <v>7.65</v>
      </c>
      <c r="G415" s="3">
        <f t="shared" si="162"/>
        <v>0</v>
      </c>
      <c r="H415" s="3">
        <f t="shared" si="163"/>
        <v>0</v>
      </c>
      <c r="I415" s="10">
        <f t="shared" si="164"/>
        <v>0</v>
      </c>
      <c r="J415" s="3">
        <f t="shared" si="165"/>
        <v>0</v>
      </c>
      <c r="K415" s="3">
        <f t="shared" si="166"/>
        <v>33.020000000000003</v>
      </c>
      <c r="L415" s="15">
        <f t="shared" si="167"/>
        <v>0</v>
      </c>
      <c r="M415" s="3">
        <f t="shared" si="168"/>
        <v>-8.2550000000000008</v>
      </c>
      <c r="N415" s="15">
        <f t="shared" si="169"/>
        <v>0</v>
      </c>
      <c r="O415" s="15">
        <f t="shared" si="170"/>
        <v>0</v>
      </c>
      <c r="P415" s="15">
        <f t="shared" si="171"/>
        <v>0</v>
      </c>
      <c r="Q415" s="3">
        <f t="shared" si="188"/>
        <v>11</v>
      </c>
      <c r="R415" s="3">
        <f t="shared" si="172"/>
        <v>-0.81</v>
      </c>
      <c r="S415" s="16">
        <f t="shared" si="173"/>
        <v>-6.1965000000000003</v>
      </c>
      <c r="T415" s="3">
        <f t="shared" si="174"/>
        <v>0</v>
      </c>
      <c r="U415" s="3">
        <f t="shared" si="175"/>
        <v>0</v>
      </c>
      <c r="V415" s="3">
        <f t="shared" si="176"/>
        <v>0</v>
      </c>
      <c r="W415" s="19">
        <f t="shared" si="177"/>
        <v>0</v>
      </c>
      <c r="X415" s="19">
        <f t="shared" si="178"/>
        <v>0</v>
      </c>
      <c r="Y415" s="19">
        <f t="shared" si="179"/>
        <v>0</v>
      </c>
      <c r="Z415" s="2">
        <f t="shared" si="180"/>
        <v>0</v>
      </c>
      <c r="AA415" s="2">
        <f t="shared" si="181"/>
        <v>0</v>
      </c>
      <c r="AB415">
        <v>0</v>
      </c>
      <c r="AC415">
        <v>0</v>
      </c>
      <c r="AD415">
        <v>0</v>
      </c>
      <c r="AE415">
        <v>0</v>
      </c>
      <c r="AF415" s="2">
        <f t="shared" si="182"/>
        <v>0</v>
      </c>
      <c r="AG415" t="b">
        <f t="shared" si="183"/>
        <v>0</v>
      </c>
      <c r="AH415" s="2" t="str">
        <f t="shared" si="184"/>
        <v/>
      </c>
      <c r="AI415" t="str">
        <f t="shared" si="185"/>
        <v/>
      </c>
      <c r="AJ415" s="2" t="str">
        <f t="shared" si="186"/>
        <v/>
      </c>
      <c r="AK415" s="2" t="str">
        <f t="shared" si="187"/>
        <v/>
      </c>
    </row>
    <row r="416" spans="1:37" x14ac:dyDescent="0.3">
      <c r="A416" s="18">
        <v>38658</v>
      </c>
      <c r="B416">
        <v>25.4</v>
      </c>
      <c r="C416">
        <v>10.1</v>
      </c>
      <c r="D416">
        <v>2.5</v>
      </c>
      <c r="E416">
        <v>6.3</v>
      </c>
      <c r="G416" s="3">
        <f t="shared" si="162"/>
        <v>0</v>
      </c>
      <c r="H416" s="3">
        <f t="shared" si="163"/>
        <v>0</v>
      </c>
      <c r="I416" s="10">
        <f t="shared" si="164"/>
        <v>0</v>
      </c>
      <c r="J416" s="3">
        <f t="shared" si="165"/>
        <v>0</v>
      </c>
      <c r="K416" s="3">
        <f t="shared" si="166"/>
        <v>25.4</v>
      </c>
      <c r="L416" s="15">
        <f t="shared" si="167"/>
        <v>0</v>
      </c>
      <c r="M416" s="3">
        <f t="shared" si="168"/>
        <v>-6.35</v>
      </c>
      <c r="N416" s="15">
        <f t="shared" si="169"/>
        <v>0</v>
      </c>
      <c r="O416" s="15">
        <f t="shared" si="170"/>
        <v>0</v>
      </c>
      <c r="P416" s="15">
        <f t="shared" si="171"/>
        <v>0</v>
      </c>
      <c r="Q416" s="3">
        <f t="shared" si="188"/>
        <v>11</v>
      </c>
      <c r="R416" s="3">
        <f t="shared" si="172"/>
        <v>-0.81</v>
      </c>
      <c r="S416" s="16">
        <f t="shared" si="173"/>
        <v>-5.1029999999999998</v>
      </c>
      <c r="T416" s="3">
        <f t="shared" si="174"/>
        <v>0</v>
      </c>
      <c r="U416" s="3">
        <f t="shared" si="175"/>
        <v>0</v>
      </c>
      <c r="V416" s="3">
        <f t="shared" si="176"/>
        <v>0</v>
      </c>
      <c r="W416" s="19">
        <f t="shared" si="177"/>
        <v>0</v>
      </c>
      <c r="X416" s="19">
        <f t="shared" si="178"/>
        <v>0</v>
      </c>
      <c r="Y416" s="19">
        <f t="shared" si="179"/>
        <v>0</v>
      </c>
      <c r="Z416" s="2">
        <f t="shared" si="180"/>
        <v>0</v>
      </c>
      <c r="AA416" s="2">
        <f t="shared" si="181"/>
        <v>0</v>
      </c>
      <c r="AB416">
        <v>0</v>
      </c>
      <c r="AC416">
        <v>0</v>
      </c>
      <c r="AD416">
        <v>25.4</v>
      </c>
      <c r="AE416">
        <v>25.4</v>
      </c>
      <c r="AF416" s="2">
        <f t="shared" si="182"/>
        <v>0</v>
      </c>
      <c r="AG416" t="b">
        <f t="shared" si="183"/>
        <v>0</v>
      </c>
      <c r="AH416" s="2" t="str">
        <f t="shared" si="184"/>
        <v/>
      </c>
      <c r="AI416" t="str">
        <f t="shared" si="185"/>
        <v/>
      </c>
      <c r="AJ416" s="2" t="str">
        <f t="shared" si="186"/>
        <v/>
      </c>
      <c r="AK416" s="2" t="str">
        <f t="shared" si="187"/>
        <v/>
      </c>
    </row>
    <row r="417" spans="1:37" x14ac:dyDescent="0.3">
      <c r="A417" s="18">
        <v>38659</v>
      </c>
      <c r="B417">
        <v>0</v>
      </c>
      <c r="C417">
        <v>5.5</v>
      </c>
      <c r="D417">
        <v>1.3</v>
      </c>
      <c r="E417">
        <v>3.4</v>
      </c>
      <c r="G417" s="3">
        <f t="shared" si="162"/>
        <v>0</v>
      </c>
      <c r="H417" s="3">
        <f t="shared" si="163"/>
        <v>0</v>
      </c>
      <c r="I417" s="10">
        <f t="shared" si="164"/>
        <v>0</v>
      </c>
      <c r="J417" s="3">
        <f t="shared" si="165"/>
        <v>0</v>
      </c>
      <c r="K417" s="3">
        <f t="shared" si="166"/>
        <v>0</v>
      </c>
      <c r="L417" s="15">
        <f t="shared" si="167"/>
        <v>0</v>
      </c>
      <c r="M417" s="3">
        <f t="shared" si="168"/>
        <v>0</v>
      </c>
      <c r="N417" s="15">
        <f t="shared" si="169"/>
        <v>0</v>
      </c>
      <c r="O417" s="15">
        <f t="shared" si="170"/>
        <v>0</v>
      </c>
      <c r="P417" s="15">
        <f t="shared" si="171"/>
        <v>0</v>
      </c>
      <c r="Q417" s="3">
        <f t="shared" si="188"/>
        <v>11</v>
      </c>
      <c r="R417" s="3">
        <f t="shared" si="172"/>
        <v>-0.81</v>
      </c>
      <c r="S417" s="16">
        <f t="shared" si="173"/>
        <v>-2.754</v>
      </c>
      <c r="T417" s="3">
        <f t="shared" si="174"/>
        <v>0</v>
      </c>
      <c r="U417" s="3">
        <f t="shared" si="175"/>
        <v>0</v>
      </c>
      <c r="V417" s="3">
        <f t="shared" si="176"/>
        <v>0</v>
      </c>
      <c r="W417" s="19">
        <f t="shared" si="177"/>
        <v>0</v>
      </c>
      <c r="X417" s="19">
        <f t="shared" si="178"/>
        <v>0</v>
      </c>
      <c r="Y417" s="19">
        <f t="shared" si="179"/>
        <v>0</v>
      </c>
      <c r="Z417" s="2">
        <f t="shared" si="180"/>
        <v>0</v>
      </c>
      <c r="AA417" s="2">
        <f t="shared" si="181"/>
        <v>0</v>
      </c>
      <c r="AB417">
        <v>0</v>
      </c>
      <c r="AC417">
        <v>0</v>
      </c>
      <c r="AD417">
        <v>0</v>
      </c>
      <c r="AE417">
        <v>25.4</v>
      </c>
      <c r="AF417" s="2">
        <f t="shared" si="182"/>
        <v>0</v>
      </c>
      <c r="AG417" t="b">
        <f t="shared" si="183"/>
        <v>0</v>
      </c>
      <c r="AH417" s="2" t="str">
        <f t="shared" si="184"/>
        <v/>
      </c>
      <c r="AI417" t="str">
        <f t="shared" si="185"/>
        <v/>
      </c>
      <c r="AJ417" s="2" t="str">
        <f t="shared" si="186"/>
        <v/>
      </c>
      <c r="AK417" s="2" t="str">
        <f t="shared" si="187"/>
        <v/>
      </c>
    </row>
    <row r="418" spans="1:37" x14ac:dyDescent="0.3">
      <c r="A418" s="18">
        <v>38660</v>
      </c>
      <c r="B418">
        <v>30.48</v>
      </c>
      <c r="C418">
        <v>4.4000000000000004</v>
      </c>
      <c r="D418">
        <v>1.4</v>
      </c>
      <c r="E418">
        <v>2.9</v>
      </c>
      <c r="G418" s="3">
        <f t="shared" si="162"/>
        <v>0</v>
      </c>
      <c r="H418" s="3">
        <f t="shared" si="163"/>
        <v>0</v>
      </c>
      <c r="I418" s="10">
        <f t="shared" si="164"/>
        <v>0</v>
      </c>
      <c r="J418" s="3">
        <f t="shared" si="165"/>
        <v>0</v>
      </c>
      <c r="K418" s="3">
        <f t="shared" si="166"/>
        <v>14.732000000000003</v>
      </c>
      <c r="L418" s="15">
        <f t="shared" si="167"/>
        <v>15.747999999999998</v>
      </c>
      <c r="M418" s="3">
        <f t="shared" si="168"/>
        <v>12.064999999999998</v>
      </c>
      <c r="N418" s="15">
        <f t="shared" si="169"/>
        <v>12.064999999999998</v>
      </c>
      <c r="O418" s="15">
        <f t="shared" si="170"/>
        <v>0</v>
      </c>
      <c r="P418" s="15">
        <f t="shared" si="171"/>
        <v>0</v>
      </c>
      <c r="Q418" s="3">
        <f t="shared" si="188"/>
        <v>11</v>
      </c>
      <c r="R418" s="3">
        <f t="shared" si="172"/>
        <v>-0.81</v>
      </c>
      <c r="S418" s="16">
        <f t="shared" si="173"/>
        <v>-2.3490000000000002</v>
      </c>
      <c r="T418" s="3">
        <f t="shared" si="174"/>
        <v>9.7159999999999975</v>
      </c>
      <c r="U418" s="3">
        <f t="shared" si="175"/>
        <v>0</v>
      </c>
      <c r="V418" s="3">
        <f t="shared" si="176"/>
        <v>0</v>
      </c>
      <c r="W418" s="19">
        <f t="shared" si="177"/>
        <v>9.7159999999999975</v>
      </c>
      <c r="X418" s="19">
        <f t="shared" si="178"/>
        <v>0</v>
      </c>
      <c r="Y418" s="19">
        <f t="shared" si="179"/>
        <v>0</v>
      </c>
      <c r="Z418" s="2">
        <f t="shared" si="180"/>
        <v>9.7159999999999975</v>
      </c>
      <c r="AA418" s="2">
        <f t="shared" si="181"/>
        <v>0</v>
      </c>
      <c r="AB418">
        <v>0</v>
      </c>
      <c r="AC418">
        <v>0</v>
      </c>
      <c r="AD418">
        <v>0</v>
      </c>
      <c r="AE418">
        <v>25.4</v>
      </c>
      <c r="AF418" s="2">
        <f t="shared" si="182"/>
        <v>0</v>
      </c>
      <c r="AG418" t="b">
        <f t="shared" si="183"/>
        <v>1</v>
      </c>
      <c r="AH418" s="2">
        <f t="shared" si="184"/>
        <v>9.7159999999999975</v>
      </c>
      <c r="AI418" t="str">
        <f t="shared" si="185"/>
        <v/>
      </c>
      <c r="AJ418" s="2">
        <f t="shared" si="186"/>
        <v>0</v>
      </c>
      <c r="AK418" s="2">
        <f t="shared" si="187"/>
        <v>0</v>
      </c>
    </row>
    <row r="419" spans="1:37" x14ac:dyDescent="0.3">
      <c r="A419" s="18">
        <v>38661</v>
      </c>
      <c r="B419">
        <v>22.86</v>
      </c>
      <c r="C419">
        <v>3.6</v>
      </c>
      <c r="D419">
        <v>1</v>
      </c>
      <c r="E419">
        <v>2.2999999999999998</v>
      </c>
      <c r="G419" s="3">
        <f t="shared" si="162"/>
        <v>9.7159999999999975</v>
      </c>
      <c r="H419" s="3">
        <f t="shared" si="163"/>
        <v>0</v>
      </c>
      <c r="I419" s="10">
        <f t="shared" si="164"/>
        <v>0</v>
      </c>
      <c r="J419" s="3">
        <f t="shared" si="165"/>
        <v>0</v>
      </c>
      <c r="K419" s="3">
        <f t="shared" si="166"/>
        <v>8.7629999999999999</v>
      </c>
      <c r="L419" s="15">
        <f t="shared" si="167"/>
        <v>14.097</v>
      </c>
      <c r="M419" s="3">
        <f t="shared" si="168"/>
        <v>11.90625</v>
      </c>
      <c r="N419" s="15">
        <f t="shared" si="169"/>
        <v>21.622249999999998</v>
      </c>
      <c r="O419" s="15">
        <f t="shared" si="170"/>
        <v>0.53355934674832295</v>
      </c>
      <c r="P419" s="15">
        <f t="shared" si="171"/>
        <v>40.524545454545461</v>
      </c>
      <c r="Q419" s="3">
        <f t="shared" si="188"/>
        <v>11</v>
      </c>
      <c r="R419" s="3">
        <f t="shared" si="172"/>
        <v>-0.81</v>
      </c>
      <c r="S419" s="16">
        <f t="shared" si="173"/>
        <v>-1.863</v>
      </c>
      <c r="T419" s="3">
        <f t="shared" si="174"/>
        <v>19.759249999999998</v>
      </c>
      <c r="U419" s="3">
        <f t="shared" si="175"/>
        <v>0.53355934674832295</v>
      </c>
      <c r="V419" s="3">
        <f t="shared" si="176"/>
        <v>37.032900127078705</v>
      </c>
      <c r="W419" s="19">
        <f t="shared" si="177"/>
        <v>19.759249999999998</v>
      </c>
      <c r="X419" s="19">
        <f t="shared" si="178"/>
        <v>0.53355934674832295</v>
      </c>
      <c r="Y419" s="19">
        <f t="shared" si="179"/>
        <v>37.032900127078705</v>
      </c>
      <c r="Z419" s="2">
        <f t="shared" si="180"/>
        <v>10.04325</v>
      </c>
      <c r="AA419" s="2">
        <f t="shared" si="181"/>
        <v>37.032900127078705</v>
      </c>
      <c r="AB419">
        <v>10.16</v>
      </c>
      <c r="AC419">
        <v>10.16</v>
      </c>
      <c r="AD419">
        <v>-25.4</v>
      </c>
      <c r="AE419">
        <v>0</v>
      </c>
      <c r="AF419" s="2">
        <f t="shared" si="182"/>
        <v>0</v>
      </c>
      <c r="AG419" t="b">
        <f t="shared" si="183"/>
        <v>1</v>
      </c>
      <c r="AH419" s="2">
        <f t="shared" si="184"/>
        <v>-0.11674999999999969</v>
      </c>
      <c r="AI419" t="str">
        <f t="shared" si="185"/>
        <v/>
      </c>
      <c r="AJ419" s="2">
        <f t="shared" si="186"/>
        <v>62.432900127078703</v>
      </c>
      <c r="AK419" s="2">
        <f t="shared" si="187"/>
        <v>62.432900127078703</v>
      </c>
    </row>
    <row r="420" spans="1:37" x14ac:dyDescent="0.3">
      <c r="A420" s="18">
        <v>38662</v>
      </c>
      <c r="B420">
        <v>55.88</v>
      </c>
      <c r="C420">
        <v>7.6</v>
      </c>
      <c r="D420">
        <v>1</v>
      </c>
      <c r="E420">
        <v>4.3</v>
      </c>
      <c r="G420" s="3">
        <f t="shared" si="162"/>
        <v>19.759249999999998</v>
      </c>
      <c r="H420" s="3">
        <f t="shared" si="163"/>
        <v>37.032900127078705</v>
      </c>
      <c r="I420" s="10">
        <f t="shared" si="164"/>
        <v>36.662571125807915</v>
      </c>
      <c r="J420" s="3">
        <f t="shared" si="165"/>
        <v>0.53894883509931613</v>
      </c>
      <c r="K420" s="3">
        <f t="shared" si="166"/>
        <v>40.047333333333334</v>
      </c>
      <c r="L420" s="15">
        <f t="shared" si="167"/>
        <v>15.832666666666666</v>
      </c>
      <c r="M420" s="3">
        <f t="shared" si="168"/>
        <v>5.8208333333333329</v>
      </c>
      <c r="N420" s="15">
        <f t="shared" si="169"/>
        <v>25.580083333333331</v>
      </c>
      <c r="O420" s="15">
        <f t="shared" si="170"/>
        <v>0.2406641844746068</v>
      </c>
      <c r="P420" s="15">
        <f t="shared" si="171"/>
        <v>106.28953115386541</v>
      </c>
      <c r="Q420" s="3">
        <f t="shared" si="188"/>
        <v>11</v>
      </c>
      <c r="R420" s="3">
        <f t="shared" si="172"/>
        <v>-0.81</v>
      </c>
      <c r="S420" s="16">
        <f t="shared" si="173"/>
        <v>-3.4830000000000001</v>
      </c>
      <c r="T420" s="3">
        <f t="shared" si="174"/>
        <v>22.09708333333333</v>
      </c>
      <c r="U420" s="3">
        <f t="shared" si="175"/>
        <v>0.2406641844746068</v>
      </c>
      <c r="V420" s="3">
        <f t="shared" si="176"/>
        <v>91.81708271869951</v>
      </c>
      <c r="W420" s="19">
        <f t="shared" si="177"/>
        <v>22.09708333333333</v>
      </c>
      <c r="X420" s="19">
        <f t="shared" si="178"/>
        <v>0.2406641844746068</v>
      </c>
      <c r="Y420" s="19">
        <f t="shared" si="179"/>
        <v>91.81708271869951</v>
      </c>
      <c r="Z420" s="2">
        <f t="shared" si="180"/>
        <v>2.3378333333333323</v>
      </c>
      <c r="AA420" s="2">
        <f t="shared" si="181"/>
        <v>54.784182591620805</v>
      </c>
      <c r="AB420">
        <v>-5.08</v>
      </c>
      <c r="AC420">
        <v>5.08</v>
      </c>
      <c r="AD420">
        <v>25.4</v>
      </c>
      <c r="AE420">
        <v>25.4</v>
      </c>
      <c r="AF420" s="2">
        <f t="shared" si="182"/>
        <v>0.2</v>
      </c>
      <c r="AG420" t="b">
        <f t="shared" si="183"/>
        <v>1</v>
      </c>
      <c r="AH420" s="2">
        <f t="shared" si="184"/>
        <v>7.4178333333333324</v>
      </c>
      <c r="AI420" t="str">
        <f t="shared" si="185"/>
        <v/>
      </c>
      <c r="AJ420" s="2">
        <f t="shared" si="186"/>
        <v>29.384182591620807</v>
      </c>
      <c r="AK420" s="2">
        <f t="shared" si="187"/>
        <v>29.384182591620807</v>
      </c>
    </row>
    <row r="421" spans="1:37" x14ac:dyDescent="0.3">
      <c r="A421" s="18">
        <v>38663</v>
      </c>
      <c r="B421">
        <v>7.62</v>
      </c>
      <c r="C421">
        <v>4.4000000000000004</v>
      </c>
      <c r="D421">
        <v>1.9</v>
      </c>
      <c r="E421">
        <v>3.15</v>
      </c>
      <c r="G421" s="3">
        <f t="shared" si="162"/>
        <v>22.09708333333333</v>
      </c>
      <c r="H421" s="3">
        <f t="shared" si="163"/>
        <v>91.81708271869951</v>
      </c>
      <c r="I421" s="10">
        <f t="shared" si="164"/>
        <v>90.898911891512512</v>
      </c>
      <c r="J421" s="3">
        <f t="shared" si="165"/>
        <v>0.24309513583293615</v>
      </c>
      <c r="K421" s="3">
        <f t="shared" si="166"/>
        <v>4.0005000000000006</v>
      </c>
      <c r="L421" s="15">
        <f t="shared" si="167"/>
        <v>3.6194999999999999</v>
      </c>
      <c r="M421" s="3">
        <f t="shared" si="168"/>
        <v>2.6193749999999998</v>
      </c>
      <c r="N421" s="15">
        <f t="shared" si="169"/>
        <v>24.716458333333328</v>
      </c>
      <c r="O421" s="15">
        <f t="shared" si="170"/>
        <v>0.23024837948616184</v>
      </c>
      <c r="P421" s="15">
        <f t="shared" si="171"/>
        <v>107.3469372010013</v>
      </c>
      <c r="Q421" s="3">
        <f t="shared" si="188"/>
        <v>11</v>
      </c>
      <c r="R421" s="3">
        <f t="shared" si="172"/>
        <v>-0.81</v>
      </c>
      <c r="S421" s="16">
        <f t="shared" si="173"/>
        <v>-2.5514999999999999</v>
      </c>
      <c r="T421" s="3">
        <f t="shared" si="174"/>
        <v>22.164958333333328</v>
      </c>
      <c r="U421" s="3">
        <f t="shared" si="175"/>
        <v>0.23024837948616184</v>
      </c>
      <c r="V421" s="3">
        <f t="shared" si="176"/>
        <v>96.265425983879567</v>
      </c>
      <c r="W421" s="19">
        <f t="shared" si="177"/>
        <v>22.164958333333328</v>
      </c>
      <c r="X421" s="19">
        <f t="shared" si="178"/>
        <v>0.23024837948616184</v>
      </c>
      <c r="Y421" s="19">
        <f t="shared" si="179"/>
        <v>96.265425983879567</v>
      </c>
      <c r="Z421" s="2">
        <f t="shared" si="180"/>
        <v>6.7874999999997243E-2</v>
      </c>
      <c r="AA421" s="2">
        <f t="shared" si="181"/>
        <v>4.448343265180057</v>
      </c>
      <c r="AB421">
        <v>-5.08</v>
      </c>
      <c r="AC421">
        <v>0</v>
      </c>
      <c r="AD421">
        <v>0</v>
      </c>
      <c r="AE421">
        <v>25.4</v>
      </c>
      <c r="AF421" s="2">
        <f t="shared" si="182"/>
        <v>0</v>
      </c>
      <c r="AG421" t="b">
        <f t="shared" si="183"/>
        <v>1</v>
      </c>
      <c r="AH421" s="2">
        <f t="shared" si="184"/>
        <v>5.1478749999999973</v>
      </c>
      <c r="AI421" t="str">
        <f t="shared" si="185"/>
        <v/>
      </c>
      <c r="AJ421" s="2">
        <f t="shared" si="186"/>
        <v>4.448343265180057</v>
      </c>
      <c r="AK421" s="2">
        <f t="shared" si="187"/>
        <v>4.448343265180057</v>
      </c>
    </row>
    <row r="422" spans="1:37" x14ac:dyDescent="0.3">
      <c r="A422" s="18">
        <v>38664</v>
      </c>
      <c r="B422">
        <v>5.08</v>
      </c>
      <c r="C422">
        <v>2.6</v>
      </c>
      <c r="D422">
        <v>-1.5</v>
      </c>
      <c r="E422">
        <v>0.55000000000000004</v>
      </c>
      <c r="G422" s="3">
        <f t="shared" si="162"/>
        <v>22.164958333333328</v>
      </c>
      <c r="H422" s="3">
        <f t="shared" si="163"/>
        <v>96.265425983879567</v>
      </c>
      <c r="I422" s="10">
        <f t="shared" si="164"/>
        <v>95.302771724040767</v>
      </c>
      <c r="J422" s="3">
        <f t="shared" si="165"/>
        <v>0.23257412069309277</v>
      </c>
      <c r="K422" s="3">
        <f t="shared" si="166"/>
        <v>0.46566666666666645</v>
      </c>
      <c r="L422" s="15">
        <f t="shared" si="167"/>
        <v>4.6143333333333336</v>
      </c>
      <c r="M422" s="3">
        <f t="shared" si="168"/>
        <v>4.4979166666666668</v>
      </c>
      <c r="N422" s="15">
        <f t="shared" si="169"/>
        <v>26.662874999999993</v>
      </c>
      <c r="O422" s="15">
        <f t="shared" si="170"/>
        <v>0.1971391254594532</v>
      </c>
      <c r="P422" s="15">
        <f t="shared" si="171"/>
        <v>135.24902749699936</v>
      </c>
      <c r="Q422" s="3">
        <f t="shared" si="188"/>
        <v>11</v>
      </c>
      <c r="R422" s="3">
        <f t="shared" si="172"/>
        <v>-0.81</v>
      </c>
      <c r="S422" s="16">
        <f t="shared" si="173"/>
        <v>-0.44550000000000006</v>
      </c>
      <c r="T422" s="3">
        <f t="shared" si="174"/>
        <v>26.217374999999993</v>
      </c>
      <c r="U422" s="3">
        <f t="shared" si="175"/>
        <v>0.1971391254594532</v>
      </c>
      <c r="V422" s="3">
        <f t="shared" si="176"/>
        <v>132.98920211245576</v>
      </c>
      <c r="W422" s="19">
        <f t="shared" si="177"/>
        <v>26.217374999999993</v>
      </c>
      <c r="X422" s="19">
        <f t="shared" si="178"/>
        <v>0.1971391254594532</v>
      </c>
      <c r="Y422" s="19">
        <f t="shared" si="179"/>
        <v>132.98920211245576</v>
      </c>
      <c r="Z422" s="2">
        <f t="shared" si="180"/>
        <v>4.0524166666666659</v>
      </c>
      <c r="AA422" s="2">
        <f t="shared" si="181"/>
        <v>36.723776128576191</v>
      </c>
      <c r="AB422">
        <v>0</v>
      </c>
      <c r="AC422">
        <v>0</v>
      </c>
      <c r="AD422">
        <v>0</v>
      </c>
      <c r="AE422">
        <v>25.4</v>
      </c>
      <c r="AF422" s="2">
        <f t="shared" si="182"/>
        <v>0</v>
      </c>
      <c r="AG422" t="b">
        <f t="shared" si="183"/>
        <v>1</v>
      </c>
      <c r="AH422" s="2">
        <f t="shared" si="184"/>
        <v>4.0524166666666659</v>
      </c>
      <c r="AI422" t="str">
        <f t="shared" si="185"/>
        <v/>
      </c>
      <c r="AJ422" s="2">
        <f t="shared" si="186"/>
        <v>36.723776128576191</v>
      </c>
      <c r="AK422" s="2">
        <f t="shared" si="187"/>
        <v>36.723776128576191</v>
      </c>
    </row>
    <row r="423" spans="1:37" x14ac:dyDescent="0.3">
      <c r="A423" s="18">
        <v>38665</v>
      </c>
      <c r="B423">
        <v>0</v>
      </c>
      <c r="C423">
        <v>1.8</v>
      </c>
      <c r="D423">
        <v>-3.8</v>
      </c>
      <c r="E423">
        <v>-1</v>
      </c>
      <c r="G423" s="3">
        <f t="shared" si="162"/>
        <v>26.217374999999993</v>
      </c>
      <c r="H423" s="3">
        <f t="shared" si="163"/>
        <v>132.98920211245576</v>
      </c>
      <c r="I423" s="10">
        <f t="shared" si="164"/>
        <v>131.65931009133121</v>
      </c>
      <c r="J423" s="3">
        <f t="shared" si="165"/>
        <v>0.19913042975702341</v>
      </c>
      <c r="K423" s="3">
        <f t="shared" si="166"/>
        <v>0</v>
      </c>
      <c r="L423" s="15">
        <f t="shared" si="167"/>
        <v>0</v>
      </c>
      <c r="M423" s="3">
        <f t="shared" si="168"/>
        <v>0</v>
      </c>
      <c r="N423" s="15">
        <f t="shared" si="169"/>
        <v>26.217374999999993</v>
      </c>
      <c r="O423" s="15">
        <f t="shared" si="170"/>
        <v>0.19913042975702341</v>
      </c>
      <c r="P423" s="15">
        <f t="shared" si="171"/>
        <v>131.65931009133121</v>
      </c>
      <c r="Q423" s="3">
        <f t="shared" si="188"/>
        <v>11</v>
      </c>
      <c r="R423" s="3">
        <f t="shared" si="172"/>
        <v>-0.81</v>
      </c>
      <c r="S423" s="16">
        <f t="shared" si="173"/>
        <v>0</v>
      </c>
      <c r="T423" s="3">
        <f t="shared" si="174"/>
        <v>26.217374999999993</v>
      </c>
      <c r="U423" s="3">
        <f t="shared" si="175"/>
        <v>0.19913042975702341</v>
      </c>
      <c r="V423" s="3">
        <f t="shared" si="176"/>
        <v>131.65931009133121</v>
      </c>
      <c r="W423" s="19">
        <f t="shared" si="177"/>
        <v>26.217374999999993</v>
      </c>
      <c r="X423" s="19">
        <f t="shared" si="178"/>
        <v>0.19913042975702341</v>
      </c>
      <c r="Y423" s="19">
        <f t="shared" si="179"/>
        <v>131.65931009133121</v>
      </c>
      <c r="Z423" s="2">
        <f t="shared" si="180"/>
        <v>0</v>
      </c>
      <c r="AA423" s="2">
        <f t="shared" si="181"/>
        <v>-1.3298920211245502</v>
      </c>
      <c r="AB423">
        <v>0</v>
      </c>
      <c r="AC423">
        <v>0</v>
      </c>
      <c r="AD423">
        <v>0</v>
      </c>
      <c r="AE423">
        <v>25.4</v>
      </c>
      <c r="AF423" s="2">
        <f t="shared" si="182"/>
        <v>0</v>
      </c>
      <c r="AG423" t="b">
        <f t="shared" si="183"/>
        <v>0</v>
      </c>
      <c r="AH423" s="2" t="str">
        <f t="shared" si="184"/>
        <v/>
      </c>
      <c r="AI423" t="str">
        <f t="shared" si="185"/>
        <v/>
      </c>
      <c r="AJ423" s="2" t="str">
        <f t="shared" si="186"/>
        <v/>
      </c>
      <c r="AK423" s="2" t="str">
        <f t="shared" si="187"/>
        <v/>
      </c>
    </row>
    <row r="424" spans="1:37" x14ac:dyDescent="0.3">
      <c r="A424" s="18">
        <v>38666</v>
      </c>
      <c r="B424">
        <v>2.54</v>
      </c>
      <c r="C424">
        <v>10.8</v>
      </c>
      <c r="D424">
        <v>-1.7</v>
      </c>
      <c r="E424">
        <v>4.55</v>
      </c>
      <c r="G424" s="3">
        <f t="shared" si="162"/>
        <v>26.217374999999993</v>
      </c>
      <c r="H424" s="3">
        <f t="shared" si="163"/>
        <v>131.65931009133121</v>
      </c>
      <c r="I424" s="10">
        <f t="shared" si="164"/>
        <v>130.3427169904179</v>
      </c>
      <c r="J424" s="3">
        <f t="shared" si="165"/>
        <v>0.20114184823941758</v>
      </c>
      <c r="K424" s="3">
        <f t="shared" si="166"/>
        <v>1.9261666666666666</v>
      </c>
      <c r="L424" s="15">
        <f t="shared" si="167"/>
        <v>0.61383333333333345</v>
      </c>
      <c r="M424" s="3">
        <f t="shared" si="168"/>
        <v>0.13229166666666681</v>
      </c>
      <c r="N424" s="15">
        <f t="shared" si="169"/>
        <v>26.349666666666661</v>
      </c>
      <c r="O424" s="15">
        <f t="shared" si="170"/>
        <v>0.20855023079263432</v>
      </c>
      <c r="P424" s="15">
        <f t="shared" si="171"/>
        <v>126.34685929869175</v>
      </c>
      <c r="Q424" s="3">
        <f t="shared" si="188"/>
        <v>11</v>
      </c>
      <c r="R424" s="3">
        <f t="shared" si="172"/>
        <v>-0.81</v>
      </c>
      <c r="S424" s="16">
        <f t="shared" si="173"/>
        <v>-3.6855000000000002</v>
      </c>
      <c r="T424" s="3">
        <f t="shared" si="174"/>
        <v>22.664166666666659</v>
      </c>
      <c r="U424" s="3">
        <f t="shared" si="175"/>
        <v>0.20855023079263432</v>
      </c>
      <c r="V424" s="3">
        <f t="shared" si="176"/>
        <v>108.67485775742006</v>
      </c>
      <c r="W424" s="19">
        <f t="shared" si="177"/>
        <v>22.664166666666659</v>
      </c>
      <c r="X424" s="19">
        <f t="shared" si="178"/>
        <v>0.20855023079263432</v>
      </c>
      <c r="Y424" s="19">
        <f t="shared" si="179"/>
        <v>108.67485775742006</v>
      </c>
      <c r="Z424" s="2">
        <f t="shared" si="180"/>
        <v>-3.553208333333334</v>
      </c>
      <c r="AA424" s="2">
        <f t="shared" si="181"/>
        <v>-22.98445233391115</v>
      </c>
      <c r="AB424">
        <v>0</v>
      </c>
      <c r="AC424">
        <v>0</v>
      </c>
      <c r="AD424">
        <v>25.4</v>
      </c>
      <c r="AE424">
        <v>50.8</v>
      </c>
      <c r="AF424" s="2">
        <f t="shared" si="182"/>
        <v>0</v>
      </c>
      <c r="AG424" t="b">
        <f t="shared" si="183"/>
        <v>1</v>
      </c>
      <c r="AH424" s="2">
        <f t="shared" si="184"/>
        <v>-3.553208333333334</v>
      </c>
      <c r="AI424" t="str">
        <f t="shared" si="185"/>
        <v/>
      </c>
      <c r="AJ424" s="2">
        <f t="shared" si="186"/>
        <v>-48.384452333911149</v>
      </c>
      <c r="AK424" s="2">
        <f t="shared" si="187"/>
        <v>48.384452333911149</v>
      </c>
    </row>
    <row r="425" spans="1:37" x14ac:dyDescent="0.3">
      <c r="A425" s="18">
        <v>38667</v>
      </c>
      <c r="B425">
        <v>7.62</v>
      </c>
      <c r="C425">
        <v>11.1</v>
      </c>
      <c r="D425">
        <v>4.2</v>
      </c>
      <c r="E425">
        <v>7.65</v>
      </c>
      <c r="G425" s="3">
        <f t="shared" si="162"/>
        <v>22.664166666666659</v>
      </c>
      <c r="H425" s="3">
        <f t="shared" si="163"/>
        <v>108.67485775742006</v>
      </c>
      <c r="I425" s="10">
        <f t="shared" si="164"/>
        <v>107.58810917984586</v>
      </c>
      <c r="J425" s="3">
        <f t="shared" si="165"/>
        <v>0.21065679878043872</v>
      </c>
      <c r="K425" s="3">
        <f t="shared" si="166"/>
        <v>7.62</v>
      </c>
      <c r="L425" s="15">
        <f t="shared" si="167"/>
        <v>0</v>
      </c>
      <c r="M425" s="3">
        <f t="shared" si="168"/>
        <v>-1.905</v>
      </c>
      <c r="N425" s="15">
        <f t="shared" si="169"/>
        <v>20.759166666666658</v>
      </c>
      <c r="O425" s="15">
        <f t="shared" si="170"/>
        <v>0.29068141109065021</v>
      </c>
      <c r="P425" s="15">
        <f t="shared" si="171"/>
        <v>71.415528735660445</v>
      </c>
      <c r="Q425" s="3">
        <f t="shared" si="188"/>
        <v>11</v>
      </c>
      <c r="R425" s="3">
        <f t="shared" si="172"/>
        <v>-0.81</v>
      </c>
      <c r="S425" s="16">
        <f t="shared" si="173"/>
        <v>-6.1965000000000003</v>
      </c>
      <c r="T425" s="3">
        <f t="shared" si="174"/>
        <v>14.562666666666658</v>
      </c>
      <c r="U425" s="3">
        <f t="shared" si="175"/>
        <v>0.29068141109065021</v>
      </c>
      <c r="V425" s="3">
        <f t="shared" si="176"/>
        <v>50.098376129477472</v>
      </c>
      <c r="W425" s="19">
        <f t="shared" si="177"/>
        <v>14.562666666666658</v>
      </c>
      <c r="X425" s="19">
        <f t="shared" si="178"/>
        <v>0.29068141109065021</v>
      </c>
      <c r="Y425" s="19">
        <f t="shared" si="179"/>
        <v>50.098376129477472</v>
      </c>
      <c r="Z425" s="2">
        <f t="shared" si="180"/>
        <v>-8.1015000000000015</v>
      </c>
      <c r="AA425" s="2">
        <f t="shared" si="181"/>
        <v>-58.576481627942584</v>
      </c>
      <c r="AB425">
        <v>0</v>
      </c>
      <c r="AC425">
        <v>0</v>
      </c>
      <c r="AD425">
        <v>-50.8</v>
      </c>
      <c r="AE425">
        <v>0</v>
      </c>
      <c r="AF425" s="2">
        <f t="shared" si="182"/>
        <v>0</v>
      </c>
      <c r="AG425" t="b">
        <f t="shared" si="183"/>
        <v>1</v>
      </c>
      <c r="AH425" s="2">
        <f t="shared" si="184"/>
        <v>-8.1015000000000015</v>
      </c>
      <c r="AI425" t="str">
        <f t="shared" si="185"/>
        <v/>
      </c>
      <c r="AJ425" s="2">
        <f t="shared" si="186"/>
        <v>-7.7764816279425872</v>
      </c>
      <c r="AK425" s="2">
        <f t="shared" si="187"/>
        <v>7.7764816279425872</v>
      </c>
    </row>
    <row r="426" spans="1:37" x14ac:dyDescent="0.3">
      <c r="A426" s="18">
        <v>38668</v>
      </c>
      <c r="B426">
        <v>12.7</v>
      </c>
      <c r="C426">
        <v>5</v>
      </c>
      <c r="D426">
        <v>1</v>
      </c>
      <c r="E426">
        <v>3</v>
      </c>
      <c r="G426" s="3">
        <f t="shared" si="162"/>
        <v>14.562666666666658</v>
      </c>
      <c r="H426" s="3">
        <f t="shared" si="163"/>
        <v>50.098376129477472</v>
      </c>
      <c r="I426" s="10">
        <f t="shared" si="164"/>
        <v>49.597392368182696</v>
      </c>
      <c r="J426" s="3">
        <f t="shared" si="165"/>
        <v>0.29361758696025275</v>
      </c>
      <c r="K426" s="3">
        <f t="shared" si="166"/>
        <v>6.35</v>
      </c>
      <c r="L426" s="15">
        <f t="shared" si="167"/>
        <v>6.35</v>
      </c>
      <c r="M426" s="3">
        <f t="shared" si="168"/>
        <v>4.7624999999999993</v>
      </c>
      <c r="N426" s="15">
        <f t="shared" si="169"/>
        <v>19.325166666666657</v>
      </c>
      <c r="O426" s="15">
        <f t="shared" si="170"/>
        <v>0.22550339922470533</v>
      </c>
      <c r="P426" s="15">
        <f t="shared" si="171"/>
        <v>85.697895167468772</v>
      </c>
      <c r="Q426" s="3">
        <f t="shared" si="188"/>
        <v>11</v>
      </c>
      <c r="R426" s="3">
        <f t="shared" si="172"/>
        <v>-0.81</v>
      </c>
      <c r="S426" s="16">
        <f t="shared" si="173"/>
        <v>-2.4300000000000002</v>
      </c>
      <c r="T426" s="3">
        <f t="shared" si="174"/>
        <v>16.895166666666658</v>
      </c>
      <c r="U426" s="3">
        <f t="shared" si="175"/>
        <v>0.22550339922470533</v>
      </c>
      <c r="V426" s="3">
        <f t="shared" si="176"/>
        <v>74.922004389970567</v>
      </c>
      <c r="W426" s="19">
        <f t="shared" si="177"/>
        <v>16.895166666666658</v>
      </c>
      <c r="X426" s="19">
        <f t="shared" si="178"/>
        <v>0.22550339922470533</v>
      </c>
      <c r="Y426" s="19">
        <f t="shared" si="179"/>
        <v>74.922004389970567</v>
      </c>
      <c r="Z426" s="2">
        <f t="shared" si="180"/>
        <v>2.3324999999999996</v>
      </c>
      <c r="AA426" s="2">
        <f t="shared" si="181"/>
        <v>24.823628260493095</v>
      </c>
      <c r="AB426">
        <v>7.62</v>
      </c>
      <c r="AC426">
        <v>7.62</v>
      </c>
      <c r="AD426">
        <v>76.2</v>
      </c>
      <c r="AE426">
        <v>76.2</v>
      </c>
      <c r="AF426" s="2">
        <f t="shared" si="182"/>
        <v>9.9999999999999992E-2</v>
      </c>
      <c r="AG426" t="b">
        <f t="shared" si="183"/>
        <v>1</v>
      </c>
      <c r="AH426" s="2">
        <f t="shared" si="184"/>
        <v>-5.2875000000000005</v>
      </c>
      <c r="AI426" t="str">
        <f t="shared" si="185"/>
        <v/>
      </c>
      <c r="AJ426" s="2">
        <f t="shared" si="186"/>
        <v>-51.376371739506908</v>
      </c>
      <c r="AK426" s="2">
        <f t="shared" si="187"/>
        <v>51.376371739506908</v>
      </c>
    </row>
    <row r="427" spans="1:37" x14ac:dyDescent="0.3">
      <c r="A427" s="18">
        <v>38669</v>
      </c>
      <c r="B427">
        <v>12.7</v>
      </c>
      <c r="C427">
        <v>4.2</v>
      </c>
      <c r="D427">
        <v>0.9</v>
      </c>
      <c r="E427">
        <v>2.5499999999999998</v>
      </c>
      <c r="G427" s="3">
        <f t="shared" si="162"/>
        <v>16.895166666666658</v>
      </c>
      <c r="H427" s="3">
        <f t="shared" si="163"/>
        <v>74.922004389970567</v>
      </c>
      <c r="I427" s="10">
        <f t="shared" si="164"/>
        <v>74.172784346070856</v>
      </c>
      <c r="J427" s="3">
        <f t="shared" si="165"/>
        <v>0.22778121133808621</v>
      </c>
      <c r="K427" s="3">
        <f t="shared" si="166"/>
        <v>5.3975</v>
      </c>
      <c r="L427" s="15">
        <f t="shared" si="167"/>
        <v>7.3024999999999993</v>
      </c>
      <c r="M427" s="3">
        <f t="shared" si="168"/>
        <v>5.9531249999999991</v>
      </c>
      <c r="N427" s="15">
        <f t="shared" si="169"/>
        <v>22.848291666666658</v>
      </c>
      <c r="O427" s="15">
        <f t="shared" si="170"/>
        <v>0.19551320484651402</v>
      </c>
      <c r="P427" s="15">
        <f t="shared" si="171"/>
        <v>116.86316371624881</v>
      </c>
      <c r="Q427" s="3">
        <f t="shared" si="188"/>
        <v>11</v>
      </c>
      <c r="R427" s="3">
        <f t="shared" si="172"/>
        <v>-0.81</v>
      </c>
      <c r="S427" s="16">
        <f t="shared" si="173"/>
        <v>-2.0655000000000001</v>
      </c>
      <c r="T427" s="3">
        <f t="shared" si="174"/>
        <v>20.782791666666657</v>
      </c>
      <c r="U427" s="3">
        <f t="shared" si="175"/>
        <v>0.19551320484651402</v>
      </c>
      <c r="V427" s="3">
        <f t="shared" si="176"/>
        <v>106.2986598934942</v>
      </c>
      <c r="W427" s="19">
        <f t="shared" si="177"/>
        <v>20.782791666666657</v>
      </c>
      <c r="X427" s="19">
        <f t="shared" si="178"/>
        <v>0.19551320484651402</v>
      </c>
      <c r="Y427" s="19">
        <f t="shared" si="179"/>
        <v>106.2986598934942</v>
      </c>
      <c r="Z427" s="2">
        <f t="shared" si="180"/>
        <v>3.8876249999999999</v>
      </c>
      <c r="AA427" s="2">
        <f t="shared" si="181"/>
        <v>31.376655503523637</v>
      </c>
      <c r="AB427">
        <v>10.16</v>
      </c>
      <c r="AC427">
        <v>17.78</v>
      </c>
      <c r="AD427">
        <v>50.8</v>
      </c>
      <c r="AE427">
        <v>127</v>
      </c>
      <c r="AF427" s="2">
        <f t="shared" si="182"/>
        <v>0.14000000000000001</v>
      </c>
      <c r="AG427" t="b">
        <f t="shared" si="183"/>
        <v>1</v>
      </c>
      <c r="AH427" s="2">
        <f t="shared" si="184"/>
        <v>-6.2723750000000003</v>
      </c>
      <c r="AI427" t="str">
        <f t="shared" si="185"/>
        <v/>
      </c>
      <c r="AJ427" s="2">
        <f t="shared" si="186"/>
        <v>-19.423344496476361</v>
      </c>
      <c r="AK427" s="2">
        <f t="shared" si="187"/>
        <v>19.423344496476361</v>
      </c>
    </row>
    <row r="428" spans="1:37" x14ac:dyDescent="0.3">
      <c r="A428" s="18">
        <v>38670</v>
      </c>
      <c r="B428">
        <v>30.48</v>
      </c>
      <c r="C428">
        <v>6.9</v>
      </c>
      <c r="D428">
        <v>1.5</v>
      </c>
      <c r="E428">
        <v>4.2</v>
      </c>
      <c r="G428" s="3">
        <f t="shared" si="162"/>
        <v>20.782791666666657</v>
      </c>
      <c r="H428" s="3">
        <f t="shared" si="163"/>
        <v>106.2986598934942</v>
      </c>
      <c r="I428" s="10">
        <f t="shared" si="164"/>
        <v>105.23567329455926</v>
      </c>
      <c r="J428" s="3">
        <f t="shared" si="165"/>
        <v>0.19748808570354953</v>
      </c>
      <c r="K428" s="3">
        <f t="shared" si="166"/>
        <v>21.336000000000002</v>
      </c>
      <c r="L428" s="15">
        <f t="shared" si="167"/>
        <v>9.1439999999999984</v>
      </c>
      <c r="M428" s="3">
        <f t="shared" si="168"/>
        <v>3.8099999999999978</v>
      </c>
      <c r="N428" s="15">
        <f t="shared" si="169"/>
        <v>24.592791666666656</v>
      </c>
      <c r="O428" s="15">
        <f t="shared" si="170"/>
        <v>0.3061620981815435</v>
      </c>
      <c r="P428" s="15">
        <f t="shared" si="171"/>
        <v>80.326048889578701</v>
      </c>
      <c r="Q428" s="3">
        <f t="shared" si="188"/>
        <v>11</v>
      </c>
      <c r="R428" s="3">
        <f t="shared" si="172"/>
        <v>-0.81</v>
      </c>
      <c r="S428" s="16">
        <f t="shared" si="173"/>
        <v>-3.4020000000000006</v>
      </c>
      <c r="T428" s="3">
        <f t="shared" si="174"/>
        <v>21.190791666666655</v>
      </c>
      <c r="U428" s="3">
        <f t="shared" si="175"/>
        <v>0.3061620981815435</v>
      </c>
      <c r="V428" s="3">
        <f t="shared" si="176"/>
        <v>69.21428809290839</v>
      </c>
      <c r="W428" s="19">
        <f t="shared" si="177"/>
        <v>21.190791666666655</v>
      </c>
      <c r="X428" s="19">
        <f t="shared" si="178"/>
        <v>0.3061620981815435</v>
      </c>
      <c r="Y428" s="19">
        <f t="shared" si="179"/>
        <v>69.21428809290839</v>
      </c>
      <c r="Z428" s="2">
        <f t="shared" si="180"/>
        <v>0.4079999999999977</v>
      </c>
      <c r="AA428" s="2">
        <f t="shared" si="181"/>
        <v>-37.084371800585814</v>
      </c>
      <c r="AB428">
        <v>-7.62</v>
      </c>
      <c r="AC428">
        <v>10.16</v>
      </c>
      <c r="AD428">
        <v>-76.2</v>
      </c>
      <c r="AE428">
        <v>50.8</v>
      </c>
      <c r="AF428" s="2">
        <f t="shared" si="182"/>
        <v>0.2</v>
      </c>
      <c r="AG428" t="b">
        <f t="shared" si="183"/>
        <v>1</v>
      </c>
      <c r="AH428" s="2">
        <f t="shared" si="184"/>
        <v>8.0279999999999987</v>
      </c>
      <c r="AI428">
        <f t="shared" si="185"/>
        <v>8.0279999999999987</v>
      </c>
      <c r="AJ428" s="2">
        <f t="shared" si="186"/>
        <v>39.115628199414189</v>
      </c>
      <c r="AK428" s="2">
        <f t="shared" si="187"/>
        <v>39.115628199414189</v>
      </c>
    </row>
    <row r="429" spans="1:37" x14ac:dyDescent="0.3">
      <c r="A429" s="18">
        <v>38671</v>
      </c>
      <c r="B429">
        <v>0</v>
      </c>
      <c r="C429">
        <v>5.8</v>
      </c>
      <c r="D429">
        <v>0</v>
      </c>
      <c r="E429">
        <v>2.9</v>
      </c>
      <c r="G429" s="3">
        <f t="shared" si="162"/>
        <v>21.190791666666655</v>
      </c>
      <c r="H429" s="3">
        <f t="shared" si="163"/>
        <v>69.21428809290839</v>
      </c>
      <c r="I429" s="10">
        <f t="shared" si="164"/>
        <v>68.522145211979307</v>
      </c>
      <c r="J429" s="3">
        <f t="shared" si="165"/>
        <v>0.30925464462782171</v>
      </c>
      <c r="K429" s="3">
        <f t="shared" si="166"/>
        <v>0</v>
      </c>
      <c r="L429" s="15">
        <f t="shared" si="167"/>
        <v>0</v>
      </c>
      <c r="M429" s="3">
        <f t="shared" si="168"/>
        <v>0</v>
      </c>
      <c r="N429" s="15">
        <f t="shared" si="169"/>
        <v>21.190791666666655</v>
      </c>
      <c r="O429" s="15">
        <f t="shared" si="170"/>
        <v>0.30925464462782171</v>
      </c>
      <c r="P429" s="15">
        <f t="shared" si="171"/>
        <v>68.522145211979307</v>
      </c>
      <c r="Q429" s="3">
        <f t="shared" si="188"/>
        <v>11</v>
      </c>
      <c r="R429" s="3">
        <f t="shared" si="172"/>
        <v>-0.81</v>
      </c>
      <c r="S429" s="16">
        <f t="shared" si="173"/>
        <v>-2.3490000000000002</v>
      </c>
      <c r="T429" s="3">
        <f t="shared" si="174"/>
        <v>18.841791666666655</v>
      </c>
      <c r="U429" s="3">
        <f t="shared" si="175"/>
        <v>0.30925464462782171</v>
      </c>
      <c r="V429" s="3">
        <f t="shared" si="176"/>
        <v>60.926463010255389</v>
      </c>
      <c r="W429" s="19">
        <f t="shared" si="177"/>
        <v>18.841791666666655</v>
      </c>
      <c r="X429" s="19">
        <f t="shared" si="178"/>
        <v>0.30925464462782171</v>
      </c>
      <c r="Y429" s="19">
        <f t="shared" si="179"/>
        <v>60.926463010255389</v>
      </c>
      <c r="Z429" s="2">
        <f t="shared" si="180"/>
        <v>-2.3490000000000002</v>
      </c>
      <c r="AA429" s="2">
        <f t="shared" si="181"/>
        <v>-8.2878250826530007</v>
      </c>
      <c r="AB429">
        <v>-10.16</v>
      </c>
      <c r="AC429">
        <v>0</v>
      </c>
      <c r="AD429">
        <v>-25.4</v>
      </c>
      <c r="AE429">
        <v>25.4</v>
      </c>
      <c r="AF429" s="2">
        <f t="shared" si="182"/>
        <v>0</v>
      </c>
      <c r="AG429" t="b">
        <f t="shared" si="183"/>
        <v>1</v>
      </c>
      <c r="AH429" s="2">
        <f t="shared" si="184"/>
        <v>7.8109999999999999</v>
      </c>
      <c r="AI429">
        <f t="shared" si="185"/>
        <v>7.8109999999999999</v>
      </c>
      <c r="AJ429" s="2">
        <f t="shared" si="186"/>
        <v>17.112174917346998</v>
      </c>
      <c r="AK429" s="2">
        <f t="shared" si="187"/>
        <v>17.112174917346998</v>
      </c>
    </row>
    <row r="430" spans="1:37" x14ac:dyDescent="0.3">
      <c r="A430" s="18">
        <v>38672</v>
      </c>
      <c r="B430">
        <v>5.08</v>
      </c>
      <c r="C430">
        <v>7.1</v>
      </c>
      <c r="D430">
        <v>-0.8</v>
      </c>
      <c r="E430">
        <v>3.15</v>
      </c>
      <c r="G430" s="3">
        <f t="shared" si="162"/>
        <v>18.841791666666655</v>
      </c>
      <c r="H430" s="3">
        <f t="shared" si="163"/>
        <v>60.926463010255389</v>
      </c>
      <c r="I430" s="10">
        <f t="shared" si="164"/>
        <v>60.317198380152838</v>
      </c>
      <c r="J430" s="3">
        <f t="shared" si="165"/>
        <v>0.31237842891699164</v>
      </c>
      <c r="K430" s="3">
        <f t="shared" si="166"/>
        <v>2.6670000000000003</v>
      </c>
      <c r="L430" s="15">
        <f t="shared" si="167"/>
        <v>2.4129999999999998</v>
      </c>
      <c r="M430" s="3">
        <f t="shared" si="168"/>
        <v>1.7462499999999999</v>
      </c>
      <c r="N430" s="15">
        <f t="shared" si="169"/>
        <v>20.588041666666655</v>
      </c>
      <c r="O430" s="15">
        <f t="shared" si="170"/>
        <v>0.27928924769423391</v>
      </c>
      <c r="P430" s="15">
        <f t="shared" si="171"/>
        <v>73.715840608394842</v>
      </c>
      <c r="Q430" s="3">
        <f t="shared" si="188"/>
        <v>11</v>
      </c>
      <c r="R430" s="3">
        <f t="shared" si="172"/>
        <v>-0.81</v>
      </c>
      <c r="S430" s="16">
        <f t="shared" si="173"/>
        <v>-2.5514999999999999</v>
      </c>
      <c r="T430" s="3">
        <f t="shared" si="174"/>
        <v>18.036541666666654</v>
      </c>
      <c r="U430" s="3">
        <f t="shared" si="175"/>
        <v>0.27928924769423391</v>
      </c>
      <c r="V430" s="3">
        <f t="shared" si="176"/>
        <v>64.58015056280675</v>
      </c>
      <c r="W430" s="19">
        <f t="shared" si="177"/>
        <v>18.036541666666654</v>
      </c>
      <c r="X430" s="19">
        <f t="shared" si="178"/>
        <v>0.27928924769423391</v>
      </c>
      <c r="Y430" s="19">
        <f t="shared" si="179"/>
        <v>64.58015056280675</v>
      </c>
      <c r="Z430" s="2">
        <f t="shared" si="180"/>
        <v>-0.80525000000000091</v>
      </c>
      <c r="AA430" s="2">
        <f t="shared" si="181"/>
        <v>3.6536875525513608</v>
      </c>
      <c r="AB430">
        <v>0</v>
      </c>
      <c r="AC430">
        <v>0</v>
      </c>
      <c r="AD430">
        <v>-25.4</v>
      </c>
      <c r="AE430">
        <v>0</v>
      </c>
      <c r="AF430" s="2">
        <f t="shared" si="182"/>
        <v>0</v>
      </c>
      <c r="AG430" t="b">
        <f t="shared" si="183"/>
        <v>1</v>
      </c>
      <c r="AH430" s="2">
        <f t="shared" si="184"/>
        <v>-0.80525000000000091</v>
      </c>
      <c r="AI430">
        <f t="shared" si="185"/>
        <v>0.80525000000000091</v>
      </c>
      <c r="AJ430" s="2">
        <f t="shared" si="186"/>
        <v>29.053687552551359</v>
      </c>
      <c r="AK430" s="2">
        <f t="shared" si="187"/>
        <v>29.053687552551359</v>
      </c>
    </row>
    <row r="431" spans="1:37" x14ac:dyDescent="0.3">
      <c r="A431" s="18">
        <v>38673</v>
      </c>
      <c r="B431">
        <v>0</v>
      </c>
      <c r="C431">
        <v>10.1</v>
      </c>
      <c r="D431">
        <v>4.3</v>
      </c>
      <c r="E431">
        <v>7.2</v>
      </c>
      <c r="G431" s="3">
        <f t="shared" si="162"/>
        <v>18.036541666666654</v>
      </c>
      <c r="H431" s="3">
        <f t="shared" si="163"/>
        <v>64.58015056280675</v>
      </c>
      <c r="I431" s="10">
        <f t="shared" si="164"/>
        <v>63.934349057178679</v>
      </c>
      <c r="J431" s="3">
        <f t="shared" si="165"/>
        <v>0.28211035120629691</v>
      </c>
      <c r="K431" s="3">
        <f t="shared" si="166"/>
        <v>0</v>
      </c>
      <c r="L431" s="15">
        <f t="shared" si="167"/>
        <v>0</v>
      </c>
      <c r="M431" s="3">
        <f t="shared" si="168"/>
        <v>0</v>
      </c>
      <c r="N431" s="15">
        <f t="shared" si="169"/>
        <v>18.036541666666654</v>
      </c>
      <c r="O431" s="15">
        <f t="shared" si="170"/>
        <v>0.28211035120629691</v>
      </c>
      <c r="P431" s="15">
        <f t="shared" si="171"/>
        <v>63.934349057178679</v>
      </c>
      <c r="Q431" s="3">
        <f t="shared" si="188"/>
        <v>11</v>
      </c>
      <c r="R431" s="3">
        <f t="shared" si="172"/>
        <v>-0.81</v>
      </c>
      <c r="S431" s="16">
        <f t="shared" si="173"/>
        <v>-5.8320000000000007</v>
      </c>
      <c r="T431" s="3">
        <f t="shared" si="174"/>
        <v>12.204541666666653</v>
      </c>
      <c r="U431" s="3">
        <f t="shared" si="175"/>
        <v>0.28211035120629691</v>
      </c>
      <c r="V431" s="3">
        <f t="shared" si="176"/>
        <v>43.261587582590764</v>
      </c>
      <c r="W431" s="19">
        <f t="shared" si="177"/>
        <v>12.204541666666653</v>
      </c>
      <c r="X431" s="19">
        <f t="shared" si="178"/>
        <v>0.28211035120629691</v>
      </c>
      <c r="Y431" s="19">
        <f t="shared" si="179"/>
        <v>43.261587582590764</v>
      </c>
      <c r="Z431" s="2">
        <f t="shared" si="180"/>
        <v>-5.8320000000000007</v>
      </c>
      <c r="AA431" s="2">
        <f t="shared" si="181"/>
        <v>-21.318562980215987</v>
      </c>
      <c r="AB431">
        <v>0</v>
      </c>
      <c r="AC431">
        <v>0</v>
      </c>
      <c r="AD431">
        <v>0</v>
      </c>
      <c r="AE431">
        <v>0</v>
      </c>
      <c r="AF431" s="2">
        <f t="shared" si="182"/>
        <v>0</v>
      </c>
      <c r="AG431" t="b">
        <f t="shared" si="183"/>
        <v>1</v>
      </c>
      <c r="AH431" s="2">
        <f t="shared" si="184"/>
        <v>-5.8320000000000007</v>
      </c>
      <c r="AI431">
        <f t="shared" si="185"/>
        <v>5.8320000000000007</v>
      </c>
      <c r="AJ431" s="2">
        <f t="shared" si="186"/>
        <v>-21.318562980215987</v>
      </c>
      <c r="AK431" s="2">
        <f t="shared" si="187"/>
        <v>21.318562980215987</v>
      </c>
    </row>
    <row r="432" spans="1:37" x14ac:dyDescent="0.3">
      <c r="A432" s="18">
        <v>38674</v>
      </c>
      <c r="B432">
        <v>0</v>
      </c>
      <c r="C432">
        <v>12</v>
      </c>
      <c r="D432">
        <v>4.2</v>
      </c>
      <c r="E432">
        <v>8.1</v>
      </c>
      <c r="G432" s="3">
        <f t="shared" si="162"/>
        <v>12.204541666666653</v>
      </c>
      <c r="H432" s="3">
        <f t="shared" si="163"/>
        <v>43.261587582590764</v>
      </c>
      <c r="I432" s="10">
        <f t="shared" si="164"/>
        <v>42.828971706764854</v>
      </c>
      <c r="J432" s="3">
        <f t="shared" si="165"/>
        <v>0.28495995071343122</v>
      </c>
      <c r="K432" s="3">
        <f t="shared" si="166"/>
        <v>0</v>
      </c>
      <c r="L432" s="15">
        <f t="shared" si="167"/>
        <v>0</v>
      </c>
      <c r="M432" s="3">
        <f t="shared" si="168"/>
        <v>0</v>
      </c>
      <c r="N432" s="15">
        <f t="shared" si="169"/>
        <v>12.204541666666653</v>
      </c>
      <c r="O432" s="15">
        <f t="shared" si="170"/>
        <v>0.28495995071343122</v>
      </c>
      <c r="P432" s="15">
        <f t="shared" si="171"/>
        <v>42.828971706764854</v>
      </c>
      <c r="Q432" s="3">
        <f t="shared" si="188"/>
        <v>11</v>
      </c>
      <c r="R432" s="3">
        <f t="shared" si="172"/>
        <v>-0.81</v>
      </c>
      <c r="S432" s="16">
        <f t="shared" si="173"/>
        <v>-6.5609999999999999</v>
      </c>
      <c r="T432" s="3">
        <f t="shared" si="174"/>
        <v>5.6435416666666534</v>
      </c>
      <c r="U432" s="3">
        <f t="shared" si="175"/>
        <v>0.28495995071343122</v>
      </c>
      <c r="V432" s="3">
        <f t="shared" si="176"/>
        <v>19.80468361444257</v>
      </c>
      <c r="W432" s="19">
        <f t="shared" si="177"/>
        <v>5.6435416666666534</v>
      </c>
      <c r="X432" s="19">
        <f t="shared" si="178"/>
        <v>0.28495995071343122</v>
      </c>
      <c r="Y432" s="19">
        <f t="shared" si="179"/>
        <v>19.80468361444257</v>
      </c>
      <c r="Z432" s="2">
        <f t="shared" si="180"/>
        <v>-6.5609999999999999</v>
      </c>
      <c r="AA432" s="2">
        <f t="shared" si="181"/>
        <v>-23.456903968148193</v>
      </c>
      <c r="AB432">
        <v>0</v>
      </c>
      <c r="AC432">
        <v>0</v>
      </c>
      <c r="AD432">
        <v>0</v>
      </c>
      <c r="AE432">
        <v>0</v>
      </c>
      <c r="AF432" s="2">
        <f t="shared" si="182"/>
        <v>0</v>
      </c>
      <c r="AG432" t="b">
        <f t="shared" si="183"/>
        <v>1</v>
      </c>
      <c r="AH432" s="2">
        <f t="shared" si="184"/>
        <v>-6.5609999999999999</v>
      </c>
      <c r="AI432">
        <f t="shared" si="185"/>
        <v>6.5609999999999999</v>
      </c>
      <c r="AJ432" s="2">
        <f t="shared" si="186"/>
        <v>-23.456903968148193</v>
      </c>
      <c r="AK432" s="2">
        <f t="shared" si="187"/>
        <v>23.456903968148193</v>
      </c>
    </row>
    <row r="433" spans="1:37" x14ac:dyDescent="0.3">
      <c r="A433" s="18">
        <v>38675</v>
      </c>
      <c r="B433">
        <v>0</v>
      </c>
      <c r="C433">
        <v>15.8</v>
      </c>
      <c r="D433">
        <v>4.3</v>
      </c>
      <c r="E433">
        <v>10.050000000000001</v>
      </c>
      <c r="G433" s="3">
        <f t="shared" si="162"/>
        <v>5.6435416666666534</v>
      </c>
      <c r="H433" s="3">
        <f t="shared" si="163"/>
        <v>19.80468361444257</v>
      </c>
      <c r="I433" s="10">
        <f t="shared" si="164"/>
        <v>19.606636778298146</v>
      </c>
      <c r="J433" s="3">
        <f t="shared" si="165"/>
        <v>0.28783833405397091</v>
      </c>
      <c r="K433" s="3">
        <f t="shared" si="166"/>
        <v>0</v>
      </c>
      <c r="L433" s="15">
        <f t="shared" si="167"/>
        <v>0</v>
      </c>
      <c r="M433" s="3">
        <f t="shared" si="168"/>
        <v>0</v>
      </c>
      <c r="N433" s="15">
        <f t="shared" si="169"/>
        <v>5.6435416666666534</v>
      </c>
      <c r="O433" s="15">
        <f t="shared" si="170"/>
        <v>0.28783833405397091</v>
      </c>
      <c r="P433" s="15">
        <f t="shared" si="171"/>
        <v>19.606636778298146</v>
      </c>
      <c r="Q433" s="3">
        <f t="shared" si="188"/>
        <v>11</v>
      </c>
      <c r="R433" s="3">
        <f t="shared" si="172"/>
        <v>-0.81</v>
      </c>
      <c r="S433" s="16">
        <f t="shared" si="173"/>
        <v>-8.1405000000000012</v>
      </c>
      <c r="T433" s="3">
        <f t="shared" si="174"/>
        <v>0</v>
      </c>
      <c r="U433" s="3">
        <f t="shared" si="175"/>
        <v>0.28783833405397091</v>
      </c>
      <c r="V433" s="3">
        <f t="shared" si="176"/>
        <v>0</v>
      </c>
      <c r="W433" s="19">
        <f t="shared" si="177"/>
        <v>0</v>
      </c>
      <c r="X433" s="19">
        <f t="shared" si="178"/>
        <v>0.28783833405397091</v>
      </c>
      <c r="Y433" s="19">
        <f t="shared" si="179"/>
        <v>0</v>
      </c>
      <c r="Z433" s="2">
        <f t="shared" si="180"/>
        <v>-5.6435416666666534</v>
      </c>
      <c r="AA433" s="2">
        <f t="shared" si="181"/>
        <v>-19.80468361444257</v>
      </c>
      <c r="AB433">
        <v>0</v>
      </c>
      <c r="AC433">
        <v>0</v>
      </c>
      <c r="AD433">
        <v>0</v>
      </c>
      <c r="AE433">
        <v>0</v>
      </c>
      <c r="AF433" s="2">
        <f t="shared" si="182"/>
        <v>0</v>
      </c>
      <c r="AG433" t="b">
        <f t="shared" si="183"/>
        <v>1</v>
      </c>
      <c r="AH433" s="2">
        <f t="shared" si="184"/>
        <v>-5.6435416666666534</v>
      </c>
      <c r="AI433" t="str">
        <f t="shared" si="185"/>
        <v/>
      </c>
      <c r="AJ433" s="2">
        <f t="shared" si="186"/>
        <v>-19.80468361444257</v>
      </c>
      <c r="AK433" s="2">
        <f t="shared" si="187"/>
        <v>19.80468361444257</v>
      </c>
    </row>
    <row r="434" spans="1:37" x14ac:dyDescent="0.3">
      <c r="A434" s="18">
        <v>38676</v>
      </c>
      <c r="B434">
        <v>0</v>
      </c>
      <c r="C434">
        <v>15.9</v>
      </c>
      <c r="D434">
        <v>6.3</v>
      </c>
      <c r="E434">
        <v>11.1</v>
      </c>
      <c r="G434" s="3">
        <f t="shared" si="162"/>
        <v>0</v>
      </c>
      <c r="H434" s="3">
        <f t="shared" si="163"/>
        <v>0</v>
      </c>
      <c r="I434" s="10">
        <f t="shared" si="164"/>
        <v>0</v>
      </c>
      <c r="J434" s="3">
        <f t="shared" si="165"/>
        <v>0</v>
      </c>
      <c r="K434" s="3">
        <f t="shared" si="166"/>
        <v>0</v>
      </c>
      <c r="L434" s="15">
        <f t="shared" si="167"/>
        <v>0</v>
      </c>
      <c r="M434" s="3">
        <f t="shared" si="168"/>
        <v>0</v>
      </c>
      <c r="N434" s="15">
        <f t="shared" si="169"/>
        <v>0</v>
      </c>
      <c r="O434" s="15">
        <f t="shared" si="170"/>
        <v>0</v>
      </c>
      <c r="P434" s="15">
        <f t="shared" si="171"/>
        <v>0</v>
      </c>
      <c r="Q434" s="3">
        <f t="shared" si="188"/>
        <v>11</v>
      </c>
      <c r="R434" s="3">
        <f t="shared" si="172"/>
        <v>-0.81</v>
      </c>
      <c r="S434" s="16">
        <f t="shared" si="173"/>
        <v>-8.9909999999999997</v>
      </c>
      <c r="T434" s="3">
        <f t="shared" si="174"/>
        <v>0</v>
      </c>
      <c r="U434" s="3">
        <f t="shared" si="175"/>
        <v>0</v>
      </c>
      <c r="V434" s="3">
        <f t="shared" si="176"/>
        <v>0</v>
      </c>
      <c r="W434" s="19">
        <f t="shared" si="177"/>
        <v>0</v>
      </c>
      <c r="X434" s="19">
        <f t="shared" si="178"/>
        <v>0</v>
      </c>
      <c r="Y434" s="19">
        <f t="shared" si="179"/>
        <v>0</v>
      </c>
      <c r="Z434" s="2">
        <f t="shared" si="180"/>
        <v>0</v>
      </c>
      <c r="AA434" s="2">
        <f t="shared" si="181"/>
        <v>0</v>
      </c>
      <c r="AB434">
        <v>0</v>
      </c>
      <c r="AC434">
        <v>0</v>
      </c>
      <c r="AD434">
        <v>0</v>
      </c>
      <c r="AE434">
        <v>0</v>
      </c>
      <c r="AF434" s="2">
        <f t="shared" si="182"/>
        <v>0</v>
      </c>
      <c r="AG434" t="b">
        <f t="shared" si="183"/>
        <v>0</v>
      </c>
      <c r="AH434" s="2" t="str">
        <f t="shared" si="184"/>
        <v/>
      </c>
      <c r="AI434">
        <f t="shared" si="185"/>
        <v>0</v>
      </c>
      <c r="AJ434" s="2" t="str">
        <f t="shared" si="186"/>
        <v/>
      </c>
      <c r="AK434" s="2" t="str">
        <f t="shared" si="187"/>
        <v/>
      </c>
    </row>
    <row r="435" spans="1:37" x14ac:dyDescent="0.3">
      <c r="A435" s="18">
        <v>38677</v>
      </c>
      <c r="B435">
        <v>0</v>
      </c>
      <c r="C435">
        <v>14.6</v>
      </c>
      <c r="D435">
        <v>6.4</v>
      </c>
      <c r="E435">
        <v>10.5</v>
      </c>
      <c r="G435" s="3">
        <f t="shared" si="162"/>
        <v>0</v>
      </c>
      <c r="H435" s="3">
        <f t="shared" si="163"/>
        <v>0</v>
      </c>
      <c r="I435" s="10">
        <f t="shared" si="164"/>
        <v>0</v>
      </c>
      <c r="J435" s="3">
        <f t="shared" si="165"/>
        <v>0</v>
      </c>
      <c r="K435" s="3">
        <f t="shared" si="166"/>
        <v>0</v>
      </c>
      <c r="L435" s="15">
        <f t="shared" si="167"/>
        <v>0</v>
      </c>
      <c r="M435" s="3">
        <f t="shared" si="168"/>
        <v>0</v>
      </c>
      <c r="N435" s="15">
        <f t="shared" si="169"/>
        <v>0</v>
      </c>
      <c r="O435" s="15">
        <f t="shared" si="170"/>
        <v>0</v>
      </c>
      <c r="P435" s="15">
        <f t="shared" si="171"/>
        <v>0</v>
      </c>
      <c r="Q435" s="3">
        <f t="shared" si="188"/>
        <v>11</v>
      </c>
      <c r="R435" s="3">
        <f t="shared" si="172"/>
        <v>-0.81</v>
      </c>
      <c r="S435" s="16">
        <f t="shared" si="173"/>
        <v>-8.5050000000000008</v>
      </c>
      <c r="T435" s="3">
        <f t="shared" si="174"/>
        <v>0</v>
      </c>
      <c r="U435" s="3">
        <f t="shared" si="175"/>
        <v>0</v>
      </c>
      <c r="V435" s="3">
        <f t="shared" si="176"/>
        <v>0</v>
      </c>
      <c r="W435" s="19">
        <f t="shared" si="177"/>
        <v>0</v>
      </c>
      <c r="X435" s="19">
        <f t="shared" si="178"/>
        <v>0</v>
      </c>
      <c r="Y435" s="19">
        <f t="shared" si="179"/>
        <v>0</v>
      </c>
      <c r="Z435" s="2">
        <f t="shared" si="180"/>
        <v>0</v>
      </c>
      <c r="AA435" s="2">
        <f t="shared" si="181"/>
        <v>0</v>
      </c>
      <c r="AB435">
        <v>0</v>
      </c>
      <c r="AC435">
        <v>0</v>
      </c>
      <c r="AD435">
        <v>25.4</v>
      </c>
      <c r="AE435">
        <v>25.4</v>
      </c>
      <c r="AF435" s="2">
        <f t="shared" si="182"/>
        <v>0</v>
      </c>
      <c r="AG435" t="b">
        <f t="shared" si="183"/>
        <v>0</v>
      </c>
      <c r="AH435" s="2" t="str">
        <f t="shared" si="184"/>
        <v/>
      </c>
      <c r="AI435">
        <f t="shared" si="185"/>
        <v>0</v>
      </c>
      <c r="AJ435" s="2" t="str">
        <f t="shared" si="186"/>
        <v/>
      </c>
      <c r="AK435" s="2" t="str">
        <f t="shared" si="187"/>
        <v/>
      </c>
    </row>
    <row r="436" spans="1:37" x14ac:dyDescent="0.3">
      <c r="A436" s="18">
        <v>38678</v>
      </c>
      <c r="B436">
        <v>0</v>
      </c>
      <c r="C436">
        <v>13.5</v>
      </c>
      <c r="D436">
        <v>8.5</v>
      </c>
      <c r="E436">
        <v>11</v>
      </c>
      <c r="G436" s="3">
        <f t="shared" si="162"/>
        <v>0</v>
      </c>
      <c r="H436" s="3">
        <f t="shared" si="163"/>
        <v>0</v>
      </c>
      <c r="I436" s="10">
        <f t="shared" si="164"/>
        <v>0</v>
      </c>
      <c r="J436" s="3">
        <f t="shared" si="165"/>
        <v>0</v>
      </c>
      <c r="K436" s="3">
        <f t="shared" si="166"/>
        <v>0</v>
      </c>
      <c r="L436" s="15">
        <f t="shared" si="167"/>
        <v>0</v>
      </c>
      <c r="M436" s="3">
        <f t="shared" si="168"/>
        <v>0</v>
      </c>
      <c r="N436" s="15">
        <f t="shared" si="169"/>
        <v>0</v>
      </c>
      <c r="O436" s="15">
        <f t="shared" si="170"/>
        <v>0</v>
      </c>
      <c r="P436" s="15">
        <f t="shared" si="171"/>
        <v>0</v>
      </c>
      <c r="Q436" s="3">
        <f t="shared" si="188"/>
        <v>11</v>
      </c>
      <c r="R436" s="3">
        <f t="shared" si="172"/>
        <v>-0.81</v>
      </c>
      <c r="S436" s="16">
        <f t="shared" si="173"/>
        <v>-8.91</v>
      </c>
      <c r="T436" s="3">
        <f t="shared" si="174"/>
        <v>0</v>
      </c>
      <c r="U436" s="3">
        <f t="shared" si="175"/>
        <v>0</v>
      </c>
      <c r="V436" s="3">
        <f t="shared" si="176"/>
        <v>0</v>
      </c>
      <c r="W436" s="19">
        <f t="shared" si="177"/>
        <v>0</v>
      </c>
      <c r="X436" s="19">
        <f t="shared" si="178"/>
        <v>0</v>
      </c>
      <c r="Y436" s="19">
        <f t="shared" si="179"/>
        <v>0</v>
      </c>
      <c r="Z436" s="2">
        <f t="shared" si="180"/>
        <v>0</v>
      </c>
      <c r="AA436" s="2">
        <f t="shared" si="181"/>
        <v>0</v>
      </c>
      <c r="AB436">
        <v>0</v>
      </c>
      <c r="AC436">
        <v>0</v>
      </c>
      <c r="AD436">
        <v>-25.4</v>
      </c>
      <c r="AE436">
        <v>0</v>
      </c>
      <c r="AF436" s="2">
        <f t="shared" si="182"/>
        <v>0</v>
      </c>
      <c r="AG436" t="b">
        <f t="shared" si="183"/>
        <v>0</v>
      </c>
      <c r="AH436" s="2" t="str">
        <f t="shared" si="184"/>
        <v/>
      </c>
      <c r="AI436">
        <f t="shared" si="185"/>
        <v>0</v>
      </c>
      <c r="AJ436" s="2" t="str">
        <f t="shared" si="186"/>
        <v/>
      </c>
      <c r="AK436" s="2" t="str">
        <f t="shared" si="187"/>
        <v/>
      </c>
    </row>
    <row r="437" spans="1:37" x14ac:dyDescent="0.3">
      <c r="A437" s="18">
        <v>38679</v>
      </c>
      <c r="B437">
        <v>0</v>
      </c>
      <c r="C437">
        <v>13.7</v>
      </c>
      <c r="D437">
        <v>6</v>
      </c>
      <c r="E437">
        <v>9.85</v>
      </c>
      <c r="G437" s="3">
        <f t="shared" si="162"/>
        <v>0</v>
      </c>
      <c r="H437" s="3">
        <f t="shared" si="163"/>
        <v>0</v>
      </c>
      <c r="I437" s="10">
        <f t="shared" si="164"/>
        <v>0</v>
      </c>
      <c r="J437" s="3">
        <f t="shared" si="165"/>
        <v>0</v>
      </c>
      <c r="K437" s="3">
        <f t="shared" si="166"/>
        <v>0</v>
      </c>
      <c r="L437" s="15">
        <f t="shared" si="167"/>
        <v>0</v>
      </c>
      <c r="M437" s="3">
        <f t="shared" si="168"/>
        <v>0</v>
      </c>
      <c r="N437" s="15">
        <f t="shared" si="169"/>
        <v>0</v>
      </c>
      <c r="O437" s="15">
        <f t="shared" si="170"/>
        <v>0</v>
      </c>
      <c r="P437" s="15">
        <f t="shared" si="171"/>
        <v>0</v>
      </c>
      <c r="Q437" s="3">
        <f t="shared" si="188"/>
        <v>11</v>
      </c>
      <c r="R437" s="3">
        <f t="shared" si="172"/>
        <v>-0.81</v>
      </c>
      <c r="S437" s="16">
        <f t="shared" si="173"/>
        <v>-7.9785000000000004</v>
      </c>
      <c r="T437" s="3">
        <f t="shared" si="174"/>
        <v>0</v>
      </c>
      <c r="U437" s="3">
        <f t="shared" si="175"/>
        <v>0</v>
      </c>
      <c r="V437" s="3">
        <f t="shared" si="176"/>
        <v>0</v>
      </c>
      <c r="W437" s="19">
        <f t="shared" si="177"/>
        <v>0</v>
      </c>
      <c r="X437" s="19">
        <f t="shared" si="178"/>
        <v>0</v>
      </c>
      <c r="Y437" s="19">
        <f t="shared" si="179"/>
        <v>0</v>
      </c>
      <c r="Z437" s="2">
        <f t="shared" si="180"/>
        <v>0</v>
      </c>
      <c r="AA437" s="2">
        <f t="shared" si="181"/>
        <v>0</v>
      </c>
      <c r="AB437">
        <v>0</v>
      </c>
      <c r="AC437">
        <v>0</v>
      </c>
      <c r="AD437">
        <v>25.4</v>
      </c>
      <c r="AE437">
        <v>25.4</v>
      </c>
      <c r="AF437" s="2">
        <f t="shared" si="182"/>
        <v>0</v>
      </c>
      <c r="AG437" t="b">
        <f t="shared" si="183"/>
        <v>0</v>
      </c>
      <c r="AH437" s="2" t="str">
        <f t="shared" si="184"/>
        <v/>
      </c>
      <c r="AI437">
        <f t="shared" si="185"/>
        <v>0</v>
      </c>
      <c r="AJ437" s="2" t="str">
        <f t="shared" si="186"/>
        <v/>
      </c>
      <c r="AK437" s="2" t="str">
        <f t="shared" si="187"/>
        <v/>
      </c>
    </row>
    <row r="438" spans="1:37" x14ac:dyDescent="0.3">
      <c r="A438" s="18">
        <v>38680</v>
      </c>
      <c r="B438">
        <v>0</v>
      </c>
      <c r="C438">
        <v>12.2</v>
      </c>
      <c r="D438">
        <v>5.5</v>
      </c>
      <c r="E438">
        <v>8.85</v>
      </c>
      <c r="G438" s="3">
        <f t="shared" si="162"/>
        <v>0</v>
      </c>
      <c r="H438" s="3">
        <f t="shared" si="163"/>
        <v>0</v>
      </c>
      <c r="I438" s="10">
        <f t="shared" si="164"/>
        <v>0</v>
      </c>
      <c r="J438" s="3">
        <f t="shared" si="165"/>
        <v>0</v>
      </c>
      <c r="K438" s="3">
        <f t="shared" si="166"/>
        <v>0</v>
      </c>
      <c r="L438" s="15">
        <f t="shared" si="167"/>
        <v>0</v>
      </c>
      <c r="M438" s="3">
        <f t="shared" si="168"/>
        <v>0</v>
      </c>
      <c r="N438" s="15">
        <f t="shared" si="169"/>
        <v>0</v>
      </c>
      <c r="O438" s="15">
        <f t="shared" si="170"/>
        <v>0</v>
      </c>
      <c r="P438" s="15">
        <f t="shared" si="171"/>
        <v>0</v>
      </c>
      <c r="Q438" s="3">
        <f t="shared" si="188"/>
        <v>11</v>
      </c>
      <c r="R438" s="3">
        <f t="shared" si="172"/>
        <v>-0.81</v>
      </c>
      <c r="S438" s="16">
        <f t="shared" si="173"/>
        <v>-7.1684999999999999</v>
      </c>
      <c r="T438" s="3">
        <f t="shared" si="174"/>
        <v>0</v>
      </c>
      <c r="U438" s="3">
        <f t="shared" si="175"/>
        <v>0</v>
      </c>
      <c r="V438" s="3">
        <f t="shared" si="176"/>
        <v>0</v>
      </c>
      <c r="W438" s="19">
        <f t="shared" si="177"/>
        <v>0</v>
      </c>
      <c r="X438" s="19">
        <f t="shared" si="178"/>
        <v>0</v>
      </c>
      <c r="Y438" s="19">
        <f t="shared" si="179"/>
        <v>0</v>
      </c>
      <c r="Z438" s="2">
        <f t="shared" si="180"/>
        <v>0</v>
      </c>
      <c r="AA438" s="2">
        <f t="shared" si="181"/>
        <v>0</v>
      </c>
      <c r="AB438">
        <v>0</v>
      </c>
      <c r="AC438">
        <v>0</v>
      </c>
      <c r="AD438">
        <v>-25.4</v>
      </c>
      <c r="AE438">
        <v>0</v>
      </c>
      <c r="AF438" s="2">
        <f t="shared" si="182"/>
        <v>0</v>
      </c>
      <c r="AG438" t="b">
        <f t="shared" si="183"/>
        <v>0</v>
      </c>
      <c r="AH438" s="2" t="str">
        <f t="shared" si="184"/>
        <v/>
      </c>
      <c r="AI438">
        <f t="shared" si="185"/>
        <v>0</v>
      </c>
      <c r="AJ438" s="2" t="str">
        <f t="shared" si="186"/>
        <v/>
      </c>
      <c r="AK438" s="2" t="str">
        <f t="shared" si="187"/>
        <v/>
      </c>
    </row>
    <row r="439" spans="1:37" x14ac:dyDescent="0.3">
      <c r="A439" s="18">
        <v>38681</v>
      </c>
      <c r="B439">
        <v>2.54</v>
      </c>
      <c r="C439">
        <v>12.9</v>
      </c>
      <c r="D439">
        <v>6</v>
      </c>
      <c r="E439">
        <v>9.4499999999999993</v>
      </c>
      <c r="G439" s="3">
        <f t="shared" si="162"/>
        <v>0</v>
      </c>
      <c r="H439" s="3">
        <f t="shared" si="163"/>
        <v>0</v>
      </c>
      <c r="I439" s="10">
        <f t="shared" si="164"/>
        <v>0</v>
      </c>
      <c r="J439" s="3">
        <f t="shared" si="165"/>
        <v>0</v>
      </c>
      <c r="K439" s="3">
        <f t="shared" si="166"/>
        <v>2.54</v>
      </c>
      <c r="L439" s="15">
        <f t="shared" si="167"/>
        <v>0</v>
      </c>
      <c r="M439" s="3">
        <f t="shared" si="168"/>
        <v>-0.63500000000000001</v>
      </c>
      <c r="N439" s="15">
        <f t="shared" si="169"/>
        <v>0</v>
      </c>
      <c r="O439" s="15">
        <f t="shared" si="170"/>
        <v>0</v>
      </c>
      <c r="P439" s="15">
        <f t="shared" si="171"/>
        <v>0</v>
      </c>
      <c r="Q439" s="3">
        <f t="shared" si="188"/>
        <v>11</v>
      </c>
      <c r="R439" s="3">
        <f t="shared" si="172"/>
        <v>-0.81</v>
      </c>
      <c r="S439" s="16">
        <f t="shared" si="173"/>
        <v>-7.6544999999999996</v>
      </c>
      <c r="T439" s="3">
        <f t="shared" si="174"/>
        <v>0</v>
      </c>
      <c r="U439" s="3">
        <f t="shared" si="175"/>
        <v>0</v>
      </c>
      <c r="V439" s="3">
        <f t="shared" si="176"/>
        <v>0</v>
      </c>
      <c r="W439" s="19">
        <f t="shared" si="177"/>
        <v>0</v>
      </c>
      <c r="X439" s="19">
        <f t="shared" si="178"/>
        <v>0</v>
      </c>
      <c r="Y439" s="19">
        <f t="shared" si="179"/>
        <v>0</v>
      </c>
      <c r="Z439" s="2">
        <f t="shared" si="180"/>
        <v>0</v>
      </c>
      <c r="AA439" s="2">
        <f t="shared" si="181"/>
        <v>0</v>
      </c>
      <c r="AB439">
        <v>0</v>
      </c>
      <c r="AC439">
        <v>0</v>
      </c>
      <c r="AD439">
        <v>0</v>
      </c>
      <c r="AE439">
        <v>0</v>
      </c>
      <c r="AF439" s="2">
        <f t="shared" si="182"/>
        <v>0</v>
      </c>
      <c r="AG439" t="b">
        <f t="shared" si="183"/>
        <v>0</v>
      </c>
      <c r="AH439" s="2" t="str">
        <f t="shared" si="184"/>
        <v/>
      </c>
      <c r="AI439">
        <f t="shared" si="185"/>
        <v>0</v>
      </c>
      <c r="AJ439" s="2" t="str">
        <f t="shared" si="186"/>
        <v/>
      </c>
      <c r="AK439" s="2" t="str">
        <f t="shared" si="187"/>
        <v/>
      </c>
    </row>
    <row r="440" spans="1:37" x14ac:dyDescent="0.3">
      <c r="A440" s="18">
        <v>38682</v>
      </c>
      <c r="B440">
        <v>48.26</v>
      </c>
      <c r="C440">
        <v>7.7</v>
      </c>
      <c r="D440">
        <v>0.2</v>
      </c>
      <c r="E440">
        <v>3.95</v>
      </c>
      <c r="G440" s="3">
        <f t="shared" si="162"/>
        <v>0</v>
      </c>
      <c r="H440" s="3">
        <f t="shared" si="163"/>
        <v>0</v>
      </c>
      <c r="I440" s="10">
        <f t="shared" si="164"/>
        <v>0</v>
      </c>
      <c r="J440" s="3">
        <f t="shared" si="165"/>
        <v>0</v>
      </c>
      <c r="K440" s="3">
        <f t="shared" si="166"/>
        <v>31.771166666666666</v>
      </c>
      <c r="L440" s="15">
        <f t="shared" si="167"/>
        <v>16.488833333333332</v>
      </c>
      <c r="M440" s="3">
        <f t="shared" si="168"/>
        <v>8.5460416666666656</v>
      </c>
      <c r="N440" s="15">
        <f t="shared" si="169"/>
        <v>8.5460416666666656</v>
      </c>
      <c r="O440" s="15">
        <f t="shared" si="170"/>
        <v>0</v>
      </c>
      <c r="P440" s="15">
        <f t="shared" si="171"/>
        <v>0</v>
      </c>
      <c r="Q440" s="3">
        <f t="shared" si="188"/>
        <v>11</v>
      </c>
      <c r="R440" s="3">
        <f t="shared" si="172"/>
        <v>-0.81</v>
      </c>
      <c r="S440" s="16">
        <f t="shared" si="173"/>
        <v>-3.1995000000000005</v>
      </c>
      <c r="T440" s="3">
        <f t="shared" si="174"/>
        <v>5.3465416666666652</v>
      </c>
      <c r="U440" s="3">
        <f t="shared" si="175"/>
        <v>0</v>
      </c>
      <c r="V440" s="3">
        <f t="shared" si="176"/>
        <v>0</v>
      </c>
      <c r="W440" s="19">
        <f t="shared" si="177"/>
        <v>5.3465416666666652</v>
      </c>
      <c r="X440" s="19">
        <f t="shared" si="178"/>
        <v>0</v>
      </c>
      <c r="Y440" s="19">
        <f t="shared" si="179"/>
        <v>0</v>
      </c>
      <c r="Z440" s="2">
        <f t="shared" si="180"/>
        <v>5.3465416666666652</v>
      </c>
      <c r="AA440" s="2">
        <f t="shared" si="181"/>
        <v>0</v>
      </c>
      <c r="AB440">
        <v>7.62</v>
      </c>
      <c r="AC440">
        <v>7.62</v>
      </c>
      <c r="AD440">
        <v>25.4</v>
      </c>
      <c r="AE440">
        <v>25.4</v>
      </c>
      <c r="AF440" s="2">
        <f t="shared" si="182"/>
        <v>0.30000000000000004</v>
      </c>
      <c r="AG440" t="b">
        <f t="shared" si="183"/>
        <v>1</v>
      </c>
      <c r="AH440" s="2">
        <f t="shared" si="184"/>
        <v>-2.2734583333333349</v>
      </c>
      <c r="AI440">
        <f t="shared" si="185"/>
        <v>2.2734583333333349</v>
      </c>
      <c r="AJ440" s="2">
        <f t="shared" si="186"/>
        <v>-25.4</v>
      </c>
      <c r="AK440" s="2">
        <f t="shared" si="187"/>
        <v>25.4</v>
      </c>
    </row>
    <row r="441" spans="1:37" x14ac:dyDescent="0.3">
      <c r="A441" s="18">
        <v>38683</v>
      </c>
      <c r="B441">
        <v>10.16</v>
      </c>
      <c r="C441">
        <v>1.5</v>
      </c>
      <c r="D441">
        <v>-1.7</v>
      </c>
      <c r="E441">
        <v>-0.1</v>
      </c>
      <c r="G441" s="3">
        <f t="shared" si="162"/>
        <v>5.3465416666666652</v>
      </c>
      <c r="H441" s="3">
        <f t="shared" si="163"/>
        <v>0</v>
      </c>
      <c r="I441" s="10">
        <f t="shared" si="164"/>
        <v>0</v>
      </c>
      <c r="J441" s="3">
        <f t="shared" si="165"/>
        <v>0</v>
      </c>
      <c r="K441" s="3">
        <f t="shared" si="166"/>
        <v>0</v>
      </c>
      <c r="L441" s="15">
        <f t="shared" si="167"/>
        <v>10.16</v>
      </c>
      <c r="M441" s="3">
        <f t="shared" si="168"/>
        <v>10.16</v>
      </c>
      <c r="N441" s="15">
        <f t="shared" si="169"/>
        <v>15.506541666666665</v>
      </c>
      <c r="O441" s="15">
        <f t="shared" si="170"/>
        <v>0.16788578576115484</v>
      </c>
      <c r="P441" s="15">
        <f t="shared" si="171"/>
        <v>92.36363636363636</v>
      </c>
      <c r="Q441" s="3">
        <f t="shared" si="188"/>
        <v>11</v>
      </c>
      <c r="R441" s="3">
        <f t="shared" si="172"/>
        <v>-0.81</v>
      </c>
      <c r="S441" s="16">
        <f t="shared" si="173"/>
        <v>0</v>
      </c>
      <c r="T441" s="3">
        <f t="shared" si="174"/>
        <v>15.506541666666665</v>
      </c>
      <c r="U441" s="3">
        <f t="shared" si="175"/>
        <v>0.16788578576115484</v>
      </c>
      <c r="V441" s="3">
        <f t="shared" si="176"/>
        <v>92.36363636363636</v>
      </c>
      <c r="W441" s="19">
        <f t="shared" si="177"/>
        <v>15.506541666666665</v>
      </c>
      <c r="X441" s="19">
        <f t="shared" si="178"/>
        <v>0.16788578576115484</v>
      </c>
      <c r="Y441" s="19">
        <f t="shared" si="179"/>
        <v>92.36363636363636</v>
      </c>
      <c r="Z441" s="2">
        <f t="shared" si="180"/>
        <v>10.16</v>
      </c>
      <c r="AA441" s="2">
        <f t="shared" si="181"/>
        <v>92.36363636363636</v>
      </c>
      <c r="AB441">
        <v>5.08</v>
      </c>
      <c r="AC441">
        <v>12.7</v>
      </c>
      <c r="AD441">
        <v>254</v>
      </c>
      <c r="AE441">
        <v>279.39999999999998</v>
      </c>
      <c r="AF441" s="2">
        <f t="shared" si="182"/>
        <v>4.5454545454545456E-2</v>
      </c>
      <c r="AG441" t="b">
        <f t="shared" si="183"/>
        <v>1</v>
      </c>
      <c r="AH441" s="2">
        <f t="shared" si="184"/>
        <v>5.08</v>
      </c>
      <c r="AI441">
        <f t="shared" si="185"/>
        <v>5.08</v>
      </c>
      <c r="AJ441" s="2">
        <f t="shared" si="186"/>
        <v>-161.63636363636363</v>
      </c>
      <c r="AK441" s="2">
        <f t="shared" si="187"/>
        <v>161.63636363636363</v>
      </c>
    </row>
    <row r="442" spans="1:37" x14ac:dyDescent="0.3">
      <c r="A442" s="18">
        <v>38684</v>
      </c>
      <c r="B442">
        <v>2.54</v>
      </c>
      <c r="C442">
        <v>2.4</v>
      </c>
      <c r="D442">
        <v>-4.3</v>
      </c>
      <c r="E442">
        <v>-0.95</v>
      </c>
      <c r="G442" s="3">
        <f t="shared" si="162"/>
        <v>15.506541666666665</v>
      </c>
      <c r="H442" s="3">
        <f t="shared" si="163"/>
        <v>92.36363636363636</v>
      </c>
      <c r="I442" s="10">
        <f t="shared" si="164"/>
        <v>91.44</v>
      </c>
      <c r="J442" s="3">
        <f t="shared" si="165"/>
        <v>0.1695816017789443</v>
      </c>
      <c r="K442" s="3">
        <f t="shared" si="166"/>
        <v>0</v>
      </c>
      <c r="L442" s="15">
        <f t="shared" si="167"/>
        <v>2.54</v>
      </c>
      <c r="M442" s="3">
        <f t="shared" si="168"/>
        <v>2.54</v>
      </c>
      <c r="N442" s="15">
        <f t="shared" si="169"/>
        <v>18.046541666666666</v>
      </c>
      <c r="O442" s="15">
        <f t="shared" si="170"/>
        <v>0.15756918206544746</v>
      </c>
      <c r="P442" s="15">
        <f t="shared" si="171"/>
        <v>114.53090909090909</v>
      </c>
      <c r="Q442" s="3">
        <f t="shared" si="188"/>
        <v>11</v>
      </c>
      <c r="R442" s="3">
        <f t="shared" si="172"/>
        <v>-0.81</v>
      </c>
      <c r="S442" s="16">
        <f t="shared" si="173"/>
        <v>0</v>
      </c>
      <c r="T442" s="3">
        <f t="shared" si="174"/>
        <v>18.046541666666666</v>
      </c>
      <c r="U442" s="3">
        <f t="shared" si="175"/>
        <v>0.15756918206544746</v>
      </c>
      <c r="V442" s="3">
        <f t="shared" si="176"/>
        <v>114.53090909090909</v>
      </c>
      <c r="W442" s="19">
        <f t="shared" si="177"/>
        <v>18.046541666666666</v>
      </c>
      <c r="X442" s="19">
        <f t="shared" si="178"/>
        <v>0.15756918206544746</v>
      </c>
      <c r="Y442" s="19">
        <f t="shared" si="179"/>
        <v>114.53090909090909</v>
      </c>
      <c r="Z442" s="2">
        <f t="shared" si="180"/>
        <v>2.5400000000000009</v>
      </c>
      <c r="AA442" s="2">
        <f t="shared" si="181"/>
        <v>22.167272727272731</v>
      </c>
      <c r="AB442">
        <v>0</v>
      </c>
      <c r="AC442">
        <v>12.7</v>
      </c>
      <c r="AD442">
        <v>-177.8</v>
      </c>
      <c r="AE442">
        <v>101.6</v>
      </c>
      <c r="AF442" s="2">
        <f t="shared" si="182"/>
        <v>0.125</v>
      </c>
      <c r="AG442" t="b">
        <f t="shared" si="183"/>
        <v>1</v>
      </c>
      <c r="AH442" s="2">
        <f t="shared" si="184"/>
        <v>2.5400000000000009</v>
      </c>
      <c r="AI442">
        <f t="shared" si="185"/>
        <v>2.5400000000000009</v>
      </c>
      <c r="AJ442" s="2">
        <f t="shared" si="186"/>
        <v>199.96727272727276</v>
      </c>
      <c r="AK442" s="2">
        <f t="shared" si="187"/>
        <v>199.96727272727276</v>
      </c>
    </row>
    <row r="443" spans="1:37" x14ac:dyDescent="0.3">
      <c r="A443" s="18">
        <v>38685</v>
      </c>
      <c r="B443">
        <v>17.78</v>
      </c>
      <c r="C443">
        <v>2.7</v>
      </c>
      <c r="D443">
        <v>-4.8</v>
      </c>
      <c r="E443">
        <v>-1.05</v>
      </c>
      <c r="G443" s="3">
        <f t="shared" si="162"/>
        <v>18.046541666666666</v>
      </c>
      <c r="H443" s="3">
        <f t="shared" si="163"/>
        <v>114.53090909090909</v>
      </c>
      <c r="I443" s="10">
        <f t="shared" si="164"/>
        <v>113.3856</v>
      </c>
      <c r="J443" s="3">
        <f t="shared" si="165"/>
        <v>0.15916078996509844</v>
      </c>
      <c r="K443" s="3">
        <f t="shared" si="166"/>
        <v>0</v>
      </c>
      <c r="L443" s="15">
        <f t="shared" si="167"/>
        <v>17.78</v>
      </c>
      <c r="M443" s="3">
        <f t="shared" si="168"/>
        <v>17.78</v>
      </c>
      <c r="N443" s="15">
        <f t="shared" si="169"/>
        <v>35.826541666666671</v>
      </c>
      <c r="O443" s="15">
        <f t="shared" si="170"/>
        <v>0.13026792912451468</v>
      </c>
      <c r="P443" s="15">
        <f t="shared" si="171"/>
        <v>275.02196363636364</v>
      </c>
      <c r="Q443" s="3">
        <f t="shared" si="188"/>
        <v>11</v>
      </c>
      <c r="R443" s="3">
        <f t="shared" si="172"/>
        <v>-0.81</v>
      </c>
      <c r="S443" s="16">
        <f t="shared" si="173"/>
        <v>0</v>
      </c>
      <c r="T443" s="3">
        <f t="shared" si="174"/>
        <v>35.826541666666671</v>
      </c>
      <c r="U443" s="3">
        <f t="shared" si="175"/>
        <v>0.13026792912451468</v>
      </c>
      <c r="V443" s="3">
        <f t="shared" si="176"/>
        <v>275.02196363636364</v>
      </c>
      <c r="W443" s="19">
        <f t="shared" si="177"/>
        <v>35.826541666666671</v>
      </c>
      <c r="X443" s="19">
        <f t="shared" si="178"/>
        <v>0.13026792912451468</v>
      </c>
      <c r="Y443" s="19">
        <f t="shared" si="179"/>
        <v>275.02196363636364</v>
      </c>
      <c r="Z443" s="2">
        <f t="shared" si="180"/>
        <v>17.780000000000005</v>
      </c>
      <c r="AA443" s="2">
        <f t="shared" si="181"/>
        <v>160.49105454545455</v>
      </c>
      <c r="AB443">
        <v>15.24</v>
      </c>
      <c r="AC443">
        <v>27.94</v>
      </c>
      <c r="AD443">
        <v>76.2</v>
      </c>
      <c r="AE443">
        <v>177.8</v>
      </c>
      <c r="AF443" s="2">
        <f t="shared" si="182"/>
        <v>0.15714285714285714</v>
      </c>
      <c r="AG443" t="b">
        <f t="shared" si="183"/>
        <v>1</v>
      </c>
      <c r="AH443" s="2">
        <f t="shared" si="184"/>
        <v>2.5400000000000045</v>
      </c>
      <c r="AI443">
        <f t="shared" si="185"/>
        <v>2.5400000000000045</v>
      </c>
      <c r="AJ443" s="2">
        <f t="shared" si="186"/>
        <v>84.291054545454543</v>
      </c>
      <c r="AK443" s="2">
        <f t="shared" si="187"/>
        <v>84.291054545454543</v>
      </c>
    </row>
    <row r="444" spans="1:37" x14ac:dyDescent="0.3">
      <c r="A444" s="18">
        <v>38686</v>
      </c>
      <c r="B444">
        <v>15.24</v>
      </c>
      <c r="C444">
        <v>1.6</v>
      </c>
      <c r="D444">
        <v>-1.3</v>
      </c>
      <c r="E444">
        <v>0.15</v>
      </c>
      <c r="G444" s="3">
        <f t="shared" si="162"/>
        <v>35.826541666666671</v>
      </c>
      <c r="H444" s="3">
        <f t="shared" si="163"/>
        <v>275.02196363636364</v>
      </c>
      <c r="I444" s="10">
        <f t="shared" si="164"/>
        <v>272.27174400000001</v>
      </c>
      <c r="J444" s="3">
        <f t="shared" si="165"/>
        <v>0.13158376679243905</v>
      </c>
      <c r="K444" s="3">
        <f t="shared" si="166"/>
        <v>0.38100000000000023</v>
      </c>
      <c r="L444" s="15">
        <f t="shared" si="167"/>
        <v>14.859</v>
      </c>
      <c r="M444" s="3">
        <f t="shared" si="168"/>
        <v>14.76375</v>
      </c>
      <c r="N444" s="15">
        <f t="shared" si="169"/>
        <v>50.590291666666673</v>
      </c>
      <c r="O444" s="15">
        <f t="shared" si="170"/>
        <v>0.12508167258771963</v>
      </c>
      <c r="P444" s="15">
        <f t="shared" si="171"/>
        <v>404.45806823687752</v>
      </c>
      <c r="Q444" s="3">
        <f t="shared" si="188"/>
        <v>11</v>
      </c>
      <c r="R444" s="3">
        <f t="shared" si="172"/>
        <v>-0.81</v>
      </c>
      <c r="S444" s="16">
        <f t="shared" si="173"/>
        <v>-0.1215</v>
      </c>
      <c r="T444" s="3">
        <f t="shared" si="174"/>
        <v>50.468791666666675</v>
      </c>
      <c r="U444" s="3">
        <f t="shared" si="175"/>
        <v>0.12508167258771963</v>
      </c>
      <c r="V444" s="3">
        <f t="shared" si="176"/>
        <v>403.48670290823759</v>
      </c>
      <c r="W444" s="19">
        <f t="shared" si="177"/>
        <v>50.468791666666675</v>
      </c>
      <c r="X444" s="19">
        <f t="shared" si="178"/>
        <v>0.12508167258771963</v>
      </c>
      <c r="Y444" s="19">
        <f t="shared" si="179"/>
        <v>403.48670290823759</v>
      </c>
      <c r="Z444" s="2">
        <f t="shared" si="180"/>
        <v>14.642250000000004</v>
      </c>
      <c r="AA444" s="2">
        <f t="shared" si="181"/>
        <v>128.46473927187395</v>
      </c>
      <c r="AB444">
        <v>12.7</v>
      </c>
      <c r="AC444">
        <v>40.64</v>
      </c>
      <c r="AD444">
        <v>101.6</v>
      </c>
      <c r="AE444">
        <v>279.39999999999998</v>
      </c>
      <c r="AF444" s="2">
        <f t="shared" si="182"/>
        <v>0.14545454545454548</v>
      </c>
      <c r="AG444" t="b">
        <f t="shared" si="183"/>
        <v>1</v>
      </c>
      <c r="AH444" s="2">
        <f t="shared" si="184"/>
        <v>1.9422500000000049</v>
      </c>
      <c r="AI444" t="str">
        <f t="shared" si="185"/>
        <v/>
      </c>
      <c r="AJ444" s="2">
        <f t="shared" si="186"/>
        <v>26.864739271873958</v>
      </c>
      <c r="AK444" s="2">
        <f t="shared" si="187"/>
        <v>26.864739271873958</v>
      </c>
    </row>
    <row r="445" spans="1:37" x14ac:dyDescent="0.3">
      <c r="A445" s="18">
        <v>38687</v>
      </c>
      <c r="B445">
        <v>5.08</v>
      </c>
      <c r="C445">
        <v>3.5</v>
      </c>
      <c r="D445">
        <v>-0.9</v>
      </c>
      <c r="E445">
        <v>1.3</v>
      </c>
      <c r="G445" s="3">
        <f t="shared" si="162"/>
        <v>50.468791666666675</v>
      </c>
      <c r="H445" s="3">
        <f t="shared" si="163"/>
        <v>403.48670290823759</v>
      </c>
      <c r="I445" s="10">
        <f t="shared" si="164"/>
        <v>399.45183587915523</v>
      </c>
      <c r="J445" s="3">
        <f t="shared" si="165"/>
        <v>0.12634512382597943</v>
      </c>
      <c r="K445" s="3">
        <f t="shared" si="166"/>
        <v>1.1006666666666667</v>
      </c>
      <c r="L445" s="15">
        <f t="shared" si="167"/>
        <v>3.9793333333333334</v>
      </c>
      <c r="M445" s="3">
        <f t="shared" si="168"/>
        <v>3.7041666666666666</v>
      </c>
      <c r="N445" s="15">
        <f t="shared" si="169"/>
        <v>54.172958333333341</v>
      </c>
      <c r="O445" s="15">
        <f t="shared" si="170"/>
        <v>0.12689371596106491</v>
      </c>
      <c r="P445" s="15">
        <f t="shared" si="171"/>
        <v>426.91600543840445</v>
      </c>
      <c r="Q445" s="3">
        <f t="shared" si="188"/>
        <v>12</v>
      </c>
      <c r="R445" s="3">
        <f t="shared" si="172"/>
        <v>-0.81</v>
      </c>
      <c r="S445" s="16">
        <f t="shared" si="173"/>
        <v>-1.0530000000000002</v>
      </c>
      <c r="T445" s="3">
        <f t="shared" si="174"/>
        <v>53.119958333333344</v>
      </c>
      <c r="U445" s="3">
        <f t="shared" si="175"/>
        <v>0.12689371596106491</v>
      </c>
      <c r="V445" s="3">
        <f t="shared" si="176"/>
        <v>418.61772217020001</v>
      </c>
      <c r="W445" s="19">
        <f t="shared" si="177"/>
        <v>53.119958333333344</v>
      </c>
      <c r="X445" s="19">
        <f t="shared" si="178"/>
        <v>0.12689371596106491</v>
      </c>
      <c r="Y445" s="19">
        <f t="shared" si="179"/>
        <v>418.61772217020001</v>
      </c>
      <c r="Z445" s="2">
        <f t="shared" si="180"/>
        <v>2.6511666666666684</v>
      </c>
      <c r="AA445" s="2">
        <f t="shared" si="181"/>
        <v>15.131019261962422</v>
      </c>
      <c r="AB445">
        <v>2.54</v>
      </c>
      <c r="AC445">
        <v>43.18</v>
      </c>
      <c r="AD445">
        <v>-76.2</v>
      </c>
      <c r="AE445">
        <v>203.2</v>
      </c>
      <c r="AF445" s="2">
        <f t="shared" si="182"/>
        <v>0.21250000000000002</v>
      </c>
      <c r="AG445" t="b">
        <f t="shared" si="183"/>
        <v>1</v>
      </c>
      <c r="AH445" s="2">
        <f t="shared" si="184"/>
        <v>0.11116666666666841</v>
      </c>
      <c r="AI445" t="str">
        <f t="shared" si="185"/>
        <v/>
      </c>
      <c r="AJ445" s="2">
        <f t="shared" si="186"/>
        <v>91.331019261962425</v>
      </c>
      <c r="AK445" s="2">
        <f t="shared" si="187"/>
        <v>91.331019261962425</v>
      </c>
    </row>
    <row r="446" spans="1:37" x14ac:dyDescent="0.3">
      <c r="A446" s="18">
        <v>38688</v>
      </c>
      <c r="B446">
        <v>27.94</v>
      </c>
      <c r="C446">
        <v>1.8</v>
      </c>
      <c r="D446">
        <v>-0.9</v>
      </c>
      <c r="E446">
        <v>0.45</v>
      </c>
      <c r="G446" s="3">
        <f t="shared" si="162"/>
        <v>53.119958333333344</v>
      </c>
      <c r="H446" s="3">
        <f t="shared" si="163"/>
        <v>418.61772217020001</v>
      </c>
      <c r="I446" s="10">
        <f t="shared" si="164"/>
        <v>414.43154494849801</v>
      </c>
      <c r="J446" s="3">
        <f t="shared" si="165"/>
        <v>0.12817547066774232</v>
      </c>
      <c r="K446" s="3">
        <f t="shared" si="166"/>
        <v>2.0954999999999977</v>
      </c>
      <c r="L446" s="15">
        <f t="shared" si="167"/>
        <v>25.844500000000004</v>
      </c>
      <c r="M446" s="3">
        <f t="shared" si="168"/>
        <v>25.320625000000003</v>
      </c>
      <c r="N446" s="15">
        <f t="shared" si="169"/>
        <v>78.44058333333335</v>
      </c>
      <c r="O446" s="15">
        <f t="shared" si="170"/>
        <v>0.1239123399663144</v>
      </c>
      <c r="P446" s="15">
        <f t="shared" si="171"/>
        <v>633.03286302766492</v>
      </c>
      <c r="Q446" s="3">
        <f t="shared" si="188"/>
        <v>12</v>
      </c>
      <c r="R446" s="3">
        <f t="shared" si="172"/>
        <v>-0.81</v>
      </c>
      <c r="S446" s="16">
        <f t="shared" si="173"/>
        <v>-0.36450000000000005</v>
      </c>
      <c r="T446" s="3">
        <f t="shared" si="174"/>
        <v>78.076083333333344</v>
      </c>
      <c r="U446" s="3">
        <f t="shared" si="175"/>
        <v>0.1239123399663144</v>
      </c>
      <c r="V446" s="3">
        <f t="shared" si="176"/>
        <v>630.09126737949055</v>
      </c>
      <c r="W446" s="19">
        <f t="shared" si="177"/>
        <v>78.076083333333344</v>
      </c>
      <c r="X446" s="19">
        <f t="shared" si="178"/>
        <v>0.1239123399663144</v>
      </c>
      <c r="Y446" s="19">
        <f t="shared" si="179"/>
        <v>630.09126737949055</v>
      </c>
      <c r="Z446" s="2">
        <f t="shared" si="180"/>
        <v>24.956125</v>
      </c>
      <c r="AA446" s="2">
        <f t="shared" si="181"/>
        <v>211.47354520929053</v>
      </c>
      <c r="AB446">
        <v>15.24</v>
      </c>
      <c r="AC446">
        <v>58.42</v>
      </c>
      <c r="AD446">
        <v>76.2</v>
      </c>
      <c r="AE446">
        <v>279.39999999999998</v>
      </c>
      <c r="AF446" s="2">
        <f t="shared" si="182"/>
        <v>0.20909090909090911</v>
      </c>
      <c r="AG446" t="b">
        <f t="shared" si="183"/>
        <v>1</v>
      </c>
      <c r="AH446" s="2">
        <f t="shared" si="184"/>
        <v>9.7161249999999999</v>
      </c>
      <c r="AI446" t="str">
        <f t="shared" si="185"/>
        <v/>
      </c>
      <c r="AJ446" s="2">
        <f t="shared" si="186"/>
        <v>135.27354520929055</v>
      </c>
      <c r="AK446" s="2">
        <f t="shared" si="187"/>
        <v>135.27354520929055</v>
      </c>
    </row>
    <row r="447" spans="1:37" x14ac:dyDescent="0.3">
      <c r="A447" s="18">
        <v>38689</v>
      </c>
      <c r="B447">
        <v>35.56</v>
      </c>
      <c r="C447">
        <v>1</v>
      </c>
      <c r="D447">
        <v>-1.6</v>
      </c>
      <c r="E447">
        <v>-0.3</v>
      </c>
      <c r="G447" s="3">
        <f t="shared" si="162"/>
        <v>78.076083333333344</v>
      </c>
      <c r="H447" s="3">
        <f t="shared" si="163"/>
        <v>630.09126737949055</v>
      </c>
      <c r="I447" s="10">
        <f t="shared" si="164"/>
        <v>623.79035470569568</v>
      </c>
      <c r="J447" s="3">
        <f t="shared" si="165"/>
        <v>0.12516397976395394</v>
      </c>
      <c r="K447" s="3">
        <f t="shared" si="166"/>
        <v>0</v>
      </c>
      <c r="L447" s="15">
        <f t="shared" si="167"/>
        <v>35.56</v>
      </c>
      <c r="M447" s="3">
        <f t="shared" si="168"/>
        <v>35.56</v>
      </c>
      <c r="N447" s="15">
        <f t="shared" si="169"/>
        <v>113.63608333333335</v>
      </c>
      <c r="O447" s="15">
        <f t="shared" si="170"/>
        <v>0.1199878714477462</v>
      </c>
      <c r="P447" s="15">
        <f t="shared" si="171"/>
        <v>947.06308197842304</v>
      </c>
      <c r="Q447" s="3">
        <f t="shared" si="188"/>
        <v>12</v>
      </c>
      <c r="R447" s="3">
        <f t="shared" si="172"/>
        <v>-0.81</v>
      </c>
      <c r="S447" s="16">
        <f t="shared" si="173"/>
        <v>0</v>
      </c>
      <c r="T447" s="3">
        <f t="shared" si="174"/>
        <v>113.63608333333335</v>
      </c>
      <c r="U447" s="3">
        <f t="shared" si="175"/>
        <v>0.1199878714477462</v>
      </c>
      <c r="V447" s="3">
        <f t="shared" si="176"/>
        <v>947.06308197842304</v>
      </c>
      <c r="W447" s="19">
        <f t="shared" si="177"/>
        <v>113.63608333333335</v>
      </c>
      <c r="X447" s="19">
        <f t="shared" si="178"/>
        <v>0.1199878714477462</v>
      </c>
      <c r="Y447" s="19">
        <f t="shared" si="179"/>
        <v>947.06308197842304</v>
      </c>
      <c r="Z447" s="2">
        <f t="shared" si="180"/>
        <v>35.56</v>
      </c>
      <c r="AA447" s="2">
        <f t="shared" si="181"/>
        <v>316.9718145989325</v>
      </c>
      <c r="AB447">
        <v>30.48</v>
      </c>
      <c r="AC447">
        <v>88.9</v>
      </c>
      <c r="AD447">
        <v>381</v>
      </c>
      <c r="AE447">
        <v>660.4</v>
      </c>
      <c r="AF447" s="2">
        <f t="shared" si="182"/>
        <v>0.13461538461538464</v>
      </c>
      <c r="AG447" t="b">
        <f t="shared" si="183"/>
        <v>1</v>
      </c>
      <c r="AH447" s="2">
        <f t="shared" si="184"/>
        <v>5.0800000000000018</v>
      </c>
      <c r="AI447" t="str">
        <f t="shared" si="185"/>
        <v/>
      </c>
      <c r="AJ447" s="2">
        <f t="shared" si="186"/>
        <v>-64.028185401067503</v>
      </c>
      <c r="AK447" s="2">
        <f t="shared" si="187"/>
        <v>64.028185401067503</v>
      </c>
    </row>
    <row r="448" spans="1:37" x14ac:dyDescent="0.3">
      <c r="A448" s="18">
        <v>38690</v>
      </c>
      <c r="B448">
        <v>7.62</v>
      </c>
      <c r="C448">
        <v>0.2</v>
      </c>
      <c r="D448">
        <v>-1.5</v>
      </c>
      <c r="E448">
        <v>-0.65</v>
      </c>
      <c r="G448" s="3">
        <f t="shared" ref="G448:G511" si="189">W447</f>
        <v>113.63608333333335</v>
      </c>
      <c r="H448" s="3">
        <f t="shared" ref="H448:H511" si="190">Y447</f>
        <v>947.06308197842304</v>
      </c>
      <c r="I448" s="10">
        <f t="shared" si="164"/>
        <v>937.59245115863882</v>
      </c>
      <c r="J448" s="3">
        <f t="shared" si="165"/>
        <v>0.12119987014923858</v>
      </c>
      <c r="K448" s="3">
        <f t="shared" si="166"/>
        <v>0</v>
      </c>
      <c r="L448" s="15">
        <f t="shared" si="167"/>
        <v>7.62</v>
      </c>
      <c r="M448" s="3">
        <f t="shared" si="168"/>
        <v>7.62</v>
      </c>
      <c r="N448" s="15">
        <f t="shared" si="169"/>
        <v>121.25608333333335</v>
      </c>
      <c r="O448" s="15">
        <f t="shared" si="170"/>
        <v>0.12042931460023561</v>
      </c>
      <c r="P448" s="15">
        <f t="shared" si="171"/>
        <v>1006.8651784313661</v>
      </c>
      <c r="Q448" s="3">
        <f t="shared" si="188"/>
        <v>12</v>
      </c>
      <c r="R448" s="3">
        <f t="shared" si="172"/>
        <v>-0.81</v>
      </c>
      <c r="S448" s="16">
        <f t="shared" si="173"/>
        <v>0</v>
      </c>
      <c r="T448" s="3">
        <f t="shared" si="174"/>
        <v>121.25608333333335</v>
      </c>
      <c r="U448" s="3">
        <f t="shared" si="175"/>
        <v>0.12042931460023561</v>
      </c>
      <c r="V448" s="3">
        <f t="shared" si="176"/>
        <v>1006.8651784313661</v>
      </c>
      <c r="W448" s="19">
        <f t="shared" si="177"/>
        <v>121.25608333333335</v>
      </c>
      <c r="X448" s="19">
        <f t="shared" si="178"/>
        <v>0.12042931460023561</v>
      </c>
      <c r="Y448" s="19">
        <f t="shared" si="179"/>
        <v>1006.8651784313661</v>
      </c>
      <c r="Z448" s="2">
        <f t="shared" si="180"/>
        <v>7.6200000000000045</v>
      </c>
      <c r="AA448" s="2">
        <f t="shared" si="181"/>
        <v>59.802096452943033</v>
      </c>
      <c r="AB448">
        <v>15.24</v>
      </c>
      <c r="AC448">
        <v>104.14</v>
      </c>
      <c r="AD448">
        <v>-25.4</v>
      </c>
      <c r="AE448">
        <v>635</v>
      </c>
      <c r="AF448" s="2">
        <f t="shared" si="182"/>
        <v>0.16400000000000001</v>
      </c>
      <c r="AG448" t="b">
        <f t="shared" si="183"/>
        <v>1</v>
      </c>
      <c r="AH448" s="2">
        <f t="shared" si="184"/>
        <v>-7.6199999999999957</v>
      </c>
      <c r="AI448" t="str">
        <f t="shared" si="185"/>
        <v/>
      </c>
      <c r="AJ448" s="2">
        <f t="shared" si="186"/>
        <v>85.202096452943039</v>
      </c>
      <c r="AK448" s="2">
        <f t="shared" si="187"/>
        <v>85.202096452943039</v>
      </c>
    </row>
    <row r="449" spans="1:37" x14ac:dyDescent="0.3">
      <c r="A449" s="18">
        <v>38691</v>
      </c>
      <c r="B449">
        <v>5.08</v>
      </c>
      <c r="C449">
        <v>1.6</v>
      </c>
      <c r="D449">
        <v>-4.0999999999999996</v>
      </c>
      <c r="E449">
        <v>-1.25</v>
      </c>
      <c r="G449" s="3">
        <f t="shared" si="189"/>
        <v>121.25608333333335</v>
      </c>
      <c r="H449" s="3">
        <f t="shared" si="190"/>
        <v>1006.8651784313661</v>
      </c>
      <c r="I449" s="10">
        <f t="shared" si="164"/>
        <v>996.79652664705236</v>
      </c>
      <c r="J449" s="3">
        <f t="shared" si="165"/>
        <v>0.12164577232347032</v>
      </c>
      <c r="K449" s="3">
        <f t="shared" si="166"/>
        <v>0</v>
      </c>
      <c r="L449" s="15">
        <f t="shared" si="167"/>
        <v>5.08</v>
      </c>
      <c r="M449" s="3">
        <f t="shared" si="168"/>
        <v>5.08</v>
      </c>
      <c r="N449" s="15">
        <f t="shared" si="169"/>
        <v>126.33608333333335</v>
      </c>
      <c r="O449" s="15">
        <f t="shared" si="170"/>
        <v>0.12113011162668222</v>
      </c>
      <c r="P449" s="15">
        <f t="shared" si="171"/>
        <v>1042.9783448288706</v>
      </c>
      <c r="Q449" s="3">
        <f t="shared" si="188"/>
        <v>12</v>
      </c>
      <c r="R449" s="3">
        <f t="shared" si="172"/>
        <v>-0.81</v>
      </c>
      <c r="S449" s="16">
        <f t="shared" si="173"/>
        <v>0</v>
      </c>
      <c r="T449" s="3">
        <f t="shared" si="174"/>
        <v>126.33608333333335</v>
      </c>
      <c r="U449" s="3">
        <f t="shared" si="175"/>
        <v>0.12113011162668222</v>
      </c>
      <c r="V449" s="3">
        <f t="shared" si="176"/>
        <v>1042.9783448288706</v>
      </c>
      <c r="W449" s="19">
        <f t="shared" si="177"/>
        <v>126.33608333333335</v>
      </c>
      <c r="X449" s="19">
        <f t="shared" si="178"/>
        <v>0.12113011162668222</v>
      </c>
      <c r="Y449" s="19">
        <f t="shared" si="179"/>
        <v>1042.9783448288706</v>
      </c>
      <c r="Z449" s="2">
        <f t="shared" si="180"/>
        <v>5.0799999999999983</v>
      </c>
      <c r="AA449" s="2">
        <f t="shared" si="181"/>
        <v>36.113166397504529</v>
      </c>
      <c r="AB449">
        <v>-2.54</v>
      </c>
      <c r="AC449">
        <v>101.6</v>
      </c>
      <c r="AD449">
        <v>-25.4</v>
      </c>
      <c r="AE449">
        <v>609.6</v>
      </c>
      <c r="AF449" s="2">
        <f t="shared" si="182"/>
        <v>0.16666666666666666</v>
      </c>
      <c r="AG449" t="b">
        <f t="shared" si="183"/>
        <v>1</v>
      </c>
      <c r="AH449" s="2">
        <f t="shared" si="184"/>
        <v>7.6199999999999983</v>
      </c>
      <c r="AI449" t="str">
        <f t="shared" si="185"/>
        <v/>
      </c>
      <c r="AJ449" s="2">
        <f t="shared" si="186"/>
        <v>61.513166397504527</v>
      </c>
      <c r="AK449" s="2">
        <f t="shared" si="187"/>
        <v>61.513166397504527</v>
      </c>
    </row>
    <row r="450" spans="1:37" x14ac:dyDescent="0.3">
      <c r="A450" s="18">
        <v>38692</v>
      </c>
      <c r="B450">
        <v>0</v>
      </c>
      <c r="C450">
        <v>1</v>
      </c>
      <c r="D450">
        <v>-4.4000000000000004</v>
      </c>
      <c r="E450">
        <v>-1.7</v>
      </c>
      <c r="G450" s="3">
        <f t="shared" si="189"/>
        <v>126.33608333333335</v>
      </c>
      <c r="H450" s="3">
        <f t="shared" si="190"/>
        <v>1042.9783448288706</v>
      </c>
      <c r="I450" s="10">
        <f t="shared" si="164"/>
        <v>1032.548561380582</v>
      </c>
      <c r="J450" s="3">
        <f t="shared" si="165"/>
        <v>0.1223536481077598</v>
      </c>
      <c r="K450" s="3">
        <f t="shared" si="166"/>
        <v>0</v>
      </c>
      <c r="L450" s="15">
        <f t="shared" si="167"/>
        <v>0</v>
      </c>
      <c r="M450" s="3">
        <f t="shared" si="168"/>
        <v>0</v>
      </c>
      <c r="N450" s="15">
        <f t="shared" si="169"/>
        <v>126.33608333333335</v>
      </c>
      <c r="O450" s="15">
        <f t="shared" si="170"/>
        <v>0.1223536481077598</v>
      </c>
      <c r="P450" s="15">
        <f t="shared" si="171"/>
        <v>1032.548561380582</v>
      </c>
      <c r="Q450" s="3">
        <f t="shared" si="188"/>
        <v>12</v>
      </c>
      <c r="R450" s="3">
        <f t="shared" si="172"/>
        <v>-0.81</v>
      </c>
      <c r="S450" s="16">
        <f t="shared" si="173"/>
        <v>0</v>
      </c>
      <c r="T450" s="3">
        <f t="shared" si="174"/>
        <v>126.33608333333335</v>
      </c>
      <c r="U450" s="3">
        <f t="shared" si="175"/>
        <v>0.1223536481077598</v>
      </c>
      <c r="V450" s="3">
        <f t="shared" si="176"/>
        <v>1032.548561380582</v>
      </c>
      <c r="W450" s="19">
        <f t="shared" si="177"/>
        <v>126.33608333333335</v>
      </c>
      <c r="X450" s="19">
        <f t="shared" si="178"/>
        <v>0.1223536481077598</v>
      </c>
      <c r="Y450" s="19">
        <f t="shared" si="179"/>
        <v>1032.548561380582</v>
      </c>
      <c r="Z450" s="2">
        <f t="shared" si="180"/>
        <v>0</v>
      </c>
      <c r="AA450" s="2">
        <f t="shared" si="181"/>
        <v>-10.429783448288617</v>
      </c>
      <c r="AB450">
        <v>-2.54</v>
      </c>
      <c r="AC450">
        <v>99.06</v>
      </c>
      <c r="AD450">
        <v>-25.4</v>
      </c>
      <c r="AE450">
        <v>584.20000000000005</v>
      </c>
      <c r="AF450" s="2">
        <f t="shared" si="182"/>
        <v>0.16956521739130434</v>
      </c>
      <c r="AG450" t="b">
        <f t="shared" si="183"/>
        <v>1</v>
      </c>
      <c r="AH450" s="2">
        <f t="shared" si="184"/>
        <v>2.54</v>
      </c>
      <c r="AI450">
        <f t="shared" si="185"/>
        <v>2.54</v>
      </c>
      <c r="AJ450" s="2">
        <f t="shared" si="186"/>
        <v>14.970216551711381</v>
      </c>
      <c r="AK450" s="2">
        <f t="shared" si="187"/>
        <v>14.970216551711381</v>
      </c>
    </row>
    <row r="451" spans="1:37" x14ac:dyDescent="0.3">
      <c r="A451" s="18">
        <v>38693</v>
      </c>
      <c r="B451">
        <v>2.54</v>
      </c>
      <c r="C451">
        <v>2.2000000000000002</v>
      </c>
      <c r="D451">
        <v>-2.8</v>
      </c>
      <c r="E451">
        <v>-0.3</v>
      </c>
      <c r="G451" s="3">
        <f t="shared" si="189"/>
        <v>126.33608333333335</v>
      </c>
      <c r="H451" s="3">
        <f t="shared" si="190"/>
        <v>1032.548561380582</v>
      </c>
      <c r="I451" s="10">
        <f t="shared" si="164"/>
        <v>1022.2230757667761</v>
      </c>
      <c r="J451" s="3">
        <f t="shared" si="165"/>
        <v>0.12358954354319172</v>
      </c>
      <c r="K451" s="3">
        <f t="shared" si="166"/>
        <v>0</v>
      </c>
      <c r="L451" s="15">
        <f t="shared" si="167"/>
        <v>2.54</v>
      </c>
      <c r="M451" s="3">
        <f t="shared" si="168"/>
        <v>2.54</v>
      </c>
      <c r="N451" s="15">
        <f t="shared" si="169"/>
        <v>128.87608333333336</v>
      </c>
      <c r="O451" s="15">
        <f t="shared" si="170"/>
        <v>0.12328935152520633</v>
      </c>
      <c r="P451" s="15">
        <f t="shared" si="171"/>
        <v>1045.3139848576852</v>
      </c>
      <c r="Q451" s="3">
        <f t="shared" si="188"/>
        <v>12</v>
      </c>
      <c r="R451" s="3">
        <f t="shared" si="172"/>
        <v>-0.81</v>
      </c>
      <c r="S451" s="16">
        <f t="shared" si="173"/>
        <v>0</v>
      </c>
      <c r="T451" s="3">
        <f t="shared" si="174"/>
        <v>128.87608333333336</v>
      </c>
      <c r="U451" s="3">
        <f t="shared" si="175"/>
        <v>0.12328935152520633</v>
      </c>
      <c r="V451" s="3">
        <f t="shared" si="176"/>
        <v>1045.3139848576852</v>
      </c>
      <c r="W451" s="19">
        <f t="shared" si="177"/>
        <v>128.87608333333336</v>
      </c>
      <c r="X451" s="19">
        <f t="shared" si="178"/>
        <v>0.12328935152520633</v>
      </c>
      <c r="Y451" s="19">
        <f t="shared" si="179"/>
        <v>1045.3139848576852</v>
      </c>
      <c r="Z451" s="2">
        <f t="shared" si="180"/>
        <v>2.5400000000000063</v>
      </c>
      <c r="AA451" s="2">
        <f t="shared" si="181"/>
        <v>12.765423477103241</v>
      </c>
      <c r="AB451">
        <v>2.54</v>
      </c>
      <c r="AC451">
        <v>101.6</v>
      </c>
      <c r="AD451">
        <v>-50.8</v>
      </c>
      <c r="AE451">
        <v>533.4</v>
      </c>
      <c r="AF451" s="2">
        <f t="shared" si="182"/>
        <v>0.19047619047619047</v>
      </c>
      <c r="AG451" t="b">
        <f t="shared" si="183"/>
        <v>1</v>
      </c>
      <c r="AH451" s="2">
        <f t="shared" si="184"/>
        <v>6.2172489379008766E-15</v>
      </c>
      <c r="AI451">
        <f t="shared" si="185"/>
        <v>6.2172489379008766E-15</v>
      </c>
      <c r="AJ451" s="2">
        <f t="shared" si="186"/>
        <v>63.565423477103238</v>
      </c>
      <c r="AK451" s="2">
        <f t="shared" si="187"/>
        <v>63.565423477103238</v>
      </c>
    </row>
    <row r="452" spans="1:37" x14ac:dyDescent="0.3">
      <c r="A452" s="18">
        <v>38694</v>
      </c>
      <c r="B452">
        <v>2.54</v>
      </c>
      <c r="C452">
        <v>1.2</v>
      </c>
      <c r="D452">
        <v>-2.2000000000000002</v>
      </c>
      <c r="E452">
        <v>-0.5</v>
      </c>
      <c r="G452" s="3">
        <f t="shared" si="189"/>
        <v>128.87608333333336</v>
      </c>
      <c r="H452" s="3">
        <f t="shared" si="190"/>
        <v>1045.3139848576852</v>
      </c>
      <c r="I452" s="10">
        <f t="shared" si="164"/>
        <v>1034.8608450091083</v>
      </c>
      <c r="J452" s="3">
        <f t="shared" si="165"/>
        <v>0.12453469851030943</v>
      </c>
      <c r="K452" s="3">
        <f t="shared" si="166"/>
        <v>0</v>
      </c>
      <c r="L452" s="15">
        <f t="shared" si="167"/>
        <v>2.54</v>
      </c>
      <c r="M452" s="3">
        <f t="shared" si="168"/>
        <v>2.54</v>
      </c>
      <c r="N452" s="15">
        <f t="shared" si="169"/>
        <v>131.41608333333335</v>
      </c>
      <c r="O452" s="15">
        <f t="shared" si="170"/>
        <v>0.12421746343728776</v>
      </c>
      <c r="P452" s="15">
        <f t="shared" si="171"/>
        <v>1057.9517541000173</v>
      </c>
      <c r="Q452" s="3">
        <f t="shared" si="188"/>
        <v>12</v>
      </c>
      <c r="R452" s="3">
        <f t="shared" si="172"/>
        <v>-0.81</v>
      </c>
      <c r="S452" s="16">
        <f t="shared" si="173"/>
        <v>0</v>
      </c>
      <c r="T452" s="3">
        <f t="shared" si="174"/>
        <v>131.41608333333335</v>
      </c>
      <c r="U452" s="3">
        <f t="shared" si="175"/>
        <v>0.12421746343728776</v>
      </c>
      <c r="V452" s="3">
        <f t="shared" si="176"/>
        <v>1057.9517541000173</v>
      </c>
      <c r="W452" s="19">
        <f t="shared" si="177"/>
        <v>131.41608333333335</v>
      </c>
      <c r="X452" s="19">
        <f t="shared" si="178"/>
        <v>0.12421746343728776</v>
      </c>
      <c r="Y452" s="19">
        <f t="shared" si="179"/>
        <v>1057.9517541000173</v>
      </c>
      <c r="Z452" s="2">
        <f t="shared" si="180"/>
        <v>2.539999999999992</v>
      </c>
      <c r="AA452" s="2">
        <f t="shared" si="181"/>
        <v>12.63776924233207</v>
      </c>
      <c r="AB452">
        <v>2.54</v>
      </c>
      <c r="AC452">
        <v>104.14</v>
      </c>
      <c r="AD452">
        <v>0</v>
      </c>
      <c r="AE452">
        <v>533.4</v>
      </c>
      <c r="AF452" s="2">
        <f t="shared" si="182"/>
        <v>0.19523809523809524</v>
      </c>
      <c r="AG452" t="b">
        <f t="shared" si="183"/>
        <v>1</v>
      </c>
      <c r="AH452" s="2">
        <f t="shared" si="184"/>
        <v>-7.9936057773011271E-15</v>
      </c>
      <c r="AI452">
        <f t="shared" si="185"/>
        <v>7.9936057773011271E-15</v>
      </c>
      <c r="AJ452" s="2">
        <f t="shared" si="186"/>
        <v>12.63776924233207</v>
      </c>
      <c r="AK452" s="2">
        <f t="shared" si="187"/>
        <v>12.63776924233207</v>
      </c>
    </row>
    <row r="453" spans="1:37" x14ac:dyDescent="0.3">
      <c r="A453" s="18">
        <v>38695</v>
      </c>
      <c r="B453">
        <v>0</v>
      </c>
      <c r="C453">
        <v>1.6</v>
      </c>
      <c r="D453">
        <v>-3.3</v>
      </c>
      <c r="E453">
        <v>-0.85</v>
      </c>
      <c r="G453" s="3">
        <f t="shared" si="189"/>
        <v>131.41608333333335</v>
      </c>
      <c r="H453" s="3">
        <f t="shared" si="190"/>
        <v>1057.9517541000173</v>
      </c>
      <c r="I453" s="10">
        <f t="shared" si="164"/>
        <v>1047.3722365590172</v>
      </c>
      <c r="J453" s="3">
        <f t="shared" si="165"/>
        <v>0.12547218529018964</v>
      </c>
      <c r="K453" s="3">
        <f t="shared" si="166"/>
        <v>0</v>
      </c>
      <c r="L453" s="15">
        <f t="shared" si="167"/>
        <v>0</v>
      </c>
      <c r="M453" s="3">
        <f t="shared" si="168"/>
        <v>0</v>
      </c>
      <c r="N453" s="15">
        <f t="shared" si="169"/>
        <v>131.41608333333335</v>
      </c>
      <c r="O453" s="15">
        <f t="shared" si="170"/>
        <v>0.12547218529018964</v>
      </c>
      <c r="P453" s="15">
        <f t="shared" si="171"/>
        <v>1047.3722365590172</v>
      </c>
      <c r="Q453" s="3">
        <f t="shared" si="188"/>
        <v>12</v>
      </c>
      <c r="R453" s="3">
        <f t="shared" si="172"/>
        <v>-0.81</v>
      </c>
      <c r="S453" s="16">
        <f t="shared" si="173"/>
        <v>0</v>
      </c>
      <c r="T453" s="3">
        <f t="shared" si="174"/>
        <v>131.41608333333335</v>
      </c>
      <c r="U453" s="3">
        <f t="shared" si="175"/>
        <v>0.12547218529018964</v>
      </c>
      <c r="V453" s="3">
        <f t="shared" si="176"/>
        <v>1047.3722365590172</v>
      </c>
      <c r="W453" s="19">
        <f t="shared" si="177"/>
        <v>131.41608333333335</v>
      </c>
      <c r="X453" s="19">
        <f t="shared" si="178"/>
        <v>0.12547218529018964</v>
      </c>
      <c r="Y453" s="19">
        <f t="shared" si="179"/>
        <v>1047.3722365590172</v>
      </c>
      <c r="Z453" s="2">
        <f t="shared" si="180"/>
        <v>0</v>
      </c>
      <c r="AA453" s="2">
        <f t="shared" si="181"/>
        <v>-10.579517541000087</v>
      </c>
      <c r="AB453">
        <v>-2.54</v>
      </c>
      <c r="AC453">
        <v>101.6</v>
      </c>
      <c r="AD453">
        <v>0</v>
      </c>
      <c r="AE453">
        <v>533.4</v>
      </c>
      <c r="AF453" s="2">
        <f t="shared" si="182"/>
        <v>0.19047619047619047</v>
      </c>
      <c r="AG453" t="b">
        <f t="shared" si="183"/>
        <v>1</v>
      </c>
      <c r="AH453" s="2">
        <f t="shared" si="184"/>
        <v>2.54</v>
      </c>
      <c r="AI453">
        <f t="shared" si="185"/>
        <v>2.54</v>
      </c>
      <c r="AJ453" s="2">
        <f t="shared" si="186"/>
        <v>-10.579517541000087</v>
      </c>
      <c r="AK453" s="2">
        <f t="shared" si="187"/>
        <v>10.579517541000087</v>
      </c>
    </row>
    <row r="454" spans="1:37" x14ac:dyDescent="0.3">
      <c r="A454" s="18">
        <v>38696</v>
      </c>
      <c r="B454">
        <v>0</v>
      </c>
      <c r="C454">
        <v>6.6</v>
      </c>
      <c r="D454">
        <v>-0.3</v>
      </c>
      <c r="E454">
        <v>3.15</v>
      </c>
      <c r="G454" s="3">
        <f t="shared" si="189"/>
        <v>131.41608333333335</v>
      </c>
      <c r="H454" s="3">
        <f t="shared" si="190"/>
        <v>1047.3722365590172</v>
      </c>
      <c r="I454" s="10">
        <f t="shared" si="164"/>
        <v>1036.898514193427</v>
      </c>
      <c r="J454" s="3">
        <f t="shared" si="165"/>
        <v>0.12673958110120168</v>
      </c>
      <c r="K454" s="3">
        <f t="shared" si="166"/>
        <v>0</v>
      </c>
      <c r="L454" s="15">
        <f t="shared" si="167"/>
        <v>0</v>
      </c>
      <c r="M454" s="3">
        <f t="shared" si="168"/>
        <v>0</v>
      </c>
      <c r="N454" s="15">
        <f t="shared" si="169"/>
        <v>131.41608333333335</v>
      </c>
      <c r="O454" s="15">
        <f t="shared" si="170"/>
        <v>0.12673958110120168</v>
      </c>
      <c r="P454" s="15">
        <f t="shared" si="171"/>
        <v>1036.898514193427</v>
      </c>
      <c r="Q454" s="3">
        <f t="shared" si="188"/>
        <v>12</v>
      </c>
      <c r="R454" s="3">
        <f t="shared" si="172"/>
        <v>-0.81</v>
      </c>
      <c r="S454" s="16">
        <f t="shared" si="173"/>
        <v>-2.5514999999999999</v>
      </c>
      <c r="T454" s="3">
        <f t="shared" si="174"/>
        <v>128.86458333333334</v>
      </c>
      <c r="U454" s="3">
        <f t="shared" si="175"/>
        <v>0.12673958110120168</v>
      </c>
      <c r="V454" s="3">
        <f t="shared" si="176"/>
        <v>1016.7666818342634</v>
      </c>
      <c r="W454" s="19">
        <f t="shared" si="177"/>
        <v>128.86458333333334</v>
      </c>
      <c r="X454" s="19">
        <f t="shared" si="178"/>
        <v>0.12673958110120168</v>
      </c>
      <c r="Y454" s="19">
        <f t="shared" si="179"/>
        <v>1016.7666818342634</v>
      </c>
      <c r="Z454" s="2">
        <f t="shared" si="180"/>
        <v>-2.5515000000000043</v>
      </c>
      <c r="AA454" s="2">
        <f t="shared" si="181"/>
        <v>-30.605554724753802</v>
      </c>
      <c r="AB454">
        <v>2.54</v>
      </c>
      <c r="AC454">
        <v>104.14</v>
      </c>
      <c r="AD454">
        <v>-25.4</v>
      </c>
      <c r="AE454">
        <v>508</v>
      </c>
      <c r="AF454" s="2">
        <f t="shared" si="182"/>
        <v>0.20499999999999999</v>
      </c>
      <c r="AG454" t="b">
        <f t="shared" si="183"/>
        <v>1</v>
      </c>
      <c r="AH454" s="2">
        <f t="shared" si="184"/>
        <v>-5.0915000000000044</v>
      </c>
      <c r="AI454">
        <f t="shared" si="185"/>
        <v>5.0915000000000044</v>
      </c>
      <c r="AJ454" s="2">
        <f t="shared" si="186"/>
        <v>-5.205554724753803</v>
      </c>
      <c r="AK454" s="2">
        <f t="shared" si="187"/>
        <v>5.205554724753803</v>
      </c>
    </row>
    <row r="455" spans="1:37" x14ac:dyDescent="0.3">
      <c r="A455" s="18">
        <v>38697</v>
      </c>
      <c r="B455">
        <v>0</v>
      </c>
      <c r="C455">
        <v>10.9</v>
      </c>
      <c r="D455">
        <v>4.2</v>
      </c>
      <c r="E455">
        <v>7.55</v>
      </c>
      <c r="G455" s="3">
        <f t="shared" si="189"/>
        <v>128.86458333333334</v>
      </c>
      <c r="H455" s="3">
        <f t="shared" si="190"/>
        <v>1016.7666818342634</v>
      </c>
      <c r="I455" s="10">
        <f t="shared" si="164"/>
        <v>1006.5990150159207</v>
      </c>
      <c r="J455" s="3">
        <f t="shared" si="165"/>
        <v>0.12801977889010271</v>
      </c>
      <c r="K455" s="3">
        <f t="shared" si="166"/>
        <v>0</v>
      </c>
      <c r="L455" s="15">
        <f t="shared" si="167"/>
        <v>0</v>
      </c>
      <c r="M455" s="3">
        <f t="shared" si="168"/>
        <v>0</v>
      </c>
      <c r="N455" s="15">
        <f t="shared" si="169"/>
        <v>128.86458333333334</v>
      </c>
      <c r="O455" s="15">
        <f t="shared" si="170"/>
        <v>0.12801977889010271</v>
      </c>
      <c r="P455" s="15">
        <f t="shared" si="171"/>
        <v>1006.5990150159207</v>
      </c>
      <c r="Q455" s="3">
        <f t="shared" si="188"/>
        <v>12</v>
      </c>
      <c r="R455" s="3">
        <f t="shared" si="172"/>
        <v>-0.81</v>
      </c>
      <c r="S455" s="16">
        <f t="shared" si="173"/>
        <v>-6.1154999999999999</v>
      </c>
      <c r="T455" s="3">
        <f t="shared" si="174"/>
        <v>122.74908333333335</v>
      </c>
      <c r="U455" s="3">
        <f t="shared" si="175"/>
        <v>0.12801977889010271</v>
      </c>
      <c r="V455" s="3">
        <f t="shared" si="176"/>
        <v>958.82905280367697</v>
      </c>
      <c r="W455" s="19">
        <f t="shared" si="177"/>
        <v>122.74908333333335</v>
      </c>
      <c r="X455" s="19">
        <f t="shared" si="178"/>
        <v>0.12801977889010271</v>
      </c>
      <c r="Y455" s="19">
        <f t="shared" si="179"/>
        <v>958.82905280367697</v>
      </c>
      <c r="Z455" s="2">
        <f t="shared" si="180"/>
        <v>-6.1154999999999973</v>
      </c>
      <c r="AA455" s="2">
        <f t="shared" si="181"/>
        <v>-57.937629030586436</v>
      </c>
      <c r="AB455">
        <v>0</v>
      </c>
      <c r="AC455">
        <v>104.14</v>
      </c>
      <c r="AD455">
        <v>-25.4</v>
      </c>
      <c r="AE455">
        <v>482.6</v>
      </c>
      <c r="AF455" s="2">
        <f t="shared" si="182"/>
        <v>0.21578947368421053</v>
      </c>
      <c r="AG455" t="b">
        <f t="shared" si="183"/>
        <v>1</v>
      </c>
      <c r="AH455" s="2">
        <f t="shared" si="184"/>
        <v>-6.1154999999999973</v>
      </c>
      <c r="AI455">
        <f t="shared" si="185"/>
        <v>6.1154999999999973</v>
      </c>
      <c r="AJ455" s="2">
        <f t="shared" si="186"/>
        <v>-32.537629030586437</v>
      </c>
      <c r="AK455" s="2">
        <f t="shared" si="187"/>
        <v>32.537629030586437</v>
      </c>
    </row>
    <row r="456" spans="1:37" x14ac:dyDescent="0.3">
      <c r="A456" s="18">
        <v>38698</v>
      </c>
      <c r="B456">
        <v>0</v>
      </c>
      <c r="C456">
        <v>11.2</v>
      </c>
      <c r="D456">
        <v>2.2000000000000002</v>
      </c>
      <c r="E456">
        <v>6.7</v>
      </c>
      <c r="G456" s="3">
        <f t="shared" si="189"/>
        <v>122.74908333333335</v>
      </c>
      <c r="H456" s="3">
        <f t="shared" si="190"/>
        <v>958.82905280367697</v>
      </c>
      <c r="I456" s="10">
        <f t="shared" si="164"/>
        <v>949.24076227564024</v>
      </c>
      <c r="J456" s="3">
        <f t="shared" si="165"/>
        <v>0.12931290796980072</v>
      </c>
      <c r="K456" s="3">
        <f t="shared" si="166"/>
        <v>0</v>
      </c>
      <c r="L456" s="15">
        <f t="shared" si="167"/>
        <v>0</v>
      </c>
      <c r="M456" s="3">
        <f t="shared" si="168"/>
        <v>0</v>
      </c>
      <c r="N456" s="15">
        <f t="shared" si="169"/>
        <v>122.74908333333335</v>
      </c>
      <c r="O456" s="15">
        <f t="shared" si="170"/>
        <v>0.12931290796980072</v>
      </c>
      <c r="P456" s="15">
        <f t="shared" si="171"/>
        <v>949.24076227564024</v>
      </c>
      <c r="Q456" s="3">
        <f t="shared" si="188"/>
        <v>12</v>
      </c>
      <c r="R456" s="3">
        <f t="shared" si="172"/>
        <v>-0.81</v>
      </c>
      <c r="S456" s="16">
        <f t="shared" si="173"/>
        <v>-5.4270000000000005</v>
      </c>
      <c r="T456" s="3">
        <f t="shared" si="174"/>
        <v>117.32208333333334</v>
      </c>
      <c r="U456" s="3">
        <f t="shared" si="175"/>
        <v>0.12931290796980072</v>
      </c>
      <c r="V456" s="3">
        <f t="shared" si="176"/>
        <v>907.2727941493074</v>
      </c>
      <c r="W456" s="19">
        <f t="shared" si="177"/>
        <v>117.32208333333334</v>
      </c>
      <c r="X456" s="19">
        <f t="shared" si="178"/>
        <v>0.12931290796980072</v>
      </c>
      <c r="Y456" s="19">
        <f t="shared" si="179"/>
        <v>907.2727941493074</v>
      </c>
      <c r="Z456" s="2">
        <f t="shared" si="180"/>
        <v>-5.4270000000000067</v>
      </c>
      <c r="AA456" s="2">
        <f t="shared" si="181"/>
        <v>-51.556258654369572</v>
      </c>
      <c r="AB456">
        <v>0</v>
      </c>
      <c r="AC456">
        <v>104.14</v>
      </c>
      <c r="AD456">
        <v>0</v>
      </c>
      <c r="AE456">
        <v>482.6</v>
      </c>
      <c r="AF456" s="2">
        <f t="shared" si="182"/>
        <v>0.21578947368421053</v>
      </c>
      <c r="AG456" t="b">
        <f t="shared" si="183"/>
        <v>1</v>
      </c>
      <c r="AH456" s="2">
        <f t="shared" si="184"/>
        <v>-5.4270000000000067</v>
      </c>
      <c r="AI456">
        <f t="shared" si="185"/>
        <v>5.4270000000000067</v>
      </c>
      <c r="AJ456" s="2">
        <f t="shared" si="186"/>
        <v>-51.556258654369572</v>
      </c>
      <c r="AK456" s="2">
        <f t="shared" si="187"/>
        <v>51.556258654369572</v>
      </c>
    </row>
    <row r="457" spans="1:37" x14ac:dyDescent="0.3">
      <c r="A457" s="18">
        <v>38699</v>
      </c>
      <c r="B457">
        <v>0</v>
      </c>
      <c r="C457">
        <v>5.4</v>
      </c>
      <c r="D457">
        <v>-1.7</v>
      </c>
      <c r="E457">
        <v>1.85</v>
      </c>
      <c r="G457" s="3">
        <f t="shared" si="189"/>
        <v>117.32208333333334</v>
      </c>
      <c r="H457" s="3">
        <f t="shared" si="190"/>
        <v>907.2727941493074</v>
      </c>
      <c r="I457" s="10">
        <f t="shared" si="164"/>
        <v>898.2000662078143</v>
      </c>
      <c r="J457" s="3">
        <f t="shared" si="165"/>
        <v>0.13061909895939466</v>
      </c>
      <c r="K457" s="3">
        <f t="shared" si="166"/>
        <v>0</v>
      </c>
      <c r="L457" s="15">
        <f t="shared" si="167"/>
        <v>0</v>
      </c>
      <c r="M457" s="3">
        <f t="shared" si="168"/>
        <v>0</v>
      </c>
      <c r="N457" s="15">
        <f t="shared" si="169"/>
        <v>117.32208333333334</v>
      </c>
      <c r="O457" s="15">
        <f t="shared" si="170"/>
        <v>0.13061909895939466</v>
      </c>
      <c r="P457" s="15">
        <f t="shared" si="171"/>
        <v>898.2000662078143</v>
      </c>
      <c r="Q457" s="3">
        <f t="shared" si="188"/>
        <v>12</v>
      </c>
      <c r="R457" s="3">
        <f t="shared" si="172"/>
        <v>-0.81</v>
      </c>
      <c r="S457" s="16">
        <f t="shared" si="173"/>
        <v>-1.4985000000000002</v>
      </c>
      <c r="T457" s="3">
        <f t="shared" si="174"/>
        <v>115.82358333333333</v>
      </c>
      <c r="U457" s="3">
        <f t="shared" si="175"/>
        <v>0.13061909895939466</v>
      </c>
      <c r="V457" s="3">
        <f t="shared" si="176"/>
        <v>886.72777760731003</v>
      </c>
      <c r="W457" s="19">
        <f t="shared" si="177"/>
        <v>115.82358333333333</v>
      </c>
      <c r="X457" s="19">
        <f t="shared" si="178"/>
        <v>0.13061909895939466</v>
      </c>
      <c r="Y457" s="19">
        <f t="shared" si="179"/>
        <v>886.72777760731003</v>
      </c>
      <c r="Z457" s="2">
        <f t="shared" si="180"/>
        <v>-1.498500000000007</v>
      </c>
      <c r="AA457" s="2">
        <f t="shared" si="181"/>
        <v>-20.54501654199737</v>
      </c>
      <c r="AB457">
        <v>0</v>
      </c>
      <c r="AC457">
        <v>104.14</v>
      </c>
      <c r="AD457">
        <v>0</v>
      </c>
      <c r="AE457">
        <v>482.6</v>
      </c>
      <c r="AF457" s="2">
        <f t="shared" si="182"/>
        <v>0.21578947368421053</v>
      </c>
      <c r="AG457" t="b">
        <f t="shared" si="183"/>
        <v>1</v>
      </c>
      <c r="AH457" s="2">
        <f t="shared" si="184"/>
        <v>-1.498500000000007</v>
      </c>
      <c r="AI457">
        <f t="shared" si="185"/>
        <v>1.498500000000007</v>
      </c>
      <c r="AJ457" s="2">
        <f t="shared" si="186"/>
        <v>-20.54501654199737</v>
      </c>
      <c r="AK457" s="2">
        <f t="shared" si="187"/>
        <v>20.54501654199737</v>
      </c>
    </row>
    <row r="458" spans="1:37" x14ac:dyDescent="0.3">
      <c r="A458" s="18">
        <v>38700</v>
      </c>
      <c r="B458">
        <v>0</v>
      </c>
      <c r="C458">
        <v>3.1</v>
      </c>
      <c r="D458">
        <v>-4.7</v>
      </c>
      <c r="E458">
        <v>-0.8</v>
      </c>
      <c r="G458" s="3">
        <f t="shared" si="189"/>
        <v>115.82358333333333</v>
      </c>
      <c r="H458" s="3">
        <f t="shared" si="190"/>
        <v>886.72777760731003</v>
      </c>
      <c r="I458" s="10">
        <f t="shared" si="164"/>
        <v>877.86049983123689</v>
      </c>
      <c r="J458" s="3">
        <f t="shared" si="165"/>
        <v>0.13193848379736836</v>
      </c>
      <c r="K458" s="3">
        <f t="shared" si="166"/>
        <v>0</v>
      </c>
      <c r="L458" s="15">
        <f t="shared" si="167"/>
        <v>0</v>
      </c>
      <c r="M458" s="3">
        <f t="shared" si="168"/>
        <v>0</v>
      </c>
      <c r="N458" s="15">
        <f t="shared" si="169"/>
        <v>115.82358333333333</v>
      </c>
      <c r="O458" s="15">
        <f t="shared" si="170"/>
        <v>0.13193848379736836</v>
      </c>
      <c r="P458" s="15">
        <f t="shared" si="171"/>
        <v>877.86049983123689</v>
      </c>
      <c r="Q458" s="3">
        <f t="shared" si="188"/>
        <v>12</v>
      </c>
      <c r="R458" s="3">
        <f t="shared" si="172"/>
        <v>-0.81</v>
      </c>
      <c r="S458" s="16">
        <f t="shared" si="173"/>
        <v>0</v>
      </c>
      <c r="T458" s="3">
        <f t="shared" si="174"/>
        <v>115.82358333333333</v>
      </c>
      <c r="U458" s="3">
        <f t="shared" si="175"/>
        <v>0.13193848379736836</v>
      </c>
      <c r="V458" s="3">
        <f t="shared" si="176"/>
        <v>877.86049983123678</v>
      </c>
      <c r="W458" s="19">
        <f t="shared" si="177"/>
        <v>115.82358333333333</v>
      </c>
      <c r="X458" s="19">
        <f t="shared" si="178"/>
        <v>0.13193848379736836</v>
      </c>
      <c r="Y458" s="19">
        <f t="shared" si="179"/>
        <v>877.86049983123678</v>
      </c>
      <c r="Z458" s="2">
        <f t="shared" si="180"/>
        <v>0</v>
      </c>
      <c r="AA458" s="2">
        <f t="shared" si="181"/>
        <v>-8.8672777760732515</v>
      </c>
      <c r="AB458">
        <v>-5.08</v>
      </c>
      <c r="AC458">
        <v>99.06</v>
      </c>
      <c r="AD458">
        <v>0</v>
      </c>
      <c r="AE458">
        <v>482.6</v>
      </c>
      <c r="AF458" s="2">
        <f t="shared" si="182"/>
        <v>0.20526315789473684</v>
      </c>
      <c r="AG458" t="b">
        <f t="shared" si="183"/>
        <v>1</v>
      </c>
      <c r="AH458" s="2">
        <f t="shared" si="184"/>
        <v>5.08</v>
      </c>
      <c r="AI458">
        <f t="shared" si="185"/>
        <v>5.08</v>
      </c>
      <c r="AJ458" s="2">
        <f t="shared" si="186"/>
        <v>-8.8672777760732515</v>
      </c>
      <c r="AK458" s="2">
        <f t="shared" si="187"/>
        <v>8.8672777760732515</v>
      </c>
    </row>
    <row r="459" spans="1:37" x14ac:dyDescent="0.3">
      <c r="A459" s="18">
        <v>38701</v>
      </c>
      <c r="B459">
        <v>0</v>
      </c>
      <c r="C459">
        <v>6.8</v>
      </c>
      <c r="D459">
        <v>-1.1000000000000001</v>
      </c>
      <c r="E459">
        <v>2.85</v>
      </c>
      <c r="G459" s="3">
        <f t="shared" si="189"/>
        <v>115.82358333333333</v>
      </c>
      <c r="H459" s="3">
        <f t="shared" si="190"/>
        <v>877.86049983123678</v>
      </c>
      <c r="I459" s="10">
        <f t="shared" si="164"/>
        <v>869.08189483292438</v>
      </c>
      <c r="J459" s="3">
        <f t="shared" si="165"/>
        <v>0.13327119575491755</v>
      </c>
      <c r="K459" s="3">
        <f t="shared" si="166"/>
        <v>0</v>
      </c>
      <c r="L459" s="15">
        <f t="shared" si="167"/>
        <v>0</v>
      </c>
      <c r="M459" s="3">
        <f t="shared" si="168"/>
        <v>0</v>
      </c>
      <c r="N459" s="15">
        <f t="shared" si="169"/>
        <v>115.82358333333333</v>
      </c>
      <c r="O459" s="15">
        <f t="shared" si="170"/>
        <v>0.13327119575491755</v>
      </c>
      <c r="P459" s="15">
        <f t="shared" si="171"/>
        <v>869.08189483292438</v>
      </c>
      <c r="Q459" s="3">
        <f t="shared" si="188"/>
        <v>12</v>
      </c>
      <c r="R459" s="3">
        <f t="shared" si="172"/>
        <v>-0.81</v>
      </c>
      <c r="S459" s="16">
        <f t="shared" si="173"/>
        <v>-2.3085000000000004</v>
      </c>
      <c r="T459" s="3">
        <f t="shared" si="174"/>
        <v>113.51508333333334</v>
      </c>
      <c r="U459" s="3">
        <f t="shared" si="175"/>
        <v>0.13327119575491755</v>
      </c>
      <c r="V459" s="3">
        <f t="shared" si="176"/>
        <v>851.76007231213543</v>
      </c>
      <c r="W459" s="19">
        <f t="shared" si="177"/>
        <v>113.51508333333334</v>
      </c>
      <c r="X459" s="19">
        <f t="shared" si="178"/>
        <v>0.13327119575491755</v>
      </c>
      <c r="Y459" s="19">
        <f t="shared" si="179"/>
        <v>851.76007231213543</v>
      </c>
      <c r="Z459" s="2">
        <f t="shared" si="180"/>
        <v>-2.3084999999999951</v>
      </c>
      <c r="AA459" s="2">
        <f t="shared" si="181"/>
        <v>-26.100427519101345</v>
      </c>
      <c r="AB459">
        <v>2.54</v>
      </c>
      <c r="AC459">
        <v>101.6</v>
      </c>
      <c r="AD459">
        <v>-25.4</v>
      </c>
      <c r="AE459">
        <v>457.2</v>
      </c>
      <c r="AF459" s="2">
        <f t="shared" si="182"/>
        <v>0.22222222222222221</v>
      </c>
      <c r="AG459" t="b">
        <f t="shared" si="183"/>
        <v>1</v>
      </c>
      <c r="AH459" s="2">
        <f t="shared" si="184"/>
        <v>-4.8484999999999951</v>
      </c>
      <c r="AI459">
        <f t="shared" si="185"/>
        <v>4.8484999999999951</v>
      </c>
      <c r="AJ459" s="2">
        <f t="shared" si="186"/>
        <v>-0.70042751910134626</v>
      </c>
      <c r="AK459" s="2">
        <f t="shared" si="187"/>
        <v>0.70042751910134626</v>
      </c>
    </row>
    <row r="460" spans="1:37" x14ac:dyDescent="0.3">
      <c r="A460" s="18">
        <v>38702</v>
      </c>
      <c r="B460">
        <v>0</v>
      </c>
      <c r="C460">
        <v>6.9</v>
      </c>
      <c r="D460">
        <v>-2</v>
      </c>
      <c r="E460">
        <v>2.4500000000000002</v>
      </c>
      <c r="G460" s="3">
        <f t="shared" si="189"/>
        <v>113.51508333333334</v>
      </c>
      <c r="H460" s="3">
        <f t="shared" si="190"/>
        <v>851.76007231213543</v>
      </c>
      <c r="I460" s="10">
        <f t="shared" si="164"/>
        <v>843.24247158901403</v>
      </c>
      <c r="J460" s="3">
        <f t="shared" si="165"/>
        <v>0.13461736944941169</v>
      </c>
      <c r="K460" s="3">
        <f t="shared" si="166"/>
        <v>0</v>
      </c>
      <c r="L460" s="15">
        <f t="shared" si="167"/>
        <v>0</v>
      </c>
      <c r="M460" s="3">
        <f t="shared" si="168"/>
        <v>0</v>
      </c>
      <c r="N460" s="15">
        <f t="shared" si="169"/>
        <v>113.51508333333334</v>
      </c>
      <c r="O460" s="15">
        <f t="shared" si="170"/>
        <v>0.13461736944941169</v>
      </c>
      <c r="P460" s="15">
        <f t="shared" si="171"/>
        <v>843.24247158901403</v>
      </c>
      <c r="Q460" s="3">
        <f t="shared" si="188"/>
        <v>12</v>
      </c>
      <c r="R460" s="3">
        <f t="shared" si="172"/>
        <v>-0.81</v>
      </c>
      <c r="S460" s="16">
        <f t="shared" si="173"/>
        <v>-1.9845000000000004</v>
      </c>
      <c r="T460" s="3">
        <f t="shared" si="174"/>
        <v>111.53058333333334</v>
      </c>
      <c r="U460" s="3">
        <f t="shared" si="175"/>
        <v>0.13461736944941169</v>
      </c>
      <c r="V460" s="3">
        <f t="shared" si="176"/>
        <v>828.5006889489531</v>
      </c>
      <c r="W460" s="19">
        <f t="shared" si="177"/>
        <v>111.53058333333334</v>
      </c>
      <c r="X460" s="19">
        <f t="shared" si="178"/>
        <v>0.13461736944941169</v>
      </c>
      <c r="Y460" s="19">
        <f t="shared" si="179"/>
        <v>828.5006889489531</v>
      </c>
      <c r="Z460" s="2">
        <f t="shared" si="180"/>
        <v>-1.984499999999997</v>
      </c>
      <c r="AA460" s="2">
        <f t="shared" si="181"/>
        <v>-23.259383363182337</v>
      </c>
      <c r="AB460">
        <v>0</v>
      </c>
      <c r="AC460">
        <v>101.6</v>
      </c>
      <c r="AD460">
        <v>0</v>
      </c>
      <c r="AE460">
        <v>457.2</v>
      </c>
      <c r="AF460" s="2">
        <f t="shared" si="182"/>
        <v>0.22222222222222221</v>
      </c>
      <c r="AG460" t="b">
        <f t="shared" si="183"/>
        <v>1</v>
      </c>
      <c r="AH460" s="2">
        <f t="shared" si="184"/>
        <v>-1.984499999999997</v>
      </c>
      <c r="AI460">
        <f t="shared" si="185"/>
        <v>1.984499999999997</v>
      </c>
      <c r="AJ460" s="2">
        <f t="shared" si="186"/>
        <v>-23.259383363182337</v>
      </c>
      <c r="AK460" s="2">
        <f t="shared" si="187"/>
        <v>23.259383363182337</v>
      </c>
    </row>
    <row r="461" spans="1:37" x14ac:dyDescent="0.3">
      <c r="A461" s="18">
        <v>38703</v>
      </c>
      <c r="B461">
        <v>0</v>
      </c>
      <c r="C461">
        <v>7.6</v>
      </c>
      <c r="D461">
        <v>0.5</v>
      </c>
      <c r="E461">
        <v>4.05</v>
      </c>
      <c r="G461" s="3">
        <f t="shared" si="189"/>
        <v>111.53058333333334</v>
      </c>
      <c r="H461" s="3">
        <f t="shared" si="190"/>
        <v>828.5006889489531</v>
      </c>
      <c r="I461" s="10">
        <f t="shared" si="164"/>
        <v>820.21568205946357</v>
      </c>
      <c r="J461" s="3">
        <f t="shared" si="165"/>
        <v>0.13597714085799162</v>
      </c>
      <c r="K461" s="3">
        <f t="shared" si="166"/>
        <v>0</v>
      </c>
      <c r="L461" s="15">
        <f t="shared" si="167"/>
        <v>0</v>
      </c>
      <c r="M461" s="3">
        <f t="shared" si="168"/>
        <v>0</v>
      </c>
      <c r="N461" s="15">
        <f t="shared" si="169"/>
        <v>111.53058333333334</v>
      </c>
      <c r="O461" s="15">
        <f t="shared" si="170"/>
        <v>0.13597714085799162</v>
      </c>
      <c r="P461" s="15">
        <f t="shared" si="171"/>
        <v>820.21568205946357</v>
      </c>
      <c r="Q461" s="3">
        <f t="shared" si="188"/>
        <v>12</v>
      </c>
      <c r="R461" s="3">
        <f t="shared" si="172"/>
        <v>-0.81</v>
      </c>
      <c r="S461" s="16">
        <f t="shared" si="173"/>
        <v>-3.2805</v>
      </c>
      <c r="T461" s="3">
        <f t="shared" si="174"/>
        <v>108.25008333333334</v>
      </c>
      <c r="U461" s="3">
        <f t="shared" si="175"/>
        <v>0.13597714085799162</v>
      </c>
      <c r="V461" s="3">
        <f t="shared" si="176"/>
        <v>796.09030348994349</v>
      </c>
      <c r="W461" s="19">
        <f t="shared" si="177"/>
        <v>108.25008333333334</v>
      </c>
      <c r="X461" s="19">
        <f t="shared" si="178"/>
        <v>0.13597714085799162</v>
      </c>
      <c r="Y461" s="19">
        <f t="shared" si="179"/>
        <v>796.09030348994349</v>
      </c>
      <c r="Z461" s="2">
        <f t="shared" si="180"/>
        <v>-3.2805000000000035</v>
      </c>
      <c r="AA461" s="2">
        <f t="shared" si="181"/>
        <v>-32.410385459009603</v>
      </c>
      <c r="AB461">
        <v>0</v>
      </c>
      <c r="AC461">
        <v>101.6</v>
      </c>
      <c r="AD461">
        <v>0</v>
      </c>
      <c r="AE461">
        <v>457.2</v>
      </c>
      <c r="AF461" s="2">
        <f t="shared" si="182"/>
        <v>0.22222222222222221</v>
      </c>
      <c r="AG461" t="b">
        <f t="shared" si="183"/>
        <v>1</v>
      </c>
      <c r="AH461" s="2">
        <f t="shared" si="184"/>
        <v>-3.2805000000000035</v>
      </c>
      <c r="AI461">
        <f t="shared" si="185"/>
        <v>3.2805000000000035</v>
      </c>
      <c r="AJ461" s="2">
        <f t="shared" si="186"/>
        <v>-32.410385459009603</v>
      </c>
      <c r="AK461" s="2">
        <f t="shared" si="187"/>
        <v>32.410385459009603</v>
      </c>
    </row>
    <row r="462" spans="1:37" x14ac:dyDescent="0.3">
      <c r="A462" s="18">
        <v>38704</v>
      </c>
      <c r="B462">
        <v>0</v>
      </c>
      <c r="C462">
        <v>2.1</v>
      </c>
      <c r="D462">
        <v>-6.3</v>
      </c>
      <c r="E462">
        <v>-2.1</v>
      </c>
      <c r="G462" s="3">
        <f t="shared" si="189"/>
        <v>108.25008333333334</v>
      </c>
      <c r="H462" s="3">
        <f t="shared" si="190"/>
        <v>796.09030348994349</v>
      </c>
      <c r="I462" s="10">
        <f t="shared" si="164"/>
        <v>788.12940045504411</v>
      </c>
      <c r="J462" s="3">
        <f t="shared" si="165"/>
        <v>0.13735064733130464</v>
      </c>
      <c r="K462" s="3">
        <f t="shared" si="166"/>
        <v>0</v>
      </c>
      <c r="L462" s="15">
        <f t="shared" si="167"/>
        <v>0</v>
      </c>
      <c r="M462" s="3">
        <f t="shared" si="168"/>
        <v>0</v>
      </c>
      <c r="N462" s="15">
        <f t="shared" si="169"/>
        <v>108.25008333333334</v>
      </c>
      <c r="O462" s="15">
        <f t="shared" si="170"/>
        <v>0.13735064733130464</v>
      </c>
      <c r="P462" s="15">
        <f t="shared" si="171"/>
        <v>788.12940045504411</v>
      </c>
      <c r="Q462" s="3">
        <f t="shared" si="188"/>
        <v>12</v>
      </c>
      <c r="R462" s="3">
        <f t="shared" si="172"/>
        <v>-0.81</v>
      </c>
      <c r="S462" s="16">
        <f t="shared" si="173"/>
        <v>0</v>
      </c>
      <c r="T462" s="3">
        <f t="shared" si="174"/>
        <v>108.25008333333334</v>
      </c>
      <c r="U462" s="3">
        <f t="shared" si="175"/>
        <v>0.13735064733130464</v>
      </c>
      <c r="V462" s="3">
        <f t="shared" si="176"/>
        <v>788.12940045504411</v>
      </c>
      <c r="W462" s="19">
        <f t="shared" si="177"/>
        <v>108.25008333333334</v>
      </c>
      <c r="X462" s="19">
        <f t="shared" si="178"/>
        <v>0.13735064733130464</v>
      </c>
      <c r="Y462" s="19">
        <f t="shared" si="179"/>
        <v>788.12940045504411</v>
      </c>
      <c r="Z462" s="2">
        <f t="shared" si="180"/>
        <v>0</v>
      </c>
      <c r="AA462" s="2">
        <f t="shared" si="181"/>
        <v>-7.9609030348993883</v>
      </c>
      <c r="AB462">
        <v>-5.08</v>
      </c>
      <c r="AC462">
        <v>96.52</v>
      </c>
      <c r="AD462">
        <v>0</v>
      </c>
      <c r="AE462">
        <v>457.2</v>
      </c>
      <c r="AF462" s="2">
        <f t="shared" si="182"/>
        <v>0.21111111111111111</v>
      </c>
      <c r="AG462" t="b">
        <f t="shared" si="183"/>
        <v>1</v>
      </c>
      <c r="AH462" s="2">
        <f t="shared" si="184"/>
        <v>5.08</v>
      </c>
      <c r="AI462">
        <f t="shared" si="185"/>
        <v>5.08</v>
      </c>
      <c r="AJ462" s="2">
        <f t="shared" si="186"/>
        <v>-7.9609030348993883</v>
      </c>
      <c r="AK462" s="2">
        <f t="shared" si="187"/>
        <v>7.9609030348993883</v>
      </c>
    </row>
    <row r="463" spans="1:37" x14ac:dyDescent="0.3">
      <c r="A463" s="18">
        <v>38705</v>
      </c>
      <c r="B463">
        <v>7.62</v>
      </c>
      <c r="C463">
        <v>1.7</v>
      </c>
      <c r="D463">
        <v>-6.8</v>
      </c>
      <c r="E463">
        <v>-2.5499999999999998</v>
      </c>
      <c r="G463" s="3">
        <f t="shared" si="189"/>
        <v>108.25008333333334</v>
      </c>
      <c r="H463" s="3">
        <f t="shared" si="190"/>
        <v>788.12940045504411</v>
      </c>
      <c r="I463" s="10">
        <f t="shared" si="164"/>
        <v>780.24810645049365</v>
      </c>
      <c r="J463" s="3">
        <f t="shared" si="165"/>
        <v>0.13873802760737844</v>
      </c>
      <c r="K463" s="3">
        <f t="shared" si="166"/>
        <v>0</v>
      </c>
      <c r="L463" s="15">
        <f t="shared" si="167"/>
        <v>7.62</v>
      </c>
      <c r="M463" s="3">
        <f t="shared" si="168"/>
        <v>7.62</v>
      </c>
      <c r="N463" s="15">
        <f t="shared" si="169"/>
        <v>115.87008333333334</v>
      </c>
      <c r="O463" s="15">
        <f t="shared" si="170"/>
        <v>0.13639463416748238</v>
      </c>
      <c r="P463" s="15">
        <f t="shared" si="171"/>
        <v>849.5208337232209</v>
      </c>
      <c r="Q463" s="3">
        <f t="shared" si="188"/>
        <v>12</v>
      </c>
      <c r="R463" s="3">
        <f t="shared" si="172"/>
        <v>-0.81</v>
      </c>
      <c r="S463" s="16">
        <f t="shared" si="173"/>
        <v>0</v>
      </c>
      <c r="T463" s="3">
        <f t="shared" si="174"/>
        <v>115.87008333333334</v>
      </c>
      <c r="U463" s="3">
        <f t="shared" si="175"/>
        <v>0.13639463416748238</v>
      </c>
      <c r="V463" s="3">
        <f t="shared" si="176"/>
        <v>849.5208337232209</v>
      </c>
      <c r="W463" s="19">
        <f t="shared" si="177"/>
        <v>115.87008333333334</v>
      </c>
      <c r="X463" s="19">
        <f t="shared" si="178"/>
        <v>0.13639463416748238</v>
      </c>
      <c r="Y463" s="19">
        <f t="shared" si="179"/>
        <v>849.5208337232209</v>
      </c>
      <c r="Z463" s="2">
        <f t="shared" si="180"/>
        <v>7.6200000000000045</v>
      </c>
      <c r="AA463" s="2">
        <f t="shared" si="181"/>
        <v>61.391433268176797</v>
      </c>
      <c r="AB463">
        <v>10.16</v>
      </c>
      <c r="AC463">
        <v>106.68</v>
      </c>
      <c r="AD463">
        <v>50.8</v>
      </c>
      <c r="AE463">
        <v>508</v>
      </c>
      <c r="AF463" s="2">
        <f t="shared" si="182"/>
        <v>0.21000000000000002</v>
      </c>
      <c r="AG463" t="b">
        <f t="shared" si="183"/>
        <v>1</v>
      </c>
      <c r="AH463" s="2">
        <f t="shared" si="184"/>
        <v>-2.5399999999999956</v>
      </c>
      <c r="AI463">
        <f t="shared" si="185"/>
        <v>2.5399999999999956</v>
      </c>
      <c r="AJ463" s="2">
        <f t="shared" si="186"/>
        <v>10.5914332681768</v>
      </c>
      <c r="AK463" s="2">
        <f t="shared" si="187"/>
        <v>10.5914332681768</v>
      </c>
    </row>
    <row r="464" spans="1:37" x14ac:dyDescent="0.3">
      <c r="A464" s="18">
        <v>38706</v>
      </c>
      <c r="B464">
        <v>25.4</v>
      </c>
      <c r="C464">
        <v>8.1999999999999993</v>
      </c>
      <c r="D464">
        <v>1.3</v>
      </c>
      <c r="E464">
        <v>4.75</v>
      </c>
      <c r="G464" s="3">
        <f t="shared" si="189"/>
        <v>115.87008333333334</v>
      </c>
      <c r="H464" s="3">
        <f t="shared" si="190"/>
        <v>849.5208337232209</v>
      </c>
      <c r="I464" s="10">
        <f t="shared" si="164"/>
        <v>841.02562538598863</v>
      </c>
      <c r="J464" s="3">
        <f t="shared" si="165"/>
        <v>0.13777235774493171</v>
      </c>
      <c r="K464" s="3">
        <f t="shared" si="166"/>
        <v>20.108333333333331</v>
      </c>
      <c r="L464" s="15">
        <f t="shared" si="167"/>
        <v>5.291666666666667</v>
      </c>
      <c r="M464" s="3">
        <f t="shared" si="168"/>
        <v>0.26458333333333428</v>
      </c>
      <c r="N464" s="15">
        <f t="shared" si="169"/>
        <v>116.13466666666667</v>
      </c>
      <c r="O464" s="15">
        <f t="shared" si="170"/>
        <v>0.15626755613415488</v>
      </c>
      <c r="P464" s="15">
        <f t="shared" si="171"/>
        <v>743.17836369672068</v>
      </c>
      <c r="Q464" s="3">
        <f t="shared" si="188"/>
        <v>12</v>
      </c>
      <c r="R464" s="3">
        <f t="shared" si="172"/>
        <v>-0.81</v>
      </c>
      <c r="S464" s="16">
        <f t="shared" si="173"/>
        <v>-3.8475000000000001</v>
      </c>
      <c r="T464" s="3">
        <f t="shared" si="174"/>
        <v>112.28716666666668</v>
      </c>
      <c r="U464" s="3">
        <f t="shared" si="175"/>
        <v>0.15626755613415488</v>
      </c>
      <c r="V464" s="3">
        <f t="shared" si="176"/>
        <v>718.55713012027093</v>
      </c>
      <c r="W464" s="19">
        <f t="shared" si="177"/>
        <v>112.28716666666668</v>
      </c>
      <c r="X464" s="19">
        <f t="shared" si="178"/>
        <v>0.15626755613415488</v>
      </c>
      <c r="Y464" s="19">
        <f t="shared" si="179"/>
        <v>718.55713012027093</v>
      </c>
      <c r="Z464" s="2">
        <f t="shared" si="180"/>
        <v>-3.5829166666666623</v>
      </c>
      <c r="AA464" s="2">
        <f t="shared" si="181"/>
        <v>-130.96370360294998</v>
      </c>
      <c r="AB464">
        <v>-2.54</v>
      </c>
      <c r="AC464">
        <v>104.14</v>
      </c>
      <c r="AD464">
        <v>-76.2</v>
      </c>
      <c r="AE464">
        <v>431.8</v>
      </c>
      <c r="AF464" s="2">
        <f t="shared" si="182"/>
        <v>0.2411764705882353</v>
      </c>
      <c r="AG464" t="b">
        <f t="shared" si="183"/>
        <v>1</v>
      </c>
      <c r="AH464" s="2">
        <f t="shared" si="184"/>
        <v>-1.0429166666666623</v>
      </c>
      <c r="AI464">
        <f t="shared" si="185"/>
        <v>1.0429166666666623</v>
      </c>
      <c r="AJ464" s="2">
        <f t="shared" si="186"/>
        <v>-54.763703602949974</v>
      </c>
      <c r="AK464" s="2">
        <f t="shared" si="187"/>
        <v>54.763703602949974</v>
      </c>
    </row>
    <row r="465" spans="1:37" x14ac:dyDescent="0.3">
      <c r="A465" s="18">
        <v>38707</v>
      </c>
      <c r="B465">
        <v>2.54</v>
      </c>
      <c r="C465">
        <v>10.7</v>
      </c>
      <c r="D465">
        <v>4</v>
      </c>
      <c r="E465">
        <v>7.35</v>
      </c>
      <c r="G465" s="3">
        <f t="shared" si="189"/>
        <v>112.28716666666668</v>
      </c>
      <c r="H465" s="3">
        <f t="shared" si="190"/>
        <v>718.55713012027093</v>
      </c>
      <c r="I465" s="10">
        <f t="shared" si="164"/>
        <v>711.37155881906824</v>
      </c>
      <c r="J465" s="3">
        <f t="shared" si="165"/>
        <v>0.15784601629712616</v>
      </c>
      <c r="K465" s="3">
        <f t="shared" si="166"/>
        <v>2.54</v>
      </c>
      <c r="L465" s="15">
        <f t="shared" si="167"/>
        <v>0</v>
      </c>
      <c r="M465" s="3">
        <f t="shared" si="168"/>
        <v>-0.63500000000000001</v>
      </c>
      <c r="N465" s="15">
        <f t="shared" si="169"/>
        <v>111.65216666666667</v>
      </c>
      <c r="O465" s="15">
        <f t="shared" si="170"/>
        <v>0.16058591993363028</v>
      </c>
      <c r="P465" s="15">
        <f t="shared" si="171"/>
        <v>695.2799268629044</v>
      </c>
      <c r="Q465" s="3">
        <f t="shared" si="188"/>
        <v>12</v>
      </c>
      <c r="R465" s="3">
        <f t="shared" si="172"/>
        <v>-0.81</v>
      </c>
      <c r="S465" s="16">
        <f t="shared" si="173"/>
        <v>-5.9535</v>
      </c>
      <c r="T465" s="3">
        <f t="shared" si="174"/>
        <v>105.69866666666667</v>
      </c>
      <c r="U465" s="3">
        <f t="shared" si="175"/>
        <v>0.16058591993363028</v>
      </c>
      <c r="V465" s="3">
        <f t="shared" si="176"/>
        <v>658.20631541265664</v>
      </c>
      <c r="W465" s="19">
        <f t="shared" si="177"/>
        <v>105.69866666666667</v>
      </c>
      <c r="X465" s="19">
        <f t="shared" si="178"/>
        <v>0.16058591993363028</v>
      </c>
      <c r="Y465" s="19">
        <f t="shared" si="179"/>
        <v>658.20631541265664</v>
      </c>
      <c r="Z465" s="2">
        <f t="shared" si="180"/>
        <v>-6.5885000000000105</v>
      </c>
      <c r="AA465" s="2">
        <f t="shared" si="181"/>
        <v>-60.35081470761429</v>
      </c>
      <c r="AB465">
        <v>-5.08</v>
      </c>
      <c r="AC465">
        <v>99.06</v>
      </c>
      <c r="AD465">
        <v>-76.2</v>
      </c>
      <c r="AE465">
        <v>355.6</v>
      </c>
      <c r="AF465" s="2">
        <f t="shared" si="182"/>
        <v>0.27857142857142858</v>
      </c>
      <c r="AG465" t="b">
        <f t="shared" si="183"/>
        <v>1</v>
      </c>
      <c r="AH465" s="2">
        <f t="shared" si="184"/>
        <v>-1.5085000000000104</v>
      </c>
      <c r="AI465">
        <f t="shared" si="185"/>
        <v>1.5085000000000104</v>
      </c>
      <c r="AJ465" s="2">
        <f t="shared" si="186"/>
        <v>15.849185292385712</v>
      </c>
      <c r="AK465" s="2">
        <f t="shared" si="187"/>
        <v>15.849185292385712</v>
      </c>
    </row>
    <row r="466" spans="1:37" x14ac:dyDescent="0.3">
      <c r="A466" s="18">
        <v>38708</v>
      </c>
      <c r="B466">
        <v>27.94</v>
      </c>
      <c r="C466">
        <v>7.6</v>
      </c>
      <c r="D466">
        <v>4</v>
      </c>
      <c r="E466">
        <v>5.8</v>
      </c>
      <c r="G466" s="3">
        <f t="shared" si="189"/>
        <v>105.69866666666667</v>
      </c>
      <c r="H466" s="3">
        <f t="shared" si="190"/>
        <v>658.20631541265664</v>
      </c>
      <c r="I466" s="10">
        <f t="shared" ref="I466:I529" si="191">ASNWD*Compact_coef</f>
        <v>651.62425225853008</v>
      </c>
      <c r="J466" s="3">
        <f t="shared" ref="J466:J529" si="192">IF(ASNWDC&gt;0,ASWE/ASNWDC,0)</f>
        <v>0.16220799993295987</v>
      </c>
      <c r="K466" s="3">
        <f t="shared" ref="K466:K529" si="193">MAX(0,IP-SNOW)</f>
        <v>27.008666666666667</v>
      </c>
      <c r="L466" s="15">
        <f t="shared" ref="L466:L529" si="194">IP*(1-((MIN(Rainthresh,MAX(Snowthresh,E466))-Snowthresh)/(Rainthresh-Snowthresh)))</f>
        <v>0.93133333333333312</v>
      </c>
      <c r="M466" s="3">
        <f t="shared" ref="M466:M529" si="195">(SNOW*SWE_gain_coef)-(RAIN*SWE_loss_coef)</f>
        <v>-5.8208333333333337</v>
      </c>
      <c r="N466" s="15">
        <f t="shared" ref="N466:N529" si="196">MAX(0,ASWE+ISWES)</f>
        <v>99.877833333333328</v>
      </c>
      <c r="O466" s="15">
        <f t="shared" ref="O466:O529" si="197">IF(ASNWDS&gt;0,ASWES/ASNWDS,0)</f>
        <v>0.20235202927918838</v>
      </c>
      <c r="P466" s="15">
        <f t="shared" ref="P466:P529" si="198">MAX(0,I466+((L466*SWE_gain_coef)/Snowfall_density)-(K466/MAX(0.1,J466)))</f>
        <v>493.58454021496499</v>
      </c>
      <c r="Q466" s="3">
        <f t="shared" si="188"/>
        <v>12</v>
      </c>
      <c r="R466" s="3">
        <f t="shared" ref="R466:R529" si="199">IF(MONTH&gt;3,IF(MONTH&lt;10,Melt_coef_late,Melt_coef_early),Melt_coef_early)</f>
        <v>-0.81</v>
      </c>
      <c r="S466" s="16">
        <f t="shared" ref="S466:S529" si="200">MIN(0,Melt_coef*(TMEAN-Melt_thresh))</f>
        <v>-4.6980000000000004</v>
      </c>
      <c r="T466" s="3">
        <f t="shared" ref="T466:T529" si="201">MAX(0,ASWES+ISWEM)</f>
        <v>95.179833333333335</v>
      </c>
      <c r="U466" s="3">
        <f t="shared" ref="U466:U529" si="202">MIN(O466,ADENS_max)</f>
        <v>0.20235202927918838</v>
      </c>
      <c r="V466" s="3">
        <f t="shared" ref="V466:V529" si="203">IF(ADENSM&gt;0,ASWEM/ADENSM,0)</f>
        <v>470.36757512331229</v>
      </c>
      <c r="W466" s="19">
        <f t="shared" ref="W466:W529" si="204">ASWEM</f>
        <v>95.179833333333335</v>
      </c>
      <c r="X466" s="19">
        <f t="shared" ref="X466:X529" si="205">ADENSM</f>
        <v>0.20235202927918838</v>
      </c>
      <c r="Y466" s="19">
        <f t="shared" ref="Y466:Y529" si="206">ASNWDM</f>
        <v>470.36757512331229</v>
      </c>
      <c r="Z466" s="2">
        <f t="shared" ref="Z466:Z529" si="207">W466-G466</f>
        <v>-10.518833333333333</v>
      </c>
      <c r="AA466" s="2">
        <f t="shared" ref="AA466:AA529" si="208">Y466-H466</f>
        <v>-187.83874028934434</v>
      </c>
      <c r="AB466">
        <v>0</v>
      </c>
      <c r="AC466">
        <v>99.06</v>
      </c>
      <c r="AD466">
        <v>-50.8</v>
      </c>
      <c r="AE466">
        <v>304.8</v>
      </c>
      <c r="AF466" s="2">
        <f t="shared" ref="AF466:AF529" si="209">IF(asnwd_obs&gt;0,aswe_obs/asnwd_obs,0)</f>
        <v>0.32500000000000001</v>
      </c>
      <c r="AG466" t="b">
        <f t="shared" ref="AG466:AG529" si="210">OR(Z466&lt;&gt;0,AB466&lt;&gt;0)</f>
        <v>1</v>
      </c>
      <c r="AH466" s="2">
        <f t="shared" ref="AH466:AH529" si="211">IF(AG466=TRUE,Z466-AB466,"")</f>
        <v>-10.518833333333333</v>
      </c>
      <c r="AI466">
        <f t="shared" ref="AI466:AI529" si="212">IF(AG456=TRUE,ABS(Z466-AB466),"")</f>
        <v>10.518833333333333</v>
      </c>
      <c r="AJ466" s="2">
        <f t="shared" ref="AJ466:AJ529" si="213">IF(AG466=TRUE,AA466-AD466,"")</f>
        <v>-137.03874028934433</v>
      </c>
      <c r="AK466" s="2">
        <f t="shared" ref="AK466:AK529" si="214">IF(AG466=TRUE,ABS(AA466-AD466),"")</f>
        <v>137.03874028934433</v>
      </c>
    </row>
    <row r="467" spans="1:37" x14ac:dyDescent="0.3">
      <c r="A467" s="18">
        <v>38709</v>
      </c>
      <c r="B467">
        <v>43.18</v>
      </c>
      <c r="C467">
        <v>7.8</v>
      </c>
      <c r="D467">
        <v>3.8</v>
      </c>
      <c r="E467">
        <v>5.8</v>
      </c>
      <c r="G467" s="3">
        <f t="shared" si="189"/>
        <v>95.179833333333335</v>
      </c>
      <c r="H467" s="3">
        <f t="shared" si="190"/>
        <v>470.36757512331229</v>
      </c>
      <c r="I467" s="10">
        <f t="shared" si="191"/>
        <v>465.66389937207919</v>
      </c>
      <c r="J467" s="3">
        <f t="shared" si="192"/>
        <v>0.20439598917089735</v>
      </c>
      <c r="K467" s="3">
        <f t="shared" si="193"/>
        <v>41.740666666666669</v>
      </c>
      <c r="L467" s="15">
        <f t="shared" si="194"/>
        <v>1.4393333333333329</v>
      </c>
      <c r="M467" s="3">
        <f t="shared" si="195"/>
        <v>-8.9958333333333336</v>
      </c>
      <c r="N467" s="15">
        <f t="shared" si="196"/>
        <v>86.183999999999997</v>
      </c>
      <c r="O467" s="15">
        <f t="shared" si="197"/>
        <v>0.31392828064893769</v>
      </c>
      <c r="P467" s="15">
        <f t="shared" si="198"/>
        <v>274.5340426859425</v>
      </c>
      <c r="Q467" s="3">
        <f t="shared" ref="Q467:Q530" si="215">MONTH(A467)</f>
        <v>12</v>
      </c>
      <c r="R467" s="3">
        <f t="shared" si="199"/>
        <v>-0.81</v>
      </c>
      <c r="S467" s="16">
        <f t="shared" si="200"/>
        <v>-4.6980000000000004</v>
      </c>
      <c r="T467" s="3">
        <f t="shared" si="201"/>
        <v>81.48599999999999</v>
      </c>
      <c r="U467" s="3">
        <f t="shared" si="202"/>
        <v>0.31392828064893769</v>
      </c>
      <c r="V467" s="3">
        <f t="shared" si="203"/>
        <v>259.5688411109569</v>
      </c>
      <c r="W467" s="19">
        <f t="shared" si="204"/>
        <v>81.48599999999999</v>
      </c>
      <c r="X467" s="19">
        <f t="shared" si="205"/>
        <v>0.31392828064893769</v>
      </c>
      <c r="Y467" s="19">
        <f t="shared" si="206"/>
        <v>259.5688411109569</v>
      </c>
      <c r="Z467" s="2">
        <f t="shared" si="207"/>
        <v>-13.693833333333345</v>
      </c>
      <c r="AA467" s="2">
        <f t="shared" si="208"/>
        <v>-210.7987340123554</v>
      </c>
      <c r="AB467">
        <v>-12.7</v>
      </c>
      <c r="AC467">
        <v>86.36</v>
      </c>
      <c r="AD467">
        <v>-50.8</v>
      </c>
      <c r="AE467">
        <v>254</v>
      </c>
      <c r="AF467" s="2">
        <f t="shared" si="209"/>
        <v>0.34</v>
      </c>
      <c r="AG467" t="b">
        <f t="shared" si="210"/>
        <v>1</v>
      </c>
      <c r="AH467" s="2">
        <f t="shared" si="211"/>
        <v>-0.99383333333334534</v>
      </c>
      <c r="AI467">
        <f t="shared" si="212"/>
        <v>0.99383333333334534</v>
      </c>
      <c r="AJ467" s="2">
        <f t="shared" si="213"/>
        <v>-159.99873401235538</v>
      </c>
      <c r="AK467" s="2">
        <f t="shared" si="214"/>
        <v>159.99873401235538</v>
      </c>
    </row>
    <row r="468" spans="1:37" x14ac:dyDescent="0.3">
      <c r="A468" s="18">
        <v>38710</v>
      </c>
      <c r="B468">
        <v>0</v>
      </c>
      <c r="C468">
        <v>9.9</v>
      </c>
      <c r="D468">
        <v>2.9</v>
      </c>
      <c r="E468">
        <v>6.4</v>
      </c>
      <c r="G468" s="3">
        <f t="shared" si="189"/>
        <v>81.48599999999999</v>
      </c>
      <c r="H468" s="3">
        <f t="shared" si="190"/>
        <v>259.5688411109569</v>
      </c>
      <c r="I468" s="10">
        <f t="shared" si="191"/>
        <v>256.97315269984733</v>
      </c>
      <c r="J468" s="3">
        <f t="shared" si="192"/>
        <v>0.31709927338276533</v>
      </c>
      <c r="K468" s="3">
        <f t="shared" si="193"/>
        <v>0</v>
      </c>
      <c r="L468" s="15">
        <f t="shared" si="194"/>
        <v>0</v>
      </c>
      <c r="M468" s="3">
        <f t="shared" si="195"/>
        <v>0</v>
      </c>
      <c r="N468" s="15">
        <f t="shared" si="196"/>
        <v>81.48599999999999</v>
      </c>
      <c r="O468" s="15">
        <f t="shared" si="197"/>
        <v>0.31709927338276533</v>
      </c>
      <c r="P468" s="15">
        <f t="shared" si="198"/>
        <v>256.97315269984733</v>
      </c>
      <c r="Q468" s="3">
        <f t="shared" si="215"/>
        <v>12</v>
      </c>
      <c r="R468" s="3">
        <f t="shared" si="199"/>
        <v>-0.81</v>
      </c>
      <c r="S468" s="16">
        <f t="shared" si="200"/>
        <v>-5.1840000000000011</v>
      </c>
      <c r="T468" s="3">
        <f t="shared" si="201"/>
        <v>76.301999999999992</v>
      </c>
      <c r="U468" s="3">
        <f t="shared" si="202"/>
        <v>0.31709927338276533</v>
      </c>
      <c r="V468" s="3">
        <f t="shared" si="203"/>
        <v>240.62496008275963</v>
      </c>
      <c r="W468" s="19">
        <f t="shared" si="204"/>
        <v>76.301999999999992</v>
      </c>
      <c r="X468" s="19">
        <f t="shared" si="205"/>
        <v>0.31709927338276533</v>
      </c>
      <c r="Y468" s="19">
        <f t="shared" si="206"/>
        <v>240.62496008275963</v>
      </c>
      <c r="Z468" s="2">
        <f t="shared" si="207"/>
        <v>-5.1839999999999975</v>
      </c>
      <c r="AA468" s="2">
        <f t="shared" si="208"/>
        <v>-18.943881028197268</v>
      </c>
      <c r="AB468">
        <v>-5.08</v>
      </c>
      <c r="AC468">
        <v>81.28</v>
      </c>
      <c r="AD468">
        <v>-25.4</v>
      </c>
      <c r="AE468">
        <v>228.6</v>
      </c>
      <c r="AF468" s="2">
        <f t="shared" si="209"/>
        <v>0.35555555555555557</v>
      </c>
      <c r="AG468" t="b">
        <f t="shared" si="210"/>
        <v>1</v>
      </c>
      <c r="AH468" s="2">
        <f t="shared" si="211"/>
        <v>-0.10399999999999743</v>
      </c>
      <c r="AI468">
        <f t="shared" si="212"/>
        <v>0.10399999999999743</v>
      </c>
      <c r="AJ468" s="2">
        <f t="shared" si="213"/>
        <v>6.4561189718027308</v>
      </c>
      <c r="AK468" s="2">
        <f t="shared" si="214"/>
        <v>6.4561189718027308</v>
      </c>
    </row>
    <row r="469" spans="1:37" x14ac:dyDescent="0.3">
      <c r="A469" s="18">
        <v>38711</v>
      </c>
      <c r="B469">
        <v>0</v>
      </c>
      <c r="C469">
        <v>12.8</v>
      </c>
      <c r="D469">
        <v>6.4</v>
      </c>
      <c r="E469">
        <v>9.6</v>
      </c>
      <c r="G469" s="3">
        <f t="shared" si="189"/>
        <v>76.301999999999992</v>
      </c>
      <c r="H469" s="3">
        <f t="shared" si="190"/>
        <v>240.62496008275963</v>
      </c>
      <c r="I469" s="10">
        <f t="shared" si="191"/>
        <v>238.21871048193202</v>
      </c>
      <c r="J469" s="3">
        <f t="shared" si="192"/>
        <v>0.32030229634622764</v>
      </c>
      <c r="K469" s="3">
        <f t="shared" si="193"/>
        <v>0</v>
      </c>
      <c r="L469" s="15">
        <f t="shared" si="194"/>
        <v>0</v>
      </c>
      <c r="M469" s="3">
        <f t="shared" si="195"/>
        <v>0</v>
      </c>
      <c r="N469" s="15">
        <f t="shared" si="196"/>
        <v>76.301999999999992</v>
      </c>
      <c r="O469" s="15">
        <f t="shared" si="197"/>
        <v>0.32030229634622764</v>
      </c>
      <c r="P469" s="15">
        <f t="shared" si="198"/>
        <v>238.21871048193202</v>
      </c>
      <c r="Q469" s="3">
        <f t="shared" si="215"/>
        <v>12</v>
      </c>
      <c r="R469" s="3">
        <f t="shared" si="199"/>
        <v>-0.81</v>
      </c>
      <c r="S469" s="16">
        <f t="shared" si="200"/>
        <v>-7.7759999999999998</v>
      </c>
      <c r="T469" s="3">
        <f t="shared" si="201"/>
        <v>68.525999999999996</v>
      </c>
      <c r="U469" s="3">
        <f t="shared" si="202"/>
        <v>0.32030229634622764</v>
      </c>
      <c r="V469" s="3">
        <f t="shared" si="203"/>
        <v>213.94164444555679</v>
      </c>
      <c r="W469" s="19">
        <f t="shared" si="204"/>
        <v>68.525999999999996</v>
      </c>
      <c r="X469" s="19">
        <f t="shared" si="205"/>
        <v>0.32030229634622764</v>
      </c>
      <c r="Y469" s="19">
        <f t="shared" si="206"/>
        <v>213.94164444555679</v>
      </c>
      <c r="Z469" s="2">
        <f t="shared" si="207"/>
        <v>-7.7759999999999962</v>
      </c>
      <c r="AA469" s="2">
        <f t="shared" si="208"/>
        <v>-26.683315637202838</v>
      </c>
      <c r="AB469">
        <v>-7.62</v>
      </c>
      <c r="AC469">
        <v>73.66</v>
      </c>
      <c r="AD469">
        <v>-25.4</v>
      </c>
      <c r="AE469">
        <v>203.2</v>
      </c>
      <c r="AF469" s="2">
        <f t="shared" si="209"/>
        <v>0.36249999999999999</v>
      </c>
      <c r="AG469" t="b">
        <f t="shared" si="210"/>
        <v>1</v>
      </c>
      <c r="AH469" s="2">
        <f t="shared" si="211"/>
        <v>-0.15599999999999614</v>
      </c>
      <c r="AI469">
        <f t="shared" si="212"/>
        <v>0.15599999999999614</v>
      </c>
      <c r="AJ469" s="2">
        <f t="shared" si="213"/>
        <v>-1.2833156372028398</v>
      </c>
      <c r="AK469" s="2">
        <f t="shared" si="214"/>
        <v>1.2833156372028398</v>
      </c>
    </row>
    <row r="470" spans="1:37" x14ac:dyDescent="0.3">
      <c r="A470" s="18">
        <v>38712</v>
      </c>
      <c r="B470">
        <v>10.16</v>
      </c>
      <c r="C470">
        <v>7.9</v>
      </c>
      <c r="D470">
        <v>4.2</v>
      </c>
      <c r="E470">
        <v>6.05</v>
      </c>
      <c r="G470" s="3">
        <f t="shared" si="189"/>
        <v>68.525999999999996</v>
      </c>
      <c r="H470" s="3">
        <f t="shared" si="190"/>
        <v>213.94164444555679</v>
      </c>
      <c r="I470" s="10">
        <f t="shared" si="191"/>
        <v>211.80222800110121</v>
      </c>
      <c r="J470" s="3">
        <f t="shared" si="192"/>
        <v>0.3235376730769976</v>
      </c>
      <c r="K470" s="3">
        <f t="shared" si="193"/>
        <v>10.16</v>
      </c>
      <c r="L470" s="15">
        <f t="shared" si="194"/>
        <v>0</v>
      </c>
      <c r="M470" s="3">
        <f t="shared" si="195"/>
        <v>-2.54</v>
      </c>
      <c r="N470" s="15">
        <f t="shared" si="196"/>
        <v>65.98599999999999</v>
      </c>
      <c r="O470" s="15">
        <f t="shared" si="197"/>
        <v>0.36577728293285067</v>
      </c>
      <c r="P470" s="15">
        <f t="shared" si="198"/>
        <v>180.39939350775288</v>
      </c>
      <c r="Q470" s="3">
        <f t="shared" si="215"/>
        <v>12</v>
      </c>
      <c r="R470" s="3">
        <f t="shared" si="199"/>
        <v>-0.81</v>
      </c>
      <c r="S470" s="16">
        <f t="shared" si="200"/>
        <v>-4.9005000000000001</v>
      </c>
      <c r="T470" s="3">
        <f t="shared" si="201"/>
        <v>61.085499999999989</v>
      </c>
      <c r="U470" s="3">
        <f t="shared" si="202"/>
        <v>0.36577728293285067</v>
      </c>
      <c r="V470" s="3">
        <f t="shared" si="203"/>
        <v>167.00189664652862</v>
      </c>
      <c r="W470" s="19">
        <f t="shared" si="204"/>
        <v>61.085499999999989</v>
      </c>
      <c r="X470" s="19">
        <f t="shared" si="205"/>
        <v>0.36577728293285067</v>
      </c>
      <c r="Y470" s="19">
        <f t="shared" si="206"/>
        <v>167.00189664652862</v>
      </c>
      <c r="Z470" s="2">
        <f t="shared" si="207"/>
        <v>-7.4405000000000072</v>
      </c>
      <c r="AA470" s="2">
        <f t="shared" si="208"/>
        <v>-46.939747799028169</v>
      </c>
      <c r="AB470">
        <v>-7.62</v>
      </c>
      <c r="AC470">
        <v>66.040000000000006</v>
      </c>
      <c r="AD470">
        <v>-25.4</v>
      </c>
      <c r="AE470">
        <v>177.8</v>
      </c>
      <c r="AF470" s="2">
        <f t="shared" si="209"/>
        <v>0.37142857142857144</v>
      </c>
      <c r="AG470" t="b">
        <f t="shared" si="210"/>
        <v>1</v>
      </c>
      <c r="AH470" s="2">
        <f t="shared" si="211"/>
        <v>0.17949999999999289</v>
      </c>
      <c r="AI470">
        <f t="shared" si="212"/>
        <v>0.17949999999999289</v>
      </c>
      <c r="AJ470" s="2">
        <f t="shared" si="213"/>
        <v>-21.53974779902817</v>
      </c>
      <c r="AK470" s="2">
        <f t="shared" si="214"/>
        <v>21.53974779902817</v>
      </c>
    </row>
    <row r="471" spans="1:37" x14ac:dyDescent="0.3">
      <c r="A471" s="18">
        <v>38713</v>
      </c>
      <c r="B471">
        <v>15.24</v>
      </c>
      <c r="C471">
        <v>5.5</v>
      </c>
      <c r="D471">
        <v>2.2000000000000002</v>
      </c>
      <c r="E471">
        <v>3.85</v>
      </c>
      <c r="G471" s="3">
        <f t="shared" si="189"/>
        <v>61.085499999999989</v>
      </c>
      <c r="H471" s="3">
        <f t="shared" si="190"/>
        <v>167.00189664652862</v>
      </c>
      <c r="I471" s="10">
        <f t="shared" si="191"/>
        <v>165.33187768006334</v>
      </c>
      <c r="J471" s="3">
        <f t="shared" si="192"/>
        <v>0.36947200296247545</v>
      </c>
      <c r="K471" s="3">
        <f t="shared" si="193"/>
        <v>9.7789999999999999</v>
      </c>
      <c r="L471" s="15">
        <f t="shared" si="194"/>
        <v>5.4609999999999994</v>
      </c>
      <c r="M471" s="3">
        <f t="shared" si="195"/>
        <v>3.0162499999999994</v>
      </c>
      <c r="N471" s="15">
        <f t="shared" si="196"/>
        <v>64.101749999999981</v>
      </c>
      <c r="O471" s="15">
        <f t="shared" si="197"/>
        <v>0.34004459620914179</v>
      </c>
      <c r="P471" s="15">
        <f t="shared" si="198"/>
        <v>188.50983287078822</v>
      </c>
      <c r="Q471" s="3">
        <f t="shared" si="215"/>
        <v>12</v>
      </c>
      <c r="R471" s="3">
        <f t="shared" si="199"/>
        <v>-0.81</v>
      </c>
      <c r="S471" s="16">
        <f t="shared" si="200"/>
        <v>-3.1185000000000005</v>
      </c>
      <c r="T471" s="3">
        <f t="shared" si="201"/>
        <v>60.983249999999984</v>
      </c>
      <c r="U471" s="3">
        <f t="shared" si="202"/>
        <v>0.34004459620914179</v>
      </c>
      <c r="V471" s="3">
        <f t="shared" si="203"/>
        <v>179.33897694552013</v>
      </c>
      <c r="W471" s="19">
        <f t="shared" si="204"/>
        <v>60.983249999999984</v>
      </c>
      <c r="X471" s="19">
        <f t="shared" si="205"/>
        <v>0.34004459620914179</v>
      </c>
      <c r="Y471" s="19">
        <f t="shared" si="206"/>
        <v>179.33897694552013</v>
      </c>
      <c r="Z471" s="2">
        <f t="shared" si="207"/>
        <v>-0.10225000000000506</v>
      </c>
      <c r="AA471" s="2">
        <f t="shared" si="208"/>
        <v>12.337080298991509</v>
      </c>
      <c r="AB471">
        <v>-2.54</v>
      </c>
      <c r="AC471">
        <v>63.5</v>
      </c>
      <c r="AD471">
        <v>0</v>
      </c>
      <c r="AE471">
        <v>177.8</v>
      </c>
      <c r="AF471" s="2">
        <f t="shared" si="209"/>
        <v>0.3571428571428571</v>
      </c>
      <c r="AG471" t="b">
        <f t="shared" si="210"/>
        <v>1</v>
      </c>
      <c r="AH471" s="2">
        <f t="shared" si="211"/>
        <v>2.437749999999995</v>
      </c>
      <c r="AI471">
        <f t="shared" si="212"/>
        <v>2.437749999999995</v>
      </c>
      <c r="AJ471" s="2">
        <f t="shared" si="213"/>
        <v>12.337080298991509</v>
      </c>
      <c r="AK471" s="2">
        <f t="shared" si="214"/>
        <v>12.337080298991509</v>
      </c>
    </row>
    <row r="472" spans="1:37" x14ac:dyDescent="0.3">
      <c r="A472" s="18">
        <v>38714</v>
      </c>
      <c r="B472">
        <v>55.88</v>
      </c>
      <c r="C472">
        <v>7.3</v>
      </c>
      <c r="D472">
        <v>2.2999999999999998</v>
      </c>
      <c r="E472">
        <v>4.8</v>
      </c>
      <c r="G472" s="3">
        <f t="shared" si="189"/>
        <v>60.983249999999984</v>
      </c>
      <c r="H472" s="3">
        <f t="shared" si="190"/>
        <v>179.33897694552013</v>
      </c>
      <c r="I472" s="10">
        <f t="shared" si="191"/>
        <v>177.54558717606494</v>
      </c>
      <c r="J472" s="3">
        <f t="shared" si="192"/>
        <v>0.3434793901102442</v>
      </c>
      <c r="K472" s="3">
        <f t="shared" si="193"/>
        <v>44.704000000000001</v>
      </c>
      <c r="L472" s="15">
        <f t="shared" si="194"/>
        <v>11.176000000000004</v>
      </c>
      <c r="M472" s="3">
        <f t="shared" si="195"/>
        <v>0</v>
      </c>
      <c r="N472" s="15">
        <f t="shared" si="196"/>
        <v>60.983249999999984</v>
      </c>
      <c r="O472" s="15">
        <f t="shared" si="197"/>
        <v>0.40929693751071222</v>
      </c>
      <c r="P472" s="15">
        <f t="shared" si="198"/>
        <v>148.99512899092707</v>
      </c>
      <c r="Q472" s="3">
        <f t="shared" si="215"/>
        <v>12</v>
      </c>
      <c r="R472" s="3">
        <f t="shared" si="199"/>
        <v>-0.81</v>
      </c>
      <c r="S472" s="16">
        <f t="shared" si="200"/>
        <v>-3.8879999999999999</v>
      </c>
      <c r="T472" s="3">
        <f t="shared" si="201"/>
        <v>57.095249999999986</v>
      </c>
      <c r="U472" s="3">
        <f t="shared" si="202"/>
        <v>0.40929693751071222</v>
      </c>
      <c r="V472" s="3">
        <f t="shared" si="203"/>
        <v>139.49591303381223</v>
      </c>
      <c r="W472" s="19">
        <f t="shared" si="204"/>
        <v>57.095249999999986</v>
      </c>
      <c r="X472" s="19">
        <f t="shared" si="205"/>
        <v>0.40929693751071222</v>
      </c>
      <c r="Y472" s="19">
        <f t="shared" si="206"/>
        <v>139.49591303381223</v>
      </c>
      <c r="Z472" s="2">
        <f t="shared" si="207"/>
        <v>-3.8879999999999981</v>
      </c>
      <c r="AA472" s="2">
        <f t="shared" si="208"/>
        <v>-39.843063911707901</v>
      </c>
      <c r="AB472">
        <v>-7.62</v>
      </c>
      <c r="AC472">
        <v>55.88</v>
      </c>
      <c r="AD472">
        <v>-50.8</v>
      </c>
      <c r="AE472">
        <v>127</v>
      </c>
      <c r="AF472" s="2">
        <f t="shared" si="209"/>
        <v>0.44</v>
      </c>
      <c r="AG472" t="b">
        <f t="shared" si="210"/>
        <v>1</v>
      </c>
      <c r="AH472" s="2">
        <f t="shared" si="211"/>
        <v>3.732000000000002</v>
      </c>
      <c r="AI472">
        <f t="shared" si="212"/>
        <v>3.732000000000002</v>
      </c>
      <c r="AJ472" s="2">
        <f t="shared" si="213"/>
        <v>10.956936088292096</v>
      </c>
      <c r="AK472" s="2">
        <f t="shared" si="214"/>
        <v>10.956936088292096</v>
      </c>
    </row>
    <row r="473" spans="1:37" x14ac:dyDescent="0.3">
      <c r="A473" s="18">
        <v>38715</v>
      </c>
      <c r="B473">
        <v>60.96</v>
      </c>
      <c r="C473">
        <v>3.4</v>
      </c>
      <c r="D473">
        <v>1</v>
      </c>
      <c r="E473">
        <v>2.2000000000000002</v>
      </c>
      <c r="G473" s="3">
        <f t="shared" si="189"/>
        <v>57.095249999999986</v>
      </c>
      <c r="H473" s="3">
        <f t="shared" si="190"/>
        <v>139.49591303381223</v>
      </c>
      <c r="I473" s="10">
        <f t="shared" si="191"/>
        <v>138.10095390347411</v>
      </c>
      <c r="J473" s="3">
        <f t="shared" si="192"/>
        <v>0.41343125001082037</v>
      </c>
      <c r="K473" s="3">
        <f t="shared" si="193"/>
        <v>22.352000000000004</v>
      </c>
      <c r="L473" s="15">
        <f t="shared" si="194"/>
        <v>38.607999999999997</v>
      </c>
      <c r="M473" s="3">
        <f t="shared" si="195"/>
        <v>33.019999999999996</v>
      </c>
      <c r="N473" s="15">
        <f t="shared" si="196"/>
        <v>90.115249999999975</v>
      </c>
      <c r="O473" s="15">
        <f t="shared" si="197"/>
        <v>0.20715284603739073</v>
      </c>
      <c r="P473" s="15">
        <f t="shared" si="198"/>
        <v>435.01816037677963</v>
      </c>
      <c r="Q473" s="3">
        <f t="shared" si="215"/>
        <v>12</v>
      </c>
      <c r="R473" s="3">
        <f t="shared" si="199"/>
        <v>-0.81</v>
      </c>
      <c r="S473" s="16">
        <f t="shared" si="200"/>
        <v>-1.7820000000000003</v>
      </c>
      <c r="T473" s="3">
        <f t="shared" si="201"/>
        <v>88.333249999999978</v>
      </c>
      <c r="U473" s="3">
        <f t="shared" si="202"/>
        <v>0.20715284603739073</v>
      </c>
      <c r="V473" s="3">
        <f t="shared" si="203"/>
        <v>426.41581658045857</v>
      </c>
      <c r="W473" s="19">
        <f t="shared" si="204"/>
        <v>88.333249999999978</v>
      </c>
      <c r="X473" s="19">
        <f t="shared" si="205"/>
        <v>0.20715284603739073</v>
      </c>
      <c r="Y473" s="19">
        <f t="shared" si="206"/>
        <v>426.41581658045857</v>
      </c>
      <c r="Z473" s="2">
        <f t="shared" si="207"/>
        <v>31.237999999999992</v>
      </c>
      <c r="AA473" s="2">
        <f t="shared" si="208"/>
        <v>286.91990354664631</v>
      </c>
      <c r="AB473">
        <v>-2.54</v>
      </c>
      <c r="AC473">
        <v>53.34</v>
      </c>
      <c r="AD473">
        <v>25.4</v>
      </c>
      <c r="AE473">
        <v>152.4</v>
      </c>
      <c r="AF473" s="2">
        <f t="shared" si="209"/>
        <v>0.35000000000000003</v>
      </c>
      <c r="AG473" t="b">
        <f t="shared" si="210"/>
        <v>1</v>
      </c>
      <c r="AH473" s="2">
        <f t="shared" si="211"/>
        <v>33.777999999999992</v>
      </c>
      <c r="AI473">
        <f t="shared" si="212"/>
        <v>33.777999999999992</v>
      </c>
      <c r="AJ473" s="2">
        <f t="shared" si="213"/>
        <v>261.51990354664633</v>
      </c>
      <c r="AK473" s="2">
        <f t="shared" si="214"/>
        <v>261.51990354664633</v>
      </c>
    </row>
    <row r="474" spans="1:37" x14ac:dyDescent="0.3">
      <c r="A474" s="18">
        <v>38716</v>
      </c>
      <c r="B474">
        <v>17.78</v>
      </c>
      <c r="C474">
        <v>2.8</v>
      </c>
      <c r="D474">
        <v>0.9</v>
      </c>
      <c r="E474">
        <v>1.85</v>
      </c>
      <c r="G474" s="3">
        <f t="shared" si="189"/>
        <v>88.333249999999978</v>
      </c>
      <c r="H474" s="3">
        <f t="shared" si="190"/>
        <v>426.41581658045857</v>
      </c>
      <c r="I474" s="10">
        <f t="shared" si="191"/>
        <v>422.15165841465398</v>
      </c>
      <c r="J474" s="3">
        <f t="shared" si="192"/>
        <v>0.20924529902766739</v>
      </c>
      <c r="K474" s="3">
        <f t="shared" si="193"/>
        <v>5.482166666666668</v>
      </c>
      <c r="L474" s="15">
        <f t="shared" si="194"/>
        <v>12.297833333333333</v>
      </c>
      <c r="M474" s="3">
        <f t="shared" si="195"/>
        <v>10.927291666666665</v>
      </c>
      <c r="N474" s="15">
        <f t="shared" si="196"/>
        <v>99.26054166666664</v>
      </c>
      <c r="O474" s="15">
        <f t="shared" si="197"/>
        <v>0.19549080738009764</v>
      </c>
      <c r="P474" s="15">
        <f t="shared" si="198"/>
        <v>507.75043081013985</v>
      </c>
      <c r="Q474" s="3">
        <f t="shared" si="215"/>
        <v>12</v>
      </c>
      <c r="R474" s="3">
        <f t="shared" si="199"/>
        <v>-0.81</v>
      </c>
      <c r="S474" s="16">
        <f t="shared" si="200"/>
        <v>-1.4985000000000002</v>
      </c>
      <c r="T474" s="3">
        <f t="shared" si="201"/>
        <v>97.762041666666633</v>
      </c>
      <c r="U474" s="3">
        <f t="shared" si="202"/>
        <v>0.19549080738009764</v>
      </c>
      <c r="V474" s="3">
        <f t="shared" si="203"/>
        <v>500.0851087416375</v>
      </c>
      <c r="W474" s="19">
        <f t="shared" si="204"/>
        <v>97.762041666666633</v>
      </c>
      <c r="X474" s="19">
        <f t="shared" si="205"/>
        <v>0.19549080738009764</v>
      </c>
      <c r="Y474" s="19">
        <f t="shared" si="206"/>
        <v>500.0851087416375</v>
      </c>
      <c r="Z474" s="2">
        <f t="shared" si="207"/>
        <v>9.4287916666666547</v>
      </c>
      <c r="AA474" s="2">
        <f t="shared" si="208"/>
        <v>73.66929216117893</v>
      </c>
      <c r="AB474">
        <v>10.16</v>
      </c>
      <c r="AC474">
        <v>63.5</v>
      </c>
      <c r="AD474">
        <v>50.8</v>
      </c>
      <c r="AE474">
        <v>203.2</v>
      </c>
      <c r="AF474" s="2">
        <f t="shared" si="209"/>
        <v>0.3125</v>
      </c>
      <c r="AG474" t="b">
        <f t="shared" si="210"/>
        <v>1</v>
      </c>
      <c r="AH474" s="2">
        <f t="shared" si="211"/>
        <v>-0.73120833333334545</v>
      </c>
      <c r="AI474">
        <f t="shared" si="212"/>
        <v>0.73120833333334545</v>
      </c>
      <c r="AJ474" s="2">
        <f t="shared" si="213"/>
        <v>22.869292161178933</v>
      </c>
      <c r="AK474" s="2">
        <f t="shared" si="214"/>
        <v>22.869292161178933</v>
      </c>
    </row>
    <row r="475" spans="1:37" x14ac:dyDescent="0.3">
      <c r="A475" s="18">
        <v>38717</v>
      </c>
      <c r="B475">
        <v>106.68</v>
      </c>
      <c r="C475">
        <v>7.3</v>
      </c>
      <c r="D475">
        <v>2.2999999999999998</v>
      </c>
      <c r="E475">
        <v>4.8</v>
      </c>
      <c r="G475" s="3">
        <f t="shared" si="189"/>
        <v>97.762041666666633</v>
      </c>
      <c r="H475" s="3">
        <f t="shared" si="190"/>
        <v>500.0851087416375</v>
      </c>
      <c r="I475" s="10">
        <f t="shared" si="191"/>
        <v>495.08425765422112</v>
      </c>
      <c r="J475" s="3">
        <f t="shared" si="192"/>
        <v>0.19746546200009862</v>
      </c>
      <c r="K475" s="3">
        <f t="shared" si="193"/>
        <v>85.343999999999994</v>
      </c>
      <c r="L475" s="15">
        <f t="shared" si="194"/>
        <v>21.336000000000009</v>
      </c>
      <c r="M475" s="3">
        <f t="shared" si="195"/>
        <v>0</v>
      </c>
      <c r="N475" s="15">
        <f t="shared" si="196"/>
        <v>97.762041666666633</v>
      </c>
      <c r="O475" s="15">
        <f t="shared" si="197"/>
        <v>0.38061802374102194</v>
      </c>
      <c r="P475" s="15">
        <f t="shared" si="198"/>
        <v>256.85079415257894</v>
      </c>
      <c r="Q475" s="3">
        <f t="shared" si="215"/>
        <v>12</v>
      </c>
      <c r="R475" s="3">
        <f t="shared" si="199"/>
        <v>-0.81</v>
      </c>
      <c r="S475" s="16">
        <f t="shared" si="200"/>
        <v>-3.8879999999999999</v>
      </c>
      <c r="T475" s="3">
        <f t="shared" si="201"/>
        <v>93.874041666666628</v>
      </c>
      <c r="U475" s="3">
        <f t="shared" si="202"/>
        <v>0.38061802374102194</v>
      </c>
      <c r="V475" s="3">
        <f t="shared" si="203"/>
        <v>246.63582860316646</v>
      </c>
      <c r="W475" s="19">
        <f t="shared" si="204"/>
        <v>93.874041666666628</v>
      </c>
      <c r="X475" s="19">
        <f t="shared" si="205"/>
        <v>0.38061802374102194</v>
      </c>
      <c r="Y475" s="19">
        <f t="shared" si="206"/>
        <v>246.63582860316646</v>
      </c>
      <c r="Z475" s="2">
        <f t="shared" si="207"/>
        <v>-3.8880000000000052</v>
      </c>
      <c r="AA475" s="2">
        <f t="shared" si="208"/>
        <v>-253.44928013847104</v>
      </c>
      <c r="AB475">
        <v>-15.24</v>
      </c>
      <c r="AC475">
        <v>48.26</v>
      </c>
      <c r="AD475">
        <v>-101.6</v>
      </c>
      <c r="AE475">
        <v>101.6</v>
      </c>
      <c r="AF475" s="2">
        <f t="shared" si="209"/>
        <v>0.47500000000000003</v>
      </c>
      <c r="AG475" t="b">
        <f t="shared" si="210"/>
        <v>1</v>
      </c>
      <c r="AH475" s="2">
        <f t="shared" si="211"/>
        <v>11.351999999999995</v>
      </c>
      <c r="AI475">
        <f t="shared" si="212"/>
        <v>11.351999999999995</v>
      </c>
      <c r="AJ475" s="2">
        <f t="shared" si="213"/>
        <v>-151.84928013847104</v>
      </c>
      <c r="AK475" s="2">
        <f t="shared" si="214"/>
        <v>151.84928013847104</v>
      </c>
    </row>
    <row r="476" spans="1:37" x14ac:dyDescent="0.3">
      <c r="A476" s="18">
        <v>38718</v>
      </c>
      <c r="B476">
        <v>21.46</v>
      </c>
      <c r="C476">
        <v>4.9000000000000004</v>
      </c>
      <c r="D476">
        <v>1</v>
      </c>
      <c r="E476">
        <v>2.95</v>
      </c>
      <c r="G476" s="3">
        <f t="shared" si="189"/>
        <v>93.874041666666628</v>
      </c>
      <c r="H476" s="3">
        <f t="shared" si="190"/>
        <v>246.63582860316646</v>
      </c>
      <c r="I476" s="10">
        <f t="shared" si="191"/>
        <v>244.1694703171348</v>
      </c>
      <c r="J476" s="3">
        <f t="shared" si="192"/>
        <v>0.38446265024345649</v>
      </c>
      <c r="K476" s="3">
        <f t="shared" si="193"/>
        <v>10.551166666666667</v>
      </c>
      <c r="L476" s="15">
        <f t="shared" si="194"/>
        <v>10.908833333333334</v>
      </c>
      <c r="M476" s="3">
        <f t="shared" si="195"/>
        <v>8.2710416666666671</v>
      </c>
      <c r="N476" s="15">
        <f t="shared" si="196"/>
        <v>102.14508333333329</v>
      </c>
      <c r="O476" s="15">
        <f t="shared" si="197"/>
        <v>0.32334958512353812</v>
      </c>
      <c r="P476" s="15">
        <f t="shared" si="198"/>
        <v>315.89675086271723</v>
      </c>
      <c r="Q476" s="3">
        <f t="shared" si="215"/>
        <v>1</v>
      </c>
      <c r="R476" s="3">
        <f t="shared" si="199"/>
        <v>-0.81</v>
      </c>
      <c r="S476" s="16">
        <f t="shared" si="200"/>
        <v>-2.3895000000000004</v>
      </c>
      <c r="T476" s="3">
        <f t="shared" si="201"/>
        <v>99.755583333333291</v>
      </c>
      <c r="U476" s="3">
        <f t="shared" si="202"/>
        <v>0.32334958512353812</v>
      </c>
      <c r="V476" s="3">
        <f t="shared" si="203"/>
        <v>308.50691611439959</v>
      </c>
      <c r="W476" s="19">
        <f t="shared" si="204"/>
        <v>99.755583333333291</v>
      </c>
      <c r="X476" s="19">
        <f t="shared" si="205"/>
        <v>0.32334958512353812</v>
      </c>
      <c r="Y476" s="19">
        <f t="shared" si="206"/>
        <v>308.50691611439959</v>
      </c>
      <c r="Z476" s="2">
        <f t="shared" si="207"/>
        <v>5.8815416666666636</v>
      </c>
      <c r="AA476" s="2">
        <f t="shared" si="208"/>
        <v>61.871087511233128</v>
      </c>
      <c r="AB476">
        <v>5.08</v>
      </c>
      <c r="AC476">
        <v>53.34</v>
      </c>
      <c r="AD476">
        <v>76.2</v>
      </c>
      <c r="AE476">
        <v>177.8</v>
      </c>
      <c r="AF476" s="2">
        <f t="shared" si="209"/>
        <v>0.3</v>
      </c>
      <c r="AG476" t="b">
        <f t="shared" si="210"/>
        <v>1</v>
      </c>
      <c r="AH476" s="2">
        <f t="shared" si="211"/>
        <v>0.80154166666666349</v>
      </c>
      <c r="AI476">
        <f t="shared" si="212"/>
        <v>0.80154166666666349</v>
      </c>
      <c r="AJ476" s="2">
        <f t="shared" si="213"/>
        <v>-14.328912488766875</v>
      </c>
      <c r="AK476" s="2">
        <f t="shared" si="214"/>
        <v>14.328912488766875</v>
      </c>
    </row>
    <row r="477" spans="1:37" x14ac:dyDescent="0.3">
      <c r="A477" s="18">
        <v>38719</v>
      </c>
      <c r="B477">
        <v>5.08</v>
      </c>
      <c r="C477">
        <v>4.2</v>
      </c>
      <c r="D477">
        <v>1</v>
      </c>
      <c r="E477">
        <v>2.6</v>
      </c>
      <c r="G477" s="3">
        <f t="shared" si="189"/>
        <v>99.755583333333291</v>
      </c>
      <c r="H477" s="3">
        <f t="shared" si="190"/>
        <v>308.50691611439959</v>
      </c>
      <c r="I477" s="10">
        <f t="shared" si="191"/>
        <v>305.42184695325557</v>
      </c>
      <c r="J477" s="3">
        <f t="shared" si="192"/>
        <v>0.32661574254902848</v>
      </c>
      <c r="K477" s="3">
        <f t="shared" si="193"/>
        <v>2.2013333333333334</v>
      </c>
      <c r="L477" s="15">
        <f t="shared" si="194"/>
        <v>2.8786666666666667</v>
      </c>
      <c r="M477" s="3">
        <f t="shared" si="195"/>
        <v>2.3283333333333331</v>
      </c>
      <c r="N477" s="15">
        <f t="shared" si="196"/>
        <v>102.08391666666662</v>
      </c>
      <c r="O477" s="15">
        <f t="shared" si="197"/>
        <v>0.31424773548007012</v>
      </c>
      <c r="P477" s="15">
        <f t="shared" si="198"/>
        <v>324.85171774019318</v>
      </c>
      <c r="Q477" s="3">
        <f t="shared" si="215"/>
        <v>1</v>
      </c>
      <c r="R477" s="3">
        <f t="shared" si="199"/>
        <v>-0.81</v>
      </c>
      <c r="S477" s="16">
        <f t="shared" si="200"/>
        <v>-2.1060000000000003</v>
      </c>
      <c r="T477" s="3">
        <f t="shared" si="201"/>
        <v>99.97791666666663</v>
      </c>
      <c r="U477" s="3">
        <f t="shared" si="202"/>
        <v>0.31424773548007012</v>
      </c>
      <c r="V477" s="3">
        <f t="shared" si="203"/>
        <v>318.14999880248087</v>
      </c>
      <c r="W477" s="19">
        <f t="shared" si="204"/>
        <v>99.97791666666663</v>
      </c>
      <c r="X477" s="19">
        <f t="shared" si="205"/>
        <v>0.31424773548007012</v>
      </c>
      <c r="Y477" s="19">
        <f t="shared" si="206"/>
        <v>318.14999880248087</v>
      </c>
      <c r="Z477" s="2">
        <f t="shared" si="207"/>
        <v>0.2223333333333386</v>
      </c>
      <c r="AA477" s="2">
        <f t="shared" si="208"/>
        <v>9.6430826880812788</v>
      </c>
      <c r="AB477">
        <v>0</v>
      </c>
      <c r="AC477">
        <v>53.34</v>
      </c>
      <c r="AD477">
        <v>0</v>
      </c>
      <c r="AE477">
        <v>177.8</v>
      </c>
      <c r="AF477" s="2">
        <f t="shared" si="209"/>
        <v>0.3</v>
      </c>
      <c r="AG477" t="b">
        <f t="shared" si="210"/>
        <v>1</v>
      </c>
      <c r="AH477" s="2">
        <f t="shared" si="211"/>
        <v>0.2223333333333386</v>
      </c>
      <c r="AI477">
        <f t="shared" si="212"/>
        <v>0.2223333333333386</v>
      </c>
      <c r="AJ477" s="2">
        <f t="shared" si="213"/>
        <v>9.6430826880812788</v>
      </c>
      <c r="AK477" s="2">
        <f t="shared" si="214"/>
        <v>9.6430826880812788</v>
      </c>
    </row>
    <row r="478" spans="1:37" x14ac:dyDescent="0.3">
      <c r="A478" s="18">
        <v>38720</v>
      </c>
      <c r="B478">
        <v>0</v>
      </c>
      <c r="C478">
        <v>4.5999999999999996</v>
      </c>
      <c r="D478">
        <v>0.9</v>
      </c>
      <c r="E478">
        <v>2.75</v>
      </c>
      <c r="G478" s="3">
        <f t="shared" si="189"/>
        <v>99.97791666666663</v>
      </c>
      <c r="H478" s="3">
        <f t="shared" si="190"/>
        <v>318.14999880248087</v>
      </c>
      <c r="I478" s="10">
        <f t="shared" si="191"/>
        <v>314.96849881445604</v>
      </c>
      <c r="J478" s="3">
        <f t="shared" si="192"/>
        <v>0.31742195503037385</v>
      </c>
      <c r="K478" s="3">
        <f t="shared" si="193"/>
        <v>0</v>
      </c>
      <c r="L478" s="15">
        <f t="shared" si="194"/>
        <v>0</v>
      </c>
      <c r="M478" s="3">
        <f t="shared" si="195"/>
        <v>0</v>
      </c>
      <c r="N478" s="15">
        <f t="shared" si="196"/>
        <v>99.97791666666663</v>
      </c>
      <c r="O478" s="15">
        <f t="shared" si="197"/>
        <v>0.31742195503037385</v>
      </c>
      <c r="P478" s="15">
        <f t="shared" si="198"/>
        <v>314.96849881445604</v>
      </c>
      <c r="Q478" s="3">
        <f t="shared" si="215"/>
        <v>1</v>
      </c>
      <c r="R478" s="3">
        <f t="shared" si="199"/>
        <v>-0.81</v>
      </c>
      <c r="S478" s="16">
        <f t="shared" si="200"/>
        <v>-2.2275</v>
      </c>
      <c r="T478" s="3">
        <f t="shared" si="201"/>
        <v>97.750416666666624</v>
      </c>
      <c r="U478" s="3">
        <f t="shared" si="202"/>
        <v>0.31742195503037385</v>
      </c>
      <c r="V478" s="3">
        <f t="shared" si="203"/>
        <v>307.95102581140918</v>
      </c>
      <c r="W478" s="19">
        <f t="shared" si="204"/>
        <v>97.750416666666624</v>
      </c>
      <c r="X478" s="19">
        <f t="shared" si="205"/>
        <v>0.31742195503037385</v>
      </c>
      <c r="Y478" s="19">
        <f t="shared" si="206"/>
        <v>307.95102581140918</v>
      </c>
      <c r="Z478" s="2">
        <f t="shared" si="207"/>
        <v>-2.2275000000000063</v>
      </c>
      <c r="AA478" s="2">
        <f t="shared" si="208"/>
        <v>-10.198972991071685</v>
      </c>
      <c r="AB478">
        <v>2.54</v>
      </c>
      <c r="AC478">
        <v>55.88</v>
      </c>
      <c r="AD478">
        <v>-25.4</v>
      </c>
      <c r="AE478">
        <v>152.4</v>
      </c>
      <c r="AF478" s="2">
        <f t="shared" si="209"/>
        <v>0.3666666666666667</v>
      </c>
      <c r="AG478" t="b">
        <f t="shared" si="210"/>
        <v>1</v>
      </c>
      <c r="AH478" s="2">
        <f t="shared" si="211"/>
        <v>-4.7675000000000063</v>
      </c>
      <c r="AI478">
        <f t="shared" si="212"/>
        <v>4.7675000000000063</v>
      </c>
      <c r="AJ478" s="2">
        <f t="shared" si="213"/>
        <v>15.201027008928314</v>
      </c>
      <c r="AK478" s="2">
        <f t="shared" si="214"/>
        <v>15.201027008928314</v>
      </c>
    </row>
    <row r="479" spans="1:37" x14ac:dyDescent="0.3">
      <c r="A479" s="18">
        <v>38721</v>
      </c>
      <c r="B479">
        <v>10.25</v>
      </c>
      <c r="C479">
        <v>2.1</v>
      </c>
      <c r="D479">
        <v>-0.2</v>
      </c>
      <c r="E479">
        <v>0.95</v>
      </c>
      <c r="G479" s="3">
        <f t="shared" si="189"/>
        <v>97.750416666666624</v>
      </c>
      <c r="H479" s="3">
        <f t="shared" si="190"/>
        <v>307.95102581140918</v>
      </c>
      <c r="I479" s="10">
        <f t="shared" si="191"/>
        <v>304.87151555329507</v>
      </c>
      <c r="J479" s="3">
        <f t="shared" si="192"/>
        <v>0.32062823740441804</v>
      </c>
      <c r="K479" s="3">
        <f t="shared" si="193"/>
        <v>1.6229166666666668</v>
      </c>
      <c r="L479" s="15">
        <f t="shared" si="194"/>
        <v>8.6270833333333332</v>
      </c>
      <c r="M479" s="3">
        <f t="shared" si="195"/>
        <v>8.2213541666666661</v>
      </c>
      <c r="N479" s="15">
        <f t="shared" si="196"/>
        <v>105.9717708333333</v>
      </c>
      <c r="O479" s="15">
        <f t="shared" si="197"/>
        <v>0.28017229272684019</v>
      </c>
      <c r="P479" s="15">
        <f t="shared" si="198"/>
        <v>378.23786856986845</v>
      </c>
      <c r="Q479" s="3">
        <f t="shared" si="215"/>
        <v>1</v>
      </c>
      <c r="R479" s="3">
        <f t="shared" si="199"/>
        <v>-0.81</v>
      </c>
      <c r="S479" s="16">
        <f t="shared" si="200"/>
        <v>-0.76949999999999996</v>
      </c>
      <c r="T479" s="3">
        <f t="shared" si="201"/>
        <v>105.2022708333333</v>
      </c>
      <c r="U479" s="3">
        <f t="shared" si="202"/>
        <v>0.28017229272684019</v>
      </c>
      <c r="V479" s="3">
        <f t="shared" si="203"/>
        <v>375.49134430613537</v>
      </c>
      <c r="W479" s="19">
        <f t="shared" si="204"/>
        <v>105.2022708333333</v>
      </c>
      <c r="X479" s="19">
        <f t="shared" si="205"/>
        <v>0.28017229272684019</v>
      </c>
      <c r="Y479" s="19">
        <f t="shared" si="206"/>
        <v>375.49134430613537</v>
      </c>
      <c r="Z479" s="2">
        <f t="shared" si="207"/>
        <v>7.4518541666666778</v>
      </c>
      <c r="AA479" s="2">
        <f t="shared" si="208"/>
        <v>67.540318494726193</v>
      </c>
      <c r="AB479">
        <v>7.62</v>
      </c>
      <c r="AC479">
        <v>63.5</v>
      </c>
      <c r="AD479">
        <v>25.4</v>
      </c>
      <c r="AE479">
        <v>177.8</v>
      </c>
      <c r="AF479" s="2">
        <f t="shared" si="209"/>
        <v>0.3571428571428571</v>
      </c>
      <c r="AG479" t="b">
        <f t="shared" si="210"/>
        <v>1</v>
      </c>
      <c r="AH479" s="2">
        <f t="shared" si="211"/>
        <v>-0.16814583333332234</v>
      </c>
      <c r="AI479">
        <f t="shared" si="212"/>
        <v>0.16814583333332234</v>
      </c>
      <c r="AJ479" s="2">
        <f t="shared" si="213"/>
        <v>42.140318494726195</v>
      </c>
      <c r="AK479" s="2">
        <f t="shared" si="214"/>
        <v>42.140318494726195</v>
      </c>
    </row>
    <row r="480" spans="1:37" x14ac:dyDescent="0.3">
      <c r="A480" s="18">
        <v>38722</v>
      </c>
      <c r="B480">
        <v>0</v>
      </c>
      <c r="C480">
        <v>7.7</v>
      </c>
      <c r="D480">
        <v>-0.3</v>
      </c>
      <c r="E480">
        <v>3.7</v>
      </c>
      <c r="G480" s="3">
        <f t="shared" si="189"/>
        <v>105.2022708333333</v>
      </c>
      <c r="H480" s="3">
        <f t="shared" si="190"/>
        <v>375.49134430613537</v>
      </c>
      <c r="I480" s="10">
        <f t="shared" si="191"/>
        <v>371.73643086307402</v>
      </c>
      <c r="J480" s="3">
        <f t="shared" si="192"/>
        <v>0.28300231588569719</v>
      </c>
      <c r="K480" s="3">
        <f t="shared" si="193"/>
        <v>0</v>
      </c>
      <c r="L480" s="15">
        <f t="shared" si="194"/>
        <v>0</v>
      </c>
      <c r="M480" s="3">
        <f t="shared" si="195"/>
        <v>0</v>
      </c>
      <c r="N480" s="15">
        <f t="shared" si="196"/>
        <v>105.2022708333333</v>
      </c>
      <c r="O480" s="15">
        <f t="shared" si="197"/>
        <v>0.28300231588569719</v>
      </c>
      <c r="P480" s="15">
        <f t="shared" si="198"/>
        <v>371.73643086307402</v>
      </c>
      <c r="Q480" s="3">
        <f t="shared" si="215"/>
        <v>1</v>
      </c>
      <c r="R480" s="3">
        <f t="shared" si="199"/>
        <v>-0.81</v>
      </c>
      <c r="S480" s="16">
        <f t="shared" si="200"/>
        <v>-2.9970000000000003</v>
      </c>
      <c r="T480" s="3">
        <f t="shared" si="201"/>
        <v>102.2052708333333</v>
      </c>
      <c r="U480" s="3">
        <f t="shared" si="202"/>
        <v>0.28300231588569719</v>
      </c>
      <c r="V480" s="3">
        <f t="shared" si="203"/>
        <v>361.14641151775362</v>
      </c>
      <c r="W480" s="19">
        <f t="shared" si="204"/>
        <v>102.2052708333333</v>
      </c>
      <c r="X480" s="19">
        <f t="shared" si="205"/>
        <v>0.28300231588569719</v>
      </c>
      <c r="Y480" s="19">
        <f t="shared" si="206"/>
        <v>361.14641151775362</v>
      </c>
      <c r="Z480" s="2">
        <f t="shared" si="207"/>
        <v>-2.9969999999999999</v>
      </c>
      <c r="AA480" s="2">
        <f t="shared" si="208"/>
        <v>-14.344932788381755</v>
      </c>
      <c r="AB480">
        <v>0</v>
      </c>
      <c r="AC480">
        <v>63.5</v>
      </c>
      <c r="AD480">
        <v>25.4</v>
      </c>
      <c r="AE480">
        <v>203.2</v>
      </c>
      <c r="AF480" s="2">
        <f t="shared" si="209"/>
        <v>0.3125</v>
      </c>
      <c r="AG480" t="b">
        <f t="shared" si="210"/>
        <v>1</v>
      </c>
      <c r="AH480" s="2">
        <f t="shared" si="211"/>
        <v>-2.9969999999999999</v>
      </c>
      <c r="AI480">
        <f t="shared" si="212"/>
        <v>2.9969999999999999</v>
      </c>
      <c r="AJ480" s="2">
        <f t="shared" si="213"/>
        <v>-39.744932788381753</v>
      </c>
      <c r="AK480" s="2">
        <f t="shared" si="214"/>
        <v>39.744932788381753</v>
      </c>
    </row>
    <row r="481" spans="1:37" x14ac:dyDescent="0.3">
      <c r="A481" s="18">
        <v>38723</v>
      </c>
      <c r="B481">
        <v>0</v>
      </c>
      <c r="C481">
        <v>11.4</v>
      </c>
      <c r="D481">
        <v>3.9</v>
      </c>
      <c r="E481">
        <v>7.65</v>
      </c>
      <c r="G481" s="3">
        <f t="shared" si="189"/>
        <v>102.2052708333333</v>
      </c>
      <c r="H481" s="3">
        <f t="shared" si="190"/>
        <v>361.14641151775362</v>
      </c>
      <c r="I481" s="10">
        <f t="shared" si="191"/>
        <v>357.53494740257611</v>
      </c>
      <c r="J481" s="3">
        <f t="shared" si="192"/>
        <v>0.28586092513706785</v>
      </c>
      <c r="K481" s="3">
        <f t="shared" si="193"/>
        <v>0</v>
      </c>
      <c r="L481" s="15">
        <f t="shared" si="194"/>
        <v>0</v>
      </c>
      <c r="M481" s="3">
        <f t="shared" si="195"/>
        <v>0</v>
      </c>
      <c r="N481" s="15">
        <f t="shared" si="196"/>
        <v>102.2052708333333</v>
      </c>
      <c r="O481" s="15">
        <f t="shared" si="197"/>
        <v>0.28586092513706785</v>
      </c>
      <c r="P481" s="15">
        <f t="shared" si="198"/>
        <v>357.53494740257611</v>
      </c>
      <c r="Q481" s="3">
        <f t="shared" si="215"/>
        <v>1</v>
      </c>
      <c r="R481" s="3">
        <f t="shared" si="199"/>
        <v>-0.81</v>
      </c>
      <c r="S481" s="16">
        <f t="shared" si="200"/>
        <v>-6.1965000000000003</v>
      </c>
      <c r="T481" s="3">
        <f t="shared" si="201"/>
        <v>96.008770833333301</v>
      </c>
      <c r="U481" s="3">
        <f t="shared" si="202"/>
        <v>0.28586092513706785</v>
      </c>
      <c r="V481" s="3">
        <f t="shared" si="203"/>
        <v>335.85832266966156</v>
      </c>
      <c r="W481" s="19">
        <f t="shared" si="204"/>
        <v>96.008770833333301</v>
      </c>
      <c r="X481" s="19">
        <f t="shared" si="205"/>
        <v>0.28586092513706785</v>
      </c>
      <c r="Y481" s="19">
        <f t="shared" si="206"/>
        <v>335.85832266966156</v>
      </c>
      <c r="Z481" s="2">
        <f t="shared" si="207"/>
        <v>-6.1965000000000003</v>
      </c>
      <c r="AA481" s="2">
        <f t="shared" si="208"/>
        <v>-25.288088848092059</v>
      </c>
      <c r="AB481">
        <v>0</v>
      </c>
      <c r="AC481">
        <v>63.5</v>
      </c>
      <c r="AD481">
        <v>-25.4</v>
      </c>
      <c r="AE481">
        <v>177.8</v>
      </c>
      <c r="AF481" s="2">
        <f t="shared" si="209"/>
        <v>0.3571428571428571</v>
      </c>
      <c r="AG481" t="b">
        <f t="shared" si="210"/>
        <v>1</v>
      </c>
      <c r="AH481" s="2">
        <f t="shared" si="211"/>
        <v>-6.1965000000000003</v>
      </c>
      <c r="AI481">
        <f t="shared" si="212"/>
        <v>6.1965000000000003</v>
      </c>
      <c r="AJ481" s="2">
        <f t="shared" si="213"/>
        <v>0.11191115190793965</v>
      </c>
      <c r="AK481" s="2">
        <f t="shared" si="214"/>
        <v>0.11191115190793965</v>
      </c>
    </row>
    <row r="482" spans="1:37" x14ac:dyDescent="0.3">
      <c r="A482" s="18">
        <v>38724</v>
      </c>
      <c r="B482">
        <v>0</v>
      </c>
      <c r="C482">
        <v>10.6</v>
      </c>
      <c r="D482">
        <v>4</v>
      </c>
      <c r="E482">
        <v>7.3</v>
      </c>
      <c r="G482" s="3">
        <f t="shared" si="189"/>
        <v>96.008770833333301</v>
      </c>
      <c r="H482" s="3">
        <f t="shared" si="190"/>
        <v>335.85832266966156</v>
      </c>
      <c r="I482" s="10">
        <f t="shared" si="191"/>
        <v>332.49973944296494</v>
      </c>
      <c r="J482" s="3">
        <f t="shared" si="192"/>
        <v>0.28874840922936146</v>
      </c>
      <c r="K482" s="3">
        <f t="shared" si="193"/>
        <v>0</v>
      </c>
      <c r="L482" s="15">
        <f t="shared" si="194"/>
        <v>0</v>
      </c>
      <c r="M482" s="3">
        <f t="shared" si="195"/>
        <v>0</v>
      </c>
      <c r="N482" s="15">
        <f t="shared" si="196"/>
        <v>96.008770833333301</v>
      </c>
      <c r="O482" s="15">
        <f t="shared" si="197"/>
        <v>0.28874840922936146</v>
      </c>
      <c r="P482" s="15">
        <f t="shared" si="198"/>
        <v>332.49973944296494</v>
      </c>
      <c r="Q482" s="3">
        <f t="shared" si="215"/>
        <v>1</v>
      </c>
      <c r="R482" s="3">
        <f t="shared" si="199"/>
        <v>-0.81</v>
      </c>
      <c r="S482" s="16">
        <f t="shared" si="200"/>
        <v>-5.9130000000000003</v>
      </c>
      <c r="T482" s="3">
        <f t="shared" si="201"/>
        <v>90.095770833333304</v>
      </c>
      <c r="U482" s="3">
        <f t="shared" si="202"/>
        <v>0.28874840922936146</v>
      </c>
      <c r="V482" s="3">
        <f t="shared" si="203"/>
        <v>312.02170454822334</v>
      </c>
      <c r="W482" s="19">
        <f t="shared" si="204"/>
        <v>90.095770833333304</v>
      </c>
      <c r="X482" s="19">
        <f t="shared" si="205"/>
        <v>0.28874840922936146</v>
      </c>
      <c r="Y482" s="19">
        <f t="shared" si="206"/>
        <v>312.02170454822334</v>
      </c>
      <c r="Z482" s="2">
        <f t="shared" si="207"/>
        <v>-5.9129999999999967</v>
      </c>
      <c r="AA482" s="2">
        <f t="shared" si="208"/>
        <v>-23.836618121438221</v>
      </c>
      <c r="AB482">
        <v>-7.62</v>
      </c>
      <c r="AC482">
        <v>55.88</v>
      </c>
      <c r="AD482">
        <v>-25.4</v>
      </c>
      <c r="AE482">
        <v>152.4</v>
      </c>
      <c r="AF482" s="2">
        <f t="shared" si="209"/>
        <v>0.3666666666666667</v>
      </c>
      <c r="AG482" t="b">
        <f t="shared" si="210"/>
        <v>1</v>
      </c>
      <c r="AH482" s="2">
        <f t="shared" si="211"/>
        <v>1.7070000000000034</v>
      </c>
      <c r="AI482">
        <f t="shared" si="212"/>
        <v>1.7070000000000034</v>
      </c>
      <c r="AJ482" s="2">
        <f t="shared" si="213"/>
        <v>1.5633818785617777</v>
      </c>
      <c r="AK482" s="2">
        <f t="shared" si="214"/>
        <v>1.5633818785617777</v>
      </c>
    </row>
    <row r="483" spans="1:37" x14ac:dyDescent="0.3">
      <c r="A483" s="18">
        <v>38725</v>
      </c>
      <c r="B483">
        <v>27.94</v>
      </c>
      <c r="C483">
        <v>4.3</v>
      </c>
      <c r="D483">
        <v>0.4</v>
      </c>
      <c r="E483">
        <v>2.35</v>
      </c>
      <c r="G483" s="3">
        <f t="shared" si="189"/>
        <v>90.095770833333304</v>
      </c>
      <c r="H483" s="3">
        <f t="shared" si="190"/>
        <v>312.02170454822334</v>
      </c>
      <c r="I483" s="10">
        <f t="shared" si="191"/>
        <v>308.90148750274108</v>
      </c>
      <c r="J483" s="3">
        <f t="shared" si="192"/>
        <v>0.29166505982763785</v>
      </c>
      <c r="K483" s="3">
        <f t="shared" si="193"/>
        <v>10.943166666666666</v>
      </c>
      <c r="L483" s="15">
        <f t="shared" si="194"/>
        <v>16.996833333333335</v>
      </c>
      <c r="M483" s="3">
        <f t="shared" si="195"/>
        <v>14.261041666666667</v>
      </c>
      <c r="N483" s="15">
        <f t="shared" si="196"/>
        <v>104.35681249999998</v>
      </c>
      <c r="O483" s="15">
        <f t="shared" si="197"/>
        <v>0.24502741350323862</v>
      </c>
      <c r="P483" s="15">
        <f t="shared" si="198"/>
        <v>425.89851889621588</v>
      </c>
      <c r="Q483" s="3">
        <f t="shared" si="215"/>
        <v>1</v>
      </c>
      <c r="R483" s="3">
        <f t="shared" si="199"/>
        <v>-0.81</v>
      </c>
      <c r="S483" s="16">
        <f t="shared" si="200"/>
        <v>-1.9035000000000002</v>
      </c>
      <c r="T483" s="3">
        <f t="shared" si="201"/>
        <v>102.45331249999998</v>
      </c>
      <c r="U483" s="3">
        <f t="shared" si="202"/>
        <v>0.24502741350323862</v>
      </c>
      <c r="V483" s="3">
        <f t="shared" si="203"/>
        <v>418.13000037502258</v>
      </c>
      <c r="W483" s="19">
        <f t="shared" si="204"/>
        <v>102.45331249999998</v>
      </c>
      <c r="X483" s="19">
        <f t="shared" si="205"/>
        <v>0.24502741350323862</v>
      </c>
      <c r="Y483" s="19">
        <f t="shared" si="206"/>
        <v>418.13000037502258</v>
      </c>
      <c r="Z483" s="2">
        <f t="shared" si="207"/>
        <v>12.357541666666677</v>
      </c>
      <c r="AA483" s="2">
        <f t="shared" si="208"/>
        <v>106.10829582679924</v>
      </c>
      <c r="AB483">
        <v>7.62</v>
      </c>
      <c r="AC483">
        <v>63.5</v>
      </c>
      <c r="AD483">
        <v>76.2</v>
      </c>
      <c r="AE483">
        <v>228.6</v>
      </c>
      <c r="AF483" s="2">
        <f t="shared" si="209"/>
        <v>0.27777777777777779</v>
      </c>
      <c r="AG483" t="b">
        <f t="shared" si="210"/>
        <v>1</v>
      </c>
      <c r="AH483" s="2">
        <f t="shared" si="211"/>
        <v>4.7375416666666768</v>
      </c>
      <c r="AI483">
        <f t="shared" si="212"/>
        <v>4.7375416666666768</v>
      </c>
      <c r="AJ483" s="2">
        <f t="shared" si="213"/>
        <v>29.908295826799232</v>
      </c>
      <c r="AK483" s="2">
        <f t="shared" si="214"/>
        <v>29.908295826799232</v>
      </c>
    </row>
    <row r="484" spans="1:37" x14ac:dyDescent="0.3">
      <c r="A484" s="18">
        <v>38726</v>
      </c>
      <c r="B484">
        <v>0</v>
      </c>
      <c r="C484">
        <v>2.7</v>
      </c>
      <c r="D484">
        <v>0.4</v>
      </c>
      <c r="E484">
        <v>1.55</v>
      </c>
      <c r="G484" s="3">
        <f t="shared" si="189"/>
        <v>102.45331249999998</v>
      </c>
      <c r="H484" s="3">
        <f t="shared" si="190"/>
        <v>418.13000037502258</v>
      </c>
      <c r="I484" s="10">
        <f t="shared" si="191"/>
        <v>413.94870037127237</v>
      </c>
      <c r="J484" s="3">
        <f t="shared" si="192"/>
        <v>0.24750243788205922</v>
      </c>
      <c r="K484" s="3">
        <f t="shared" si="193"/>
        <v>0</v>
      </c>
      <c r="L484" s="15">
        <f t="shared" si="194"/>
        <v>0</v>
      </c>
      <c r="M484" s="3">
        <f t="shared" si="195"/>
        <v>0</v>
      </c>
      <c r="N484" s="15">
        <f t="shared" si="196"/>
        <v>102.45331249999998</v>
      </c>
      <c r="O484" s="15">
        <f t="shared" si="197"/>
        <v>0.24750243788205922</v>
      </c>
      <c r="P484" s="15">
        <f t="shared" si="198"/>
        <v>413.94870037127237</v>
      </c>
      <c r="Q484" s="3">
        <f t="shared" si="215"/>
        <v>1</v>
      </c>
      <c r="R484" s="3">
        <f t="shared" si="199"/>
        <v>-0.81</v>
      </c>
      <c r="S484" s="16">
        <f t="shared" si="200"/>
        <v>-1.2555000000000001</v>
      </c>
      <c r="T484" s="3">
        <f t="shared" si="201"/>
        <v>101.19781249999998</v>
      </c>
      <c r="U484" s="3">
        <f t="shared" si="202"/>
        <v>0.24750243788205922</v>
      </c>
      <c r="V484" s="3">
        <f t="shared" si="203"/>
        <v>408.87602306456125</v>
      </c>
      <c r="W484" s="19">
        <f t="shared" si="204"/>
        <v>101.19781249999998</v>
      </c>
      <c r="X484" s="19">
        <f t="shared" si="205"/>
        <v>0.24750243788205922</v>
      </c>
      <c r="Y484" s="19">
        <f t="shared" si="206"/>
        <v>408.87602306456125</v>
      </c>
      <c r="Z484" s="2">
        <f t="shared" si="207"/>
        <v>-1.2554999999999978</v>
      </c>
      <c r="AA484" s="2">
        <f t="shared" si="208"/>
        <v>-9.2539773104613232</v>
      </c>
      <c r="AB484">
        <v>12.7</v>
      </c>
      <c r="AC484">
        <v>76.2</v>
      </c>
      <c r="AD484">
        <v>76.2</v>
      </c>
      <c r="AE484">
        <v>304.8</v>
      </c>
      <c r="AF484" s="2">
        <f t="shared" si="209"/>
        <v>0.25</v>
      </c>
      <c r="AG484" t="b">
        <f t="shared" si="210"/>
        <v>1</v>
      </c>
      <c r="AH484" s="2">
        <f t="shared" si="211"/>
        <v>-13.955499999999997</v>
      </c>
      <c r="AI484">
        <f t="shared" si="212"/>
        <v>13.955499999999997</v>
      </c>
      <c r="AJ484" s="2">
        <f t="shared" si="213"/>
        <v>-85.453977310461326</v>
      </c>
      <c r="AK484" s="2">
        <f t="shared" si="214"/>
        <v>85.453977310461326</v>
      </c>
    </row>
    <row r="485" spans="1:37" x14ac:dyDescent="0.3">
      <c r="A485" s="18">
        <v>38727</v>
      </c>
      <c r="B485">
        <v>40.98</v>
      </c>
      <c r="C485">
        <v>5.0999999999999996</v>
      </c>
      <c r="D485">
        <v>1.1000000000000001</v>
      </c>
      <c r="E485">
        <v>3.1</v>
      </c>
      <c r="G485" s="3">
        <f t="shared" si="189"/>
        <v>101.19781249999998</v>
      </c>
      <c r="H485" s="3">
        <f t="shared" si="190"/>
        <v>408.87602306456125</v>
      </c>
      <c r="I485" s="10">
        <f t="shared" si="191"/>
        <v>404.78726283391563</v>
      </c>
      <c r="J485" s="3">
        <f t="shared" si="192"/>
        <v>0.25000246250713054</v>
      </c>
      <c r="K485" s="3">
        <f t="shared" si="193"/>
        <v>21.173000000000002</v>
      </c>
      <c r="L485" s="15">
        <f t="shared" si="194"/>
        <v>19.806999999999995</v>
      </c>
      <c r="M485" s="3">
        <f t="shared" si="195"/>
        <v>14.513749999999995</v>
      </c>
      <c r="N485" s="15">
        <f t="shared" si="196"/>
        <v>115.71156249999999</v>
      </c>
      <c r="O485" s="15">
        <f t="shared" si="197"/>
        <v>0.23134921660241081</v>
      </c>
      <c r="P485" s="15">
        <f t="shared" si="198"/>
        <v>500.15973340795051</v>
      </c>
      <c r="Q485" s="3">
        <f t="shared" si="215"/>
        <v>1</v>
      </c>
      <c r="R485" s="3">
        <f t="shared" si="199"/>
        <v>-0.81</v>
      </c>
      <c r="S485" s="16">
        <f t="shared" si="200"/>
        <v>-2.5110000000000001</v>
      </c>
      <c r="T485" s="3">
        <f t="shared" si="201"/>
        <v>113.20056249999999</v>
      </c>
      <c r="U485" s="3">
        <f t="shared" si="202"/>
        <v>0.23134921660241081</v>
      </c>
      <c r="V485" s="3">
        <f t="shared" si="203"/>
        <v>489.30601176204874</v>
      </c>
      <c r="W485" s="19">
        <f t="shared" si="204"/>
        <v>113.20056249999999</v>
      </c>
      <c r="X485" s="19">
        <f t="shared" si="205"/>
        <v>0.23134921660241081</v>
      </c>
      <c r="Y485" s="19">
        <f t="shared" si="206"/>
        <v>489.30601176204874</v>
      </c>
      <c r="Z485" s="2">
        <f t="shared" si="207"/>
        <v>12.002750000000006</v>
      </c>
      <c r="AA485" s="2">
        <f t="shared" si="208"/>
        <v>80.429988697487488</v>
      </c>
      <c r="AB485">
        <v>5.08</v>
      </c>
      <c r="AC485">
        <v>81.28</v>
      </c>
      <c r="AD485">
        <v>-50.8</v>
      </c>
      <c r="AE485">
        <v>254</v>
      </c>
      <c r="AF485" s="2">
        <f t="shared" si="209"/>
        <v>0.32</v>
      </c>
      <c r="AG485" t="b">
        <f t="shared" si="210"/>
        <v>1</v>
      </c>
      <c r="AH485" s="2">
        <f t="shared" si="211"/>
        <v>6.922750000000006</v>
      </c>
      <c r="AI485">
        <f t="shared" si="212"/>
        <v>6.922750000000006</v>
      </c>
      <c r="AJ485" s="2">
        <f t="shared" si="213"/>
        <v>131.2299886974875</v>
      </c>
      <c r="AK485" s="2">
        <f t="shared" si="214"/>
        <v>131.2299886974875</v>
      </c>
    </row>
    <row r="486" spans="1:37" x14ac:dyDescent="0.3">
      <c r="A486" s="18">
        <v>38728</v>
      </c>
      <c r="B486">
        <v>75.930000000000007</v>
      </c>
      <c r="C486">
        <v>7.6</v>
      </c>
      <c r="D486">
        <v>3.2</v>
      </c>
      <c r="E486">
        <v>5.4</v>
      </c>
      <c r="G486" s="3">
        <f t="shared" si="189"/>
        <v>113.20056249999999</v>
      </c>
      <c r="H486" s="3">
        <f t="shared" si="190"/>
        <v>489.30601176204874</v>
      </c>
      <c r="I486" s="10">
        <f t="shared" si="191"/>
        <v>484.41295164442823</v>
      </c>
      <c r="J486" s="3">
        <f t="shared" si="192"/>
        <v>0.23368607737617256</v>
      </c>
      <c r="K486" s="3">
        <f t="shared" si="193"/>
        <v>68.337000000000003</v>
      </c>
      <c r="L486" s="15">
        <f t="shared" si="194"/>
        <v>7.5929999999999991</v>
      </c>
      <c r="M486" s="3">
        <f t="shared" si="195"/>
        <v>-9.4912500000000009</v>
      </c>
      <c r="N486" s="15">
        <f t="shared" si="196"/>
        <v>103.70931249999998</v>
      </c>
      <c r="O486" s="15">
        <f t="shared" si="197"/>
        <v>0.39733929762284087</v>
      </c>
      <c r="P486" s="15">
        <f t="shared" si="198"/>
        <v>261.00945242632929</v>
      </c>
      <c r="Q486" s="3">
        <f t="shared" si="215"/>
        <v>1</v>
      </c>
      <c r="R486" s="3">
        <f t="shared" si="199"/>
        <v>-0.81</v>
      </c>
      <c r="S486" s="16">
        <f t="shared" si="200"/>
        <v>-4.3740000000000006</v>
      </c>
      <c r="T486" s="3">
        <f t="shared" si="201"/>
        <v>99.335312499999986</v>
      </c>
      <c r="U486" s="3">
        <f t="shared" si="202"/>
        <v>0.39733929762284087</v>
      </c>
      <c r="V486" s="3">
        <f t="shared" si="203"/>
        <v>250.00122840678657</v>
      </c>
      <c r="W486" s="19">
        <f t="shared" si="204"/>
        <v>99.335312499999986</v>
      </c>
      <c r="X486" s="19">
        <f t="shared" si="205"/>
        <v>0.39733929762284087</v>
      </c>
      <c r="Y486" s="19">
        <f t="shared" si="206"/>
        <v>250.00122840678657</v>
      </c>
      <c r="Z486" s="2">
        <f t="shared" si="207"/>
        <v>-13.865250000000003</v>
      </c>
      <c r="AA486" s="2">
        <f t="shared" si="208"/>
        <v>-239.30478335526217</v>
      </c>
      <c r="AB486">
        <v>-20.32</v>
      </c>
      <c r="AC486">
        <v>60.96</v>
      </c>
      <c r="AD486">
        <v>-101.6</v>
      </c>
      <c r="AE486">
        <v>152.4</v>
      </c>
      <c r="AF486" s="2">
        <f t="shared" si="209"/>
        <v>0.39999999999999997</v>
      </c>
      <c r="AG486" t="b">
        <f t="shared" si="210"/>
        <v>1</v>
      </c>
      <c r="AH486" s="2">
        <f t="shared" si="211"/>
        <v>6.4547499999999971</v>
      </c>
      <c r="AI486">
        <f t="shared" si="212"/>
        <v>6.4547499999999971</v>
      </c>
      <c r="AJ486" s="2">
        <f t="shared" si="213"/>
        <v>-137.70478335526218</v>
      </c>
      <c r="AK486" s="2">
        <f t="shared" si="214"/>
        <v>137.70478335526218</v>
      </c>
    </row>
    <row r="487" spans="1:37" x14ac:dyDescent="0.3">
      <c r="A487" s="18">
        <v>38729</v>
      </c>
      <c r="B487">
        <v>40.64</v>
      </c>
      <c r="C487">
        <v>3.3</v>
      </c>
      <c r="D487">
        <v>1</v>
      </c>
      <c r="E487">
        <v>2.15</v>
      </c>
      <c r="G487" s="3">
        <f t="shared" si="189"/>
        <v>99.335312499999986</v>
      </c>
      <c r="H487" s="3">
        <f t="shared" si="190"/>
        <v>250.00122840678657</v>
      </c>
      <c r="I487" s="10">
        <f t="shared" si="191"/>
        <v>247.50121612271869</v>
      </c>
      <c r="J487" s="3">
        <f t="shared" si="192"/>
        <v>0.40135282588165744</v>
      </c>
      <c r="K487" s="3">
        <f t="shared" si="193"/>
        <v>14.562666666666669</v>
      </c>
      <c r="L487" s="15">
        <f t="shared" si="194"/>
        <v>26.077333333333332</v>
      </c>
      <c r="M487" s="3">
        <f t="shared" si="195"/>
        <v>22.436666666666664</v>
      </c>
      <c r="N487" s="15">
        <f t="shared" si="196"/>
        <v>121.77197916666665</v>
      </c>
      <c r="O487" s="15">
        <f t="shared" si="197"/>
        <v>0.27164029491402619</v>
      </c>
      <c r="P487" s="15">
        <f t="shared" si="198"/>
        <v>448.28393079608207</v>
      </c>
      <c r="Q487" s="3">
        <f t="shared" si="215"/>
        <v>1</v>
      </c>
      <c r="R487" s="3">
        <f t="shared" si="199"/>
        <v>-0.81</v>
      </c>
      <c r="S487" s="16">
        <f t="shared" si="200"/>
        <v>-1.7415</v>
      </c>
      <c r="T487" s="3">
        <f t="shared" si="201"/>
        <v>120.03047916666665</v>
      </c>
      <c r="U487" s="3">
        <f t="shared" si="202"/>
        <v>0.27164029491402619</v>
      </c>
      <c r="V487" s="3">
        <f t="shared" si="203"/>
        <v>441.87287900219718</v>
      </c>
      <c r="W487" s="19">
        <f t="shared" si="204"/>
        <v>120.03047916666665</v>
      </c>
      <c r="X487" s="19">
        <f t="shared" si="205"/>
        <v>0.27164029491402619</v>
      </c>
      <c r="Y487" s="19">
        <f t="shared" si="206"/>
        <v>441.87287900219718</v>
      </c>
      <c r="Z487" s="2">
        <f t="shared" si="207"/>
        <v>20.695166666666665</v>
      </c>
      <c r="AA487" s="2">
        <f t="shared" si="208"/>
        <v>191.87165059541061</v>
      </c>
      <c r="AB487">
        <v>10.16</v>
      </c>
      <c r="AC487">
        <v>71.12</v>
      </c>
      <c r="AD487">
        <v>25.4</v>
      </c>
      <c r="AE487">
        <v>177.8</v>
      </c>
      <c r="AF487" s="2">
        <f t="shared" si="209"/>
        <v>0.4</v>
      </c>
      <c r="AG487" t="b">
        <f t="shared" si="210"/>
        <v>1</v>
      </c>
      <c r="AH487" s="2">
        <f t="shared" si="211"/>
        <v>10.535166666666665</v>
      </c>
      <c r="AI487">
        <f t="shared" si="212"/>
        <v>10.535166666666665</v>
      </c>
      <c r="AJ487" s="2">
        <f t="shared" si="213"/>
        <v>166.47165059541061</v>
      </c>
      <c r="AK487" s="2">
        <f t="shared" si="214"/>
        <v>166.47165059541061</v>
      </c>
    </row>
    <row r="488" spans="1:37" x14ac:dyDescent="0.3">
      <c r="A488" s="18">
        <v>38730</v>
      </c>
      <c r="B488">
        <v>26.94</v>
      </c>
      <c r="C488">
        <v>5.2</v>
      </c>
      <c r="D488">
        <v>0.9</v>
      </c>
      <c r="E488">
        <v>3.05</v>
      </c>
      <c r="G488" s="3">
        <f t="shared" si="189"/>
        <v>120.03047916666665</v>
      </c>
      <c r="H488" s="3">
        <f t="shared" si="190"/>
        <v>441.87287900219718</v>
      </c>
      <c r="I488" s="10">
        <f t="shared" si="191"/>
        <v>437.45415021217519</v>
      </c>
      <c r="J488" s="3">
        <f t="shared" si="192"/>
        <v>0.27438413627679414</v>
      </c>
      <c r="K488" s="3">
        <f t="shared" si="193"/>
        <v>13.6945</v>
      </c>
      <c r="L488" s="15">
        <f t="shared" si="194"/>
        <v>13.245500000000002</v>
      </c>
      <c r="M488" s="3">
        <f t="shared" si="195"/>
        <v>9.8218750000000021</v>
      </c>
      <c r="N488" s="15">
        <f t="shared" si="196"/>
        <v>129.85235416666666</v>
      </c>
      <c r="O488" s="15">
        <f t="shared" si="197"/>
        <v>0.25563609062256343</v>
      </c>
      <c r="P488" s="15">
        <f t="shared" si="198"/>
        <v>507.95783119054391</v>
      </c>
      <c r="Q488" s="3">
        <f t="shared" si="215"/>
        <v>1</v>
      </c>
      <c r="R488" s="3">
        <f t="shared" si="199"/>
        <v>-0.81</v>
      </c>
      <c r="S488" s="16">
        <f t="shared" si="200"/>
        <v>-2.4704999999999999</v>
      </c>
      <c r="T488" s="3">
        <f t="shared" si="201"/>
        <v>127.38185416666666</v>
      </c>
      <c r="U488" s="3">
        <f t="shared" si="202"/>
        <v>0.25563609062256343</v>
      </c>
      <c r="V488" s="3">
        <f t="shared" si="203"/>
        <v>498.29370280404157</v>
      </c>
      <c r="W488" s="19">
        <f t="shared" si="204"/>
        <v>127.38185416666666</v>
      </c>
      <c r="X488" s="19">
        <f t="shared" si="205"/>
        <v>0.25563609062256343</v>
      </c>
      <c r="Y488" s="19">
        <f t="shared" si="206"/>
        <v>498.29370280404157</v>
      </c>
      <c r="Z488" s="2">
        <f t="shared" si="207"/>
        <v>7.3513750000000044</v>
      </c>
      <c r="AA488" s="2">
        <f t="shared" si="208"/>
        <v>56.420823801844392</v>
      </c>
      <c r="AB488">
        <v>7.62</v>
      </c>
      <c r="AC488">
        <v>78.739999999999995</v>
      </c>
      <c r="AD488">
        <v>76.2</v>
      </c>
      <c r="AE488">
        <v>254</v>
      </c>
      <c r="AF488" s="2">
        <f t="shared" si="209"/>
        <v>0.31</v>
      </c>
      <c r="AG488" t="b">
        <f t="shared" si="210"/>
        <v>1</v>
      </c>
      <c r="AH488" s="2">
        <f t="shared" si="211"/>
        <v>-0.26862499999999567</v>
      </c>
      <c r="AI488">
        <f t="shared" si="212"/>
        <v>0.26862499999999567</v>
      </c>
      <c r="AJ488" s="2">
        <f t="shared" si="213"/>
        <v>-19.779176198155611</v>
      </c>
      <c r="AK488" s="2">
        <f t="shared" si="214"/>
        <v>19.779176198155611</v>
      </c>
    </row>
    <row r="489" spans="1:37" x14ac:dyDescent="0.3">
      <c r="A489" s="18">
        <v>38731</v>
      </c>
      <c r="B489">
        <v>20.32</v>
      </c>
      <c r="C489">
        <v>5.7</v>
      </c>
      <c r="D489">
        <v>1.2</v>
      </c>
      <c r="E489">
        <v>3.45</v>
      </c>
      <c r="G489" s="3">
        <f t="shared" si="189"/>
        <v>127.38185416666666</v>
      </c>
      <c r="H489" s="3">
        <f t="shared" si="190"/>
        <v>498.29370280404157</v>
      </c>
      <c r="I489" s="10">
        <f t="shared" si="191"/>
        <v>493.31076577600118</v>
      </c>
      <c r="J489" s="3">
        <f t="shared" si="192"/>
        <v>0.25821827335612468</v>
      </c>
      <c r="K489" s="3">
        <f t="shared" si="193"/>
        <v>11.684000000000001</v>
      </c>
      <c r="L489" s="15">
        <f t="shared" si="194"/>
        <v>8.6359999999999992</v>
      </c>
      <c r="M489" s="3">
        <f t="shared" si="195"/>
        <v>5.714999999999999</v>
      </c>
      <c r="N489" s="15">
        <f t="shared" si="196"/>
        <v>133.09685416666665</v>
      </c>
      <c r="O489" s="15">
        <f t="shared" si="197"/>
        <v>0.25276130711245104</v>
      </c>
      <c r="P489" s="15">
        <f t="shared" si="198"/>
        <v>526.57131618429696</v>
      </c>
      <c r="Q489" s="3">
        <f t="shared" si="215"/>
        <v>1</v>
      </c>
      <c r="R489" s="3">
        <f t="shared" si="199"/>
        <v>-0.81</v>
      </c>
      <c r="S489" s="16">
        <f t="shared" si="200"/>
        <v>-2.7945000000000002</v>
      </c>
      <c r="T489" s="3">
        <f t="shared" si="201"/>
        <v>130.30235416666665</v>
      </c>
      <c r="U489" s="3">
        <f t="shared" si="202"/>
        <v>0.25276130711245104</v>
      </c>
      <c r="V489" s="3">
        <f t="shared" si="203"/>
        <v>515.51543096228886</v>
      </c>
      <c r="W489" s="19">
        <f t="shared" si="204"/>
        <v>130.30235416666665</v>
      </c>
      <c r="X489" s="19">
        <f t="shared" si="205"/>
        <v>0.25276130711245104</v>
      </c>
      <c r="Y489" s="19">
        <f t="shared" si="206"/>
        <v>515.51543096228886</v>
      </c>
      <c r="Z489" s="2">
        <f t="shared" si="207"/>
        <v>2.9204999999999899</v>
      </c>
      <c r="AA489" s="2">
        <f t="shared" si="208"/>
        <v>17.221728158247288</v>
      </c>
      <c r="AB489">
        <v>-5.08</v>
      </c>
      <c r="AC489">
        <v>73.66</v>
      </c>
      <c r="AD489">
        <v>-50.8</v>
      </c>
      <c r="AE489">
        <v>203.2</v>
      </c>
      <c r="AF489" s="2">
        <f t="shared" si="209"/>
        <v>0.36249999999999999</v>
      </c>
      <c r="AG489" t="b">
        <f t="shared" si="210"/>
        <v>1</v>
      </c>
      <c r="AH489" s="2">
        <f t="shared" si="211"/>
        <v>8.00049999999999</v>
      </c>
      <c r="AI489">
        <f t="shared" si="212"/>
        <v>8.00049999999999</v>
      </c>
      <c r="AJ489" s="2">
        <f t="shared" si="213"/>
        <v>68.021728158247285</v>
      </c>
      <c r="AK489" s="2">
        <f t="shared" si="214"/>
        <v>68.021728158247285</v>
      </c>
    </row>
    <row r="490" spans="1:37" x14ac:dyDescent="0.3">
      <c r="A490" s="18">
        <v>38732</v>
      </c>
      <c r="B490">
        <v>25.4</v>
      </c>
      <c r="C490">
        <v>1.4</v>
      </c>
      <c r="D490">
        <v>-1.4</v>
      </c>
      <c r="E490">
        <v>0</v>
      </c>
      <c r="G490" s="3">
        <f t="shared" si="189"/>
        <v>130.30235416666665</v>
      </c>
      <c r="H490" s="3">
        <f t="shared" si="190"/>
        <v>515.51543096228886</v>
      </c>
      <c r="I490" s="10">
        <f t="shared" si="191"/>
        <v>510.36027665266596</v>
      </c>
      <c r="J490" s="3">
        <f t="shared" si="192"/>
        <v>0.25531445162873845</v>
      </c>
      <c r="K490" s="3">
        <f t="shared" si="193"/>
        <v>0</v>
      </c>
      <c r="L490" s="15">
        <f t="shared" si="194"/>
        <v>25.4</v>
      </c>
      <c r="M490" s="3">
        <f t="shared" si="195"/>
        <v>25.4</v>
      </c>
      <c r="N490" s="15">
        <f t="shared" si="196"/>
        <v>155.70235416666665</v>
      </c>
      <c r="O490" s="15">
        <f t="shared" si="197"/>
        <v>0.21004827796785319</v>
      </c>
      <c r="P490" s="15">
        <f t="shared" si="198"/>
        <v>741.26936756175689</v>
      </c>
      <c r="Q490" s="3">
        <f t="shared" si="215"/>
        <v>1</v>
      </c>
      <c r="R490" s="3">
        <f t="shared" si="199"/>
        <v>-0.81</v>
      </c>
      <c r="S490" s="16">
        <f t="shared" si="200"/>
        <v>0</v>
      </c>
      <c r="T490" s="3">
        <f t="shared" si="201"/>
        <v>155.70235416666665</v>
      </c>
      <c r="U490" s="3">
        <f t="shared" si="202"/>
        <v>0.21004827796785319</v>
      </c>
      <c r="V490" s="3">
        <f t="shared" si="203"/>
        <v>741.26936756175689</v>
      </c>
      <c r="W490" s="19">
        <f t="shared" si="204"/>
        <v>155.70235416666665</v>
      </c>
      <c r="X490" s="19">
        <f t="shared" si="205"/>
        <v>0.21004827796785319</v>
      </c>
      <c r="Y490" s="19">
        <f t="shared" si="206"/>
        <v>741.26936756175689</v>
      </c>
      <c r="Z490" s="2">
        <f t="shared" si="207"/>
        <v>25.400000000000006</v>
      </c>
      <c r="AA490" s="2">
        <f t="shared" si="208"/>
        <v>225.75393659946803</v>
      </c>
      <c r="AB490">
        <v>17.78</v>
      </c>
      <c r="AC490">
        <v>91.44</v>
      </c>
      <c r="AD490">
        <v>101.6</v>
      </c>
      <c r="AE490">
        <v>304.8</v>
      </c>
      <c r="AF490" s="2">
        <f t="shared" si="209"/>
        <v>0.3</v>
      </c>
      <c r="AG490" t="b">
        <f t="shared" si="210"/>
        <v>1</v>
      </c>
      <c r="AH490" s="2">
        <f t="shared" si="211"/>
        <v>7.6200000000000045</v>
      </c>
      <c r="AI490">
        <f t="shared" si="212"/>
        <v>7.6200000000000045</v>
      </c>
      <c r="AJ490" s="2">
        <f t="shared" si="213"/>
        <v>124.15393659946804</v>
      </c>
      <c r="AK490" s="2">
        <f t="shared" si="214"/>
        <v>124.15393659946804</v>
      </c>
    </row>
    <row r="491" spans="1:37" x14ac:dyDescent="0.3">
      <c r="A491" s="18">
        <v>38733</v>
      </c>
      <c r="B491">
        <v>0</v>
      </c>
      <c r="C491">
        <v>2</v>
      </c>
      <c r="D491">
        <v>-2.1</v>
      </c>
      <c r="E491">
        <v>-0.05</v>
      </c>
      <c r="G491" s="3">
        <f t="shared" si="189"/>
        <v>155.70235416666665</v>
      </c>
      <c r="H491" s="3">
        <f t="shared" si="190"/>
        <v>741.26936756175689</v>
      </c>
      <c r="I491" s="10">
        <f t="shared" si="191"/>
        <v>733.85667388613933</v>
      </c>
      <c r="J491" s="3">
        <f t="shared" si="192"/>
        <v>0.21216997774530624</v>
      </c>
      <c r="K491" s="3">
        <f t="shared" si="193"/>
        <v>0</v>
      </c>
      <c r="L491" s="15">
        <f t="shared" si="194"/>
        <v>0</v>
      </c>
      <c r="M491" s="3">
        <f t="shared" si="195"/>
        <v>0</v>
      </c>
      <c r="N491" s="15">
        <f t="shared" si="196"/>
        <v>155.70235416666665</v>
      </c>
      <c r="O491" s="15">
        <f t="shared" si="197"/>
        <v>0.21216997774530624</v>
      </c>
      <c r="P491" s="15">
        <f t="shared" si="198"/>
        <v>733.85667388613933</v>
      </c>
      <c r="Q491" s="3">
        <f t="shared" si="215"/>
        <v>1</v>
      </c>
      <c r="R491" s="3">
        <f t="shared" si="199"/>
        <v>-0.81</v>
      </c>
      <c r="S491" s="16">
        <f t="shared" si="200"/>
        <v>0</v>
      </c>
      <c r="T491" s="3">
        <f t="shared" si="201"/>
        <v>155.70235416666665</v>
      </c>
      <c r="U491" s="3">
        <f t="shared" si="202"/>
        <v>0.21216997774530624</v>
      </c>
      <c r="V491" s="3">
        <f t="shared" si="203"/>
        <v>733.85667388613933</v>
      </c>
      <c r="W491" s="19">
        <f t="shared" si="204"/>
        <v>155.70235416666665</v>
      </c>
      <c r="X491" s="19">
        <f t="shared" si="205"/>
        <v>0.21216997774530624</v>
      </c>
      <c r="Y491" s="19">
        <f t="shared" si="206"/>
        <v>733.85667388613933</v>
      </c>
      <c r="Z491" s="2">
        <f t="shared" si="207"/>
        <v>0</v>
      </c>
      <c r="AA491" s="2">
        <f t="shared" si="208"/>
        <v>-7.412693675617561</v>
      </c>
      <c r="AB491">
        <v>2.54</v>
      </c>
      <c r="AC491">
        <v>93.98</v>
      </c>
      <c r="AD491">
        <v>101.6</v>
      </c>
      <c r="AE491">
        <v>406.4</v>
      </c>
      <c r="AF491" s="2">
        <f t="shared" si="209"/>
        <v>0.23125000000000001</v>
      </c>
      <c r="AG491" t="b">
        <f t="shared" si="210"/>
        <v>1</v>
      </c>
      <c r="AH491" s="2">
        <f t="shared" si="211"/>
        <v>-2.54</v>
      </c>
      <c r="AI491">
        <f t="shared" si="212"/>
        <v>2.54</v>
      </c>
      <c r="AJ491" s="2">
        <f t="shared" si="213"/>
        <v>-109.01269367561756</v>
      </c>
      <c r="AK491" s="2">
        <f t="shared" si="214"/>
        <v>109.01269367561756</v>
      </c>
    </row>
    <row r="492" spans="1:37" x14ac:dyDescent="0.3">
      <c r="A492" s="18">
        <v>38734</v>
      </c>
      <c r="B492">
        <v>30.83</v>
      </c>
      <c r="C492">
        <v>5.2</v>
      </c>
      <c r="D492">
        <v>-2</v>
      </c>
      <c r="E492">
        <v>1.6</v>
      </c>
      <c r="G492" s="3">
        <f t="shared" si="189"/>
        <v>155.70235416666665</v>
      </c>
      <c r="H492" s="3">
        <f t="shared" si="190"/>
        <v>733.85667388613933</v>
      </c>
      <c r="I492" s="10">
        <f t="shared" si="191"/>
        <v>726.51810714727799</v>
      </c>
      <c r="J492" s="3">
        <f t="shared" si="192"/>
        <v>0.21431310883364266</v>
      </c>
      <c r="K492" s="3">
        <f t="shared" si="193"/>
        <v>8.2213333333333303</v>
      </c>
      <c r="L492" s="15">
        <f t="shared" si="194"/>
        <v>22.608666666666668</v>
      </c>
      <c r="M492" s="3">
        <f t="shared" si="195"/>
        <v>20.553333333333335</v>
      </c>
      <c r="N492" s="15">
        <f t="shared" si="196"/>
        <v>176.25568749999999</v>
      </c>
      <c r="O492" s="15">
        <f t="shared" si="197"/>
        <v>0.19722237392919262</v>
      </c>
      <c r="P492" s="15">
        <f t="shared" si="198"/>
        <v>893.69012241623182</v>
      </c>
      <c r="Q492" s="3">
        <f t="shared" si="215"/>
        <v>1</v>
      </c>
      <c r="R492" s="3">
        <f t="shared" si="199"/>
        <v>-0.81</v>
      </c>
      <c r="S492" s="16">
        <f t="shared" si="200"/>
        <v>-1.2960000000000003</v>
      </c>
      <c r="T492" s="3">
        <f t="shared" si="201"/>
        <v>174.9596875</v>
      </c>
      <c r="U492" s="3">
        <f t="shared" si="202"/>
        <v>0.19722237392919262</v>
      </c>
      <c r="V492" s="3">
        <f t="shared" si="203"/>
        <v>887.11885986533434</v>
      </c>
      <c r="W492" s="19">
        <f t="shared" si="204"/>
        <v>174.9596875</v>
      </c>
      <c r="X492" s="19">
        <f t="shared" si="205"/>
        <v>0.19722237392919262</v>
      </c>
      <c r="Y492" s="19">
        <f t="shared" si="206"/>
        <v>887.11885986533434</v>
      </c>
      <c r="Z492" s="2">
        <f t="shared" si="207"/>
        <v>19.257333333333349</v>
      </c>
      <c r="AA492" s="2">
        <f t="shared" si="208"/>
        <v>153.26218597919501</v>
      </c>
      <c r="AB492">
        <v>25.4</v>
      </c>
      <c r="AC492">
        <v>119.38</v>
      </c>
      <c r="AD492">
        <v>25.4</v>
      </c>
      <c r="AE492">
        <v>431.8</v>
      </c>
      <c r="AF492" s="2">
        <f t="shared" si="209"/>
        <v>0.27647058823529408</v>
      </c>
      <c r="AG492" t="b">
        <f t="shared" si="210"/>
        <v>1</v>
      </c>
      <c r="AH492" s="2">
        <f t="shared" si="211"/>
        <v>-6.1426666666666492</v>
      </c>
      <c r="AI492">
        <f t="shared" si="212"/>
        <v>6.1426666666666492</v>
      </c>
      <c r="AJ492" s="2">
        <f t="shared" si="213"/>
        <v>127.862185979195</v>
      </c>
      <c r="AK492" s="2">
        <f t="shared" si="214"/>
        <v>127.862185979195</v>
      </c>
    </row>
    <row r="493" spans="1:37" x14ac:dyDescent="0.3">
      <c r="A493" s="18">
        <v>38735</v>
      </c>
      <c r="B493">
        <v>43.18</v>
      </c>
      <c r="C493">
        <v>4.2</v>
      </c>
      <c r="D493">
        <v>1</v>
      </c>
      <c r="E493">
        <v>2.6</v>
      </c>
      <c r="G493" s="3">
        <f t="shared" si="189"/>
        <v>174.9596875</v>
      </c>
      <c r="H493" s="3">
        <f t="shared" si="190"/>
        <v>887.11885986533434</v>
      </c>
      <c r="I493" s="10">
        <f t="shared" si="191"/>
        <v>878.24767126668098</v>
      </c>
      <c r="J493" s="3">
        <f t="shared" si="192"/>
        <v>0.19921451912039659</v>
      </c>
      <c r="K493" s="3">
        <f t="shared" si="193"/>
        <v>18.711333333333332</v>
      </c>
      <c r="L493" s="15">
        <f t="shared" si="194"/>
        <v>24.468666666666667</v>
      </c>
      <c r="M493" s="3">
        <f t="shared" si="195"/>
        <v>19.790833333333335</v>
      </c>
      <c r="N493" s="15">
        <f t="shared" si="196"/>
        <v>194.75052083333333</v>
      </c>
      <c r="O493" s="15">
        <f t="shared" si="197"/>
        <v>0.19344197385314649</v>
      </c>
      <c r="P493" s="15">
        <f t="shared" si="198"/>
        <v>1006.7645452231594</v>
      </c>
      <c r="Q493" s="3">
        <f t="shared" si="215"/>
        <v>1</v>
      </c>
      <c r="R493" s="3">
        <f t="shared" si="199"/>
        <v>-0.81</v>
      </c>
      <c r="S493" s="16">
        <f t="shared" si="200"/>
        <v>-2.1060000000000003</v>
      </c>
      <c r="T493" s="3">
        <f t="shared" si="201"/>
        <v>192.64452083333333</v>
      </c>
      <c r="U493" s="3">
        <f t="shared" si="202"/>
        <v>0.19344197385314649</v>
      </c>
      <c r="V493" s="3">
        <f t="shared" si="203"/>
        <v>995.87755953928308</v>
      </c>
      <c r="W493" s="19">
        <f t="shared" si="204"/>
        <v>192.64452083333333</v>
      </c>
      <c r="X493" s="19">
        <f t="shared" si="205"/>
        <v>0.19344197385314649</v>
      </c>
      <c r="Y493" s="19">
        <f t="shared" si="206"/>
        <v>995.87755953928308</v>
      </c>
      <c r="Z493" s="2">
        <f t="shared" si="207"/>
        <v>17.68483333333333</v>
      </c>
      <c r="AA493" s="2">
        <f t="shared" si="208"/>
        <v>108.75869967394874</v>
      </c>
      <c r="AB493">
        <v>5.08</v>
      </c>
      <c r="AC493">
        <v>124.46</v>
      </c>
      <c r="AD493">
        <v>-50.8</v>
      </c>
      <c r="AE493">
        <v>381</v>
      </c>
      <c r="AF493" s="2">
        <f t="shared" si="209"/>
        <v>0.32666666666666666</v>
      </c>
      <c r="AG493" t="b">
        <f t="shared" si="210"/>
        <v>1</v>
      </c>
      <c r="AH493" s="2">
        <f t="shared" si="211"/>
        <v>12.60483333333333</v>
      </c>
      <c r="AI493">
        <f t="shared" si="212"/>
        <v>12.60483333333333</v>
      </c>
      <c r="AJ493" s="2">
        <f t="shared" si="213"/>
        <v>159.55869967394875</v>
      </c>
      <c r="AK493" s="2">
        <f t="shared" si="214"/>
        <v>159.55869967394875</v>
      </c>
    </row>
    <row r="494" spans="1:37" x14ac:dyDescent="0.3">
      <c r="A494" s="18">
        <v>38736</v>
      </c>
      <c r="B494">
        <v>5.08</v>
      </c>
      <c r="C494">
        <v>4.2</v>
      </c>
      <c r="D494">
        <v>0.6</v>
      </c>
      <c r="E494">
        <v>2.4</v>
      </c>
      <c r="G494" s="3">
        <f t="shared" si="189"/>
        <v>192.64452083333333</v>
      </c>
      <c r="H494" s="3">
        <f t="shared" si="190"/>
        <v>995.87755953928308</v>
      </c>
      <c r="I494" s="10">
        <f t="shared" si="191"/>
        <v>985.91878394389028</v>
      </c>
      <c r="J494" s="3">
        <f t="shared" si="192"/>
        <v>0.19539593318499646</v>
      </c>
      <c r="K494" s="3">
        <f t="shared" si="193"/>
        <v>2.0319999999999996</v>
      </c>
      <c r="L494" s="15">
        <f t="shared" si="194"/>
        <v>3.0480000000000005</v>
      </c>
      <c r="M494" s="3">
        <f t="shared" si="195"/>
        <v>2.5400000000000005</v>
      </c>
      <c r="N494" s="15">
        <f t="shared" si="196"/>
        <v>195.18452083333332</v>
      </c>
      <c r="O494" s="15">
        <f t="shared" si="197"/>
        <v>0.19455639992313978</v>
      </c>
      <c r="P494" s="15">
        <f t="shared" si="198"/>
        <v>1003.228477245887</v>
      </c>
      <c r="Q494" s="3">
        <f t="shared" si="215"/>
        <v>1</v>
      </c>
      <c r="R494" s="3">
        <f t="shared" si="199"/>
        <v>-0.81</v>
      </c>
      <c r="S494" s="16">
        <f t="shared" si="200"/>
        <v>-1.944</v>
      </c>
      <c r="T494" s="3">
        <f t="shared" si="201"/>
        <v>193.24052083333333</v>
      </c>
      <c r="U494" s="3">
        <f t="shared" si="202"/>
        <v>0.19455639992313978</v>
      </c>
      <c r="V494" s="3">
        <f t="shared" si="203"/>
        <v>993.23651604199972</v>
      </c>
      <c r="W494" s="19">
        <f t="shared" si="204"/>
        <v>193.24052083333333</v>
      </c>
      <c r="X494" s="19">
        <f t="shared" si="205"/>
        <v>0.19455639992313978</v>
      </c>
      <c r="Y494" s="19">
        <f t="shared" si="206"/>
        <v>993.23651604199972</v>
      </c>
      <c r="Z494" s="2">
        <f t="shared" si="207"/>
        <v>0.59600000000000364</v>
      </c>
      <c r="AA494" s="2">
        <f t="shared" si="208"/>
        <v>-2.6410434972833627</v>
      </c>
      <c r="AB494">
        <v>7.62</v>
      </c>
      <c r="AC494">
        <v>132.08000000000001</v>
      </c>
      <c r="AD494">
        <v>50.8</v>
      </c>
      <c r="AE494">
        <v>431.8</v>
      </c>
      <c r="AF494" s="2">
        <f t="shared" si="209"/>
        <v>0.30588235294117649</v>
      </c>
      <c r="AG494" t="b">
        <f t="shared" si="210"/>
        <v>1</v>
      </c>
      <c r="AH494" s="2">
        <f t="shared" si="211"/>
        <v>-7.0239999999999965</v>
      </c>
      <c r="AI494">
        <f t="shared" si="212"/>
        <v>7.0239999999999965</v>
      </c>
      <c r="AJ494" s="2">
        <f t="shared" si="213"/>
        <v>-53.44104349728336</v>
      </c>
      <c r="AK494" s="2">
        <f t="shared" si="214"/>
        <v>53.44104349728336</v>
      </c>
    </row>
    <row r="495" spans="1:37" x14ac:dyDescent="0.3">
      <c r="A495" s="18">
        <v>38737</v>
      </c>
      <c r="B495">
        <v>0</v>
      </c>
      <c r="C495">
        <v>3.4</v>
      </c>
      <c r="D495">
        <v>0.4</v>
      </c>
      <c r="E495">
        <v>1.9</v>
      </c>
      <c r="G495" s="3">
        <f t="shared" si="189"/>
        <v>193.24052083333333</v>
      </c>
      <c r="H495" s="3">
        <f t="shared" si="190"/>
        <v>993.23651604199972</v>
      </c>
      <c r="I495" s="10">
        <f t="shared" si="191"/>
        <v>983.30415088157974</v>
      </c>
      <c r="J495" s="3">
        <f t="shared" si="192"/>
        <v>0.19652161608397956</v>
      </c>
      <c r="K495" s="3">
        <f t="shared" si="193"/>
        <v>0</v>
      </c>
      <c r="L495" s="15">
        <f t="shared" si="194"/>
        <v>0</v>
      </c>
      <c r="M495" s="3">
        <f t="shared" si="195"/>
        <v>0</v>
      </c>
      <c r="N495" s="15">
        <f t="shared" si="196"/>
        <v>193.24052083333333</v>
      </c>
      <c r="O495" s="15">
        <f t="shared" si="197"/>
        <v>0.19652161608397956</v>
      </c>
      <c r="P495" s="15">
        <f t="shared" si="198"/>
        <v>983.30415088157974</v>
      </c>
      <c r="Q495" s="3">
        <f t="shared" si="215"/>
        <v>1</v>
      </c>
      <c r="R495" s="3">
        <f t="shared" si="199"/>
        <v>-0.81</v>
      </c>
      <c r="S495" s="16">
        <f t="shared" si="200"/>
        <v>-1.5389999999999999</v>
      </c>
      <c r="T495" s="3">
        <f t="shared" si="201"/>
        <v>191.70152083333335</v>
      </c>
      <c r="U495" s="3">
        <f t="shared" si="202"/>
        <v>0.19652161608397956</v>
      </c>
      <c r="V495" s="3">
        <f t="shared" si="203"/>
        <v>975.47295128803319</v>
      </c>
      <c r="W495" s="19">
        <f t="shared" si="204"/>
        <v>191.70152083333335</v>
      </c>
      <c r="X495" s="19">
        <f t="shared" si="205"/>
        <v>0.19652161608397956</v>
      </c>
      <c r="Y495" s="19">
        <f t="shared" si="206"/>
        <v>975.47295128803319</v>
      </c>
      <c r="Z495" s="2">
        <f t="shared" si="207"/>
        <v>-1.5389999999999873</v>
      </c>
      <c r="AA495" s="2">
        <f t="shared" si="208"/>
        <v>-17.763564753966534</v>
      </c>
      <c r="AB495">
        <v>7.62</v>
      </c>
      <c r="AC495">
        <v>139.69999999999999</v>
      </c>
      <c r="AD495">
        <v>76.2</v>
      </c>
      <c r="AE495">
        <v>508</v>
      </c>
      <c r="AF495" s="2">
        <f t="shared" si="209"/>
        <v>0.27499999999999997</v>
      </c>
      <c r="AG495" t="b">
        <f t="shared" si="210"/>
        <v>1</v>
      </c>
      <c r="AH495" s="2">
        <f t="shared" si="211"/>
        <v>-9.1589999999999883</v>
      </c>
      <c r="AI495">
        <f t="shared" si="212"/>
        <v>9.1589999999999883</v>
      </c>
      <c r="AJ495" s="2">
        <f t="shared" si="213"/>
        <v>-93.963564753966537</v>
      </c>
      <c r="AK495" s="2">
        <f t="shared" si="214"/>
        <v>93.963564753966537</v>
      </c>
    </row>
    <row r="496" spans="1:37" x14ac:dyDescent="0.3">
      <c r="A496" s="18">
        <v>38738</v>
      </c>
      <c r="B496">
        <v>30.48</v>
      </c>
      <c r="C496">
        <v>3.6</v>
      </c>
      <c r="D496">
        <v>0.8</v>
      </c>
      <c r="E496">
        <v>2.2000000000000002</v>
      </c>
      <c r="G496" s="3">
        <f t="shared" si="189"/>
        <v>191.70152083333335</v>
      </c>
      <c r="H496" s="3">
        <f t="shared" si="190"/>
        <v>975.47295128803319</v>
      </c>
      <c r="I496" s="10">
        <f t="shared" si="191"/>
        <v>965.71822177515287</v>
      </c>
      <c r="J496" s="3">
        <f t="shared" si="192"/>
        <v>0.19850668291311066</v>
      </c>
      <c r="K496" s="3">
        <f t="shared" si="193"/>
        <v>11.176000000000002</v>
      </c>
      <c r="L496" s="15">
        <f t="shared" si="194"/>
        <v>19.303999999999998</v>
      </c>
      <c r="M496" s="3">
        <f t="shared" si="195"/>
        <v>16.509999999999998</v>
      </c>
      <c r="N496" s="15">
        <f t="shared" si="196"/>
        <v>208.21152083333334</v>
      </c>
      <c r="O496" s="15">
        <f t="shared" si="197"/>
        <v>0.19191615796477765</v>
      </c>
      <c r="P496" s="15">
        <f t="shared" si="198"/>
        <v>1084.9087593320119</v>
      </c>
      <c r="Q496" s="3">
        <f t="shared" si="215"/>
        <v>1</v>
      </c>
      <c r="R496" s="3">
        <f t="shared" si="199"/>
        <v>-0.81</v>
      </c>
      <c r="S496" s="16">
        <f t="shared" si="200"/>
        <v>-1.7820000000000003</v>
      </c>
      <c r="T496" s="3">
        <f t="shared" si="201"/>
        <v>206.42952083333333</v>
      </c>
      <c r="U496" s="3">
        <f t="shared" si="202"/>
        <v>0.19191615796477765</v>
      </c>
      <c r="V496" s="3">
        <f t="shared" si="203"/>
        <v>1075.6234546505423</v>
      </c>
      <c r="W496" s="19">
        <f t="shared" si="204"/>
        <v>206.42952083333333</v>
      </c>
      <c r="X496" s="19">
        <f t="shared" si="205"/>
        <v>0.19191615796477765</v>
      </c>
      <c r="Y496" s="19">
        <f t="shared" si="206"/>
        <v>1075.6234546505423</v>
      </c>
      <c r="Z496" s="2">
        <f t="shared" si="207"/>
        <v>14.72799999999998</v>
      </c>
      <c r="AA496" s="2">
        <f t="shared" si="208"/>
        <v>100.15050336250908</v>
      </c>
      <c r="AB496">
        <v>33.020000000000003</v>
      </c>
      <c r="AC496">
        <v>172.72</v>
      </c>
      <c r="AD496">
        <v>177.8</v>
      </c>
      <c r="AE496">
        <v>685.8</v>
      </c>
      <c r="AF496" s="2">
        <f t="shared" si="209"/>
        <v>0.25185185185185188</v>
      </c>
      <c r="AG496" t="b">
        <f t="shared" si="210"/>
        <v>1</v>
      </c>
      <c r="AH496" s="2">
        <f t="shared" si="211"/>
        <v>-18.292000000000023</v>
      </c>
      <c r="AI496">
        <f t="shared" si="212"/>
        <v>18.292000000000023</v>
      </c>
      <c r="AJ496" s="2">
        <f t="shared" si="213"/>
        <v>-77.649496637490927</v>
      </c>
      <c r="AK496" s="2">
        <f t="shared" si="214"/>
        <v>77.649496637490927</v>
      </c>
    </row>
    <row r="497" spans="1:37" x14ac:dyDescent="0.3">
      <c r="A497" s="18">
        <v>38739</v>
      </c>
      <c r="B497">
        <v>5.08</v>
      </c>
      <c r="C497">
        <v>2.8</v>
      </c>
      <c r="D497">
        <v>-0.8</v>
      </c>
      <c r="E497">
        <v>1</v>
      </c>
      <c r="G497" s="3">
        <f t="shared" si="189"/>
        <v>206.42952083333333</v>
      </c>
      <c r="H497" s="3">
        <f t="shared" si="190"/>
        <v>1075.6234546505423</v>
      </c>
      <c r="I497" s="10">
        <f t="shared" si="191"/>
        <v>1064.8672201040367</v>
      </c>
      <c r="J497" s="3">
        <f t="shared" si="192"/>
        <v>0.19385470501492694</v>
      </c>
      <c r="K497" s="3">
        <f t="shared" si="193"/>
        <v>0.84666666666666668</v>
      </c>
      <c r="L497" s="15">
        <f t="shared" si="194"/>
        <v>4.2333333333333334</v>
      </c>
      <c r="M497" s="3">
        <f t="shared" si="195"/>
        <v>4.0216666666666665</v>
      </c>
      <c r="N497" s="15">
        <f t="shared" si="196"/>
        <v>210.4511875</v>
      </c>
      <c r="O497" s="15">
        <f t="shared" si="197"/>
        <v>0.19149604069216652</v>
      </c>
      <c r="P497" s="15">
        <f t="shared" si="198"/>
        <v>1098.9845363868606</v>
      </c>
      <c r="Q497" s="3">
        <f t="shared" si="215"/>
        <v>1</v>
      </c>
      <c r="R497" s="3">
        <f t="shared" si="199"/>
        <v>-0.81</v>
      </c>
      <c r="S497" s="16">
        <f t="shared" si="200"/>
        <v>-0.81</v>
      </c>
      <c r="T497" s="3">
        <f t="shared" si="201"/>
        <v>209.6411875</v>
      </c>
      <c r="U497" s="3">
        <f t="shared" si="202"/>
        <v>0.19149604069216652</v>
      </c>
      <c r="V497" s="3">
        <f t="shared" si="203"/>
        <v>1094.7546839206045</v>
      </c>
      <c r="W497" s="19">
        <f t="shared" si="204"/>
        <v>209.6411875</v>
      </c>
      <c r="X497" s="19">
        <f t="shared" si="205"/>
        <v>0.19149604069216652</v>
      </c>
      <c r="Y497" s="19">
        <f t="shared" si="206"/>
        <v>1094.7546839206045</v>
      </c>
      <c r="Z497" s="2">
        <f t="shared" si="207"/>
        <v>3.2116666666666731</v>
      </c>
      <c r="AA497" s="2">
        <f t="shared" si="208"/>
        <v>19.131229270062249</v>
      </c>
      <c r="AB497">
        <v>5.08</v>
      </c>
      <c r="AC497">
        <v>177.8</v>
      </c>
      <c r="AD497">
        <v>-25.4</v>
      </c>
      <c r="AE497">
        <v>660.4</v>
      </c>
      <c r="AF497" s="2">
        <f t="shared" si="209"/>
        <v>0.26923076923076927</v>
      </c>
      <c r="AG497" t="b">
        <f t="shared" si="210"/>
        <v>1</v>
      </c>
      <c r="AH497" s="2">
        <f t="shared" si="211"/>
        <v>-1.868333333333327</v>
      </c>
      <c r="AI497">
        <f t="shared" si="212"/>
        <v>1.868333333333327</v>
      </c>
      <c r="AJ497" s="2">
        <f t="shared" si="213"/>
        <v>44.531229270062248</v>
      </c>
      <c r="AK497" s="2">
        <f t="shared" si="214"/>
        <v>44.531229270062248</v>
      </c>
    </row>
    <row r="498" spans="1:37" x14ac:dyDescent="0.3">
      <c r="A498" s="18">
        <v>38740</v>
      </c>
      <c r="B498">
        <v>0</v>
      </c>
      <c r="C498">
        <v>3.4</v>
      </c>
      <c r="D498">
        <v>-2.2000000000000002</v>
      </c>
      <c r="E498">
        <v>0.6</v>
      </c>
      <c r="G498" s="3">
        <f t="shared" si="189"/>
        <v>209.6411875</v>
      </c>
      <c r="H498" s="3">
        <f t="shared" si="190"/>
        <v>1094.7546839206045</v>
      </c>
      <c r="I498" s="10">
        <f t="shared" si="191"/>
        <v>1083.8071370813984</v>
      </c>
      <c r="J498" s="3">
        <f t="shared" si="192"/>
        <v>0.19343034413350157</v>
      </c>
      <c r="K498" s="3">
        <f t="shared" si="193"/>
        <v>0</v>
      </c>
      <c r="L498" s="15">
        <f t="shared" si="194"/>
        <v>0</v>
      </c>
      <c r="M498" s="3">
        <f t="shared" si="195"/>
        <v>0</v>
      </c>
      <c r="N498" s="15">
        <f t="shared" si="196"/>
        <v>209.6411875</v>
      </c>
      <c r="O498" s="15">
        <f t="shared" si="197"/>
        <v>0.19343034413350157</v>
      </c>
      <c r="P498" s="15">
        <f t="shared" si="198"/>
        <v>1083.8071370813984</v>
      </c>
      <c r="Q498" s="3">
        <f t="shared" si="215"/>
        <v>1</v>
      </c>
      <c r="R498" s="3">
        <f t="shared" si="199"/>
        <v>-0.81</v>
      </c>
      <c r="S498" s="16">
        <f t="shared" si="200"/>
        <v>-0.48599999999999999</v>
      </c>
      <c r="T498" s="3">
        <f t="shared" si="201"/>
        <v>209.15518750000001</v>
      </c>
      <c r="U498" s="3">
        <f t="shared" si="202"/>
        <v>0.19343034413350157</v>
      </c>
      <c r="V498" s="3">
        <f t="shared" si="203"/>
        <v>1081.2946047164423</v>
      </c>
      <c r="W498" s="19">
        <f t="shared" si="204"/>
        <v>209.15518750000001</v>
      </c>
      <c r="X498" s="19">
        <f t="shared" si="205"/>
        <v>0.19343034413350157</v>
      </c>
      <c r="Y498" s="19">
        <f t="shared" si="206"/>
        <v>1081.2946047164423</v>
      </c>
      <c r="Z498" s="2">
        <f t="shared" si="207"/>
        <v>-0.48599999999999</v>
      </c>
      <c r="AA498" s="2">
        <f t="shared" si="208"/>
        <v>-13.460079204162184</v>
      </c>
      <c r="AB498">
        <v>0</v>
      </c>
      <c r="AC498">
        <v>177.8</v>
      </c>
      <c r="AD498">
        <v>25.4</v>
      </c>
      <c r="AE498">
        <v>685.8</v>
      </c>
      <c r="AF498" s="2">
        <f t="shared" si="209"/>
        <v>0.2592592592592593</v>
      </c>
      <c r="AG498" t="b">
        <f t="shared" si="210"/>
        <v>1</v>
      </c>
      <c r="AH498" s="2">
        <f t="shared" si="211"/>
        <v>-0.48599999999999</v>
      </c>
      <c r="AI498">
        <f t="shared" si="212"/>
        <v>0.48599999999999</v>
      </c>
      <c r="AJ498" s="2">
        <f t="shared" si="213"/>
        <v>-38.860079204162183</v>
      </c>
      <c r="AK498" s="2">
        <f t="shared" si="214"/>
        <v>38.860079204162183</v>
      </c>
    </row>
    <row r="499" spans="1:37" x14ac:dyDescent="0.3">
      <c r="A499" s="18">
        <v>38741</v>
      </c>
      <c r="B499">
        <v>0</v>
      </c>
      <c r="C499">
        <v>6.4</v>
      </c>
      <c r="D499">
        <v>-0.5</v>
      </c>
      <c r="E499">
        <v>2.95</v>
      </c>
      <c r="G499" s="3">
        <f t="shared" si="189"/>
        <v>209.15518750000001</v>
      </c>
      <c r="H499" s="3">
        <f t="shared" si="190"/>
        <v>1081.2946047164423</v>
      </c>
      <c r="I499" s="10">
        <f t="shared" si="191"/>
        <v>1070.481658669278</v>
      </c>
      <c r="J499" s="3">
        <f t="shared" si="192"/>
        <v>0.19538418599343593</v>
      </c>
      <c r="K499" s="3">
        <f t="shared" si="193"/>
        <v>0</v>
      </c>
      <c r="L499" s="15">
        <f t="shared" si="194"/>
        <v>0</v>
      </c>
      <c r="M499" s="3">
        <f t="shared" si="195"/>
        <v>0</v>
      </c>
      <c r="N499" s="15">
        <f t="shared" si="196"/>
        <v>209.15518750000001</v>
      </c>
      <c r="O499" s="15">
        <f t="shared" si="197"/>
        <v>0.19538418599343593</v>
      </c>
      <c r="P499" s="15">
        <f t="shared" si="198"/>
        <v>1070.481658669278</v>
      </c>
      <c r="Q499" s="3">
        <f t="shared" si="215"/>
        <v>1</v>
      </c>
      <c r="R499" s="3">
        <f t="shared" si="199"/>
        <v>-0.81</v>
      </c>
      <c r="S499" s="16">
        <f t="shared" si="200"/>
        <v>-2.3895000000000004</v>
      </c>
      <c r="T499" s="3">
        <f t="shared" si="201"/>
        <v>206.76568750000001</v>
      </c>
      <c r="U499" s="3">
        <f t="shared" si="202"/>
        <v>0.19538418599343593</v>
      </c>
      <c r="V499" s="3">
        <f t="shared" si="203"/>
        <v>1058.2519073828546</v>
      </c>
      <c r="W499" s="19">
        <f t="shared" si="204"/>
        <v>206.76568750000001</v>
      </c>
      <c r="X499" s="19">
        <f t="shared" si="205"/>
        <v>0.19538418599343593</v>
      </c>
      <c r="Y499" s="19">
        <f t="shared" si="206"/>
        <v>1058.2519073828546</v>
      </c>
      <c r="Z499" s="2">
        <f t="shared" si="207"/>
        <v>-2.3894999999999982</v>
      </c>
      <c r="AA499" s="2">
        <f t="shared" si="208"/>
        <v>-23.042697333587739</v>
      </c>
      <c r="AB499">
        <v>0</v>
      </c>
      <c r="AC499">
        <v>177.8</v>
      </c>
      <c r="AD499">
        <v>-76.2</v>
      </c>
      <c r="AE499">
        <v>609.6</v>
      </c>
      <c r="AF499" s="2">
        <f t="shared" si="209"/>
        <v>0.29166666666666669</v>
      </c>
      <c r="AG499" t="b">
        <f t="shared" si="210"/>
        <v>1</v>
      </c>
      <c r="AH499" s="2">
        <f t="shared" si="211"/>
        <v>-2.3894999999999982</v>
      </c>
      <c r="AI499">
        <f t="shared" si="212"/>
        <v>2.3894999999999982</v>
      </c>
      <c r="AJ499" s="2">
        <f t="shared" si="213"/>
        <v>53.157302666412264</v>
      </c>
      <c r="AK499" s="2">
        <f t="shared" si="214"/>
        <v>53.157302666412264</v>
      </c>
    </row>
    <row r="500" spans="1:37" x14ac:dyDescent="0.3">
      <c r="A500" s="18">
        <v>38742</v>
      </c>
      <c r="B500">
        <v>0</v>
      </c>
      <c r="C500">
        <v>8.8000000000000007</v>
      </c>
      <c r="D500">
        <v>2.6</v>
      </c>
      <c r="E500">
        <v>5.7</v>
      </c>
      <c r="G500" s="3">
        <f t="shared" si="189"/>
        <v>206.76568750000001</v>
      </c>
      <c r="H500" s="3">
        <f t="shared" si="190"/>
        <v>1058.2519073828546</v>
      </c>
      <c r="I500" s="10">
        <f t="shared" si="191"/>
        <v>1047.6693883090261</v>
      </c>
      <c r="J500" s="3">
        <f t="shared" si="192"/>
        <v>0.19735776362973328</v>
      </c>
      <c r="K500" s="3">
        <f t="shared" si="193"/>
        <v>0</v>
      </c>
      <c r="L500" s="15">
        <f t="shared" si="194"/>
        <v>0</v>
      </c>
      <c r="M500" s="3">
        <f t="shared" si="195"/>
        <v>0</v>
      </c>
      <c r="N500" s="15">
        <f t="shared" si="196"/>
        <v>206.76568750000001</v>
      </c>
      <c r="O500" s="15">
        <f t="shared" si="197"/>
        <v>0.19735776362973328</v>
      </c>
      <c r="P500" s="15">
        <f t="shared" si="198"/>
        <v>1047.6693883090261</v>
      </c>
      <c r="Q500" s="3">
        <f t="shared" si="215"/>
        <v>1</v>
      </c>
      <c r="R500" s="3">
        <f t="shared" si="199"/>
        <v>-0.81</v>
      </c>
      <c r="S500" s="16">
        <f t="shared" si="200"/>
        <v>-4.6170000000000009</v>
      </c>
      <c r="T500" s="3">
        <f t="shared" si="201"/>
        <v>202.14868750000002</v>
      </c>
      <c r="U500" s="3">
        <f t="shared" si="202"/>
        <v>0.19735776362973328</v>
      </c>
      <c r="V500" s="3">
        <f t="shared" si="203"/>
        <v>1024.275325085539</v>
      </c>
      <c r="W500" s="19">
        <f t="shared" si="204"/>
        <v>202.14868750000002</v>
      </c>
      <c r="X500" s="19">
        <f t="shared" si="205"/>
        <v>0.19735776362973328</v>
      </c>
      <c r="Y500" s="19">
        <f t="shared" si="206"/>
        <v>1024.275325085539</v>
      </c>
      <c r="Z500" s="2">
        <f t="shared" si="207"/>
        <v>-4.6169999999999902</v>
      </c>
      <c r="AA500" s="2">
        <f t="shared" si="208"/>
        <v>-33.976582297315645</v>
      </c>
      <c r="AB500">
        <v>0</v>
      </c>
      <c r="AC500">
        <v>177.8</v>
      </c>
      <c r="AD500">
        <v>25.4</v>
      </c>
      <c r="AE500">
        <v>635</v>
      </c>
      <c r="AF500" s="2">
        <f t="shared" si="209"/>
        <v>0.28000000000000003</v>
      </c>
      <c r="AG500" t="b">
        <f t="shared" si="210"/>
        <v>1</v>
      </c>
      <c r="AH500" s="2">
        <f t="shared" si="211"/>
        <v>-4.6169999999999902</v>
      </c>
      <c r="AI500">
        <f t="shared" si="212"/>
        <v>4.6169999999999902</v>
      </c>
      <c r="AJ500" s="2">
        <f t="shared" si="213"/>
        <v>-59.376582297315643</v>
      </c>
      <c r="AK500" s="2">
        <f t="shared" si="214"/>
        <v>59.376582297315643</v>
      </c>
    </row>
    <row r="501" spans="1:37" x14ac:dyDescent="0.3">
      <c r="A501" s="18">
        <v>38743</v>
      </c>
      <c r="B501">
        <v>2.54</v>
      </c>
      <c r="C501">
        <v>7.7</v>
      </c>
      <c r="D501">
        <v>0</v>
      </c>
      <c r="E501">
        <v>3.85</v>
      </c>
      <c r="G501" s="3">
        <f t="shared" si="189"/>
        <v>202.14868750000002</v>
      </c>
      <c r="H501" s="3">
        <f t="shared" si="190"/>
        <v>1024.275325085539</v>
      </c>
      <c r="I501" s="10">
        <f t="shared" si="191"/>
        <v>1014.0325718346836</v>
      </c>
      <c r="J501" s="3">
        <f t="shared" si="192"/>
        <v>0.19935127639366998</v>
      </c>
      <c r="K501" s="3">
        <f t="shared" si="193"/>
        <v>1.6298333333333335</v>
      </c>
      <c r="L501" s="15">
        <f t="shared" si="194"/>
        <v>0.91016666666666657</v>
      </c>
      <c r="M501" s="3">
        <f t="shared" si="195"/>
        <v>0.5027083333333332</v>
      </c>
      <c r="N501" s="15">
        <f t="shared" si="196"/>
        <v>202.65139583333337</v>
      </c>
      <c r="O501" s="15">
        <f t="shared" si="197"/>
        <v>0.19982760619411599</v>
      </c>
      <c r="P501" s="15">
        <f t="shared" si="198"/>
        <v>1014.1311287914559</v>
      </c>
      <c r="Q501" s="3">
        <f t="shared" si="215"/>
        <v>1</v>
      </c>
      <c r="R501" s="3">
        <f t="shared" si="199"/>
        <v>-0.81</v>
      </c>
      <c r="S501" s="16">
        <f t="shared" si="200"/>
        <v>-3.1185000000000005</v>
      </c>
      <c r="T501" s="3">
        <f t="shared" si="201"/>
        <v>199.53289583333336</v>
      </c>
      <c r="U501" s="3">
        <f t="shared" si="202"/>
        <v>0.19982760619411599</v>
      </c>
      <c r="V501" s="3">
        <f t="shared" si="203"/>
        <v>998.52517694428889</v>
      </c>
      <c r="W501" s="19">
        <f t="shared" si="204"/>
        <v>199.53289583333336</v>
      </c>
      <c r="X501" s="19">
        <f t="shared" si="205"/>
        <v>0.19982760619411599</v>
      </c>
      <c r="Y501" s="19">
        <f t="shared" si="206"/>
        <v>998.52517694428889</v>
      </c>
      <c r="Z501" s="2">
        <f t="shared" si="207"/>
        <v>-2.6157916666666665</v>
      </c>
      <c r="AA501" s="2">
        <f t="shared" si="208"/>
        <v>-25.750148141250065</v>
      </c>
      <c r="AB501">
        <v>2.54</v>
      </c>
      <c r="AC501">
        <v>180.34</v>
      </c>
      <c r="AD501">
        <v>25.4</v>
      </c>
      <c r="AE501">
        <v>660.4</v>
      </c>
      <c r="AF501" s="2">
        <f t="shared" si="209"/>
        <v>0.27307692307692311</v>
      </c>
      <c r="AG501" t="b">
        <f t="shared" si="210"/>
        <v>1</v>
      </c>
      <c r="AH501" s="2">
        <f t="shared" si="211"/>
        <v>-5.1557916666666666</v>
      </c>
      <c r="AI501">
        <f t="shared" si="212"/>
        <v>5.1557916666666666</v>
      </c>
      <c r="AJ501" s="2">
        <f t="shared" si="213"/>
        <v>-51.150148141250064</v>
      </c>
      <c r="AK501" s="2">
        <f t="shared" si="214"/>
        <v>51.150148141250064</v>
      </c>
    </row>
    <row r="502" spans="1:37" x14ac:dyDescent="0.3">
      <c r="A502" s="18">
        <v>38744</v>
      </c>
      <c r="B502">
        <v>15.24</v>
      </c>
      <c r="C502">
        <v>1.5</v>
      </c>
      <c r="D502">
        <v>-0.6</v>
      </c>
      <c r="E502">
        <v>0.45</v>
      </c>
      <c r="G502" s="3">
        <f t="shared" si="189"/>
        <v>199.53289583333336</v>
      </c>
      <c r="H502" s="3">
        <f t="shared" si="190"/>
        <v>998.52517694428889</v>
      </c>
      <c r="I502" s="10">
        <f t="shared" si="191"/>
        <v>988.53992517484596</v>
      </c>
      <c r="J502" s="3">
        <f t="shared" si="192"/>
        <v>0.20184606686274345</v>
      </c>
      <c r="K502" s="3">
        <f t="shared" si="193"/>
        <v>1.1429999999999989</v>
      </c>
      <c r="L502" s="15">
        <f t="shared" si="194"/>
        <v>14.097000000000001</v>
      </c>
      <c r="M502" s="3">
        <f t="shared" si="195"/>
        <v>13.811250000000001</v>
      </c>
      <c r="N502" s="15">
        <f t="shared" si="196"/>
        <v>213.34414583333336</v>
      </c>
      <c r="O502" s="15">
        <f t="shared" si="197"/>
        <v>0.19202344833413709</v>
      </c>
      <c r="P502" s="15">
        <f t="shared" si="198"/>
        <v>1111.0317395305622</v>
      </c>
      <c r="Q502" s="3">
        <f t="shared" si="215"/>
        <v>1</v>
      </c>
      <c r="R502" s="3">
        <f t="shared" si="199"/>
        <v>-0.81</v>
      </c>
      <c r="S502" s="16">
        <f t="shared" si="200"/>
        <v>-0.36450000000000005</v>
      </c>
      <c r="T502" s="3">
        <f t="shared" si="201"/>
        <v>212.97964583333336</v>
      </c>
      <c r="U502" s="3">
        <f t="shared" si="202"/>
        <v>0.19202344833413709</v>
      </c>
      <c r="V502" s="3">
        <f t="shared" si="203"/>
        <v>1109.133533852234</v>
      </c>
      <c r="W502" s="19">
        <f t="shared" si="204"/>
        <v>212.97964583333336</v>
      </c>
      <c r="X502" s="19">
        <f t="shared" si="205"/>
        <v>0.19202344833413709</v>
      </c>
      <c r="Y502" s="19">
        <f t="shared" si="206"/>
        <v>1109.133533852234</v>
      </c>
      <c r="Z502" s="2">
        <f t="shared" si="207"/>
        <v>13.446750000000009</v>
      </c>
      <c r="AA502" s="2">
        <f t="shared" si="208"/>
        <v>110.60835690794511</v>
      </c>
      <c r="AB502">
        <v>15.24</v>
      </c>
      <c r="AC502">
        <v>195.58</v>
      </c>
      <c r="AD502">
        <v>152.4</v>
      </c>
      <c r="AE502">
        <v>812.8</v>
      </c>
      <c r="AF502" s="2">
        <f t="shared" si="209"/>
        <v>0.24062500000000003</v>
      </c>
      <c r="AG502" t="b">
        <f t="shared" si="210"/>
        <v>1</v>
      </c>
      <c r="AH502" s="2">
        <f t="shared" si="211"/>
        <v>-1.7932499999999916</v>
      </c>
      <c r="AI502">
        <f t="shared" si="212"/>
        <v>1.7932499999999916</v>
      </c>
      <c r="AJ502" s="2">
        <f t="shared" si="213"/>
        <v>-41.791643092054898</v>
      </c>
      <c r="AK502" s="2">
        <f t="shared" si="214"/>
        <v>41.791643092054898</v>
      </c>
    </row>
    <row r="503" spans="1:37" x14ac:dyDescent="0.3">
      <c r="A503" s="18">
        <v>38745</v>
      </c>
      <c r="B503">
        <v>17.78</v>
      </c>
      <c r="C503">
        <v>2.7</v>
      </c>
      <c r="D503">
        <v>-0.5</v>
      </c>
      <c r="E503">
        <v>1.1000000000000001</v>
      </c>
      <c r="G503" s="3">
        <f t="shared" si="189"/>
        <v>212.97964583333336</v>
      </c>
      <c r="H503" s="3">
        <f t="shared" si="190"/>
        <v>1109.133533852234</v>
      </c>
      <c r="I503" s="10">
        <f t="shared" si="191"/>
        <v>1098.0421985137116</v>
      </c>
      <c r="J503" s="3">
        <f t="shared" si="192"/>
        <v>0.19396307912539104</v>
      </c>
      <c r="K503" s="3">
        <f t="shared" si="193"/>
        <v>3.2596666666666678</v>
      </c>
      <c r="L503" s="15">
        <f t="shared" si="194"/>
        <v>14.520333333333333</v>
      </c>
      <c r="M503" s="3">
        <f t="shared" si="195"/>
        <v>13.705416666666666</v>
      </c>
      <c r="N503" s="15">
        <f t="shared" si="196"/>
        <v>226.68506250000004</v>
      </c>
      <c r="O503" s="15">
        <f t="shared" si="197"/>
        <v>0.1868427784854704</v>
      </c>
      <c r="P503" s="15">
        <f t="shared" si="198"/>
        <v>1213.2396249803571</v>
      </c>
      <c r="Q503" s="3">
        <f t="shared" si="215"/>
        <v>1</v>
      </c>
      <c r="R503" s="3">
        <f t="shared" si="199"/>
        <v>-0.81</v>
      </c>
      <c r="S503" s="16">
        <f t="shared" si="200"/>
        <v>-0.89100000000000013</v>
      </c>
      <c r="T503" s="3">
        <f t="shared" si="201"/>
        <v>225.79406250000005</v>
      </c>
      <c r="U503" s="3">
        <f t="shared" si="202"/>
        <v>0.1868427784854704</v>
      </c>
      <c r="V503" s="3">
        <f t="shared" si="203"/>
        <v>1208.4709097684429</v>
      </c>
      <c r="W503" s="19">
        <f t="shared" si="204"/>
        <v>225.79406250000005</v>
      </c>
      <c r="X503" s="19">
        <f t="shared" si="205"/>
        <v>0.1868427784854704</v>
      </c>
      <c r="Y503" s="19">
        <f t="shared" si="206"/>
        <v>1208.4709097684429</v>
      </c>
      <c r="Z503" s="2">
        <f t="shared" si="207"/>
        <v>12.814416666666688</v>
      </c>
      <c r="AA503" s="2">
        <f t="shared" si="208"/>
        <v>99.337375916208885</v>
      </c>
      <c r="AB503">
        <v>17.78</v>
      </c>
      <c r="AC503">
        <v>213.36</v>
      </c>
      <c r="AD503">
        <v>101.6</v>
      </c>
      <c r="AE503">
        <v>914.4</v>
      </c>
      <c r="AF503" s="2">
        <f t="shared" si="209"/>
        <v>0.23333333333333336</v>
      </c>
      <c r="AG503" t="b">
        <f t="shared" si="210"/>
        <v>1</v>
      </c>
      <c r="AH503" s="2">
        <f t="shared" si="211"/>
        <v>-4.9655833333333135</v>
      </c>
      <c r="AI503">
        <f t="shared" si="212"/>
        <v>4.9655833333333135</v>
      </c>
      <c r="AJ503" s="2">
        <f t="shared" si="213"/>
        <v>-2.2626240837911098</v>
      </c>
      <c r="AK503" s="2">
        <f t="shared" si="214"/>
        <v>2.2626240837911098</v>
      </c>
    </row>
    <row r="504" spans="1:37" x14ac:dyDescent="0.3">
      <c r="A504" s="18">
        <v>38746</v>
      </c>
      <c r="B504">
        <v>30.48</v>
      </c>
      <c r="C504">
        <v>2.5</v>
      </c>
      <c r="D504">
        <v>0.4</v>
      </c>
      <c r="E504">
        <v>1.45</v>
      </c>
      <c r="G504" s="3">
        <f t="shared" si="189"/>
        <v>225.79406250000005</v>
      </c>
      <c r="H504" s="3">
        <f t="shared" si="190"/>
        <v>1208.4709097684429</v>
      </c>
      <c r="I504" s="10">
        <f t="shared" si="191"/>
        <v>1196.3862006707584</v>
      </c>
      <c r="J504" s="3">
        <f t="shared" si="192"/>
        <v>0.18873007927825294</v>
      </c>
      <c r="K504" s="3">
        <f t="shared" si="193"/>
        <v>7.3659999999999997</v>
      </c>
      <c r="L504" s="15">
        <f t="shared" si="194"/>
        <v>23.114000000000001</v>
      </c>
      <c r="M504" s="3">
        <f t="shared" si="195"/>
        <v>21.272500000000001</v>
      </c>
      <c r="N504" s="15">
        <f t="shared" si="196"/>
        <v>247.06656250000006</v>
      </c>
      <c r="O504" s="15">
        <f t="shared" si="197"/>
        <v>0.18067233577262612</v>
      </c>
      <c r="P504" s="15">
        <f t="shared" si="198"/>
        <v>1367.4841886747413</v>
      </c>
      <c r="Q504" s="3">
        <f t="shared" si="215"/>
        <v>1</v>
      </c>
      <c r="R504" s="3">
        <f t="shared" si="199"/>
        <v>-0.81</v>
      </c>
      <c r="S504" s="16">
        <f t="shared" si="200"/>
        <v>-1.1745000000000001</v>
      </c>
      <c r="T504" s="3">
        <f t="shared" si="201"/>
        <v>245.89206250000007</v>
      </c>
      <c r="U504" s="3">
        <f t="shared" si="202"/>
        <v>0.18067233577262612</v>
      </c>
      <c r="V504" s="3">
        <f t="shared" si="203"/>
        <v>1360.9834701503619</v>
      </c>
      <c r="W504" s="19">
        <f t="shared" si="204"/>
        <v>245.89206250000007</v>
      </c>
      <c r="X504" s="19">
        <f t="shared" si="205"/>
        <v>0.18067233577262612</v>
      </c>
      <c r="Y504" s="19">
        <f t="shared" si="206"/>
        <v>1360.9834701503619</v>
      </c>
      <c r="Z504" s="2">
        <f t="shared" si="207"/>
        <v>20.098000000000013</v>
      </c>
      <c r="AA504" s="2">
        <f t="shared" si="208"/>
        <v>152.512560381919</v>
      </c>
      <c r="AB504">
        <v>30.48</v>
      </c>
      <c r="AC504">
        <v>243.84</v>
      </c>
      <c r="AD504">
        <v>127</v>
      </c>
      <c r="AE504">
        <v>1041.4000000000001</v>
      </c>
      <c r="AF504" s="2">
        <f t="shared" si="209"/>
        <v>0.23414634146341462</v>
      </c>
      <c r="AG504" t="b">
        <f t="shared" si="210"/>
        <v>1</v>
      </c>
      <c r="AH504" s="2">
        <f t="shared" si="211"/>
        <v>-10.381999999999987</v>
      </c>
      <c r="AI504">
        <f t="shared" si="212"/>
        <v>10.381999999999987</v>
      </c>
      <c r="AJ504" s="2">
        <f t="shared" si="213"/>
        <v>25.512560381919002</v>
      </c>
      <c r="AK504" s="2">
        <f t="shared" si="214"/>
        <v>25.512560381919002</v>
      </c>
    </row>
    <row r="505" spans="1:37" x14ac:dyDescent="0.3">
      <c r="A505" s="18">
        <v>38747</v>
      </c>
      <c r="B505">
        <v>17.78</v>
      </c>
      <c r="C505">
        <v>4.0999999999999996</v>
      </c>
      <c r="D505">
        <v>0.5</v>
      </c>
      <c r="E505">
        <v>2.2999999999999998</v>
      </c>
      <c r="G505" s="3">
        <f t="shared" si="189"/>
        <v>245.89206250000007</v>
      </c>
      <c r="H505" s="3">
        <f t="shared" si="190"/>
        <v>1360.9834701503619</v>
      </c>
      <c r="I505" s="10">
        <f t="shared" si="191"/>
        <v>1347.3736354488583</v>
      </c>
      <c r="J505" s="3">
        <f t="shared" si="192"/>
        <v>0.18249730886123849</v>
      </c>
      <c r="K505" s="3">
        <f t="shared" si="193"/>
        <v>6.815666666666667</v>
      </c>
      <c r="L505" s="15">
        <f t="shared" si="194"/>
        <v>10.964333333333334</v>
      </c>
      <c r="M505" s="3">
        <f t="shared" si="195"/>
        <v>9.2604166666666679</v>
      </c>
      <c r="N505" s="15">
        <f t="shared" si="196"/>
        <v>255.15247916666672</v>
      </c>
      <c r="O505" s="15">
        <f t="shared" si="197"/>
        <v>0.18099736554158444</v>
      </c>
      <c r="P505" s="15">
        <f t="shared" si="198"/>
        <v>1409.7027235904438</v>
      </c>
      <c r="Q505" s="3">
        <f t="shared" si="215"/>
        <v>1</v>
      </c>
      <c r="R505" s="3">
        <f t="shared" si="199"/>
        <v>-0.81</v>
      </c>
      <c r="S505" s="16">
        <f t="shared" si="200"/>
        <v>-1.863</v>
      </c>
      <c r="T505" s="3">
        <f t="shared" si="201"/>
        <v>253.28947916666672</v>
      </c>
      <c r="U505" s="3">
        <f t="shared" si="202"/>
        <v>0.18099736554158444</v>
      </c>
      <c r="V505" s="3">
        <f t="shared" si="203"/>
        <v>1399.4097560965497</v>
      </c>
      <c r="W505" s="19">
        <f t="shared" si="204"/>
        <v>253.28947916666672</v>
      </c>
      <c r="X505" s="19">
        <f t="shared" si="205"/>
        <v>0.18099736554158444</v>
      </c>
      <c r="Y505" s="19">
        <f t="shared" si="206"/>
        <v>1399.4097560965497</v>
      </c>
      <c r="Z505" s="2">
        <f t="shared" si="207"/>
        <v>7.3974166666666576</v>
      </c>
      <c r="AA505" s="2">
        <f t="shared" si="208"/>
        <v>38.426285946187818</v>
      </c>
      <c r="AB505">
        <v>17.78</v>
      </c>
      <c r="AC505">
        <v>261.62</v>
      </c>
      <c r="AD505">
        <v>0</v>
      </c>
      <c r="AE505">
        <v>1041.4000000000001</v>
      </c>
      <c r="AF505" s="2">
        <f t="shared" si="209"/>
        <v>0.25121951219512195</v>
      </c>
      <c r="AG505" t="b">
        <f t="shared" si="210"/>
        <v>1</v>
      </c>
      <c r="AH505" s="2">
        <f t="shared" si="211"/>
        <v>-10.382583333333343</v>
      </c>
      <c r="AI505">
        <f t="shared" si="212"/>
        <v>10.382583333333343</v>
      </c>
      <c r="AJ505" s="2">
        <f t="shared" si="213"/>
        <v>38.426285946187818</v>
      </c>
      <c r="AK505" s="2">
        <f t="shared" si="214"/>
        <v>38.426285946187818</v>
      </c>
    </row>
    <row r="506" spans="1:37" x14ac:dyDescent="0.3">
      <c r="A506" s="18">
        <v>38748</v>
      </c>
      <c r="B506">
        <v>28.53</v>
      </c>
      <c r="C506">
        <v>4.5</v>
      </c>
      <c r="D506">
        <v>0.6</v>
      </c>
      <c r="E506">
        <v>2.5499999999999998</v>
      </c>
      <c r="G506" s="3">
        <f t="shared" si="189"/>
        <v>253.28947916666672</v>
      </c>
      <c r="H506" s="3">
        <f t="shared" si="190"/>
        <v>1399.4097560965497</v>
      </c>
      <c r="I506" s="10">
        <f t="shared" si="191"/>
        <v>1385.4156585355843</v>
      </c>
      <c r="J506" s="3">
        <f t="shared" si="192"/>
        <v>0.18282562175917619</v>
      </c>
      <c r="K506" s="3">
        <f t="shared" si="193"/>
        <v>12.125250000000001</v>
      </c>
      <c r="L506" s="15">
        <f t="shared" si="194"/>
        <v>16.40475</v>
      </c>
      <c r="M506" s="3">
        <f t="shared" si="195"/>
        <v>13.3734375</v>
      </c>
      <c r="N506" s="15">
        <f t="shared" si="196"/>
        <v>266.66291666666672</v>
      </c>
      <c r="O506" s="15">
        <f t="shared" si="197"/>
        <v>0.18162223579487888</v>
      </c>
      <c r="P506" s="15">
        <f t="shared" si="198"/>
        <v>1468.2283559587459</v>
      </c>
      <c r="Q506" s="3">
        <f t="shared" si="215"/>
        <v>1</v>
      </c>
      <c r="R506" s="3">
        <f t="shared" si="199"/>
        <v>-0.81</v>
      </c>
      <c r="S506" s="16">
        <f t="shared" si="200"/>
        <v>-2.0655000000000001</v>
      </c>
      <c r="T506" s="3">
        <f t="shared" si="201"/>
        <v>264.59741666666673</v>
      </c>
      <c r="U506" s="3">
        <f t="shared" si="202"/>
        <v>0.18162223579487888</v>
      </c>
      <c r="V506" s="3">
        <f t="shared" si="203"/>
        <v>1456.8558497732549</v>
      </c>
      <c r="W506" s="19">
        <f t="shared" si="204"/>
        <v>264.59741666666673</v>
      </c>
      <c r="X506" s="19">
        <f t="shared" si="205"/>
        <v>0.18162223579487888</v>
      </c>
      <c r="Y506" s="19">
        <f t="shared" si="206"/>
        <v>1456.8558497732549</v>
      </c>
      <c r="Z506" s="2">
        <f t="shared" si="207"/>
        <v>11.307937500000008</v>
      </c>
      <c r="AA506" s="2">
        <f t="shared" si="208"/>
        <v>57.446093676705232</v>
      </c>
      <c r="AB506">
        <v>5.08</v>
      </c>
      <c r="AC506">
        <v>266.7</v>
      </c>
      <c r="AD506">
        <v>-101.6</v>
      </c>
      <c r="AE506">
        <v>939.8</v>
      </c>
      <c r="AF506" s="2">
        <f t="shared" si="209"/>
        <v>0.28378378378378377</v>
      </c>
      <c r="AG506" t="b">
        <f t="shared" si="210"/>
        <v>1</v>
      </c>
      <c r="AH506" s="2">
        <f t="shared" si="211"/>
        <v>6.2279375000000083</v>
      </c>
      <c r="AI506">
        <f t="shared" si="212"/>
        <v>6.2279375000000083</v>
      </c>
      <c r="AJ506" s="2">
        <f t="shared" si="213"/>
        <v>159.04609367670523</v>
      </c>
      <c r="AK506" s="2">
        <f t="shared" si="214"/>
        <v>159.04609367670523</v>
      </c>
    </row>
    <row r="507" spans="1:37" x14ac:dyDescent="0.3">
      <c r="A507" s="18">
        <v>38749</v>
      </c>
      <c r="B507">
        <v>20.32</v>
      </c>
      <c r="C507">
        <v>3</v>
      </c>
      <c r="D507">
        <v>-1.1000000000000001</v>
      </c>
      <c r="E507">
        <v>0.95</v>
      </c>
      <c r="G507" s="3">
        <f t="shared" si="189"/>
        <v>264.59741666666673</v>
      </c>
      <c r="H507" s="3">
        <f t="shared" si="190"/>
        <v>1456.8558497732549</v>
      </c>
      <c r="I507" s="10">
        <f t="shared" si="191"/>
        <v>1442.2872912755224</v>
      </c>
      <c r="J507" s="3">
        <f t="shared" si="192"/>
        <v>0.18345680383321097</v>
      </c>
      <c r="K507" s="3">
        <f t="shared" si="193"/>
        <v>3.2173333333333325</v>
      </c>
      <c r="L507" s="15">
        <f t="shared" si="194"/>
        <v>17.102666666666668</v>
      </c>
      <c r="M507" s="3">
        <f t="shared" si="195"/>
        <v>16.298333333333336</v>
      </c>
      <c r="N507" s="15">
        <f t="shared" si="196"/>
        <v>280.89575000000008</v>
      </c>
      <c r="O507" s="15">
        <f t="shared" si="197"/>
        <v>0.17775637942242134</v>
      </c>
      <c r="P507" s="15">
        <f t="shared" si="198"/>
        <v>1580.2287991728147</v>
      </c>
      <c r="Q507" s="3">
        <f t="shared" si="215"/>
        <v>2</v>
      </c>
      <c r="R507" s="3">
        <f t="shared" si="199"/>
        <v>-0.81</v>
      </c>
      <c r="S507" s="16">
        <f t="shared" si="200"/>
        <v>-0.76949999999999996</v>
      </c>
      <c r="T507" s="3">
        <f t="shared" si="201"/>
        <v>280.12625000000008</v>
      </c>
      <c r="U507" s="3">
        <f t="shared" si="202"/>
        <v>0.17775637942242134</v>
      </c>
      <c r="V507" s="3">
        <f t="shared" si="203"/>
        <v>1575.8998406144758</v>
      </c>
      <c r="W507" s="19">
        <f t="shared" si="204"/>
        <v>280.12625000000008</v>
      </c>
      <c r="X507" s="19">
        <f t="shared" si="205"/>
        <v>0.17775637942242134</v>
      </c>
      <c r="Y507" s="19">
        <f t="shared" si="206"/>
        <v>1575.8998406144758</v>
      </c>
      <c r="Z507" s="2">
        <f t="shared" si="207"/>
        <v>15.528833333333353</v>
      </c>
      <c r="AA507" s="2">
        <f t="shared" si="208"/>
        <v>119.04399084122088</v>
      </c>
      <c r="AB507">
        <v>20.32</v>
      </c>
      <c r="AC507">
        <v>287.02</v>
      </c>
      <c r="AD507">
        <v>76.2</v>
      </c>
      <c r="AE507">
        <v>1016</v>
      </c>
      <c r="AF507" s="2">
        <f t="shared" si="209"/>
        <v>0.28249999999999997</v>
      </c>
      <c r="AG507" t="b">
        <f t="shared" si="210"/>
        <v>1</v>
      </c>
      <c r="AH507" s="2">
        <f t="shared" si="211"/>
        <v>-4.7911666666666477</v>
      </c>
      <c r="AI507">
        <f t="shared" si="212"/>
        <v>4.7911666666666477</v>
      </c>
      <c r="AJ507" s="2">
        <f t="shared" si="213"/>
        <v>42.843990841220872</v>
      </c>
      <c r="AK507" s="2">
        <f t="shared" si="214"/>
        <v>42.843990841220872</v>
      </c>
    </row>
    <row r="508" spans="1:37" x14ac:dyDescent="0.3">
      <c r="A508" s="18">
        <v>38750</v>
      </c>
      <c r="B508">
        <v>7.82</v>
      </c>
      <c r="C508">
        <v>4.2</v>
      </c>
      <c r="D508">
        <v>1.3</v>
      </c>
      <c r="E508">
        <v>2.75</v>
      </c>
      <c r="G508" s="3">
        <f t="shared" si="189"/>
        <v>280.12625000000008</v>
      </c>
      <c r="H508" s="3">
        <f t="shared" si="190"/>
        <v>1575.8998406144758</v>
      </c>
      <c r="I508" s="10">
        <f t="shared" si="191"/>
        <v>1560.1408422083309</v>
      </c>
      <c r="J508" s="3">
        <f t="shared" si="192"/>
        <v>0.17955189840648622</v>
      </c>
      <c r="K508" s="3">
        <f t="shared" si="193"/>
        <v>3.5841666666666665</v>
      </c>
      <c r="L508" s="15">
        <f t="shared" si="194"/>
        <v>4.2358333333333338</v>
      </c>
      <c r="M508" s="3">
        <f t="shared" si="195"/>
        <v>3.3397916666666672</v>
      </c>
      <c r="N508" s="15">
        <f t="shared" si="196"/>
        <v>283.46604166666674</v>
      </c>
      <c r="O508" s="15">
        <f t="shared" si="197"/>
        <v>0.17955813777184562</v>
      </c>
      <c r="P508" s="15">
        <f t="shared" si="198"/>
        <v>1578.6866871322259</v>
      </c>
      <c r="Q508" s="3">
        <f t="shared" si="215"/>
        <v>2</v>
      </c>
      <c r="R508" s="3">
        <f t="shared" si="199"/>
        <v>-0.81</v>
      </c>
      <c r="S508" s="16">
        <f t="shared" si="200"/>
        <v>-2.2275</v>
      </c>
      <c r="T508" s="3">
        <f t="shared" si="201"/>
        <v>281.23854166666672</v>
      </c>
      <c r="U508" s="3">
        <f t="shared" si="202"/>
        <v>0.17955813777184562</v>
      </c>
      <c r="V508" s="3">
        <f t="shared" si="203"/>
        <v>1566.2812343488472</v>
      </c>
      <c r="W508" s="19">
        <f t="shared" si="204"/>
        <v>281.23854166666672</v>
      </c>
      <c r="X508" s="19">
        <f t="shared" si="205"/>
        <v>0.17955813777184562</v>
      </c>
      <c r="Y508" s="19">
        <f t="shared" si="206"/>
        <v>1566.2812343488472</v>
      </c>
      <c r="Z508" s="2">
        <f t="shared" si="207"/>
        <v>1.1122916666666356</v>
      </c>
      <c r="AA508" s="2">
        <f t="shared" si="208"/>
        <v>-9.618606265628614</v>
      </c>
      <c r="AB508">
        <v>-2.54</v>
      </c>
      <c r="AC508">
        <v>284.48</v>
      </c>
      <c r="AD508">
        <v>-50.8</v>
      </c>
      <c r="AE508">
        <v>965.2</v>
      </c>
      <c r="AF508" s="2">
        <f t="shared" si="209"/>
        <v>0.29473684210526319</v>
      </c>
      <c r="AG508" t="b">
        <f t="shared" si="210"/>
        <v>1</v>
      </c>
      <c r="AH508" s="2">
        <f t="shared" si="211"/>
        <v>3.6522916666666356</v>
      </c>
      <c r="AI508">
        <f t="shared" si="212"/>
        <v>3.6522916666666356</v>
      </c>
      <c r="AJ508" s="2">
        <f t="shared" si="213"/>
        <v>41.181393734371383</v>
      </c>
      <c r="AK508" s="2">
        <f t="shared" si="214"/>
        <v>41.181393734371383</v>
      </c>
    </row>
    <row r="509" spans="1:37" x14ac:dyDescent="0.3">
      <c r="A509" s="18">
        <v>38751</v>
      </c>
      <c r="B509">
        <v>29.31</v>
      </c>
      <c r="C509">
        <v>3.7</v>
      </c>
      <c r="D509">
        <v>1.8</v>
      </c>
      <c r="E509">
        <v>2.75</v>
      </c>
      <c r="G509" s="3">
        <f t="shared" si="189"/>
        <v>281.23854166666672</v>
      </c>
      <c r="H509" s="3">
        <f t="shared" si="190"/>
        <v>1566.2812343488472</v>
      </c>
      <c r="I509" s="10">
        <f t="shared" si="191"/>
        <v>1550.6184220053588</v>
      </c>
      <c r="J509" s="3">
        <f t="shared" si="192"/>
        <v>0.18137185633519759</v>
      </c>
      <c r="K509" s="3">
        <f t="shared" si="193"/>
        <v>13.433749999999998</v>
      </c>
      <c r="L509" s="15">
        <f t="shared" si="194"/>
        <v>15.876250000000001</v>
      </c>
      <c r="M509" s="3">
        <f t="shared" si="195"/>
        <v>12.517812500000002</v>
      </c>
      <c r="N509" s="15">
        <f t="shared" si="196"/>
        <v>293.75635416666671</v>
      </c>
      <c r="O509" s="15">
        <f t="shared" si="197"/>
        <v>0.18123257704842544</v>
      </c>
      <c r="P509" s="15">
        <f t="shared" si="198"/>
        <v>1620.8805224249218</v>
      </c>
      <c r="Q509" s="3">
        <f t="shared" si="215"/>
        <v>2</v>
      </c>
      <c r="R509" s="3">
        <f t="shared" si="199"/>
        <v>-0.81</v>
      </c>
      <c r="S509" s="16">
        <f t="shared" si="200"/>
        <v>-2.2275</v>
      </c>
      <c r="T509" s="3">
        <f t="shared" si="201"/>
        <v>291.52885416666669</v>
      </c>
      <c r="U509" s="3">
        <f t="shared" si="202"/>
        <v>0.18123257704842544</v>
      </c>
      <c r="V509" s="3">
        <f t="shared" si="203"/>
        <v>1608.5896857758087</v>
      </c>
      <c r="W509" s="19">
        <f t="shared" si="204"/>
        <v>291.52885416666669</v>
      </c>
      <c r="X509" s="19">
        <f t="shared" si="205"/>
        <v>0.18123257704842544</v>
      </c>
      <c r="Y509" s="19">
        <f t="shared" si="206"/>
        <v>1608.5896857758087</v>
      </c>
      <c r="Z509" s="2">
        <f t="shared" si="207"/>
        <v>10.29031249999997</v>
      </c>
      <c r="AA509" s="2">
        <f t="shared" si="208"/>
        <v>42.308451426961483</v>
      </c>
      <c r="AB509">
        <v>0</v>
      </c>
      <c r="AC509">
        <v>284.48</v>
      </c>
      <c r="AD509">
        <v>-25.4</v>
      </c>
      <c r="AE509">
        <v>939.8</v>
      </c>
      <c r="AF509" s="2">
        <f t="shared" si="209"/>
        <v>0.30270270270270272</v>
      </c>
      <c r="AG509" t="b">
        <f t="shared" si="210"/>
        <v>1</v>
      </c>
      <c r="AH509" s="2">
        <f t="shared" si="211"/>
        <v>10.29031249999997</v>
      </c>
      <c r="AI509">
        <f t="shared" si="212"/>
        <v>10.29031249999997</v>
      </c>
      <c r="AJ509" s="2">
        <f t="shared" si="213"/>
        <v>67.708451426961489</v>
      </c>
      <c r="AK509" s="2">
        <f t="shared" si="214"/>
        <v>67.708451426961489</v>
      </c>
    </row>
    <row r="510" spans="1:37" x14ac:dyDescent="0.3">
      <c r="A510" s="18">
        <v>38752</v>
      </c>
      <c r="B510">
        <v>6.42</v>
      </c>
      <c r="C510">
        <v>8.1999999999999993</v>
      </c>
      <c r="D510">
        <v>2.4</v>
      </c>
      <c r="E510">
        <v>5.3</v>
      </c>
      <c r="G510" s="3">
        <f t="shared" si="189"/>
        <v>291.52885416666669</v>
      </c>
      <c r="H510" s="3">
        <f t="shared" si="190"/>
        <v>1608.5896857758087</v>
      </c>
      <c r="I510" s="10">
        <f t="shared" si="191"/>
        <v>1592.5037889180505</v>
      </c>
      <c r="J510" s="3">
        <f t="shared" si="192"/>
        <v>0.18306320913982366</v>
      </c>
      <c r="K510" s="3">
        <f t="shared" si="193"/>
        <v>5.6709999999999994</v>
      </c>
      <c r="L510" s="15">
        <f t="shared" si="194"/>
        <v>0.74900000000000022</v>
      </c>
      <c r="M510" s="3">
        <f t="shared" si="195"/>
        <v>-0.66874999999999962</v>
      </c>
      <c r="N510" s="15">
        <f t="shared" si="196"/>
        <v>290.8601041666667</v>
      </c>
      <c r="O510" s="15">
        <f t="shared" si="197"/>
        <v>0.18545795078811247</v>
      </c>
      <c r="P510" s="15">
        <f t="shared" si="198"/>
        <v>1568.3345088773101</v>
      </c>
      <c r="Q510" s="3">
        <f t="shared" si="215"/>
        <v>2</v>
      </c>
      <c r="R510" s="3">
        <f t="shared" si="199"/>
        <v>-0.81</v>
      </c>
      <c r="S510" s="16">
        <f t="shared" si="200"/>
        <v>-4.2930000000000001</v>
      </c>
      <c r="T510" s="3">
        <f t="shared" si="201"/>
        <v>286.5671041666667</v>
      </c>
      <c r="U510" s="3">
        <f t="shared" si="202"/>
        <v>0.18545795078811247</v>
      </c>
      <c r="V510" s="3">
        <f t="shared" si="203"/>
        <v>1545.1864045131849</v>
      </c>
      <c r="W510" s="19">
        <f t="shared" si="204"/>
        <v>286.5671041666667</v>
      </c>
      <c r="X510" s="19">
        <f t="shared" si="205"/>
        <v>0.18545795078811247</v>
      </c>
      <c r="Y510" s="19">
        <f t="shared" si="206"/>
        <v>1545.1864045131849</v>
      </c>
      <c r="Z510" s="2">
        <f t="shared" si="207"/>
        <v>-4.961749999999995</v>
      </c>
      <c r="AA510" s="2">
        <f t="shared" si="208"/>
        <v>-63.40328126262375</v>
      </c>
      <c r="AB510">
        <v>-2.54</v>
      </c>
      <c r="AC510">
        <v>281.94</v>
      </c>
      <c r="AD510">
        <v>-50.8</v>
      </c>
      <c r="AE510">
        <v>889</v>
      </c>
      <c r="AF510" s="2">
        <f t="shared" si="209"/>
        <v>0.31714285714285712</v>
      </c>
      <c r="AG510" t="b">
        <f t="shared" si="210"/>
        <v>1</v>
      </c>
      <c r="AH510" s="2">
        <f t="shared" si="211"/>
        <v>-2.421749999999995</v>
      </c>
      <c r="AI510">
        <f t="shared" si="212"/>
        <v>2.421749999999995</v>
      </c>
      <c r="AJ510" s="2">
        <f t="shared" si="213"/>
        <v>-12.603281262623753</v>
      </c>
      <c r="AK510" s="2">
        <f t="shared" si="214"/>
        <v>12.603281262623753</v>
      </c>
    </row>
    <row r="511" spans="1:37" x14ac:dyDescent="0.3">
      <c r="A511" s="18">
        <v>38753</v>
      </c>
      <c r="B511">
        <v>5.08</v>
      </c>
      <c r="C511">
        <v>5.8</v>
      </c>
      <c r="D511">
        <v>-2</v>
      </c>
      <c r="E511">
        <v>1.9</v>
      </c>
      <c r="G511" s="3">
        <f t="shared" si="189"/>
        <v>286.5671041666667</v>
      </c>
      <c r="H511" s="3">
        <f t="shared" si="190"/>
        <v>1545.1864045131849</v>
      </c>
      <c r="I511" s="10">
        <f t="shared" si="191"/>
        <v>1529.734540468053</v>
      </c>
      <c r="J511" s="3">
        <f t="shared" si="192"/>
        <v>0.18733126342233583</v>
      </c>
      <c r="K511" s="3">
        <f t="shared" si="193"/>
        <v>1.6086666666666667</v>
      </c>
      <c r="L511" s="15">
        <f t="shared" si="194"/>
        <v>3.4713333333333334</v>
      </c>
      <c r="M511" s="3">
        <f t="shared" si="195"/>
        <v>3.0691666666666668</v>
      </c>
      <c r="N511" s="15">
        <f t="shared" si="196"/>
        <v>289.63627083333336</v>
      </c>
      <c r="O511" s="15">
        <f t="shared" si="197"/>
        <v>0.18653659390249527</v>
      </c>
      <c r="P511" s="15">
        <f t="shared" si="198"/>
        <v>1552.7048327296543</v>
      </c>
      <c r="Q511" s="3">
        <f t="shared" si="215"/>
        <v>2</v>
      </c>
      <c r="R511" s="3">
        <f t="shared" si="199"/>
        <v>-0.81</v>
      </c>
      <c r="S511" s="16">
        <f t="shared" si="200"/>
        <v>-1.5389999999999999</v>
      </c>
      <c r="T511" s="3">
        <f t="shared" si="201"/>
        <v>288.09727083333337</v>
      </c>
      <c r="U511" s="3">
        <f t="shared" si="202"/>
        <v>0.18653659390249527</v>
      </c>
      <c r="V511" s="3">
        <f t="shared" si="203"/>
        <v>1544.4544408478102</v>
      </c>
      <c r="W511" s="19">
        <f t="shared" si="204"/>
        <v>288.09727083333337</v>
      </c>
      <c r="X511" s="19">
        <f t="shared" si="205"/>
        <v>0.18653659390249527</v>
      </c>
      <c r="Y511" s="19">
        <f t="shared" si="206"/>
        <v>1544.4544408478102</v>
      </c>
      <c r="Z511" s="2">
        <f t="shared" si="207"/>
        <v>1.5301666666666733</v>
      </c>
      <c r="AA511" s="2">
        <f t="shared" si="208"/>
        <v>-0.73196366537467838</v>
      </c>
      <c r="AB511">
        <v>7.62</v>
      </c>
      <c r="AC511">
        <v>289.56</v>
      </c>
      <c r="AD511">
        <v>76.2</v>
      </c>
      <c r="AE511">
        <v>965.2</v>
      </c>
      <c r="AF511" s="2">
        <f t="shared" si="209"/>
        <v>0.3</v>
      </c>
      <c r="AG511" t="b">
        <f t="shared" si="210"/>
        <v>1</v>
      </c>
      <c r="AH511" s="2">
        <f t="shared" si="211"/>
        <v>-6.0898333333333268</v>
      </c>
      <c r="AI511">
        <f t="shared" si="212"/>
        <v>6.0898333333333268</v>
      </c>
      <c r="AJ511" s="2">
        <f t="shared" si="213"/>
        <v>-76.931963665374681</v>
      </c>
      <c r="AK511" s="2">
        <f t="shared" si="214"/>
        <v>76.931963665374681</v>
      </c>
    </row>
    <row r="512" spans="1:37" x14ac:dyDescent="0.3">
      <c r="A512" s="18">
        <v>38754</v>
      </c>
      <c r="B512">
        <v>0.45</v>
      </c>
      <c r="C512">
        <v>1.9</v>
      </c>
      <c r="D512">
        <v>-4.4000000000000004</v>
      </c>
      <c r="E512">
        <v>-1.25</v>
      </c>
      <c r="G512" s="3">
        <f t="shared" ref="G512:G575" si="216">W511</f>
        <v>288.09727083333337</v>
      </c>
      <c r="H512" s="3">
        <f t="shared" ref="H512:H575" si="217">Y511</f>
        <v>1544.4544408478102</v>
      </c>
      <c r="I512" s="10">
        <f t="shared" si="191"/>
        <v>1529.0098964393321</v>
      </c>
      <c r="J512" s="3">
        <f t="shared" si="192"/>
        <v>0.1884208019217124</v>
      </c>
      <c r="K512" s="3">
        <f t="shared" si="193"/>
        <v>0</v>
      </c>
      <c r="L512" s="15">
        <f t="shared" si="194"/>
        <v>0.45</v>
      </c>
      <c r="M512" s="3">
        <f t="shared" si="195"/>
        <v>0.45</v>
      </c>
      <c r="N512" s="15">
        <f t="shared" si="196"/>
        <v>288.54727083333336</v>
      </c>
      <c r="O512" s="15">
        <f t="shared" si="197"/>
        <v>0.18821154472848631</v>
      </c>
      <c r="P512" s="15">
        <f t="shared" si="198"/>
        <v>1533.1008055302411</v>
      </c>
      <c r="Q512" s="3">
        <f t="shared" si="215"/>
        <v>2</v>
      </c>
      <c r="R512" s="3">
        <f t="shared" si="199"/>
        <v>-0.81</v>
      </c>
      <c r="S512" s="16">
        <f t="shared" si="200"/>
        <v>0</v>
      </c>
      <c r="T512" s="3">
        <f t="shared" si="201"/>
        <v>288.54727083333336</v>
      </c>
      <c r="U512" s="3">
        <f t="shared" si="202"/>
        <v>0.18821154472848631</v>
      </c>
      <c r="V512" s="3">
        <f t="shared" si="203"/>
        <v>1533.1008055302411</v>
      </c>
      <c r="W512" s="19">
        <f t="shared" si="204"/>
        <v>288.54727083333336</v>
      </c>
      <c r="X512" s="19">
        <f t="shared" si="205"/>
        <v>0.18821154472848631</v>
      </c>
      <c r="Y512" s="19">
        <f t="shared" si="206"/>
        <v>1533.1008055302411</v>
      </c>
      <c r="Z512" s="2">
        <f t="shared" si="207"/>
        <v>0.44999999999998863</v>
      </c>
      <c r="AA512" s="2">
        <f t="shared" si="208"/>
        <v>-11.353635317569115</v>
      </c>
      <c r="AB512">
        <v>2.54</v>
      </c>
      <c r="AC512">
        <v>292.10000000000002</v>
      </c>
      <c r="AD512">
        <v>0</v>
      </c>
      <c r="AE512">
        <v>965.2</v>
      </c>
      <c r="AF512" s="2">
        <f t="shared" si="209"/>
        <v>0.30263157894736842</v>
      </c>
      <c r="AG512" t="b">
        <f t="shared" si="210"/>
        <v>1</v>
      </c>
      <c r="AH512" s="2">
        <f t="shared" si="211"/>
        <v>-2.0900000000000114</v>
      </c>
      <c r="AI512">
        <f t="shared" si="212"/>
        <v>2.0900000000000114</v>
      </c>
      <c r="AJ512" s="2">
        <f t="shared" si="213"/>
        <v>-11.353635317569115</v>
      </c>
      <c r="AK512" s="2">
        <f t="shared" si="214"/>
        <v>11.353635317569115</v>
      </c>
    </row>
    <row r="513" spans="1:37" x14ac:dyDescent="0.3">
      <c r="A513" s="18">
        <v>38755</v>
      </c>
      <c r="B513">
        <v>0</v>
      </c>
      <c r="C513">
        <v>8.1</v>
      </c>
      <c r="D513">
        <v>0</v>
      </c>
      <c r="E513">
        <v>4.05</v>
      </c>
      <c r="G513" s="3">
        <f t="shared" si="216"/>
        <v>288.54727083333336</v>
      </c>
      <c r="H513" s="3">
        <f t="shared" si="217"/>
        <v>1533.1008055302411</v>
      </c>
      <c r="I513" s="10">
        <f t="shared" si="191"/>
        <v>1517.7697974749387</v>
      </c>
      <c r="J513" s="3">
        <f t="shared" si="192"/>
        <v>0.19011267144291547</v>
      </c>
      <c r="K513" s="3">
        <f t="shared" si="193"/>
        <v>0</v>
      </c>
      <c r="L513" s="15">
        <f t="shared" si="194"/>
        <v>0</v>
      </c>
      <c r="M513" s="3">
        <f t="shared" si="195"/>
        <v>0</v>
      </c>
      <c r="N513" s="15">
        <f t="shared" si="196"/>
        <v>288.54727083333336</v>
      </c>
      <c r="O513" s="15">
        <f t="shared" si="197"/>
        <v>0.19011267144291547</v>
      </c>
      <c r="P513" s="15">
        <f t="shared" si="198"/>
        <v>1517.7697974749387</v>
      </c>
      <c r="Q513" s="3">
        <f t="shared" si="215"/>
        <v>2</v>
      </c>
      <c r="R513" s="3">
        <f t="shared" si="199"/>
        <v>-0.81</v>
      </c>
      <c r="S513" s="16">
        <f t="shared" si="200"/>
        <v>-3.2805</v>
      </c>
      <c r="T513" s="3">
        <f t="shared" si="201"/>
        <v>285.26677083333334</v>
      </c>
      <c r="U513" s="3">
        <f t="shared" si="202"/>
        <v>0.19011267144291547</v>
      </c>
      <c r="V513" s="3">
        <f t="shared" si="203"/>
        <v>1500.5142406774789</v>
      </c>
      <c r="W513" s="19">
        <f t="shared" si="204"/>
        <v>285.26677083333334</v>
      </c>
      <c r="X513" s="19">
        <f t="shared" si="205"/>
        <v>0.19011267144291547</v>
      </c>
      <c r="Y513" s="19">
        <f t="shared" si="206"/>
        <v>1500.5142406774789</v>
      </c>
      <c r="Z513" s="2">
        <f t="shared" si="207"/>
        <v>-3.2805000000000177</v>
      </c>
      <c r="AA513" s="2">
        <f t="shared" si="208"/>
        <v>-32.586564852762194</v>
      </c>
      <c r="AB513">
        <v>0</v>
      </c>
      <c r="AC513">
        <v>292.10000000000002</v>
      </c>
      <c r="AD513">
        <v>-25.4</v>
      </c>
      <c r="AE513">
        <v>939.8</v>
      </c>
      <c r="AF513" s="2">
        <f t="shared" si="209"/>
        <v>0.31081081081081086</v>
      </c>
      <c r="AG513" t="b">
        <f t="shared" si="210"/>
        <v>1</v>
      </c>
      <c r="AH513" s="2">
        <f t="shared" si="211"/>
        <v>-3.2805000000000177</v>
      </c>
      <c r="AI513">
        <f t="shared" si="212"/>
        <v>3.2805000000000177</v>
      </c>
      <c r="AJ513" s="2">
        <f t="shared" si="213"/>
        <v>-7.1865648527621957</v>
      </c>
      <c r="AK513" s="2">
        <f t="shared" si="214"/>
        <v>7.1865648527621957</v>
      </c>
    </row>
    <row r="514" spans="1:37" x14ac:dyDescent="0.3">
      <c r="A514" s="18">
        <v>38756</v>
      </c>
      <c r="B514">
        <v>0</v>
      </c>
      <c r="C514">
        <v>12.6</v>
      </c>
      <c r="D514">
        <v>2.8</v>
      </c>
      <c r="E514">
        <v>7.7</v>
      </c>
      <c r="G514" s="3">
        <f t="shared" si="216"/>
        <v>285.26677083333334</v>
      </c>
      <c r="H514" s="3">
        <f t="shared" si="217"/>
        <v>1500.5142406774789</v>
      </c>
      <c r="I514" s="10">
        <f t="shared" si="191"/>
        <v>1485.509098270704</v>
      </c>
      <c r="J514" s="3">
        <f t="shared" si="192"/>
        <v>0.19203300145749039</v>
      </c>
      <c r="K514" s="3">
        <f t="shared" si="193"/>
        <v>0</v>
      </c>
      <c r="L514" s="15">
        <f t="shared" si="194"/>
        <v>0</v>
      </c>
      <c r="M514" s="3">
        <f t="shared" si="195"/>
        <v>0</v>
      </c>
      <c r="N514" s="15">
        <f t="shared" si="196"/>
        <v>285.26677083333334</v>
      </c>
      <c r="O514" s="15">
        <f t="shared" si="197"/>
        <v>0.19203300145749039</v>
      </c>
      <c r="P514" s="15">
        <f t="shared" si="198"/>
        <v>1485.509098270704</v>
      </c>
      <c r="Q514" s="3">
        <f t="shared" si="215"/>
        <v>2</v>
      </c>
      <c r="R514" s="3">
        <f t="shared" si="199"/>
        <v>-0.81</v>
      </c>
      <c r="S514" s="16">
        <f t="shared" si="200"/>
        <v>-6.237000000000001</v>
      </c>
      <c r="T514" s="3">
        <f t="shared" si="201"/>
        <v>279.02977083333332</v>
      </c>
      <c r="U514" s="3">
        <f t="shared" si="202"/>
        <v>0.19203300145749039</v>
      </c>
      <c r="V514" s="3">
        <f t="shared" si="203"/>
        <v>1453.0303058097077</v>
      </c>
      <c r="W514" s="19">
        <f t="shared" si="204"/>
        <v>279.02977083333332</v>
      </c>
      <c r="X514" s="19">
        <f t="shared" si="205"/>
        <v>0.19203300145749039</v>
      </c>
      <c r="Y514" s="19">
        <f t="shared" si="206"/>
        <v>1453.0303058097077</v>
      </c>
      <c r="Z514" s="2">
        <f t="shared" si="207"/>
        <v>-6.2370000000000232</v>
      </c>
      <c r="AA514" s="2">
        <f t="shared" si="208"/>
        <v>-47.483934867771268</v>
      </c>
      <c r="AB514">
        <v>2.54</v>
      </c>
      <c r="AC514">
        <v>294.64</v>
      </c>
      <c r="AD514">
        <v>-25.4</v>
      </c>
      <c r="AE514">
        <v>914.4</v>
      </c>
      <c r="AF514" s="2">
        <f t="shared" si="209"/>
        <v>0.32222222222222219</v>
      </c>
      <c r="AG514" t="b">
        <f t="shared" si="210"/>
        <v>1</v>
      </c>
      <c r="AH514" s="2">
        <f t="shared" si="211"/>
        <v>-8.7770000000000223</v>
      </c>
      <c r="AI514">
        <f t="shared" si="212"/>
        <v>8.7770000000000223</v>
      </c>
      <c r="AJ514" s="2">
        <f t="shared" si="213"/>
        <v>-22.083934867771269</v>
      </c>
      <c r="AK514" s="2">
        <f t="shared" si="214"/>
        <v>22.083934867771269</v>
      </c>
    </row>
    <row r="515" spans="1:37" x14ac:dyDescent="0.3">
      <c r="A515" s="18">
        <v>38757</v>
      </c>
      <c r="B515">
        <v>0</v>
      </c>
      <c r="C515">
        <v>13.4</v>
      </c>
      <c r="D515">
        <v>2.6</v>
      </c>
      <c r="E515">
        <v>8</v>
      </c>
      <c r="G515" s="3">
        <f t="shared" si="216"/>
        <v>279.02977083333332</v>
      </c>
      <c r="H515" s="3">
        <f t="shared" si="217"/>
        <v>1453.0303058097077</v>
      </c>
      <c r="I515" s="10">
        <f t="shared" si="191"/>
        <v>1438.5000027516105</v>
      </c>
      <c r="J515" s="3">
        <f t="shared" si="192"/>
        <v>0.19397272874493982</v>
      </c>
      <c r="K515" s="3">
        <f t="shared" si="193"/>
        <v>0</v>
      </c>
      <c r="L515" s="15">
        <f t="shared" si="194"/>
        <v>0</v>
      </c>
      <c r="M515" s="3">
        <f t="shared" si="195"/>
        <v>0</v>
      </c>
      <c r="N515" s="15">
        <f t="shared" si="196"/>
        <v>279.02977083333332</v>
      </c>
      <c r="O515" s="15">
        <f t="shared" si="197"/>
        <v>0.19397272874493982</v>
      </c>
      <c r="P515" s="15">
        <f t="shared" si="198"/>
        <v>1438.5000027516105</v>
      </c>
      <c r="Q515" s="3">
        <f t="shared" si="215"/>
        <v>2</v>
      </c>
      <c r="R515" s="3">
        <f t="shared" si="199"/>
        <v>-0.81</v>
      </c>
      <c r="S515" s="16">
        <f t="shared" si="200"/>
        <v>-6.48</v>
      </c>
      <c r="T515" s="3">
        <f t="shared" si="201"/>
        <v>272.5497708333333</v>
      </c>
      <c r="U515" s="3">
        <f t="shared" si="202"/>
        <v>0.19397272874493982</v>
      </c>
      <c r="V515" s="3">
        <f t="shared" si="203"/>
        <v>1405.0932447917287</v>
      </c>
      <c r="W515" s="19">
        <f t="shared" si="204"/>
        <v>272.5497708333333</v>
      </c>
      <c r="X515" s="19">
        <f t="shared" si="205"/>
        <v>0.19397272874493982</v>
      </c>
      <c r="Y515" s="19">
        <f t="shared" si="206"/>
        <v>1405.0932447917287</v>
      </c>
      <c r="Z515" s="2">
        <f t="shared" si="207"/>
        <v>-6.4800000000000182</v>
      </c>
      <c r="AA515" s="2">
        <f t="shared" si="208"/>
        <v>-47.937061017978976</v>
      </c>
      <c r="AB515">
        <v>-2.54</v>
      </c>
      <c r="AC515">
        <v>292.10000000000002</v>
      </c>
      <c r="AD515">
        <v>-25.4</v>
      </c>
      <c r="AE515">
        <v>889</v>
      </c>
      <c r="AF515" s="2">
        <f t="shared" si="209"/>
        <v>0.32857142857142857</v>
      </c>
      <c r="AG515" t="b">
        <f t="shared" si="210"/>
        <v>1</v>
      </c>
      <c r="AH515" s="2">
        <f t="shared" si="211"/>
        <v>-3.9400000000000182</v>
      </c>
      <c r="AI515">
        <f t="shared" si="212"/>
        <v>3.9400000000000182</v>
      </c>
      <c r="AJ515" s="2">
        <f t="shared" si="213"/>
        <v>-22.537061017978978</v>
      </c>
      <c r="AK515" s="2">
        <f t="shared" si="214"/>
        <v>22.537061017978978</v>
      </c>
    </row>
    <row r="516" spans="1:37" x14ac:dyDescent="0.3">
      <c r="A516" s="18">
        <v>38758</v>
      </c>
      <c r="B516">
        <v>0</v>
      </c>
      <c r="C516">
        <v>6.7</v>
      </c>
      <c r="D516">
        <v>1.9</v>
      </c>
      <c r="E516">
        <v>4.3</v>
      </c>
      <c r="G516" s="3">
        <f t="shared" si="216"/>
        <v>272.5497708333333</v>
      </c>
      <c r="H516" s="3">
        <f t="shared" si="217"/>
        <v>1405.0932447917287</v>
      </c>
      <c r="I516" s="10">
        <f t="shared" si="191"/>
        <v>1391.0423123438113</v>
      </c>
      <c r="J516" s="3">
        <f t="shared" si="192"/>
        <v>0.19593204923731294</v>
      </c>
      <c r="K516" s="3">
        <f t="shared" si="193"/>
        <v>0</v>
      </c>
      <c r="L516" s="15">
        <f t="shared" si="194"/>
        <v>0</v>
      </c>
      <c r="M516" s="3">
        <f t="shared" si="195"/>
        <v>0</v>
      </c>
      <c r="N516" s="15">
        <f t="shared" si="196"/>
        <v>272.5497708333333</v>
      </c>
      <c r="O516" s="15">
        <f t="shared" si="197"/>
        <v>0.19593204923731294</v>
      </c>
      <c r="P516" s="15">
        <f t="shared" si="198"/>
        <v>1391.0423123438113</v>
      </c>
      <c r="Q516" s="3">
        <f t="shared" si="215"/>
        <v>2</v>
      </c>
      <c r="R516" s="3">
        <f t="shared" si="199"/>
        <v>-0.81</v>
      </c>
      <c r="S516" s="16">
        <f t="shared" si="200"/>
        <v>-3.4830000000000001</v>
      </c>
      <c r="T516" s="3">
        <f t="shared" si="201"/>
        <v>269.06677083333329</v>
      </c>
      <c r="U516" s="3">
        <f t="shared" si="202"/>
        <v>0.19593204923731294</v>
      </c>
      <c r="V516" s="3">
        <f t="shared" si="203"/>
        <v>1373.2657412644094</v>
      </c>
      <c r="W516" s="19">
        <f t="shared" si="204"/>
        <v>269.06677083333329</v>
      </c>
      <c r="X516" s="19">
        <f t="shared" si="205"/>
        <v>0.19593204923731294</v>
      </c>
      <c r="Y516" s="19">
        <f t="shared" si="206"/>
        <v>1373.2657412644094</v>
      </c>
      <c r="Z516" s="2">
        <f t="shared" si="207"/>
        <v>-3.4830000000000041</v>
      </c>
      <c r="AA516" s="2">
        <f t="shared" si="208"/>
        <v>-31.827503527319323</v>
      </c>
      <c r="AB516">
        <v>2.54</v>
      </c>
      <c r="AC516">
        <v>294.64</v>
      </c>
      <c r="AD516">
        <v>-25.4</v>
      </c>
      <c r="AE516">
        <v>863.6</v>
      </c>
      <c r="AF516" s="2">
        <f t="shared" si="209"/>
        <v>0.34117647058823525</v>
      </c>
      <c r="AG516" t="b">
        <f t="shared" si="210"/>
        <v>1</v>
      </c>
      <c r="AH516" s="2">
        <f t="shared" si="211"/>
        <v>-6.0230000000000041</v>
      </c>
      <c r="AI516">
        <f t="shared" si="212"/>
        <v>6.0230000000000041</v>
      </c>
      <c r="AJ516" s="2">
        <f t="shared" si="213"/>
        <v>-6.427503527319324</v>
      </c>
      <c r="AK516" s="2">
        <f t="shared" si="214"/>
        <v>6.427503527319324</v>
      </c>
    </row>
    <row r="517" spans="1:37" x14ac:dyDescent="0.3">
      <c r="A517" s="18">
        <v>38759</v>
      </c>
      <c r="B517">
        <v>0</v>
      </c>
      <c r="C517">
        <v>5.7</v>
      </c>
      <c r="D517">
        <v>0.8</v>
      </c>
      <c r="E517">
        <v>3.25</v>
      </c>
      <c r="G517" s="3">
        <f t="shared" si="216"/>
        <v>269.06677083333329</v>
      </c>
      <c r="H517" s="3">
        <f t="shared" si="217"/>
        <v>1373.2657412644094</v>
      </c>
      <c r="I517" s="10">
        <f t="shared" si="191"/>
        <v>1359.5330838517652</v>
      </c>
      <c r="J517" s="3">
        <f t="shared" si="192"/>
        <v>0.19791116084577065</v>
      </c>
      <c r="K517" s="3">
        <f t="shared" si="193"/>
        <v>0</v>
      </c>
      <c r="L517" s="15">
        <f t="shared" si="194"/>
        <v>0</v>
      </c>
      <c r="M517" s="3">
        <f t="shared" si="195"/>
        <v>0</v>
      </c>
      <c r="N517" s="15">
        <f t="shared" si="196"/>
        <v>269.06677083333329</v>
      </c>
      <c r="O517" s="15">
        <f t="shared" si="197"/>
        <v>0.19791116084577065</v>
      </c>
      <c r="P517" s="15">
        <f t="shared" si="198"/>
        <v>1359.5330838517652</v>
      </c>
      <c r="Q517" s="3">
        <f t="shared" si="215"/>
        <v>2</v>
      </c>
      <c r="R517" s="3">
        <f t="shared" si="199"/>
        <v>-0.81</v>
      </c>
      <c r="S517" s="16">
        <f t="shared" si="200"/>
        <v>-2.6325000000000003</v>
      </c>
      <c r="T517" s="3">
        <f t="shared" si="201"/>
        <v>266.4342708333333</v>
      </c>
      <c r="U517" s="3">
        <f t="shared" si="202"/>
        <v>0.19791116084577065</v>
      </c>
      <c r="V517" s="3">
        <f t="shared" si="203"/>
        <v>1346.2316611894453</v>
      </c>
      <c r="W517" s="19">
        <f t="shared" si="204"/>
        <v>266.4342708333333</v>
      </c>
      <c r="X517" s="19">
        <f t="shared" si="205"/>
        <v>0.19791116084577065</v>
      </c>
      <c r="Y517" s="19">
        <f t="shared" si="206"/>
        <v>1346.2316611894453</v>
      </c>
      <c r="Z517" s="2">
        <f t="shared" si="207"/>
        <v>-2.6324999999999932</v>
      </c>
      <c r="AA517" s="2">
        <f t="shared" si="208"/>
        <v>-27.034080074964095</v>
      </c>
      <c r="AB517">
        <v>-2.54</v>
      </c>
      <c r="AC517">
        <v>292.10000000000002</v>
      </c>
      <c r="AD517">
        <v>0</v>
      </c>
      <c r="AE517">
        <v>863.6</v>
      </c>
      <c r="AF517" s="2">
        <f t="shared" si="209"/>
        <v>0.33823529411764708</v>
      </c>
      <c r="AG517" t="b">
        <f t="shared" si="210"/>
        <v>1</v>
      </c>
      <c r="AH517" s="2">
        <f t="shared" si="211"/>
        <v>-9.2499999999993143E-2</v>
      </c>
      <c r="AI517">
        <f t="shared" si="212"/>
        <v>9.2499999999993143E-2</v>
      </c>
      <c r="AJ517" s="2">
        <f t="shared" si="213"/>
        <v>-27.034080074964095</v>
      </c>
      <c r="AK517" s="2">
        <f t="shared" si="214"/>
        <v>27.034080074964095</v>
      </c>
    </row>
    <row r="518" spans="1:37" x14ac:dyDescent="0.3">
      <c r="A518" s="18">
        <v>38760</v>
      </c>
      <c r="B518">
        <v>0</v>
      </c>
      <c r="C518">
        <v>10.6</v>
      </c>
      <c r="D518">
        <v>1.4</v>
      </c>
      <c r="E518">
        <v>6</v>
      </c>
      <c r="G518" s="3">
        <f t="shared" si="216"/>
        <v>266.4342708333333</v>
      </c>
      <c r="H518" s="3">
        <f t="shared" si="217"/>
        <v>1346.2316611894453</v>
      </c>
      <c r="I518" s="10">
        <f t="shared" si="191"/>
        <v>1332.7693445775508</v>
      </c>
      <c r="J518" s="3">
        <f t="shared" si="192"/>
        <v>0.19991026348057642</v>
      </c>
      <c r="K518" s="3">
        <f t="shared" si="193"/>
        <v>0</v>
      </c>
      <c r="L518" s="15">
        <f t="shared" si="194"/>
        <v>0</v>
      </c>
      <c r="M518" s="3">
        <f t="shared" si="195"/>
        <v>0</v>
      </c>
      <c r="N518" s="15">
        <f t="shared" si="196"/>
        <v>266.4342708333333</v>
      </c>
      <c r="O518" s="15">
        <f t="shared" si="197"/>
        <v>0.19991026348057642</v>
      </c>
      <c r="P518" s="15">
        <f t="shared" si="198"/>
        <v>1332.7693445775508</v>
      </c>
      <c r="Q518" s="3">
        <f t="shared" si="215"/>
        <v>2</v>
      </c>
      <c r="R518" s="3">
        <f t="shared" si="199"/>
        <v>-0.81</v>
      </c>
      <c r="S518" s="16">
        <f t="shared" si="200"/>
        <v>-4.8600000000000003</v>
      </c>
      <c r="T518" s="3">
        <f t="shared" si="201"/>
        <v>261.57427083333329</v>
      </c>
      <c r="U518" s="3">
        <f t="shared" si="202"/>
        <v>0.19991026348057642</v>
      </c>
      <c r="V518" s="3">
        <f t="shared" si="203"/>
        <v>1308.4584366962642</v>
      </c>
      <c r="W518" s="19">
        <f t="shared" si="204"/>
        <v>261.57427083333329</v>
      </c>
      <c r="X518" s="19">
        <f t="shared" si="205"/>
        <v>0.19991026348057642</v>
      </c>
      <c r="Y518" s="19">
        <f t="shared" si="206"/>
        <v>1308.4584366962642</v>
      </c>
      <c r="Z518" s="2">
        <f t="shared" si="207"/>
        <v>-4.8600000000000136</v>
      </c>
      <c r="AA518" s="2">
        <f t="shared" si="208"/>
        <v>-37.773224493181033</v>
      </c>
      <c r="AB518">
        <v>-2.54</v>
      </c>
      <c r="AC518">
        <v>289.56</v>
      </c>
      <c r="AD518">
        <v>0</v>
      </c>
      <c r="AE518">
        <v>863.6</v>
      </c>
      <c r="AF518" s="2">
        <f t="shared" si="209"/>
        <v>0.3352941176470588</v>
      </c>
      <c r="AG518" t="b">
        <f t="shared" si="210"/>
        <v>1</v>
      </c>
      <c r="AH518" s="2">
        <f t="shared" si="211"/>
        <v>-2.3200000000000136</v>
      </c>
      <c r="AI518">
        <f t="shared" si="212"/>
        <v>2.3200000000000136</v>
      </c>
      <c r="AJ518" s="2">
        <f t="shared" si="213"/>
        <v>-37.773224493181033</v>
      </c>
      <c r="AK518" s="2">
        <f t="shared" si="214"/>
        <v>37.773224493181033</v>
      </c>
    </row>
    <row r="519" spans="1:37" x14ac:dyDescent="0.3">
      <c r="A519" s="18">
        <v>38761</v>
      </c>
      <c r="B519">
        <v>0</v>
      </c>
      <c r="C519">
        <v>9.1999999999999993</v>
      </c>
      <c r="D519">
        <v>1.5</v>
      </c>
      <c r="E519">
        <v>5.35</v>
      </c>
      <c r="G519" s="3">
        <f t="shared" si="216"/>
        <v>261.57427083333329</v>
      </c>
      <c r="H519" s="3">
        <f t="shared" si="217"/>
        <v>1308.4584366962642</v>
      </c>
      <c r="I519" s="10">
        <f t="shared" si="191"/>
        <v>1295.3738523293016</v>
      </c>
      <c r="J519" s="3">
        <f t="shared" si="192"/>
        <v>0.20192955907128929</v>
      </c>
      <c r="K519" s="3">
        <f t="shared" si="193"/>
        <v>0</v>
      </c>
      <c r="L519" s="15">
        <f t="shared" si="194"/>
        <v>0</v>
      </c>
      <c r="M519" s="3">
        <f t="shared" si="195"/>
        <v>0</v>
      </c>
      <c r="N519" s="15">
        <f t="shared" si="196"/>
        <v>261.57427083333329</v>
      </c>
      <c r="O519" s="15">
        <f t="shared" si="197"/>
        <v>0.20192955907128929</v>
      </c>
      <c r="P519" s="15">
        <f t="shared" si="198"/>
        <v>1295.3738523293016</v>
      </c>
      <c r="Q519" s="3">
        <f t="shared" si="215"/>
        <v>2</v>
      </c>
      <c r="R519" s="3">
        <f t="shared" si="199"/>
        <v>-0.81</v>
      </c>
      <c r="S519" s="16">
        <f t="shared" si="200"/>
        <v>-4.3334999999999999</v>
      </c>
      <c r="T519" s="3">
        <f t="shared" si="201"/>
        <v>257.24077083333327</v>
      </c>
      <c r="U519" s="3">
        <f t="shared" si="202"/>
        <v>0.20192955907128929</v>
      </c>
      <c r="V519" s="3">
        <f t="shared" si="203"/>
        <v>1273.913398397096</v>
      </c>
      <c r="W519" s="19">
        <f t="shared" si="204"/>
        <v>257.24077083333327</v>
      </c>
      <c r="X519" s="19">
        <f t="shared" si="205"/>
        <v>0.20192955907128929</v>
      </c>
      <c r="Y519" s="19">
        <f t="shared" si="206"/>
        <v>1273.913398397096</v>
      </c>
      <c r="Z519" s="2">
        <f t="shared" si="207"/>
        <v>-4.333500000000015</v>
      </c>
      <c r="AA519" s="2">
        <f t="shared" si="208"/>
        <v>-34.545038299168255</v>
      </c>
      <c r="AB519">
        <v>0</v>
      </c>
      <c r="AC519">
        <v>289.56</v>
      </c>
      <c r="AD519">
        <v>-25.4</v>
      </c>
      <c r="AE519">
        <v>838.2</v>
      </c>
      <c r="AF519" s="2">
        <f t="shared" si="209"/>
        <v>0.34545454545454546</v>
      </c>
      <c r="AG519" t="b">
        <f t="shared" si="210"/>
        <v>1</v>
      </c>
      <c r="AH519" s="2">
        <f t="shared" si="211"/>
        <v>-4.333500000000015</v>
      </c>
      <c r="AI519">
        <f t="shared" si="212"/>
        <v>4.333500000000015</v>
      </c>
      <c r="AJ519" s="2">
        <f t="shared" si="213"/>
        <v>-9.1450382991682559</v>
      </c>
      <c r="AK519" s="2">
        <f t="shared" si="214"/>
        <v>9.1450382991682559</v>
      </c>
    </row>
    <row r="520" spans="1:37" x14ac:dyDescent="0.3">
      <c r="A520" s="18">
        <v>38762</v>
      </c>
      <c r="B520">
        <v>0</v>
      </c>
      <c r="C520">
        <v>7</v>
      </c>
      <c r="D520">
        <v>-2.1</v>
      </c>
      <c r="E520">
        <v>2.4500000000000002</v>
      </c>
      <c r="G520" s="3">
        <f t="shared" si="216"/>
        <v>257.24077083333327</v>
      </c>
      <c r="H520" s="3">
        <f t="shared" si="217"/>
        <v>1273.913398397096</v>
      </c>
      <c r="I520" s="10">
        <f t="shared" si="191"/>
        <v>1261.174264413125</v>
      </c>
      <c r="J520" s="3">
        <f t="shared" si="192"/>
        <v>0.20396925158716089</v>
      </c>
      <c r="K520" s="3">
        <f t="shared" si="193"/>
        <v>0</v>
      </c>
      <c r="L520" s="15">
        <f t="shared" si="194"/>
        <v>0</v>
      </c>
      <c r="M520" s="3">
        <f t="shared" si="195"/>
        <v>0</v>
      </c>
      <c r="N520" s="15">
        <f t="shared" si="196"/>
        <v>257.24077083333327</v>
      </c>
      <c r="O520" s="15">
        <f t="shared" si="197"/>
        <v>0.20396925158716089</v>
      </c>
      <c r="P520" s="15">
        <f t="shared" si="198"/>
        <v>1261.174264413125</v>
      </c>
      <c r="Q520" s="3">
        <f t="shared" si="215"/>
        <v>2</v>
      </c>
      <c r="R520" s="3">
        <f t="shared" si="199"/>
        <v>-0.81</v>
      </c>
      <c r="S520" s="16">
        <f t="shared" si="200"/>
        <v>-1.9845000000000004</v>
      </c>
      <c r="T520" s="3">
        <f t="shared" si="201"/>
        <v>255.25627083333328</v>
      </c>
      <c r="U520" s="3">
        <f t="shared" si="202"/>
        <v>0.20396925158716089</v>
      </c>
      <c r="V520" s="3">
        <f t="shared" si="203"/>
        <v>1251.444856747225</v>
      </c>
      <c r="W520" s="19">
        <f t="shared" si="204"/>
        <v>255.25627083333328</v>
      </c>
      <c r="X520" s="19">
        <f t="shared" si="205"/>
        <v>0.20396925158716089</v>
      </c>
      <c r="Y520" s="19">
        <f t="shared" si="206"/>
        <v>1251.444856747225</v>
      </c>
      <c r="Z520" s="2">
        <f t="shared" si="207"/>
        <v>-1.984499999999997</v>
      </c>
      <c r="AA520" s="2">
        <f t="shared" si="208"/>
        <v>-22.468541649870986</v>
      </c>
      <c r="AB520">
        <v>0</v>
      </c>
      <c r="AC520">
        <v>289.56</v>
      </c>
      <c r="AD520">
        <v>0</v>
      </c>
      <c r="AE520">
        <v>838.2</v>
      </c>
      <c r="AF520" s="2">
        <f t="shared" si="209"/>
        <v>0.34545454545454546</v>
      </c>
      <c r="AG520" t="b">
        <f t="shared" si="210"/>
        <v>1</v>
      </c>
      <c r="AH520" s="2">
        <f t="shared" si="211"/>
        <v>-1.984499999999997</v>
      </c>
      <c r="AI520">
        <f t="shared" si="212"/>
        <v>1.984499999999997</v>
      </c>
      <c r="AJ520" s="2">
        <f t="shared" si="213"/>
        <v>-22.468541649870986</v>
      </c>
      <c r="AK520" s="2">
        <f t="shared" si="214"/>
        <v>22.468541649870986</v>
      </c>
    </row>
    <row r="521" spans="1:37" x14ac:dyDescent="0.3">
      <c r="A521" s="18">
        <v>38763</v>
      </c>
      <c r="B521">
        <v>7.62</v>
      </c>
      <c r="C521">
        <v>1.5</v>
      </c>
      <c r="D521">
        <v>-4.3</v>
      </c>
      <c r="E521">
        <v>-1.4</v>
      </c>
      <c r="G521" s="3">
        <f t="shared" si="216"/>
        <v>255.25627083333328</v>
      </c>
      <c r="H521" s="3">
        <f t="shared" si="217"/>
        <v>1251.444856747225</v>
      </c>
      <c r="I521" s="10">
        <f t="shared" si="191"/>
        <v>1238.9304081797527</v>
      </c>
      <c r="J521" s="3">
        <f t="shared" si="192"/>
        <v>0.20602954705773829</v>
      </c>
      <c r="K521" s="3">
        <f t="shared" si="193"/>
        <v>0</v>
      </c>
      <c r="L521" s="15">
        <f t="shared" si="194"/>
        <v>7.62</v>
      </c>
      <c r="M521" s="3">
        <f t="shared" si="195"/>
        <v>7.62</v>
      </c>
      <c r="N521" s="15">
        <f t="shared" si="196"/>
        <v>262.87627083333325</v>
      </c>
      <c r="O521" s="15">
        <f t="shared" si="197"/>
        <v>0.20094453507207799</v>
      </c>
      <c r="P521" s="15">
        <f t="shared" si="198"/>
        <v>1308.20313545248</v>
      </c>
      <c r="Q521" s="3">
        <f t="shared" si="215"/>
        <v>2</v>
      </c>
      <c r="R521" s="3">
        <f t="shared" si="199"/>
        <v>-0.81</v>
      </c>
      <c r="S521" s="16">
        <f t="shared" si="200"/>
        <v>0</v>
      </c>
      <c r="T521" s="3">
        <f t="shared" si="201"/>
        <v>262.87627083333325</v>
      </c>
      <c r="U521" s="3">
        <f t="shared" si="202"/>
        <v>0.20094453507207799</v>
      </c>
      <c r="V521" s="3">
        <f t="shared" si="203"/>
        <v>1308.20313545248</v>
      </c>
      <c r="W521" s="19">
        <f t="shared" si="204"/>
        <v>262.87627083333325</v>
      </c>
      <c r="X521" s="19">
        <f t="shared" si="205"/>
        <v>0.20094453507207799</v>
      </c>
      <c r="Y521" s="19">
        <f t="shared" si="206"/>
        <v>1308.20313545248</v>
      </c>
      <c r="Z521" s="2">
        <f t="shared" si="207"/>
        <v>7.6199999999999761</v>
      </c>
      <c r="AA521" s="2">
        <f t="shared" si="208"/>
        <v>56.758278705254952</v>
      </c>
      <c r="AB521">
        <v>7.62</v>
      </c>
      <c r="AC521">
        <v>297.18</v>
      </c>
      <c r="AD521">
        <v>0</v>
      </c>
      <c r="AE521">
        <v>838.2</v>
      </c>
      <c r="AF521" s="2">
        <f t="shared" si="209"/>
        <v>0.35454545454545455</v>
      </c>
      <c r="AG521" t="b">
        <f t="shared" si="210"/>
        <v>1</v>
      </c>
      <c r="AH521" s="2">
        <f t="shared" si="211"/>
        <v>-2.3980817331903381E-14</v>
      </c>
      <c r="AI521">
        <f t="shared" si="212"/>
        <v>2.3980817331903381E-14</v>
      </c>
      <c r="AJ521" s="2">
        <f t="shared" si="213"/>
        <v>56.758278705254952</v>
      </c>
      <c r="AK521" s="2">
        <f t="shared" si="214"/>
        <v>56.758278705254952</v>
      </c>
    </row>
    <row r="522" spans="1:37" x14ac:dyDescent="0.3">
      <c r="A522" s="18">
        <v>38764</v>
      </c>
      <c r="B522">
        <v>0</v>
      </c>
      <c r="C522">
        <v>1.5</v>
      </c>
      <c r="D522">
        <v>-7.9</v>
      </c>
      <c r="E522">
        <v>-3.2</v>
      </c>
      <c r="G522" s="3">
        <f t="shared" si="216"/>
        <v>262.87627083333325</v>
      </c>
      <c r="H522" s="3">
        <f t="shared" si="217"/>
        <v>1308.20313545248</v>
      </c>
      <c r="I522" s="10">
        <f t="shared" si="191"/>
        <v>1295.1211040979551</v>
      </c>
      <c r="J522" s="3">
        <f t="shared" si="192"/>
        <v>0.20297427785058383</v>
      </c>
      <c r="K522" s="3">
        <f t="shared" si="193"/>
        <v>0</v>
      </c>
      <c r="L522" s="15">
        <f t="shared" si="194"/>
        <v>0</v>
      </c>
      <c r="M522" s="3">
        <f t="shared" si="195"/>
        <v>0</v>
      </c>
      <c r="N522" s="15">
        <f t="shared" si="196"/>
        <v>262.87627083333325</v>
      </c>
      <c r="O522" s="15">
        <f t="shared" si="197"/>
        <v>0.20297427785058383</v>
      </c>
      <c r="P522" s="15">
        <f t="shared" si="198"/>
        <v>1295.1211040979551</v>
      </c>
      <c r="Q522" s="3">
        <f t="shared" si="215"/>
        <v>2</v>
      </c>
      <c r="R522" s="3">
        <f t="shared" si="199"/>
        <v>-0.81</v>
      </c>
      <c r="S522" s="16">
        <f t="shared" si="200"/>
        <v>0</v>
      </c>
      <c r="T522" s="3">
        <f t="shared" si="201"/>
        <v>262.87627083333325</v>
      </c>
      <c r="U522" s="3">
        <f t="shared" si="202"/>
        <v>0.20297427785058383</v>
      </c>
      <c r="V522" s="3">
        <f t="shared" si="203"/>
        <v>1295.1211040979551</v>
      </c>
      <c r="W522" s="19">
        <f t="shared" si="204"/>
        <v>262.87627083333325</v>
      </c>
      <c r="X522" s="19">
        <f t="shared" si="205"/>
        <v>0.20297427785058383</v>
      </c>
      <c r="Y522" s="19">
        <f t="shared" si="206"/>
        <v>1295.1211040979551</v>
      </c>
      <c r="Z522" s="2">
        <f t="shared" si="207"/>
        <v>0</v>
      </c>
      <c r="AA522" s="2">
        <f t="shared" si="208"/>
        <v>-13.082031354524815</v>
      </c>
      <c r="AB522">
        <v>0</v>
      </c>
      <c r="AC522">
        <v>297.18</v>
      </c>
      <c r="AD522">
        <v>0</v>
      </c>
      <c r="AE522">
        <v>838.2</v>
      </c>
      <c r="AF522" s="2">
        <f t="shared" si="209"/>
        <v>0.35454545454545455</v>
      </c>
      <c r="AG522" t="b">
        <f t="shared" si="210"/>
        <v>0</v>
      </c>
      <c r="AH522" s="2" t="str">
        <f t="shared" si="211"/>
        <v/>
      </c>
      <c r="AI522">
        <f t="shared" si="212"/>
        <v>0</v>
      </c>
      <c r="AJ522" s="2" t="str">
        <f t="shared" si="213"/>
        <v/>
      </c>
      <c r="AK522" s="2" t="str">
        <f t="shared" si="214"/>
        <v/>
      </c>
    </row>
    <row r="523" spans="1:37" x14ac:dyDescent="0.3">
      <c r="A523" s="18">
        <v>38765</v>
      </c>
      <c r="B523">
        <v>0</v>
      </c>
      <c r="C523">
        <v>2.6</v>
      </c>
      <c r="D523">
        <v>-8.5</v>
      </c>
      <c r="E523">
        <v>-2.95</v>
      </c>
      <c r="G523" s="3">
        <f t="shared" si="216"/>
        <v>262.87627083333325</v>
      </c>
      <c r="H523" s="3">
        <f t="shared" si="217"/>
        <v>1295.1211040979551</v>
      </c>
      <c r="I523" s="10">
        <f t="shared" si="191"/>
        <v>1282.1698930569755</v>
      </c>
      <c r="J523" s="3">
        <f t="shared" si="192"/>
        <v>0.20502452308139782</v>
      </c>
      <c r="K523" s="3">
        <f t="shared" si="193"/>
        <v>0</v>
      </c>
      <c r="L523" s="15">
        <f t="shared" si="194"/>
        <v>0</v>
      </c>
      <c r="M523" s="3">
        <f t="shared" si="195"/>
        <v>0</v>
      </c>
      <c r="N523" s="15">
        <f t="shared" si="196"/>
        <v>262.87627083333325</v>
      </c>
      <c r="O523" s="15">
        <f t="shared" si="197"/>
        <v>0.20502452308139782</v>
      </c>
      <c r="P523" s="15">
        <f t="shared" si="198"/>
        <v>1282.1698930569755</v>
      </c>
      <c r="Q523" s="3">
        <f t="shared" si="215"/>
        <v>2</v>
      </c>
      <c r="R523" s="3">
        <f t="shared" si="199"/>
        <v>-0.81</v>
      </c>
      <c r="S523" s="16">
        <f t="shared" si="200"/>
        <v>0</v>
      </c>
      <c r="T523" s="3">
        <f t="shared" si="201"/>
        <v>262.87627083333325</v>
      </c>
      <c r="U523" s="3">
        <f t="shared" si="202"/>
        <v>0.20502452308139782</v>
      </c>
      <c r="V523" s="3">
        <f t="shared" si="203"/>
        <v>1282.1698930569755</v>
      </c>
      <c r="W523" s="19">
        <f t="shared" si="204"/>
        <v>262.87627083333325</v>
      </c>
      <c r="X523" s="19">
        <f t="shared" si="205"/>
        <v>0.20502452308139782</v>
      </c>
      <c r="Y523" s="19">
        <f t="shared" si="206"/>
        <v>1282.1698930569755</v>
      </c>
      <c r="Z523" s="2">
        <f t="shared" si="207"/>
        <v>0</v>
      </c>
      <c r="AA523" s="2">
        <f t="shared" si="208"/>
        <v>-12.951211040979615</v>
      </c>
      <c r="AB523">
        <v>0</v>
      </c>
      <c r="AC523">
        <v>297.18</v>
      </c>
      <c r="AD523">
        <v>25.4</v>
      </c>
      <c r="AE523">
        <v>863.6</v>
      </c>
      <c r="AF523" s="2">
        <f t="shared" si="209"/>
        <v>0.34411764705882353</v>
      </c>
      <c r="AG523" t="b">
        <f t="shared" si="210"/>
        <v>0</v>
      </c>
      <c r="AH523" s="2" t="str">
        <f t="shared" si="211"/>
        <v/>
      </c>
      <c r="AI523">
        <f t="shared" si="212"/>
        <v>0</v>
      </c>
      <c r="AJ523" s="2" t="str">
        <f t="shared" si="213"/>
        <v/>
      </c>
      <c r="AK523" s="2" t="str">
        <f t="shared" si="214"/>
        <v/>
      </c>
    </row>
    <row r="524" spans="1:37" x14ac:dyDescent="0.3">
      <c r="A524" s="18">
        <v>38766</v>
      </c>
      <c r="B524">
        <v>0</v>
      </c>
      <c r="C524">
        <v>-4.0999999999999996</v>
      </c>
      <c r="D524">
        <v>-11.9</v>
      </c>
      <c r="E524">
        <v>-8</v>
      </c>
      <c r="G524" s="3">
        <f t="shared" si="216"/>
        <v>262.87627083333325</v>
      </c>
      <c r="H524" s="3">
        <f t="shared" si="217"/>
        <v>1282.1698930569755</v>
      </c>
      <c r="I524" s="10">
        <f t="shared" si="191"/>
        <v>1269.3481941264058</v>
      </c>
      <c r="J524" s="3">
        <f t="shared" si="192"/>
        <v>0.2070954778599978</v>
      </c>
      <c r="K524" s="3">
        <f t="shared" si="193"/>
        <v>0</v>
      </c>
      <c r="L524" s="15">
        <f t="shared" si="194"/>
        <v>0</v>
      </c>
      <c r="M524" s="3">
        <f t="shared" si="195"/>
        <v>0</v>
      </c>
      <c r="N524" s="15">
        <f t="shared" si="196"/>
        <v>262.87627083333325</v>
      </c>
      <c r="O524" s="15">
        <f t="shared" si="197"/>
        <v>0.2070954778599978</v>
      </c>
      <c r="P524" s="15">
        <f t="shared" si="198"/>
        <v>1269.3481941264058</v>
      </c>
      <c r="Q524" s="3">
        <f t="shared" si="215"/>
        <v>2</v>
      </c>
      <c r="R524" s="3">
        <f t="shared" si="199"/>
        <v>-0.81</v>
      </c>
      <c r="S524" s="16">
        <f t="shared" si="200"/>
        <v>0</v>
      </c>
      <c r="T524" s="3">
        <f t="shared" si="201"/>
        <v>262.87627083333325</v>
      </c>
      <c r="U524" s="3">
        <f t="shared" si="202"/>
        <v>0.2070954778599978</v>
      </c>
      <c r="V524" s="3">
        <f t="shared" si="203"/>
        <v>1269.3481941264058</v>
      </c>
      <c r="W524" s="19">
        <f t="shared" si="204"/>
        <v>262.87627083333325</v>
      </c>
      <c r="X524" s="19">
        <f t="shared" si="205"/>
        <v>0.2070954778599978</v>
      </c>
      <c r="Y524" s="19">
        <f t="shared" si="206"/>
        <v>1269.3481941264058</v>
      </c>
      <c r="Z524" s="2">
        <f t="shared" si="207"/>
        <v>0</v>
      </c>
      <c r="AA524" s="2">
        <f t="shared" si="208"/>
        <v>-12.82169893056971</v>
      </c>
      <c r="AB524">
        <v>0</v>
      </c>
      <c r="AC524">
        <v>297.18</v>
      </c>
      <c r="AD524">
        <v>-50.8</v>
      </c>
      <c r="AE524">
        <v>812.8</v>
      </c>
      <c r="AF524" s="2">
        <f t="shared" si="209"/>
        <v>0.36562500000000003</v>
      </c>
      <c r="AG524" t="b">
        <f t="shared" si="210"/>
        <v>0</v>
      </c>
      <c r="AH524" s="2" t="str">
        <f t="shared" si="211"/>
        <v/>
      </c>
      <c r="AI524">
        <f t="shared" si="212"/>
        <v>0</v>
      </c>
      <c r="AJ524" s="2" t="str">
        <f t="shared" si="213"/>
        <v/>
      </c>
      <c r="AK524" s="2" t="str">
        <f t="shared" si="214"/>
        <v/>
      </c>
    </row>
    <row r="525" spans="1:37" x14ac:dyDescent="0.3">
      <c r="A525" s="18">
        <v>38767</v>
      </c>
      <c r="B525">
        <v>0</v>
      </c>
      <c r="C525">
        <v>-1.4</v>
      </c>
      <c r="D525">
        <v>-11.5</v>
      </c>
      <c r="E525">
        <v>-6.45</v>
      </c>
      <c r="G525" s="3">
        <f t="shared" si="216"/>
        <v>262.87627083333325</v>
      </c>
      <c r="H525" s="3">
        <f t="shared" si="217"/>
        <v>1269.3481941264058</v>
      </c>
      <c r="I525" s="10">
        <f t="shared" si="191"/>
        <v>1256.6547121851418</v>
      </c>
      <c r="J525" s="3">
        <f t="shared" si="192"/>
        <v>0.20918735137373515</v>
      </c>
      <c r="K525" s="3">
        <f t="shared" si="193"/>
        <v>0</v>
      </c>
      <c r="L525" s="15">
        <f t="shared" si="194"/>
        <v>0</v>
      </c>
      <c r="M525" s="3">
        <f t="shared" si="195"/>
        <v>0</v>
      </c>
      <c r="N525" s="15">
        <f t="shared" si="196"/>
        <v>262.87627083333325</v>
      </c>
      <c r="O525" s="15">
        <f t="shared" si="197"/>
        <v>0.20918735137373515</v>
      </c>
      <c r="P525" s="15">
        <f t="shared" si="198"/>
        <v>1256.6547121851418</v>
      </c>
      <c r="Q525" s="3">
        <f t="shared" si="215"/>
        <v>2</v>
      </c>
      <c r="R525" s="3">
        <f t="shared" si="199"/>
        <v>-0.81</v>
      </c>
      <c r="S525" s="16">
        <f t="shared" si="200"/>
        <v>0</v>
      </c>
      <c r="T525" s="3">
        <f t="shared" si="201"/>
        <v>262.87627083333325</v>
      </c>
      <c r="U525" s="3">
        <f t="shared" si="202"/>
        <v>0.20918735137373515</v>
      </c>
      <c r="V525" s="3">
        <f t="shared" si="203"/>
        <v>1256.6547121851418</v>
      </c>
      <c r="W525" s="19">
        <f t="shared" si="204"/>
        <v>262.87627083333325</v>
      </c>
      <c r="X525" s="19">
        <f t="shared" si="205"/>
        <v>0.20918735137373515</v>
      </c>
      <c r="Y525" s="19">
        <f t="shared" si="206"/>
        <v>1256.6547121851418</v>
      </c>
      <c r="Z525" s="2">
        <f t="shared" si="207"/>
        <v>0</v>
      </c>
      <c r="AA525" s="2">
        <f t="shared" si="208"/>
        <v>-12.693481941264054</v>
      </c>
      <c r="AB525">
        <v>0</v>
      </c>
      <c r="AC525">
        <v>297.18</v>
      </c>
      <c r="AD525">
        <v>0</v>
      </c>
      <c r="AE525">
        <v>812.8</v>
      </c>
      <c r="AF525" s="2">
        <f t="shared" si="209"/>
        <v>0.36562500000000003</v>
      </c>
      <c r="AG525" t="b">
        <f t="shared" si="210"/>
        <v>0</v>
      </c>
      <c r="AH525" s="2" t="str">
        <f t="shared" si="211"/>
        <v/>
      </c>
      <c r="AI525">
        <f t="shared" si="212"/>
        <v>0</v>
      </c>
      <c r="AJ525" s="2" t="str">
        <f t="shared" si="213"/>
        <v/>
      </c>
      <c r="AK525" s="2" t="str">
        <f t="shared" si="214"/>
        <v/>
      </c>
    </row>
    <row r="526" spans="1:37" x14ac:dyDescent="0.3">
      <c r="A526" s="18">
        <v>38768</v>
      </c>
      <c r="B526">
        <v>0</v>
      </c>
      <c r="C526">
        <v>5.6</v>
      </c>
      <c r="D526">
        <v>-8.6</v>
      </c>
      <c r="E526">
        <v>-1.5</v>
      </c>
      <c r="G526" s="3">
        <f t="shared" si="216"/>
        <v>262.87627083333325</v>
      </c>
      <c r="H526" s="3">
        <f t="shared" si="217"/>
        <v>1256.6547121851418</v>
      </c>
      <c r="I526" s="10">
        <f t="shared" si="191"/>
        <v>1244.0881650632903</v>
      </c>
      <c r="J526" s="3">
        <f t="shared" si="192"/>
        <v>0.21130035492296481</v>
      </c>
      <c r="K526" s="3">
        <f t="shared" si="193"/>
        <v>0</v>
      </c>
      <c r="L526" s="15">
        <f t="shared" si="194"/>
        <v>0</v>
      </c>
      <c r="M526" s="3">
        <f t="shared" si="195"/>
        <v>0</v>
      </c>
      <c r="N526" s="15">
        <f t="shared" si="196"/>
        <v>262.87627083333325</v>
      </c>
      <c r="O526" s="15">
        <f t="shared" si="197"/>
        <v>0.21130035492296481</v>
      </c>
      <c r="P526" s="15">
        <f t="shared" si="198"/>
        <v>1244.0881650632903</v>
      </c>
      <c r="Q526" s="3">
        <f t="shared" si="215"/>
        <v>2</v>
      </c>
      <c r="R526" s="3">
        <f t="shared" si="199"/>
        <v>-0.81</v>
      </c>
      <c r="S526" s="16">
        <f t="shared" si="200"/>
        <v>0</v>
      </c>
      <c r="T526" s="3">
        <f t="shared" si="201"/>
        <v>262.87627083333325</v>
      </c>
      <c r="U526" s="3">
        <f t="shared" si="202"/>
        <v>0.21130035492296481</v>
      </c>
      <c r="V526" s="3">
        <f t="shared" si="203"/>
        <v>1244.0881650632903</v>
      </c>
      <c r="W526" s="19">
        <f t="shared" si="204"/>
        <v>262.87627083333325</v>
      </c>
      <c r="X526" s="19">
        <f t="shared" si="205"/>
        <v>0.21130035492296481</v>
      </c>
      <c r="Y526" s="19">
        <f t="shared" si="206"/>
        <v>1244.0881650632903</v>
      </c>
      <c r="Z526" s="2">
        <f t="shared" si="207"/>
        <v>0</v>
      </c>
      <c r="AA526" s="2">
        <f t="shared" si="208"/>
        <v>-12.566547121851499</v>
      </c>
      <c r="AB526">
        <v>-2.54</v>
      </c>
      <c r="AC526">
        <v>294.64</v>
      </c>
      <c r="AD526">
        <v>0</v>
      </c>
      <c r="AE526">
        <v>812.8</v>
      </c>
      <c r="AF526" s="2">
        <f t="shared" si="209"/>
        <v>0.36249999999999999</v>
      </c>
      <c r="AG526" t="b">
        <f t="shared" si="210"/>
        <v>1</v>
      </c>
      <c r="AH526" s="2">
        <f t="shared" si="211"/>
        <v>2.54</v>
      </c>
      <c r="AI526">
        <f t="shared" si="212"/>
        <v>2.54</v>
      </c>
      <c r="AJ526" s="2">
        <f t="shared" si="213"/>
        <v>-12.566547121851499</v>
      </c>
      <c r="AK526" s="2">
        <f t="shared" si="214"/>
        <v>12.566547121851499</v>
      </c>
    </row>
    <row r="527" spans="1:37" x14ac:dyDescent="0.3">
      <c r="A527" s="18">
        <v>38769</v>
      </c>
      <c r="B527">
        <v>2.54</v>
      </c>
      <c r="C527">
        <v>6.5</v>
      </c>
      <c r="D527">
        <v>-6.4</v>
      </c>
      <c r="E527">
        <v>4.9999999999999802E-2</v>
      </c>
      <c r="G527" s="3">
        <f t="shared" si="216"/>
        <v>262.87627083333325</v>
      </c>
      <c r="H527" s="3">
        <f t="shared" si="217"/>
        <v>1244.0881650632903</v>
      </c>
      <c r="I527" s="10">
        <f t="shared" si="191"/>
        <v>1231.6472834126573</v>
      </c>
      <c r="J527" s="3">
        <f t="shared" si="192"/>
        <v>0.2134347019423887</v>
      </c>
      <c r="K527" s="3">
        <f t="shared" si="193"/>
        <v>2.1166666666666778E-2</v>
      </c>
      <c r="L527" s="15">
        <f t="shared" si="194"/>
        <v>2.5188333333333333</v>
      </c>
      <c r="M527" s="3">
        <f t="shared" si="195"/>
        <v>2.5135416666666668</v>
      </c>
      <c r="N527" s="15">
        <f t="shared" si="196"/>
        <v>265.38981249999989</v>
      </c>
      <c r="O527" s="15">
        <f t="shared" si="197"/>
        <v>0.21155927499193267</v>
      </c>
      <c r="P527" s="15">
        <f t="shared" si="198"/>
        <v>1254.4465966340636</v>
      </c>
      <c r="Q527" s="3">
        <f t="shared" si="215"/>
        <v>2</v>
      </c>
      <c r="R527" s="3">
        <f t="shared" si="199"/>
        <v>-0.81</v>
      </c>
      <c r="S527" s="16">
        <f t="shared" si="200"/>
        <v>-4.0499999999999842E-2</v>
      </c>
      <c r="T527" s="3">
        <f t="shared" si="201"/>
        <v>265.34931249999988</v>
      </c>
      <c r="U527" s="3">
        <f t="shared" si="202"/>
        <v>0.21155927499193267</v>
      </c>
      <c r="V527" s="3">
        <f t="shared" si="203"/>
        <v>1254.2551609241352</v>
      </c>
      <c r="W527" s="19">
        <f t="shared" si="204"/>
        <v>265.34931249999988</v>
      </c>
      <c r="X527" s="19">
        <f t="shared" si="205"/>
        <v>0.21155927499193267</v>
      </c>
      <c r="Y527" s="19">
        <f t="shared" si="206"/>
        <v>1254.2551609241352</v>
      </c>
      <c r="Z527" s="2">
        <f t="shared" si="207"/>
        <v>2.4730416666666315</v>
      </c>
      <c r="AA527" s="2">
        <f t="shared" si="208"/>
        <v>10.166995860844963</v>
      </c>
      <c r="AB527">
        <v>-15.24</v>
      </c>
      <c r="AC527">
        <v>279.39999999999998</v>
      </c>
      <c r="AD527">
        <v>0</v>
      </c>
      <c r="AE527">
        <v>812.8</v>
      </c>
      <c r="AF527" s="2">
        <f t="shared" si="209"/>
        <v>0.34375</v>
      </c>
      <c r="AG527" t="b">
        <f t="shared" si="210"/>
        <v>1</v>
      </c>
      <c r="AH527" s="2">
        <f t="shared" si="211"/>
        <v>17.713041666666633</v>
      </c>
      <c r="AI527">
        <f t="shared" si="212"/>
        <v>17.713041666666633</v>
      </c>
      <c r="AJ527" s="2">
        <f t="shared" si="213"/>
        <v>10.166995860844963</v>
      </c>
      <c r="AK527" s="2">
        <f t="shared" si="214"/>
        <v>10.166995860844963</v>
      </c>
    </row>
    <row r="528" spans="1:37" x14ac:dyDescent="0.3">
      <c r="A528" s="18">
        <v>38770</v>
      </c>
      <c r="B528">
        <v>0</v>
      </c>
      <c r="C528">
        <v>4.2</v>
      </c>
      <c r="D528">
        <v>-1.8</v>
      </c>
      <c r="E528">
        <v>1.2</v>
      </c>
      <c r="G528" s="3">
        <f t="shared" si="216"/>
        <v>265.34931249999988</v>
      </c>
      <c r="H528" s="3">
        <f t="shared" si="217"/>
        <v>1254.2551609241352</v>
      </c>
      <c r="I528" s="10">
        <f t="shared" si="191"/>
        <v>1241.7126093148938</v>
      </c>
      <c r="J528" s="3">
        <f t="shared" si="192"/>
        <v>0.21369623736558857</v>
      </c>
      <c r="K528" s="3">
        <f t="shared" si="193"/>
        <v>0</v>
      </c>
      <c r="L528" s="15">
        <f t="shared" si="194"/>
        <v>0</v>
      </c>
      <c r="M528" s="3">
        <f t="shared" si="195"/>
        <v>0</v>
      </c>
      <c r="N528" s="15">
        <f t="shared" si="196"/>
        <v>265.34931249999988</v>
      </c>
      <c r="O528" s="15">
        <f t="shared" si="197"/>
        <v>0.21369623736558857</v>
      </c>
      <c r="P528" s="15">
        <f t="shared" si="198"/>
        <v>1241.7126093148938</v>
      </c>
      <c r="Q528" s="3">
        <f t="shared" si="215"/>
        <v>2</v>
      </c>
      <c r="R528" s="3">
        <f t="shared" si="199"/>
        <v>-0.81</v>
      </c>
      <c r="S528" s="16">
        <f t="shared" si="200"/>
        <v>-0.97199999999999998</v>
      </c>
      <c r="T528" s="3">
        <f t="shared" si="201"/>
        <v>264.3773124999999</v>
      </c>
      <c r="U528" s="3">
        <f t="shared" si="202"/>
        <v>0.21369623736558857</v>
      </c>
      <c r="V528" s="3">
        <f t="shared" si="203"/>
        <v>1237.1640968469972</v>
      </c>
      <c r="W528" s="19">
        <f t="shared" si="204"/>
        <v>264.3773124999999</v>
      </c>
      <c r="X528" s="19">
        <f t="shared" si="205"/>
        <v>0.21369623736558857</v>
      </c>
      <c r="Y528" s="19">
        <f t="shared" si="206"/>
        <v>1237.1640968469972</v>
      </c>
      <c r="Z528" s="2">
        <f t="shared" si="207"/>
        <v>-0.97199999999997999</v>
      </c>
      <c r="AA528" s="2">
        <f t="shared" si="208"/>
        <v>-17.091064077138071</v>
      </c>
      <c r="AB528">
        <v>-25.4</v>
      </c>
      <c r="AC528">
        <v>254</v>
      </c>
      <c r="AD528">
        <v>0</v>
      </c>
      <c r="AE528">
        <v>812.8</v>
      </c>
      <c r="AF528" s="2">
        <f t="shared" si="209"/>
        <v>0.3125</v>
      </c>
      <c r="AG528" t="b">
        <f t="shared" si="210"/>
        <v>1</v>
      </c>
      <c r="AH528" s="2">
        <f t="shared" si="211"/>
        <v>24.428000000000019</v>
      </c>
      <c r="AI528">
        <f t="shared" si="212"/>
        <v>24.428000000000019</v>
      </c>
      <c r="AJ528" s="2">
        <f t="shared" si="213"/>
        <v>-17.091064077138071</v>
      </c>
      <c r="AK528" s="2">
        <f t="shared" si="214"/>
        <v>17.091064077138071</v>
      </c>
    </row>
    <row r="529" spans="1:37" x14ac:dyDescent="0.3">
      <c r="A529" s="18">
        <v>38771</v>
      </c>
      <c r="B529">
        <v>2.54</v>
      </c>
      <c r="C529">
        <v>5.8</v>
      </c>
      <c r="D529">
        <v>0.5</v>
      </c>
      <c r="E529">
        <v>3.15</v>
      </c>
      <c r="G529" s="3">
        <f t="shared" si="216"/>
        <v>264.3773124999999</v>
      </c>
      <c r="H529" s="3">
        <f t="shared" si="217"/>
        <v>1237.1640968469972</v>
      </c>
      <c r="I529" s="10">
        <f t="shared" si="191"/>
        <v>1224.7924558785271</v>
      </c>
      <c r="J529" s="3">
        <f t="shared" si="192"/>
        <v>0.21585478521776624</v>
      </c>
      <c r="K529" s="3">
        <f t="shared" si="193"/>
        <v>1.3335000000000001</v>
      </c>
      <c r="L529" s="15">
        <f t="shared" si="194"/>
        <v>1.2064999999999999</v>
      </c>
      <c r="M529" s="3">
        <f t="shared" si="195"/>
        <v>0.87312499999999993</v>
      </c>
      <c r="N529" s="15">
        <f t="shared" si="196"/>
        <v>265.25043749999992</v>
      </c>
      <c r="O529" s="15">
        <f t="shared" si="197"/>
        <v>0.21572392008123667</v>
      </c>
      <c r="P529" s="15">
        <f t="shared" si="198"/>
        <v>1229.5828733323253</v>
      </c>
      <c r="Q529" s="3">
        <f t="shared" si="215"/>
        <v>2</v>
      </c>
      <c r="R529" s="3">
        <f t="shared" si="199"/>
        <v>-0.81</v>
      </c>
      <c r="S529" s="16">
        <f t="shared" si="200"/>
        <v>-2.5514999999999999</v>
      </c>
      <c r="T529" s="3">
        <f t="shared" si="201"/>
        <v>262.69893749999994</v>
      </c>
      <c r="U529" s="3">
        <f t="shared" si="202"/>
        <v>0.21572392008123667</v>
      </c>
      <c r="V529" s="3">
        <f t="shared" si="203"/>
        <v>1217.7552558894422</v>
      </c>
      <c r="W529" s="19">
        <f t="shared" si="204"/>
        <v>262.69893749999994</v>
      </c>
      <c r="X529" s="19">
        <f t="shared" si="205"/>
        <v>0.21572392008123667</v>
      </c>
      <c r="Y529" s="19">
        <f t="shared" si="206"/>
        <v>1217.7552558894422</v>
      </c>
      <c r="Z529" s="2">
        <f t="shared" si="207"/>
        <v>-1.67837499999996</v>
      </c>
      <c r="AA529" s="2">
        <f t="shared" si="208"/>
        <v>-19.408840957554958</v>
      </c>
      <c r="AB529">
        <v>15.24</v>
      </c>
      <c r="AC529">
        <v>269.24</v>
      </c>
      <c r="AD529">
        <v>0</v>
      </c>
      <c r="AE529">
        <v>812.8</v>
      </c>
      <c r="AF529" s="2">
        <f t="shared" si="209"/>
        <v>0.33125000000000004</v>
      </c>
      <c r="AG529" t="b">
        <f t="shared" si="210"/>
        <v>1</v>
      </c>
      <c r="AH529" s="2">
        <f t="shared" si="211"/>
        <v>-16.918374999999962</v>
      </c>
      <c r="AI529">
        <f t="shared" si="212"/>
        <v>16.918374999999962</v>
      </c>
      <c r="AJ529" s="2">
        <f t="shared" si="213"/>
        <v>-19.408840957554958</v>
      </c>
      <c r="AK529" s="2">
        <f t="shared" si="214"/>
        <v>19.408840957554958</v>
      </c>
    </row>
    <row r="530" spans="1:37" x14ac:dyDescent="0.3">
      <c r="A530" s="18">
        <v>38772</v>
      </c>
      <c r="B530">
        <v>2.54</v>
      </c>
      <c r="C530">
        <v>6.6</v>
      </c>
      <c r="D530">
        <v>1.4</v>
      </c>
      <c r="E530">
        <v>4</v>
      </c>
      <c r="G530" s="3">
        <f t="shared" si="216"/>
        <v>262.69893749999994</v>
      </c>
      <c r="H530" s="3">
        <f t="shared" si="217"/>
        <v>1217.7552558894422</v>
      </c>
      <c r="I530" s="10">
        <f t="shared" ref="I530:I593" si="218">ASNWD*Compact_coef</f>
        <v>1205.5777033305478</v>
      </c>
      <c r="J530" s="3">
        <f t="shared" ref="J530:J593" si="219">IF(ASNWDC&gt;0,ASWE/ASNWDC,0)</f>
        <v>0.21790294957700673</v>
      </c>
      <c r="K530" s="3">
        <f t="shared" ref="K530:K593" si="220">MAX(0,IP-SNOW)</f>
        <v>1.6933333333333334</v>
      </c>
      <c r="L530" s="15">
        <f t="shared" ref="L530:L593" si="221">IP*(1-((MIN(Rainthresh,MAX(Snowthresh,E530))-Snowthresh)/(Rainthresh-Snowthresh)))</f>
        <v>0.84666666666666679</v>
      </c>
      <c r="M530" s="3">
        <f t="shared" ref="M530:M593" si="222">(SNOW*SWE_gain_coef)-(RAIN*SWE_loss_coef)</f>
        <v>0.42333333333333345</v>
      </c>
      <c r="N530" s="15">
        <f t="shared" ref="N530:N593" si="223">MAX(0,ASWE+ISWES)</f>
        <v>263.12227083333329</v>
      </c>
      <c r="O530" s="15">
        <f t="shared" ref="O530:O593" si="224">IF(ASNWDS&gt;0,ASWES/ASNWDS,0)</f>
        <v>0.21826750614588261</v>
      </c>
      <c r="P530" s="15">
        <f t="shared" ref="P530:P593" si="225">MAX(0,I530+((L530*SWE_gain_coef)/Snowfall_density)-(K530/MAX(0.1,J530)))</f>
        <v>1205.5036293742746</v>
      </c>
      <c r="Q530" s="3">
        <f t="shared" si="215"/>
        <v>2</v>
      </c>
      <c r="R530" s="3">
        <f t="shared" ref="R530:R593" si="226">IF(MONTH&gt;3,IF(MONTH&lt;10,Melt_coef_late,Melt_coef_early),Melt_coef_early)</f>
        <v>-0.81</v>
      </c>
      <c r="S530" s="16">
        <f t="shared" ref="S530:S593" si="227">MIN(0,Melt_coef*(TMEAN-Melt_thresh))</f>
        <v>-3.24</v>
      </c>
      <c r="T530" s="3">
        <f t="shared" ref="T530:T593" si="228">MAX(0,ASWES+ISWEM)</f>
        <v>259.88227083333328</v>
      </c>
      <c r="U530" s="3">
        <f t="shared" ref="U530:U593" si="229">MIN(O530,ADENS_max)</f>
        <v>0.21826750614588261</v>
      </c>
      <c r="V530" s="3">
        <f t="shared" ref="V530:V593" si="230">IF(ADENSM&gt;0,ASWEM/ADENSM,0)</f>
        <v>1190.6594592217348</v>
      </c>
      <c r="W530" s="19">
        <f t="shared" ref="W530:W593" si="231">ASWEM</f>
        <v>259.88227083333328</v>
      </c>
      <c r="X530" s="19">
        <f t="shared" ref="X530:X593" si="232">ADENSM</f>
        <v>0.21826750614588261</v>
      </c>
      <c r="Y530" s="19">
        <f t="shared" ref="Y530:Y593" si="233">ASNWDM</f>
        <v>1190.6594592217348</v>
      </c>
      <c r="Z530" s="2">
        <f t="shared" ref="Z530:Z593" si="234">W530-G530</f>
        <v>-2.8166666666666629</v>
      </c>
      <c r="AA530" s="2">
        <f t="shared" ref="AA530:AA593" si="235">Y530-H530</f>
        <v>-27.095796667707418</v>
      </c>
      <c r="AB530">
        <v>7.62</v>
      </c>
      <c r="AC530">
        <v>276.86</v>
      </c>
      <c r="AD530">
        <v>0</v>
      </c>
      <c r="AE530">
        <v>812.8</v>
      </c>
      <c r="AF530" s="2">
        <f t="shared" ref="AF530:AF593" si="236">IF(asnwd_obs&gt;0,aswe_obs/asnwd_obs,0)</f>
        <v>0.34062500000000001</v>
      </c>
      <c r="AG530" t="b">
        <f t="shared" ref="AG530:AG593" si="237">OR(Z530&lt;&gt;0,AB530&lt;&gt;0)</f>
        <v>1</v>
      </c>
      <c r="AH530" s="2">
        <f t="shared" ref="AH530:AH593" si="238">IF(AG530=TRUE,Z530-AB530,"")</f>
        <v>-10.436666666666664</v>
      </c>
      <c r="AI530">
        <f t="shared" ref="AI530:AI593" si="239">IF(AG520=TRUE,ABS(Z530-AB530),"")</f>
        <v>10.436666666666664</v>
      </c>
      <c r="AJ530" s="2">
        <f t="shared" ref="AJ530:AJ593" si="240">IF(AG530=TRUE,AA530-AD530,"")</f>
        <v>-27.095796667707418</v>
      </c>
      <c r="AK530" s="2">
        <f t="shared" ref="AK530:AK593" si="241">IF(AG530=TRUE,ABS(AA530-AD530),"")</f>
        <v>27.095796667707418</v>
      </c>
    </row>
    <row r="531" spans="1:37" x14ac:dyDescent="0.3">
      <c r="A531" s="18">
        <v>38773</v>
      </c>
      <c r="B531">
        <v>0</v>
      </c>
      <c r="C531">
        <v>8</v>
      </c>
      <c r="D531">
        <v>-1.1000000000000001</v>
      </c>
      <c r="E531">
        <v>3.45</v>
      </c>
      <c r="G531" s="3">
        <f t="shared" si="216"/>
        <v>259.88227083333328</v>
      </c>
      <c r="H531" s="3">
        <f t="shared" si="217"/>
        <v>1190.6594592217348</v>
      </c>
      <c r="I531" s="10">
        <f t="shared" si="218"/>
        <v>1178.7528646295175</v>
      </c>
      <c r="J531" s="3">
        <f t="shared" si="219"/>
        <v>0.22047222843018446</v>
      </c>
      <c r="K531" s="3">
        <f t="shared" si="220"/>
        <v>0</v>
      </c>
      <c r="L531" s="15">
        <f t="shared" si="221"/>
        <v>0</v>
      </c>
      <c r="M531" s="3">
        <f t="shared" si="222"/>
        <v>0</v>
      </c>
      <c r="N531" s="15">
        <f t="shared" si="223"/>
        <v>259.88227083333328</v>
      </c>
      <c r="O531" s="15">
        <f t="shared" si="224"/>
        <v>0.22047222843018446</v>
      </c>
      <c r="P531" s="15">
        <f t="shared" si="225"/>
        <v>1178.7528646295175</v>
      </c>
      <c r="Q531" s="3">
        <f t="shared" ref="Q531:Q594" si="242">MONTH(A531)</f>
        <v>2</v>
      </c>
      <c r="R531" s="3">
        <f t="shared" si="226"/>
        <v>-0.81</v>
      </c>
      <c r="S531" s="16">
        <f t="shared" si="227"/>
        <v>-2.7945000000000002</v>
      </c>
      <c r="T531" s="3">
        <f t="shared" si="228"/>
        <v>257.08777083333325</v>
      </c>
      <c r="U531" s="3">
        <f t="shared" si="229"/>
        <v>0.22047222843018446</v>
      </c>
      <c r="V531" s="3">
        <f t="shared" si="230"/>
        <v>1166.0777988405175</v>
      </c>
      <c r="W531" s="19">
        <f t="shared" si="231"/>
        <v>257.08777083333325</v>
      </c>
      <c r="X531" s="19">
        <f t="shared" si="232"/>
        <v>0.22047222843018446</v>
      </c>
      <c r="Y531" s="19">
        <f t="shared" si="233"/>
        <v>1166.0777988405175</v>
      </c>
      <c r="Z531" s="2">
        <f t="shared" si="234"/>
        <v>-2.7945000000000277</v>
      </c>
      <c r="AA531" s="2">
        <f t="shared" si="235"/>
        <v>-24.581660381217262</v>
      </c>
      <c r="AB531">
        <v>-2.54</v>
      </c>
      <c r="AC531">
        <v>274.32</v>
      </c>
      <c r="AD531">
        <v>0</v>
      </c>
      <c r="AE531">
        <v>812.8</v>
      </c>
      <c r="AF531" s="2">
        <f t="shared" si="236"/>
        <v>0.33750000000000002</v>
      </c>
      <c r="AG531" t="b">
        <f t="shared" si="237"/>
        <v>1</v>
      </c>
      <c r="AH531" s="2">
        <f t="shared" si="238"/>
        <v>-0.2545000000000277</v>
      </c>
      <c r="AI531">
        <f t="shared" si="239"/>
        <v>0.2545000000000277</v>
      </c>
      <c r="AJ531" s="2">
        <f t="shared" si="240"/>
        <v>-24.581660381217262</v>
      </c>
      <c r="AK531" s="2">
        <f t="shared" si="241"/>
        <v>24.581660381217262</v>
      </c>
    </row>
    <row r="532" spans="1:37" x14ac:dyDescent="0.3">
      <c r="A532" s="18">
        <v>38774</v>
      </c>
      <c r="B532">
        <v>2.54</v>
      </c>
      <c r="C532">
        <v>13.8</v>
      </c>
      <c r="D532">
        <v>-1</v>
      </c>
      <c r="E532">
        <v>6.4</v>
      </c>
      <c r="G532" s="3">
        <f t="shared" si="216"/>
        <v>257.08777083333325</v>
      </c>
      <c r="H532" s="3">
        <f t="shared" si="217"/>
        <v>1166.0777988405175</v>
      </c>
      <c r="I532" s="10">
        <f t="shared" si="218"/>
        <v>1154.4170208521123</v>
      </c>
      <c r="J532" s="3">
        <f t="shared" si="219"/>
        <v>0.22269922063654995</v>
      </c>
      <c r="K532" s="3">
        <f t="shared" si="220"/>
        <v>2.54</v>
      </c>
      <c r="L532" s="15">
        <f t="shared" si="221"/>
        <v>0</v>
      </c>
      <c r="M532" s="3">
        <f t="shared" si="222"/>
        <v>-0.63500000000000001</v>
      </c>
      <c r="N532" s="15">
        <f t="shared" si="223"/>
        <v>256.45277083333326</v>
      </c>
      <c r="O532" s="15">
        <f t="shared" si="224"/>
        <v>0.22436587053068871</v>
      </c>
      <c r="P532" s="15">
        <f t="shared" si="225"/>
        <v>1143.0115027154084</v>
      </c>
      <c r="Q532" s="3">
        <f t="shared" si="242"/>
        <v>2</v>
      </c>
      <c r="R532" s="3">
        <f t="shared" si="226"/>
        <v>-0.81</v>
      </c>
      <c r="S532" s="16">
        <f t="shared" si="227"/>
        <v>-5.1840000000000011</v>
      </c>
      <c r="T532" s="3">
        <f t="shared" si="228"/>
        <v>251.26877083333326</v>
      </c>
      <c r="U532" s="3">
        <f t="shared" si="229"/>
        <v>0.22436587053068871</v>
      </c>
      <c r="V532" s="3">
        <f t="shared" si="230"/>
        <v>1119.9063843311444</v>
      </c>
      <c r="W532" s="19">
        <f t="shared" si="231"/>
        <v>251.26877083333326</v>
      </c>
      <c r="X532" s="19">
        <f t="shared" si="232"/>
        <v>0.22436587053068871</v>
      </c>
      <c r="Y532" s="19">
        <f t="shared" si="233"/>
        <v>1119.9063843311444</v>
      </c>
      <c r="Z532" s="2">
        <f t="shared" si="234"/>
        <v>-5.8189999999999884</v>
      </c>
      <c r="AA532" s="2">
        <f t="shared" si="235"/>
        <v>-46.171414509373108</v>
      </c>
      <c r="AB532">
        <v>0</v>
      </c>
      <c r="AC532">
        <v>274.32</v>
      </c>
      <c r="AD532">
        <v>-25.4</v>
      </c>
      <c r="AE532">
        <v>787.4</v>
      </c>
      <c r="AF532" s="2">
        <f t="shared" si="236"/>
        <v>0.34838709677419355</v>
      </c>
      <c r="AG532" t="b">
        <f t="shared" si="237"/>
        <v>1</v>
      </c>
      <c r="AH532" s="2">
        <f t="shared" si="238"/>
        <v>-5.8189999999999884</v>
      </c>
      <c r="AI532" t="str">
        <f t="shared" si="239"/>
        <v/>
      </c>
      <c r="AJ532" s="2">
        <f t="shared" si="240"/>
        <v>-20.771414509373109</v>
      </c>
      <c r="AK532" s="2">
        <f t="shared" si="241"/>
        <v>20.771414509373109</v>
      </c>
    </row>
    <row r="533" spans="1:37" x14ac:dyDescent="0.3">
      <c r="A533" s="18">
        <v>38775</v>
      </c>
      <c r="B533">
        <v>0</v>
      </c>
      <c r="C533">
        <v>11.7</v>
      </c>
      <c r="D533">
        <v>3.3</v>
      </c>
      <c r="E533">
        <v>7.5</v>
      </c>
      <c r="G533" s="3">
        <f t="shared" si="216"/>
        <v>251.26877083333326</v>
      </c>
      <c r="H533" s="3">
        <f t="shared" si="217"/>
        <v>1119.9063843311444</v>
      </c>
      <c r="I533" s="10">
        <f t="shared" si="218"/>
        <v>1108.7073204878329</v>
      </c>
      <c r="J533" s="3">
        <f t="shared" si="219"/>
        <v>0.22663219245524113</v>
      </c>
      <c r="K533" s="3">
        <f t="shared" si="220"/>
        <v>0</v>
      </c>
      <c r="L533" s="15">
        <f t="shared" si="221"/>
        <v>0</v>
      </c>
      <c r="M533" s="3">
        <f t="shared" si="222"/>
        <v>0</v>
      </c>
      <c r="N533" s="15">
        <f t="shared" si="223"/>
        <v>251.26877083333326</v>
      </c>
      <c r="O533" s="15">
        <f t="shared" si="224"/>
        <v>0.22663219245524113</v>
      </c>
      <c r="P533" s="15">
        <f t="shared" si="225"/>
        <v>1108.7073204878329</v>
      </c>
      <c r="Q533" s="3">
        <f t="shared" si="242"/>
        <v>2</v>
      </c>
      <c r="R533" s="3">
        <f t="shared" si="226"/>
        <v>-0.81</v>
      </c>
      <c r="S533" s="16">
        <f t="shared" si="227"/>
        <v>-6.0750000000000002</v>
      </c>
      <c r="T533" s="3">
        <f t="shared" si="228"/>
        <v>245.19377083333328</v>
      </c>
      <c r="U533" s="3">
        <f t="shared" si="229"/>
        <v>0.22663219245524113</v>
      </c>
      <c r="V533" s="3">
        <f t="shared" si="230"/>
        <v>1081.9017729873392</v>
      </c>
      <c r="W533" s="19">
        <f t="shared" si="231"/>
        <v>245.19377083333328</v>
      </c>
      <c r="X533" s="19">
        <f t="shared" si="232"/>
        <v>0.22663219245524113</v>
      </c>
      <c r="Y533" s="19">
        <f t="shared" si="233"/>
        <v>1081.9017729873392</v>
      </c>
      <c r="Z533" s="2">
        <f t="shared" si="234"/>
        <v>-6.0749999999999886</v>
      </c>
      <c r="AA533" s="2">
        <f t="shared" si="235"/>
        <v>-38.004611343805209</v>
      </c>
      <c r="AB533">
        <v>0</v>
      </c>
      <c r="AC533">
        <v>274.32</v>
      </c>
      <c r="AD533">
        <v>-25.4</v>
      </c>
      <c r="AE533">
        <v>762</v>
      </c>
      <c r="AF533" s="2">
        <f t="shared" si="236"/>
        <v>0.36</v>
      </c>
      <c r="AG533" t="b">
        <f t="shared" si="237"/>
        <v>1</v>
      </c>
      <c r="AH533" s="2">
        <f t="shared" si="238"/>
        <v>-6.0749999999999886</v>
      </c>
      <c r="AI533" t="str">
        <f t="shared" si="239"/>
        <v/>
      </c>
      <c r="AJ533" s="2">
        <f t="shared" si="240"/>
        <v>-12.60461134380521</v>
      </c>
      <c r="AK533" s="2">
        <f t="shared" si="241"/>
        <v>12.60461134380521</v>
      </c>
    </row>
    <row r="534" spans="1:37" x14ac:dyDescent="0.3">
      <c r="A534" s="18">
        <v>38776</v>
      </c>
      <c r="B534">
        <v>22.86</v>
      </c>
      <c r="C534">
        <v>6.9</v>
      </c>
      <c r="D534">
        <v>3.1</v>
      </c>
      <c r="E534">
        <v>5</v>
      </c>
      <c r="G534" s="3">
        <f t="shared" si="216"/>
        <v>245.19377083333328</v>
      </c>
      <c r="H534" s="3">
        <f t="shared" si="217"/>
        <v>1081.9017729873392</v>
      </c>
      <c r="I534" s="10">
        <f t="shared" si="218"/>
        <v>1071.0827552574658</v>
      </c>
      <c r="J534" s="3">
        <f t="shared" si="219"/>
        <v>0.2289214065204456</v>
      </c>
      <c r="K534" s="3">
        <f t="shared" si="220"/>
        <v>19.05</v>
      </c>
      <c r="L534" s="15">
        <f t="shared" si="221"/>
        <v>3.8099999999999992</v>
      </c>
      <c r="M534" s="3">
        <f t="shared" si="222"/>
        <v>-0.95250000000000101</v>
      </c>
      <c r="N534" s="15">
        <f t="shared" si="223"/>
        <v>244.24127083333326</v>
      </c>
      <c r="O534" s="15">
        <f t="shared" si="224"/>
        <v>0.23886611773304353</v>
      </c>
      <c r="P534" s="15">
        <f t="shared" si="225"/>
        <v>1022.5027858756301</v>
      </c>
      <c r="Q534" s="3">
        <f t="shared" si="242"/>
        <v>2</v>
      </c>
      <c r="R534" s="3">
        <f t="shared" si="226"/>
        <v>-0.81</v>
      </c>
      <c r="S534" s="16">
        <f t="shared" si="227"/>
        <v>-4.0500000000000007</v>
      </c>
      <c r="T534" s="3">
        <f t="shared" si="228"/>
        <v>240.19127083333325</v>
      </c>
      <c r="U534" s="3">
        <f t="shared" si="229"/>
        <v>0.23886611773304353</v>
      </c>
      <c r="V534" s="3">
        <f t="shared" si="230"/>
        <v>1005.547681324024</v>
      </c>
      <c r="W534" s="19">
        <f t="shared" si="231"/>
        <v>240.19127083333325</v>
      </c>
      <c r="X534" s="19">
        <f t="shared" si="232"/>
        <v>0.23886611773304353</v>
      </c>
      <c r="Y534" s="19">
        <f t="shared" si="233"/>
        <v>1005.547681324024</v>
      </c>
      <c r="Z534" s="2">
        <f t="shared" si="234"/>
        <v>-5.0025000000000261</v>
      </c>
      <c r="AA534" s="2">
        <f t="shared" si="235"/>
        <v>-76.354091663315216</v>
      </c>
      <c r="AB534">
        <v>2.54</v>
      </c>
      <c r="AC534">
        <v>276.86</v>
      </c>
      <c r="AD534">
        <v>-25.4</v>
      </c>
      <c r="AE534">
        <v>736.6</v>
      </c>
      <c r="AF534" s="2">
        <f t="shared" si="236"/>
        <v>0.37586206896551727</v>
      </c>
      <c r="AG534" t="b">
        <f t="shared" si="237"/>
        <v>1</v>
      </c>
      <c r="AH534" s="2">
        <f t="shared" si="238"/>
        <v>-7.5425000000000262</v>
      </c>
      <c r="AI534" t="str">
        <f t="shared" si="239"/>
        <v/>
      </c>
      <c r="AJ534" s="2">
        <f t="shared" si="240"/>
        <v>-50.954091663315218</v>
      </c>
      <c r="AK534" s="2">
        <f t="shared" si="241"/>
        <v>50.954091663315218</v>
      </c>
    </row>
    <row r="535" spans="1:37" x14ac:dyDescent="0.3">
      <c r="A535" s="18">
        <v>38777</v>
      </c>
      <c r="B535">
        <v>22.86</v>
      </c>
      <c r="C535">
        <v>4.2</v>
      </c>
      <c r="D535">
        <v>0.8</v>
      </c>
      <c r="E535">
        <v>2.5</v>
      </c>
      <c r="G535" s="3">
        <f t="shared" si="216"/>
        <v>240.19127083333325</v>
      </c>
      <c r="H535" s="3">
        <f t="shared" si="217"/>
        <v>1005.547681324024</v>
      </c>
      <c r="I535" s="10">
        <f t="shared" si="218"/>
        <v>995.49220451078372</v>
      </c>
      <c r="J535" s="3">
        <f t="shared" si="219"/>
        <v>0.24127890680105407</v>
      </c>
      <c r="K535" s="3">
        <f t="shared" si="220"/>
        <v>9.5250000000000021</v>
      </c>
      <c r="L535" s="15">
        <f t="shared" si="221"/>
        <v>13.334999999999997</v>
      </c>
      <c r="M535" s="3">
        <f t="shared" si="222"/>
        <v>10.953749999999996</v>
      </c>
      <c r="N535" s="15">
        <f t="shared" si="223"/>
        <v>251.14502083333323</v>
      </c>
      <c r="O535" s="15">
        <f t="shared" si="224"/>
        <v>0.23313697485593332</v>
      </c>
      <c r="P535" s="15">
        <f t="shared" si="225"/>
        <v>1077.2423421404003</v>
      </c>
      <c r="Q535" s="3">
        <f t="shared" si="242"/>
        <v>3</v>
      </c>
      <c r="R535" s="3">
        <f t="shared" si="226"/>
        <v>-0.81</v>
      </c>
      <c r="S535" s="16">
        <f t="shared" si="227"/>
        <v>-2.0250000000000004</v>
      </c>
      <c r="T535" s="3">
        <f t="shared" si="228"/>
        <v>249.12002083333323</v>
      </c>
      <c r="U535" s="3">
        <f t="shared" si="229"/>
        <v>0.23313697485593332</v>
      </c>
      <c r="V535" s="3">
        <f t="shared" si="230"/>
        <v>1068.5564612274677</v>
      </c>
      <c r="W535" s="19">
        <f t="shared" si="231"/>
        <v>249.12002083333323</v>
      </c>
      <c r="X535" s="19">
        <f t="shared" si="232"/>
        <v>0.23313697485593332</v>
      </c>
      <c r="Y535" s="19">
        <f t="shared" si="233"/>
        <v>1068.5564612274677</v>
      </c>
      <c r="Z535" s="2">
        <f t="shared" si="234"/>
        <v>8.9287499999999795</v>
      </c>
      <c r="AA535" s="2">
        <f t="shared" si="235"/>
        <v>63.008779903443724</v>
      </c>
      <c r="AB535">
        <v>5.08</v>
      </c>
      <c r="AC535">
        <v>281.94</v>
      </c>
      <c r="AD535">
        <v>76.2</v>
      </c>
      <c r="AE535">
        <v>812.8</v>
      </c>
      <c r="AF535" s="2">
        <f t="shared" si="236"/>
        <v>0.34687499999999999</v>
      </c>
      <c r="AG535" t="b">
        <f t="shared" si="237"/>
        <v>1</v>
      </c>
      <c r="AH535" s="2">
        <f t="shared" si="238"/>
        <v>3.8487499999999795</v>
      </c>
      <c r="AI535" t="str">
        <f t="shared" si="239"/>
        <v/>
      </c>
      <c r="AJ535" s="2">
        <f t="shared" si="240"/>
        <v>-13.191220096556279</v>
      </c>
      <c r="AK535" s="2">
        <f t="shared" si="241"/>
        <v>13.191220096556279</v>
      </c>
    </row>
    <row r="536" spans="1:37" x14ac:dyDescent="0.3">
      <c r="A536" s="18">
        <v>38778</v>
      </c>
      <c r="B536">
        <v>2.54</v>
      </c>
      <c r="C536">
        <v>9</v>
      </c>
      <c r="D536">
        <v>0.3</v>
      </c>
      <c r="E536">
        <v>4.6500000000000004</v>
      </c>
      <c r="G536" s="3">
        <f t="shared" si="216"/>
        <v>249.12002083333323</v>
      </c>
      <c r="H536" s="3">
        <f t="shared" si="217"/>
        <v>1068.5564612274677</v>
      </c>
      <c r="I536" s="10">
        <f t="shared" si="218"/>
        <v>1057.870896615193</v>
      </c>
      <c r="J536" s="3">
        <f t="shared" si="219"/>
        <v>0.23549189379387203</v>
      </c>
      <c r="K536" s="3">
        <f t="shared" si="220"/>
        <v>1.9685000000000001</v>
      </c>
      <c r="L536" s="15">
        <f t="shared" si="221"/>
        <v>0.5714999999999999</v>
      </c>
      <c r="M536" s="3">
        <f t="shared" si="222"/>
        <v>7.9374999999999862E-2</v>
      </c>
      <c r="N536" s="15">
        <f t="shared" si="223"/>
        <v>249.19939583333323</v>
      </c>
      <c r="O536" s="15">
        <f t="shared" si="224"/>
        <v>0.23627352070323776</v>
      </c>
      <c r="P536" s="15">
        <f t="shared" si="225"/>
        <v>1054.7072523896172</v>
      </c>
      <c r="Q536" s="3">
        <f t="shared" si="242"/>
        <v>3</v>
      </c>
      <c r="R536" s="3">
        <f t="shared" si="226"/>
        <v>-0.81</v>
      </c>
      <c r="S536" s="16">
        <f t="shared" si="227"/>
        <v>-3.7665000000000006</v>
      </c>
      <c r="T536" s="3">
        <f t="shared" si="228"/>
        <v>245.43289583333322</v>
      </c>
      <c r="U536" s="3">
        <f t="shared" si="229"/>
        <v>0.23627352070323776</v>
      </c>
      <c r="V536" s="3">
        <f t="shared" si="230"/>
        <v>1038.7659823362083</v>
      </c>
      <c r="W536" s="19">
        <f t="shared" si="231"/>
        <v>245.43289583333322</v>
      </c>
      <c r="X536" s="19">
        <f t="shared" si="232"/>
        <v>0.23627352070323776</v>
      </c>
      <c r="Y536" s="19">
        <f t="shared" si="233"/>
        <v>1038.7659823362083</v>
      </c>
      <c r="Z536" s="2">
        <f t="shared" si="234"/>
        <v>-3.6871250000000089</v>
      </c>
      <c r="AA536" s="2">
        <f t="shared" si="235"/>
        <v>-29.790478891259454</v>
      </c>
      <c r="AB536">
        <v>5.08</v>
      </c>
      <c r="AC536">
        <v>287.02</v>
      </c>
      <c r="AD536">
        <v>0</v>
      </c>
      <c r="AE536">
        <v>812.8</v>
      </c>
      <c r="AF536" s="2">
        <f t="shared" si="236"/>
        <v>0.35312500000000002</v>
      </c>
      <c r="AG536" t="b">
        <f t="shared" si="237"/>
        <v>1</v>
      </c>
      <c r="AH536" s="2">
        <f t="shared" si="238"/>
        <v>-8.7671250000000089</v>
      </c>
      <c r="AI536">
        <f t="shared" si="239"/>
        <v>8.7671250000000089</v>
      </c>
      <c r="AJ536" s="2">
        <f t="shared" si="240"/>
        <v>-29.790478891259454</v>
      </c>
      <c r="AK536" s="2">
        <f t="shared" si="241"/>
        <v>29.790478891259454</v>
      </c>
    </row>
    <row r="537" spans="1:37" x14ac:dyDescent="0.3">
      <c r="A537" s="18">
        <v>38779</v>
      </c>
      <c r="B537">
        <v>0</v>
      </c>
      <c r="C537">
        <v>9.9</v>
      </c>
      <c r="D537">
        <v>-1.4</v>
      </c>
      <c r="E537">
        <v>4.25</v>
      </c>
      <c r="G537" s="3">
        <f t="shared" si="216"/>
        <v>245.43289583333322</v>
      </c>
      <c r="H537" s="3">
        <f t="shared" si="217"/>
        <v>1038.7659823362083</v>
      </c>
      <c r="I537" s="10">
        <f t="shared" si="218"/>
        <v>1028.3783225128461</v>
      </c>
      <c r="J537" s="3">
        <f t="shared" si="219"/>
        <v>0.23866012192246241</v>
      </c>
      <c r="K537" s="3">
        <f t="shared" si="220"/>
        <v>0</v>
      </c>
      <c r="L537" s="15">
        <f t="shared" si="221"/>
        <v>0</v>
      </c>
      <c r="M537" s="3">
        <f t="shared" si="222"/>
        <v>0</v>
      </c>
      <c r="N537" s="15">
        <f t="shared" si="223"/>
        <v>245.43289583333322</v>
      </c>
      <c r="O537" s="15">
        <f t="shared" si="224"/>
        <v>0.23866012192246241</v>
      </c>
      <c r="P537" s="15">
        <f t="shared" si="225"/>
        <v>1028.3783225128461</v>
      </c>
      <c r="Q537" s="3">
        <f t="shared" si="242"/>
        <v>3</v>
      </c>
      <c r="R537" s="3">
        <f t="shared" si="226"/>
        <v>-0.81</v>
      </c>
      <c r="S537" s="16">
        <f t="shared" si="227"/>
        <v>-3.4425000000000003</v>
      </c>
      <c r="T537" s="3">
        <f t="shared" si="228"/>
        <v>241.99039583333322</v>
      </c>
      <c r="U537" s="3">
        <f t="shared" si="229"/>
        <v>0.23866012192246241</v>
      </c>
      <c r="V537" s="3">
        <f t="shared" si="230"/>
        <v>1013.9540442871004</v>
      </c>
      <c r="W537" s="19">
        <f t="shared" si="231"/>
        <v>241.99039583333322</v>
      </c>
      <c r="X537" s="19">
        <f t="shared" si="232"/>
        <v>0.23866012192246241</v>
      </c>
      <c r="Y537" s="19">
        <f t="shared" si="233"/>
        <v>1013.9540442871004</v>
      </c>
      <c r="Z537" s="2">
        <f t="shared" si="234"/>
        <v>-3.4424999999999955</v>
      </c>
      <c r="AA537" s="2">
        <f t="shared" si="235"/>
        <v>-24.81193804910788</v>
      </c>
      <c r="AB537">
        <v>7.62</v>
      </c>
      <c r="AC537">
        <v>294.64</v>
      </c>
      <c r="AD537">
        <v>0</v>
      </c>
      <c r="AE537">
        <v>812.8</v>
      </c>
      <c r="AF537" s="2">
        <f t="shared" si="236"/>
        <v>0.36249999999999999</v>
      </c>
      <c r="AG537" t="b">
        <f t="shared" si="237"/>
        <v>1</v>
      </c>
      <c r="AH537" s="2">
        <f t="shared" si="238"/>
        <v>-11.062499999999996</v>
      </c>
      <c r="AI537">
        <f t="shared" si="239"/>
        <v>11.062499999999996</v>
      </c>
      <c r="AJ537" s="2">
        <f t="shared" si="240"/>
        <v>-24.81193804910788</v>
      </c>
      <c r="AK537" s="2">
        <f t="shared" si="241"/>
        <v>24.81193804910788</v>
      </c>
    </row>
    <row r="538" spans="1:37" x14ac:dyDescent="0.3">
      <c r="A538" s="18">
        <v>38780</v>
      </c>
      <c r="B538">
        <v>5.08</v>
      </c>
      <c r="C538">
        <v>8.1999999999999993</v>
      </c>
      <c r="D538">
        <v>-1.3</v>
      </c>
      <c r="E538">
        <v>3.45</v>
      </c>
      <c r="G538" s="3">
        <f t="shared" si="216"/>
        <v>241.99039583333322</v>
      </c>
      <c r="H538" s="3">
        <f t="shared" si="217"/>
        <v>1013.9540442871004</v>
      </c>
      <c r="I538" s="10">
        <f t="shared" si="218"/>
        <v>1003.8145038442293</v>
      </c>
      <c r="J538" s="3">
        <f t="shared" si="219"/>
        <v>0.24107083022470951</v>
      </c>
      <c r="K538" s="3">
        <f t="shared" si="220"/>
        <v>2.9210000000000003</v>
      </c>
      <c r="L538" s="15">
        <f t="shared" si="221"/>
        <v>2.1589999999999998</v>
      </c>
      <c r="M538" s="3">
        <f t="shared" si="222"/>
        <v>1.4287499999999997</v>
      </c>
      <c r="N538" s="15">
        <f t="shared" si="223"/>
        <v>243.41914583333323</v>
      </c>
      <c r="O538" s="15">
        <f t="shared" si="224"/>
        <v>0.2406932929056112</v>
      </c>
      <c r="P538" s="15">
        <f t="shared" si="225"/>
        <v>1011.3250057565625</v>
      </c>
      <c r="Q538" s="3">
        <f t="shared" si="242"/>
        <v>3</v>
      </c>
      <c r="R538" s="3">
        <f t="shared" si="226"/>
        <v>-0.81</v>
      </c>
      <c r="S538" s="16">
        <f t="shared" si="227"/>
        <v>-2.7945000000000002</v>
      </c>
      <c r="T538" s="3">
        <f t="shared" si="228"/>
        <v>240.62464583333323</v>
      </c>
      <c r="U538" s="3">
        <f t="shared" si="229"/>
        <v>0.2406932929056112</v>
      </c>
      <c r="V538" s="3">
        <f t="shared" si="230"/>
        <v>999.71479441138854</v>
      </c>
      <c r="W538" s="19">
        <f t="shared" si="231"/>
        <v>240.62464583333323</v>
      </c>
      <c r="X538" s="19">
        <f t="shared" si="232"/>
        <v>0.2406932929056112</v>
      </c>
      <c r="Y538" s="19">
        <f t="shared" si="233"/>
        <v>999.71479441138854</v>
      </c>
      <c r="Z538" s="2">
        <f t="shared" si="234"/>
        <v>-1.3657499999999914</v>
      </c>
      <c r="AA538" s="2">
        <f t="shared" si="235"/>
        <v>-14.239249875711835</v>
      </c>
      <c r="AB538">
        <v>-5.08</v>
      </c>
      <c r="AC538">
        <v>289.56</v>
      </c>
      <c r="AD538">
        <v>0</v>
      </c>
      <c r="AE538">
        <v>812.8</v>
      </c>
      <c r="AF538" s="2">
        <f t="shared" si="236"/>
        <v>0.35625000000000001</v>
      </c>
      <c r="AG538" t="b">
        <f t="shared" si="237"/>
        <v>1</v>
      </c>
      <c r="AH538" s="2">
        <f t="shared" si="238"/>
        <v>3.7142500000000087</v>
      </c>
      <c r="AI538">
        <f t="shared" si="239"/>
        <v>3.7142500000000087</v>
      </c>
      <c r="AJ538" s="2">
        <f t="shared" si="240"/>
        <v>-14.239249875711835</v>
      </c>
      <c r="AK538" s="2">
        <f t="shared" si="241"/>
        <v>14.239249875711835</v>
      </c>
    </row>
    <row r="539" spans="1:37" x14ac:dyDescent="0.3">
      <c r="A539" s="18">
        <v>38781</v>
      </c>
      <c r="B539">
        <v>2.54</v>
      </c>
      <c r="C539">
        <v>8.6999999999999993</v>
      </c>
      <c r="D539">
        <v>-2.1</v>
      </c>
      <c r="E539">
        <v>3.3</v>
      </c>
      <c r="G539" s="3">
        <f t="shared" si="216"/>
        <v>240.62464583333323</v>
      </c>
      <c r="H539" s="3">
        <f t="shared" si="217"/>
        <v>999.71479441138854</v>
      </c>
      <c r="I539" s="10">
        <f t="shared" si="218"/>
        <v>989.71764646727468</v>
      </c>
      <c r="J539" s="3">
        <f t="shared" si="219"/>
        <v>0.24312453828849617</v>
      </c>
      <c r="K539" s="3">
        <f t="shared" si="220"/>
        <v>1.3969999999999998</v>
      </c>
      <c r="L539" s="15">
        <f t="shared" si="221"/>
        <v>1.1430000000000002</v>
      </c>
      <c r="M539" s="3">
        <f t="shared" si="222"/>
        <v>0.79375000000000029</v>
      </c>
      <c r="N539" s="15">
        <f t="shared" si="223"/>
        <v>241.41839583333322</v>
      </c>
      <c r="O539" s="15">
        <f t="shared" si="224"/>
        <v>0.24278710102063414</v>
      </c>
      <c r="P539" s="15">
        <f t="shared" si="225"/>
        <v>994.36252922191034</v>
      </c>
      <c r="Q539" s="3">
        <f t="shared" si="242"/>
        <v>3</v>
      </c>
      <c r="R539" s="3">
        <f t="shared" si="226"/>
        <v>-0.81</v>
      </c>
      <c r="S539" s="16">
        <f t="shared" si="227"/>
        <v>-2.673</v>
      </c>
      <c r="T539" s="3">
        <f t="shared" si="228"/>
        <v>238.74539583333322</v>
      </c>
      <c r="U539" s="3">
        <f t="shared" si="229"/>
        <v>0.24278710102063414</v>
      </c>
      <c r="V539" s="3">
        <f t="shared" si="230"/>
        <v>983.35288336855501</v>
      </c>
      <c r="W539" s="19">
        <f t="shared" si="231"/>
        <v>238.74539583333322</v>
      </c>
      <c r="X539" s="19">
        <f t="shared" si="232"/>
        <v>0.24278710102063414</v>
      </c>
      <c r="Y539" s="19">
        <f t="shared" si="233"/>
        <v>983.35288336855501</v>
      </c>
      <c r="Z539" s="2">
        <f t="shared" si="234"/>
        <v>-1.8792500000000132</v>
      </c>
      <c r="AA539" s="2">
        <f t="shared" si="235"/>
        <v>-16.361911042833526</v>
      </c>
      <c r="AB539">
        <v>5.08</v>
      </c>
      <c r="AC539">
        <v>294.64</v>
      </c>
      <c r="AD539">
        <v>-25.4</v>
      </c>
      <c r="AE539">
        <v>787.4</v>
      </c>
      <c r="AF539" s="2">
        <f t="shared" si="236"/>
        <v>0.37419354838709679</v>
      </c>
      <c r="AG539" t="b">
        <f t="shared" si="237"/>
        <v>1</v>
      </c>
      <c r="AH539" s="2">
        <f t="shared" si="238"/>
        <v>-6.9592500000000133</v>
      </c>
      <c r="AI539">
        <f t="shared" si="239"/>
        <v>6.9592500000000133</v>
      </c>
      <c r="AJ539" s="2">
        <f t="shared" si="240"/>
        <v>9.0380889571664724</v>
      </c>
      <c r="AK539" s="2">
        <f t="shared" si="241"/>
        <v>9.0380889571664724</v>
      </c>
    </row>
    <row r="540" spans="1:37" x14ac:dyDescent="0.3">
      <c r="A540" s="18">
        <v>38782</v>
      </c>
      <c r="B540">
        <v>0</v>
      </c>
      <c r="C540">
        <v>7.5</v>
      </c>
      <c r="D540">
        <v>1.5</v>
      </c>
      <c r="E540">
        <v>4.5</v>
      </c>
      <c r="G540" s="3">
        <f t="shared" si="216"/>
        <v>238.74539583333322</v>
      </c>
      <c r="H540" s="3">
        <f t="shared" si="217"/>
        <v>983.35288336855501</v>
      </c>
      <c r="I540" s="10">
        <f t="shared" si="218"/>
        <v>973.51935453486942</v>
      </c>
      <c r="J540" s="3">
        <f t="shared" si="219"/>
        <v>0.24523949598043854</v>
      </c>
      <c r="K540" s="3">
        <f t="shared" si="220"/>
        <v>0</v>
      </c>
      <c r="L540" s="15">
        <f t="shared" si="221"/>
        <v>0</v>
      </c>
      <c r="M540" s="3">
        <f t="shared" si="222"/>
        <v>0</v>
      </c>
      <c r="N540" s="15">
        <f t="shared" si="223"/>
        <v>238.74539583333322</v>
      </c>
      <c r="O540" s="15">
        <f t="shared" si="224"/>
        <v>0.24523949598043854</v>
      </c>
      <c r="P540" s="15">
        <f t="shared" si="225"/>
        <v>973.51935453486942</v>
      </c>
      <c r="Q540" s="3">
        <f t="shared" si="242"/>
        <v>3</v>
      </c>
      <c r="R540" s="3">
        <f t="shared" si="226"/>
        <v>-0.81</v>
      </c>
      <c r="S540" s="16">
        <f t="shared" si="227"/>
        <v>-3.6450000000000005</v>
      </c>
      <c r="T540" s="3">
        <f t="shared" si="228"/>
        <v>235.10039583333321</v>
      </c>
      <c r="U540" s="3">
        <f t="shared" si="229"/>
        <v>0.24523949598043854</v>
      </c>
      <c r="V540" s="3">
        <f t="shared" si="230"/>
        <v>958.65633263283962</v>
      </c>
      <c r="W540" s="19">
        <f t="shared" si="231"/>
        <v>235.10039583333321</v>
      </c>
      <c r="X540" s="19">
        <f t="shared" si="232"/>
        <v>0.24523949598043854</v>
      </c>
      <c r="Y540" s="19">
        <f t="shared" si="233"/>
        <v>958.65633263283962</v>
      </c>
      <c r="Z540" s="2">
        <f t="shared" si="234"/>
        <v>-3.6450000000000102</v>
      </c>
      <c r="AA540" s="2">
        <f t="shared" si="235"/>
        <v>-24.696550735715391</v>
      </c>
      <c r="AB540">
        <v>0</v>
      </c>
      <c r="AC540">
        <v>294.64</v>
      </c>
      <c r="AD540">
        <v>0</v>
      </c>
      <c r="AE540">
        <v>787.4</v>
      </c>
      <c r="AF540" s="2">
        <f t="shared" si="236"/>
        <v>0.37419354838709679</v>
      </c>
      <c r="AG540" t="b">
        <f t="shared" si="237"/>
        <v>1</v>
      </c>
      <c r="AH540" s="2">
        <f t="shared" si="238"/>
        <v>-3.6450000000000102</v>
      </c>
      <c r="AI540">
        <f t="shared" si="239"/>
        <v>3.6450000000000102</v>
      </c>
      <c r="AJ540" s="2">
        <f t="shared" si="240"/>
        <v>-24.696550735715391</v>
      </c>
      <c r="AK540" s="2">
        <f t="shared" si="241"/>
        <v>24.696550735715391</v>
      </c>
    </row>
    <row r="541" spans="1:37" x14ac:dyDescent="0.3">
      <c r="A541" s="18">
        <v>38783</v>
      </c>
      <c r="B541">
        <v>5.08</v>
      </c>
      <c r="C541">
        <v>7.3</v>
      </c>
      <c r="D541">
        <v>0.9</v>
      </c>
      <c r="E541">
        <v>4.0999999999999996</v>
      </c>
      <c r="G541" s="3">
        <f t="shared" si="216"/>
        <v>235.10039583333321</v>
      </c>
      <c r="H541" s="3">
        <f t="shared" si="217"/>
        <v>958.65633263283962</v>
      </c>
      <c r="I541" s="10">
        <f t="shared" si="218"/>
        <v>949.06976930651126</v>
      </c>
      <c r="J541" s="3">
        <f t="shared" si="219"/>
        <v>0.24771666260650355</v>
      </c>
      <c r="K541" s="3">
        <f t="shared" si="220"/>
        <v>3.4713333333333329</v>
      </c>
      <c r="L541" s="15">
        <f t="shared" si="221"/>
        <v>1.6086666666666671</v>
      </c>
      <c r="M541" s="3">
        <f t="shared" si="222"/>
        <v>0.7408333333333339</v>
      </c>
      <c r="N541" s="15">
        <f t="shared" si="223"/>
        <v>235.84122916666655</v>
      </c>
      <c r="O541" s="15">
        <f t="shared" si="224"/>
        <v>0.24833739560286525</v>
      </c>
      <c r="P541" s="15">
        <f t="shared" si="225"/>
        <v>949.68068982980617</v>
      </c>
      <c r="Q541" s="3">
        <f t="shared" si="242"/>
        <v>3</v>
      </c>
      <c r="R541" s="3">
        <f t="shared" si="226"/>
        <v>-0.81</v>
      </c>
      <c r="S541" s="16">
        <f t="shared" si="227"/>
        <v>-3.3209999999999997</v>
      </c>
      <c r="T541" s="3">
        <f t="shared" si="228"/>
        <v>232.52022916666655</v>
      </c>
      <c r="U541" s="3">
        <f t="shared" si="229"/>
        <v>0.24833739560286525</v>
      </c>
      <c r="V541" s="3">
        <f t="shared" si="230"/>
        <v>936.30775422364059</v>
      </c>
      <c r="W541" s="19">
        <f t="shared" si="231"/>
        <v>232.52022916666655</v>
      </c>
      <c r="X541" s="19">
        <f t="shared" si="232"/>
        <v>0.24833739560286525</v>
      </c>
      <c r="Y541" s="19">
        <f t="shared" si="233"/>
        <v>936.30775422364059</v>
      </c>
      <c r="Z541" s="2">
        <f t="shared" si="234"/>
        <v>-2.5801666666666563</v>
      </c>
      <c r="AA541" s="2">
        <f t="shared" si="235"/>
        <v>-22.348578409199035</v>
      </c>
      <c r="AB541">
        <v>7.62</v>
      </c>
      <c r="AC541">
        <v>302.26</v>
      </c>
      <c r="AD541">
        <v>0</v>
      </c>
      <c r="AE541">
        <v>787.4</v>
      </c>
      <c r="AF541" s="2">
        <f t="shared" si="236"/>
        <v>0.38387096774193546</v>
      </c>
      <c r="AG541" t="b">
        <f t="shared" si="237"/>
        <v>1</v>
      </c>
      <c r="AH541" s="2">
        <f t="shared" si="238"/>
        <v>-10.200166666666657</v>
      </c>
      <c r="AI541">
        <f t="shared" si="239"/>
        <v>10.200166666666657</v>
      </c>
      <c r="AJ541" s="2">
        <f t="shared" si="240"/>
        <v>-22.348578409199035</v>
      </c>
      <c r="AK541" s="2">
        <f t="shared" si="241"/>
        <v>22.348578409199035</v>
      </c>
    </row>
    <row r="542" spans="1:37" x14ac:dyDescent="0.3">
      <c r="A542" s="18">
        <v>38784</v>
      </c>
      <c r="B542">
        <v>12.7</v>
      </c>
      <c r="C542">
        <v>7</v>
      </c>
      <c r="D542">
        <v>0</v>
      </c>
      <c r="E542">
        <v>3.5</v>
      </c>
      <c r="G542" s="3">
        <f t="shared" si="216"/>
        <v>232.52022916666655</v>
      </c>
      <c r="H542" s="3">
        <f t="shared" si="217"/>
        <v>936.30775422364059</v>
      </c>
      <c r="I542" s="10">
        <f t="shared" si="218"/>
        <v>926.94467668140419</v>
      </c>
      <c r="J542" s="3">
        <f t="shared" si="219"/>
        <v>0.25084585414430832</v>
      </c>
      <c r="K542" s="3">
        <f t="shared" si="220"/>
        <v>7.4083333333333332</v>
      </c>
      <c r="L542" s="15">
        <f t="shared" si="221"/>
        <v>5.2916666666666661</v>
      </c>
      <c r="M542" s="3">
        <f t="shared" si="222"/>
        <v>3.4395833333333328</v>
      </c>
      <c r="N542" s="15">
        <f t="shared" si="223"/>
        <v>235.95981249999988</v>
      </c>
      <c r="O542" s="15">
        <f t="shared" si="224"/>
        <v>0.24955630697287845</v>
      </c>
      <c r="P542" s="15">
        <f t="shared" si="225"/>
        <v>945.51732778143639</v>
      </c>
      <c r="Q542" s="3">
        <f t="shared" si="242"/>
        <v>3</v>
      </c>
      <c r="R542" s="3">
        <f t="shared" si="226"/>
        <v>-0.81</v>
      </c>
      <c r="S542" s="16">
        <f t="shared" si="227"/>
        <v>-2.835</v>
      </c>
      <c r="T542" s="3">
        <f t="shared" si="228"/>
        <v>233.12481249999988</v>
      </c>
      <c r="U542" s="3">
        <f t="shared" si="229"/>
        <v>0.24955630697287845</v>
      </c>
      <c r="V542" s="3">
        <f t="shared" si="230"/>
        <v>934.15716608330672</v>
      </c>
      <c r="W542" s="19">
        <f t="shared" si="231"/>
        <v>233.12481249999988</v>
      </c>
      <c r="X542" s="19">
        <f t="shared" si="232"/>
        <v>0.24955630697287845</v>
      </c>
      <c r="Y542" s="19">
        <f t="shared" si="233"/>
        <v>934.15716608330672</v>
      </c>
      <c r="Z542" s="2">
        <f t="shared" si="234"/>
        <v>0.60458333333332348</v>
      </c>
      <c r="AA542" s="2">
        <f t="shared" si="235"/>
        <v>-2.1505881403338662</v>
      </c>
      <c r="AB542">
        <v>10.16</v>
      </c>
      <c r="AC542">
        <v>312.42</v>
      </c>
      <c r="AD542">
        <v>76.2</v>
      </c>
      <c r="AE542">
        <v>863.6</v>
      </c>
      <c r="AF542" s="2">
        <f t="shared" si="236"/>
        <v>0.36176470588235293</v>
      </c>
      <c r="AG542" t="b">
        <f t="shared" si="237"/>
        <v>1</v>
      </c>
      <c r="AH542" s="2">
        <f t="shared" si="238"/>
        <v>-9.5554166666666767</v>
      </c>
      <c r="AI542">
        <f t="shared" si="239"/>
        <v>9.5554166666666767</v>
      </c>
      <c r="AJ542" s="2">
        <f t="shared" si="240"/>
        <v>-78.350588140333869</v>
      </c>
      <c r="AK542" s="2">
        <f t="shared" si="241"/>
        <v>78.350588140333869</v>
      </c>
    </row>
    <row r="543" spans="1:37" x14ac:dyDescent="0.3">
      <c r="A543" s="18">
        <v>38785</v>
      </c>
      <c r="B543">
        <v>27.94</v>
      </c>
      <c r="C543">
        <v>1.6</v>
      </c>
      <c r="D543">
        <v>-3.3</v>
      </c>
      <c r="E543">
        <v>-0.85</v>
      </c>
      <c r="G543" s="3">
        <f t="shared" si="216"/>
        <v>233.12481249999988</v>
      </c>
      <c r="H543" s="3">
        <f t="shared" si="217"/>
        <v>934.15716608330672</v>
      </c>
      <c r="I543" s="10">
        <f t="shared" si="218"/>
        <v>924.81559442247362</v>
      </c>
      <c r="J543" s="3">
        <f t="shared" si="219"/>
        <v>0.25207707775038229</v>
      </c>
      <c r="K543" s="3">
        <f t="shared" si="220"/>
        <v>0</v>
      </c>
      <c r="L543" s="15">
        <f t="shared" si="221"/>
        <v>27.94</v>
      </c>
      <c r="M543" s="3">
        <f t="shared" si="222"/>
        <v>27.94</v>
      </c>
      <c r="N543" s="15">
        <f t="shared" si="223"/>
        <v>261.0648124999999</v>
      </c>
      <c r="O543" s="15">
        <f t="shared" si="224"/>
        <v>0.22146365702593288</v>
      </c>
      <c r="P543" s="15">
        <f t="shared" si="225"/>
        <v>1178.8155944224736</v>
      </c>
      <c r="Q543" s="3">
        <f t="shared" si="242"/>
        <v>3</v>
      </c>
      <c r="R543" s="3">
        <f t="shared" si="226"/>
        <v>-0.81</v>
      </c>
      <c r="S543" s="16">
        <f t="shared" si="227"/>
        <v>0</v>
      </c>
      <c r="T543" s="3">
        <f t="shared" si="228"/>
        <v>261.0648124999999</v>
      </c>
      <c r="U543" s="3">
        <f t="shared" si="229"/>
        <v>0.22146365702593288</v>
      </c>
      <c r="V543" s="3">
        <f t="shared" si="230"/>
        <v>1178.8155944224736</v>
      </c>
      <c r="W543" s="19">
        <f t="shared" si="231"/>
        <v>261.0648124999999</v>
      </c>
      <c r="X543" s="19">
        <f t="shared" si="232"/>
        <v>0.22146365702593288</v>
      </c>
      <c r="Y543" s="19">
        <f t="shared" si="233"/>
        <v>1178.8155944224736</v>
      </c>
      <c r="Z543" s="2">
        <f t="shared" si="234"/>
        <v>27.940000000000026</v>
      </c>
      <c r="AA543" s="2">
        <f t="shared" si="235"/>
        <v>244.6584283391669</v>
      </c>
      <c r="AB543">
        <v>25.4</v>
      </c>
      <c r="AC543">
        <v>337.82</v>
      </c>
      <c r="AD543">
        <v>177.8</v>
      </c>
      <c r="AE543">
        <v>1041.4000000000001</v>
      </c>
      <c r="AF543" s="2">
        <f t="shared" si="236"/>
        <v>0.32439024390243898</v>
      </c>
      <c r="AG543" t="b">
        <f t="shared" si="237"/>
        <v>1</v>
      </c>
      <c r="AH543" s="2">
        <f t="shared" si="238"/>
        <v>2.5400000000000276</v>
      </c>
      <c r="AI543">
        <f t="shared" si="239"/>
        <v>2.5400000000000276</v>
      </c>
      <c r="AJ543" s="2">
        <f t="shared" si="240"/>
        <v>66.858428339166892</v>
      </c>
      <c r="AK543" s="2">
        <f t="shared" si="241"/>
        <v>66.858428339166892</v>
      </c>
    </row>
    <row r="544" spans="1:37" x14ac:dyDescent="0.3">
      <c r="A544" s="18">
        <v>38786</v>
      </c>
      <c r="B544">
        <v>35.56</v>
      </c>
      <c r="C544">
        <v>1.2</v>
      </c>
      <c r="D544">
        <v>-3.4</v>
      </c>
      <c r="E544">
        <v>-1.1000000000000001</v>
      </c>
      <c r="G544" s="3">
        <f t="shared" si="216"/>
        <v>261.0648124999999</v>
      </c>
      <c r="H544" s="3">
        <f t="shared" si="217"/>
        <v>1178.8155944224736</v>
      </c>
      <c r="I544" s="10">
        <f t="shared" si="218"/>
        <v>1167.0274384782488</v>
      </c>
      <c r="J544" s="3">
        <f t="shared" si="219"/>
        <v>0.2237006636625585</v>
      </c>
      <c r="K544" s="3">
        <f t="shared" si="220"/>
        <v>0</v>
      </c>
      <c r="L544" s="15">
        <f t="shared" si="221"/>
        <v>35.56</v>
      </c>
      <c r="M544" s="3">
        <f t="shared" si="222"/>
        <v>35.56</v>
      </c>
      <c r="N544" s="15">
        <f t="shared" si="223"/>
        <v>296.6248124999999</v>
      </c>
      <c r="O544" s="15">
        <f t="shared" si="224"/>
        <v>0.19903695867236781</v>
      </c>
      <c r="P544" s="15">
        <f t="shared" si="225"/>
        <v>1490.300165750976</v>
      </c>
      <c r="Q544" s="3">
        <f t="shared" si="242"/>
        <v>3</v>
      </c>
      <c r="R544" s="3">
        <f t="shared" si="226"/>
        <v>-0.81</v>
      </c>
      <c r="S544" s="16">
        <f t="shared" si="227"/>
        <v>0</v>
      </c>
      <c r="T544" s="3">
        <f t="shared" si="228"/>
        <v>296.6248124999999</v>
      </c>
      <c r="U544" s="3">
        <f t="shared" si="229"/>
        <v>0.19903695867236781</v>
      </c>
      <c r="V544" s="3">
        <f t="shared" si="230"/>
        <v>1490.300165750976</v>
      </c>
      <c r="W544" s="19">
        <f t="shared" si="231"/>
        <v>296.6248124999999</v>
      </c>
      <c r="X544" s="19">
        <f t="shared" si="232"/>
        <v>0.19903695867236781</v>
      </c>
      <c r="Y544" s="19">
        <f t="shared" si="233"/>
        <v>1490.300165750976</v>
      </c>
      <c r="Z544" s="2">
        <f t="shared" si="234"/>
        <v>35.56</v>
      </c>
      <c r="AA544" s="2">
        <f t="shared" si="235"/>
        <v>311.4845713285024</v>
      </c>
      <c r="AB544">
        <v>27.94</v>
      </c>
      <c r="AC544">
        <v>365.76</v>
      </c>
      <c r="AD544">
        <v>279.39999999999998</v>
      </c>
      <c r="AE544">
        <v>1320.8</v>
      </c>
      <c r="AF544" s="2">
        <f t="shared" si="236"/>
        <v>0.27692307692307694</v>
      </c>
      <c r="AG544" t="b">
        <f t="shared" si="237"/>
        <v>1</v>
      </c>
      <c r="AH544" s="2">
        <f t="shared" si="238"/>
        <v>7.620000000000001</v>
      </c>
      <c r="AI544">
        <f t="shared" si="239"/>
        <v>7.620000000000001</v>
      </c>
      <c r="AJ544" s="2">
        <f t="shared" si="240"/>
        <v>32.08457132850242</v>
      </c>
      <c r="AK544" s="2">
        <f t="shared" si="241"/>
        <v>32.08457132850242</v>
      </c>
    </row>
    <row r="545" spans="1:37" x14ac:dyDescent="0.3">
      <c r="A545" s="18">
        <v>38787</v>
      </c>
      <c r="B545">
        <v>10.16</v>
      </c>
      <c r="C545">
        <v>2.9</v>
      </c>
      <c r="D545">
        <v>-6</v>
      </c>
      <c r="E545">
        <v>-1.55</v>
      </c>
      <c r="G545" s="3">
        <f t="shared" si="216"/>
        <v>296.6248124999999</v>
      </c>
      <c r="H545" s="3">
        <f t="shared" si="217"/>
        <v>1490.300165750976</v>
      </c>
      <c r="I545" s="10">
        <f t="shared" si="218"/>
        <v>1475.3971640934662</v>
      </c>
      <c r="J545" s="3">
        <f t="shared" si="219"/>
        <v>0.20104743300239172</v>
      </c>
      <c r="K545" s="3">
        <f t="shared" si="220"/>
        <v>0</v>
      </c>
      <c r="L545" s="15">
        <f t="shared" si="221"/>
        <v>10.16</v>
      </c>
      <c r="M545" s="3">
        <f t="shared" si="222"/>
        <v>10.16</v>
      </c>
      <c r="N545" s="15">
        <f t="shared" si="223"/>
        <v>306.78481249999993</v>
      </c>
      <c r="O545" s="15">
        <f t="shared" si="224"/>
        <v>0.19568343105054836</v>
      </c>
      <c r="P545" s="15">
        <f t="shared" si="225"/>
        <v>1567.7608004571025</v>
      </c>
      <c r="Q545" s="3">
        <f t="shared" si="242"/>
        <v>3</v>
      </c>
      <c r="R545" s="3">
        <f t="shared" si="226"/>
        <v>-0.81</v>
      </c>
      <c r="S545" s="16">
        <f t="shared" si="227"/>
        <v>0</v>
      </c>
      <c r="T545" s="3">
        <f t="shared" si="228"/>
        <v>306.78481249999993</v>
      </c>
      <c r="U545" s="3">
        <f t="shared" si="229"/>
        <v>0.19568343105054836</v>
      </c>
      <c r="V545" s="3">
        <f t="shared" si="230"/>
        <v>1567.7608004571025</v>
      </c>
      <c r="W545" s="19">
        <f t="shared" si="231"/>
        <v>306.78481249999993</v>
      </c>
      <c r="X545" s="19">
        <f t="shared" si="232"/>
        <v>0.19568343105054836</v>
      </c>
      <c r="Y545" s="19">
        <f t="shared" si="233"/>
        <v>1567.7608004571025</v>
      </c>
      <c r="Z545" s="2">
        <f t="shared" si="234"/>
        <v>10.160000000000025</v>
      </c>
      <c r="AA545" s="2">
        <f t="shared" si="235"/>
        <v>77.460634706126484</v>
      </c>
      <c r="AB545">
        <v>0</v>
      </c>
      <c r="AC545">
        <v>365.76</v>
      </c>
      <c r="AD545">
        <v>-25.4</v>
      </c>
      <c r="AE545">
        <v>1295.4000000000001</v>
      </c>
      <c r="AF545" s="2">
        <f t="shared" si="236"/>
        <v>0.28235294117647058</v>
      </c>
      <c r="AG545" t="b">
        <f t="shared" si="237"/>
        <v>1</v>
      </c>
      <c r="AH545" s="2">
        <f t="shared" si="238"/>
        <v>10.160000000000025</v>
      </c>
      <c r="AI545">
        <f t="shared" si="239"/>
        <v>10.160000000000025</v>
      </c>
      <c r="AJ545" s="2">
        <f t="shared" si="240"/>
        <v>102.86063470612649</v>
      </c>
      <c r="AK545" s="2">
        <f t="shared" si="241"/>
        <v>102.86063470612649</v>
      </c>
    </row>
    <row r="546" spans="1:37" x14ac:dyDescent="0.3">
      <c r="A546" s="18">
        <v>38788</v>
      </c>
      <c r="B546">
        <v>0</v>
      </c>
      <c r="C546">
        <v>6.3</v>
      </c>
      <c r="D546">
        <v>-7.9</v>
      </c>
      <c r="E546">
        <v>-0.8</v>
      </c>
      <c r="G546" s="3">
        <f t="shared" si="216"/>
        <v>306.78481249999993</v>
      </c>
      <c r="H546" s="3">
        <f t="shared" si="217"/>
        <v>1567.7608004571025</v>
      </c>
      <c r="I546" s="10">
        <f t="shared" si="218"/>
        <v>1552.0831924525314</v>
      </c>
      <c r="J546" s="3">
        <f t="shared" si="219"/>
        <v>0.19766003136419028</v>
      </c>
      <c r="K546" s="3">
        <f t="shared" si="220"/>
        <v>0</v>
      </c>
      <c r="L546" s="15">
        <f t="shared" si="221"/>
        <v>0</v>
      </c>
      <c r="M546" s="3">
        <f t="shared" si="222"/>
        <v>0</v>
      </c>
      <c r="N546" s="15">
        <f t="shared" si="223"/>
        <v>306.78481249999993</v>
      </c>
      <c r="O546" s="15">
        <f t="shared" si="224"/>
        <v>0.19766003136419028</v>
      </c>
      <c r="P546" s="15">
        <f t="shared" si="225"/>
        <v>1552.0831924525314</v>
      </c>
      <c r="Q546" s="3">
        <f t="shared" si="242"/>
        <v>3</v>
      </c>
      <c r="R546" s="3">
        <f t="shared" si="226"/>
        <v>-0.81</v>
      </c>
      <c r="S546" s="16">
        <f t="shared" si="227"/>
        <v>0</v>
      </c>
      <c r="T546" s="3">
        <f t="shared" si="228"/>
        <v>306.78481249999993</v>
      </c>
      <c r="U546" s="3">
        <f t="shared" si="229"/>
        <v>0.19766003136419028</v>
      </c>
      <c r="V546" s="3">
        <f t="shared" si="230"/>
        <v>1552.0831924525314</v>
      </c>
      <c r="W546" s="19">
        <f t="shared" si="231"/>
        <v>306.78481249999993</v>
      </c>
      <c r="X546" s="19">
        <f t="shared" si="232"/>
        <v>0.19766003136419028</v>
      </c>
      <c r="Y546" s="19">
        <f t="shared" si="233"/>
        <v>1552.0831924525314</v>
      </c>
      <c r="Z546" s="2">
        <f t="shared" si="234"/>
        <v>0</v>
      </c>
      <c r="AA546" s="2">
        <f t="shared" si="235"/>
        <v>-15.677608004571084</v>
      </c>
      <c r="AB546">
        <v>0</v>
      </c>
      <c r="AC546">
        <v>365.76</v>
      </c>
      <c r="AD546">
        <v>-101.6</v>
      </c>
      <c r="AE546">
        <v>1193.8</v>
      </c>
      <c r="AF546" s="2">
        <f t="shared" si="236"/>
        <v>0.30638297872340425</v>
      </c>
      <c r="AG546" t="b">
        <f t="shared" si="237"/>
        <v>0</v>
      </c>
      <c r="AH546" s="2" t="str">
        <f t="shared" si="238"/>
        <v/>
      </c>
      <c r="AI546">
        <f t="shared" si="239"/>
        <v>0</v>
      </c>
      <c r="AJ546" s="2" t="str">
        <f t="shared" si="240"/>
        <v/>
      </c>
      <c r="AK546" s="2" t="str">
        <f t="shared" si="241"/>
        <v/>
      </c>
    </row>
    <row r="547" spans="1:37" x14ac:dyDescent="0.3">
      <c r="A547" s="18">
        <v>38789</v>
      </c>
      <c r="B547">
        <v>2.54</v>
      </c>
      <c r="C547">
        <v>10</v>
      </c>
      <c r="D547">
        <v>-7.1</v>
      </c>
      <c r="E547">
        <v>0.72</v>
      </c>
      <c r="G547" s="3">
        <f t="shared" si="216"/>
        <v>306.78481249999993</v>
      </c>
      <c r="H547" s="3">
        <f t="shared" si="217"/>
        <v>1552.0831924525314</v>
      </c>
      <c r="I547" s="10">
        <f t="shared" si="218"/>
        <v>1536.5623605280061</v>
      </c>
      <c r="J547" s="3">
        <f t="shared" si="219"/>
        <v>0.19965659733756594</v>
      </c>
      <c r="K547" s="3">
        <f t="shared" si="220"/>
        <v>0.30480000000000018</v>
      </c>
      <c r="L547" s="15">
        <f t="shared" si="221"/>
        <v>2.2351999999999999</v>
      </c>
      <c r="M547" s="3">
        <f t="shared" si="222"/>
        <v>2.1589999999999998</v>
      </c>
      <c r="N547" s="15">
        <f t="shared" si="223"/>
        <v>308.94381249999992</v>
      </c>
      <c r="O547" s="15">
        <f t="shared" si="224"/>
        <v>0.19863225157688652</v>
      </c>
      <c r="P547" s="15">
        <f t="shared" si="225"/>
        <v>1555.3557392990333</v>
      </c>
      <c r="Q547" s="3">
        <f t="shared" si="242"/>
        <v>3</v>
      </c>
      <c r="R547" s="3">
        <f t="shared" si="226"/>
        <v>-0.81</v>
      </c>
      <c r="S547" s="16">
        <f t="shared" si="227"/>
        <v>-0.58320000000000005</v>
      </c>
      <c r="T547" s="3">
        <f t="shared" si="228"/>
        <v>308.36061249999995</v>
      </c>
      <c r="U547" s="3">
        <f t="shared" si="229"/>
        <v>0.19863225157688652</v>
      </c>
      <c r="V547" s="3">
        <f t="shared" si="230"/>
        <v>1552.4196602113218</v>
      </c>
      <c r="W547" s="19">
        <f t="shared" si="231"/>
        <v>308.36061249999995</v>
      </c>
      <c r="X547" s="19">
        <f t="shared" si="232"/>
        <v>0.19863225157688652</v>
      </c>
      <c r="Y547" s="19">
        <f t="shared" si="233"/>
        <v>1552.4196602113218</v>
      </c>
      <c r="Z547" s="2">
        <f t="shared" si="234"/>
        <v>1.5758000000000152</v>
      </c>
      <c r="AA547" s="2">
        <f t="shared" si="235"/>
        <v>0.33646775879037705</v>
      </c>
      <c r="AB547">
        <v>2.54</v>
      </c>
      <c r="AC547">
        <v>368.3</v>
      </c>
      <c r="AD547">
        <v>-50.8</v>
      </c>
      <c r="AE547">
        <v>1143</v>
      </c>
      <c r="AF547" s="2">
        <f t="shared" si="236"/>
        <v>0.32222222222222224</v>
      </c>
      <c r="AG547" t="b">
        <f t="shared" si="237"/>
        <v>1</v>
      </c>
      <c r="AH547" s="2">
        <f t="shared" si="238"/>
        <v>-0.96419999999998485</v>
      </c>
      <c r="AI547">
        <f t="shared" si="239"/>
        <v>0.96419999999998485</v>
      </c>
      <c r="AJ547" s="2">
        <f t="shared" si="240"/>
        <v>51.136467758790374</v>
      </c>
      <c r="AK547" s="2">
        <f t="shared" si="241"/>
        <v>51.136467758790374</v>
      </c>
    </row>
    <row r="548" spans="1:37" x14ac:dyDescent="0.3">
      <c r="A548" s="18">
        <v>38790</v>
      </c>
      <c r="B548">
        <v>2.54</v>
      </c>
      <c r="C548">
        <v>6.5</v>
      </c>
      <c r="D548">
        <v>-6.4</v>
      </c>
      <c r="E548">
        <v>4.9999999999999802E-2</v>
      </c>
      <c r="G548" s="3">
        <f t="shared" si="216"/>
        <v>308.36061249999995</v>
      </c>
      <c r="H548" s="3">
        <f t="shared" si="217"/>
        <v>1552.4196602113218</v>
      </c>
      <c r="I548" s="10">
        <f t="shared" si="218"/>
        <v>1536.8954636092085</v>
      </c>
      <c r="J548" s="3">
        <f t="shared" si="219"/>
        <v>0.20063863795645104</v>
      </c>
      <c r="K548" s="3">
        <f t="shared" si="220"/>
        <v>2.1166666666666778E-2</v>
      </c>
      <c r="L548" s="15">
        <f t="shared" si="221"/>
        <v>2.5188333333333333</v>
      </c>
      <c r="M548" s="3">
        <f t="shared" si="222"/>
        <v>2.5135416666666668</v>
      </c>
      <c r="N548" s="15">
        <f t="shared" si="223"/>
        <v>310.87415416666659</v>
      </c>
      <c r="O548" s="15">
        <f t="shared" si="224"/>
        <v>0.19931810982450313</v>
      </c>
      <c r="P548" s="15">
        <f t="shared" si="225"/>
        <v>1559.6884519945881</v>
      </c>
      <c r="Q548" s="3">
        <f t="shared" si="242"/>
        <v>3</v>
      </c>
      <c r="R548" s="3">
        <f t="shared" si="226"/>
        <v>-0.81</v>
      </c>
      <c r="S548" s="16">
        <f t="shared" si="227"/>
        <v>-4.0499999999999842E-2</v>
      </c>
      <c r="T548" s="3">
        <f t="shared" si="228"/>
        <v>310.83365416666658</v>
      </c>
      <c r="U548" s="3">
        <f t="shared" si="229"/>
        <v>0.19931810982450313</v>
      </c>
      <c r="V548" s="3">
        <f t="shared" si="230"/>
        <v>1559.4852592188004</v>
      </c>
      <c r="W548" s="19">
        <f t="shared" si="231"/>
        <v>310.83365416666658</v>
      </c>
      <c r="X548" s="19">
        <f t="shared" si="232"/>
        <v>0.19931810982450313</v>
      </c>
      <c r="Y548" s="19">
        <f t="shared" si="233"/>
        <v>1559.4852592188004</v>
      </c>
      <c r="Z548" s="2">
        <f t="shared" si="234"/>
        <v>2.4730416666666315</v>
      </c>
      <c r="AA548" s="2">
        <f t="shared" si="235"/>
        <v>7.0655990074785677</v>
      </c>
      <c r="AB548">
        <v>2.54</v>
      </c>
      <c r="AC548">
        <v>370.84</v>
      </c>
      <c r="AD548">
        <v>0</v>
      </c>
      <c r="AE548">
        <v>1143</v>
      </c>
      <c r="AF548" s="2">
        <f t="shared" si="236"/>
        <v>0.32444444444444442</v>
      </c>
      <c r="AG548" t="b">
        <f t="shared" si="237"/>
        <v>1</v>
      </c>
      <c r="AH548" s="2">
        <f t="shared" si="238"/>
        <v>-6.6958333333368536E-2</v>
      </c>
      <c r="AI548">
        <f t="shared" si="239"/>
        <v>6.6958333333368536E-2</v>
      </c>
      <c r="AJ548" s="2">
        <f t="shared" si="240"/>
        <v>7.0655990074785677</v>
      </c>
      <c r="AK548" s="2">
        <f t="shared" si="241"/>
        <v>7.0655990074785677</v>
      </c>
    </row>
    <row r="549" spans="1:37" x14ac:dyDescent="0.3">
      <c r="A549" s="18">
        <v>38791</v>
      </c>
      <c r="B549">
        <v>0</v>
      </c>
      <c r="C549">
        <v>6.8</v>
      </c>
      <c r="D549">
        <v>-2.5</v>
      </c>
      <c r="E549">
        <v>2.15</v>
      </c>
      <c r="G549" s="3">
        <f t="shared" si="216"/>
        <v>310.83365416666658</v>
      </c>
      <c r="H549" s="3">
        <f t="shared" si="217"/>
        <v>1559.4852592188004</v>
      </c>
      <c r="I549" s="10">
        <f t="shared" si="218"/>
        <v>1543.8904066266123</v>
      </c>
      <c r="J549" s="3">
        <f t="shared" si="219"/>
        <v>0.2013314240651547</v>
      </c>
      <c r="K549" s="3">
        <f t="shared" si="220"/>
        <v>0</v>
      </c>
      <c r="L549" s="15">
        <f t="shared" si="221"/>
        <v>0</v>
      </c>
      <c r="M549" s="3">
        <f t="shared" si="222"/>
        <v>0</v>
      </c>
      <c r="N549" s="15">
        <f t="shared" si="223"/>
        <v>310.83365416666658</v>
      </c>
      <c r="O549" s="15">
        <f t="shared" si="224"/>
        <v>0.2013314240651547</v>
      </c>
      <c r="P549" s="15">
        <f t="shared" si="225"/>
        <v>1543.8904066266123</v>
      </c>
      <c r="Q549" s="3">
        <f t="shared" si="242"/>
        <v>3</v>
      </c>
      <c r="R549" s="3">
        <f t="shared" si="226"/>
        <v>-0.81</v>
      </c>
      <c r="S549" s="16">
        <f t="shared" si="227"/>
        <v>-1.7415</v>
      </c>
      <c r="T549" s="3">
        <f t="shared" si="228"/>
        <v>309.0921541666666</v>
      </c>
      <c r="U549" s="3">
        <f t="shared" si="229"/>
        <v>0.2013314240651547</v>
      </c>
      <c r="V549" s="3">
        <f t="shared" si="230"/>
        <v>1535.2404901613295</v>
      </c>
      <c r="W549" s="19">
        <f t="shared" si="231"/>
        <v>309.0921541666666</v>
      </c>
      <c r="X549" s="19">
        <f t="shared" si="232"/>
        <v>0.2013314240651547</v>
      </c>
      <c r="Y549" s="19">
        <f t="shared" si="233"/>
        <v>1535.2404901613295</v>
      </c>
      <c r="Z549" s="2">
        <f t="shared" si="234"/>
        <v>-1.7414999999999736</v>
      </c>
      <c r="AA549" s="2">
        <f t="shared" si="235"/>
        <v>-24.244769057470876</v>
      </c>
      <c r="AB549">
        <v>2.54</v>
      </c>
      <c r="AC549">
        <v>373.38</v>
      </c>
      <c r="AD549">
        <v>0</v>
      </c>
      <c r="AE549">
        <v>1143</v>
      </c>
      <c r="AF549" s="2">
        <f t="shared" si="236"/>
        <v>0.32666666666666666</v>
      </c>
      <c r="AG549" t="b">
        <f t="shared" si="237"/>
        <v>1</v>
      </c>
      <c r="AH549" s="2">
        <f t="shared" si="238"/>
        <v>-4.2814999999999737</v>
      </c>
      <c r="AI549">
        <f t="shared" si="239"/>
        <v>4.2814999999999737</v>
      </c>
      <c r="AJ549" s="2">
        <f t="shared" si="240"/>
        <v>-24.244769057470876</v>
      </c>
      <c r="AK549" s="2">
        <f t="shared" si="241"/>
        <v>24.244769057470876</v>
      </c>
    </row>
    <row r="550" spans="1:37" x14ac:dyDescent="0.3">
      <c r="A550" s="18">
        <v>38792</v>
      </c>
      <c r="B550">
        <v>5.08</v>
      </c>
      <c r="C550">
        <v>7.5</v>
      </c>
      <c r="D550">
        <v>-1.5</v>
      </c>
      <c r="E550">
        <v>3</v>
      </c>
      <c r="G550" s="3">
        <f t="shared" si="216"/>
        <v>309.0921541666666</v>
      </c>
      <c r="H550" s="3">
        <f t="shared" si="217"/>
        <v>1535.2404901613295</v>
      </c>
      <c r="I550" s="10">
        <f t="shared" si="218"/>
        <v>1519.8880852597163</v>
      </c>
      <c r="J550" s="3">
        <f t="shared" si="219"/>
        <v>0.20336507481328758</v>
      </c>
      <c r="K550" s="3">
        <f t="shared" si="220"/>
        <v>2.54</v>
      </c>
      <c r="L550" s="15">
        <f t="shared" si="221"/>
        <v>2.54</v>
      </c>
      <c r="M550" s="3">
        <f t="shared" si="222"/>
        <v>1.905</v>
      </c>
      <c r="N550" s="15">
        <f t="shared" si="223"/>
        <v>310.99715416666658</v>
      </c>
      <c r="O550" s="15">
        <f t="shared" si="224"/>
        <v>0.20320115045205558</v>
      </c>
      <c r="P550" s="15">
        <f t="shared" si="225"/>
        <v>1530.4891408085064</v>
      </c>
      <c r="Q550" s="3">
        <f t="shared" si="242"/>
        <v>3</v>
      </c>
      <c r="R550" s="3">
        <f t="shared" si="226"/>
        <v>-0.81</v>
      </c>
      <c r="S550" s="16">
        <f t="shared" si="227"/>
        <v>-2.4300000000000002</v>
      </c>
      <c r="T550" s="3">
        <f t="shared" si="228"/>
        <v>308.56715416666657</v>
      </c>
      <c r="U550" s="3">
        <f t="shared" si="229"/>
        <v>0.20320115045205558</v>
      </c>
      <c r="V550" s="3">
        <f t="shared" si="230"/>
        <v>1518.5305470968365</v>
      </c>
      <c r="W550" s="19">
        <f t="shared" si="231"/>
        <v>308.56715416666657</v>
      </c>
      <c r="X550" s="19">
        <f t="shared" si="232"/>
        <v>0.20320115045205558</v>
      </c>
      <c r="Y550" s="19">
        <f t="shared" si="233"/>
        <v>1518.5305470968365</v>
      </c>
      <c r="Z550" s="2">
        <f t="shared" si="234"/>
        <v>-0.52500000000003411</v>
      </c>
      <c r="AA550" s="2">
        <f t="shared" si="235"/>
        <v>-16.709943064493018</v>
      </c>
      <c r="AB550">
        <v>5.08</v>
      </c>
      <c r="AC550">
        <v>378.46</v>
      </c>
      <c r="AD550">
        <v>-76.2</v>
      </c>
      <c r="AE550">
        <v>1066.8</v>
      </c>
      <c r="AF550" s="2">
        <f t="shared" si="236"/>
        <v>0.35476190476190478</v>
      </c>
      <c r="AG550" t="b">
        <f t="shared" si="237"/>
        <v>1</v>
      </c>
      <c r="AH550" s="2">
        <f t="shared" si="238"/>
        <v>-5.6050000000000342</v>
      </c>
      <c r="AI550">
        <f t="shared" si="239"/>
        <v>5.6050000000000342</v>
      </c>
      <c r="AJ550" s="2">
        <f t="shared" si="240"/>
        <v>59.490056935506985</v>
      </c>
      <c r="AK550" s="2">
        <f t="shared" si="241"/>
        <v>59.490056935506985</v>
      </c>
    </row>
    <row r="551" spans="1:37" x14ac:dyDescent="0.3">
      <c r="A551" s="18">
        <v>38793</v>
      </c>
      <c r="B551">
        <v>10.46</v>
      </c>
      <c r="C551">
        <v>4.5</v>
      </c>
      <c r="D551">
        <v>0.6</v>
      </c>
      <c r="E551">
        <v>2.5499999999999998</v>
      </c>
      <c r="G551" s="3">
        <f t="shared" si="216"/>
        <v>308.56715416666657</v>
      </c>
      <c r="H551" s="3">
        <f t="shared" si="217"/>
        <v>1518.5305470968365</v>
      </c>
      <c r="I551" s="10">
        <f t="shared" si="218"/>
        <v>1503.3452416258681</v>
      </c>
      <c r="J551" s="3">
        <f t="shared" si="219"/>
        <v>0.20525368732530869</v>
      </c>
      <c r="K551" s="3">
        <f t="shared" si="220"/>
        <v>4.4455000000000009</v>
      </c>
      <c r="L551" s="15">
        <f t="shared" si="221"/>
        <v>6.0145</v>
      </c>
      <c r="M551" s="3">
        <f t="shared" si="222"/>
        <v>4.9031249999999993</v>
      </c>
      <c r="N551" s="15">
        <f t="shared" si="223"/>
        <v>313.47027916666656</v>
      </c>
      <c r="O551" s="15">
        <f t="shared" si="224"/>
        <v>0.2040338677382886</v>
      </c>
      <c r="P551" s="15">
        <f t="shared" si="225"/>
        <v>1536.3639509532334</v>
      </c>
      <c r="Q551" s="3">
        <f t="shared" si="242"/>
        <v>3</v>
      </c>
      <c r="R551" s="3">
        <f t="shared" si="226"/>
        <v>-0.81</v>
      </c>
      <c r="S551" s="16">
        <f t="shared" si="227"/>
        <v>-2.0655000000000001</v>
      </c>
      <c r="T551" s="3">
        <f t="shared" si="228"/>
        <v>311.40477916666657</v>
      </c>
      <c r="U551" s="3">
        <f t="shared" si="229"/>
        <v>0.2040338677382886</v>
      </c>
      <c r="V551" s="3">
        <f t="shared" si="230"/>
        <v>1526.2406316097538</v>
      </c>
      <c r="W551" s="19">
        <f t="shared" si="231"/>
        <v>311.40477916666657</v>
      </c>
      <c r="X551" s="19">
        <f t="shared" si="232"/>
        <v>0.2040338677382886</v>
      </c>
      <c r="Y551" s="19">
        <f t="shared" si="233"/>
        <v>1526.2406316097538</v>
      </c>
      <c r="Z551" s="2">
        <f t="shared" si="234"/>
        <v>2.8376250000000027</v>
      </c>
      <c r="AA551" s="2">
        <f t="shared" si="235"/>
        <v>7.7100845129173194</v>
      </c>
      <c r="AB551">
        <v>15.24</v>
      </c>
      <c r="AC551">
        <v>393.7</v>
      </c>
      <c r="AD551">
        <v>76.2</v>
      </c>
      <c r="AE551">
        <v>1143</v>
      </c>
      <c r="AF551" s="2">
        <f t="shared" si="236"/>
        <v>0.34444444444444444</v>
      </c>
      <c r="AG551" t="b">
        <f t="shared" si="237"/>
        <v>1</v>
      </c>
      <c r="AH551" s="2">
        <f t="shared" si="238"/>
        <v>-12.402374999999997</v>
      </c>
      <c r="AI551">
        <f t="shared" si="239"/>
        <v>12.402374999999997</v>
      </c>
      <c r="AJ551" s="2">
        <f t="shared" si="240"/>
        <v>-68.489915487082683</v>
      </c>
      <c r="AK551" s="2">
        <f t="shared" si="241"/>
        <v>68.489915487082683</v>
      </c>
    </row>
    <row r="552" spans="1:37" x14ac:dyDescent="0.3">
      <c r="A552" s="18">
        <v>38794</v>
      </c>
      <c r="B552">
        <v>12.7</v>
      </c>
      <c r="C552">
        <v>8.3000000000000007</v>
      </c>
      <c r="D552">
        <v>-0.2</v>
      </c>
      <c r="E552">
        <v>2.1549999999999998</v>
      </c>
      <c r="G552" s="3">
        <f t="shared" si="216"/>
        <v>311.40477916666657</v>
      </c>
      <c r="H552" s="3">
        <f t="shared" si="217"/>
        <v>1526.2406316097538</v>
      </c>
      <c r="I552" s="10">
        <f t="shared" si="218"/>
        <v>1510.9782252936564</v>
      </c>
      <c r="J552" s="3">
        <f t="shared" si="219"/>
        <v>0.2060948158972612</v>
      </c>
      <c r="K552" s="3">
        <f t="shared" si="220"/>
        <v>4.5614166666666662</v>
      </c>
      <c r="L552" s="15">
        <f t="shared" si="221"/>
        <v>8.1385833333333331</v>
      </c>
      <c r="M552" s="3">
        <f t="shared" si="222"/>
        <v>6.9982291666666665</v>
      </c>
      <c r="N552" s="15">
        <f t="shared" si="223"/>
        <v>318.40300833333322</v>
      </c>
      <c r="O552" s="15">
        <f t="shared" si="224"/>
        <v>0.20373454009101566</v>
      </c>
      <c r="P552" s="15">
        <f t="shared" si="225"/>
        <v>1562.8327341602999</v>
      </c>
      <c r="Q552" s="3">
        <f t="shared" si="242"/>
        <v>3</v>
      </c>
      <c r="R552" s="3">
        <f t="shared" si="226"/>
        <v>-0.81</v>
      </c>
      <c r="S552" s="16">
        <f t="shared" si="227"/>
        <v>-1.7455499999999999</v>
      </c>
      <c r="T552" s="3">
        <f t="shared" si="228"/>
        <v>316.65745833333324</v>
      </c>
      <c r="U552" s="3">
        <f t="shared" si="229"/>
        <v>0.20373454009101566</v>
      </c>
      <c r="V552" s="3">
        <f t="shared" si="230"/>
        <v>1554.2649675007035</v>
      </c>
      <c r="W552" s="19">
        <f t="shared" si="231"/>
        <v>316.65745833333324</v>
      </c>
      <c r="X552" s="19">
        <f t="shared" si="232"/>
        <v>0.20373454009101566</v>
      </c>
      <c r="Y552" s="19">
        <f t="shared" si="233"/>
        <v>1554.2649675007035</v>
      </c>
      <c r="Z552" s="2">
        <f t="shared" si="234"/>
        <v>5.2526791666666668</v>
      </c>
      <c r="AA552" s="2">
        <f t="shared" si="235"/>
        <v>28.024335890949715</v>
      </c>
      <c r="AB552">
        <v>15.24</v>
      </c>
      <c r="AC552">
        <v>408.94</v>
      </c>
      <c r="AD552">
        <v>50.8</v>
      </c>
      <c r="AE552">
        <v>1193.8</v>
      </c>
      <c r="AF552" s="2">
        <f t="shared" si="236"/>
        <v>0.3425531914893617</v>
      </c>
      <c r="AG552" t="b">
        <f t="shared" si="237"/>
        <v>1</v>
      </c>
      <c r="AH552" s="2">
        <f t="shared" si="238"/>
        <v>-9.9873208333333334</v>
      </c>
      <c r="AI552">
        <f t="shared" si="239"/>
        <v>9.9873208333333334</v>
      </c>
      <c r="AJ552" s="2">
        <f t="shared" si="240"/>
        <v>-22.775664109050282</v>
      </c>
      <c r="AK552" s="2">
        <f t="shared" si="241"/>
        <v>22.775664109050282</v>
      </c>
    </row>
    <row r="553" spans="1:37" x14ac:dyDescent="0.3">
      <c r="A553" s="18">
        <v>38795</v>
      </c>
      <c r="B553">
        <v>7.62</v>
      </c>
      <c r="C553">
        <v>6.9</v>
      </c>
      <c r="D553">
        <v>-1.9</v>
      </c>
      <c r="E553">
        <v>2.5</v>
      </c>
      <c r="G553" s="3">
        <f t="shared" si="216"/>
        <v>316.65745833333324</v>
      </c>
      <c r="H553" s="3">
        <f t="shared" si="217"/>
        <v>1554.2649675007035</v>
      </c>
      <c r="I553" s="10">
        <f t="shared" si="218"/>
        <v>1538.7223178256966</v>
      </c>
      <c r="J553" s="3">
        <f t="shared" si="219"/>
        <v>0.20579246473839966</v>
      </c>
      <c r="K553" s="3">
        <f t="shared" si="220"/>
        <v>3.1750000000000007</v>
      </c>
      <c r="L553" s="15">
        <f t="shared" si="221"/>
        <v>4.4449999999999994</v>
      </c>
      <c r="M553" s="3">
        <f t="shared" si="222"/>
        <v>3.6512499999999992</v>
      </c>
      <c r="N553" s="15">
        <f t="shared" si="223"/>
        <v>320.30870833333324</v>
      </c>
      <c r="O553" s="15">
        <f t="shared" si="224"/>
        <v>0.20483983103279255</v>
      </c>
      <c r="P553" s="15">
        <f t="shared" si="225"/>
        <v>1563.7032442291725</v>
      </c>
      <c r="Q553" s="3">
        <f t="shared" si="242"/>
        <v>3</v>
      </c>
      <c r="R553" s="3">
        <f t="shared" si="226"/>
        <v>-0.81</v>
      </c>
      <c r="S553" s="16">
        <f t="shared" si="227"/>
        <v>-2.0250000000000004</v>
      </c>
      <c r="T553" s="3">
        <f t="shared" si="228"/>
        <v>318.28370833333327</v>
      </c>
      <c r="U553" s="3">
        <f t="shared" si="229"/>
        <v>0.20483983103279255</v>
      </c>
      <c r="V553" s="3">
        <f t="shared" si="230"/>
        <v>1553.8174715755338</v>
      </c>
      <c r="W553" s="19">
        <f t="shared" si="231"/>
        <v>318.28370833333327</v>
      </c>
      <c r="X553" s="19">
        <f t="shared" si="232"/>
        <v>0.20483983103279255</v>
      </c>
      <c r="Y553" s="19">
        <f t="shared" si="233"/>
        <v>1553.8174715755338</v>
      </c>
      <c r="Z553" s="2">
        <f t="shared" si="234"/>
        <v>1.6262500000000273</v>
      </c>
      <c r="AA553" s="2">
        <f t="shared" si="235"/>
        <v>-0.4474959251697328</v>
      </c>
      <c r="AB553">
        <v>7.62</v>
      </c>
      <c r="AC553">
        <v>416.56</v>
      </c>
      <c r="AD553">
        <v>0</v>
      </c>
      <c r="AE553">
        <v>1193.8</v>
      </c>
      <c r="AF553" s="2">
        <f t="shared" si="236"/>
        <v>0.34893617021276596</v>
      </c>
      <c r="AG553" t="b">
        <f t="shared" si="237"/>
        <v>1</v>
      </c>
      <c r="AH553" s="2">
        <f t="shared" si="238"/>
        <v>-5.9937499999999728</v>
      </c>
      <c r="AI553">
        <f t="shared" si="239"/>
        <v>5.9937499999999728</v>
      </c>
      <c r="AJ553" s="2">
        <f t="shared" si="240"/>
        <v>-0.4474959251697328</v>
      </c>
      <c r="AK553" s="2">
        <f t="shared" si="241"/>
        <v>0.4474959251697328</v>
      </c>
    </row>
    <row r="554" spans="1:37" x14ac:dyDescent="0.3">
      <c r="A554" s="18">
        <v>38796</v>
      </c>
      <c r="B554">
        <v>0</v>
      </c>
      <c r="C554">
        <v>6.8</v>
      </c>
      <c r="D554">
        <v>-4.4000000000000004</v>
      </c>
      <c r="E554">
        <v>1.2</v>
      </c>
      <c r="G554" s="3">
        <f t="shared" si="216"/>
        <v>318.28370833333327</v>
      </c>
      <c r="H554" s="3">
        <f t="shared" si="217"/>
        <v>1553.8174715755338</v>
      </c>
      <c r="I554" s="10">
        <f t="shared" si="218"/>
        <v>1538.2792968597785</v>
      </c>
      <c r="J554" s="3">
        <f t="shared" si="219"/>
        <v>0.20690892023514398</v>
      </c>
      <c r="K554" s="3">
        <f t="shared" si="220"/>
        <v>0</v>
      </c>
      <c r="L554" s="15">
        <f t="shared" si="221"/>
        <v>0</v>
      </c>
      <c r="M554" s="3">
        <f t="shared" si="222"/>
        <v>0</v>
      </c>
      <c r="N554" s="15">
        <f t="shared" si="223"/>
        <v>318.28370833333327</v>
      </c>
      <c r="O554" s="15">
        <f t="shared" si="224"/>
        <v>0.20690892023514398</v>
      </c>
      <c r="P554" s="15">
        <f t="shared" si="225"/>
        <v>1538.2792968597785</v>
      </c>
      <c r="Q554" s="3">
        <f t="shared" si="242"/>
        <v>3</v>
      </c>
      <c r="R554" s="3">
        <f t="shared" si="226"/>
        <v>-0.81</v>
      </c>
      <c r="S554" s="16">
        <f t="shared" si="227"/>
        <v>-0.97199999999999998</v>
      </c>
      <c r="T554" s="3">
        <f t="shared" si="228"/>
        <v>317.31170833333329</v>
      </c>
      <c r="U554" s="3">
        <f t="shared" si="229"/>
        <v>0.20690892023514398</v>
      </c>
      <c r="V554" s="3">
        <f t="shared" si="230"/>
        <v>1533.5815776947693</v>
      </c>
      <c r="W554" s="19">
        <f t="shared" si="231"/>
        <v>317.31170833333329</v>
      </c>
      <c r="X554" s="19">
        <f t="shared" si="232"/>
        <v>0.20690892023514398</v>
      </c>
      <c r="Y554" s="19">
        <f t="shared" si="233"/>
        <v>1533.5815776947693</v>
      </c>
      <c r="Z554" s="2">
        <f t="shared" si="234"/>
        <v>-0.97199999999997999</v>
      </c>
      <c r="AA554" s="2">
        <f t="shared" si="235"/>
        <v>-20.235893880764479</v>
      </c>
      <c r="AB554">
        <v>2.54</v>
      </c>
      <c r="AC554">
        <v>419.1</v>
      </c>
      <c r="AD554">
        <v>-25.4</v>
      </c>
      <c r="AE554">
        <v>1168.4000000000001</v>
      </c>
      <c r="AF554" s="2">
        <f t="shared" si="236"/>
        <v>0.35869565217391303</v>
      </c>
      <c r="AG554" t="b">
        <f t="shared" si="237"/>
        <v>1</v>
      </c>
      <c r="AH554" s="2">
        <f t="shared" si="238"/>
        <v>-3.51199999999998</v>
      </c>
      <c r="AI554">
        <f t="shared" si="239"/>
        <v>3.51199999999998</v>
      </c>
      <c r="AJ554" s="2">
        <f t="shared" si="240"/>
        <v>5.1641061192355195</v>
      </c>
      <c r="AK554" s="2">
        <f t="shared" si="241"/>
        <v>5.1641061192355195</v>
      </c>
    </row>
    <row r="555" spans="1:37" x14ac:dyDescent="0.3">
      <c r="A555" s="18">
        <v>38797</v>
      </c>
      <c r="B555">
        <v>5.08</v>
      </c>
      <c r="C555">
        <v>10.8</v>
      </c>
      <c r="D555">
        <v>-2.8</v>
      </c>
      <c r="E555">
        <v>4</v>
      </c>
      <c r="G555" s="3">
        <f t="shared" si="216"/>
        <v>317.31170833333329</v>
      </c>
      <c r="H555" s="3">
        <f t="shared" si="217"/>
        <v>1533.5815776947693</v>
      </c>
      <c r="I555" s="10">
        <f t="shared" si="218"/>
        <v>1518.2457619178215</v>
      </c>
      <c r="J555" s="3">
        <f t="shared" si="219"/>
        <v>0.2089989093284283</v>
      </c>
      <c r="K555" s="3">
        <f t="shared" si="220"/>
        <v>3.3866666666666667</v>
      </c>
      <c r="L555" s="15">
        <f t="shared" si="221"/>
        <v>1.6933333333333336</v>
      </c>
      <c r="M555" s="3">
        <f t="shared" si="222"/>
        <v>0.8466666666666669</v>
      </c>
      <c r="N555" s="15">
        <f t="shared" si="223"/>
        <v>318.15837499999998</v>
      </c>
      <c r="O555" s="15">
        <f t="shared" si="224"/>
        <v>0.20966847110539086</v>
      </c>
      <c r="P555" s="15">
        <f t="shared" si="225"/>
        <v>1517.4354700191243</v>
      </c>
      <c r="Q555" s="3">
        <f t="shared" si="242"/>
        <v>3</v>
      </c>
      <c r="R555" s="3">
        <f t="shared" si="226"/>
        <v>-0.81</v>
      </c>
      <c r="S555" s="16">
        <f t="shared" si="227"/>
        <v>-3.24</v>
      </c>
      <c r="T555" s="3">
        <f t="shared" si="228"/>
        <v>314.91837499999997</v>
      </c>
      <c r="U555" s="3">
        <f t="shared" si="229"/>
        <v>0.20966847110539086</v>
      </c>
      <c r="V555" s="3">
        <f t="shared" si="230"/>
        <v>1501.9825028518701</v>
      </c>
      <c r="W555" s="19">
        <f t="shared" si="231"/>
        <v>314.91837499999997</v>
      </c>
      <c r="X555" s="19">
        <f t="shared" si="232"/>
        <v>0.20966847110539086</v>
      </c>
      <c r="Y555" s="19">
        <f t="shared" si="233"/>
        <v>1501.9825028518701</v>
      </c>
      <c r="Z555" s="2">
        <f t="shared" si="234"/>
        <v>-2.3933333333333167</v>
      </c>
      <c r="AA555" s="2">
        <f t="shared" si="235"/>
        <v>-31.599074842899199</v>
      </c>
      <c r="AB555">
        <v>-2.54</v>
      </c>
      <c r="AC555">
        <v>416.56</v>
      </c>
      <c r="AD555">
        <v>-50.8</v>
      </c>
      <c r="AE555">
        <v>1117.5999999999999</v>
      </c>
      <c r="AF555" s="2">
        <f t="shared" si="236"/>
        <v>0.37272727272727274</v>
      </c>
      <c r="AG555" t="b">
        <f t="shared" si="237"/>
        <v>1</v>
      </c>
      <c r="AH555" s="2">
        <f t="shared" si="238"/>
        <v>0.14666666666668338</v>
      </c>
      <c r="AI555">
        <f t="shared" si="239"/>
        <v>0.14666666666668338</v>
      </c>
      <c r="AJ555" s="2">
        <f t="shared" si="240"/>
        <v>19.200925157100798</v>
      </c>
      <c r="AK555" s="2">
        <f t="shared" si="241"/>
        <v>19.200925157100798</v>
      </c>
    </row>
    <row r="556" spans="1:37" x14ac:dyDescent="0.3">
      <c r="A556" s="18">
        <v>38798</v>
      </c>
      <c r="B556">
        <v>15.24</v>
      </c>
      <c r="C556">
        <v>7</v>
      </c>
      <c r="D556">
        <v>0.9</v>
      </c>
      <c r="E556">
        <v>3.95</v>
      </c>
      <c r="G556" s="3">
        <f t="shared" si="216"/>
        <v>314.91837499999997</v>
      </c>
      <c r="H556" s="3">
        <f t="shared" si="217"/>
        <v>1501.9825028518701</v>
      </c>
      <c r="I556" s="10">
        <f t="shared" si="218"/>
        <v>1486.9626778233514</v>
      </c>
      <c r="J556" s="3">
        <f t="shared" si="219"/>
        <v>0.21178633444988976</v>
      </c>
      <c r="K556" s="3">
        <f t="shared" si="220"/>
        <v>10.033000000000001</v>
      </c>
      <c r="L556" s="15">
        <f t="shared" si="221"/>
        <v>5.2069999999999999</v>
      </c>
      <c r="M556" s="3">
        <f t="shared" si="222"/>
        <v>2.6987499999999995</v>
      </c>
      <c r="N556" s="15">
        <f t="shared" si="223"/>
        <v>317.61712499999999</v>
      </c>
      <c r="O556" s="15">
        <f t="shared" si="224"/>
        <v>0.21360656987449603</v>
      </c>
      <c r="P556" s="15">
        <f t="shared" si="225"/>
        <v>1486.9258243630572</v>
      </c>
      <c r="Q556" s="3">
        <f t="shared" si="242"/>
        <v>3</v>
      </c>
      <c r="R556" s="3">
        <f t="shared" si="226"/>
        <v>-0.81</v>
      </c>
      <c r="S556" s="16">
        <f t="shared" si="227"/>
        <v>-3.1995000000000005</v>
      </c>
      <c r="T556" s="3">
        <f t="shared" si="228"/>
        <v>314.41762499999999</v>
      </c>
      <c r="U556" s="3">
        <f t="shared" si="229"/>
        <v>0.21360656987449603</v>
      </c>
      <c r="V556" s="3">
        <f t="shared" si="230"/>
        <v>1471.9473524842201</v>
      </c>
      <c r="W556" s="19">
        <f t="shared" si="231"/>
        <v>314.41762499999999</v>
      </c>
      <c r="X556" s="19">
        <f t="shared" si="232"/>
        <v>0.21360656987449603</v>
      </c>
      <c r="Y556" s="19">
        <f t="shared" si="233"/>
        <v>1471.9473524842201</v>
      </c>
      <c r="Z556" s="2">
        <f t="shared" si="234"/>
        <v>-0.50074999999998226</v>
      </c>
      <c r="AA556" s="2">
        <f t="shared" si="235"/>
        <v>-30.035150367649976</v>
      </c>
      <c r="AB556">
        <v>2.54</v>
      </c>
      <c r="AC556">
        <v>419.1</v>
      </c>
      <c r="AD556">
        <v>25.4</v>
      </c>
      <c r="AE556">
        <v>1143</v>
      </c>
      <c r="AF556" s="2">
        <f t="shared" si="236"/>
        <v>0.3666666666666667</v>
      </c>
      <c r="AG556" t="b">
        <f t="shared" si="237"/>
        <v>1</v>
      </c>
      <c r="AH556" s="2">
        <f t="shared" si="238"/>
        <v>-3.0407499999999823</v>
      </c>
      <c r="AI556" t="str">
        <f t="shared" si="239"/>
        <v/>
      </c>
      <c r="AJ556" s="2">
        <f t="shared" si="240"/>
        <v>-55.435150367649975</v>
      </c>
      <c r="AK556" s="2">
        <f t="shared" si="241"/>
        <v>55.435150367649975</v>
      </c>
    </row>
    <row r="557" spans="1:37" x14ac:dyDescent="0.3">
      <c r="A557" s="18">
        <v>38799</v>
      </c>
      <c r="B557">
        <v>0</v>
      </c>
      <c r="C557">
        <v>10.1</v>
      </c>
      <c r="D557">
        <v>1.1000000000000001</v>
      </c>
      <c r="E557">
        <v>5.6</v>
      </c>
      <c r="G557" s="3">
        <f t="shared" si="216"/>
        <v>314.41762499999999</v>
      </c>
      <c r="H557" s="3">
        <f t="shared" si="217"/>
        <v>1471.9473524842201</v>
      </c>
      <c r="I557" s="10">
        <f t="shared" si="218"/>
        <v>1457.2278789593779</v>
      </c>
      <c r="J557" s="3">
        <f t="shared" si="219"/>
        <v>0.21576421199444043</v>
      </c>
      <c r="K557" s="3">
        <f t="shared" si="220"/>
        <v>0</v>
      </c>
      <c r="L557" s="15">
        <f t="shared" si="221"/>
        <v>0</v>
      </c>
      <c r="M557" s="3">
        <f t="shared" si="222"/>
        <v>0</v>
      </c>
      <c r="N557" s="15">
        <f t="shared" si="223"/>
        <v>314.41762499999999</v>
      </c>
      <c r="O557" s="15">
        <f t="shared" si="224"/>
        <v>0.21576421199444043</v>
      </c>
      <c r="P557" s="15">
        <f t="shared" si="225"/>
        <v>1457.2278789593779</v>
      </c>
      <c r="Q557" s="3">
        <f t="shared" si="242"/>
        <v>3</v>
      </c>
      <c r="R557" s="3">
        <f t="shared" si="226"/>
        <v>-0.81</v>
      </c>
      <c r="S557" s="16">
        <f t="shared" si="227"/>
        <v>-4.5359999999999996</v>
      </c>
      <c r="T557" s="3">
        <f t="shared" si="228"/>
        <v>309.88162499999999</v>
      </c>
      <c r="U557" s="3">
        <f t="shared" si="229"/>
        <v>0.21576421199444043</v>
      </c>
      <c r="V557" s="3">
        <f t="shared" si="230"/>
        <v>1436.2049300742453</v>
      </c>
      <c r="W557" s="19">
        <f t="shared" si="231"/>
        <v>309.88162499999999</v>
      </c>
      <c r="X557" s="19">
        <f t="shared" si="232"/>
        <v>0.21576421199444043</v>
      </c>
      <c r="Y557" s="19">
        <f t="shared" si="233"/>
        <v>1436.2049300742453</v>
      </c>
      <c r="Z557" s="2">
        <f t="shared" si="234"/>
        <v>-4.5360000000000014</v>
      </c>
      <c r="AA557" s="2">
        <f t="shared" si="235"/>
        <v>-35.742422409974779</v>
      </c>
      <c r="AB557">
        <v>0</v>
      </c>
      <c r="AC557">
        <v>419.1</v>
      </c>
      <c r="AD557">
        <v>-25.4</v>
      </c>
      <c r="AE557">
        <v>1117.5999999999999</v>
      </c>
      <c r="AF557" s="2">
        <f t="shared" si="236"/>
        <v>0.37500000000000006</v>
      </c>
      <c r="AG557" t="b">
        <f t="shared" si="237"/>
        <v>1</v>
      </c>
      <c r="AH557" s="2">
        <f t="shared" si="238"/>
        <v>-4.5360000000000014</v>
      </c>
      <c r="AI557">
        <f t="shared" si="239"/>
        <v>4.5360000000000014</v>
      </c>
      <c r="AJ557" s="2">
        <f t="shared" si="240"/>
        <v>-10.34242240997478</v>
      </c>
      <c r="AK557" s="2">
        <f t="shared" si="241"/>
        <v>10.34242240997478</v>
      </c>
    </row>
    <row r="558" spans="1:37" x14ac:dyDescent="0.3">
      <c r="A558" s="18">
        <v>38800</v>
      </c>
      <c r="B558">
        <v>0</v>
      </c>
      <c r="C558">
        <v>14.3</v>
      </c>
      <c r="D558">
        <v>2</v>
      </c>
      <c r="E558">
        <v>8.15</v>
      </c>
      <c r="G558" s="3">
        <f t="shared" si="216"/>
        <v>309.88162499999999</v>
      </c>
      <c r="H558" s="3">
        <f t="shared" si="217"/>
        <v>1436.2049300742453</v>
      </c>
      <c r="I558" s="10">
        <f t="shared" si="218"/>
        <v>1421.8428807735029</v>
      </c>
      <c r="J558" s="3">
        <f t="shared" si="219"/>
        <v>0.21794364847923278</v>
      </c>
      <c r="K558" s="3">
        <f t="shared" si="220"/>
        <v>0</v>
      </c>
      <c r="L558" s="15">
        <f t="shared" si="221"/>
        <v>0</v>
      </c>
      <c r="M558" s="3">
        <f t="shared" si="222"/>
        <v>0</v>
      </c>
      <c r="N558" s="15">
        <f t="shared" si="223"/>
        <v>309.88162499999999</v>
      </c>
      <c r="O558" s="15">
        <f t="shared" si="224"/>
        <v>0.21794364847923278</v>
      </c>
      <c r="P558" s="15">
        <f t="shared" si="225"/>
        <v>1421.8428807735029</v>
      </c>
      <c r="Q558" s="3">
        <f t="shared" si="242"/>
        <v>3</v>
      </c>
      <c r="R558" s="3">
        <f t="shared" si="226"/>
        <v>-0.81</v>
      </c>
      <c r="S558" s="16">
        <f t="shared" si="227"/>
        <v>-6.6015000000000006</v>
      </c>
      <c r="T558" s="3">
        <f t="shared" si="228"/>
        <v>303.280125</v>
      </c>
      <c r="U558" s="3">
        <f t="shared" si="229"/>
        <v>0.21794364847923278</v>
      </c>
      <c r="V558" s="3">
        <f t="shared" si="230"/>
        <v>1391.5529409378437</v>
      </c>
      <c r="W558" s="19">
        <f t="shared" si="231"/>
        <v>303.280125</v>
      </c>
      <c r="X558" s="19">
        <f t="shared" si="232"/>
        <v>0.21794364847923278</v>
      </c>
      <c r="Y558" s="19">
        <f t="shared" si="233"/>
        <v>1391.5529409378437</v>
      </c>
      <c r="Z558" s="2">
        <f t="shared" si="234"/>
        <v>-6.6014999999999873</v>
      </c>
      <c r="AA558" s="2">
        <f t="shared" si="235"/>
        <v>-44.651989136401653</v>
      </c>
      <c r="AB558">
        <v>-5.08</v>
      </c>
      <c r="AC558">
        <v>414.02</v>
      </c>
      <c r="AD558">
        <v>-50.8</v>
      </c>
      <c r="AE558">
        <v>1066.8</v>
      </c>
      <c r="AF558" s="2">
        <f t="shared" si="236"/>
        <v>0.3880952380952381</v>
      </c>
      <c r="AG558" t="b">
        <f t="shared" si="237"/>
        <v>1</v>
      </c>
      <c r="AH558" s="2">
        <f t="shared" si="238"/>
        <v>-1.5214999999999872</v>
      </c>
      <c r="AI558">
        <f t="shared" si="239"/>
        <v>1.5214999999999872</v>
      </c>
      <c r="AJ558" s="2">
        <f t="shared" si="240"/>
        <v>6.1480108635983441</v>
      </c>
      <c r="AK558" s="2">
        <f t="shared" si="241"/>
        <v>6.1480108635983441</v>
      </c>
    </row>
    <row r="559" spans="1:37" x14ac:dyDescent="0.3">
      <c r="A559" s="18">
        <v>38801</v>
      </c>
      <c r="B559">
        <v>10.16</v>
      </c>
      <c r="C559">
        <v>9.3000000000000007</v>
      </c>
      <c r="D559">
        <v>0.8</v>
      </c>
      <c r="E559">
        <v>5.05</v>
      </c>
      <c r="G559" s="3">
        <f t="shared" si="216"/>
        <v>303.280125</v>
      </c>
      <c r="H559" s="3">
        <f t="shared" si="217"/>
        <v>1391.5529409378437</v>
      </c>
      <c r="I559" s="10">
        <f t="shared" si="218"/>
        <v>1377.6374115284652</v>
      </c>
      <c r="J559" s="3">
        <f t="shared" si="219"/>
        <v>0.22014509947397251</v>
      </c>
      <c r="K559" s="3">
        <f t="shared" si="220"/>
        <v>8.5513333333333339</v>
      </c>
      <c r="L559" s="15">
        <f t="shared" si="221"/>
        <v>1.6086666666666667</v>
      </c>
      <c r="M559" s="3">
        <f t="shared" si="222"/>
        <v>-0.52916666666666679</v>
      </c>
      <c r="N559" s="15">
        <f t="shared" si="223"/>
        <v>302.75095833333336</v>
      </c>
      <c r="O559" s="15">
        <f t="shared" si="224"/>
        <v>0.22369368008018242</v>
      </c>
      <c r="P559" s="15">
        <f t="shared" si="225"/>
        <v>1353.4175763249684</v>
      </c>
      <c r="Q559" s="3">
        <f t="shared" si="242"/>
        <v>3</v>
      </c>
      <c r="R559" s="3">
        <f t="shared" si="226"/>
        <v>-0.81</v>
      </c>
      <c r="S559" s="16">
        <f t="shared" si="227"/>
        <v>-4.0905000000000005</v>
      </c>
      <c r="T559" s="3">
        <f t="shared" si="228"/>
        <v>298.66045833333334</v>
      </c>
      <c r="U559" s="3">
        <f t="shared" si="229"/>
        <v>0.22369368008018242</v>
      </c>
      <c r="V559" s="3">
        <f t="shared" si="230"/>
        <v>1335.1314092837995</v>
      </c>
      <c r="W559" s="19">
        <f t="shared" si="231"/>
        <v>298.66045833333334</v>
      </c>
      <c r="X559" s="19">
        <f t="shared" si="232"/>
        <v>0.22369368008018242</v>
      </c>
      <c r="Y559" s="19">
        <f t="shared" si="233"/>
        <v>1335.1314092837995</v>
      </c>
      <c r="Z559" s="2">
        <f t="shared" si="234"/>
        <v>-4.6196666666666601</v>
      </c>
      <c r="AA559" s="2">
        <f t="shared" si="235"/>
        <v>-56.421531654044202</v>
      </c>
      <c r="AB559">
        <v>-2.54</v>
      </c>
      <c r="AC559">
        <v>411.48</v>
      </c>
      <c r="AD559">
        <v>-25.4</v>
      </c>
      <c r="AE559">
        <v>1041.4000000000001</v>
      </c>
      <c r="AF559" s="2">
        <f t="shared" si="236"/>
        <v>0.39512195121951216</v>
      </c>
      <c r="AG559" t="b">
        <f t="shared" si="237"/>
        <v>1</v>
      </c>
      <c r="AH559" s="2">
        <f t="shared" si="238"/>
        <v>-2.0796666666666601</v>
      </c>
      <c r="AI559">
        <f t="shared" si="239"/>
        <v>2.0796666666666601</v>
      </c>
      <c r="AJ559" s="2">
        <f t="shared" si="240"/>
        <v>-31.021531654044203</v>
      </c>
      <c r="AK559" s="2">
        <f t="shared" si="241"/>
        <v>31.021531654044203</v>
      </c>
    </row>
    <row r="560" spans="1:37" x14ac:dyDescent="0.3">
      <c r="A560" s="18">
        <v>38802</v>
      </c>
      <c r="B560">
        <v>20.32</v>
      </c>
      <c r="C560">
        <v>3.4</v>
      </c>
      <c r="D560">
        <v>-0.5</v>
      </c>
      <c r="E560">
        <v>1.45</v>
      </c>
      <c r="G560" s="3">
        <f t="shared" si="216"/>
        <v>298.66045833333334</v>
      </c>
      <c r="H560" s="3">
        <f t="shared" si="217"/>
        <v>1335.1314092837995</v>
      </c>
      <c r="I560" s="10">
        <f t="shared" si="218"/>
        <v>1321.7800951909614</v>
      </c>
      <c r="J560" s="3">
        <f t="shared" si="219"/>
        <v>0.22595321220220446</v>
      </c>
      <c r="K560" s="3">
        <f t="shared" si="220"/>
        <v>4.9106666666666676</v>
      </c>
      <c r="L560" s="15">
        <f t="shared" si="221"/>
        <v>15.409333333333333</v>
      </c>
      <c r="M560" s="3">
        <f t="shared" si="222"/>
        <v>14.181666666666665</v>
      </c>
      <c r="N560" s="15">
        <f t="shared" si="223"/>
        <v>312.84212500000001</v>
      </c>
      <c r="O560" s="15">
        <f t="shared" si="224"/>
        <v>0.21723158832437708</v>
      </c>
      <c r="P560" s="15">
        <f t="shared" si="225"/>
        <v>1440.1318307945814</v>
      </c>
      <c r="Q560" s="3">
        <f t="shared" si="242"/>
        <v>3</v>
      </c>
      <c r="R560" s="3">
        <f t="shared" si="226"/>
        <v>-0.81</v>
      </c>
      <c r="S560" s="16">
        <f t="shared" si="227"/>
        <v>-1.1745000000000001</v>
      </c>
      <c r="T560" s="3">
        <f t="shared" si="228"/>
        <v>311.66762499999999</v>
      </c>
      <c r="U560" s="3">
        <f t="shared" si="229"/>
        <v>0.21723158832437708</v>
      </c>
      <c r="V560" s="3">
        <f t="shared" si="230"/>
        <v>1434.7251585465003</v>
      </c>
      <c r="W560" s="19">
        <f t="shared" si="231"/>
        <v>311.66762499999999</v>
      </c>
      <c r="X560" s="19">
        <f t="shared" si="232"/>
        <v>0.21723158832437708</v>
      </c>
      <c r="Y560" s="19">
        <f t="shared" si="233"/>
        <v>1434.7251585465003</v>
      </c>
      <c r="Z560" s="2">
        <f t="shared" si="234"/>
        <v>13.007166666666649</v>
      </c>
      <c r="AA560" s="2">
        <f t="shared" si="235"/>
        <v>99.59374926270084</v>
      </c>
      <c r="AB560">
        <v>17.78</v>
      </c>
      <c r="AC560">
        <v>429.26</v>
      </c>
      <c r="AD560">
        <v>177.8</v>
      </c>
      <c r="AE560">
        <v>1219.2</v>
      </c>
      <c r="AF560" s="2">
        <f t="shared" si="236"/>
        <v>0.3520833333333333</v>
      </c>
      <c r="AG560" t="b">
        <f t="shared" si="237"/>
        <v>1</v>
      </c>
      <c r="AH560" s="2">
        <f t="shared" si="238"/>
        <v>-4.7728333333333524</v>
      </c>
      <c r="AI560">
        <f t="shared" si="239"/>
        <v>4.7728333333333524</v>
      </c>
      <c r="AJ560" s="2">
        <f t="shared" si="240"/>
        <v>-78.206250737299172</v>
      </c>
      <c r="AK560" s="2">
        <f t="shared" si="241"/>
        <v>78.206250737299172</v>
      </c>
    </row>
    <row r="561" spans="1:37" x14ac:dyDescent="0.3">
      <c r="A561" s="18">
        <v>38803</v>
      </c>
      <c r="B561">
        <v>5.08</v>
      </c>
      <c r="C561">
        <v>11.1</v>
      </c>
      <c r="D561">
        <v>-1.3</v>
      </c>
      <c r="E561">
        <v>3.25</v>
      </c>
      <c r="G561" s="3">
        <f t="shared" si="216"/>
        <v>311.66762499999999</v>
      </c>
      <c r="H561" s="3">
        <f t="shared" si="217"/>
        <v>1434.7251585465003</v>
      </c>
      <c r="I561" s="10">
        <f t="shared" si="218"/>
        <v>1420.3779069610353</v>
      </c>
      <c r="J561" s="3">
        <f t="shared" si="219"/>
        <v>0.21942584679230009</v>
      </c>
      <c r="K561" s="3">
        <f t="shared" si="220"/>
        <v>2.7516666666666665</v>
      </c>
      <c r="L561" s="15">
        <f t="shared" si="221"/>
        <v>2.3283333333333336</v>
      </c>
      <c r="M561" s="3">
        <f t="shared" si="222"/>
        <v>1.6404166666666669</v>
      </c>
      <c r="N561" s="15">
        <f t="shared" si="223"/>
        <v>313.30804166666667</v>
      </c>
      <c r="O561" s="15">
        <f t="shared" si="224"/>
        <v>0.21924919901803605</v>
      </c>
      <c r="P561" s="15">
        <f t="shared" si="225"/>
        <v>1429.0042703457862</v>
      </c>
      <c r="Q561" s="3">
        <f t="shared" si="242"/>
        <v>3</v>
      </c>
      <c r="R561" s="3">
        <f t="shared" si="226"/>
        <v>-0.81</v>
      </c>
      <c r="S561" s="16">
        <f t="shared" si="227"/>
        <v>-2.6325000000000003</v>
      </c>
      <c r="T561" s="3">
        <f t="shared" si="228"/>
        <v>310.67554166666667</v>
      </c>
      <c r="U561" s="3">
        <f t="shared" si="229"/>
        <v>0.21924919901803605</v>
      </c>
      <c r="V561" s="3">
        <f t="shared" si="230"/>
        <v>1416.9973849761232</v>
      </c>
      <c r="W561" s="19">
        <f t="shared" si="231"/>
        <v>310.67554166666667</v>
      </c>
      <c r="X561" s="19">
        <f t="shared" si="232"/>
        <v>0.21924919901803605</v>
      </c>
      <c r="Y561" s="19">
        <f t="shared" si="233"/>
        <v>1416.9973849761232</v>
      </c>
      <c r="Z561" s="2">
        <f t="shared" si="234"/>
        <v>-0.99208333333331211</v>
      </c>
      <c r="AA561" s="2">
        <f t="shared" si="235"/>
        <v>-17.727773570377167</v>
      </c>
      <c r="AB561">
        <v>10.16</v>
      </c>
      <c r="AC561">
        <v>439.42</v>
      </c>
      <c r="AD561">
        <v>-101.6</v>
      </c>
      <c r="AE561">
        <v>1117.5999999999999</v>
      </c>
      <c r="AF561" s="2">
        <f t="shared" si="236"/>
        <v>0.39318181818181824</v>
      </c>
      <c r="AG561" t="b">
        <f t="shared" si="237"/>
        <v>1</v>
      </c>
      <c r="AH561" s="2">
        <f t="shared" si="238"/>
        <v>-11.152083333333312</v>
      </c>
      <c r="AI561">
        <f t="shared" si="239"/>
        <v>11.152083333333312</v>
      </c>
      <c r="AJ561" s="2">
        <f t="shared" si="240"/>
        <v>83.872226429622827</v>
      </c>
      <c r="AK561" s="2">
        <f t="shared" si="241"/>
        <v>83.872226429622827</v>
      </c>
    </row>
    <row r="562" spans="1:37" x14ac:dyDescent="0.3">
      <c r="A562" s="18">
        <v>38804</v>
      </c>
      <c r="B562">
        <v>2.54</v>
      </c>
      <c r="C562">
        <v>14.5</v>
      </c>
      <c r="D562">
        <v>-0.8</v>
      </c>
      <c r="E562">
        <v>6.85</v>
      </c>
      <c r="G562" s="3">
        <f t="shared" si="216"/>
        <v>310.67554166666667</v>
      </c>
      <c r="H562" s="3">
        <f t="shared" si="217"/>
        <v>1416.9973849761232</v>
      </c>
      <c r="I562" s="10">
        <f t="shared" si="218"/>
        <v>1402.827411126362</v>
      </c>
      <c r="J562" s="3">
        <f t="shared" si="219"/>
        <v>0.2214638373919556</v>
      </c>
      <c r="K562" s="3">
        <f t="shared" si="220"/>
        <v>2.54</v>
      </c>
      <c r="L562" s="15">
        <f t="shared" si="221"/>
        <v>0</v>
      </c>
      <c r="M562" s="3">
        <f t="shared" si="222"/>
        <v>-0.63500000000000001</v>
      </c>
      <c r="N562" s="15">
        <f t="shared" si="223"/>
        <v>310.04054166666668</v>
      </c>
      <c r="O562" s="15">
        <f t="shared" si="224"/>
        <v>0.22283300307777601</v>
      </c>
      <c r="P562" s="15">
        <f t="shared" si="225"/>
        <v>1391.3582700245368</v>
      </c>
      <c r="Q562" s="3">
        <f t="shared" si="242"/>
        <v>3</v>
      </c>
      <c r="R562" s="3">
        <f t="shared" si="226"/>
        <v>-0.81</v>
      </c>
      <c r="S562" s="16">
        <f t="shared" si="227"/>
        <v>-5.5484999999999998</v>
      </c>
      <c r="T562" s="3">
        <f t="shared" si="228"/>
        <v>304.49204166666669</v>
      </c>
      <c r="U562" s="3">
        <f t="shared" si="229"/>
        <v>0.22283300307777601</v>
      </c>
      <c r="V562" s="3">
        <f t="shared" si="230"/>
        <v>1366.4584575041113</v>
      </c>
      <c r="W562" s="19">
        <f t="shared" si="231"/>
        <v>304.49204166666669</v>
      </c>
      <c r="X562" s="19">
        <f t="shared" si="232"/>
        <v>0.22283300307777601</v>
      </c>
      <c r="Y562" s="19">
        <f t="shared" si="233"/>
        <v>1366.4584575041113</v>
      </c>
      <c r="Z562" s="2">
        <f t="shared" si="234"/>
        <v>-6.1834999999999809</v>
      </c>
      <c r="AA562" s="2">
        <f t="shared" si="235"/>
        <v>-50.538927472011892</v>
      </c>
      <c r="AB562">
        <v>-12.7</v>
      </c>
      <c r="AC562">
        <v>426.72</v>
      </c>
      <c r="AD562">
        <v>-76.2</v>
      </c>
      <c r="AE562">
        <v>1041.4000000000001</v>
      </c>
      <c r="AF562" s="2">
        <f t="shared" si="236"/>
        <v>0.40975609756097559</v>
      </c>
      <c r="AG562" t="b">
        <f t="shared" si="237"/>
        <v>1</v>
      </c>
      <c r="AH562" s="2">
        <f t="shared" si="238"/>
        <v>6.5165000000000184</v>
      </c>
      <c r="AI562">
        <f t="shared" si="239"/>
        <v>6.5165000000000184</v>
      </c>
      <c r="AJ562" s="2">
        <f t="shared" si="240"/>
        <v>25.661072527988111</v>
      </c>
      <c r="AK562" s="2">
        <f t="shared" si="241"/>
        <v>25.661072527988111</v>
      </c>
    </row>
    <row r="563" spans="1:37" x14ac:dyDescent="0.3">
      <c r="A563" s="18">
        <v>38805</v>
      </c>
      <c r="B563">
        <v>2.54</v>
      </c>
      <c r="C563">
        <v>12.1</v>
      </c>
      <c r="D563">
        <v>1.1000000000000001</v>
      </c>
      <c r="E563">
        <v>6.6</v>
      </c>
      <c r="G563" s="3">
        <f t="shared" si="216"/>
        <v>304.49204166666669</v>
      </c>
      <c r="H563" s="3">
        <f t="shared" si="217"/>
        <v>1366.4584575041113</v>
      </c>
      <c r="I563" s="10">
        <f t="shared" si="218"/>
        <v>1352.7938729290702</v>
      </c>
      <c r="J563" s="3">
        <f t="shared" si="219"/>
        <v>0.22508384149270305</v>
      </c>
      <c r="K563" s="3">
        <f t="shared" si="220"/>
        <v>2.54</v>
      </c>
      <c r="L563" s="15">
        <f t="shared" si="221"/>
        <v>0</v>
      </c>
      <c r="M563" s="3">
        <f t="shared" si="222"/>
        <v>-0.63500000000000001</v>
      </c>
      <c r="N563" s="15">
        <f t="shared" si="223"/>
        <v>303.8570416666667</v>
      </c>
      <c r="O563" s="15">
        <f t="shared" si="224"/>
        <v>0.22650388394605711</v>
      </c>
      <c r="P563" s="15">
        <f t="shared" si="225"/>
        <v>1341.5091890390347</v>
      </c>
      <c r="Q563" s="3">
        <f t="shared" si="242"/>
        <v>3</v>
      </c>
      <c r="R563" s="3">
        <f t="shared" si="226"/>
        <v>-0.81</v>
      </c>
      <c r="S563" s="16">
        <f t="shared" si="227"/>
        <v>-5.3460000000000001</v>
      </c>
      <c r="T563" s="3">
        <f t="shared" si="228"/>
        <v>298.5110416666667</v>
      </c>
      <c r="U563" s="3">
        <f t="shared" si="229"/>
        <v>0.22650388394605711</v>
      </c>
      <c r="V563" s="3">
        <f t="shared" si="230"/>
        <v>1317.9069447557836</v>
      </c>
      <c r="W563" s="19">
        <f t="shared" si="231"/>
        <v>298.5110416666667</v>
      </c>
      <c r="X563" s="19">
        <f t="shared" si="232"/>
        <v>0.22650388394605711</v>
      </c>
      <c r="Y563" s="19">
        <f t="shared" si="233"/>
        <v>1317.9069447557836</v>
      </c>
      <c r="Z563" s="2">
        <f t="shared" si="234"/>
        <v>-5.9809999999999945</v>
      </c>
      <c r="AA563" s="2">
        <f t="shared" si="235"/>
        <v>-48.551512748327696</v>
      </c>
      <c r="AB563">
        <v>-12.7</v>
      </c>
      <c r="AC563">
        <v>414.02</v>
      </c>
      <c r="AD563">
        <v>-50.8</v>
      </c>
      <c r="AE563">
        <v>990.6</v>
      </c>
      <c r="AF563" s="2">
        <f t="shared" si="236"/>
        <v>0.41794871794871791</v>
      </c>
      <c r="AG563" t="b">
        <f t="shared" si="237"/>
        <v>1</v>
      </c>
      <c r="AH563" s="2">
        <f t="shared" si="238"/>
        <v>6.7190000000000047</v>
      </c>
      <c r="AI563">
        <f t="shared" si="239"/>
        <v>6.7190000000000047</v>
      </c>
      <c r="AJ563" s="2">
        <f t="shared" si="240"/>
        <v>2.2484872516723016</v>
      </c>
      <c r="AK563" s="2">
        <f t="shared" si="241"/>
        <v>2.2484872516723016</v>
      </c>
    </row>
    <row r="564" spans="1:37" x14ac:dyDescent="0.3">
      <c r="A564" s="18">
        <v>38806</v>
      </c>
      <c r="B564">
        <v>7.62</v>
      </c>
      <c r="C564">
        <v>10.4</v>
      </c>
      <c r="D564">
        <v>1</v>
      </c>
      <c r="E564">
        <v>3.7850000000000001</v>
      </c>
      <c r="G564" s="3">
        <f t="shared" si="216"/>
        <v>298.5110416666667</v>
      </c>
      <c r="H564" s="3">
        <f t="shared" si="217"/>
        <v>1317.9069447557836</v>
      </c>
      <c r="I564" s="10">
        <f t="shared" si="218"/>
        <v>1304.7278753082257</v>
      </c>
      <c r="J564" s="3">
        <f t="shared" si="219"/>
        <v>0.22879180196571425</v>
      </c>
      <c r="K564" s="3">
        <f t="shared" si="220"/>
        <v>4.8069500000000005</v>
      </c>
      <c r="L564" s="15">
        <f t="shared" si="221"/>
        <v>2.8130500000000001</v>
      </c>
      <c r="M564" s="3">
        <f t="shared" si="222"/>
        <v>1.6113124999999999</v>
      </c>
      <c r="N564" s="15">
        <f t="shared" si="223"/>
        <v>300.1223541666667</v>
      </c>
      <c r="O564" s="15">
        <f t="shared" si="224"/>
        <v>0.22922511143619595</v>
      </c>
      <c r="P564" s="15">
        <f t="shared" si="225"/>
        <v>1309.2909074676347</v>
      </c>
      <c r="Q564" s="3">
        <f t="shared" si="242"/>
        <v>3</v>
      </c>
      <c r="R564" s="3">
        <f t="shared" si="226"/>
        <v>-0.81</v>
      </c>
      <c r="S564" s="16">
        <f t="shared" si="227"/>
        <v>-3.0658500000000002</v>
      </c>
      <c r="T564" s="3">
        <f t="shared" si="228"/>
        <v>297.05650416666668</v>
      </c>
      <c r="U564" s="3">
        <f t="shared" si="229"/>
        <v>0.22922511143619595</v>
      </c>
      <c r="V564" s="3">
        <f t="shared" si="230"/>
        <v>1295.916063931553</v>
      </c>
      <c r="W564" s="19">
        <f t="shared" si="231"/>
        <v>297.05650416666668</v>
      </c>
      <c r="X564" s="19">
        <f t="shared" si="232"/>
        <v>0.22922511143619595</v>
      </c>
      <c r="Y564" s="19">
        <f t="shared" si="233"/>
        <v>1295.916063931553</v>
      </c>
      <c r="Z564" s="2">
        <f t="shared" si="234"/>
        <v>-1.4545375000000149</v>
      </c>
      <c r="AA564" s="2">
        <f t="shared" si="235"/>
        <v>-21.990880824230544</v>
      </c>
      <c r="AB564">
        <v>0</v>
      </c>
      <c r="AC564">
        <v>414.02</v>
      </c>
      <c r="AD564">
        <v>0</v>
      </c>
      <c r="AE564">
        <v>990.6</v>
      </c>
      <c r="AF564" s="2">
        <f t="shared" si="236"/>
        <v>0.41794871794871791</v>
      </c>
      <c r="AG564" t="b">
        <f t="shared" si="237"/>
        <v>1</v>
      </c>
      <c r="AH564" s="2">
        <f t="shared" si="238"/>
        <v>-1.4545375000000149</v>
      </c>
      <c r="AI564">
        <f t="shared" si="239"/>
        <v>1.4545375000000149</v>
      </c>
      <c r="AJ564" s="2">
        <f t="shared" si="240"/>
        <v>-21.990880824230544</v>
      </c>
      <c r="AK564" s="2">
        <f t="shared" si="241"/>
        <v>21.990880824230544</v>
      </c>
    </row>
    <row r="565" spans="1:37" x14ac:dyDescent="0.3">
      <c r="A565" s="18">
        <v>38807</v>
      </c>
      <c r="B565">
        <v>2.54</v>
      </c>
      <c r="C565">
        <v>10.9</v>
      </c>
      <c r="D565">
        <v>1.5</v>
      </c>
      <c r="E565">
        <v>5.335</v>
      </c>
      <c r="G565" s="3">
        <f t="shared" si="216"/>
        <v>297.05650416666668</v>
      </c>
      <c r="H565" s="3">
        <f t="shared" si="217"/>
        <v>1295.916063931553</v>
      </c>
      <c r="I565" s="10">
        <f t="shared" si="218"/>
        <v>1282.9569032922375</v>
      </c>
      <c r="J565" s="3">
        <f t="shared" si="219"/>
        <v>0.23154051660221814</v>
      </c>
      <c r="K565" s="3">
        <f t="shared" si="220"/>
        <v>2.2584833333333334</v>
      </c>
      <c r="L565" s="15">
        <f t="shared" si="221"/>
        <v>0.28151666666666669</v>
      </c>
      <c r="M565" s="3">
        <f t="shared" si="222"/>
        <v>-0.28310416666666666</v>
      </c>
      <c r="N565" s="15">
        <f t="shared" si="223"/>
        <v>296.77340000000004</v>
      </c>
      <c r="O565" s="15">
        <f t="shared" si="224"/>
        <v>0.23262442635148239</v>
      </c>
      <c r="P565" s="15">
        <f t="shared" si="225"/>
        <v>1275.7619853367942</v>
      </c>
      <c r="Q565" s="3">
        <f t="shared" si="242"/>
        <v>3</v>
      </c>
      <c r="R565" s="3">
        <f t="shared" si="226"/>
        <v>-0.81</v>
      </c>
      <c r="S565" s="16">
        <f t="shared" si="227"/>
        <v>-4.3213500000000007</v>
      </c>
      <c r="T565" s="3">
        <f t="shared" si="228"/>
        <v>292.45205000000004</v>
      </c>
      <c r="U565" s="3">
        <f t="shared" si="229"/>
        <v>0.23262442635148239</v>
      </c>
      <c r="V565" s="3">
        <f t="shared" si="230"/>
        <v>1257.185475260975</v>
      </c>
      <c r="W565" s="19">
        <f t="shared" si="231"/>
        <v>292.45205000000004</v>
      </c>
      <c r="X565" s="19">
        <f t="shared" si="232"/>
        <v>0.23262442635148239</v>
      </c>
      <c r="Y565" s="19">
        <f t="shared" si="233"/>
        <v>1257.185475260975</v>
      </c>
      <c r="Z565" s="2">
        <f t="shared" si="234"/>
        <v>-4.6044541666666419</v>
      </c>
      <c r="AA565" s="2">
        <f t="shared" si="235"/>
        <v>-38.730588670578072</v>
      </c>
      <c r="AB565">
        <v>-2.54</v>
      </c>
      <c r="AC565">
        <v>411.48</v>
      </c>
      <c r="AD565">
        <v>0</v>
      </c>
      <c r="AE565">
        <v>990.6</v>
      </c>
      <c r="AF565" s="2">
        <f t="shared" si="236"/>
        <v>0.41538461538461541</v>
      </c>
      <c r="AG565" t="b">
        <f t="shared" si="237"/>
        <v>1</v>
      </c>
      <c r="AH565" s="2">
        <f t="shared" si="238"/>
        <v>-2.0644541666666418</v>
      </c>
      <c r="AI565">
        <f t="shared" si="239"/>
        <v>2.0644541666666418</v>
      </c>
      <c r="AJ565" s="2">
        <f t="shared" si="240"/>
        <v>-38.730588670578072</v>
      </c>
      <c r="AK565" s="2">
        <f t="shared" si="241"/>
        <v>38.730588670578072</v>
      </c>
    </row>
    <row r="566" spans="1:37" x14ac:dyDescent="0.3">
      <c r="A566" s="18">
        <v>38808</v>
      </c>
      <c r="B566">
        <v>5.08</v>
      </c>
      <c r="C566">
        <v>15.3</v>
      </c>
      <c r="D566">
        <v>0.4</v>
      </c>
      <c r="E566">
        <v>4.9450000000000003</v>
      </c>
      <c r="G566" s="3">
        <f t="shared" si="216"/>
        <v>292.45205000000004</v>
      </c>
      <c r="H566" s="3">
        <f t="shared" si="217"/>
        <v>1257.185475260975</v>
      </c>
      <c r="I566" s="10">
        <f t="shared" si="218"/>
        <v>1244.6136205083651</v>
      </c>
      <c r="J566" s="3">
        <f t="shared" si="219"/>
        <v>0.23497416803180041</v>
      </c>
      <c r="K566" s="3">
        <f t="shared" si="220"/>
        <v>4.1867666666666672</v>
      </c>
      <c r="L566" s="15">
        <f t="shared" si="221"/>
        <v>0.8932333333333331</v>
      </c>
      <c r="M566" s="3">
        <f t="shared" si="222"/>
        <v>-0.1534583333333337</v>
      </c>
      <c r="N566" s="15">
        <f t="shared" si="223"/>
        <v>292.29859166666671</v>
      </c>
      <c r="O566" s="15">
        <f t="shared" si="224"/>
        <v>0.23669513285353921</v>
      </c>
      <c r="P566" s="15">
        <f t="shared" si="225"/>
        <v>1234.915936558499</v>
      </c>
      <c r="Q566" s="3">
        <f t="shared" si="242"/>
        <v>4</v>
      </c>
      <c r="R566" s="3">
        <f t="shared" si="226"/>
        <v>-2.08</v>
      </c>
      <c r="S566" s="16">
        <f t="shared" si="227"/>
        <v>-10.285600000000001</v>
      </c>
      <c r="T566" s="3">
        <f t="shared" si="228"/>
        <v>282.01299166666672</v>
      </c>
      <c r="U566" s="3">
        <f t="shared" si="229"/>
        <v>0.23669513285353921</v>
      </c>
      <c r="V566" s="3">
        <f t="shared" si="230"/>
        <v>1191.4608816277139</v>
      </c>
      <c r="W566" s="19">
        <f t="shared" si="231"/>
        <v>282.01299166666672</v>
      </c>
      <c r="X566" s="19">
        <f t="shared" si="232"/>
        <v>0.23669513285353921</v>
      </c>
      <c r="Y566" s="19">
        <f t="shared" si="233"/>
        <v>1191.4608816277139</v>
      </c>
      <c r="Z566" s="2">
        <f t="shared" si="234"/>
        <v>-10.439058333333321</v>
      </c>
      <c r="AA566" s="2">
        <f t="shared" si="235"/>
        <v>-65.724593633261065</v>
      </c>
      <c r="AB566">
        <v>-7.62</v>
      </c>
      <c r="AC566">
        <v>403.86</v>
      </c>
      <c r="AD566">
        <v>-25.4</v>
      </c>
      <c r="AE566">
        <v>965.2</v>
      </c>
      <c r="AF566" s="2">
        <f t="shared" si="236"/>
        <v>0.41842105263157892</v>
      </c>
      <c r="AG566" t="b">
        <f t="shared" si="237"/>
        <v>1</v>
      </c>
      <c r="AH566" s="2">
        <f t="shared" si="238"/>
        <v>-2.819058333333321</v>
      </c>
      <c r="AI566">
        <f t="shared" si="239"/>
        <v>2.819058333333321</v>
      </c>
      <c r="AJ566" s="2">
        <f t="shared" si="240"/>
        <v>-40.324593633261067</v>
      </c>
      <c r="AK566" s="2">
        <f t="shared" si="241"/>
        <v>40.324593633261067</v>
      </c>
    </row>
    <row r="567" spans="1:37" x14ac:dyDescent="0.3">
      <c r="A567" s="18">
        <v>38809</v>
      </c>
      <c r="B567">
        <v>12.7</v>
      </c>
      <c r="C567">
        <v>9</v>
      </c>
      <c r="D567">
        <v>0.2</v>
      </c>
      <c r="E567">
        <v>4.5999999999999996</v>
      </c>
      <c r="G567" s="3">
        <f t="shared" si="216"/>
        <v>282.01299166666672</v>
      </c>
      <c r="H567" s="3">
        <f t="shared" si="217"/>
        <v>1191.4608816277139</v>
      </c>
      <c r="I567" s="10">
        <f t="shared" si="218"/>
        <v>1179.5462728114367</v>
      </c>
      <c r="J567" s="3">
        <f t="shared" si="219"/>
        <v>0.23908599278135279</v>
      </c>
      <c r="K567" s="3">
        <f t="shared" si="220"/>
        <v>9.7366666666666646</v>
      </c>
      <c r="L567" s="15">
        <f t="shared" si="221"/>
        <v>2.9633333333333338</v>
      </c>
      <c r="M567" s="3">
        <f t="shared" si="222"/>
        <v>0.52916666666666767</v>
      </c>
      <c r="N567" s="15">
        <f t="shared" si="223"/>
        <v>282.54215833333336</v>
      </c>
      <c r="O567" s="15">
        <f t="shared" si="224"/>
        <v>0.24236711229632785</v>
      </c>
      <c r="P567" s="15">
        <f t="shared" si="225"/>
        <v>1165.7611284648467</v>
      </c>
      <c r="Q567" s="3">
        <f t="shared" si="242"/>
        <v>4</v>
      </c>
      <c r="R567" s="3">
        <f t="shared" si="226"/>
        <v>-2.08</v>
      </c>
      <c r="S567" s="16">
        <f t="shared" si="227"/>
        <v>-9.5679999999999996</v>
      </c>
      <c r="T567" s="3">
        <f t="shared" si="228"/>
        <v>272.97415833333338</v>
      </c>
      <c r="U567" s="3">
        <f t="shared" si="229"/>
        <v>0.24236711229632785</v>
      </c>
      <c r="V567" s="3">
        <f t="shared" si="230"/>
        <v>1126.2838251733763</v>
      </c>
      <c r="W567" s="19">
        <f t="shared" si="231"/>
        <v>272.97415833333338</v>
      </c>
      <c r="X567" s="19">
        <f t="shared" si="232"/>
        <v>0.24236711229632785</v>
      </c>
      <c r="Y567" s="19">
        <f t="shared" si="233"/>
        <v>1126.2838251733763</v>
      </c>
      <c r="Z567" s="2">
        <f t="shared" si="234"/>
        <v>-9.0388333333333435</v>
      </c>
      <c r="AA567" s="2">
        <f t="shared" si="235"/>
        <v>-65.177056454337617</v>
      </c>
      <c r="AB567">
        <v>10.16</v>
      </c>
      <c r="AC567">
        <v>414.02</v>
      </c>
      <c r="AD567">
        <v>25.4</v>
      </c>
      <c r="AE567">
        <v>990.6</v>
      </c>
      <c r="AF567" s="2">
        <f t="shared" si="236"/>
        <v>0.41794871794871791</v>
      </c>
      <c r="AG567" t="b">
        <f t="shared" si="237"/>
        <v>1</v>
      </c>
      <c r="AH567" s="2">
        <f t="shared" si="238"/>
        <v>-19.198833333333344</v>
      </c>
      <c r="AI567">
        <f t="shared" si="239"/>
        <v>19.198833333333344</v>
      </c>
      <c r="AJ567" s="2">
        <f t="shared" si="240"/>
        <v>-90.577056454337622</v>
      </c>
      <c r="AK567" s="2">
        <f t="shared" si="241"/>
        <v>90.577056454337622</v>
      </c>
    </row>
    <row r="568" spans="1:37" x14ac:dyDescent="0.3">
      <c r="A568" s="18">
        <v>38810</v>
      </c>
      <c r="B568">
        <v>2.54</v>
      </c>
      <c r="C568">
        <v>10.199999999999999</v>
      </c>
      <c r="D568">
        <v>0.9</v>
      </c>
      <c r="E568">
        <v>5.55</v>
      </c>
      <c r="G568" s="3">
        <f t="shared" si="216"/>
        <v>272.97415833333338</v>
      </c>
      <c r="H568" s="3">
        <f t="shared" si="217"/>
        <v>1126.2838251733763</v>
      </c>
      <c r="I568" s="10">
        <f t="shared" si="218"/>
        <v>1115.0209869216426</v>
      </c>
      <c r="J568" s="3">
        <f t="shared" si="219"/>
        <v>0.2448152649457857</v>
      </c>
      <c r="K568" s="3">
        <f t="shared" si="220"/>
        <v>2.3494999999999999</v>
      </c>
      <c r="L568" s="15">
        <f t="shared" si="221"/>
        <v>0.19050000000000017</v>
      </c>
      <c r="M568" s="3">
        <f t="shared" si="222"/>
        <v>-0.39687499999999981</v>
      </c>
      <c r="N568" s="15">
        <f t="shared" si="223"/>
        <v>272.57728333333336</v>
      </c>
      <c r="O568" s="15">
        <f t="shared" si="224"/>
        <v>0.24619596449186681</v>
      </c>
      <c r="P568" s="15">
        <f t="shared" si="225"/>
        <v>1107.1557728247737</v>
      </c>
      <c r="Q568" s="3">
        <f t="shared" si="242"/>
        <v>4</v>
      </c>
      <c r="R568" s="3">
        <f t="shared" si="226"/>
        <v>-2.08</v>
      </c>
      <c r="S568" s="16">
        <f t="shared" si="227"/>
        <v>-11.544</v>
      </c>
      <c r="T568" s="3">
        <f t="shared" si="228"/>
        <v>261.03328333333337</v>
      </c>
      <c r="U568" s="3">
        <f t="shared" si="229"/>
        <v>0.24619596449186681</v>
      </c>
      <c r="V568" s="3">
        <f t="shared" si="230"/>
        <v>1060.2662958838089</v>
      </c>
      <c r="W568" s="19">
        <f t="shared" si="231"/>
        <v>261.03328333333337</v>
      </c>
      <c r="X568" s="19">
        <f t="shared" si="232"/>
        <v>0.24619596449186681</v>
      </c>
      <c r="Y568" s="19">
        <f t="shared" si="233"/>
        <v>1060.2662958838089</v>
      </c>
      <c r="Z568" s="2">
        <f t="shared" si="234"/>
        <v>-11.940875000000005</v>
      </c>
      <c r="AA568" s="2">
        <f t="shared" si="235"/>
        <v>-66.017529289567392</v>
      </c>
      <c r="AB568">
        <v>-5.08</v>
      </c>
      <c r="AC568">
        <v>408.94</v>
      </c>
      <c r="AD568">
        <v>-25.4</v>
      </c>
      <c r="AE568">
        <v>965.2</v>
      </c>
      <c r="AF568" s="2">
        <f t="shared" si="236"/>
        <v>0.42368421052631577</v>
      </c>
      <c r="AG568" t="b">
        <f t="shared" si="237"/>
        <v>1</v>
      </c>
      <c r="AH568" s="2">
        <f t="shared" si="238"/>
        <v>-6.8608750000000054</v>
      </c>
      <c r="AI568">
        <f t="shared" si="239"/>
        <v>6.8608750000000054</v>
      </c>
      <c r="AJ568" s="2">
        <f t="shared" si="240"/>
        <v>-40.617529289567393</v>
      </c>
      <c r="AK568" s="2">
        <f t="shared" si="241"/>
        <v>40.617529289567393</v>
      </c>
    </row>
    <row r="569" spans="1:37" x14ac:dyDescent="0.3">
      <c r="A569" s="18">
        <v>38811</v>
      </c>
      <c r="B569">
        <v>5.08</v>
      </c>
      <c r="C569">
        <v>10</v>
      </c>
      <c r="D569">
        <v>1</v>
      </c>
      <c r="E569">
        <v>5.5</v>
      </c>
      <c r="G569" s="3">
        <f t="shared" si="216"/>
        <v>261.03328333333337</v>
      </c>
      <c r="H569" s="3">
        <f t="shared" si="217"/>
        <v>1060.2662958838089</v>
      </c>
      <c r="I569" s="10">
        <f t="shared" si="218"/>
        <v>1049.6636329249707</v>
      </c>
      <c r="J569" s="3">
        <f t="shared" si="219"/>
        <v>0.24868279241602712</v>
      </c>
      <c r="K569" s="3">
        <f t="shared" si="220"/>
        <v>4.6566666666666663</v>
      </c>
      <c r="L569" s="15">
        <f t="shared" si="221"/>
        <v>0.42333333333333351</v>
      </c>
      <c r="M569" s="3">
        <f t="shared" si="222"/>
        <v>-0.74083333333333301</v>
      </c>
      <c r="N569" s="15">
        <f t="shared" si="223"/>
        <v>260.29245000000003</v>
      </c>
      <c r="O569" s="15">
        <f t="shared" si="224"/>
        <v>0.25154210739927385</v>
      </c>
      <c r="P569" s="15">
        <f t="shared" si="225"/>
        <v>1034.7867905345831</v>
      </c>
      <c r="Q569" s="3">
        <f t="shared" si="242"/>
        <v>4</v>
      </c>
      <c r="R569" s="3">
        <f t="shared" si="226"/>
        <v>-2.08</v>
      </c>
      <c r="S569" s="16">
        <f t="shared" si="227"/>
        <v>-11.440000000000001</v>
      </c>
      <c r="T569" s="3">
        <f t="shared" si="228"/>
        <v>248.85245000000003</v>
      </c>
      <c r="U569" s="3">
        <f t="shared" si="229"/>
        <v>0.25154210739927385</v>
      </c>
      <c r="V569" s="3">
        <f t="shared" si="230"/>
        <v>989.30732740103622</v>
      </c>
      <c r="W569" s="19">
        <f t="shared" si="231"/>
        <v>248.85245000000003</v>
      </c>
      <c r="X569" s="19">
        <f t="shared" si="232"/>
        <v>0.25154210739927385</v>
      </c>
      <c r="Y569" s="19">
        <f t="shared" si="233"/>
        <v>989.30732740103622</v>
      </c>
      <c r="Z569" s="2">
        <f t="shared" si="234"/>
        <v>-12.180833333333339</v>
      </c>
      <c r="AA569" s="2">
        <f t="shared" si="235"/>
        <v>-70.958968482772661</v>
      </c>
      <c r="AB569">
        <v>-10.16</v>
      </c>
      <c r="AC569">
        <v>398.78</v>
      </c>
      <c r="AD569">
        <v>-25.4</v>
      </c>
      <c r="AE569">
        <v>939.8</v>
      </c>
      <c r="AF569" s="2">
        <f t="shared" si="236"/>
        <v>0.42432432432432432</v>
      </c>
      <c r="AG569" t="b">
        <f t="shared" si="237"/>
        <v>1</v>
      </c>
      <c r="AH569" s="2">
        <f t="shared" si="238"/>
        <v>-2.0208333333333393</v>
      </c>
      <c r="AI569">
        <f t="shared" si="239"/>
        <v>2.0208333333333393</v>
      </c>
      <c r="AJ569" s="2">
        <f t="shared" si="240"/>
        <v>-45.558968482772663</v>
      </c>
      <c r="AK569" s="2">
        <f t="shared" si="241"/>
        <v>45.558968482772663</v>
      </c>
    </row>
    <row r="570" spans="1:37" x14ac:dyDescent="0.3">
      <c r="A570" s="18">
        <v>38812</v>
      </c>
      <c r="B570">
        <v>5.08</v>
      </c>
      <c r="C570">
        <v>14.9</v>
      </c>
      <c r="D570">
        <v>-0.3</v>
      </c>
      <c r="E570">
        <v>4.83</v>
      </c>
      <c r="G570" s="3">
        <f t="shared" si="216"/>
        <v>248.85245000000003</v>
      </c>
      <c r="H570" s="3">
        <f t="shared" si="217"/>
        <v>989.30732740103622</v>
      </c>
      <c r="I570" s="10">
        <f t="shared" si="218"/>
        <v>979.41425412702586</v>
      </c>
      <c r="J570" s="3">
        <f t="shared" si="219"/>
        <v>0.25408293676694327</v>
      </c>
      <c r="K570" s="3">
        <f t="shared" si="220"/>
        <v>4.0894000000000004</v>
      </c>
      <c r="L570" s="15">
        <f t="shared" si="221"/>
        <v>0.99059999999999981</v>
      </c>
      <c r="M570" s="3">
        <f t="shared" si="222"/>
        <v>-3.1750000000000278E-2</v>
      </c>
      <c r="N570" s="15">
        <f t="shared" si="223"/>
        <v>248.82070000000004</v>
      </c>
      <c r="O570" s="15">
        <f t="shared" si="224"/>
        <v>0.25590281975641327</v>
      </c>
      <c r="P570" s="15">
        <f t="shared" si="225"/>
        <v>972.32496397204818</v>
      </c>
      <c r="Q570" s="3">
        <f t="shared" si="242"/>
        <v>4</v>
      </c>
      <c r="R570" s="3">
        <f t="shared" si="226"/>
        <v>-2.08</v>
      </c>
      <c r="S570" s="16">
        <f t="shared" si="227"/>
        <v>-10.0464</v>
      </c>
      <c r="T570" s="3">
        <f t="shared" si="228"/>
        <v>238.77430000000004</v>
      </c>
      <c r="U570" s="3">
        <f t="shared" si="229"/>
        <v>0.25590281975641327</v>
      </c>
      <c r="V570" s="3">
        <f t="shared" si="230"/>
        <v>933.06631098196817</v>
      </c>
      <c r="W570" s="19">
        <f t="shared" si="231"/>
        <v>238.77430000000004</v>
      </c>
      <c r="X570" s="19">
        <f t="shared" si="232"/>
        <v>0.25590281975641327</v>
      </c>
      <c r="Y570" s="19">
        <f t="shared" si="233"/>
        <v>933.06631098196817</v>
      </c>
      <c r="Z570" s="2">
        <f t="shared" si="234"/>
        <v>-10.078149999999994</v>
      </c>
      <c r="AA570" s="2">
        <f t="shared" si="235"/>
        <v>-56.241016419068046</v>
      </c>
      <c r="AB570">
        <v>-7.62</v>
      </c>
      <c r="AC570">
        <v>391.16</v>
      </c>
      <c r="AD570">
        <v>-25.4</v>
      </c>
      <c r="AE570">
        <v>914.4</v>
      </c>
      <c r="AF570" s="2">
        <f t="shared" si="236"/>
        <v>0.42777777777777781</v>
      </c>
      <c r="AG570" t="b">
        <f t="shared" si="237"/>
        <v>1</v>
      </c>
      <c r="AH570" s="2">
        <f t="shared" si="238"/>
        <v>-2.4581499999999936</v>
      </c>
      <c r="AI570">
        <f t="shared" si="239"/>
        <v>2.4581499999999936</v>
      </c>
      <c r="AJ570" s="2">
        <f t="shared" si="240"/>
        <v>-30.841016419068048</v>
      </c>
      <c r="AK570" s="2">
        <f t="shared" si="241"/>
        <v>30.841016419068048</v>
      </c>
    </row>
    <row r="571" spans="1:37" x14ac:dyDescent="0.3">
      <c r="A571" s="18">
        <v>38813</v>
      </c>
      <c r="B571">
        <v>12.7</v>
      </c>
      <c r="C571">
        <v>4.9000000000000004</v>
      </c>
      <c r="D571">
        <v>2</v>
      </c>
      <c r="E571">
        <v>3.45</v>
      </c>
      <c r="G571" s="3">
        <f t="shared" si="216"/>
        <v>238.77430000000004</v>
      </c>
      <c r="H571" s="3">
        <f t="shared" si="217"/>
        <v>933.06631098196817</v>
      </c>
      <c r="I571" s="10">
        <f t="shared" si="218"/>
        <v>923.73564787214843</v>
      </c>
      <c r="J571" s="3">
        <f t="shared" si="219"/>
        <v>0.2584876967236498</v>
      </c>
      <c r="K571" s="3">
        <f t="shared" si="220"/>
        <v>7.3025000000000002</v>
      </c>
      <c r="L571" s="15">
        <f t="shared" si="221"/>
        <v>5.3974999999999991</v>
      </c>
      <c r="M571" s="3">
        <f t="shared" si="222"/>
        <v>3.571874999999999</v>
      </c>
      <c r="N571" s="15">
        <f t="shared" si="223"/>
        <v>242.34617500000004</v>
      </c>
      <c r="O571" s="15">
        <f t="shared" si="224"/>
        <v>0.25657235014104457</v>
      </c>
      <c r="P571" s="15">
        <f t="shared" si="225"/>
        <v>944.55296865299772</v>
      </c>
      <c r="Q571" s="3">
        <f t="shared" si="242"/>
        <v>4</v>
      </c>
      <c r="R571" s="3">
        <f t="shared" si="226"/>
        <v>-2.08</v>
      </c>
      <c r="S571" s="16">
        <f t="shared" si="227"/>
        <v>-7.176000000000001</v>
      </c>
      <c r="T571" s="3">
        <f t="shared" si="228"/>
        <v>235.17017500000006</v>
      </c>
      <c r="U571" s="3">
        <f t="shared" si="229"/>
        <v>0.25657235014104457</v>
      </c>
      <c r="V571" s="3">
        <f t="shared" si="230"/>
        <v>916.5842495137174</v>
      </c>
      <c r="W571" s="19">
        <f t="shared" si="231"/>
        <v>235.17017500000006</v>
      </c>
      <c r="X571" s="19">
        <f t="shared" si="232"/>
        <v>0.25657235014104457</v>
      </c>
      <c r="Y571" s="19">
        <f t="shared" si="233"/>
        <v>916.5842495137174</v>
      </c>
      <c r="Z571" s="2">
        <f t="shared" si="234"/>
        <v>-3.604124999999982</v>
      </c>
      <c r="AA571" s="2">
        <f t="shared" si="235"/>
        <v>-16.482061468250777</v>
      </c>
      <c r="AB571">
        <v>-7.62</v>
      </c>
      <c r="AC571">
        <v>383.54</v>
      </c>
      <c r="AD571">
        <v>0</v>
      </c>
      <c r="AE571">
        <v>914.4</v>
      </c>
      <c r="AF571" s="2">
        <f t="shared" si="236"/>
        <v>0.41944444444444445</v>
      </c>
      <c r="AG571" t="b">
        <f t="shared" si="237"/>
        <v>1</v>
      </c>
      <c r="AH571" s="2">
        <f t="shared" si="238"/>
        <v>4.0158750000000181</v>
      </c>
      <c r="AI571">
        <f t="shared" si="239"/>
        <v>4.0158750000000181</v>
      </c>
      <c r="AJ571" s="2">
        <f t="shared" si="240"/>
        <v>-16.482061468250777</v>
      </c>
      <c r="AK571" s="2">
        <f t="shared" si="241"/>
        <v>16.482061468250777</v>
      </c>
    </row>
    <row r="572" spans="1:37" x14ac:dyDescent="0.3">
      <c r="A572" s="18">
        <v>38814</v>
      </c>
      <c r="B572">
        <v>0</v>
      </c>
      <c r="C572">
        <v>10.4</v>
      </c>
      <c r="D572">
        <v>0.6</v>
      </c>
      <c r="E572">
        <v>5.5</v>
      </c>
      <c r="G572" s="3">
        <f t="shared" si="216"/>
        <v>235.17017500000006</v>
      </c>
      <c r="H572" s="3">
        <f t="shared" si="217"/>
        <v>916.5842495137174</v>
      </c>
      <c r="I572" s="10">
        <f t="shared" si="218"/>
        <v>907.41840701858018</v>
      </c>
      <c r="J572" s="3">
        <f t="shared" si="219"/>
        <v>0.25916399004145918</v>
      </c>
      <c r="K572" s="3">
        <f t="shared" si="220"/>
        <v>0</v>
      </c>
      <c r="L572" s="15">
        <f t="shared" si="221"/>
        <v>0</v>
      </c>
      <c r="M572" s="3">
        <f t="shared" si="222"/>
        <v>0</v>
      </c>
      <c r="N572" s="15">
        <f t="shared" si="223"/>
        <v>235.17017500000006</v>
      </c>
      <c r="O572" s="15">
        <f t="shared" si="224"/>
        <v>0.25916399004145918</v>
      </c>
      <c r="P572" s="15">
        <f t="shared" si="225"/>
        <v>907.41840701858018</v>
      </c>
      <c r="Q572" s="3">
        <f t="shared" si="242"/>
        <v>4</v>
      </c>
      <c r="R572" s="3">
        <f t="shared" si="226"/>
        <v>-2.08</v>
      </c>
      <c r="S572" s="16">
        <f t="shared" si="227"/>
        <v>-11.440000000000001</v>
      </c>
      <c r="T572" s="3">
        <f t="shared" si="228"/>
        <v>223.73017500000006</v>
      </c>
      <c r="U572" s="3">
        <f t="shared" si="229"/>
        <v>0.25916399004145918</v>
      </c>
      <c r="V572" s="3">
        <f t="shared" si="230"/>
        <v>863.276472029194</v>
      </c>
      <c r="W572" s="19">
        <f t="shared" si="231"/>
        <v>223.73017500000006</v>
      </c>
      <c r="X572" s="19">
        <f t="shared" si="232"/>
        <v>0.25916399004145918</v>
      </c>
      <c r="Y572" s="19">
        <f t="shared" si="233"/>
        <v>863.276472029194</v>
      </c>
      <c r="Z572" s="2">
        <f t="shared" si="234"/>
        <v>-11.439999999999998</v>
      </c>
      <c r="AA572" s="2">
        <f t="shared" si="235"/>
        <v>-53.307777484523399</v>
      </c>
      <c r="AB572">
        <v>-5.08</v>
      </c>
      <c r="AC572">
        <v>378.46</v>
      </c>
      <c r="AD572">
        <v>-25.4</v>
      </c>
      <c r="AE572">
        <v>889</v>
      </c>
      <c r="AF572" s="2">
        <f t="shared" si="236"/>
        <v>0.42571428571428571</v>
      </c>
      <c r="AG572" t="b">
        <f t="shared" si="237"/>
        <v>1</v>
      </c>
      <c r="AH572" s="2">
        <f t="shared" si="238"/>
        <v>-6.3599999999999977</v>
      </c>
      <c r="AI572">
        <f t="shared" si="239"/>
        <v>6.3599999999999977</v>
      </c>
      <c r="AJ572" s="2">
        <f t="shared" si="240"/>
        <v>-27.9077774845234</v>
      </c>
      <c r="AK572" s="2">
        <f t="shared" si="241"/>
        <v>27.9077774845234</v>
      </c>
    </row>
    <row r="573" spans="1:37" x14ac:dyDescent="0.3">
      <c r="A573" s="18">
        <v>38815</v>
      </c>
      <c r="B573">
        <v>5.08</v>
      </c>
      <c r="C573">
        <v>14.5</v>
      </c>
      <c r="D573">
        <v>4</v>
      </c>
      <c r="E573">
        <v>9.25</v>
      </c>
      <c r="G573" s="3">
        <f t="shared" si="216"/>
        <v>223.73017500000006</v>
      </c>
      <c r="H573" s="3">
        <f t="shared" si="217"/>
        <v>863.276472029194</v>
      </c>
      <c r="I573" s="10">
        <f t="shared" si="218"/>
        <v>854.64370730890209</v>
      </c>
      <c r="J573" s="3">
        <f t="shared" si="219"/>
        <v>0.26178180812268603</v>
      </c>
      <c r="K573" s="3">
        <f t="shared" si="220"/>
        <v>5.08</v>
      </c>
      <c r="L573" s="15">
        <f t="shared" si="221"/>
        <v>0</v>
      </c>
      <c r="M573" s="3">
        <f t="shared" si="222"/>
        <v>-1.27</v>
      </c>
      <c r="N573" s="15">
        <f t="shared" si="223"/>
        <v>222.46017500000005</v>
      </c>
      <c r="O573" s="15">
        <f t="shared" si="224"/>
        <v>0.26634338091332038</v>
      </c>
      <c r="P573" s="15">
        <f t="shared" si="225"/>
        <v>835.23823358087577</v>
      </c>
      <c r="Q573" s="3">
        <f t="shared" si="242"/>
        <v>4</v>
      </c>
      <c r="R573" s="3">
        <f t="shared" si="226"/>
        <v>-2.08</v>
      </c>
      <c r="S573" s="16">
        <f t="shared" si="227"/>
        <v>-19.240000000000002</v>
      </c>
      <c r="T573" s="3">
        <f t="shared" si="228"/>
        <v>203.22017500000004</v>
      </c>
      <c r="U573" s="3">
        <f t="shared" si="229"/>
        <v>0.26634338091332038</v>
      </c>
      <c r="V573" s="3">
        <f t="shared" si="230"/>
        <v>763.00065840996683</v>
      </c>
      <c r="W573" s="19">
        <f t="shared" si="231"/>
        <v>203.22017500000004</v>
      </c>
      <c r="X573" s="19">
        <f t="shared" si="232"/>
        <v>0.26634338091332038</v>
      </c>
      <c r="Y573" s="19">
        <f t="shared" si="233"/>
        <v>763.00065840996683</v>
      </c>
      <c r="Z573" s="2">
        <f t="shared" si="234"/>
        <v>-20.510000000000019</v>
      </c>
      <c r="AA573" s="2">
        <f t="shared" si="235"/>
        <v>-100.27581361922716</v>
      </c>
      <c r="AB573">
        <v>-15.24</v>
      </c>
      <c r="AC573">
        <v>363.22</v>
      </c>
      <c r="AD573">
        <v>-25.4</v>
      </c>
      <c r="AE573">
        <v>863.6</v>
      </c>
      <c r="AF573" s="2">
        <f t="shared" si="236"/>
        <v>0.42058823529411765</v>
      </c>
      <c r="AG573" t="b">
        <f t="shared" si="237"/>
        <v>1</v>
      </c>
      <c r="AH573" s="2">
        <f t="shared" si="238"/>
        <v>-5.2700000000000191</v>
      </c>
      <c r="AI573">
        <f t="shared" si="239"/>
        <v>5.2700000000000191</v>
      </c>
      <c r="AJ573" s="2">
        <f t="shared" si="240"/>
        <v>-74.875813619227159</v>
      </c>
      <c r="AK573" s="2">
        <f t="shared" si="241"/>
        <v>74.875813619227159</v>
      </c>
    </row>
    <row r="574" spans="1:37" x14ac:dyDescent="0.3">
      <c r="A574" s="18">
        <v>38816</v>
      </c>
      <c r="B574">
        <v>7.62</v>
      </c>
      <c r="C574">
        <v>10.9</v>
      </c>
      <c r="D574">
        <v>1.3</v>
      </c>
      <c r="E574">
        <v>6.1</v>
      </c>
      <c r="G574" s="3">
        <f t="shared" si="216"/>
        <v>203.22017500000004</v>
      </c>
      <c r="H574" s="3">
        <f t="shared" si="217"/>
        <v>763.00065840996683</v>
      </c>
      <c r="I574" s="10">
        <f t="shared" si="218"/>
        <v>755.37065182586718</v>
      </c>
      <c r="J574" s="3">
        <f t="shared" si="219"/>
        <v>0.26903371809426302</v>
      </c>
      <c r="K574" s="3">
        <f t="shared" si="220"/>
        <v>7.62</v>
      </c>
      <c r="L574" s="15">
        <f t="shared" si="221"/>
        <v>0</v>
      </c>
      <c r="M574" s="3">
        <f t="shared" si="222"/>
        <v>-1.905</v>
      </c>
      <c r="N574" s="15">
        <f t="shared" si="223"/>
        <v>201.31517500000004</v>
      </c>
      <c r="O574" s="15">
        <f t="shared" si="224"/>
        <v>0.27689428211936529</v>
      </c>
      <c r="P574" s="15">
        <f t="shared" si="225"/>
        <v>727.04706452990547</v>
      </c>
      <c r="Q574" s="3">
        <f t="shared" si="242"/>
        <v>4</v>
      </c>
      <c r="R574" s="3">
        <f t="shared" si="226"/>
        <v>-2.08</v>
      </c>
      <c r="S574" s="16">
        <f t="shared" si="227"/>
        <v>-12.687999999999999</v>
      </c>
      <c r="T574" s="3">
        <f t="shared" si="228"/>
        <v>188.62717500000005</v>
      </c>
      <c r="U574" s="3">
        <f t="shared" si="229"/>
        <v>0.27689428211936529</v>
      </c>
      <c r="V574" s="3">
        <f t="shared" si="230"/>
        <v>681.22452206754303</v>
      </c>
      <c r="W574" s="19">
        <f t="shared" si="231"/>
        <v>188.62717500000005</v>
      </c>
      <c r="X574" s="19">
        <f t="shared" si="232"/>
        <v>0.27689428211936529</v>
      </c>
      <c r="Y574" s="19">
        <f t="shared" si="233"/>
        <v>681.22452206754303</v>
      </c>
      <c r="Z574" s="2">
        <f t="shared" si="234"/>
        <v>-14.592999999999989</v>
      </c>
      <c r="AA574" s="2">
        <f t="shared" si="235"/>
        <v>-81.776136342423797</v>
      </c>
      <c r="AB574">
        <v>-12.7</v>
      </c>
      <c r="AC574">
        <v>350.52</v>
      </c>
      <c r="AD574">
        <v>-25.4</v>
      </c>
      <c r="AE574">
        <v>838.2</v>
      </c>
      <c r="AF574" s="2">
        <f t="shared" si="236"/>
        <v>0.41818181818181815</v>
      </c>
      <c r="AG574" t="b">
        <f t="shared" si="237"/>
        <v>1</v>
      </c>
      <c r="AH574" s="2">
        <f t="shared" si="238"/>
        <v>-1.89299999999999</v>
      </c>
      <c r="AI574">
        <f t="shared" si="239"/>
        <v>1.89299999999999</v>
      </c>
      <c r="AJ574" s="2">
        <f t="shared" si="240"/>
        <v>-56.376136342423798</v>
      </c>
      <c r="AK574" s="2">
        <f t="shared" si="241"/>
        <v>56.376136342423798</v>
      </c>
    </row>
    <row r="575" spans="1:37" x14ac:dyDescent="0.3">
      <c r="A575" s="18">
        <v>38817</v>
      </c>
      <c r="B575">
        <v>10.16</v>
      </c>
      <c r="C575">
        <v>10</v>
      </c>
      <c r="D575">
        <v>1.1000000000000001</v>
      </c>
      <c r="E575">
        <v>5.55</v>
      </c>
      <c r="G575" s="3">
        <f t="shared" si="216"/>
        <v>188.62717500000005</v>
      </c>
      <c r="H575" s="3">
        <f t="shared" si="217"/>
        <v>681.22452206754303</v>
      </c>
      <c r="I575" s="10">
        <f t="shared" si="218"/>
        <v>674.4122768468676</v>
      </c>
      <c r="J575" s="3">
        <f t="shared" si="219"/>
        <v>0.27969119405996495</v>
      </c>
      <c r="K575" s="3">
        <f t="shared" si="220"/>
        <v>9.3979999999999997</v>
      </c>
      <c r="L575" s="15">
        <f t="shared" si="221"/>
        <v>0.76200000000000068</v>
      </c>
      <c r="M575" s="3">
        <f t="shared" si="222"/>
        <v>-1.5874999999999992</v>
      </c>
      <c r="N575" s="15">
        <f t="shared" si="223"/>
        <v>187.03967500000005</v>
      </c>
      <c r="O575" s="15">
        <f t="shared" si="224"/>
        <v>0.28875813309176351</v>
      </c>
      <c r="P575" s="15">
        <f t="shared" si="225"/>
        <v>647.73820566488189</v>
      </c>
      <c r="Q575" s="3">
        <f t="shared" si="242"/>
        <v>4</v>
      </c>
      <c r="R575" s="3">
        <f t="shared" si="226"/>
        <v>-2.08</v>
      </c>
      <c r="S575" s="16">
        <f t="shared" si="227"/>
        <v>-11.544</v>
      </c>
      <c r="T575" s="3">
        <f t="shared" si="228"/>
        <v>175.49567500000003</v>
      </c>
      <c r="U575" s="3">
        <f t="shared" si="229"/>
        <v>0.28875813309176351</v>
      </c>
      <c r="V575" s="3">
        <f t="shared" si="230"/>
        <v>607.76011093072771</v>
      </c>
      <c r="W575" s="19">
        <f t="shared" si="231"/>
        <v>175.49567500000003</v>
      </c>
      <c r="X575" s="19">
        <f t="shared" si="232"/>
        <v>0.28875813309176351</v>
      </c>
      <c r="Y575" s="19">
        <f t="shared" si="233"/>
        <v>607.76011093072771</v>
      </c>
      <c r="Z575" s="2">
        <f t="shared" si="234"/>
        <v>-13.131500000000017</v>
      </c>
      <c r="AA575" s="2">
        <f t="shared" si="235"/>
        <v>-73.464411136815329</v>
      </c>
      <c r="AB575">
        <v>-5.08</v>
      </c>
      <c r="AC575">
        <v>345.44</v>
      </c>
      <c r="AD575">
        <v>-25.4</v>
      </c>
      <c r="AE575">
        <v>812.8</v>
      </c>
      <c r="AF575" s="2">
        <f t="shared" si="236"/>
        <v>0.42500000000000004</v>
      </c>
      <c r="AG575" t="b">
        <f t="shared" si="237"/>
        <v>1</v>
      </c>
      <c r="AH575" s="2">
        <f t="shared" si="238"/>
        <v>-8.0515000000000168</v>
      </c>
      <c r="AI575">
        <f t="shared" si="239"/>
        <v>8.0515000000000168</v>
      </c>
      <c r="AJ575" s="2">
        <f t="shared" si="240"/>
        <v>-48.06441113681533</v>
      </c>
      <c r="AK575" s="2">
        <f t="shared" si="241"/>
        <v>48.06441113681533</v>
      </c>
    </row>
    <row r="576" spans="1:37" x14ac:dyDescent="0.3">
      <c r="A576" s="18">
        <v>38818</v>
      </c>
      <c r="B576">
        <v>7.62</v>
      </c>
      <c r="C576">
        <v>12.2</v>
      </c>
      <c r="D576">
        <v>1.1000000000000001</v>
      </c>
      <c r="E576">
        <v>6.65</v>
      </c>
      <c r="G576" s="3">
        <f t="shared" ref="G576:G639" si="243">W575</f>
        <v>175.49567500000003</v>
      </c>
      <c r="H576" s="3">
        <f t="shared" ref="H576:H639" si="244">Y575</f>
        <v>607.76011093072771</v>
      </c>
      <c r="I576" s="10">
        <f t="shared" si="218"/>
        <v>601.68250982142047</v>
      </c>
      <c r="J576" s="3">
        <f t="shared" si="219"/>
        <v>0.29167488191087221</v>
      </c>
      <c r="K576" s="3">
        <f t="shared" si="220"/>
        <v>7.62</v>
      </c>
      <c r="L576" s="15">
        <f t="shared" si="221"/>
        <v>0</v>
      </c>
      <c r="M576" s="3">
        <f t="shared" si="222"/>
        <v>-1.905</v>
      </c>
      <c r="N576" s="15">
        <f t="shared" si="223"/>
        <v>173.59067500000003</v>
      </c>
      <c r="O576" s="15">
        <f t="shared" si="224"/>
        <v>0.30160438450331534</v>
      </c>
      <c r="P576" s="15">
        <f t="shared" si="225"/>
        <v>575.55753138625835</v>
      </c>
      <c r="Q576" s="3">
        <f t="shared" si="242"/>
        <v>4</v>
      </c>
      <c r="R576" s="3">
        <f t="shared" si="226"/>
        <v>-2.08</v>
      </c>
      <c r="S576" s="16">
        <f t="shared" si="227"/>
        <v>-13.832000000000001</v>
      </c>
      <c r="T576" s="3">
        <f t="shared" si="228"/>
        <v>159.75867500000004</v>
      </c>
      <c r="U576" s="3">
        <f t="shared" si="229"/>
        <v>0.30160438450331534</v>
      </c>
      <c r="V576" s="3">
        <f t="shared" si="230"/>
        <v>529.69612912985986</v>
      </c>
      <c r="W576" s="19">
        <f t="shared" si="231"/>
        <v>159.75867500000004</v>
      </c>
      <c r="X576" s="19">
        <f t="shared" si="232"/>
        <v>0.30160438450331534</v>
      </c>
      <c r="Y576" s="19">
        <f t="shared" si="233"/>
        <v>529.69612912985986</v>
      </c>
      <c r="Z576" s="2">
        <f t="shared" si="234"/>
        <v>-15.736999999999995</v>
      </c>
      <c r="AA576" s="2">
        <f t="shared" si="235"/>
        <v>-78.06398180086785</v>
      </c>
      <c r="AB576">
        <v>-7.62</v>
      </c>
      <c r="AC576">
        <v>337.82</v>
      </c>
      <c r="AD576">
        <v>0</v>
      </c>
      <c r="AE576">
        <v>812.8</v>
      </c>
      <c r="AF576" s="2">
        <f t="shared" si="236"/>
        <v>0.41562500000000002</v>
      </c>
      <c r="AG576" t="b">
        <f t="shared" si="237"/>
        <v>1</v>
      </c>
      <c r="AH576" s="2">
        <f t="shared" si="238"/>
        <v>-8.1169999999999938</v>
      </c>
      <c r="AI576">
        <f t="shared" si="239"/>
        <v>8.1169999999999938</v>
      </c>
      <c r="AJ576" s="2">
        <f t="shared" si="240"/>
        <v>-78.06398180086785</v>
      </c>
      <c r="AK576" s="2">
        <f t="shared" si="241"/>
        <v>78.06398180086785</v>
      </c>
    </row>
    <row r="577" spans="1:37" x14ac:dyDescent="0.3">
      <c r="A577" s="18">
        <v>38819</v>
      </c>
      <c r="B577">
        <v>2.54</v>
      </c>
      <c r="C577">
        <v>14.7</v>
      </c>
      <c r="D577">
        <v>1.5</v>
      </c>
      <c r="E577">
        <v>8.1</v>
      </c>
      <c r="G577" s="3">
        <f t="shared" si="243"/>
        <v>159.75867500000004</v>
      </c>
      <c r="H577" s="3">
        <f t="shared" si="244"/>
        <v>529.69612912985986</v>
      </c>
      <c r="I577" s="10">
        <f t="shared" si="218"/>
        <v>524.3991678385612</v>
      </c>
      <c r="J577" s="3">
        <f t="shared" si="219"/>
        <v>0.30465089343769231</v>
      </c>
      <c r="K577" s="3">
        <f t="shared" si="220"/>
        <v>2.54</v>
      </c>
      <c r="L577" s="15">
        <f t="shared" si="221"/>
        <v>0</v>
      </c>
      <c r="M577" s="3">
        <f t="shared" si="222"/>
        <v>-0.63500000000000001</v>
      </c>
      <c r="N577" s="15">
        <f t="shared" si="223"/>
        <v>159.12367500000005</v>
      </c>
      <c r="O577" s="15">
        <f t="shared" si="224"/>
        <v>0.30834231210661828</v>
      </c>
      <c r="P577" s="15">
        <f t="shared" si="225"/>
        <v>516.06175588700398</v>
      </c>
      <c r="Q577" s="3">
        <f t="shared" si="242"/>
        <v>4</v>
      </c>
      <c r="R577" s="3">
        <f t="shared" si="226"/>
        <v>-2.08</v>
      </c>
      <c r="S577" s="16">
        <f t="shared" si="227"/>
        <v>-16.847999999999999</v>
      </c>
      <c r="T577" s="3">
        <f t="shared" si="228"/>
        <v>142.27567500000004</v>
      </c>
      <c r="U577" s="3">
        <f t="shared" si="229"/>
        <v>0.30834231210661828</v>
      </c>
      <c r="V577" s="3">
        <f t="shared" si="230"/>
        <v>461.42118487716374</v>
      </c>
      <c r="W577" s="19">
        <f t="shared" si="231"/>
        <v>142.27567500000004</v>
      </c>
      <c r="X577" s="19">
        <f t="shared" si="232"/>
        <v>0.30834231210661828</v>
      </c>
      <c r="Y577" s="19">
        <f t="shared" si="233"/>
        <v>461.42118487716374</v>
      </c>
      <c r="Z577" s="2">
        <f t="shared" si="234"/>
        <v>-17.483000000000004</v>
      </c>
      <c r="AA577" s="2">
        <f t="shared" si="235"/>
        <v>-68.274944252696116</v>
      </c>
      <c r="AB577">
        <v>-12.7</v>
      </c>
      <c r="AC577">
        <v>325.12</v>
      </c>
      <c r="AD577">
        <v>-50.8</v>
      </c>
      <c r="AE577">
        <v>762</v>
      </c>
      <c r="AF577" s="2">
        <f t="shared" si="236"/>
        <v>0.42666666666666669</v>
      </c>
      <c r="AG577" t="b">
        <f t="shared" si="237"/>
        <v>1</v>
      </c>
      <c r="AH577" s="2">
        <f t="shared" si="238"/>
        <v>-4.7830000000000048</v>
      </c>
      <c r="AI577">
        <f t="shared" si="239"/>
        <v>4.7830000000000048</v>
      </c>
      <c r="AJ577" s="2">
        <f t="shared" si="240"/>
        <v>-17.474944252696119</v>
      </c>
      <c r="AK577" s="2">
        <f t="shared" si="241"/>
        <v>17.474944252696119</v>
      </c>
    </row>
    <row r="578" spans="1:37" x14ac:dyDescent="0.3">
      <c r="A578" s="18">
        <v>38820</v>
      </c>
      <c r="B578">
        <v>7.62</v>
      </c>
      <c r="C578">
        <v>16.8</v>
      </c>
      <c r="D578">
        <v>2</v>
      </c>
      <c r="E578">
        <v>9.4</v>
      </c>
      <c r="G578" s="3">
        <f t="shared" si="243"/>
        <v>142.27567500000004</v>
      </c>
      <c r="H578" s="3">
        <f t="shared" si="244"/>
        <v>461.42118487716374</v>
      </c>
      <c r="I578" s="10">
        <f t="shared" si="218"/>
        <v>456.80697302839212</v>
      </c>
      <c r="J578" s="3">
        <f t="shared" si="219"/>
        <v>0.311456880915776</v>
      </c>
      <c r="K578" s="3">
        <f t="shared" si="220"/>
        <v>7.62</v>
      </c>
      <c r="L578" s="15">
        <f t="shared" si="221"/>
        <v>0</v>
      </c>
      <c r="M578" s="3">
        <f t="shared" si="222"/>
        <v>-1.905</v>
      </c>
      <c r="N578" s="15">
        <f t="shared" si="223"/>
        <v>140.37067500000003</v>
      </c>
      <c r="O578" s="15">
        <f t="shared" si="224"/>
        <v>0.32467560396204687</v>
      </c>
      <c r="P578" s="15">
        <f t="shared" si="225"/>
        <v>432.3413070986656</v>
      </c>
      <c r="Q578" s="3">
        <f t="shared" si="242"/>
        <v>4</v>
      </c>
      <c r="R578" s="3">
        <f t="shared" si="226"/>
        <v>-2.08</v>
      </c>
      <c r="S578" s="16">
        <f t="shared" si="227"/>
        <v>-19.552000000000003</v>
      </c>
      <c r="T578" s="3">
        <f t="shared" si="228"/>
        <v>120.81867500000003</v>
      </c>
      <c r="U578" s="3">
        <f t="shared" si="229"/>
        <v>0.32467560396204687</v>
      </c>
      <c r="V578" s="3">
        <f t="shared" si="230"/>
        <v>372.1211989001896</v>
      </c>
      <c r="W578" s="19">
        <f t="shared" si="231"/>
        <v>120.81867500000003</v>
      </c>
      <c r="X578" s="19">
        <f t="shared" si="232"/>
        <v>0.32467560396204687</v>
      </c>
      <c r="Y578" s="19">
        <f t="shared" si="233"/>
        <v>372.1211989001896</v>
      </c>
      <c r="Z578" s="2">
        <f t="shared" si="234"/>
        <v>-21.457000000000008</v>
      </c>
      <c r="AA578" s="2">
        <f t="shared" si="235"/>
        <v>-89.299985976974142</v>
      </c>
      <c r="AB578">
        <v>-15.24</v>
      </c>
      <c r="AC578">
        <v>309.88</v>
      </c>
      <c r="AD578">
        <v>-25.4</v>
      </c>
      <c r="AE578">
        <v>736.6</v>
      </c>
      <c r="AF578" s="2">
        <f t="shared" si="236"/>
        <v>0.4206896551724138</v>
      </c>
      <c r="AG578" t="b">
        <f t="shared" si="237"/>
        <v>1</v>
      </c>
      <c r="AH578" s="2">
        <f t="shared" si="238"/>
        <v>-6.2170000000000076</v>
      </c>
      <c r="AI578">
        <f t="shared" si="239"/>
        <v>6.2170000000000076</v>
      </c>
      <c r="AJ578" s="2">
        <f t="shared" si="240"/>
        <v>-63.899985976974143</v>
      </c>
      <c r="AK578" s="2">
        <f t="shared" si="241"/>
        <v>63.899985976974143</v>
      </c>
    </row>
    <row r="579" spans="1:37" x14ac:dyDescent="0.3">
      <c r="A579" s="18">
        <v>38821</v>
      </c>
      <c r="B579">
        <v>15.24</v>
      </c>
      <c r="C579">
        <v>12.2</v>
      </c>
      <c r="D579">
        <v>4.5999999999999996</v>
      </c>
      <c r="E579">
        <v>8.4</v>
      </c>
      <c r="G579" s="3">
        <f t="shared" si="243"/>
        <v>120.81867500000003</v>
      </c>
      <c r="H579" s="3">
        <f t="shared" si="244"/>
        <v>372.1211989001896</v>
      </c>
      <c r="I579" s="10">
        <f t="shared" si="218"/>
        <v>368.39998691118768</v>
      </c>
      <c r="J579" s="3">
        <f t="shared" si="219"/>
        <v>0.3279551555172191</v>
      </c>
      <c r="K579" s="3">
        <f t="shared" si="220"/>
        <v>15.24</v>
      </c>
      <c r="L579" s="15">
        <f t="shared" si="221"/>
        <v>0</v>
      </c>
      <c r="M579" s="3">
        <f t="shared" si="222"/>
        <v>-3.81</v>
      </c>
      <c r="N579" s="15">
        <f t="shared" si="223"/>
        <v>117.00867500000003</v>
      </c>
      <c r="O579" s="15">
        <f t="shared" si="224"/>
        <v>0.36345974418118754</v>
      </c>
      <c r="P579" s="15">
        <f t="shared" si="225"/>
        <v>321.93021888462641</v>
      </c>
      <c r="Q579" s="3">
        <f t="shared" si="242"/>
        <v>4</v>
      </c>
      <c r="R579" s="3">
        <f t="shared" si="226"/>
        <v>-2.08</v>
      </c>
      <c r="S579" s="16">
        <f t="shared" si="227"/>
        <v>-17.472000000000001</v>
      </c>
      <c r="T579" s="3">
        <f t="shared" si="228"/>
        <v>99.536675000000031</v>
      </c>
      <c r="U579" s="3">
        <f t="shared" si="229"/>
        <v>0.36345974418118754</v>
      </c>
      <c r="V579" s="3">
        <f t="shared" si="230"/>
        <v>273.85887046236462</v>
      </c>
      <c r="W579" s="19">
        <f t="shared" si="231"/>
        <v>99.536675000000031</v>
      </c>
      <c r="X579" s="19">
        <f t="shared" si="232"/>
        <v>0.36345974418118754</v>
      </c>
      <c r="Y579" s="19">
        <f t="shared" si="233"/>
        <v>273.85887046236462</v>
      </c>
      <c r="Z579" s="2">
        <f t="shared" si="234"/>
        <v>-21.281999999999996</v>
      </c>
      <c r="AA579" s="2">
        <f t="shared" si="235"/>
        <v>-98.262328437824976</v>
      </c>
      <c r="AB579">
        <v>-12.7</v>
      </c>
      <c r="AC579">
        <v>297.18</v>
      </c>
      <c r="AD579">
        <v>-50.8</v>
      </c>
      <c r="AE579">
        <v>685.8</v>
      </c>
      <c r="AF579" s="2">
        <f t="shared" si="236"/>
        <v>0.43333333333333335</v>
      </c>
      <c r="AG579" t="b">
        <f t="shared" si="237"/>
        <v>1</v>
      </c>
      <c r="AH579" s="2">
        <f t="shared" si="238"/>
        <v>-8.5819999999999972</v>
      </c>
      <c r="AI579">
        <f t="shared" si="239"/>
        <v>8.5819999999999972</v>
      </c>
      <c r="AJ579" s="2">
        <f t="shared" si="240"/>
        <v>-47.462328437824979</v>
      </c>
      <c r="AK579" s="2">
        <f t="shared" si="241"/>
        <v>47.462328437824979</v>
      </c>
    </row>
    <row r="580" spans="1:37" x14ac:dyDescent="0.3">
      <c r="A580" s="18">
        <v>38822</v>
      </c>
      <c r="B580">
        <v>35.56</v>
      </c>
      <c r="C580">
        <v>8.1999999999999993</v>
      </c>
      <c r="D580">
        <v>0.2</v>
      </c>
      <c r="E580">
        <v>4.2</v>
      </c>
      <c r="G580" s="3">
        <f t="shared" si="243"/>
        <v>99.536675000000031</v>
      </c>
      <c r="H580" s="3">
        <f t="shared" si="244"/>
        <v>273.85887046236462</v>
      </c>
      <c r="I580" s="10">
        <f t="shared" si="218"/>
        <v>271.120281757741</v>
      </c>
      <c r="J580" s="3">
        <f t="shared" si="219"/>
        <v>0.36713105472847224</v>
      </c>
      <c r="K580" s="3">
        <f t="shared" si="220"/>
        <v>24.892000000000003</v>
      </c>
      <c r="L580" s="15">
        <f t="shared" si="221"/>
        <v>10.667999999999997</v>
      </c>
      <c r="M580" s="3">
        <f t="shared" si="222"/>
        <v>4.4449999999999967</v>
      </c>
      <c r="N580" s="15">
        <f t="shared" si="223"/>
        <v>103.98167500000002</v>
      </c>
      <c r="O580" s="15">
        <f t="shared" si="224"/>
        <v>0.34625851853857581</v>
      </c>
      <c r="P580" s="15">
        <f t="shared" si="225"/>
        <v>300.30069856148731</v>
      </c>
      <c r="Q580" s="3">
        <f t="shared" si="242"/>
        <v>4</v>
      </c>
      <c r="R580" s="3">
        <f t="shared" si="226"/>
        <v>-2.08</v>
      </c>
      <c r="S580" s="16">
        <f t="shared" si="227"/>
        <v>-8.7360000000000007</v>
      </c>
      <c r="T580" s="3">
        <f t="shared" si="228"/>
        <v>95.24567500000002</v>
      </c>
      <c r="U580" s="3">
        <f t="shared" si="229"/>
        <v>0.34625851853857581</v>
      </c>
      <c r="V580" s="3">
        <f t="shared" si="230"/>
        <v>275.07099435992342</v>
      </c>
      <c r="W580" s="19">
        <f t="shared" si="231"/>
        <v>95.24567500000002</v>
      </c>
      <c r="X580" s="19">
        <f t="shared" si="232"/>
        <v>0.34625851853857581</v>
      </c>
      <c r="Y580" s="19">
        <f t="shared" si="233"/>
        <v>275.07099435992342</v>
      </c>
      <c r="Z580" s="2">
        <f t="shared" si="234"/>
        <v>-4.291000000000011</v>
      </c>
      <c r="AA580" s="2">
        <f t="shared" si="235"/>
        <v>1.2121238975587971</v>
      </c>
      <c r="AB580">
        <v>-5.08</v>
      </c>
      <c r="AC580">
        <v>292.10000000000002</v>
      </c>
      <c r="AD580">
        <v>50.8</v>
      </c>
      <c r="AE580">
        <v>736.6</v>
      </c>
      <c r="AF580" s="2">
        <f t="shared" si="236"/>
        <v>0.39655172413793105</v>
      </c>
      <c r="AG580" t="b">
        <f t="shared" si="237"/>
        <v>1</v>
      </c>
      <c r="AH580" s="2">
        <f t="shared" si="238"/>
        <v>0.78899999999998904</v>
      </c>
      <c r="AI580">
        <f t="shared" si="239"/>
        <v>0.78899999999998904</v>
      </c>
      <c r="AJ580" s="2">
        <f t="shared" si="240"/>
        <v>-49.5878761024412</v>
      </c>
      <c r="AK580" s="2">
        <f t="shared" si="241"/>
        <v>49.5878761024412</v>
      </c>
    </row>
    <row r="581" spans="1:37" x14ac:dyDescent="0.3">
      <c r="A581" s="18">
        <v>38823</v>
      </c>
      <c r="B581">
        <v>15.24</v>
      </c>
      <c r="C581">
        <v>2.5</v>
      </c>
      <c r="D581">
        <v>-0.8</v>
      </c>
      <c r="E581">
        <v>0.85</v>
      </c>
      <c r="G581" s="3">
        <f t="shared" si="243"/>
        <v>95.24567500000002</v>
      </c>
      <c r="H581" s="3">
        <f t="shared" si="244"/>
        <v>275.07099435992342</v>
      </c>
      <c r="I581" s="10">
        <f t="shared" si="218"/>
        <v>272.32028441632417</v>
      </c>
      <c r="J581" s="3">
        <f t="shared" si="219"/>
        <v>0.34975607933189473</v>
      </c>
      <c r="K581" s="3">
        <f t="shared" si="220"/>
        <v>2.1589999999999989</v>
      </c>
      <c r="L581" s="15">
        <f t="shared" si="221"/>
        <v>13.081000000000001</v>
      </c>
      <c r="M581" s="3">
        <f t="shared" si="222"/>
        <v>12.541250000000002</v>
      </c>
      <c r="N581" s="15">
        <f t="shared" si="223"/>
        <v>107.78692500000002</v>
      </c>
      <c r="O581" s="15">
        <f t="shared" si="224"/>
        <v>0.27991834899527984</v>
      </c>
      <c r="P581" s="15">
        <f t="shared" si="225"/>
        <v>385.06559283049216</v>
      </c>
      <c r="Q581" s="3">
        <f t="shared" si="242"/>
        <v>4</v>
      </c>
      <c r="R581" s="3">
        <f t="shared" si="226"/>
        <v>-2.08</v>
      </c>
      <c r="S581" s="16">
        <f t="shared" si="227"/>
        <v>-1.768</v>
      </c>
      <c r="T581" s="3">
        <f t="shared" si="228"/>
        <v>106.01892500000002</v>
      </c>
      <c r="U581" s="3">
        <f t="shared" si="229"/>
        <v>0.27991834899527984</v>
      </c>
      <c r="V581" s="3">
        <f t="shared" si="230"/>
        <v>378.74946526562923</v>
      </c>
      <c r="W581" s="19">
        <f t="shared" si="231"/>
        <v>106.01892500000002</v>
      </c>
      <c r="X581" s="19">
        <f t="shared" si="232"/>
        <v>0.27991834899527984</v>
      </c>
      <c r="Y581" s="19">
        <f t="shared" si="233"/>
        <v>378.74946526562923</v>
      </c>
      <c r="Z581" s="2">
        <f t="shared" si="234"/>
        <v>10.773250000000004</v>
      </c>
      <c r="AA581" s="2">
        <f t="shared" si="235"/>
        <v>103.67847090570581</v>
      </c>
      <c r="AB581">
        <v>30.48</v>
      </c>
      <c r="AC581">
        <v>322.58</v>
      </c>
      <c r="AD581">
        <v>254</v>
      </c>
      <c r="AE581">
        <v>990.6</v>
      </c>
      <c r="AF581" s="2">
        <f t="shared" si="236"/>
        <v>0.32564102564102559</v>
      </c>
      <c r="AG581" t="b">
        <f t="shared" si="237"/>
        <v>1</v>
      </c>
      <c r="AH581" s="2">
        <f t="shared" si="238"/>
        <v>-19.706749999999996</v>
      </c>
      <c r="AI581">
        <f t="shared" si="239"/>
        <v>19.706749999999996</v>
      </c>
      <c r="AJ581" s="2">
        <f t="shared" si="240"/>
        <v>-150.32152909429419</v>
      </c>
      <c r="AK581" s="2">
        <f t="shared" si="241"/>
        <v>150.32152909429419</v>
      </c>
    </row>
    <row r="582" spans="1:37" x14ac:dyDescent="0.3">
      <c r="A582" s="18">
        <v>38824</v>
      </c>
      <c r="B582">
        <v>10.16</v>
      </c>
      <c r="C582">
        <v>10.1</v>
      </c>
      <c r="D582">
        <v>-1.5</v>
      </c>
      <c r="E582">
        <v>4.3</v>
      </c>
      <c r="G582" s="3">
        <f t="shared" si="243"/>
        <v>106.01892500000002</v>
      </c>
      <c r="H582" s="3">
        <f t="shared" si="244"/>
        <v>378.74946526562923</v>
      </c>
      <c r="I582" s="10">
        <f t="shared" si="218"/>
        <v>374.96197061297295</v>
      </c>
      <c r="J582" s="3">
        <f t="shared" si="219"/>
        <v>0.28274580706593921</v>
      </c>
      <c r="K582" s="3">
        <f t="shared" si="220"/>
        <v>7.2813333333333334</v>
      </c>
      <c r="L582" s="15">
        <f t="shared" si="221"/>
        <v>2.8786666666666667</v>
      </c>
      <c r="M582" s="3">
        <f t="shared" si="222"/>
        <v>1.0583333333333333</v>
      </c>
      <c r="N582" s="15">
        <f t="shared" si="223"/>
        <v>107.07725833333336</v>
      </c>
      <c r="O582" s="15">
        <f t="shared" si="224"/>
        <v>0.28525072466904583</v>
      </c>
      <c r="P582" s="15">
        <f t="shared" si="225"/>
        <v>375.37944367211253</v>
      </c>
      <c r="Q582" s="3">
        <f t="shared" si="242"/>
        <v>4</v>
      </c>
      <c r="R582" s="3">
        <f t="shared" si="226"/>
        <v>-2.08</v>
      </c>
      <c r="S582" s="16">
        <f t="shared" si="227"/>
        <v>-8.9439999999999991</v>
      </c>
      <c r="T582" s="3">
        <f t="shared" si="228"/>
        <v>98.133258333333359</v>
      </c>
      <c r="U582" s="3">
        <f t="shared" si="229"/>
        <v>0.28525072466904583</v>
      </c>
      <c r="V582" s="3">
        <f t="shared" si="230"/>
        <v>344.02457153155257</v>
      </c>
      <c r="W582" s="19">
        <f t="shared" si="231"/>
        <v>98.133258333333359</v>
      </c>
      <c r="X582" s="19">
        <f t="shared" si="232"/>
        <v>0.28525072466904583</v>
      </c>
      <c r="Y582" s="19">
        <f t="shared" si="233"/>
        <v>344.02457153155257</v>
      </c>
      <c r="Z582" s="2">
        <f t="shared" si="234"/>
        <v>-7.8856666666666655</v>
      </c>
      <c r="AA582" s="2">
        <f t="shared" si="235"/>
        <v>-34.724893734076659</v>
      </c>
      <c r="AB582">
        <v>2.54</v>
      </c>
      <c r="AC582">
        <v>325.12</v>
      </c>
      <c r="AD582">
        <v>-101.6</v>
      </c>
      <c r="AE582">
        <v>889</v>
      </c>
      <c r="AF582" s="2">
        <f t="shared" si="236"/>
        <v>0.36571428571428571</v>
      </c>
      <c r="AG582" t="b">
        <f t="shared" si="237"/>
        <v>1</v>
      </c>
      <c r="AH582" s="2">
        <f t="shared" si="238"/>
        <v>-10.425666666666665</v>
      </c>
      <c r="AI582">
        <f t="shared" si="239"/>
        <v>10.425666666666665</v>
      </c>
      <c r="AJ582" s="2">
        <f t="shared" si="240"/>
        <v>66.875106265923336</v>
      </c>
      <c r="AK582" s="2">
        <f t="shared" si="241"/>
        <v>66.875106265923336</v>
      </c>
    </row>
    <row r="583" spans="1:37" x14ac:dyDescent="0.3">
      <c r="A583" s="18">
        <v>38825</v>
      </c>
      <c r="B583">
        <v>0</v>
      </c>
      <c r="C583">
        <v>9.4</v>
      </c>
      <c r="D583">
        <v>-0.4</v>
      </c>
      <c r="E583">
        <v>2.165</v>
      </c>
      <c r="G583" s="3">
        <f t="shared" si="243"/>
        <v>98.133258333333359</v>
      </c>
      <c r="H583" s="3">
        <f t="shared" si="244"/>
        <v>344.02457153155257</v>
      </c>
      <c r="I583" s="10">
        <f t="shared" si="218"/>
        <v>340.58432581623703</v>
      </c>
      <c r="J583" s="3">
        <f t="shared" si="219"/>
        <v>0.28813204512024831</v>
      </c>
      <c r="K583" s="3">
        <f t="shared" si="220"/>
        <v>0</v>
      </c>
      <c r="L583" s="15">
        <f t="shared" si="221"/>
        <v>0</v>
      </c>
      <c r="M583" s="3">
        <f t="shared" si="222"/>
        <v>0</v>
      </c>
      <c r="N583" s="15">
        <f t="shared" si="223"/>
        <v>98.133258333333359</v>
      </c>
      <c r="O583" s="15">
        <f t="shared" si="224"/>
        <v>0.28813204512024831</v>
      </c>
      <c r="P583" s="15">
        <f t="shared" si="225"/>
        <v>340.58432581623703</v>
      </c>
      <c r="Q583" s="3">
        <f t="shared" si="242"/>
        <v>4</v>
      </c>
      <c r="R583" s="3">
        <f t="shared" si="226"/>
        <v>-2.08</v>
      </c>
      <c r="S583" s="16">
        <f t="shared" si="227"/>
        <v>-4.5032000000000005</v>
      </c>
      <c r="T583" s="3">
        <f t="shared" si="228"/>
        <v>93.630058333333352</v>
      </c>
      <c r="U583" s="3">
        <f t="shared" si="229"/>
        <v>0.28813204512024831</v>
      </c>
      <c r="V583" s="3">
        <f t="shared" si="230"/>
        <v>324.95538042031393</v>
      </c>
      <c r="W583" s="19">
        <f t="shared" si="231"/>
        <v>93.630058333333352</v>
      </c>
      <c r="X583" s="19">
        <f t="shared" si="232"/>
        <v>0.28813204512024831</v>
      </c>
      <c r="Y583" s="19">
        <f t="shared" si="233"/>
        <v>324.95538042031393</v>
      </c>
      <c r="Z583" s="2">
        <f t="shared" si="234"/>
        <v>-4.5032000000000068</v>
      </c>
      <c r="AA583" s="2">
        <f t="shared" si="235"/>
        <v>-19.069191111238638</v>
      </c>
      <c r="AB583">
        <v>10.16</v>
      </c>
      <c r="AC583">
        <v>335.28</v>
      </c>
      <c r="AD583">
        <v>-101.6</v>
      </c>
      <c r="AE583">
        <v>787.4</v>
      </c>
      <c r="AF583" s="2">
        <f t="shared" si="236"/>
        <v>0.4258064516129032</v>
      </c>
      <c r="AG583" t="b">
        <f t="shared" si="237"/>
        <v>1</v>
      </c>
      <c r="AH583" s="2">
        <f t="shared" si="238"/>
        <v>-14.663200000000007</v>
      </c>
      <c r="AI583">
        <f t="shared" si="239"/>
        <v>14.663200000000007</v>
      </c>
      <c r="AJ583" s="2">
        <f t="shared" si="240"/>
        <v>82.530808888761356</v>
      </c>
      <c r="AK583" s="2">
        <f t="shared" si="241"/>
        <v>82.530808888761356</v>
      </c>
    </row>
    <row r="584" spans="1:37" x14ac:dyDescent="0.3">
      <c r="A584" s="18">
        <v>38826</v>
      </c>
      <c r="B584">
        <v>0</v>
      </c>
      <c r="C584">
        <v>15.5</v>
      </c>
      <c r="D584">
        <v>-1.7</v>
      </c>
      <c r="E584">
        <v>6.9</v>
      </c>
      <c r="G584" s="3">
        <f t="shared" si="243"/>
        <v>93.630058333333352</v>
      </c>
      <c r="H584" s="3">
        <f t="shared" si="244"/>
        <v>324.95538042031393</v>
      </c>
      <c r="I584" s="10">
        <f t="shared" si="218"/>
        <v>321.70582661611081</v>
      </c>
      <c r="J584" s="3">
        <f t="shared" si="219"/>
        <v>0.29104246981843263</v>
      </c>
      <c r="K584" s="3">
        <f t="shared" si="220"/>
        <v>0</v>
      </c>
      <c r="L584" s="15">
        <f t="shared" si="221"/>
        <v>0</v>
      </c>
      <c r="M584" s="3">
        <f t="shared" si="222"/>
        <v>0</v>
      </c>
      <c r="N584" s="15">
        <f t="shared" si="223"/>
        <v>93.630058333333352</v>
      </c>
      <c r="O584" s="15">
        <f t="shared" si="224"/>
        <v>0.29104246981843263</v>
      </c>
      <c r="P584" s="15">
        <f t="shared" si="225"/>
        <v>321.70582661611081</v>
      </c>
      <c r="Q584" s="3">
        <f t="shared" si="242"/>
        <v>4</v>
      </c>
      <c r="R584" s="3">
        <f t="shared" si="226"/>
        <v>-2.08</v>
      </c>
      <c r="S584" s="16">
        <f t="shared" si="227"/>
        <v>-14.352000000000002</v>
      </c>
      <c r="T584" s="3">
        <f t="shared" si="228"/>
        <v>79.278058333333348</v>
      </c>
      <c r="U584" s="3">
        <f t="shared" si="229"/>
        <v>0.29104246981843263</v>
      </c>
      <c r="V584" s="3">
        <f t="shared" si="230"/>
        <v>272.39343585419374</v>
      </c>
      <c r="W584" s="19">
        <f t="shared" si="231"/>
        <v>79.278058333333348</v>
      </c>
      <c r="X584" s="19">
        <f t="shared" si="232"/>
        <v>0.29104246981843263</v>
      </c>
      <c r="Y584" s="19">
        <f t="shared" si="233"/>
        <v>272.39343585419374</v>
      </c>
      <c r="Z584" s="2">
        <f t="shared" si="234"/>
        <v>-14.352000000000004</v>
      </c>
      <c r="AA584" s="2">
        <f t="shared" si="235"/>
        <v>-52.561944566120189</v>
      </c>
      <c r="AB584">
        <v>-7.62</v>
      </c>
      <c r="AC584">
        <v>327.66000000000003</v>
      </c>
      <c r="AD584">
        <v>0</v>
      </c>
      <c r="AE584">
        <v>787.4</v>
      </c>
      <c r="AF584" s="2">
        <f t="shared" si="236"/>
        <v>0.41612903225806458</v>
      </c>
      <c r="AG584" t="b">
        <f t="shared" si="237"/>
        <v>1</v>
      </c>
      <c r="AH584" s="2">
        <f t="shared" si="238"/>
        <v>-6.7320000000000038</v>
      </c>
      <c r="AI584">
        <f t="shared" si="239"/>
        <v>6.7320000000000038</v>
      </c>
      <c r="AJ584" s="2">
        <f t="shared" si="240"/>
        <v>-52.561944566120189</v>
      </c>
      <c r="AK584" s="2">
        <f t="shared" si="241"/>
        <v>52.561944566120189</v>
      </c>
    </row>
    <row r="585" spans="1:37" x14ac:dyDescent="0.3">
      <c r="A585" s="18">
        <v>38827</v>
      </c>
      <c r="B585">
        <v>2.54</v>
      </c>
      <c r="C585">
        <v>21.9</v>
      </c>
      <c r="D585">
        <v>0.7</v>
      </c>
      <c r="E585">
        <v>9.75</v>
      </c>
      <c r="G585" s="3">
        <f t="shared" si="243"/>
        <v>79.278058333333348</v>
      </c>
      <c r="H585" s="3">
        <f t="shared" si="244"/>
        <v>272.39343585419374</v>
      </c>
      <c r="I585" s="10">
        <f t="shared" si="218"/>
        <v>269.66950149565179</v>
      </c>
      <c r="J585" s="3">
        <f t="shared" si="219"/>
        <v>0.29398229274589155</v>
      </c>
      <c r="K585" s="3">
        <f t="shared" si="220"/>
        <v>2.54</v>
      </c>
      <c r="L585" s="15">
        <f t="shared" si="221"/>
        <v>0</v>
      </c>
      <c r="M585" s="3">
        <f t="shared" si="222"/>
        <v>-0.63500000000000001</v>
      </c>
      <c r="N585" s="15">
        <f t="shared" si="223"/>
        <v>78.643058333333343</v>
      </c>
      <c r="O585" s="15">
        <f t="shared" si="224"/>
        <v>0.30128031773954261</v>
      </c>
      <c r="P585" s="15">
        <f t="shared" si="225"/>
        <v>261.02952533832763</v>
      </c>
      <c r="Q585" s="3">
        <f t="shared" si="242"/>
        <v>4</v>
      </c>
      <c r="R585" s="3">
        <f t="shared" si="226"/>
        <v>-2.08</v>
      </c>
      <c r="S585" s="16">
        <f t="shared" si="227"/>
        <v>-20.28</v>
      </c>
      <c r="T585" s="3">
        <f t="shared" si="228"/>
        <v>58.363058333333342</v>
      </c>
      <c r="U585" s="3">
        <f t="shared" si="229"/>
        <v>0.30128031773954261</v>
      </c>
      <c r="V585" s="3">
        <f t="shared" si="230"/>
        <v>193.71679760304923</v>
      </c>
      <c r="W585" s="19">
        <f t="shared" si="231"/>
        <v>58.363058333333342</v>
      </c>
      <c r="X585" s="19">
        <f t="shared" si="232"/>
        <v>0.30128031773954261</v>
      </c>
      <c r="Y585" s="19">
        <f t="shared" si="233"/>
        <v>193.71679760304923</v>
      </c>
      <c r="Z585" s="2">
        <f t="shared" si="234"/>
        <v>-20.915000000000006</v>
      </c>
      <c r="AA585" s="2">
        <f t="shared" si="235"/>
        <v>-78.67663825114451</v>
      </c>
      <c r="AB585">
        <v>-15.24</v>
      </c>
      <c r="AC585">
        <v>312.42</v>
      </c>
      <c r="AD585">
        <v>-50.8</v>
      </c>
      <c r="AE585">
        <v>736.6</v>
      </c>
      <c r="AF585" s="2">
        <f t="shared" si="236"/>
        <v>0.42413793103448277</v>
      </c>
      <c r="AG585" t="b">
        <f t="shared" si="237"/>
        <v>1</v>
      </c>
      <c r="AH585" s="2">
        <f t="shared" si="238"/>
        <v>-5.675000000000006</v>
      </c>
      <c r="AI585">
        <f t="shared" si="239"/>
        <v>5.675000000000006</v>
      </c>
      <c r="AJ585" s="2">
        <f t="shared" si="240"/>
        <v>-27.876638251144513</v>
      </c>
      <c r="AK585" s="2">
        <f t="shared" si="241"/>
        <v>27.876638251144513</v>
      </c>
    </row>
    <row r="586" spans="1:37" x14ac:dyDescent="0.3">
      <c r="A586" s="18">
        <v>38828</v>
      </c>
      <c r="B586">
        <v>5.08</v>
      </c>
      <c r="C586">
        <v>22.4</v>
      </c>
      <c r="D586">
        <v>3.3</v>
      </c>
      <c r="E586">
        <v>10.25</v>
      </c>
      <c r="G586" s="3">
        <f t="shared" si="243"/>
        <v>58.363058333333342</v>
      </c>
      <c r="H586" s="3">
        <f t="shared" si="244"/>
        <v>193.71679760304923</v>
      </c>
      <c r="I586" s="10">
        <f t="shared" si="218"/>
        <v>191.77962962701875</v>
      </c>
      <c r="J586" s="3">
        <f t="shared" si="219"/>
        <v>0.30432355327226523</v>
      </c>
      <c r="K586" s="3">
        <f t="shared" si="220"/>
        <v>5.08</v>
      </c>
      <c r="L586" s="15">
        <f t="shared" si="221"/>
        <v>0</v>
      </c>
      <c r="M586" s="3">
        <f t="shared" si="222"/>
        <v>-1.27</v>
      </c>
      <c r="N586" s="15">
        <f t="shared" si="223"/>
        <v>57.093058333333339</v>
      </c>
      <c r="O586" s="15">
        <f t="shared" si="224"/>
        <v>0.32608417989984706</v>
      </c>
      <c r="P586" s="15">
        <f t="shared" si="225"/>
        <v>175.08686974899794</v>
      </c>
      <c r="Q586" s="3">
        <f t="shared" si="242"/>
        <v>4</v>
      </c>
      <c r="R586" s="3">
        <f t="shared" si="226"/>
        <v>-2.08</v>
      </c>
      <c r="S586" s="16">
        <f t="shared" si="227"/>
        <v>-21.32</v>
      </c>
      <c r="T586" s="3">
        <f t="shared" si="228"/>
        <v>35.773058333333339</v>
      </c>
      <c r="U586" s="3">
        <f t="shared" si="229"/>
        <v>0.32608417989984706</v>
      </c>
      <c r="V586" s="3">
        <f t="shared" si="230"/>
        <v>109.70497969058363</v>
      </c>
      <c r="W586" s="19">
        <f t="shared" si="231"/>
        <v>35.773058333333339</v>
      </c>
      <c r="X586" s="19">
        <f t="shared" si="232"/>
        <v>0.32608417989984706</v>
      </c>
      <c r="Y586" s="19">
        <f t="shared" si="233"/>
        <v>109.70497969058363</v>
      </c>
      <c r="Z586" s="2">
        <f t="shared" si="234"/>
        <v>-22.590000000000003</v>
      </c>
      <c r="AA586" s="2">
        <f t="shared" si="235"/>
        <v>-84.011817912465602</v>
      </c>
      <c r="AB586">
        <v>-20.32</v>
      </c>
      <c r="AC586">
        <v>292.10000000000002</v>
      </c>
      <c r="AD586">
        <v>-50.8</v>
      </c>
      <c r="AE586">
        <v>685.8</v>
      </c>
      <c r="AF586" s="2">
        <f t="shared" si="236"/>
        <v>0.42592592592592599</v>
      </c>
      <c r="AG586" t="b">
        <f t="shared" si="237"/>
        <v>1</v>
      </c>
      <c r="AH586" s="2">
        <f t="shared" si="238"/>
        <v>-2.2700000000000031</v>
      </c>
      <c r="AI586">
        <f t="shared" si="239"/>
        <v>2.2700000000000031</v>
      </c>
      <c r="AJ586" s="2">
        <f t="shared" si="240"/>
        <v>-33.211817912465605</v>
      </c>
      <c r="AK586" s="2">
        <f t="shared" si="241"/>
        <v>33.211817912465605</v>
      </c>
    </row>
    <row r="587" spans="1:37" x14ac:dyDescent="0.3">
      <c r="A587" s="18">
        <v>38829</v>
      </c>
      <c r="B587">
        <v>0</v>
      </c>
      <c r="C587">
        <v>5.9</v>
      </c>
      <c r="D587">
        <v>-1.2</v>
      </c>
      <c r="E587">
        <v>2.35</v>
      </c>
      <c r="G587" s="3">
        <f t="shared" si="243"/>
        <v>35.773058333333339</v>
      </c>
      <c r="H587" s="3">
        <f t="shared" si="244"/>
        <v>109.70497969058363</v>
      </c>
      <c r="I587" s="10">
        <f t="shared" si="218"/>
        <v>108.60792989367779</v>
      </c>
      <c r="J587" s="3">
        <f t="shared" si="219"/>
        <v>0.32937795949479498</v>
      </c>
      <c r="K587" s="3">
        <f t="shared" si="220"/>
        <v>0</v>
      </c>
      <c r="L587" s="15">
        <f t="shared" si="221"/>
        <v>0</v>
      </c>
      <c r="M587" s="3">
        <f t="shared" si="222"/>
        <v>0</v>
      </c>
      <c r="N587" s="15">
        <f t="shared" si="223"/>
        <v>35.773058333333339</v>
      </c>
      <c r="O587" s="15">
        <f t="shared" si="224"/>
        <v>0.32937795949479498</v>
      </c>
      <c r="P587" s="15">
        <f t="shared" si="225"/>
        <v>108.60792989367779</v>
      </c>
      <c r="Q587" s="3">
        <f t="shared" si="242"/>
        <v>4</v>
      </c>
      <c r="R587" s="3">
        <f t="shared" si="226"/>
        <v>-2.08</v>
      </c>
      <c r="S587" s="16">
        <f t="shared" si="227"/>
        <v>-4.8880000000000008</v>
      </c>
      <c r="T587" s="3">
        <f t="shared" si="228"/>
        <v>30.885058333333337</v>
      </c>
      <c r="U587" s="3">
        <f t="shared" si="229"/>
        <v>0.32937795949479498</v>
      </c>
      <c r="V587" s="3">
        <f t="shared" si="230"/>
        <v>93.767835530663064</v>
      </c>
      <c r="W587" s="19">
        <f t="shared" si="231"/>
        <v>30.885058333333337</v>
      </c>
      <c r="X587" s="19">
        <f t="shared" si="232"/>
        <v>0.32937795949479498</v>
      </c>
      <c r="Y587" s="19">
        <f t="shared" si="233"/>
        <v>93.767835530663064</v>
      </c>
      <c r="Z587" s="2">
        <f t="shared" si="234"/>
        <v>-4.8880000000000017</v>
      </c>
      <c r="AA587" s="2">
        <f t="shared" si="235"/>
        <v>-15.937144159920564</v>
      </c>
      <c r="AB587">
        <v>-7.62</v>
      </c>
      <c r="AC587">
        <v>284.48</v>
      </c>
      <c r="AD587">
        <v>-25.4</v>
      </c>
      <c r="AE587">
        <v>660.4</v>
      </c>
      <c r="AF587" s="2">
        <f t="shared" si="236"/>
        <v>0.43076923076923079</v>
      </c>
      <c r="AG587" t="b">
        <f t="shared" si="237"/>
        <v>1</v>
      </c>
      <c r="AH587" s="2">
        <f t="shared" si="238"/>
        <v>2.7319999999999984</v>
      </c>
      <c r="AI587">
        <f t="shared" si="239"/>
        <v>2.7319999999999984</v>
      </c>
      <c r="AJ587" s="2">
        <f t="shared" si="240"/>
        <v>9.4628558400794347</v>
      </c>
      <c r="AK587" s="2">
        <f t="shared" si="241"/>
        <v>9.4628558400794347</v>
      </c>
    </row>
    <row r="588" spans="1:37" x14ac:dyDescent="0.3">
      <c r="A588" s="18">
        <v>38830</v>
      </c>
      <c r="B588">
        <v>0</v>
      </c>
      <c r="C588">
        <v>12.8</v>
      </c>
      <c r="D588">
        <v>-2.4</v>
      </c>
      <c r="E588">
        <v>5.2</v>
      </c>
      <c r="G588" s="3">
        <f t="shared" si="243"/>
        <v>30.885058333333337</v>
      </c>
      <c r="H588" s="3">
        <f t="shared" si="244"/>
        <v>93.767835530663064</v>
      </c>
      <c r="I588" s="10">
        <f t="shared" si="218"/>
        <v>92.830157175356433</v>
      </c>
      <c r="J588" s="3">
        <f t="shared" si="219"/>
        <v>0.33270500959070198</v>
      </c>
      <c r="K588" s="3">
        <f t="shared" si="220"/>
        <v>0</v>
      </c>
      <c r="L588" s="15">
        <f t="shared" si="221"/>
        <v>0</v>
      </c>
      <c r="M588" s="3">
        <f t="shared" si="222"/>
        <v>0</v>
      </c>
      <c r="N588" s="15">
        <f t="shared" si="223"/>
        <v>30.885058333333337</v>
      </c>
      <c r="O588" s="15">
        <f t="shared" si="224"/>
        <v>0.33270500959070198</v>
      </c>
      <c r="P588" s="15">
        <f t="shared" si="225"/>
        <v>92.830157175356433</v>
      </c>
      <c r="Q588" s="3">
        <f t="shared" si="242"/>
        <v>4</v>
      </c>
      <c r="R588" s="3">
        <f t="shared" si="226"/>
        <v>-2.08</v>
      </c>
      <c r="S588" s="16">
        <f t="shared" si="227"/>
        <v>-10.816000000000001</v>
      </c>
      <c r="T588" s="3">
        <f t="shared" si="228"/>
        <v>20.069058333333338</v>
      </c>
      <c r="U588" s="3">
        <f t="shared" si="229"/>
        <v>0.33270500959070198</v>
      </c>
      <c r="V588" s="3">
        <f t="shared" si="230"/>
        <v>60.32087811969695</v>
      </c>
      <c r="W588" s="19">
        <f t="shared" si="231"/>
        <v>20.069058333333338</v>
      </c>
      <c r="X588" s="19">
        <f t="shared" si="232"/>
        <v>0.33270500959070198</v>
      </c>
      <c r="Y588" s="19">
        <f t="shared" si="233"/>
        <v>60.32087811969695</v>
      </c>
      <c r="Z588" s="2">
        <f t="shared" si="234"/>
        <v>-10.815999999999999</v>
      </c>
      <c r="AA588" s="2">
        <f t="shared" si="235"/>
        <v>-33.446957410966114</v>
      </c>
      <c r="AB588">
        <v>-17.78</v>
      </c>
      <c r="AC588">
        <v>266.7</v>
      </c>
      <c r="AD588">
        <v>-25.4</v>
      </c>
      <c r="AE588">
        <v>635</v>
      </c>
      <c r="AF588" s="2">
        <f t="shared" si="236"/>
        <v>0.42</v>
      </c>
      <c r="AG588" t="b">
        <f t="shared" si="237"/>
        <v>1</v>
      </c>
      <c r="AH588" s="2">
        <f t="shared" si="238"/>
        <v>6.9640000000000022</v>
      </c>
      <c r="AI588">
        <f t="shared" si="239"/>
        <v>6.9640000000000022</v>
      </c>
      <c r="AJ588" s="2">
        <f t="shared" si="240"/>
        <v>-8.0469574109661153</v>
      </c>
      <c r="AK588" s="2">
        <f t="shared" si="241"/>
        <v>8.0469574109661153</v>
      </c>
    </row>
    <row r="589" spans="1:37" x14ac:dyDescent="0.3">
      <c r="A589" s="18">
        <v>38831</v>
      </c>
      <c r="B589">
        <v>0</v>
      </c>
      <c r="C589">
        <v>16.5</v>
      </c>
      <c r="D589">
        <v>4.9000000000000004</v>
      </c>
      <c r="E589">
        <v>10.7</v>
      </c>
      <c r="G589" s="3">
        <f t="shared" si="243"/>
        <v>20.069058333333338</v>
      </c>
      <c r="H589" s="3">
        <f t="shared" si="244"/>
        <v>60.32087811969695</v>
      </c>
      <c r="I589" s="10">
        <f t="shared" si="218"/>
        <v>59.717669338499981</v>
      </c>
      <c r="J589" s="3">
        <f t="shared" si="219"/>
        <v>0.33606566625323431</v>
      </c>
      <c r="K589" s="3">
        <f t="shared" si="220"/>
        <v>0</v>
      </c>
      <c r="L589" s="15">
        <f t="shared" si="221"/>
        <v>0</v>
      </c>
      <c r="M589" s="3">
        <f t="shared" si="222"/>
        <v>0</v>
      </c>
      <c r="N589" s="15">
        <f t="shared" si="223"/>
        <v>20.069058333333338</v>
      </c>
      <c r="O589" s="15">
        <f t="shared" si="224"/>
        <v>0.33606566625323431</v>
      </c>
      <c r="P589" s="15">
        <f t="shared" si="225"/>
        <v>59.717669338499981</v>
      </c>
      <c r="Q589" s="3">
        <f t="shared" si="242"/>
        <v>4</v>
      </c>
      <c r="R589" s="3">
        <f t="shared" si="226"/>
        <v>-2.08</v>
      </c>
      <c r="S589" s="16">
        <f t="shared" si="227"/>
        <v>-22.256</v>
      </c>
      <c r="T589" s="3">
        <f t="shared" si="228"/>
        <v>0</v>
      </c>
      <c r="U589" s="3">
        <f t="shared" si="229"/>
        <v>0.33606566625323431</v>
      </c>
      <c r="V589" s="3">
        <f t="shared" si="230"/>
        <v>0</v>
      </c>
      <c r="W589" s="19">
        <f t="shared" si="231"/>
        <v>0</v>
      </c>
      <c r="X589" s="19">
        <f t="shared" si="232"/>
        <v>0.33606566625323431</v>
      </c>
      <c r="Y589" s="19">
        <f t="shared" si="233"/>
        <v>0</v>
      </c>
      <c r="Z589" s="2">
        <f t="shared" si="234"/>
        <v>-20.069058333333338</v>
      </c>
      <c r="AA589" s="2">
        <f t="shared" si="235"/>
        <v>-60.32087811969695</v>
      </c>
      <c r="AB589">
        <v>-27.94</v>
      </c>
      <c r="AC589">
        <v>238.76</v>
      </c>
      <c r="AD589">
        <v>-76.2</v>
      </c>
      <c r="AE589">
        <v>558.79999999999995</v>
      </c>
      <c r="AF589" s="2">
        <f t="shared" si="236"/>
        <v>0.4272727272727273</v>
      </c>
      <c r="AG589" t="b">
        <f t="shared" si="237"/>
        <v>1</v>
      </c>
      <c r="AH589" s="2">
        <f t="shared" si="238"/>
        <v>7.8709416666666634</v>
      </c>
      <c r="AI589">
        <f t="shared" si="239"/>
        <v>7.8709416666666634</v>
      </c>
      <c r="AJ589" s="2">
        <f t="shared" si="240"/>
        <v>15.879121880303053</v>
      </c>
      <c r="AK589" s="2">
        <f t="shared" si="241"/>
        <v>15.879121880303053</v>
      </c>
    </row>
    <row r="590" spans="1:37" x14ac:dyDescent="0.3">
      <c r="A590" s="18">
        <v>38832</v>
      </c>
      <c r="B590">
        <v>0</v>
      </c>
      <c r="C590">
        <v>18.2</v>
      </c>
      <c r="D590">
        <v>2.4</v>
      </c>
      <c r="E590">
        <v>10.3</v>
      </c>
      <c r="G590" s="3">
        <f t="shared" si="243"/>
        <v>0</v>
      </c>
      <c r="H590" s="3">
        <f t="shared" si="244"/>
        <v>0</v>
      </c>
      <c r="I590" s="10">
        <f t="shared" si="218"/>
        <v>0</v>
      </c>
      <c r="J590" s="3">
        <f t="shared" si="219"/>
        <v>0</v>
      </c>
      <c r="K590" s="3">
        <f t="shared" si="220"/>
        <v>0</v>
      </c>
      <c r="L590" s="15">
        <f t="shared" si="221"/>
        <v>0</v>
      </c>
      <c r="M590" s="3">
        <f t="shared" si="222"/>
        <v>0</v>
      </c>
      <c r="N590" s="15">
        <f t="shared" si="223"/>
        <v>0</v>
      </c>
      <c r="O590" s="15">
        <f t="shared" si="224"/>
        <v>0</v>
      </c>
      <c r="P590" s="15">
        <f t="shared" si="225"/>
        <v>0</v>
      </c>
      <c r="Q590" s="3">
        <f t="shared" si="242"/>
        <v>4</v>
      </c>
      <c r="R590" s="3">
        <f t="shared" si="226"/>
        <v>-2.08</v>
      </c>
      <c r="S590" s="16">
        <f t="shared" si="227"/>
        <v>-21.424000000000003</v>
      </c>
      <c r="T590" s="3">
        <f t="shared" si="228"/>
        <v>0</v>
      </c>
      <c r="U590" s="3">
        <f t="shared" si="229"/>
        <v>0</v>
      </c>
      <c r="V590" s="3">
        <f t="shared" si="230"/>
        <v>0</v>
      </c>
      <c r="W590" s="19">
        <f t="shared" si="231"/>
        <v>0</v>
      </c>
      <c r="X590" s="19">
        <f t="shared" si="232"/>
        <v>0</v>
      </c>
      <c r="Y590" s="19">
        <f t="shared" si="233"/>
        <v>0</v>
      </c>
      <c r="Z590" s="2">
        <f t="shared" si="234"/>
        <v>0</v>
      </c>
      <c r="AA590" s="2">
        <f t="shared" si="235"/>
        <v>0</v>
      </c>
      <c r="AB590">
        <v>-30.48</v>
      </c>
      <c r="AC590">
        <v>208.28</v>
      </c>
      <c r="AD590">
        <v>-76.2</v>
      </c>
      <c r="AE590">
        <v>482.6</v>
      </c>
      <c r="AF590" s="2">
        <f t="shared" si="236"/>
        <v>0.43157894736842106</v>
      </c>
      <c r="AG590" t="b">
        <f t="shared" si="237"/>
        <v>1</v>
      </c>
      <c r="AH590" s="2">
        <f t="shared" si="238"/>
        <v>30.48</v>
      </c>
      <c r="AI590">
        <f t="shared" si="239"/>
        <v>30.48</v>
      </c>
      <c r="AJ590" s="2">
        <f t="shared" si="240"/>
        <v>76.2</v>
      </c>
      <c r="AK590" s="2">
        <f t="shared" si="241"/>
        <v>76.2</v>
      </c>
    </row>
    <row r="591" spans="1:37" x14ac:dyDescent="0.3">
      <c r="A591" s="18">
        <v>38833</v>
      </c>
      <c r="B591">
        <v>0</v>
      </c>
      <c r="C591">
        <v>19.899999999999999</v>
      </c>
      <c r="D591">
        <v>0.5</v>
      </c>
      <c r="E591">
        <v>10.199999999999999</v>
      </c>
      <c r="G591" s="3">
        <f t="shared" si="243"/>
        <v>0</v>
      </c>
      <c r="H591" s="3">
        <f t="shared" si="244"/>
        <v>0</v>
      </c>
      <c r="I591" s="10">
        <f t="shared" si="218"/>
        <v>0</v>
      </c>
      <c r="J591" s="3">
        <f t="shared" si="219"/>
        <v>0</v>
      </c>
      <c r="K591" s="3">
        <f t="shared" si="220"/>
        <v>0</v>
      </c>
      <c r="L591" s="15">
        <f t="shared" si="221"/>
        <v>0</v>
      </c>
      <c r="M591" s="3">
        <f t="shared" si="222"/>
        <v>0</v>
      </c>
      <c r="N591" s="15">
        <f t="shared" si="223"/>
        <v>0</v>
      </c>
      <c r="O591" s="15">
        <f t="shared" si="224"/>
        <v>0</v>
      </c>
      <c r="P591" s="15">
        <f t="shared" si="225"/>
        <v>0</v>
      </c>
      <c r="Q591" s="3">
        <f t="shared" si="242"/>
        <v>4</v>
      </c>
      <c r="R591" s="3">
        <f t="shared" si="226"/>
        <v>-2.08</v>
      </c>
      <c r="S591" s="16">
        <f t="shared" si="227"/>
        <v>-21.215999999999998</v>
      </c>
      <c r="T591" s="3">
        <f t="shared" si="228"/>
        <v>0</v>
      </c>
      <c r="U591" s="3">
        <f t="shared" si="229"/>
        <v>0</v>
      </c>
      <c r="V591" s="3">
        <f t="shared" si="230"/>
        <v>0</v>
      </c>
      <c r="W591" s="19">
        <f t="shared" si="231"/>
        <v>0</v>
      </c>
      <c r="X591" s="19">
        <f t="shared" si="232"/>
        <v>0</v>
      </c>
      <c r="Y591" s="19">
        <f t="shared" si="233"/>
        <v>0</v>
      </c>
      <c r="Z591" s="2">
        <f t="shared" si="234"/>
        <v>0</v>
      </c>
      <c r="AA591" s="2">
        <f t="shared" si="235"/>
        <v>0</v>
      </c>
      <c r="AB591">
        <v>-25.4</v>
      </c>
      <c r="AC591">
        <v>182.88</v>
      </c>
      <c r="AD591">
        <v>-50.8</v>
      </c>
      <c r="AE591">
        <v>431.8</v>
      </c>
      <c r="AF591" s="2">
        <f t="shared" si="236"/>
        <v>0.42352941176470588</v>
      </c>
      <c r="AG591" t="b">
        <f t="shared" si="237"/>
        <v>1</v>
      </c>
      <c r="AH591" s="2">
        <f t="shared" si="238"/>
        <v>25.4</v>
      </c>
      <c r="AI591">
        <f t="shared" si="239"/>
        <v>25.4</v>
      </c>
      <c r="AJ591" s="2">
        <f t="shared" si="240"/>
        <v>50.8</v>
      </c>
      <c r="AK591" s="2">
        <f t="shared" si="241"/>
        <v>50.8</v>
      </c>
    </row>
    <row r="592" spans="1:37" x14ac:dyDescent="0.3">
      <c r="A592" s="18">
        <v>38834</v>
      </c>
      <c r="B592">
        <v>0</v>
      </c>
      <c r="C592">
        <v>16.5</v>
      </c>
      <c r="D592">
        <v>1.6</v>
      </c>
      <c r="E592">
        <v>9.0500000000000007</v>
      </c>
      <c r="G592" s="3">
        <f t="shared" si="243"/>
        <v>0</v>
      </c>
      <c r="H592" s="3">
        <f t="shared" si="244"/>
        <v>0</v>
      </c>
      <c r="I592" s="10">
        <f t="shared" si="218"/>
        <v>0</v>
      </c>
      <c r="J592" s="3">
        <f t="shared" si="219"/>
        <v>0</v>
      </c>
      <c r="K592" s="3">
        <f t="shared" si="220"/>
        <v>0</v>
      </c>
      <c r="L592" s="15">
        <f t="shared" si="221"/>
        <v>0</v>
      </c>
      <c r="M592" s="3">
        <f t="shared" si="222"/>
        <v>0</v>
      </c>
      <c r="N592" s="15">
        <f t="shared" si="223"/>
        <v>0</v>
      </c>
      <c r="O592" s="15">
        <f t="shared" si="224"/>
        <v>0</v>
      </c>
      <c r="P592" s="15">
        <f t="shared" si="225"/>
        <v>0</v>
      </c>
      <c r="Q592" s="3">
        <f t="shared" si="242"/>
        <v>4</v>
      </c>
      <c r="R592" s="3">
        <f t="shared" si="226"/>
        <v>-2.08</v>
      </c>
      <c r="S592" s="16">
        <f t="shared" si="227"/>
        <v>-18.824000000000002</v>
      </c>
      <c r="T592" s="3">
        <f t="shared" si="228"/>
        <v>0</v>
      </c>
      <c r="U592" s="3">
        <f t="shared" si="229"/>
        <v>0</v>
      </c>
      <c r="V592" s="3">
        <f t="shared" si="230"/>
        <v>0</v>
      </c>
      <c r="W592" s="19">
        <f t="shared" si="231"/>
        <v>0</v>
      </c>
      <c r="X592" s="19">
        <f t="shared" si="232"/>
        <v>0</v>
      </c>
      <c r="Y592" s="19">
        <f t="shared" si="233"/>
        <v>0</v>
      </c>
      <c r="Z592" s="2">
        <f t="shared" si="234"/>
        <v>0</v>
      </c>
      <c r="AA592" s="2">
        <f t="shared" si="235"/>
        <v>0</v>
      </c>
      <c r="AB592">
        <v>-22.86</v>
      </c>
      <c r="AC592">
        <v>160.02000000000001</v>
      </c>
      <c r="AD592">
        <v>-50.8</v>
      </c>
      <c r="AE592">
        <v>381</v>
      </c>
      <c r="AF592" s="2">
        <f t="shared" si="236"/>
        <v>0.42000000000000004</v>
      </c>
      <c r="AG592" t="b">
        <f t="shared" si="237"/>
        <v>1</v>
      </c>
      <c r="AH592" s="2">
        <f t="shared" si="238"/>
        <v>22.86</v>
      </c>
      <c r="AI592">
        <f t="shared" si="239"/>
        <v>22.86</v>
      </c>
      <c r="AJ592" s="2">
        <f t="shared" si="240"/>
        <v>50.8</v>
      </c>
      <c r="AK592" s="2">
        <f t="shared" si="241"/>
        <v>50.8</v>
      </c>
    </row>
    <row r="593" spans="1:37" x14ac:dyDescent="0.3">
      <c r="A593" s="18">
        <v>38835</v>
      </c>
      <c r="B593">
        <v>0</v>
      </c>
      <c r="C593">
        <v>23.4</v>
      </c>
      <c r="D593">
        <v>2.4</v>
      </c>
      <c r="E593">
        <v>12.9</v>
      </c>
      <c r="G593" s="3">
        <f t="shared" si="243"/>
        <v>0</v>
      </c>
      <c r="H593" s="3">
        <f t="shared" si="244"/>
        <v>0</v>
      </c>
      <c r="I593" s="10">
        <f t="shared" si="218"/>
        <v>0</v>
      </c>
      <c r="J593" s="3">
        <f t="shared" si="219"/>
        <v>0</v>
      </c>
      <c r="K593" s="3">
        <f t="shared" si="220"/>
        <v>0</v>
      </c>
      <c r="L593" s="15">
        <f t="shared" si="221"/>
        <v>0</v>
      </c>
      <c r="M593" s="3">
        <f t="shared" si="222"/>
        <v>0</v>
      </c>
      <c r="N593" s="15">
        <f t="shared" si="223"/>
        <v>0</v>
      </c>
      <c r="O593" s="15">
        <f t="shared" si="224"/>
        <v>0</v>
      </c>
      <c r="P593" s="15">
        <f t="shared" si="225"/>
        <v>0</v>
      </c>
      <c r="Q593" s="3">
        <f t="shared" si="242"/>
        <v>4</v>
      </c>
      <c r="R593" s="3">
        <f t="shared" si="226"/>
        <v>-2.08</v>
      </c>
      <c r="S593" s="16">
        <f t="shared" si="227"/>
        <v>-26.832000000000001</v>
      </c>
      <c r="T593" s="3">
        <f t="shared" si="228"/>
        <v>0</v>
      </c>
      <c r="U593" s="3">
        <f t="shared" si="229"/>
        <v>0</v>
      </c>
      <c r="V593" s="3">
        <f t="shared" si="230"/>
        <v>0</v>
      </c>
      <c r="W593" s="19">
        <f t="shared" si="231"/>
        <v>0</v>
      </c>
      <c r="X593" s="19">
        <f t="shared" si="232"/>
        <v>0</v>
      </c>
      <c r="Y593" s="19">
        <f t="shared" si="233"/>
        <v>0</v>
      </c>
      <c r="Z593" s="2">
        <f t="shared" si="234"/>
        <v>0</v>
      </c>
      <c r="AA593" s="2">
        <f t="shared" si="235"/>
        <v>0</v>
      </c>
      <c r="AB593">
        <v>-27.94</v>
      </c>
      <c r="AC593">
        <v>132.08000000000001</v>
      </c>
      <c r="AD593">
        <v>-76.2</v>
      </c>
      <c r="AE593">
        <v>304.8</v>
      </c>
      <c r="AF593" s="2">
        <f t="shared" si="236"/>
        <v>0.43333333333333335</v>
      </c>
      <c r="AG593" t="b">
        <f t="shared" si="237"/>
        <v>1</v>
      </c>
      <c r="AH593" s="2">
        <f t="shared" si="238"/>
        <v>27.94</v>
      </c>
      <c r="AI593">
        <f t="shared" si="239"/>
        <v>27.94</v>
      </c>
      <c r="AJ593" s="2">
        <f t="shared" si="240"/>
        <v>76.2</v>
      </c>
      <c r="AK593" s="2">
        <f t="shared" si="241"/>
        <v>76.2</v>
      </c>
    </row>
    <row r="594" spans="1:37" x14ac:dyDescent="0.3">
      <c r="A594" s="18">
        <v>38836</v>
      </c>
      <c r="B594">
        <v>0</v>
      </c>
      <c r="C594">
        <v>26.9</v>
      </c>
      <c r="D594">
        <v>7.4</v>
      </c>
      <c r="E594">
        <v>17.149999999999999</v>
      </c>
      <c r="G594" s="3">
        <f t="shared" si="243"/>
        <v>0</v>
      </c>
      <c r="H594" s="3">
        <f t="shared" si="244"/>
        <v>0</v>
      </c>
      <c r="I594" s="10">
        <f t="shared" ref="I594:I657" si="245">ASNWD*Compact_coef</f>
        <v>0</v>
      </c>
      <c r="J594" s="3">
        <f t="shared" ref="J594:J657" si="246">IF(ASNWDC&gt;0,ASWE/ASNWDC,0)</f>
        <v>0</v>
      </c>
      <c r="K594" s="3">
        <f t="shared" ref="K594:K657" si="247">MAX(0,IP-SNOW)</f>
        <v>0</v>
      </c>
      <c r="L594" s="15">
        <f t="shared" ref="L594:L657" si="248">IP*(1-((MIN(Rainthresh,MAX(Snowthresh,E594))-Snowthresh)/(Rainthresh-Snowthresh)))</f>
        <v>0</v>
      </c>
      <c r="M594" s="3">
        <f t="shared" ref="M594:M657" si="249">(SNOW*SWE_gain_coef)-(RAIN*SWE_loss_coef)</f>
        <v>0</v>
      </c>
      <c r="N594" s="15">
        <f t="shared" ref="N594:N657" si="250">MAX(0,ASWE+ISWES)</f>
        <v>0</v>
      </c>
      <c r="O594" s="15">
        <f t="shared" ref="O594:O657" si="251">IF(ASNWDS&gt;0,ASWES/ASNWDS,0)</f>
        <v>0</v>
      </c>
      <c r="P594" s="15">
        <f t="shared" ref="P594:P657" si="252">MAX(0,I594+((L594*SWE_gain_coef)/Snowfall_density)-(K594/MAX(0.1,J594)))</f>
        <v>0</v>
      </c>
      <c r="Q594" s="3">
        <f t="shared" si="242"/>
        <v>4</v>
      </c>
      <c r="R594" s="3">
        <f t="shared" ref="R594:R657" si="253">IF(MONTH&gt;3,IF(MONTH&lt;10,Melt_coef_late,Melt_coef_early),Melt_coef_early)</f>
        <v>-2.08</v>
      </c>
      <c r="S594" s="16">
        <f t="shared" ref="S594:S657" si="254">MIN(0,Melt_coef*(TMEAN-Melt_thresh))</f>
        <v>-35.671999999999997</v>
      </c>
      <c r="T594" s="3">
        <f t="shared" ref="T594:T657" si="255">MAX(0,ASWES+ISWEM)</f>
        <v>0</v>
      </c>
      <c r="U594" s="3">
        <f t="shared" ref="U594:U657" si="256">MIN(O594,ADENS_max)</f>
        <v>0</v>
      </c>
      <c r="V594" s="3">
        <f t="shared" ref="V594:V657" si="257">IF(ADENSM&gt;0,ASWEM/ADENSM,0)</f>
        <v>0</v>
      </c>
      <c r="W594" s="19">
        <f t="shared" ref="W594:W657" si="258">ASWEM</f>
        <v>0</v>
      </c>
      <c r="X594" s="19">
        <f t="shared" ref="X594:X657" si="259">ADENSM</f>
        <v>0</v>
      </c>
      <c r="Y594" s="19">
        <f t="shared" ref="Y594:Y657" si="260">ASNWDM</f>
        <v>0</v>
      </c>
      <c r="Z594" s="2">
        <f t="shared" ref="Z594:Z657" si="261">W594-G594</f>
        <v>0</v>
      </c>
      <c r="AA594" s="2">
        <f t="shared" ref="AA594:AA657" si="262">Y594-H594</f>
        <v>0</v>
      </c>
      <c r="AB594">
        <v>-35.56</v>
      </c>
      <c r="AC594">
        <v>96.52</v>
      </c>
      <c r="AD594">
        <v>-76.2</v>
      </c>
      <c r="AE594">
        <v>228.6</v>
      </c>
      <c r="AF594" s="2">
        <f t="shared" ref="AF594:AF657" si="263">IF(asnwd_obs&gt;0,aswe_obs/asnwd_obs,0)</f>
        <v>0.42222222222222222</v>
      </c>
      <c r="AG594" t="b">
        <f t="shared" ref="AG594:AG657" si="264">OR(Z594&lt;&gt;0,AB594&lt;&gt;0)</f>
        <v>1</v>
      </c>
      <c r="AH594" s="2">
        <f t="shared" ref="AH594:AH657" si="265">IF(AG594=TRUE,Z594-AB594,"")</f>
        <v>35.56</v>
      </c>
      <c r="AI594">
        <f t="shared" ref="AI594:AI657" si="266">IF(AG584=TRUE,ABS(Z594-AB594),"")</f>
        <v>35.56</v>
      </c>
      <c r="AJ594" s="2">
        <f t="shared" ref="AJ594:AJ657" si="267">IF(AG594=TRUE,AA594-AD594,"")</f>
        <v>76.2</v>
      </c>
      <c r="AK594" s="2">
        <f t="shared" ref="AK594:AK657" si="268">IF(AG594=TRUE,ABS(AA594-AD594),"")</f>
        <v>76.2</v>
      </c>
    </row>
    <row r="595" spans="1:37" x14ac:dyDescent="0.3">
      <c r="A595" s="18">
        <v>38837</v>
      </c>
      <c r="B595">
        <v>5.08</v>
      </c>
      <c r="C595">
        <v>20</v>
      </c>
      <c r="D595">
        <v>2.2000000000000002</v>
      </c>
      <c r="E595">
        <v>11.1</v>
      </c>
      <c r="G595" s="3">
        <f t="shared" si="243"/>
        <v>0</v>
      </c>
      <c r="H595" s="3">
        <f t="shared" si="244"/>
        <v>0</v>
      </c>
      <c r="I595" s="10">
        <f t="shared" si="245"/>
        <v>0</v>
      </c>
      <c r="J595" s="3">
        <f t="shared" si="246"/>
        <v>0</v>
      </c>
      <c r="K595" s="3">
        <f t="shared" si="247"/>
        <v>5.08</v>
      </c>
      <c r="L595" s="15">
        <f t="shared" si="248"/>
        <v>0</v>
      </c>
      <c r="M595" s="3">
        <f t="shared" si="249"/>
        <v>-1.27</v>
      </c>
      <c r="N595" s="15">
        <f t="shared" si="250"/>
        <v>0</v>
      </c>
      <c r="O595" s="15">
        <f t="shared" si="251"/>
        <v>0</v>
      </c>
      <c r="P595" s="15">
        <f t="shared" si="252"/>
        <v>0</v>
      </c>
      <c r="Q595" s="3">
        <f t="shared" ref="Q595:Q658" si="269">MONTH(A595)</f>
        <v>4</v>
      </c>
      <c r="R595" s="3">
        <f t="shared" si="253"/>
        <v>-2.08</v>
      </c>
      <c r="S595" s="16">
        <f t="shared" si="254"/>
        <v>-23.088000000000001</v>
      </c>
      <c r="T595" s="3">
        <f t="shared" si="255"/>
        <v>0</v>
      </c>
      <c r="U595" s="3">
        <f t="shared" si="256"/>
        <v>0</v>
      </c>
      <c r="V595" s="3">
        <f t="shared" si="257"/>
        <v>0</v>
      </c>
      <c r="W595" s="19">
        <f t="shared" si="258"/>
        <v>0</v>
      </c>
      <c r="X595" s="19">
        <f t="shared" si="259"/>
        <v>0</v>
      </c>
      <c r="Y595" s="19">
        <f t="shared" si="260"/>
        <v>0</v>
      </c>
      <c r="Z595" s="2">
        <f t="shared" si="261"/>
        <v>0</v>
      </c>
      <c r="AA595" s="2">
        <f t="shared" si="262"/>
        <v>0</v>
      </c>
      <c r="AB595">
        <v>-30.48</v>
      </c>
      <c r="AC595">
        <v>66.040000000000006</v>
      </c>
      <c r="AD595">
        <v>-50.8</v>
      </c>
      <c r="AE595">
        <v>177.8</v>
      </c>
      <c r="AF595" s="2">
        <f t="shared" si="263"/>
        <v>0.37142857142857144</v>
      </c>
      <c r="AG595" t="b">
        <f t="shared" si="264"/>
        <v>1</v>
      </c>
      <c r="AH595" s="2">
        <f t="shared" si="265"/>
        <v>30.48</v>
      </c>
      <c r="AI595">
        <f t="shared" si="266"/>
        <v>30.48</v>
      </c>
      <c r="AJ595" s="2">
        <f t="shared" si="267"/>
        <v>50.8</v>
      </c>
      <c r="AK595" s="2">
        <f t="shared" si="268"/>
        <v>50.8</v>
      </c>
    </row>
    <row r="596" spans="1:37" x14ac:dyDescent="0.3">
      <c r="A596" s="18">
        <v>38838</v>
      </c>
      <c r="B596">
        <v>0</v>
      </c>
      <c r="C596">
        <v>17.600000000000001</v>
      </c>
      <c r="D596">
        <v>-1.5</v>
      </c>
      <c r="E596">
        <v>8.0500000000000007</v>
      </c>
      <c r="G596" s="3">
        <f t="shared" si="243"/>
        <v>0</v>
      </c>
      <c r="H596" s="3">
        <f t="shared" si="244"/>
        <v>0</v>
      </c>
      <c r="I596" s="10">
        <f t="shared" si="245"/>
        <v>0</v>
      </c>
      <c r="J596" s="3">
        <f t="shared" si="246"/>
        <v>0</v>
      </c>
      <c r="K596" s="3">
        <f t="shared" si="247"/>
        <v>0</v>
      </c>
      <c r="L596" s="15">
        <f t="shared" si="248"/>
        <v>0</v>
      </c>
      <c r="M596" s="3">
        <f t="shared" si="249"/>
        <v>0</v>
      </c>
      <c r="N596" s="15">
        <f t="shared" si="250"/>
        <v>0</v>
      </c>
      <c r="O596" s="15">
        <f t="shared" si="251"/>
        <v>0</v>
      </c>
      <c r="P596" s="15">
        <f t="shared" si="252"/>
        <v>0</v>
      </c>
      <c r="Q596" s="3">
        <f t="shared" si="269"/>
        <v>5</v>
      </c>
      <c r="R596" s="3">
        <f t="shared" si="253"/>
        <v>-2.08</v>
      </c>
      <c r="S596" s="16">
        <f t="shared" si="254"/>
        <v>-16.744000000000003</v>
      </c>
      <c r="T596" s="3">
        <f t="shared" si="255"/>
        <v>0</v>
      </c>
      <c r="U596" s="3">
        <f t="shared" si="256"/>
        <v>0</v>
      </c>
      <c r="V596" s="3">
        <f t="shared" si="257"/>
        <v>0</v>
      </c>
      <c r="W596" s="19">
        <f t="shared" si="258"/>
        <v>0</v>
      </c>
      <c r="X596" s="19">
        <f t="shared" si="259"/>
        <v>0</v>
      </c>
      <c r="Y596" s="19">
        <f t="shared" si="260"/>
        <v>0</v>
      </c>
      <c r="Z596" s="2">
        <f t="shared" si="261"/>
        <v>0</v>
      </c>
      <c r="AA596" s="2">
        <f t="shared" si="262"/>
        <v>0</v>
      </c>
      <c r="AB596">
        <v>-22.86</v>
      </c>
      <c r="AC596">
        <v>43.18</v>
      </c>
      <c r="AD596">
        <v>-50.8</v>
      </c>
      <c r="AE596">
        <v>127</v>
      </c>
      <c r="AF596" s="2">
        <f t="shared" si="263"/>
        <v>0.34</v>
      </c>
      <c r="AG596" t="b">
        <f t="shared" si="264"/>
        <v>1</v>
      </c>
      <c r="AH596" s="2">
        <f t="shared" si="265"/>
        <v>22.86</v>
      </c>
      <c r="AI596">
        <f t="shared" si="266"/>
        <v>22.86</v>
      </c>
      <c r="AJ596" s="2">
        <f t="shared" si="267"/>
        <v>50.8</v>
      </c>
      <c r="AK596" s="2">
        <f t="shared" si="268"/>
        <v>50.8</v>
      </c>
    </row>
    <row r="597" spans="1:37" x14ac:dyDescent="0.3">
      <c r="A597" s="18">
        <v>38839</v>
      </c>
      <c r="B597">
        <v>0</v>
      </c>
      <c r="C597">
        <v>13.9</v>
      </c>
      <c r="D597">
        <v>-0.2</v>
      </c>
      <c r="E597">
        <v>6.85</v>
      </c>
      <c r="G597" s="3">
        <f t="shared" si="243"/>
        <v>0</v>
      </c>
      <c r="H597" s="3">
        <f t="shared" si="244"/>
        <v>0</v>
      </c>
      <c r="I597" s="10">
        <f t="shared" si="245"/>
        <v>0</v>
      </c>
      <c r="J597" s="3">
        <f t="shared" si="246"/>
        <v>0</v>
      </c>
      <c r="K597" s="3">
        <f t="shared" si="247"/>
        <v>0</v>
      </c>
      <c r="L597" s="15">
        <f t="shared" si="248"/>
        <v>0</v>
      </c>
      <c r="M597" s="3">
        <f t="shared" si="249"/>
        <v>0</v>
      </c>
      <c r="N597" s="15">
        <f t="shared" si="250"/>
        <v>0</v>
      </c>
      <c r="O597" s="15">
        <f t="shared" si="251"/>
        <v>0</v>
      </c>
      <c r="P597" s="15">
        <f t="shared" si="252"/>
        <v>0</v>
      </c>
      <c r="Q597" s="3">
        <f t="shared" si="269"/>
        <v>5</v>
      </c>
      <c r="R597" s="3">
        <f t="shared" si="253"/>
        <v>-2.08</v>
      </c>
      <c r="S597" s="16">
        <f t="shared" si="254"/>
        <v>-14.247999999999999</v>
      </c>
      <c r="T597" s="3">
        <f t="shared" si="255"/>
        <v>0</v>
      </c>
      <c r="U597" s="3">
        <f t="shared" si="256"/>
        <v>0</v>
      </c>
      <c r="V597" s="3">
        <f t="shared" si="257"/>
        <v>0</v>
      </c>
      <c r="W597" s="19">
        <f t="shared" si="258"/>
        <v>0</v>
      </c>
      <c r="X597" s="19">
        <f t="shared" si="259"/>
        <v>0</v>
      </c>
      <c r="Y597" s="19">
        <f t="shared" si="260"/>
        <v>0</v>
      </c>
      <c r="Z597" s="2">
        <f t="shared" si="261"/>
        <v>0</v>
      </c>
      <c r="AA597" s="2">
        <f t="shared" si="262"/>
        <v>0</v>
      </c>
      <c r="AB597">
        <v>-22.86</v>
      </c>
      <c r="AC597">
        <v>20.32</v>
      </c>
      <c r="AD597">
        <v>-50.8</v>
      </c>
      <c r="AE597">
        <v>76.2</v>
      </c>
      <c r="AF597" s="2">
        <f t="shared" si="263"/>
        <v>0.26666666666666666</v>
      </c>
      <c r="AG597" t="b">
        <f t="shared" si="264"/>
        <v>1</v>
      </c>
      <c r="AH597" s="2">
        <f t="shared" si="265"/>
        <v>22.86</v>
      </c>
      <c r="AI597">
        <f t="shared" si="266"/>
        <v>22.86</v>
      </c>
      <c r="AJ597" s="2">
        <f t="shared" si="267"/>
        <v>50.8</v>
      </c>
      <c r="AK597" s="2">
        <f t="shared" si="268"/>
        <v>50.8</v>
      </c>
    </row>
    <row r="598" spans="1:37" x14ac:dyDescent="0.3">
      <c r="A598" s="18">
        <v>38840</v>
      </c>
      <c r="B598">
        <v>0</v>
      </c>
      <c r="C598">
        <v>18</v>
      </c>
      <c r="D598">
        <v>-1.5</v>
      </c>
      <c r="E598">
        <v>8.25</v>
      </c>
      <c r="G598" s="3">
        <f t="shared" si="243"/>
        <v>0</v>
      </c>
      <c r="H598" s="3">
        <f t="shared" si="244"/>
        <v>0</v>
      </c>
      <c r="I598" s="10">
        <f t="shared" si="245"/>
        <v>0</v>
      </c>
      <c r="J598" s="3">
        <f t="shared" si="246"/>
        <v>0</v>
      </c>
      <c r="K598" s="3">
        <f t="shared" si="247"/>
        <v>0</v>
      </c>
      <c r="L598" s="15">
        <f t="shared" si="248"/>
        <v>0</v>
      </c>
      <c r="M598" s="3">
        <f t="shared" si="249"/>
        <v>0</v>
      </c>
      <c r="N598" s="15">
        <f t="shared" si="250"/>
        <v>0</v>
      </c>
      <c r="O598" s="15">
        <f t="shared" si="251"/>
        <v>0</v>
      </c>
      <c r="P598" s="15">
        <f t="shared" si="252"/>
        <v>0</v>
      </c>
      <c r="Q598" s="3">
        <f t="shared" si="269"/>
        <v>5</v>
      </c>
      <c r="R598" s="3">
        <f t="shared" si="253"/>
        <v>-2.08</v>
      </c>
      <c r="S598" s="16">
        <f t="shared" si="254"/>
        <v>-17.16</v>
      </c>
      <c r="T598" s="3">
        <f t="shared" si="255"/>
        <v>0</v>
      </c>
      <c r="U598" s="3">
        <f t="shared" si="256"/>
        <v>0</v>
      </c>
      <c r="V598" s="3">
        <f t="shared" si="257"/>
        <v>0</v>
      </c>
      <c r="W598" s="19">
        <f t="shared" si="258"/>
        <v>0</v>
      </c>
      <c r="X598" s="19">
        <f t="shared" si="259"/>
        <v>0</v>
      </c>
      <c r="Y598" s="19">
        <f t="shared" si="260"/>
        <v>0</v>
      </c>
      <c r="Z598" s="2">
        <f t="shared" si="261"/>
        <v>0</v>
      </c>
      <c r="AA598" s="2">
        <f t="shared" si="262"/>
        <v>0</v>
      </c>
      <c r="AB598">
        <v>-20.32</v>
      </c>
      <c r="AC598">
        <v>0</v>
      </c>
      <c r="AD598">
        <v>-76.2</v>
      </c>
      <c r="AE598">
        <v>0</v>
      </c>
      <c r="AF598" s="2">
        <f t="shared" si="263"/>
        <v>0</v>
      </c>
      <c r="AG598" t="b">
        <f t="shared" si="264"/>
        <v>1</v>
      </c>
      <c r="AH598" s="2">
        <f t="shared" si="265"/>
        <v>20.32</v>
      </c>
      <c r="AI598">
        <f t="shared" si="266"/>
        <v>20.32</v>
      </c>
      <c r="AJ598" s="2">
        <f t="shared" si="267"/>
        <v>76.2</v>
      </c>
      <c r="AK598" s="2">
        <f t="shared" si="268"/>
        <v>76.2</v>
      </c>
    </row>
    <row r="599" spans="1:37" x14ac:dyDescent="0.3">
      <c r="A599" s="18">
        <v>38841</v>
      </c>
      <c r="B599">
        <v>0</v>
      </c>
      <c r="C599">
        <v>16.7</v>
      </c>
      <c r="D599">
        <v>5.8</v>
      </c>
      <c r="E599">
        <v>11.25</v>
      </c>
      <c r="G599" s="3">
        <f t="shared" si="243"/>
        <v>0</v>
      </c>
      <c r="H599" s="3">
        <f t="shared" si="244"/>
        <v>0</v>
      </c>
      <c r="I599" s="10">
        <f t="shared" si="245"/>
        <v>0</v>
      </c>
      <c r="J599" s="3">
        <f t="shared" si="246"/>
        <v>0</v>
      </c>
      <c r="K599" s="3">
        <f t="shared" si="247"/>
        <v>0</v>
      </c>
      <c r="L599" s="15">
        <f t="shared" si="248"/>
        <v>0</v>
      </c>
      <c r="M599" s="3">
        <f t="shared" si="249"/>
        <v>0</v>
      </c>
      <c r="N599" s="15">
        <f t="shared" si="250"/>
        <v>0</v>
      </c>
      <c r="O599" s="15">
        <f t="shared" si="251"/>
        <v>0</v>
      </c>
      <c r="P599" s="15">
        <f t="shared" si="252"/>
        <v>0</v>
      </c>
      <c r="Q599" s="3">
        <f t="shared" si="269"/>
        <v>5</v>
      </c>
      <c r="R599" s="3">
        <f t="shared" si="253"/>
        <v>-2.08</v>
      </c>
      <c r="S599" s="16">
        <f t="shared" si="254"/>
        <v>-23.400000000000002</v>
      </c>
      <c r="T599" s="3">
        <f t="shared" si="255"/>
        <v>0</v>
      </c>
      <c r="U599" s="3">
        <f t="shared" si="256"/>
        <v>0</v>
      </c>
      <c r="V599" s="3">
        <f t="shared" si="257"/>
        <v>0</v>
      </c>
      <c r="W599" s="19">
        <f t="shared" si="258"/>
        <v>0</v>
      </c>
      <c r="X599" s="19">
        <f t="shared" si="259"/>
        <v>0</v>
      </c>
      <c r="Y599" s="19">
        <f t="shared" si="260"/>
        <v>0</v>
      </c>
      <c r="Z599" s="2">
        <f t="shared" si="261"/>
        <v>0</v>
      </c>
      <c r="AA599" s="2">
        <f t="shared" si="262"/>
        <v>0</v>
      </c>
      <c r="AB599">
        <v>0</v>
      </c>
      <c r="AC599">
        <v>0</v>
      </c>
      <c r="AD599">
        <v>0</v>
      </c>
      <c r="AE599">
        <v>0</v>
      </c>
      <c r="AF599" s="2">
        <f t="shared" si="263"/>
        <v>0</v>
      </c>
      <c r="AG599" t="b">
        <f t="shared" si="264"/>
        <v>0</v>
      </c>
      <c r="AH599" s="2" t="str">
        <f t="shared" si="265"/>
        <v/>
      </c>
      <c r="AI599">
        <f t="shared" si="266"/>
        <v>0</v>
      </c>
      <c r="AJ599" s="2" t="str">
        <f t="shared" si="267"/>
        <v/>
      </c>
      <c r="AK599" s="2" t="str">
        <f t="shared" si="268"/>
        <v/>
      </c>
    </row>
    <row r="600" spans="1:37" x14ac:dyDescent="0.3">
      <c r="A600" s="18">
        <v>38842</v>
      </c>
      <c r="B600">
        <v>0</v>
      </c>
      <c r="C600">
        <v>17.600000000000001</v>
      </c>
      <c r="D600">
        <v>8.1999999999999993</v>
      </c>
      <c r="E600">
        <v>12.9</v>
      </c>
      <c r="G600" s="3">
        <f t="shared" si="243"/>
        <v>0</v>
      </c>
      <c r="H600" s="3">
        <f t="shared" si="244"/>
        <v>0</v>
      </c>
      <c r="I600" s="10">
        <f t="shared" si="245"/>
        <v>0</v>
      </c>
      <c r="J600" s="3">
        <f t="shared" si="246"/>
        <v>0</v>
      </c>
      <c r="K600" s="3">
        <f t="shared" si="247"/>
        <v>0</v>
      </c>
      <c r="L600" s="15">
        <f t="shared" si="248"/>
        <v>0</v>
      </c>
      <c r="M600" s="3">
        <f t="shared" si="249"/>
        <v>0</v>
      </c>
      <c r="N600" s="15">
        <f t="shared" si="250"/>
        <v>0</v>
      </c>
      <c r="O600" s="15">
        <f t="shared" si="251"/>
        <v>0</v>
      </c>
      <c r="P600" s="15">
        <f t="shared" si="252"/>
        <v>0</v>
      </c>
      <c r="Q600" s="3">
        <f t="shared" si="269"/>
        <v>5</v>
      </c>
      <c r="R600" s="3">
        <f t="shared" si="253"/>
        <v>-2.08</v>
      </c>
      <c r="S600" s="16">
        <f t="shared" si="254"/>
        <v>-26.832000000000001</v>
      </c>
      <c r="T600" s="3">
        <f t="shared" si="255"/>
        <v>0</v>
      </c>
      <c r="U600" s="3">
        <f t="shared" si="256"/>
        <v>0</v>
      </c>
      <c r="V600" s="3">
        <f t="shared" si="257"/>
        <v>0</v>
      </c>
      <c r="W600" s="19">
        <f t="shared" si="258"/>
        <v>0</v>
      </c>
      <c r="X600" s="19">
        <f t="shared" si="259"/>
        <v>0</v>
      </c>
      <c r="Y600" s="19">
        <f t="shared" si="260"/>
        <v>0</v>
      </c>
      <c r="Z600" s="2">
        <f t="shared" si="261"/>
        <v>0</v>
      </c>
      <c r="AA600" s="2">
        <f t="shared" si="262"/>
        <v>0</v>
      </c>
      <c r="AB600">
        <v>0</v>
      </c>
      <c r="AC600">
        <v>0</v>
      </c>
      <c r="AD600">
        <v>0</v>
      </c>
      <c r="AE600">
        <v>0</v>
      </c>
      <c r="AF600" s="2">
        <f t="shared" si="263"/>
        <v>0</v>
      </c>
      <c r="AG600" t="b">
        <f t="shared" si="264"/>
        <v>0</v>
      </c>
      <c r="AH600" s="2" t="str">
        <f t="shared" si="265"/>
        <v/>
      </c>
      <c r="AI600">
        <f t="shared" si="266"/>
        <v>0</v>
      </c>
      <c r="AJ600" s="2" t="str">
        <f t="shared" si="267"/>
        <v/>
      </c>
      <c r="AK600" s="2" t="str">
        <f t="shared" si="268"/>
        <v/>
      </c>
    </row>
    <row r="601" spans="1:37" x14ac:dyDescent="0.3">
      <c r="A601" s="18">
        <v>38843</v>
      </c>
      <c r="B601">
        <v>0</v>
      </c>
      <c r="C601">
        <v>20.9</v>
      </c>
      <c r="D601">
        <v>3.8</v>
      </c>
      <c r="E601">
        <v>12.35</v>
      </c>
      <c r="G601" s="3">
        <f t="shared" si="243"/>
        <v>0</v>
      </c>
      <c r="H601" s="3">
        <f t="shared" si="244"/>
        <v>0</v>
      </c>
      <c r="I601" s="10">
        <f t="shared" si="245"/>
        <v>0</v>
      </c>
      <c r="J601" s="3">
        <f t="shared" si="246"/>
        <v>0</v>
      </c>
      <c r="K601" s="3">
        <f t="shared" si="247"/>
        <v>0</v>
      </c>
      <c r="L601" s="15">
        <f t="shared" si="248"/>
        <v>0</v>
      </c>
      <c r="M601" s="3">
        <f t="shared" si="249"/>
        <v>0</v>
      </c>
      <c r="N601" s="15">
        <f t="shared" si="250"/>
        <v>0</v>
      </c>
      <c r="O601" s="15">
        <f t="shared" si="251"/>
        <v>0</v>
      </c>
      <c r="P601" s="15">
        <f t="shared" si="252"/>
        <v>0</v>
      </c>
      <c r="Q601" s="3">
        <f t="shared" si="269"/>
        <v>5</v>
      </c>
      <c r="R601" s="3">
        <f t="shared" si="253"/>
        <v>-2.08</v>
      </c>
      <c r="S601" s="16">
        <f t="shared" si="254"/>
        <v>-25.687999999999999</v>
      </c>
      <c r="T601" s="3">
        <f t="shared" si="255"/>
        <v>0</v>
      </c>
      <c r="U601" s="3">
        <f t="shared" si="256"/>
        <v>0</v>
      </c>
      <c r="V601" s="3">
        <f t="shared" si="257"/>
        <v>0</v>
      </c>
      <c r="W601" s="19">
        <f t="shared" si="258"/>
        <v>0</v>
      </c>
      <c r="X601" s="19">
        <f t="shared" si="259"/>
        <v>0</v>
      </c>
      <c r="Y601" s="19">
        <f t="shared" si="260"/>
        <v>0</v>
      </c>
      <c r="Z601" s="2">
        <f t="shared" si="261"/>
        <v>0</v>
      </c>
      <c r="AA601" s="2">
        <f t="shared" si="262"/>
        <v>0</v>
      </c>
      <c r="AB601">
        <v>0</v>
      </c>
      <c r="AC601">
        <v>0</v>
      </c>
      <c r="AD601">
        <v>0</v>
      </c>
      <c r="AE601">
        <v>0</v>
      </c>
      <c r="AF601" s="2">
        <f t="shared" si="263"/>
        <v>0</v>
      </c>
      <c r="AG601" t="b">
        <f t="shared" si="264"/>
        <v>0</v>
      </c>
      <c r="AH601" s="2" t="str">
        <f t="shared" si="265"/>
        <v/>
      </c>
      <c r="AI601">
        <f t="shared" si="266"/>
        <v>0</v>
      </c>
      <c r="AJ601" s="2" t="str">
        <f t="shared" si="267"/>
        <v/>
      </c>
      <c r="AK601" s="2" t="str">
        <f t="shared" si="268"/>
        <v/>
      </c>
    </row>
    <row r="602" spans="1:37" x14ac:dyDescent="0.3">
      <c r="A602" s="18">
        <v>38844</v>
      </c>
      <c r="B602">
        <v>0</v>
      </c>
      <c r="C602">
        <v>15.5</v>
      </c>
      <c r="D602">
        <v>1.5</v>
      </c>
      <c r="E602">
        <v>8.5</v>
      </c>
      <c r="G602" s="3">
        <f t="shared" si="243"/>
        <v>0</v>
      </c>
      <c r="H602" s="3">
        <f t="shared" si="244"/>
        <v>0</v>
      </c>
      <c r="I602" s="10">
        <f t="shared" si="245"/>
        <v>0</v>
      </c>
      <c r="J602" s="3">
        <f t="shared" si="246"/>
        <v>0</v>
      </c>
      <c r="K602" s="3">
        <f t="shared" si="247"/>
        <v>0</v>
      </c>
      <c r="L602" s="15">
        <f t="shared" si="248"/>
        <v>0</v>
      </c>
      <c r="M602" s="3">
        <f t="shared" si="249"/>
        <v>0</v>
      </c>
      <c r="N602" s="15">
        <f t="shared" si="250"/>
        <v>0</v>
      </c>
      <c r="O602" s="15">
        <f t="shared" si="251"/>
        <v>0</v>
      </c>
      <c r="P602" s="15">
        <f t="shared" si="252"/>
        <v>0</v>
      </c>
      <c r="Q602" s="3">
        <f t="shared" si="269"/>
        <v>5</v>
      </c>
      <c r="R602" s="3">
        <f t="shared" si="253"/>
        <v>-2.08</v>
      </c>
      <c r="S602" s="16">
        <f t="shared" si="254"/>
        <v>-17.68</v>
      </c>
      <c r="T602" s="3">
        <f t="shared" si="255"/>
        <v>0</v>
      </c>
      <c r="U602" s="3">
        <f t="shared" si="256"/>
        <v>0</v>
      </c>
      <c r="V602" s="3">
        <f t="shared" si="257"/>
        <v>0</v>
      </c>
      <c r="W602" s="19">
        <f t="shared" si="258"/>
        <v>0</v>
      </c>
      <c r="X602" s="19">
        <f t="shared" si="259"/>
        <v>0</v>
      </c>
      <c r="Y602" s="19">
        <f t="shared" si="260"/>
        <v>0</v>
      </c>
      <c r="Z602" s="2">
        <f t="shared" si="261"/>
        <v>0</v>
      </c>
      <c r="AA602" s="2">
        <f t="shared" si="262"/>
        <v>0</v>
      </c>
      <c r="AB602">
        <v>0</v>
      </c>
      <c r="AC602">
        <v>0</v>
      </c>
      <c r="AD602">
        <v>0</v>
      </c>
      <c r="AE602">
        <v>0</v>
      </c>
      <c r="AF602" s="2">
        <f t="shared" si="263"/>
        <v>0</v>
      </c>
      <c r="AG602" t="b">
        <f t="shared" si="264"/>
        <v>0</v>
      </c>
      <c r="AH602" s="2" t="str">
        <f t="shared" si="265"/>
        <v/>
      </c>
      <c r="AI602">
        <f t="shared" si="266"/>
        <v>0</v>
      </c>
      <c r="AJ602" s="2" t="str">
        <f t="shared" si="267"/>
        <v/>
      </c>
      <c r="AK602" s="2" t="str">
        <f t="shared" si="268"/>
        <v/>
      </c>
    </row>
    <row r="603" spans="1:37" x14ac:dyDescent="0.3">
      <c r="A603" s="18">
        <v>38845</v>
      </c>
      <c r="B603">
        <v>12.7</v>
      </c>
      <c r="C603">
        <v>7.1</v>
      </c>
      <c r="D603">
        <v>4.4000000000000004</v>
      </c>
      <c r="E603">
        <v>5.75</v>
      </c>
      <c r="G603" s="3">
        <f t="shared" si="243"/>
        <v>0</v>
      </c>
      <c r="H603" s="3">
        <f t="shared" si="244"/>
        <v>0</v>
      </c>
      <c r="I603" s="10">
        <f t="shared" si="245"/>
        <v>0</v>
      </c>
      <c r="J603" s="3">
        <f t="shared" si="246"/>
        <v>0</v>
      </c>
      <c r="K603" s="3">
        <f t="shared" si="247"/>
        <v>12.170833333333333</v>
      </c>
      <c r="L603" s="15">
        <f t="shared" si="248"/>
        <v>0.52916666666666612</v>
      </c>
      <c r="M603" s="3">
        <f t="shared" si="249"/>
        <v>-2.5135416666666668</v>
      </c>
      <c r="N603" s="15">
        <f t="shared" si="250"/>
        <v>0</v>
      </c>
      <c r="O603" s="15">
        <f t="shared" si="251"/>
        <v>0</v>
      </c>
      <c r="P603" s="15">
        <f t="shared" si="252"/>
        <v>0</v>
      </c>
      <c r="Q603" s="3">
        <f t="shared" si="269"/>
        <v>5</v>
      </c>
      <c r="R603" s="3">
        <f t="shared" si="253"/>
        <v>-2.08</v>
      </c>
      <c r="S603" s="16">
        <f t="shared" si="254"/>
        <v>-11.96</v>
      </c>
      <c r="T603" s="3">
        <f t="shared" si="255"/>
        <v>0</v>
      </c>
      <c r="U603" s="3">
        <f t="shared" si="256"/>
        <v>0</v>
      </c>
      <c r="V603" s="3">
        <f t="shared" si="257"/>
        <v>0</v>
      </c>
      <c r="W603" s="19">
        <f t="shared" si="258"/>
        <v>0</v>
      </c>
      <c r="X603" s="19">
        <f t="shared" si="259"/>
        <v>0</v>
      </c>
      <c r="Y603" s="19">
        <f t="shared" si="260"/>
        <v>0</v>
      </c>
      <c r="Z603" s="2">
        <f t="shared" si="261"/>
        <v>0</v>
      </c>
      <c r="AA603" s="2">
        <f t="shared" si="262"/>
        <v>0</v>
      </c>
      <c r="AB603">
        <v>0</v>
      </c>
      <c r="AC603">
        <v>0</v>
      </c>
      <c r="AD603">
        <v>0</v>
      </c>
      <c r="AE603">
        <v>0</v>
      </c>
      <c r="AF603" s="2">
        <f t="shared" si="263"/>
        <v>0</v>
      </c>
      <c r="AG603" t="b">
        <f t="shared" si="264"/>
        <v>0</v>
      </c>
      <c r="AH603" s="2" t="str">
        <f t="shared" si="265"/>
        <v/>
      </c>
      <c r="AI603">
        <f t="shared" si="266"/>
        <v>0</v>
      </c>
      <c r="AJ603" s="2" t="str">
        <f t="shared" si="267"/>
        <v/>
      </c>
      <c r="AK603" s="2" t="str">
        <f t="shared" si="268"/>
        <v/>
      </c>
    </row>
    <row r="604" spans="1:37" x14ac:dyDescent="0.3">
      <c r="A604" s="18">
        <v>38846</v>
      </c>
      <c r="B604">
        <v>0</v>
      </c>
      <c r="C604">
        <v>10.199999999999999</v>
      </c>
      <c r="D604">
        <v>-0.5</v>
      </c>
      <c r="E604">
        <v>4.8499999999999996</v>
      </c>
      <c r="G604" s="3">
        <f t="shared" si="243"/>
        <v>0</v>
      </c>
      <c r="H604" s="3">
        <f t="shared" si="244"/>
        <v>0</v>
      </c>
      <c r="I604" s="10">
        <f t="shared" si="245"/>
        <v>0</v>
      </c>
      <c r="J604" s="3">
        <f t="shared" si="246"/>
        <v>0</v>
      </c>
      <c r="K604" s="3">
        <f t="shared" si="247"/>
        <v>0</v>
      </c>
      <c r="L604" s="15">
        <f t="shared" si="248"/>
        <v>0</v>
      </c>
      <c r="M604" s="3">
        <f t="shared" si="249"/>
        <v>0</v>
      </c>
      <c r="N604" s="15">
        <f t="shared" si="250"/>
        <v>0</v>
      </c>
      <c r="O604" s="15">
        <f t="shared" si="251"/>
        <v>0</v>
      </c>
      <c r="P604" s="15">
        <f t="shared" si="252"/>
        <v>0</v>
      </c>
      <c r="Q604" s="3">
        <f t="shared" si="269"/>
        <v>5</v>
      </c>
      <c r="R604" s="3">
        <f t="shared" si="253"/>
        <v>-2.08</v>
      </c>
      <c r="S604" s="16">
        <f t="shared" si="254"/>
        <v>-10.087999999999999</v>
      </c>
      <c r="T604" s="3">
        <f t="shared" si="255"/>
        <v>0</v>
      </c>
      <c r="U604" s="3">
        <f t="shared" si="256"/>
        <v>0</v>
      </c>
      <c r="V604" s="3">
        <f t="shared" si="257"/>
        <v>0</v>
      </c>
      <c r="W604" s="19">
        <f t="shared" si="258"/>
        <v>0</v>
      </c>
      <c r="X604" s="19">
        <f t="shared" si="259"/>
        <v>0</v>
      </c>
      <c r="Y604" s="19">
        <f t="shared" si="260"/>
        <v>0</v>
      </c>
      <c r="Z604" s="2">
        <f t="shared" si="261"/>
        <v>0</v>
      </c>
      <c r="AA604" s="2">
        <f t="shared" si="262"/>
        <v>0</v>
      </c>
      <c r="AB604">
        <v>0</v>
      </c>
      <c r="AC604">
        <v>0</v>
      </c>
      <c r="AD604">
        <v>0</v>
      </c>
      <c r="AE604">
        <v>0</v>
      </c>
      <c r="AF604" s="2">
        <f t="shared" si="263"/>
        <v>0</v>
      </c>
      <c r="AG604" t="b">
        <f t="shared" si="264"/>
        <v>0</v>
      </c>
      <c r="AH604" s="2" t="str">
        <f t="shared" si="265"/>
        <v/>
      </c>
      <c r="AI604">
        <f t="shared" si="266"/>
        <v>0</v>
      </c>
      <c r="AJ604" s="2" t="str">
        <f t="shared" si="267"/>
        <v/>
      </c>
      <c r="AK604" s="2" t="str">
        <f t="shared" si="268"/>
        <v/>
      </c>
    </row>
    <row r="605" spans="1:37" x14ac:dyDescent="0.3">
      <c r="A605" s="18">
        <v>38847</v>
      </c>
      <c r="B605">
        <v>0</v>
      </c>
      <c r="C605">
        <v>18</v>
      </c>
      <c r="D605">
        <v>-0.9</v>
      </c>
      <c r="E605">
        <v>8.5500000000000007</v>
      </c>
      <c r="G605" s="3">
        <f t="shared" si="243"/>
        <v>0</v>
      </c>
      <c r="H605" s="3">
        <f t="shared" si="244"/>
        <v>0</v>
      </c>
      <c r="I605" s="10">
        <f t="shared" si="245"/>
        <v>0</v>
      </c>
      <c r="J605" s="3">
        <f t="shared" si="246"/>
        <v>0</v>
      </c>
      <c r="K605" s="3">
        <f t="shared" si="247"/>
        <v>0</v>
      </c>
      <c r="L605" s="15">
        <f t="shared" si="248"/>
        <v>0</v>
      </c>
      <c r="M605" s="3">
        <f t="shared" si="249"/>
        <v>0</v>
      </c>
      <c r="N605" s="15">
        <f t="shared" si="250"/>
        <v>0</v>
      </c>
      <c r="O605" s="15">
        <f t="shared" si="251"/>
        <v>0</v>
      </c>
      <c r="P605" s="15">
        <f t="shared" si="252"/>
        <v>0</v>
      </c>
      <c r="Q605" s="3">
        <f t="shared" si="269"/>
        <v>5</v>
      </c>
      <c r="R605" s="3">
        <f t="shared" si="253"/>
        <v>-2.08</v>
      </c>
      <c r="S605" s="16">
        <f t="shared" si="254"/>
        <v>-17.784000000000002</v>
      </c>
      <c r="T605" s="3">
        <f t="shared" si="255"/>
        <v>0</v>
      </c>
      <c r="U605" s="3">
        <f t="shared" si="256"/>
        <v>0</v>
      </c>
      <c r="V605" s="3">
        <f t="shared" si="257"/>
        <v>0</v>
      </c>
      <c r="W605" s="19">
        <f t="shared" si="258"/>
        <v>0</v>
      </c>
      <c r="X605" s="19">
        <f t="shared" si="259"/>
        <v>0</v>
      </c>
      <c r="Y605" s="19">
        <f t="shared" si="260"/>
        <v>0</v>
      </c>
      <c r="Z605" s="2">
        <f t="shared" si="261"/>
        <v>0</v>
      </c>
      <c r="AA605" s="2">
        <f t="shared" si="262"/>
        <v>0</v>
      </c>
      <c r="AB605">
        <v>0</v>
      </c>
      <c r="AC605">
        <v>0</v>
      </c>
      <c r="AD605">
        <v>0</v>
      </c>
      <c r="AE605">
        <v>0</v>
      </c>
      <c r="AF605" s="2">
        <f t="shared" si="263"/>
        <v>0</v>
      </c>
      <c r="AG605" t="b">
        <f t="shared" si="264"/>
        <v>0</v>
      </c>
      <c r="AH605" s="2" t="str">
        <f t="shared" si="265"/>
        <v/>
      </c>
      <c r="AI605">
        <f t="shared" si="266"/>
        <v>0</v>
      </c>
      <c r="AJ605" s="2" t="str">
        <f t="shared" si="267"/>
        <v/>
      </c>
      <c r="AK605" s="2" t="str">
        <f t="shared" si="268"/>
        <v/>
      </c>
    </row>
    <row r="606" spans="1:37" x14ac:dyDescent="0.3">
      <c r="A606" s="18">
        <v>38848</v>
      </c>
      <c r="B606">
        <v>0</v>
      </c>
      <c r="C606">
        <v>23.5</v>
      </c>
      <c r="D606">
        <v>6.5</v>
      </c>
      <c r="E606">
        <v>15</v>
      </c>
      <c r="G606" s="3">
        <f t="shared" si="243"/>
        <v>0</v>
      </c>
      <c r="H606" s="3">
        <f t="shared" si="244"/>
        <v>0</v>
      </c>
      <c r="I606" s="10">
        <f t="shared" si="245"/>
        <v>0</v>
      </c>
      <c r="J606" s="3">
        <f t="shared" si="246"/>
        <v>0</v>
      </c>
      <c r="K606" s="3">
        <f t="shared" si="247"/>
        <v>0</v>
      </c>
      <c r="L606" s="15">
        <f t="shared" si="248"/>
        <v>0</v>
      </c>
      <c r="M606" s="3">
        <f t="shared" si="249"/>
        <v>0</v>
      </c>
      <c r="N606" s="15">
        <f t="shared" si="250"/>
        <v>0</v>
      </c>
      <c r="O606" s="15">
        <f t="shared" si="251"/>
        <v>0</v>
      </c>
      <c r="P606" s="15">
        <f t="shared" si="252"/>
        <v>0</v>
      </c>
      <c r="Q606" s="3">
        <f t="shared" si="269"/>
        <v>5</v>
      </c>
      <c r="R606" s="3">
        <f t="shared" si="253"/>
        <v>-2.08</v>
      </c>
      <c r="S606" s="16">
        <f t="shared" si="254"/>
        <v>-31.200000000000003</v>
      </c>
      <c r="T606" s="3">
        <f t="shared" si="255"/>
        <v>0</v>
      </c>
      <c r="U606" s="3">
        <f t="shared" si="256"/>
        <v>0</v>
      </c>
      <c r="V606" s="3">
        <f t="shared" si="257"/>
        <v>0</v>
      </c>
      <c r="W606" s="19">
        <f t="shared" si="258"/>
        <v>0</v>
      </c>
      <c r="X606" s="19">
        <f t="shared" si="259"/>
        <v>0</v>
      </c>
      <c r="Y606" s="19">
        <f t="shared" si="260"/>
        <v>0</v>
      </c>
      <c r="Z606" s="2">
        <f t="shared" si="261"/>
        <v>0</v>
      </c>
      <c r="AA606" s="2">
        <f t="shared" si="262"/>
        <v>0</v>
      </c>
      <c r="AB606">
        <v>0</v>
      </c>
      <c r="AC606">
        <v>0</v>
      </c>
      <c r="AD606">
        <v>0</v>
      </c>
      <c r="AE606">
        <v>0</v>
      </c>
      <c r="AF606" s="2">
        <f t="shared" si="263"/>
        <v>0</v>
      </c>
      <c r="AG606" t="b">
        <f t="shared" si="264"/>
        <v>0</v>
      </c>
      <c r="AH606" s="2" t="str">
        <f t="shared" si="265"/>
        <v/>
      </c>
      <c r="AI606">
        <f t="shared" si="266"/>
        <v>0</v>
      </c>
      <c r="AJ606" s="2" t="str">
        <f t="shared" si="267"/>
        <v/>
      </c>
      <c r="AK606" s="2" t="str">
        <f t="shared" si="268"/>
        <v/>
      </c>
    </row>
    <row r="607" spans="1:37" x14ac:dyDescent="0.3">
      <c r="A607" s="18">
        <v>38849</v>
      </c>
      <c r="B607">
        <v>0</v>
      </c>
      <c r="C607">
        <v>17.7</v>
      </c>
      <c r="D607">
        <v>4.5999999999999996</v>
      </c>
      <c r="E607">
        <v>11.15</v>
      </c>
      <c r="G607" s="3">
        <f t="shared" si="243"/>
        <v>0</v>
      </c>
      <c r="H607" s="3">
        <f t="shared" si="244"/>
        <v>0</v>
      </c>
      <c r="I607" s="10">
        <f t="shared" si="245"/>
        <v>0</v>
      </c>
      <c r="J607" s="3">
        <f t="shared" si="246"/>
        <v>0</v>
      </c>
      <c r="K607" s="3">
        <f t="shared" si="247"/>
        <v>0</v>
      </c>
      <c r="L607" s="15">
        <f t="shared" si="248"/>
        <v>0</v>
      </c>
      <c r="M607" s="3">
        <f t="shared" si="249"/>
        <v>0</v>
      </c>
      <c r="N607" s="15">
        <f t="shared" si="250"/>
        <v>0</v>
      </c>
      <c r="O607" s="15">
        <f t="shared" si="251"/>
        <v>0</v>
      </c>
      <c r="P607" s="15">
        <f t="shared" si="252"/>
        <v>0</v>
      </c>
      <c r="Q607" s="3">
        <f t="shared" si="269"/>
        <v>5</v>
      </c>
      <c r="R607" s="3">
        <f t="shared" si="253"/>
        <v>-2.08</v>
      </c>
      <c r="S607" s="16">
        <f t="shared" si="254"/>
        <v>-23.192</v>
      </c>
      <c r="T607" s="3">
        <f t="shared" si="255"/>
        <v>0</v>
      </c>
      <c r="U607" s="3">
        <f t="shared" si="256"/>
        <v>0</v>
      </c>
      <c r="V607" s="3">
        <f t="shared" si="257"/>
        <v>0</v>
      </c>
      <c r="W607" s="19">
        <f t="shared" si="258"/>
        <v>0</v>
      </c>
      <c r="X607" s="19">
        <f t="shared" si="259"/>
        <v>0</v>
      </c>
      <c r="Y607" s="19">
        <f t="shared" si="260"/>
        <v>0</v>
      </c>
      <c r="Z607" s="2">
        <f t="shared" si="261"/>
        <v>0</v>
      </c>
      <c r="AA607" s="2">
        <f t="shared" si="262"/>
        <v>0</v>
      </c>
      <c r="AB607">
        <v>0</v>
      </c>
      <c r="AC607">
        <v>0</v>
      </c>
      <c r="AD607">
        <v>0</v>
      </c>
      <c r="AE607">
        <v>0</v>
      </c>
      <c r="AF607" s="2">
        <f t="shared" si="263"/>
        <v>0</v>
      </c>
      <c r="AG607" t="b">
        <f t="shared" si="264"/>
        <v>0</v>
      </c>
      <c r="AH607" s="2" t="str">
        <f t="shared" si="265"/>
        <v/>
      </c>
      <c r="AI607">
        <f t="shared" si="266"/>
        <v>0</v>
      </c>
      <c r="AJ607" s="2" t="str">
        <f t="shared" si="267"/>
        <v/>
      </c>
      <c r="AK607" s="2" t="str">
        <f t="shared" si="268"/>
        <v/>
      </c>
    </row>
    <row r="608" spans="1:37" x14ac:dyDescent="0.3">
      <c r="A608" s="18">
        <v>38850</v>
      </c>
      <c r="B608">
        <v>0</v>
      </c>
      <c r="C608">
        <v>15.4</v>
      </c>
      <c r="D608">
        <v>0.6</v>
      </c>
      <c r="E608">
        <v>8</v>
      </c>
      <c r="G608" s="3">
        <f t="shared" si="243"/>
        <v>0</v>
      </c>
      <c r="H608" s="3">
        <f t="shared" si="244"/>
        <v>0</v>
      </c>
      <c r="I608" s="10">
        <f t="shared" si="245"/>
        <v>0</v>
      </c>
      <c r="J608" s="3">
        <f t="shared" si="246"/>
        <v>0</v>
      </c>
      <c r="K608" s="3">
        <f t="shared" si="247"/>
        <v>0</v>
      </c>
      <c r="L608" s="15">
        <f t="shared" si="248"/>
        <v>0</v>
      </c>
      <c r="M608" s="3">
        <f t="shared" si="249"/>
        <v>0</v>
      </c>
      <c r="N608" s="15">
        <f t="shared" si="250"/>
        <v>0</v>
      </c>
      <c r="O608" s="15">
        <f t="shared" si="251"/>
        <v>0</v>
      </c>
      <c r="P608" s="15">
        <f t="shared" si="252"/>
        <v>0</v>
      </c>
      <c r="Q608" s="3">
        <f t="shared" si="269"/>
        <v>5</v>
      </c>
      <c r="R608" s="3">
        <f t="shared" si="253"/>
        <v>-2.08</v>
      </c>
      <c r="S608" s="16">
        <f t="shared" si="254"/>
        <v>-16.64</v>
      </c>
      <c r="T608" s="3">
        <f t="shared" si="255"/>
        <v>0</v>
      </c>
      <c r="U608" s="3">
        <f t="shared" si="256"/>
        <v>0</v>
      </c>
      <c r="V608" s="3">
        <f t="shared" si="257"/>
        <v>0</v>
      </c>
      <c r="W608" s="19">
        <f t="shared" si="258"/>
        <v>0</v>
      </c>
      <c r="X608" s="19">
        <f t="shared" si="259"/>
        <v>0</v>
      </c>
      <c r="Y608" s="19">
        <f t="shared" si="260"/>
        <v>0</v>
      </c>
      <c r="Z608" s="2">
        <f t="shared" si="261"/>
        <v>0</v>
      </c>
      <c r="AA608" s="2">
        <f t="shared" si="262"/>
        <v>0</v>
      </c>
      <c r="AB608">
        <v>0</v>
      </c>
      <c r="AC608">
        <v>0</v>
      </c>
      <c r="AD608">
        <v>0</v>
      </c>
      <c r="AE608">
        <v>0</v>
      </c>
      <c r="AF608" s="2">
        <f t="shared" si="263"/>
        <v>0</v>
      </c>
      <c r="AG608" t="b">
        <f t="shared" si="264"/>
        <v>0</v>
      </c>
      <c r="AH608" s="2" t="str">
        <f t="shared" si="265"/>
        <v/>
      </c>
      <c r="AI608">
        <f t="shared" si="266"/>
        <v>0</v>
      </c>
      <c r="AJ608" s="2" t="str">
        <f t="shared" si="267"/>
        <v/>
      </c>
      <c r="AK608" s="2" t="str">
        <f t="shared" si="268"/>
        <v/>
      </c>
    </row>
    <row r="609" spans="1:37" x14ac:dyDescent="0.3">
      <c r="A609" s="18">
        <v>38851</v>
      </c>
      <c r="B609">
        <v>0</v>
      </c>
      <c r="C609">
        <v>20.2</v>
      </c>
      <c r="D609">
        <v>2.5</v>
      </c>
      <c r="E609">
        <v>11.35</v>
      </c>
      <c r="G609" s="3">
        <f t="shared" si="243"/>
        <v>0</v>
      </c>
      <c r="H609" s="3">
        <f t="shared" si="244"/>
        <v>0</v>
      </c>
      <c r="I609" s="10">
        <f t="shared" si="245"/>
        <v>0</v>
      </c>
      <c r="J609" s="3">
        <f t="shared" si="246"/>
        <v>0</v>
      </c>
      <c r="K609" s="3">
        <f t="shared" si="247"/>
        <v>0</v>
      </c>
      <c r="L609" s="15">
        <f t="shared" si="248"/>
        <v>0</v>
      </c>
      <c r="M609" s="3">
        <f t="shared" si="249"/>
        <v>0</v>
      </c>
      <c r="N609" s="15">
        <f t="shared" si="250"/>
        <v>0</v>
      </c>
      <c r="O609" s="15">
        <f t="shared" si="251"/>
        <v>0</v>
      </c>
      <c r="P609" s="15">
        <f t="shared" si="252"/>
        <v>0</v>
      </c>
      <c r="Q609" s="3">
        <f t="shared" si="269"/>
        <v>5</v>
      </c>
      <c r="R609" s="3">
        <f t="shared" si="253"/>
        <v>-2.08</v>
      </c>
      <c r="S609" s="16">
        <f t="shared" si="254"/>
        <v>-23.608000000000001</v>
      </c>
      <c r="T609" s="3">
        <f t="shared" si="255"/>
        <v>0</v>
      </c>
      <c r="U609" s="3">
        <f t="shared" si="256"/>
        <v>0</v>
      </c>
      <c r="V609" s="3">
        <f t="shared" si="257"/>
        <v>0</v>
      </c>
      <c r="W609" s="19">
        <f t="shared" si="258"/>
        <v>0</v>
      </c>
      <c r="X609" s="19">
        <f t="shared" si="259"/>
        <v>0</v>
      </c>
      <c r="Y609" s="19">
        <f t="shared" si="260"/>
        <v>0</v>
      </c>
      <c r="Z609" s="2">
        <f t="shared" si="261"/>
        <v>0</v>
      </c>
      <c r="AA609" s="2">
        <f t="shared" si="262"/>
        <v>0</v>
      </c>
      <c r="AB609">
        <v>0</v>
      </c>
      <c r="AC609">
        <v>0</v>
      </c>
      <c r="AD609">
        <v>0</v>
      </c>
      <c r="AE609">
        <v>0</v>
      </c>
      <c r="AF609" s="2">
        <f t="shared" si="263"/>
        <v>0</v>
      </c>
      <c r="AG609" t="b">
        <f t="shared" si="264"/>
        <v>0</v>
      </c>
      <c r="AH609" s="2" t="str">
        <f t="shared" si="265"/>
        <v/>
      </c>
      <c r="AI609" t="str">
        <f t="shared" si="266"/>
        <v/>
      </c>
      <c r="AJ609" s="2" t="str">
        <f t="shared" si="267"/>
        <v/>
      </c>
      <c r="AK609" s="2" t="str">
        <f t="shared" si="268"/>
        <v/>
      </c>
    </row>
    <row r="610" spans="1:37" x14ac:dyDescent="0.3">
      <c r="A610" s="18">
        <v>38852</v>
      </c>
      <c r="B610">
        <v>0</v>
      </c>
      <c r="C610">
        <v>26.6</v>
      </c>
      <c r="D610">
        <v>6.3</v>
      </c>
      <c r="E610">
        <v>16.45</v>
      </c>
      <c r="G610" s="3">
        <f t="shared" si="243"/>
        <v>0</v>
      </c>
      <c r="H610" s="3">
        <f t="shared" si="244"/>
        <v>0</v>
      </c>
      <c r="I610" s="10">
        <f t="shared" si="245"/>
        <v>0</v>
      </c>
      <c r="J610" s="3">
        <f t="shared" si="246"/>
        <v>0</v>
      </c>
      <c r="K610" s="3">
        <f t="shared" si="247"/>
        <v>0</v>
      </c>
      <c r="L610" s="15">
        <f t="shared" si="248"/>
        <v>0</v>
      </c>
      <c r="M610" s="3">
        <f t="shared" si="249"/>
        <v>0</v>
      </c>
      <c r="N610" s="15">
        <f t="shared" si="250"/>
        <v>0</v>
      </c>
      <c r="O610" s="15">
        <f t="shared" si="251"/>
        <v>0</v>
      </c>
      <c r="P610" s="15">
        <f t="shared" si="252"/>
        <v>0</v>
      </c>
      <c r="Q610" s="3">
        <f t="shared" si="269"/>
        <v>5</v>
      </c>
      <c r="R610" s="3">
        <f t="shared" si="253"/>
        <v>-2.08</v>
      </c>
      <c r="S610" s="16">
        <f t="shared" si="254"/>
        <v>-34.216000000000001</v>
      </c>
      <c r="T610" s="3">
        <f t="shared" si="255"/>
        <v>0</v>
      </c>
      <c r="U610" s="3">
        <f t="shared" si="256"/>
        <v>0</v>
      </c>
      <c r="V610" s="3">
        <f t="shared" si="257"/>
        <v>0</v>
      </c>
      <c r="W610" s="19">
        <f t="shared" si="258"/>
        <v>0</v>
      </c>
      <c r="X610" s="19">
        <f t="shared" si="259"/>
        <v>0</v>
      </c>
      <c r="Y610" s="19">
        <f t="shared" si="260"/>
        <v>0</v>
      </c>
      <c r="Z610" s="2">
        <f t="shared" si="261"/>
        <v>0</v>
      </c>
      <c r="AA610" s="2">
        <f t="shared" si="262"/>
        <v>0</v>
      </c>
      <c r="AB610">
        <v>0</v>
      </c>
      <c r="AC610">
        <v>0</v>
      </c>
      <c r="AD610">
        <v>0</v>
      </c>
      <c r="AE610">
        <v>0</v>
      </c>
      <c r="AF610" s="2">
        <f t="shared" si="263"/>
        <v>0</v>
      </c>
      <c r="AG610" t="b">
        <f t="shared" si="264"/>
        <v>0</v>
      </c>
      <c r="AH610" s="2" t="str">
        <f t="shared" si="265"/>
        <v/>
      </c>
      <c r="AI610" t="str">
        <f t="shared" si="266"/>
        <v/>
      </c>
      <c r="AJ610" s="2" t="str">
        <f t="shared" si="267"/>
        <v/>
      </c>
      <c r="AK610" s="2" t="str">
        <f t="shared" si="268"/>
        <v/>
      </c>
    </row>
    <row r="611" spans="1:37" x14ac:dyDescent="0.3">
      <c r="A611" s="18">
        <v>38853</v>
      </c>
      <c r="B611">
        <v>0</v>
      </c>
      <c r="C611">
        <v>29.7</v>
      </c>
      <c r="D611">
        <v>12.9</v>
      </c>
      <c r="E611">
        <v>21.3</v>
      </c>
      <c r="G611" s="3">
        <f t="shared" si="243"/>
        <v>0</v>
      </c>
      <c r="H611" s="3">
        <f t="shared" si="244"/>
        <v>0</v>
      </c>
      <c r="I611" s="10">
        <f t="shared" si="245"/>
        <v>0</v>
      </c>
      <c r="J611" s="3">
        <f t="shared" si="246"/>
        <v>0</v>
      </c>
      <c r="K611" s="3">
        <f t="shared" si="247"/>
        <v>0</v>
      </c>
      <c r="L611" s="15">
        <f t="shared" si="248"/>
        <v>0</v>
      </c>
      <c r="M611" s="3">
        <f t="shared" si="249"/>
        <v>0</v>
      </c>
      <c r="N611" s="15">
        <f t="shared" si="250"/>
        <v>0</v>
      </c>
      <c r="O611" s="15">
        <f t="shared" si="251"/>
        <v>0</v>
      </c>
      <c r="P611" s="15">
        <f t="shared" si="252"/>
        <v>0</v>
      </c>
      <c r="Q611" s="3">
        <f t="shared" si="269"/>
        <v>5</v>
      </c>
      <c r="R611" s="3">
        <f t="shared" si="253"/>
        <v>-2.08</v>
      </c>
      <c r="S611" s="16">
        <f t="shared" si="254"/>
        <v>-44.304000000000002</v>
      </c>
      <c r="T611" s="3">
        <f t="shared" si="255"/>
        <v>0</v>
      </c>
      <c r="U611" s="3">
        <f t="shared" si="256"/>
        <v>0</v>
      </c>
      <c r="V611" s="3">
        <f t="shared" si="257"/>
        <v>0</v>
      </c>
      <c r="W611" s="19">
        <f t="shared" si="258"/>
        <v>0</v>
      </c>
      <c r="X611" s="19">
        <f t="shared" si="259"/>
        <v>0</v>
      </c>
      <c r="Y611" s="19">
        <f t="shared" si="260"/>
        <v>0</v>
      </c>
      <c r="Z611" s="2">
        <f t="shared" si="261"/>
        <v>0</v>
      </c>
      <c r="AA611" s="2">
        <f t="shared" si="262"/>
        <v>0</v>
      </c>
      <c r="AB611">
        <v>0</v>
      </c>
      <c r="AC611">
        <v>0</v>
      </c>
      <c r="AD611">
        <v>0</v>
      </c>
      <c r="AE611">
        <v>0</v>
      </c>
      <c r="AF611" s="2">
        <f t="shared" si="263"/>
        <v>0</v>
      </c>
      <c r="AG611" t="b">
        <f t="shared" si="264"/>
        <v>0</v>
      </c>
      <c r="AH611" s="2" t="str">
        <f t="shared" si="265"/>
        <v/>
      </c>
      <c r="AI611" t="str">
        <f t="shared" si="266"/>
        <v/>
      </c>
      <c r="AJ611" s="2" t="str">
        <f t="shared" si="267"/>
        <v/>
      </c>
      <c r="AK611" s="2" t="str">
        <f t="shared" si="268"/>
        <v/>
      </c>
    </row>
    <row r="612" spans="1:37" x14ac:dyDescent="0.3">
      <c r="A612" s="18">
        <v>38854</v>
      </c>
      <c r="B612">
        <v>0</v>
      </c>
      <c r="C612">
        <v>27.9</v>
      </c>
      <c r="D612">
        <v>11.4</v>
      </c>
      <c r="E612">
        <v>19.649999999999999</v>
      </c>
      <c r="G612" s="3">
        <f t="shared" si="243"/>
        <v>0</v>
      </c>
      <c r="H612" s="3">
        <f t="shared" si="244"/>
        <v>0</v>
      </c>
      <c r="I612" s="10">
        <f t="shared" si="245"/>
        <v>0</v>
      </c>
      <c r="J612" s="3">
        <f t="shared" si="246"/>
        <v>0</v>
      </c>
      <c r="K612" s="3">
        <f t="shared" si="247"/>
        <v>0</v>
      </c>
      <c r="L612" s="15">
        <f t="shared" si="248"/>
        <v>0</v>
      </c>
      <c r="M612" s="3">
        <f t="shared" si="249"/>
        <v>0</v>
      </c>
      <c r="N612" s="15">
        <f t="shared" si="250"/>
        <v>0</v>
      </c>
      <c r="O612" s="15">
        <f t="shared" si="251"/>
        <v>0</v>
      </c>
      <c r="P612" s="15">
        <f t="shared" si="252"/>
        <v>0</v>
      </c>
      <c r="Q612" s="3">
        <f t="shared" si="269"/>
        <v>5</v>
      </c>
      <c r="R612" s="3">
        <f t="shared" si="253"/>
        <v>-2.08</v>
      </c>
      <c r="S612" s="16">
        <f t="shared" si="254"/>
        <v>-40.872</v>
      </c>
      <c r="T612" s="3">
        <f t="shared" si="255"/>
        <v>0</v>
      </c>
      <c r="U612" s="3">
        <f t="shared" si="256"/>
        <v>0</v>
      </c>
      <c r="V612" s="3">
        <f t="shared" si="257"/>
        <v>0</v>
      </c>
      <c r="W612" s="19">
        <f t="shared" si="258"/>
        <v>0</v>
      </c>
      <c r="X612" s="19">
        <f t="shared" si="259"/>
        <v>0</v>
      </c>
      <c r="Y612" s="19">
        <f t="shared" si="260"/>
        <v>0</v>
      </c>
      <c r="Z612" s="2">
        <f t="shared" si="261"/>
        <v>0</v>
      </c>
      <c r="AA612" s="2">
        <f t="shared" si="262"/>
        <v>0</v>
      </c>
      <c r="AB612">
        <v>0</v>
      </c>
      <c r="AC612">
        <v>0</v>
      </c>
      <c r="AD612">
        <v>0</v>
      </c>
      <c r="AE612">
        <v>0</v>
      </c>
      <c r="AF612" s="2">
        <f t="shared" si="263"/>
        <v>0</v>
      </c>
      <c r="AG612" t="b">
        <f t="shared" si="264"/>
        <v>0</v>
      </c>
      <c r="AH612" s="2" t="str">
        <f t="shared" si="265"/>
        <v/>
      </c>
      <c r="AI612" t="str">
        <f t="shared" si="266"/>
        <v/>
      </c>
      <c r="AJ612" s="2" t="str">
        <f t="shared" si="267"/>
        <v/>
      </c>
      <c r="AK612" s="2" t="str">
        <f t="shared" si="268"/>
        <v/>
      </c>
    </row>
    <row r="613" spans="1:37" x14ac:dyDescent="0.3">
      <c r="A613" s="18">
        <v>38855</v>
      </c>
      <c r="B613">
        <v>0</v>
      </c>
      <c r="C613">
        <v>30</v>
      </c>
      <c r="D613">
        <v>11.7</v>
      </c>
      <c r="E613">
        <v>20.85</v>
      </c>
      <c r="G613" s="3">
        <f t="shared" si="243"/>
        <v>0</v>
      </c>
      <c r="H613" s="3">
        <f t="shared" si="244"/>
        <v>0</v>
      </c>
      <c r="I613" s="10">
        <f t="shared" si="245"/>
        <v>0</v>
      </c>
      <c r="J613" s="3">
        <f t="shared" si="246"/>
        <v>0</v>
      </c>
      <c r="K613" s="3">
        <f t="shared" si="247"/>
        <v>0</v>
      </c>
      <c r="L613" s="15">
        <f t="shared" si="248"/>
        <v>0</v>
      </c>
      <c r="M613" s="3">
        <f t="shared" si="249"/>
        <v>0</v>
      </c>
      <c r="N613" s="15">
        <f t="shared" si="250"/>
        <v>0</v>
      </c>
      <c r="O613" s="15">
        <f t="shared" si="251"/>
        <v>0</v>
      </c>
      <c r="P613" s="15">
        <f t="shared" si="252"/>
        <v>0</v>
      </c>
      <c r="Q613" s="3">
        <f t="shared" si="269"/>
        <v>5</v>
      </c>
      <c r="R613" s="3">
        <f t="shared" si="253"/>
        <v>-2.08</v>
      </c>
      <c r="S613" s="16">
        <f t="shared" si="254"/>
        <v>-43.368000000000002</v>
      </c>
      <c r="T613" s="3">
        <f t="shared" si="255"/>
        <v>0</v>
      </c>
      <c r="U613" s="3">
        <f t="shared" si="256"/>
        <v>0</v>
      </c>
      <c r="V613" s="3">
        <f t="shared" si="257"/>
        <v>0</v>
      </c>
      <c r="W613" s="19">
        <f t="shared" si="258"/>
        <v>0</v>
      </c>
      <c r="X613" s="19">
        <f t="shared" si="259"/>
        <v>0</v>
      </c>
      <c r="Y613" s="19">
        <f t="shared" si="260"/>
        <v>0</v>
      </c>
      <c r="Z613" s="2">
        <f t="shared" si="261"/>
        <v>0</v>
      </c>
      <c r="AA613" s="2">
        <f t="shared" si="262"/>
        <v>0</v>
      </c>
      <c r="AB613">
        <v>0</v>
      </c>
      <c r="AC613">
        <v>0</v>
      </c>
      <c r="AD613">
        <v>0</v>
      </c>
      <c r="AE613">
        <v>0</v>
      </c>
      <c r="AF613" s="2">
        <f t="shared" si="263"/>
        <v>0</v>
      </c>
      <c r="AG613" t="b">
        <f t="shared" si="264"/>
        <v>0</v>
      </c>
      <c r="AH613" s="2" t="str">
        <f t="shared" si="265"/>
        <v/>
      </c>
      <c r="AI613" t="str">
        <f t="shared" si="266"/>
        <v/>
      </c>
      <c r="AJ613" s="2" t="str">
        <f t="shared" si="267"/>
        <v/>
      </c>
      <c r="AK613" s="2" t="str">
        <f t="shared" si="268"/>
        <v/>
      </c>
    </row>
    <row r="614" spans="1:37" x14ac:dyDescent="0.3">
      <c r="A614" s="18">
        <v>38856</v>
      </c>
      <c r="B614">
        <v>2.54</v>
      </c>
      <c r="C614">
        <v>28.3</v>
      </c>
      <c r="D614">
        <v>11.7</v>
      </c>
      <c r="E614">
        <v>20</v>
      </c>
      <c r="G614" s="3">
        <f t="shared" si="243"/>
        <v>0</v>
      </c>
      <c r="H614" s="3">
        <f t="shared" si="244"/>
        <v>0</v>
      </c>
      <c r="I614" s="10">
        <f t="shared" si="245"/>
        <v>0</v>
      </c>
      <c r="J614" s="3">
        <f t="shared" si="246"/>
        <v>0</v>
      </c>
      <c r="K614" s="3">
        <f t="shared" si="247"/>
        <v>2.54</v>
      </c>
      <c r="L614" s="15">
        <f t="shared" si="248"/>
        <v>0</v>
      </c>
      <c r="M614" s="3">
        <f t="shared" si="249"/>
        <v>-0.63500000000000001</v>
      </c>
      <c r="N614" s="15">
        <f t="shared" si="250"/>
        <v>0</v>
      </c>
      <c r="O614" s="15">
        <f t="shared" si="251"/>
        <v>0</v>
      </c>
      <c r="P614" s="15">
        <f t="shared" si="252"/>
        <v>0</v>
      </c>
      <c r="Q614" s="3">
        <f t="shared" si="269"/>
        <v>5</v>
      </c>
      <c r="R614" s="3">
        <f t="shared" si="253"/>
        <v>-2.08</v>
      </c>
      <c r="S614" s="16">
        <f t="shared" si="254"/>
        <v>-41.6</v>
      </c>
      <c r="T614" s="3">
        <f t="shared" si="255"/>
        <v>0</v>
      </c>
      <c r="U614" s="3">
        <f t="shared" si="256"/>
        <v>0</v>
      </c>
      <c r="V614" s="3">
        <f t="shared" si="257"/>
        <v>0</v>
      </c>
      <c r="W614" s="19">
        <f t="shared" si="258"/>
        <v>0</v>
      </c>
      <c r="X614" s="19">
        <f t="shared" si="259"/>
        <v>0</v>
      </c>
      <c r="Y614" s="19">
        <f t="shared" si="260"/>
        <v>0</v>
      </c>
      <c r="Z614" s="2">
        <f t="shared" si="261"/>
        <v>0</v>
      </c>
      <c r="AA614" s="2">
        <f t="shared" si="262"/>
        <v>0</v>
      </c>
      <c r="AB614">
        <v>0</v>
      </c>
      <c r="AC614">
        <v>0</v>
      </c>
      <c r="AD614">
        <v>0</v>
      </c>
      <c r="AE614">
        <v>0</v>
      </c>
      <c r="AF614" s="2">
        <f t="shared" si="263"/>
        <v>0</v>
      </c>
      <c r="AG614" t="b">
        <f t="shared" si="264"/>
        <v>0</v>
      </c>
      <c r="AH614" s="2" t="str">
        <f t="shared" si="265"/>
        <v/>
      </c>
      <c r="AI614" t="str">
        <f t="shared" si="266"/>
        <v/>
      </c>
      <c r="AJ614" s="2" t="str">
        <f t="shared" si="267"/>
        <v/>
      </c>
      <c r="AK614" s="2" t="str">
        <f t="shared" si="268"/>
        <v/>
      </c>
    </row>
    <row r="615" spans="1:37" x14ac:dyDescent="0.3">
      <c r="A615" s="18">
        <v>38857</v>
      </c>
      <c r="B615">
        <v>7.62</v>
      </c>
      <c r="C615">
        <v>22.5</v>
      </c>
      <c r="D615">
        <v>8.9</v>
      </c>
      <c r="E615">
        <v>15.7</v>
      </c>
      <c r="G615" s="3">
        <f t="shared" si="243"/>
        <v>0</v>
      </c>
      <c r="H615" s="3">
        <f t="shared" si="244"/>
        <v>0</v>
      </c>
      <c r="I615" s="10">
        <f t="shared" si="245"/>
        <v>0</v>
      </c>
      <c r="J615" s="3">
        <f t="shared" si="246"/>
        <v>0</v>
      </c>
      <c r="K615" s="3">
        <f t="shared" si="247"/>
        <v>7.62</v>
      </c>
      <c r="L615" s="15">
        <f t="shared" si="248"/>
        <v>0</v>
      </c>
      <c r="M615" s="3">
        <f t="shared" si="249"/>
        <v>-1.905</v>
      </c>
      <c r="N615" s="15">
        <f t="shared" si="250"/>
        <v>0</v>
      </c>
      <c r="O615" s="15">
        <f t="shared" si="251"/>
        <v>0</v>
      </c>
      <c r="P615" s="15">
        <f t="shared" si="252"/>
        <v>0</v>
      </c>
      <c r="Q615" s="3">
        <f t="shared" si="269"/>
        <v>5</v>
      </c>
      <c r="R615" s="3">
        <f t="shared" si="253"/>
        <v>-2.08</v>
      </c>
      <c r="S615" s="16">
        <f t="shared" si="254"/>
        <v>-32.655999999999999</v>
      </c>
      <c r="T615" s="3">
        <f t="shared" si="255"/>
        <v>0</v>
      </c>
      <c r="U615" s="3">
        <f t="shared" si="256"/>
        <v>0</v>
      </c>
      <c r="V615" s="3">
        <f t="shared" si="257"/>
        <v>0</v>
      </c>
      <c r="W615" s="19">
        <f t="shared" si="258"/>
        <v>0</v>
      </c>
      <c r="X615" s="19">
        <f t="shared" si="259"/>
        <v>0</v>
      </c>
      <c r="Y615" s="19">
        <f t="shared" si="260"/>
        <v>0</v>
      </c>
      <c r="Z615" s="2">
        <f t="shared" si="261"/>
        <v>0</v>
      </c>
      <c r="AA615" s="2">
        <f t="shared" si="262"/>
        <v>0</v>
      </c>
      <c r="AB615">
        <v>0</v>
      </c>
      <c r="AC615">
        <v>0</v>
      </c>
      <c r="AD615">
        <v>0</v>
      </c>
      <c r="AE615">
        <v>0</v>
      </c>
      <c r="AF615" s="2">
        <f t="shared" si="263"/>
        <v>0</v>
      </c>
      <c r="AG615" t="b">
        <f t="shared" si="264"/>
        <v>0</v>
      </c>
      <c r="AH615" s="2" t="str">
        <f t="shared" si="265"/>
        <v/>
      </c>
      <c r="AI615" t="str">
        <f t="shared" si="266"/>
        <v/>
      </c>
      <c r="AJ615" s="2" t="str">
        <f t="shared" si="267"/>
        <v/>
      </c>
      <c r="AK615" s="2" t="str">
        <f t="shared" si="268"/>
        <v/>
      </c>
    </row>
    <row r="616" spans="1:37" x14ac:dyDescent="0.3">
      <c r="A616" s="18">
        <v>38858</v>
      </c>
      <c r="B616">
        <v>10.16</v>
      </c>
      <c r="C616">
        <v>17.399999999999999</v>
      </c>
      <c r="D616">
        <v>7.4</v>
      </c>
      <c r="E616">
        <v>12.4</v>
      </c>
      <c r="G616" s="3">
        <f t="shared" si="243"/>
        <v>0</v>
      </c>
      <c r="H616" s="3">
        <f t="shared" si="244"/>
        <v>0</v>
      </c>
      <c r="I616" s="10">
        <f t="shared" si="245"/>
        <v>0</v>
      </c>
      <c r="J616" s="3">
        <f t="shared" si="246"/>
        <v>0</v>
      </c>
      <c r="K616" s="3">
        <f t="shared" si="247"/>
        <v>10.16</v>
      </c>
      <c r="L616" s="15">
        <f t="shared" si="248"/>
        <v>0</v>
      </c>
      <c r="M616" s="3">
        <f t="shared" si="249"/>
        <v>-2.54</v>
      </c>
      <c r="N616" s="15">
        <f t="shared" si="250"/>
        <v>0</v>
      </c>
      <c r="O616" s="15">
        <f t="shared" si="251"/>
        <v>0</v>
      </c>
      <c r="P616" s="15">
        <f t="shared" si="252"/>
        <v>0</v>
      </c>
      <c r="Q616" s="3">
        <f t="shared" si="269"/>
        <v>5</v>
      </c>
      <c r="R616" s="3">
        <f t="shared" si="253"/>
        <v>-2.08</v>
      </c>
      <c r="S616" s="16">
        <f t="shared" si="254"/>
        <v>-25.792000000000002</v>
      </c>
      <c r="T616" s="3">
        <f t="shared" si="255"/>
        <v>0</v>
      </c>
      <c r="U616" s="3">
        <f t="shared" si="256"/>
        <v>0</v>
      </c>
      <c r="V616" s="3">
        <f t="shared" si="257"/>
        <v>0</v>
      </c>
      <c r="W616" s="19">
        <f t="shared" si="258"/>
        <v>0</v>
      </c>
      <c r="X616" s="19">
        <f t="shared" si="259"/>
        <v>0</v>
      </c>
      <c r="Y616" s="19">
        <f t="shared" si="260"/>
        <v>0</v>
      </c>
      <c r="Z616" s="2">
        <f t="shared" si="261"/>
        <v>0</v>
      </c>
      <c r="AA616" s="2">
        <f t="shared" si="262"/>
        <v>0</v>
      </c>
      <c r="AB616">
        <v>0</v>
      </c>
      <c r="AC616">
        <v>0</v>
      </c>
      <c r="AD616">
        <v>0</v>
      </c>
      <c r="AE616">
        <v>0</v>
      </c>
      <c r="AF616" s="2">
        <f t="shared" si="263"/>
        <v>0</v>
      </c>
      <c r="AG616" t="b">
        <f t="shared" si="264"/>
        <v>0</v>
      </c>
      <c r="AH616" s="2" t="str">
        <f t="shared" si="265"/>
        <v/>
      </c>
      <c r="AI616" t="str">
        <f t="shared" si="266"/>
        <v/>
      </c>
      <c r="AJ616" s="2" t="str">
        <f t="shared" si="267"/>
        <v/>
      </c>
      <c r="AK616" s="2" t="str">
        <f t="shared" si="268"/>
        <v/>
      </c>
    </row>
    <row r="617" spans="1:37" x14ac:dyDescent="0.3">
      <c r="A617" s="18">
        <v>38859</v>
      </c>
      <c r="B617">
        <v>5.08</v>
      </c>
      <c r="C617">
        <v>17.600000000000001</v>
      </c>
      <c r="D617">
        <v>8.1999999999999993</v>
      </c>
      <c r="E617">
        <v>12.9</v>
      </c>
      <c r="G617" s="3">
        <f t="shared" si="243"/>
        <v>0</v>
      </c>
      <c r="H617" s="3">
        <f t="shared" si="244"/>
        <v>0</v>
      </c>
      <c r="I617" s="10">
        <f t="shared" si="245"/>
        <v>0</v>
      </c>
      <c r="J617" s="3">
        <f t="shared" si="246"/>
        <v>0</v>
      </c>
      <c r="K617" s="3">
        <f t="shared" si="247"/>
        <v>5.08</v>
      </c>
      <c r="L617" s="15">
        <f t="shared" si="248"/>
        <v>0</v>
      </c>
      <c r="M617" s="3">
        <f t="shared" si="249"/>
        <v>-1.27</v>
      </c>
      <c r="N617" s="15">
        <f t="shared" si="250"/>
        <v>0</v>
      </c>
      <c r="O617" s="15">
        <f t="shared" si="251"/>
        <v>0</v>
      </c>
      <c r="P617" s="15">
        <f t="shared" si="252"/>
        <v>0</v>
      </c>
      <c r="Q617" s="3">
        <f t="shared" si="269"/>
        <v>5</v>
      </c>
      <c r="R617" s="3">
        <f t="shared" si="253"/>
        <v>-2.08</v>
      </c>
      <c r="S617" s="16">
        <f t="shared" si="254"/>
        <v>-26.832000000000001</v>
      </c>
      <c r="T617" s="3">
        <f t="shared" si="255"/>
        <v>0</v>
      </c>
      <c r="U617" s="3">
        <f t="shared" si="256"/>
        <v>0</v>
      </c>
      <c r="V617" s="3">
        <f t="shared" si="257"/>
        <v>0</v>
      </c>
      <c r="W617" s="19">
        <f t="shared" si="258"/>
        <v>0</v>
      </c>
      <c r="X617" s="19">
        <f t="shared" si="259"/>
        <v>0</v>
      </c>
      <c r="Y617" s="19">
        <f t="shared" si="260"/>
        <v>0</v>
      </c>
      <c r="Z617" s="2">
        <f t="shared" si="261"/>
        <v>0</v>
      </c>
      <c r="AA617" s="2">
        <f t="shared" si="262"/>
        <v>0</v>
      </c>
      <c r="AB617">
        <v>0</v>
      </c>
      <c r="AC617">
        <v>0</v>
      </c>
      <c r="AD617">
        <v>0</v>
      </c>
      <c r="AE617">
        <v>0</v>
      </c>
      <c r="AF617" s="2">
        <f t="shared" si="263"/>
        <v>0</v>
      </c>
      <c r="AG617" t="b">
        <f t="shared" si="264"/>
        <v>0</v>
      </c>
      <c r="AH617" s="2" t="str">
        <f t="shared" si="265"/>
        <v/>
      </c>
      <c r="AI617" t="str">
        <f t="shared" si="266"/>
        <v/>
      </c>
      <c r="AJ617" s="2" t="str">
        <f t="shared" si="267"/>
        <v/>
      </c>
      <c r="AK617" s="2" t="str">
        <f t="shared" si="268"/>
        <v/>
      </c>
    </row>
    <row r="618" spans="1:37" x14ac:dyDescent="0.3">
      <c r="A618" s="18">
        <v>38860</v>
      </c>
      <c r="B618">
        <v>2.54</v>
      </c>
      <c r="C618">
        <v>13.3</v>
      </c>
      <c r="D618">
        <v>6.5</v>
      </c>
      <c r="E618">
        <v>9.9</v>
      </c>
      <c r="G618" s="3">
        <f t="shared" si="243"/>
        <v>0</v>
      </c>
      <c r="H618" s="3">
        <f t="shared" si="244"/>
        <v>0</v>
      </c>
      <c r="I618" s="10">
        <f t="shared" si="245"/>
        <v>0</v>
      </c>
      <c r="J618" s="3">
        <f t="shared" si="246"/>
        <v>0</v>
      </c>
      <c r="K618" s="3">
        <f t="shared" si="247"/>
        <v>2.54</v>
      </c>
      <c r="L618" s="15">
        <f t="shared" si="248"/>
        <v>0</v>
      </c>
      <c r="M618" s="3">
        <f t="shared" si="249"/>
        <v>-0.63500000000000001</v>
      </c>
      <c r="N618" s="15">
        <f t="shared" si="250"/>
        <v>0</v>
      </c>
      <c r="O618" s="15">
        <f t="shared" si="251"/>
        <v>0</v>
      </c>
      <c r="P618" s="15">
        <f t="shared" si="252"/>
        <v>0</v>
      </c>
      <c r="Q618" s="3">
        <f t="shared" si="269"/>
        <v>5</v>
      </c>
      <c r="R618" s="3">
        <f t="shared" si="253"/>
        <v>-2.08</v>
      </c>
      <c r="S618" s="16">
        <f t="shared" si="254"/>
        <v>-20.592000000000002</v>
      </c>
      <c r="T618" s="3">
        <f t="shared" si="255"/>
        <v>0</v>
      </c>
      <c r="U618" s="3">
        <f t="shared" si="256"/>
        <v>0</v>
      </c>
      <c r="V618" s="3">
        <f t="shared" si="257"/>
        <v>0</v>
      </c>
      <c r="W618" s="19">
        <f t="shared" si="258"/>
        <v>0</v>
      </c>
      <c r="X618" s="19">
        <f t="shared" si="259"/>
        <v>0</v>
      </c>
      <c r="Y618" s="19">
        <f t="shared" si="260"/>
        <v>0</v>
      </c>
      <c r="Z618" s="2">
        <f t="shared" si="261"/>
        <v>0</v>
      </c>
      <c r="AA618" s="2">
        <f t="shared" si="262"/>
        <v>0</v>
      </c>
      <c r="AB618">
        <v>0</v>
      </c>
      <c r="AC618">
        <v>0</v>
      </c>
      <c r="AD618">
        <v>0</v>
      </c>
      <c r="AE618">
        <v>0</v>
      </c>
      <c r="AF618" s="2">
        <f t="shared" si="263"/>
        <v>0</v>
      </c>
      <c r="AG618" t="b">
        <f t="shared" si="264"/>
        <v>0</v>
      </c>
      <c r="AH618" s="2" t="str">
        <f t="shared" si="265"/>
        <v/>
      </c>
      <c r="AI618" t="str">
        <f t="shared" si="266"/>
        <v/>
      </c>
      <c r="AJ618" s="2" t="str">
        <f t="shared" si="267"/>
        <v/>
      </c>
      <c r="AK618" s="2" t="str">
        <f t="shared" si="268"/>
        <v/>
      </c>
    </row>
    <row r="619" spans="1:37" x14ac:dyDescent="0.3">
      <c r="A619" s="18">
        <v>38861</v>
      </c>
      <c r="B619">
        <v>12.7</v>
      </c>
      <c r="C619">
        <v>15.4</v>
      </c>
      <c r="D619">
        <v>6.2</v>
      </c>
      <c r="E619">
        <v>10.8</v>
      </c>
      <c r="G619" s="3">
        <f t="shared" si="243"/>
        <v>0</v>
      </c>
      <c r="H619" s="3">
        <f t="shared" si="244"/>
        <v>0</v>
      </c>
      <c r="I619" s="10">
        <f t="shared" si="245"/>
        <v>0</v>
      </c>
      <c r="J619" s="3">
        <f t="shared" si="246"/>
        <v>0</v>
      </c>
      <c r="K619" s="3">
        <f t="shared" si="247"/>
        <v>12.7</v>
      </c>
      <c r="L619" s="15">
        <f t="shared" si="248"/>
        <v>0</v>
      </c>
      <c r="M619" s="3">
        <f t="shared" si="249"/>
        <v>-3.1749999999999998</v>
      </c>
      <c r="N619" s="15">
        <f t="shared" si="250"/>
        <v>0</v>
      </c>
      <c r="O619" s="15">
        <f t="shared" si="251"/>
        <v>0</v>
      </c>
      <c r="P619" s="15">
        <f t="shared" si="252"/>
        <v>0</v>
      </c>
      <c r="Q619" s="3">
        <f t="shared" si="269"/>
        <v>5</v>
      </c>
      <c r="R619" s="3">
        <f t="shared" si="253"/>
        <v>-2.08</v>
      </c>
      <c r="S619" s="16">
        <f t="shared" si="254"/>
        <v>-22.464000000000002</v>
      </c>
      <c r="T619" s="3">
        <f t="shared" si="255"/>
        <v>0</v>
      </c>
      <c r="U619" s="3">
        <f t="shared" si="256"/>
        <v>0</v>
      </c>
      <c r="V619" s="3">
        <f t="shared" si="257"/>
        <v>0</v>
      </c>
      <c r="W619" s="19">
        <f t="shared" si="258"/>
        <v>0</v>
      </c>
      <c r="X619" s="19">
        <f t="shared" si="259"/>
        <v>0</v>
      </c>
      <c r="Y619" s="19">
        <f t="shared" si="260"/>
        <v>0</v>
      </c>
      <c r="Z619" s="2">
        <f t="shared" si="261"/>
        <v>0</v>
      </c>
      <c r="AA619" s="2">
        <f t="shared" si="262"/>
        <v>0</v>
      </c>
      <c r="AB619">
        <v>0</v>
      </c>
      <c r="AC619">
        <v>0</v>
      </c>
      <c r="AD619">
        <v>0</v>
      </c>
      <c r="AE619">
        <v>0</v>
      </c>
      <c r="AF619" s="2">
        <f t="shared" si="263"/>
        <v>0</v>
      </c>
      <c r="AG619" t="b">
        <f t="shared" si="264"/>
        <v>0</v>
      </c>
      <c r="AH619" s="2" t="str">
        <f t="shared" si="265"/>
        <v/>
      </c>
      <c r="AI619" t="str">
        <f t="shared" si="266"/>
        <v/>
      </c>
      <c r="AJ619" s="2" t="str">
        <f t="shared" si="267"/>
        <v/>
      </c>
      <c r="AK619" s="2" t="str">
        <f t="shared" si="268"/>
        <v/>
      </c>
    </row>
    <row r="620" spans="1:37" x14ac:dyDescent="0.3">
      <c r="A620" s="18">
        <v>38862</v>
      </c>
      <c r="B620">
        <v>10.16</v>
      </c>
      <c r="C620">
        <v>9.1</v>
      </c>
      <c r="D620">
        <v>4.9000000000000004</v>
      </c>
      <c r="E620">
        <v>7</v>
      </c>
      <c r="G620" s="3">
        <f t="shared" si="243"/>
        <v>0</v>
      </c>
      <c r="H620" s="3">
        <f t="shared" si="244"/>
        <v>0</v>
      </c>
      <c r="I620" s="10">
        <f t="shared" si="245"/>
        <v>0</v>
      </c>
      <c r="J620" s="3">
        <f t="shared" si="246"/>
        <v>0</v>
      </c>
      <c r="K620" s="3">
        <f t="shared" si="247"/>
        <v>10.16</v>
      </c>
      <c r="L620" s="15">
        <f t="shared" si="248"/>
        <v>0</v>
      </c>
      <c r="M620" s="3">
        <f t="shared" si="249"/>
        <v>-2.54</v>
      </c>
      <c r="N620" s="15">
        <f t="shared" si="250"/>
        <v>0</v>
      </c>
      <c r="O620" s="15">
        <f t="shared" si="251"/>
        <v>0</v>
      </c>
      <c r="P620" s="15">
        <f t="shared" si="252"/>
        <v>0</v>
      </c>
      <c r="Q620" s="3">
        <f t="shared" si="269"/>
        <v>5</v>
      </c>
      <c r="R620" s="3">
        <f t="shared" si="253"/>
        <v>-2.08</v>
      </c>
      <c r="S620" s="16">
        <f t="shared" si="254"/>
        <v>-14.56</v>
      </c>
      <c r="T620" s="3">
        <f t="shared" si="255"/>
        <v>0</v>
      </c>
      <c r="U620" s="3">
        <f t="shared" si="256"/>
        <v>0</v>
      </c>
      <c r="V620" s="3">
        <f t="shared" si="257"/>
        <v>0</v>
      </c>
      <c r="W620" s="19">
        <f t="shared" si="258"/>
        <v>0</v>
      </c>
      <c r="X620" s="19">
        <f t="shared" si="259"/>
        <v>0</v>
      </c>
      <c r="Y620" s="19">
        <f t="shared" si="260"/>
        <v>0</v>
      </c>
      <c r="Z620" s="2">
        <f t="shared" si="261"/>
        <v>0</v>
      </c>
      <c r="AA620" s="2">
        <f t="shared" si="262"/>
        <v>0</v>
      </c>
      <c r="AB620">
        <v>0</v>
      </c>
      <c r="AC620">
        <v>0</v>
      </c>
      <c r="AD620">
        <v>0</v>
      </c>
      <c r="AE620">
        <v>0</v>
      </c>
      <c r="AF620" s="2">
        <f t="shared" si="263"/>
        <v>0</v>
      </c>
      <c r="AG620" t="b">
        <f t="shared" si="264"/>
        <v>0</v>
      </c>
      <c r="AH620" s="2" t="str">
        <f t="shared" si="265"/>
        <v/>
      </c>
      <c r="AI620" t="str">
        <f t="shared" si="266"/>
        <v/>
      </c>
      <c r="AJ620" s="2" t="str">
        <f t="shared" si="267"/>
        <v/>
      </c>
      <c r="AK620" s="2" t="str">
        <f t="shared" si="268"/>
        <v/>
      </c>
    </row>
    <row r="621" spans="1:37" x14ac:dyDescent="0.3">
      <c r="A621" s="18">
        <v>38863</v>
      </c>
      <c r="B621">
        <v>17.78</v>
      </c>
      <c r="C621">
        <v>10.3</v>
      </c>
      <c r="D621">
        <v>4.2</v>
      </c>
      <c r="E621">
        <v>7.25</v>
      </c>
      <c r="G621" s="3">
        <f t="shared" si="243"/>
        <v>0</v>
      </c>
      <c r="H621" s="3">
        <f t="shared" si="244"/>
        <v>0</v>
      </c>
      <c r="I621" s="10">
        <f t="shared" si="245"/>
        <v>0</v>
      </c>
      <c r="J621" s="3">
        <f t="shared" si="246"/>
        <v>0</v>
      </c>
      <c r="K621" s="3">
        <f t="shared" si="247"/>
        <v>17.78</v>
      </c>
      <c r="L621" s="15">
        <f t="shared" si="248"/>
        <v>0</v>
      </c>
      <c r="M621" s="3">
        <f t="shared" si="249"/>
        <v>-4.4450000000000003</v>
      </c>
      <c r="N621" s="15">
        <f t="shared" si="250"/>
        <v>0</v>
      </c>
      <c r="O621" s="15">
        <f t="shared" si="251"/>
        <v>0</v>
      </c>
      <c r="P621" s="15">
        <f t="shared" si="252"/>
        <v>0</v>
      </c>
      <c r="Q621" s="3">
        <f t="shared" si="269"/>
        <v>5</v>
      </c>
      <c r="R621" s="3">
        <f t="shared" si="253"/>
        <v>-2.08</v>
      </c>
      <c r="S621" s="16">
        <f t="shared" si="254"/>
        <v>-15.08</v>
      </c>
      <c r="T621" s="3">
        <f t="shared" si="255"/>
        <v>0</v>
      </c>
      <c r="U621" s="3">
        <f t="shared" si="256"/>
        <v>0</v>
      </c>
      <c r="V621" s="3">
        <f t="shared" si="257"/>
        <v>0</v>
      </c>
      <c r="W621" s="19">
        <f t="shared" si="258"/>
        <v>0</v>
      </c>
      <c r="X621" s="19">
        <f t="shared" si="259"/>
        <v>0</v>
      </c>
      <c r="Y621" s="19">
        <f t="shared" si="260"/>
        <v>0</v>
      </c>
      <c r="Z621" s="2">
        <f t="shared" si="261"/>
        <v>0</v>
      </c>
      <c r="AA621" s="2">
        <f t="shared" si="262"/>
        <v>0</v>
      </c>
      <c r="AB621">
        <v>0</v>
      </c>
      <c r="AC621">
        <v>0</v>
      </c>
      <c r="AD621">
        <v>0</v>
      </c>
      <c r="AE621">
        <v>0</v>
      </c>
      <c r="AF621" s="2">
        <f t="shared" si="263"/>
        <v>0</v>
      </c>
      <c r="AG621" t="b">
        <f t="shared" si="264"/>
        <v>0</v>
      </c>
      <c r="AH621" s="2" t="str">
        <f t="shared" si="265"/>
        <v/>
      </c>
      <c r="AI621" t="str">
        <f t="shared" si="266"/>
        <v/>
      </c>
      <c r="AJ621" s="2" t="str">
        <f t="shared" si="267"/>
        <v/>
      </c>
      <c r="AK621" s="2" t="str">
        <f t="shared" si="268"/>
        <v/>
      </c>
    </row>
    <row r="622" spans="1:37" x14ac:dyDescent="0.3">
      <c r="A622" s="18">
        <v>38864</v>
      </c>
      <c r="B622">
        <v>12.7</v>
      </c>
      <c r="C622">
        <v>8.8000000000000007</v>
      </c>
      <c r="D622">
        <v>2</v>
      </c>
      <c r="E622">
        <v>5.4</v>
      </c>
      <c r="G622" s="3">
        <f t="shared" si="243"/>
        <v>0</v>
      </c>
      <c r="H622" s="3">
        <f t="shared" si="244"/>
        <v>0</v>
      </c>
      <c r="I622" s="10">
        <f t="shared" si="245"/>
        <v>0</v>
      </c>
      <c r="J622" s="3">
        <f t="shared" si="246"/>
        <v>0</v>
      </c>
      <c r="K622" s="3">
        <f t="shared" si="247"/>
        <v>11.43</v>
      </c>
      <c r="L622" s="15">
        <f t="shared" si="248"/>
        <v>1.2699999999999996</v>
      </c>
      <c r="M622" s="3">
        <f t="shared" si="249"/>
        <v>-1.5875000000000004</v>
      </c>
      <c r="N622" s="15">
        <f t="shared" si="250"/>
        <v>0</v>
      </c>
      <c r="O622" s="15">
        <f t="shared" si="251"/>
        <v>0</v>
      </c>
      <c r="P622" s="15">
        <f t="shared" si="252"/>
        <v>0</v>
      </c>
      <c r="Q622" s="3">
        <f t="shared" si="269"/>
        <v>5</v>
      </c>
      <c r="R622" s="3">
        <f t="shared" si="253"/>
        <v>-2.08</v>
      </c>
      <c r="S622" s="16">
        <f t="shared" si="254"/>
        <v>-11.232000000000001</v>
      </c>
      <c r="T622" s="3">
        <f t="shared" si="255"/>
        <v>0</v>
      </c>
      <c r="U622" s="3">
        <f t="shared" si="256"/>
        <v>0</v>
      </c>
      <c r="V622" s="3">
        <f t="shared" si="257"/>
        <v>0</v>
      </c>
      <c r="W622" s="19">
        <f t="shared" si="258"/>
        <v>0</v>
      </c>
      <c r="X622" s="19">
        <f t="shared" si="259"/>
        <v>0</v>
      </c>
      <c r="Y622" s="19">
        <f t="shared" si="260"/>
        <v>0</v>
      </c>
      <c r="Z622" s="2">
        <f t="shared" si="261"/>
        <v>0</v>
      </c>
      <c r="AA622" s="2">
        <f t="shared" si="262"/>
        <v>0</v>
      </c>
      <c r="AB622">
        <v>0</v>
      </c>
      <c r="AC622">
        <v>0</v>
      </c>
      <c r="AD622">
        <v>0</v>
      </c>
      <c r="AE622">
        <v>0</v>
      </c>
      <c r="AF622" s="2">
        <f t="shared" si="263"/>
        <v>0</v>
      </c>
      <c r="AG622" t="b">
        <f t="shared" si="264"/>
        <v>0</v>
      </c>
      <c r="AH622" s="2" t="str">
        <f t="shared" si="265"/>
        <v/>
      </c>
      <c r="AI622" t="str">
        <f t="shared" si="266"/>
        <v/>
      </c>
      <c r="AJ622" s="2" t="str">
        <f t="shared" si="267"/>
        <v/>
      </c>
      <c r="AK622" s="2" t="str">
        <f t="shared" si="268"/>
        <v/>
      </c>
    </row>
    <row r="623" spans="1:37" x14ac:dyDescent="0.3">
      <c r="A623" s="18">
        <v>38865</v>
      </c>
      <c r="B623">
        <v>15.24</v>
      </c>
      <c r="C623">
        <v>7.2</v>
      </c>
      <c r="D623">
        <v>2.5</v>
      </c>
      <c r="E623">
        <v>4.8499999999999996</v>
      </c>
      <c r="G623" s="3">
        <f t="shared" si="243"/>
        <v>0</v>
      </c>
      <c r="H623" s="3">
        <f t="shared" si="244"/>
        <v>0</v>
      </c>
      <c r="I623" s="10">
        <f t="shared" si="245"/>
        <v>0</v>
      </c>
      <c r="J623" s="3">
        <f t="shared" si="246"/>
        <v>0</v>
      </c>
      <c r="K623" s="3">
        <f t="shared" si="247"/>
        <v>12.318999999999999</v>
      </c>
      <c r="L623" s="15">
        <f t="shared" si="248"/>
        <v>2.9210000000000016</v>
      </c>
      <c r="M623" s="3">
        <f t="shared" si="249"/>
        <v>-0.15874999999999817</v>
      </c>
      <c r="N623" s="15">
        <f t="shared" si="250"/>
        <v>0</v>
      </c>
      <c r="O623" s="15">
        <f t="shared" si="251"/>
        <v>0</v>
      </c>
      <c r="P623" s="15">
        <f t="shared" si="252"/>
        <v>0</v>
      </c>
      <c r="Q623" s="3">
        <f t="shared" si="269"/>
        <v>5</v>
      </c>
      <c r="R623" s="3">
        <f t="shared" si="253"/>
        <v>-2.08</v>
      </c>
      <c r="S623" s="16">
        <f t="shared" si="254"/>
        <v>-10.087999999999999</v>
      </c>
      <c r="T623" s="3">
        <f t="shared" si="255"/>
        <v>0</v>
      </c>
      <c r="U623" s="3">
        <f t="shared" si="256"/>
        <v>0</v>
      </c>
      <c r="V623" s="3">
        <f t="shared" si="257"/>
        <v>0</v>
      </c>
      <c r="W623" s="19">
        <f t="shared" si="258"/>
        <v>0</v>
      </c>
      <c r="X623" s="19">
        <f t="shared" si="259"/>
        <v>0</v>
      </c>
      <c r="Y623" s="19">
        <f t="shared" si="260"/>
        <v>0</v>
      </c>
      <c r="Z623" s="2">
        <f t="shared" si="261"/>
        <v>0</v>
      </c>
      <c r="AA623" s="2">
        <f t="shared" si="262"/>
        <v>0</v>
      </c>
      <c r="AB623">
        <v>0</v>
      </c>
      <c r="AC623">
        <v>0</v>
      </c>
      <c r="AD623">
        <v>0</v>
      </c>
      <c r="AE623">
        <v>0</v>
      </c>
      <c r="AF623" s="2">
        <f t="shared" si="263"/>
        <v>0</v>
      </c>
      <c r="AG623" t="b">
        <f t="shared" si="264"/>
        <v>0</v>
      </c>
      <c r="AH623" s="2" t="str">
        <f t="shared" si="265"/>
        <v/>
      </c>
      <c r="AI623" t="str">
        <f t="shared" si="266"/>
        <v/>
      </c>
      <c r="AJ623" s="2" t="str">
        <f t="shared" si="267"/>
        <v/>
      </c>
      <c r="AK623" s="2" t="str">
        <f t="shared" si="268"/>
        <v/>
      </c>
    </row>
    <row r="624" spans="1:37" x14ac:dyDescent="0.3">
      <c r="A624" s="18">
        <v>38866</v>
      </c>
      <c r="B624">
        <v>12.7</v>
      </c>
      <c r="C624">
        <v>9</v>
      </c>
      <c r="D624">
        <v>2.8</v>
      </c>
      <c r="E624">
        <v>5.9</v>
      </c>
      <c r="G624" s="3">
        <f t="shared" si="243"/>
        <v>0</v>
      </c>
      <c r="H624" s="3">
        <f t="shared" si="244"/>
        <v>0</v>
      </c>
      <c r="I624" s="10">
        <f t="shared" si="245"/>
        <v>0</v>
      </c>
      <c r="J624" s="3">
        <f t="shared" si="246"/>
        <v>0</v>
      </c>
      <c r="K624" s="3">
        <f t="shared" si="247"/>
        <v>12.488333333333333</v>
      </c>
      <c r="L624" s="15">
        <f t="shared" si="248"/>
        <v>0.21166666666666589</v>
      </c>
      <c r="M624" s="3">
        <f t="shared" si="249"/>
        <v>-2.9104166666666673</v>
      </c>
      <c r="N624" s="15">
        <f t="shared" si="250"/>
        <v>0</v>
      </c>
      <c r="O624" s="15">
        <f t="shared" si="251"/>
        <v>0</v>
      </c>
      <c r="P624" s="15">
        <f t="shared" si="252"/>
        <v>0</v>
      </c>
      <c r="Q624" s="3">
        <f t="shared" si="269"/>
        <v>5</v>
      </c>
      <c r="R624" s="3">
        <f t="shared" si="253"/>
        <v>-2.08</v>
      </c>
      <c r="S624" s="16">
        <f t="shared" si="254"/>
        <v>-12.272000000000002</v>
      </c>
      <c r="T624" s="3">
        <f t="shared" si="255"/>
        <v>0</v>
      </c>
      <c r="U624" s="3">
        <f t="shared" si="256"/>
        <v>0</v>
      </c>
      <c r="V624" s="3">
        <f t="shared" si="257"/>
        <v>0</v>
      </c>
      <c r="W624" s="19">
        <f t="shared" si="258"/>
        <v>0</v>
      </c>
      <c r="X624" s="19">
        <f t="shared" si="259"/>
        <v>0</v>
      </c>
      <c r="Y624" s="19">
        <f t="shared" si="260"/>
        <v>0</v>
      </c>
      <c r="Z624" s="2">
        <f t="shared" si="261"/>
        <v>0</v>
      </c>
      <c r="AA624" s="2">
        <f t="shared" si="262"/>
        <v>0</v>
      </c>
      <c r="AB624">
        <v>0</v>
      </c>
      <c r="AC624">
        <v>0</v>
      </c>
      <c r="AD624">
        <v>0</v>
      </c>
      <c r="AE624">
        <v>0</v>
      </c>
      <c r="AF624" s="2">
        <f t="shared" si="263"/>
        <v>0</v>
      </c>
      <c r="AG624" t="b">
        <f t="shared" si="264"/>
        <v>0</v>
      </c>
      <c r="AH624" s="2" t="str">
        <f t="shared" si="265"/>
        <v/>
      </c>
      <c r="AI624" t="str">
        <f t="shared" si="266"/>
        <v/>
      </c>
      <c r="AJ624" s="2" t="str">
        <f t="shared" si="267"/>
        <v/>
      </c>
      <c r="AK624" s="2" t="str">
        <f t="shared" si="268"/>
        <v/>
      </c>
    </row>
    <row r="625" spans="1:37" x14ac:dyDescent="0.3">
      <c r="A625" s="18">
        <v>38867</v>
      </c>
      <c r="B625">
        <v>0</v>
      </c>
      <c r="C625">
        <v>17</v>
      </c>
      <c r="D625">
        <v>2</v>
      </c>
      <c r="E625">
        <v>9.5</v>
      </c>
      <c r="G625" s="3">
        <f t="shared" si="243"/>
        <v>0</v>
      </c>
      <c r="H625" s="3">
        <f t="shared" si="244"/>
        <v>0</v>
      </c>
      <c r="I625" s="10">
        <f t="shared" si="245"/>
        <v>0</v>
      </c>
      <c r="J625" s="3">
        <f t="shared" si="246"/>
        <v>0</v>
      </c>
      <c r="K625" s="3">
        <f t="shared" si="247"/>
        <v>0</v>
      </c>
      <c r="L625" s="15">
        <f t="shared" si="248"/>
        <v>0</v>
      </c>
      <c r="M625" s="3">
        <f t="shared" si="249"/>
        <v>0</v>
      </c>
      <c r="N625" s="15">
        <f t="shared" si="250"/>
        <v>0</v>
      </c>
      <c r="O625" s="15">
        <f t="shared" si="251"/>
        <v>0</v>
      </c>
      <c r="P625" s="15">
        <f t="shared" si="252"/>
        <v>0</v>
      </c>
      <c r="Q625" s="3">
        <f t="shared" si="269"/>
        <v>5</v>
      </c>
      <c r="R625" s="3">
        <f t="shared" si="253"/>
        <v>-2.08</v>
      </c>
      <c r="S625" s="16">
        <f t="shared" si="254"/>
        <v>-19.760000000000002</v>
      </c>
      <c r="T625" s="3">
        <f t="shared" si="255"/>
        <v>0</v>
      </c>
      <c r="U625" s="3">
        <f t="shared" si="256"/>
        <v>0</v>
      </c>
      <c r="V625" s="3">
        <f t="shared" si="257"/>
        <v>0</v>
      </c>
      <c r="W625" s="19">
        <f t="shared" si="258"/>
        <v>0</v>
      </c>
      <c r="X625" s="19">
        <f t="shared" si="259"/>
        <v>0</v>
      </c>
      <c r="Y625" s="19">
        <f t="shared" si="260"/>
        <v>0</v>
      </c>
      <c r="Z625" s="2">
        <f t="shared" si="261"/>
        <v>0</v>
      </c>
      <c r="AA625" s="2">
        <f t="shared" si="262"/>
        <v>0</v>
      </c>
      <c r="AB625">
        <v>0</v>
      </c>
      <c r="AC625">
        <v>0</v>
      </c>
      <c r="AD625">
        <v>0</v>
      </c>
      <c r="AE625">
        <v>0</v>
      </c>
      <c r="AF625" s="2">
        <f t="shared" si="263"/>
        <v>0</v>
      </c>
      <c r="AG625" t="b">
        <f t="shared" si="264"/>
        <v>0</v>
      </c>
      <c r="AH625" s="2" t="str">
        <f t="shared" si="265"/>
        <v/>
      </c>
      <c r="AI625" t="str">
        <f t="shared" si="266"/>
        <v/>
      </c>
      <c r="AJ625" s="2" t="str">
        <f t="shared" si="267"/>
        <v/>
      </c>
      <c r="AK625" s="2" t="str">
        <f t="shared" si="268"/>
        <v/>
      </c>
    </row>
    <row r="626" spans="1:37" x14ac:dyDescent="0.3">
      <c r="A626" s="18">
        <v>38868</v>
      </c>
      <c r="B626">
        <v>0</v>
      </c>
      <c r="C626">
        <v>22.7</v>
      </c>
      <c r="D626">
        <v>4.3</v>
      </c>
      <c r="E626">
        <v>13.5</v>
      </c>
      <c r="G626" s="3">
        <f t="shared" si="243"/>
        <v>0</v>
      </c>
      <c r="H626" s="3">
        <f t="shared" si="244"/>
        <v>0</v>
      </c>
      <c r="I626" s="10">
        <f t="shared" si="245"/>
        <v>0</v>
      </c>
      <c r="J626" s="3">
        <f t="shared" si="246"/>
        <v>0</v>
      </c>
      <c r="K626" s="3">
        <f t="shared" si="247"/>
        <v>0</v>
      </c>
      <c r="L626" s="15">
        <f t="shared" si="248"/>
        <v>0</v>
      </c>
      <c r="M626" s="3">
        <f t="shared" si="249"/>
        <v>0</v>
      </c>
      <c r="N626" s="15">
        <f t="shared" si="250"/>
        <v>0</v>
      </c>
      <c r="O626" s="15">
        <f t="shared" si="251"/>
        <v>0</v>
      </c>
      <c r="P626" s="15">
        <f t="shared" si="252"/>
        <v>0</v>
      </c>
      <c r="Q626" s="3">
        <f t="shared" si="269"/>
        <v>5</v>
      </c>
      <c r="R626" s="3">
        <f t="shared" si="253"/>
        <v>-2.08</v>
      </c>
      <c r="S626" s="16">
        <f t="shared" si="254"/>
        <v>-28.080000000000002</v>
      </c>
      <c r="T626" s="3">
        <f t="shared" si="255"/>
        <v>0</v>
      </c>
      <c r="U626" s="3">
        <f t="shared" si="256"/>
        <v>0</v>
      </c>
      <c r="V626" s="3">
        <f t="shared" si="257"/>
        <v>0</v>
      </c>
      <c r="W626" s="19">
        <f t="shared" si="258"/>
        <v>0</v>
      </c>
      <c r="X626" s="19">
        <f t="shared" si="259"/>
        <v>0</v>
      </c>
      <c r="Y626" s="19">
        <f t="shared" si="260"/>
        <v>0</v>
      </c>
      <c r="Z626" s="2">
        <f t="shared" si="261"/>
        <v>0</v>
      </c>
      <c r="AA626" s="2">
        <f t="shared" si="262"/>
        <v>0</v>
      </c>
      <c r="AB626">
        <v>0</v>
      </c>
      <c r="AC626">
        <v>0</v>
      </c>
      <c r="AD626">
        <v>0</v>
      </c>
      <c r="AE626">
        <v>0</v>
      </c>
      <c r="AF626" s="2">
        <f t="shared" si="263"/>
        <v>0</v>
      </c>
      <c r="AG626" t="b">
        <f t="shared" si="264"/>
        <v>0</v>
      </c>
      <c r="AH626" s="2" t="str">
        <f t="shared" si="265"/>
        <v/>
      </c>
      <c r="AI626" t="str">
        <f t="shared" si="266"/>
        <v/>
      </c>
      <c r="AJ626" s="2" t="str">
        <f t="shared" si="267"/>
        <v/>
      </c>
      <c r="AK626" s="2" t="str">
        <f t="shared" si="268"/>
        <v/>
      </c>
    </row>
    <row r="627" spans="1:37" x14ac:dyDescent="0.3">
      <c r="A627" s="18">
        <v>38869</v>
      </c>
      <c r="B627">
        <v>0</v>
      </c>
      <c r="C627">
        <v>22.1</v>
      </c>
      <c r="D627">
        <v>8.5</v>
      </c>
      <c r="E627">
        <v>15.3</v>
      </c>
      <c r="G627" s="3">
        <f t="shared" si="243"/>
        <v>0</v>
      </c>
      <c r="H627" s="3">
        <f t="shared" si="244"/>
        <v>0</v>
      </c>
      <c r="I627" s="10">
        <f t="shared" si="245"/>
        <v>0</v>
      </c>
      <c r="J627" s="3">
        <f t="shared" si="246"/>
        <v>0</v>
      </c>
      <c r="K627" s="3">
        <f t="shared" si="247"/>
        <v>0</v>
      </c>
      <c r="L627" s="15">
        <f t="shared" si="248"/>
        <v>0</v>
      </c>
      <c r="M627" s="3">
        <f t="shared" si="249"/>
        <v>0</v>
      </c>
      <c r="N627" s="15">
        <f t="shared" si="250"/>
        <v>0</v>
      </c>
      <c r="O627" s="15">
        <f t="shared" si="251"/>
        <v>0</v>
      </c>
      <c r="P627" s="15">
        <f t="shared" si="252"/>
        <v>0</v>
      </c>
      <c r="Q627" s="3">
        <f t="shared" si="269"/>
        <v>6</v>
      </c>
      <c r="R627" s="3">
        <f t="shared" si="253"/>
        <v>-2.08</v>
      </c>
      <c r="S627" s="16">
        <f t="shared" si="254"/>
        <v>-31.824000000000002</v>
      </c>
      <c r="T627" s="3">
        <f t="shared" si="255"/>
        <v>0</v>
      </c>
      <c r="U627" s="3">
        <f t="shared" si="256"/>
        <v>0</v>
      </c>
      <c r="V627" s="3">
        <f t="shared" si="257"/>
        <v>0</v>
      </c>
      <c r="W627" s="19">
        <f t="shared" si="258"/>
        <v>0</v>
      </c>
      <c r="X627" s="19">
        <f t="shared" si="259"/>
        <v>0</v>
      </c>
      <c r="Y627" s="19">
        <f t="shared" si="260"/>
        <v>0</v>
      </c>
      <c r="Z627" s="2">
        <f t="shared" si="261"/>
        <v>0</v>
      </c>
      <c r="AA627" s="2">
        <f t="shared" si="262"/>
        <v>0</v>
      </c>
      <c r="AB627">
        <v>0</v>
      </c>
      <c r="AC627">
        <v>0</v>
      </c>
      <c r="AD627">
        <v>0</v>
      </c>
      <c r="AE627">
        <v>0</v>
      </c>
      <c r="AF627" s="2">
        <f t="shared" si="263"/>
        <v>0</v>
      </c>
      <c r="AG627" t="b">
        <f t="shared" si="264"/>
        <v>0</v>
      </c>
      <c r="AH627" s="2" t="str">
        <f t="shared" si="265"/>
        <v/>
      </c>
      <c r="AI627" t="str">
        <f t="shared" si="266"/>
        <v/>
      </c>
      <c r="AJ627" s="2" t="str">
        <f t="shared" si="267"/>
        <v/>
      </c>
      <c r="AK627" s="2" t="str">
        <f t="shared" si="268"/>
        <v/>
      </c>
    </row>
    <row r="628" spans="1:37" x14ac:dyDescent="0.3">
      <c r="A628" s="18">
        <v>38870</v>
      </c>
      <c r="B628">
        <v>7.62</v>
      </c>
      <c r="C628">
        <v>15.5</v>
      </c>
      <c r="D628">
        <v>9.6999999999999993</v>
      </c>
      <c r="E628">
        <v>12.6</v>
      </c>
      <c r="G628" s="3">
        <f t="shared" si="243"/>
        <v>0</v>
      </c>
      <c r="H628" s="3">
        <f t="shared" si="244"/>
        <v>0</v>
      </c>
      <c r="I628" s="10">
        <f t="shared" si="245"/>
        <v>0</v>
      </c>
      <c r="J628" s="3">
        <f t="shared" si="246"/>
        <v>0</v>
      </c>
      <c r="K628" s="3">
        <f t="shared" si="247"/>
        <v>7.62</v>
      </c>
      <c r="L628" s="15">
        <f t="shared" si="248"/>
        <v>0</v>
      </c>
      <c r="M628" s="3">
        <f t="shared" si="249"/>
        <v>-1.905</v>
      </c>
      <c r="N628" s="15">
        <f t="shared" si="250"/>
        <v>0</v>
      </c>
      <c r="O628" s="15">
        <f t="shared" si="251"/>
        <v>0</v>
      </c>
      <c r="P628" s="15">
        <f t="shared" si="252"/>
        <v>0</v>
      </c>
      <c r="Q628" s="3">
        <f t="shared" si="269"/>
        <v>6</v>
      </c>
      <c r="R628" s="3">
        <f t="shared" si="253"/>
        <v>-2.08</v>
      </c>
      <c r="S628" s="16">
        <f t="shared" si="254"/>
        <v>-26.207999999999998</v>
      </c>
      <c r="T628" s="3">
        <f t="shared" si="255"/>
        <v>0</v>
      </c>
      <c r="U628" s="3">
        <f t="shared" si="256"/>
        <v>0</v>
      </c>
      <c r="V628" s="3">
        <f t="shared" si="257"/>
        <v>0</v>
      </c>
      <c r="W628" s="19">
        <f t="shared" si="258"/>
        <v>0</v>
      </c>
      <c r="X628" s="19">
        <f t="shared" si="259"/>
        <v>0</v>
      </c>
      <c r="Y628" s="19">
        <f t="shared" si="260"/>
        <v>0</v>
      </c>
      <c r="Z628" s="2">
        <f t="shared" si="261"/>
        <v>0</v>
      </c>
      <c r="AA628" s="2">
        <f t="shared" si="262"/>
        <v>0</v>
      </c>
      <c r="AB628">
        <v>0</v>
      </c>
      <c r="AC628">
        <v>0</v>
      </c>
      <c r="AD628">
        <v>0</v>
      </c>
      <c r="AE628">
        <v>0</v>
      </c>
      <c r="AF628" s="2">
        <f t="shared" si="263"/>
        <v>0</v>
      </c>
      <c r="AG628" t="b">
        <f t="shared" si="264"/>
        <v>0</v>
      </c>
      <c r="AH628" s="2" t="str">
        <f t="shared" si="265"/>
        <v/>
      </c>
      <c r="AI628" t="str">
        <f t="shared" si="266"/>
        <v/>
      </c>
      <c r="AJ628" s="2" t="str">
        <f t="shared" si="267"/>
        <v/>
      </c>
      <c r="AK628" s="2" t="str">
        <f t="shared" si="268"/>
        <v/>
      </c>
    </row>
    <row r="629" spans="1:37" x14ac:dyDescent="0.3">
      <c r="A629" s="18">
        <v>38871</v>
      </c>
      <c r="B629">
        <v>17.47</v>
      </c>
      <c r="C629">
        <v>14.5</v>
      </c>
      <c r="D629">
        <v>9.1</v>
      </c>
      <c r="E629">
        <v>11.8</v>
      </c>
      <c r="G629" s="3">
        <f t="shared" si="243"/>
        <v>0</v>
      </c>
      <c r="H629" s="3">
        <f t="shared" si="244"/>
        <v>0</v>
      </c>
      <c r="I629" s="10">
        <f t="shared" si="245"/>
        <v>0</v>
      </c>
      <c r="J629" s="3">
        <f t="shared" si="246"/>
        <v>0</v>
      </c>
      <c r="K629" s="3">
        <f t="shared" si="247"/>
        <v>17.47</v>
      </c>
      <c r="L629" s="15">
        <f t="shared" si="248"/>
        <v>0</v>
      </c>
      <c r="M629" s="3">
        <f t="shared" si="249"/>
        <v>-4.3674999999999997</v>
      </c>
      <c r="N629" s="15">
        <f t="shared" si="250"/>
        <v>0</v>
      </c>
      <c r="O629" s="15">
        <f t="shared" si="251"/>
        <v>0</v>
      </c>
      <c r="P629" s="15">
        <f t="shared" si="252"/>
        <v>0</v>
      </c>
      <c r="Q629" s="3">
        <f t="shared" si="269"/>
        <v>6</v>
      </c>
      <c r="R629" s="3">
        <f t="shared" si="253"/>
        <v>-2.08</v>
      </c>
      <c r="S629" s="16">
        <f t="shared" si="254"/>
        <v>-24.544000000000004</v>
      </c>
      <c r="T629" s="3">
        <f t="shared" si="255"/>
        <v>0</v>
      </c>
      <c r="U629" s="3">
        <f t="shared" si="256"/>
        <v>0</v>
      </c>
      <c r="V629" s="3">
        <f t="shared" si="257"/>
        <v>0</v>
      </c>
      <c r="W629" s="19">
        <f t="shared" si="258"/>
        <v>0</v>
      </c>
      <c r="X629" s="19">
        <f t="shared" si="259"/>
        <v>0</v>
      </c>
      <c r="Y629" s="19">
        <f t="shared" si="260"/>
        <v>0</v>
      </c>
      <c r="Z629" s="2">
        <f t="shared" si="261"/>
        <v>0</v>
      </c>
      <c r="AA629" s="2">
        <f t="shared" si="262"/>
        <v>0</v>
      </c>
      <c r="AB629">
        <v>0</v>
      </c>
      <c r="AC629">
        <v>0</v>
      </c>
      <c r="AD629">
        <v>0</v>
      </c>
      <c r="AE629">
        <v>0</v>
      </c>
      <c r="AF629" s="2">
        <f t="shared" si="263"/>
        <v>0</v>
      </c>
      <c r="AG629" t="b">
        <f t="shared" si="264"/>
        <v>0</v>
      </c>
      <c r="AH629" s="2" t="str">
        <f t="shared" si="265"/>
        <v/>
      </c>
      <c r="AI629" t="str">
        <f t="shared" si="266"/>
        <v/>
      </c>
      <c r="AJ629" s="2" t="str">
        <f t="shared" si="267"/>
        <v/>
      </c>
      <c r="AK629" s="2" t="str">
        <f t="shared" si="268"/>
        <v/>
      </c>
    </row>
    <row r="630" spans="1:37" x14ac:dyDescent="0.3">
      <c r="A630" s="18">
        <v>38872</v>
      </c>
      <c r="B630">
        <v>5.08</v>
      </c>
      <c r="C630">
        <v>18.8</v>
      </c>
      <c r="D630">
        <v>8.8000000000000007</v>
      </c>
      <c r="E630">
        <v>13.8</v>
      </c>
      <c r="G630" s="3">
        <f t="shared" si="243"/>
        <v>0</v>
      </c>
      <c r="H630" s="3">
        <f t="shared" si="244"/>
        <v>0</v>
      </c>
      <c r="I630" s="10">
        <f t="shared" si="245"/>
        <v>0</v>
      </c>
      <c r="J630" s="3">
        <f t="shared" si="246"/>
        <v>0</v>
      </c>
      <c r="K630" s="3">
        <f t="shared" si="247"/>
        <v>5.08</v>
      </c>
      <c r="L630" s="15">
        <f t="shared" si="248"/>
        <v>0</v>
      </c>
      <c r="M630" s="3">
        <f t="shared" si="249"/>
        <v>-1.27</v>
      </c>
      <c r="N630" s="15">
        <f t="shared" si="250"/>
        <v>0</v>
      </c>
      <c r="O630" s="15">
        <f t="shared" si="251"/>
        <v>0</v>
      </c>
      <c r="P630" s="15">
        <f t="shared" si="252"/>
        <v>0</v>
      </c>
      <c r="Q630" s="3">
        <f t="shared" si="269"/>
        <v>6</v>
      </c>
      <c r="R630" s="3">
        <f t="shared" si="253"/>
        <v>-2.08</v>
      </c>
      <c r="S630" s="16">
        <f t="shared" si="254"/>
        <v>-28.704000000000004</v>
      </c>
      <c r="T630" s="3">
        <f t="shared" si="255"/>
        <v>0</v>
      </c>
      <c r="U630" s="3">
        <f t="shared" si="256"/>
        <v>0</v>
      </c>
      <c r="V630" s="3">
        <f t="shared" si="257"/>
        <v>0</v>
      </c>
      <c r="W630" s="19">
        <f t="shared" si="258"/>
        <v>0</v>
      </c>
      <c r="X630" s="19">
        <f t="shared" si="259"/>
        <v>0</v>
      </c>
      <c r="Y630" s="19">
        <f t="shared" si="260"/>
        <v>0</v>
      </c>
      <c r="Z630" s="2">
        <f t="shared" si="261"/>
        <v>0</v>
      </c>
      <c r="AA630" s="2">
        <f t="shared" si="262"/>
        <v>0</v>
      </c>
      <c r="AB630">
        <v>0</v>
      </c>
      <c r="AC630">
        <v>0</v>
      </c>
      <c r="AD630">
        <v>0</v>
      </c>
      <c r="AE630">
        <v>0</v>
      </c>
      <c r="AF630" s="2">
        <f t="shared" si="263"/>
        <v>0</v>
      </c>
      <c r="AG630" t="b">
        <f t="shared" si="264"/>
        <v>0</v>
      </c>
      <c r="AH630" s="2" t="str">
        <f t="shared" si="265"/>
        <v/>
      </c>
      <c r="AI630" t="str">
        <f t="shared" si="266"/>
        <v/>
      </c>
      <c r="AJ630" s="2" t="str">
        <f t="shared" si="267"/>
        <v/>
      </c>
      <c r="AK630" s="2" t="str">
        <f t="shared" si="268"/>
        <v/>
      </c>
    </row>
    <row r="631" spans="1:37" x14ac:dyDescent="0.3">
      <c r="A631" s="18">
        <v>38873</v>
      </c>
      <c r="B631">
        <v>15.24</v>
      </c>
      <c r="C631">
        <v>14.1</v>
      </c>
      <c r="D631">
        <v>9</v>
      </c>
      <c r="E631">
        <v>11.55</v>
      </c>
      <c r="G631" s="3">
        <f t="shared" si="243"/>
        <v>0</v>
      </c>
      <c r="H631" s="3">
        <f t="shared" si="244"/>
        <v>0</v>
      </c>
      <c r="I631" s="10">
        <f t="shared" si="245"/>
        <v>0</v>
      </c>
      <c r="J631" s="3">
        <f t="shared" si="246"/>
        <v>0</v>
      </c>
      <c r="K631" s="3">
        <f t="shared" si="247"/>
        <v>15.24</v>
      </c>
      <c r="L631" s="15">
        <f t="shared" si="248"/>
        <v>0</v>
      </c>
      <c r="M631" s="3">
        <f t="shared" si="249"/>
        <v>-3.81</v>
      </c>
      <c r="N631" s="15">
        <f t="shared" si="250"/>
        <v>0</v>
      </c>
      <c r="O631" s="15">
        <f t="shared" si="251"/>
        <v>0</v>
      </c>
      <c r="P631" s="15">
        <f t="shared" si="252"/>
        <v>0</v>
      </c>
      <c r="Q631" s="3">
        <f t="shared" si="269"/>
        <v>6</v>
      </c>
      <c r="R631" s="3">
        <f t="shared" si="253"/>
        <v>-2.08</v>
      </c>
      <c r="S631" s="16">
        <f t="shared" si="254"/>
        <v>-24.024000000000001</v>
      </c>
      <c r="T631" s="3">
        <f t="shared" si="255"/>
        <v>0</v>
      </c>
      <c r="U631" s="3">
        <f t="shared" si="256"/>
        <v>0</v>
      </c>
      <c r="V631" s="3">
        <f t="shared" si="257"/>
        <v>0</v>
      </c>
      <c r="W631" s="19">
        <f t="shared" si="258"/>
        <v>0</v>
      </c>
      <c r="X631" s="19">
        <f t="shared" si="259"/>
        <v>0</v>
      </c>
      <c r="Y631" s="19">
        <f t="shared" si="260"/>
        <v>0</v>
      </c>
      <c r="Z631" s="2">
        <f t="shared" si="261"/>
        <v>0</v>
      </c>
      <c r="AA631" s="2">
        <f t="shared" si="262"/>
        <v>0</v>
      </c>
      <c r="AB631">
        <v>0</v>
      </c>
      <c r="AC631">
        <v>0</v>
      </c>
      <c r="AD631">
        <v>0</v>
      </c>
      <c r="AE631">
        <v>0</v>
      </c>
      <c r="AF631" s="2">
        <f t="shared" si="263"/>
        <v>0</v>
      </c>
      <c r="AG631" t="b">
        <f t="shared" si="264"/>
        <v>0</v>
      </c>
      <c r="AH631" s="2" t="str">
        <f t="shared" si="265"/>
        <v/>
      </c>
      <c r="AI631" t="str">
        <f t="shared" si="266"/>
        <v/>
      </c>
      <c r="AJ631" s="2" t="str">
        <f t="shared" si="267"/>
        <v/>
      </c>
      <c r="AK631" s="2" t="str">
        <f t="shared" si="268"/>
        <v/>
      </c>
    </row>
    <row r="632" spans="1:37" x14ac:dyDescent="0.3">
      <c r="A632" s="18">
        <v>38874</v>
      </c>
      <c r="B632">
        <v>0</v>
      </c>
      <c r="C632">
        <v>21.5</v>
      </c>
      <c r="D632">
        <v>6.7</v>
      </c>
      <c r="E632">
        <v>14.1</v>
      </c>
      <c r="G632" s="3">
        <f t="shared" si="243"/>
        <v>0</v>
      </c>
      <c r="H632" s="3">
        <f t="shared" si="244"/>
        <v>0</v>
      </c>
      <c r="I632" s="10">
        <f t="shared" si="245"/>
        <v>0</v>
      </c>
      <c r="J632" s="3">
        <f t="shared" si="246"/>
        <v>0</v>
      </c>
      <c r="K632" s="3">
        <f t="shared" si="247"/>
        <v>0</v>
      </c>
      <c r="L632" s="15">
        <f t="shared" si="248"/>
        <v>0</v>
      </c>
      <c r="M632" s="3">
        <f t="shared" si="249"/>
        <v>0</v>
      </c>
      <c r="N632" s="15">
        <f t="shared" si="250"/>
        <v>0</v>
      </c>
      <c r="O632" s="15">
        <f t="shared" si="251"/>
        <v>0</v>
      </c>
      <c r="P632" s="15">
        <f t="shared" si="252"/>
        <v>0</v>
      </c>
      <c r="Q632" s="3">
        <f t="shared" si="269"/>
        <v>6</v>
      </c>
      <c r="R632" s="3">
        <f t="shared" si="253"/>
        <v>-2.08</v>
      </c>
      <c r="S632" s="16">
        <f t="shared" si="254"/>
        <v>-29.327999999999999</v>
      </c>
      <c r="T632" s="3">
        <f t="shared" si="255"/>
        <v>0</v>
      </c>
      <c r="U632" s="3">
        <f t="shared" si="256"/>
        <v>0</v>
      </c>
      <c r="V632" s="3">
        <f t="shared" si="257"/>
        <v>0</v>
      </c>
      <c r="W632" s="19">
        <f t="shared" si="258"/>
        <v>0</v>
      </c>
      <c r="X632" s="19">
        <f t="shared" si="259"/>
        <v>0</v>
      </c>
      <c r="Y632" s="19">
        <f t="shared" si="260"/>
        <v>0</v>
      </c>
      <c r="Z632" s="2">
        <f t="shared" si="261"/>
        <v>0</v>
      </c>
      <c r="AA632" s="2">
        <f t="shared" si="262"/>
        <v>0</v>
      </c>
      <c r="AB632">
        <v>0</v>
      </c>
      <c r="AC632">
        <v>0</v>
      </c>
      <c r="AD632">
        <v>0</v>
      </c>
      <c r="AE632">
        <v>0</v>
      </c>
      <c r="AF632" s="2">
        <f t="shared" si="263"/>
        <v>0</v>
      </c>
      <c r="AG632" t="b">
        <f t="shared" si="264"/>
        <v>0</v>
      </c>
      <c r="AH632" s="2" t="str">
        <f t="shared" si="265"/>
        <v/>
      </c>
      <c r="AI632" t="str">
        <f t="shared" si="266"/>
        <v/>
      </c>
      <c r="AJ632" s="2" t="str">
        <f t="shared" si="267"/>
        <v/>
      </c>
      <c r="AK632" s="2" t="str">
        <f t="shared" si="268"/>
        <v/>
      </c>
    </row>
    <row r="633" spans="1:37" x14ac:dyDescent="0.3">
      <c r="A633" s="18">
        <v>38875</v>
      </c>
      <c r="B633">
        <v>0</v>
      </c>
      <c r="C633">
        <v>20.6</v>
      </c>
      <c r="D633">
        <v>10</v>
      </c>
      <c r="E633">
        <v>15.3</v>
      </c>
      <c r="G633" s="3">
        <f t="shared" si="243"/>
        <v>0</v>
      </c>
      <c r="H633" s="3">
        <f t="shared" si="244"/>
        <v>0</v>
      </c>
      <c r="I633" s="10">
        <f t="shared" si="245"/>
        <v>0</v>
      </c>
      <c r="J633" s="3">
        <f t="shared" si="246"/>
        <v>0</v>
      </c>
      <c r="K633" s="3">
        <f t="shared" si="247"/>
        <v>0</v>
      </c>
      <c r="L633" s="15">
        <f t="shared" si="248"/>
        <v>0</v>
      </c>
      <c r="M633" s="3">
        <f t="shared" si="249"/>
        <v>0</v>
      </c>
      <c r="N633" s="15">
        <f t="shared" si="250"/>
        <v>0</v>
      </c>
      <c r="O633" s="15">
        <f t="shared" si="251"/>
        <v>0</v>
      </c>
      <c r="P633" s="15">
        <f t="shared" si="252"/>
        <v>0</v>
      </c>
      <c r="Q633" s="3">
        <f t="shared" si="269"/>
        <v>6</v>
      </c>
      <c r="R633" s="3">
        <f t="shared" si="253"/>
        <v>-2.08</v>
      </c>
      <c r="S633" s="16">
        <f t="shared" si="254"/>
        <v>-31.824000000000002</v>
      </c>
      <c r="T633" s="3">
        <f t="shared" si="255"/>
        <v>0</v>
      </c>
      <c r="U633" s="3">
        <f t="shared" si="256"/>
        <v>0</v>
      </c>
      <c r="V633" s="3">
        <f t="shared" si="257"/>
        <v>0</v>
      </c>
      <c r="W633" s="19">
        <f t="shared" si="258"/>
        <v>0</v>
      </c>
      <c r="X633" s="19">
        <f t="shared" si="259"/>
        <v>0</v>
      </c>
      <c r="Y633" s="19">
        <f t="shared" si="260"/>
        <v>0</v>
      </c>
      <c r="Z633" s="2">
        <f t="shared" si="261"/>
        <v>0</v>
      </c>
      <c r="AA633" s="2">
        <f t="shared" si="262"/>
        <v>0</v>
      </c>
      <c r="AB633">
        <v>0</v>
      </c>
      <c r="AC633">
        <v>0</v>
      </c>
      <c r="AD633">
        <v>0</v>
      </c>
      <c r="AE633">
        <v>0</v>
      </c>
      <c r="AF633" s="2">
        <f t="shared" si="263"/>
        <v>0</v>
      </c>
      <c r="AG633" t="b">
        <f t="shared" si="264"/>
        <v>0</v>
      </c>
      <c r="AH633" s="2" t="str">
        <f t="shared" si="265"/>
        <v/>
      </c>
      <c r="AI633" t="str">
        <f t="shared" si="266"/>
        <v/>
      </c>
      <c r="AJ633" s="2" t="str">
        <f t="shared" si="267"/>
        <v/>
      </c>
      <c r="AK633" s="2" t="str">
        <f t="shared" si="268"/>
        <v/>
      </c>
    </row>
    <row r="634" spans="1:37" x14ac:dyDescent="0.3">
      <c r="A634" s="18">
        <v>38876</v>
      </c>
      <c r="B634">
        <v>5.08</v>
      </c>
      <c r="C634">
        <v>18.7</v>
      </c>
      <c r="D634">
        <v>8.6</v>
      </c>
      <c r="E634">
        <v>13.65</v>
      </c>
      <c r="G634" s="3">
        <f t="shared" si="243"/>
        <v>0</v>
      </c>
      <c r="H634" s="3">
        <f t="shared" si="244"/>
        <v>0</v>
      </c>
      <c r="I634" s="10">
        <f t="shared" si="245"/>
        <v>0</v>
      </c>
      <c r="J634" s="3">
        <f t="shared" si="246"/>
        <v>0</v>
      </c>
      <c r="K634" s="3">
        <f t="shared" si="247"/>
        <v>5.08</v>
      </c>
      <c r="L634" s="15">
        <f t="shared" si="248"/>
        <v>0</v>
      </c>
      <c r="M634" s="3">
        <f t="shared" si="249"/>
        <v>-1.27</v>
      </c>
      <c r="N634" s="15">
        <f t="shared" si="250"/>
        <v>0</v>
      </c>
      <c r="O634" s="15">
        <f t="shared" si="251"/>
        <v>0</v>
      </c>
      <c r="P634" s="15">
        <f t="shared" si="252"/>
        <v>0</v>
      </c>
      <c r="Q634" s="3">
        <f t="shared" si="269"/>
        <v>6</v>
      </c>
      <c r="R634" s="3">
        <f t="shared" si="253"/>
        <v>-2.08</v>
      </c>
      <c r="S634" s="16">
        <f t="shared" si="254"/>
        <v>-28.392000000000003</v>
      </c>
      <c r="T634" s="3">
        <f t="shared" si="255"/>
        <v>0</v>
      </c>
      <c r="U634" s="3">
        <f t="shared" si="256"/>
        <v>0</v>
      </c>
      <c r="V634" s="3">
        <f t="shared" si="257"/>
        <v>0</v>
      </c>
      <c r="W634" s="19">
        <f t="shared" si="258"/>
        <v>0</v>
      </c>
      <c r="X634" s="19">
        <f t="shared" si="259"/>
        <v>0</v>
      </c>
      <c r="Y634" s="19">
        <f t="shared" si="260"/>
        <v>0</v>
      </c>
      <c r="Z634" s="2">
        <f t="shared" si="261"/>
        <v>0</v>
      </c>
      <c r="AA634" s="2">
        <f t="shared" si="262"/>
        <v>0</v>
      </c>
      <c r="AB634">
        <v>0</v>
      </c>
      <c r="AC634">
        <v>0</v>
      </c>
      <c r="AD634">
        <v>0</v>
      </c>
      <c r="AE634">
        <v>0</v>
      </c>
      <c r="AF634" s="2">
        <f t="shared" si="263"/>
        <v>0</v>
      </c>
      <c r="AG634" t="b">
        <f t="shared" si="264"/>
        <v>0</v>
      </c>
      <c r="AH634" s="2" t="str">
        <f t="shared" si="265"/>
        <v/>
      </c>
      <c r="AI634" t="str">
        <f t="shared" si="266"/>
        <v/>
      </c>
      <c r="AJ634" s="2" t="str">
        <f t="shared" si="267"/>
        <v/>
      </c>
      <c r="AK634" s="2" t="str">
        <f t="shared" si="268"/>
        <v/>
      </c>
    </row>
    <row r="635" spans="1:37" x14ac:dyDescent="0.3">
      <c r="A635" s="18">
        <v>38877</v>
      </c>
      <c r="B635">
        <v>0</v>
      </c>
      <c r="C635">
        <v>15.5</v>
      </c>
      <c r="D635">
        <v>4.8</v>
      </c>
      <c r="E635">
        <v>10.15</v>
      </c>
      <c r="G635" s="3">
        <f t="shared" si="243"/>
        <v>0</v>
      </c>
      <c r="H635" s="3">
        <f t="shared" si="244"/>
        <v>0</v>
      </c>
      <c r="I635" s="10">
        <f t="shared" si="245"/>
        <v>0</v>
      </c>
      <c r="J635" s="3">
        <f t="shared" si="246"/>
        <v>0</v>
      </c>
      <c r="K635" s="3">
        <f t="shared" si="247"/>
        <v>0</v>
      </c>
      <c r="L635" s="15">
        <f t="shared" si="248"/>
        <v>0</v>
      </c>
      <c r="M635" s="3">
        <f t="shared" si="249"/>
        <v>0</v>
      </c>
      <c r="N635" s="15">
        <f t="shared" si="250"/>
        <v>0</v>
      </c>
      <c r="O635" s="15">
        <f t="shared" si="251"/>
        <v>0</v>
      </c>
      <c r="P635" s="15">
        <f t="shared" si="252"/>
        <v>0</v>
      </c>
      <c r="Q635" s="3">
        <f t="shared" si="269"/>
        <v>6</v>
      </c>
      <c r="R635" s="3">
        <f t="shared" si="253"/>
        <v>-2.08</v>
      </c>
      <c r="S635" s="16">
        <f t="shared" si="254"/>
        <v>-21.112000000000002</v>
      </c>
      <c r="T635" s="3">
        <f t="shared" si="255"/>
        <v>0</v>
      </c>
      <c r="U635" s="3">
        <f t="shared" si="256"/>
        <v>0</v>
      </c>
      <c r="V635" s="3">
        <f t="shared" si="257"/>
        <v>0</v>
      </c>
      <c r="W635" s="19">
        <f t="shared" si="258"/>
        <v>0</v>
      </c>
      <c r="X635" s="19">
        <f t="shared" si="259"/>
        <v>0</v>
      </c>
      <c r="Y635" s="19">
        <f t="shared" si="260"/>
        <v>0</v>
      </c>
      <c r="Z635" s="2">
        <f t="shared" si="261"/>
        <v>0</v>
      </c>
      <c r="AA635" s="2">
        <f t="shared" si="262"/>
        <v>0</v>
      </c>
      <c r="AB635">
        <v>0</v>
      </c>
      <c r="AC635">
        <v>0</v>
      </c>
      <c r="AD635">
        <v>0</v>
      </c>
      <c r="AE635">
        <v>0</v>
      </c>
      <c r="AF635" s="2">
        <f t="shared" si="263"/>
        <v>0</v>
      </c>
      <c r="AG635" t="b">
        <f t="shared" si="264"/>
        <v>0</v>
      </c>
      <c r="AH635" s="2" t="str">
        <f t="shared" si="265"/>
        <v/>
      </c>
      <c r="AI635" t="str">
        <f t="shared" si="266"/>
        <v/>
      </c>
      <c r="AJ635" s="2" t="str">
        <f t="shared" si="267"/>
        <v/>
      </c>
      <c r="AK635" s="2" t="str">
        <f t="shared" si="268"/>
        <v/>
      </c>
    </row>
    <row r="636" spans="1:37" x14ac:dyDescent="0.3">
      <c r="A636" s="18">
        <v>38878</v>
      </c>
      <c r="B636">
        <v>2.54</v>
      </c>
      <c r="C636">
        <v>16.3</v>
      </c>
      <c r="D636">
        <v>5.8</v>
      </c>
      <c r="E636">
        <v>11.05</v>
      </c>
      <c r="G636" s="3">
        <f t="shared" si="243"/>
        <v>0</v>
      </c>
      <c r="H636" s="3">
        <f t="shared" si="244"/>
        <v>0</v>
      </c>
      <c r="I636" s="10">
        <f t="shared" si="245"/>
        <v>0</v>
      </c>
      <c r="J636" s="3">
        <f t="shared" si="246"/>
        <v>0</v>
      </c>
      <c r="K636" s="3">
        <f t="shared" si="247"/>
        <v>2.54</v>
      </c>
      <c r="L636" s="15">
        <f t="shared" si="248"/>
        <v>0</v>
      </c>
      <c r="M636" s="3">
        <f t="shared" si="249"/>
        <v>-0.63500000000000001</v>
      </c>
      <c r="N636" s="15">
        <f t="shared" si="250"/>
        <v>0</v>
      </c>
      <c r="O636" s="15">
        <f t="shared" si="251"/>
        <v>0</v>
      </c>
      <c r="P636" s="15">
        <f t="shared" si="252"/>
        <v>0</v>
      </c>
      <c r="Q636" s="3">
        <f t="shared" si="269"/>
        <v>6</v>
      </c>
      <c r="R636" s="3">
        <f t="shared" si="253"/>
        <v>-2.08</v>
      </c>
      <c r="S636" s="16">
        <f t="shared" si="254"/>
        <v>-22.984000000000002</v>
      </c>
      <c r="T636" s="3">
        <f t="shared" si="255"/>
        <v>0</v>
      </c>
      <c r="U636" s="3">
        <f t="shared" si="256"/>
        <v>0</v>
      </c>
      <c r="V636" s="3">
        <f t="shared" si="257"/>
        <v>0</v>
      </c>
      <c r="W636" s="19">
        <f t="shared" si="258"/>
        <v>0</v>
      </c>
      <c r="X636" s="19">
        <f t="shared" si="259"/>
        <v>0</v>
      </c>
      <c r="Y636" s="19">
        <f t="shared" si="260"/>
        <v>0</v>
      </c>
      <c r="Z636" s="2">
        <f t="shared" si="261"/>
        <v>0</v>
      </c>
      <c r="AA636" s="2">
        <f t="shared" si="262"/>
        <v>0</v>
      </c>
      <c r="AB636">
        <v>0</v>
      </c>
      <c r="AC636">
        <v>0</v>
      </c>
      <c r="AD636">
        <v>0</v>
      </c>
      <c r="AE636">
        <v>0</v>
      </c>
      <c r="AF636" s="2">
        <f t="shared" si="263"/>
        <v>0</v>
      </c>
      <c r="AG636" t="b">
        <f t="shared" si="264"/>
        <v>0</v>
      </c>
      <c r="AH636" s="2" t="str">
        <f t="shared" si="265"/>
        <v/>
      </c>
      <c r="AI636" t="str">
        <f t="shared" si="266"/>
        <v/>
      </c>
      <c r="AJ636" s="2" t="str">
        <f t="shared" si="267"/>
        <v/>
      </c>
      <c r="AK636" s="2" t="str">
        <f t="shared" si="268"/>
        <v/>
      </c>
    </row>
    <row r="637" spans="1:37" x14ac:dyDescent="0.3">
      <c r="A637" s="18">
        <v>38879</v>
      </c>
      <c r="B637">
        <v>0</v>
      </c>
      <c r="C637">
        <v>19.399999999999999</v>
      </c>
      <c r="D637">
        <v>7</v>
      </c>
      <c r="E637">
        <v>13.2</v>
      </c>
      <c r="G637" s="3">
        <f t="shared" si="243"/>
        <v>0</v>
      </c>
      <c r="H637" s="3">
        <f t="shared" si="244"/>
        <v>0</v>
      </c>
      <c r="I637" s="10">
        <f t="shared" si="245"/>
        <v>0</v>
      </c>
      <c r="J637" s="3">
        <f t="shared" si="246"/>
        <v>0</v>
      </c>
      <c r="K637" s="3">
        <f t="shared" si="247"/>
        <v>0</v>
      </c>
      <c r="L637" s="15">
        <f t="shared" si="248"/>
        <v>0</v>
      </c>
      <c r="M637" s="3">
        <f t="shared" si="249"/>
        <v>0</v>
      </c>
      <c r="N637" s="15">
        <f t="shared" si="250"/>
        <v>0</v>
      </c>
      <c r="O637" s="15">
        <f t="shared" si="251"/>
        <v>0</v>
      </c>
      <c r="P637" s="15">
        <f t="shared" si="252"/>
        <v>0</v>
      </c>
      <c r="Q637" s="3">
        <f t="shared" si="269"/>
        <v>6</v>
      </c>
      <c r="R637" s="3">
        <f t="shared" si="253"/>
        <v>-2.08</v>
      </c>
      <c r="S637" s="16">
        <f t="shared" si="254"/>
        <v>-27.456</v>
      </c>
      <c r="T637" s="3">
        <f t="shared" si="255"/>
        <v>0</v>
      </c>
      <c r="U637" s="3">
        <f t="shared" si="256"/>
        <v>0</v>
      </c>
      <c r="V637" s="3">
        <f t="shared" si="257"/>
        <v>0</v>
      </c>
      <c r="W637" s="19">
        <f t="shared" si="258"/>
        <v>0</v>
      </c>
      <c r="X637" s="19">
        <f t="shared" si="259"/>
        <v>0</v>
      </c>
      <c r="Y637" s="19">
        <f t="shared" si="260"/>
        <v>0</v>
      </c>
      <c r="Z637" s="2">
        <f t="shared" si="261"/>
        <v>0</v>
      </c>
      <c r="AA637" s="2">
        <f t="shared" si="262"/>
        <v>0</v>
      </c>
      <c r="AB637">
        <v>0</v>
      </c>
      <c r="AC637">
        <v>0</v>
      </c>
      <c r="AD637">
        <v>0</v>
      </c>
      <c r="AE637">
        <v>0</v>
      </c>
      <c r="AF637" s="2">
        <f t="shared" si="263"/>
        <v>0</v>
      </c>
      <c r="AG637" t="b">
        <f t="shared" si="264"/>
        <v>0</v>
      </c>
      <c r="AH637" s="2" t="str">
        <f t="shared" si="265"/>
        <v/>
      </c>
      <c r="AI637" t="str">
        <f t="shared" si="266"/>
        <v/>
      </c>
      <c r="AJ637" s="2" t="str">
        <f t="shared" si="267"/>
        <v/>
      </c>
      <c r="AK637" s="2" t="str">
        <f t="shared" si="268"/>
        <v/>
      </c>
    </row>
    <row r="638" spans="1:37" x14ac:dyDescent="0.3">
      <c r="A638" s="18">
        <v>38880</v>
      </c>
      <c r="B638">
        <v>15.24</v>
      </c>
      <c r="C638">
        <v>23.1</v>
      </c>
      <c r="D638">
        <v>9.3000000000000007</v>
      </c>
      <c r="E638">
        <v>16.2</v>
      </c>
      <c r="G638" s="3">
        <f t="shared" si="243"/>
        <v>0</v>
      </c>
      <c r="H638" s="3">
        <f t="shared" si="244"/>
        <v>0</v>
      </c>
      <c r="I638" s="10">
        <f t="shared" si="245"/>
        <v>0</v>
      </c>
      <c r="J638" s="3">
        <f t="shared" si="246"/>
        <v>0</v>
      </c>
      <c r="K638" s="3">
        <f t="shared" si="247"/>
        <v>15.24</v>
      </c>
      <c r="L638" s="15">
        <f t="shared" si="248"/>
        <v>0</v>
      </c>
      <c r="M638" s="3">
        <f t="shared" si="249"/>
        <v>-3.81</v>
      </c>
      <c r="N638" s="15">
        <f t="shared" si="250"/>
        <v>0</v>
      </c>
      <c r="O638" s="15">
        <f t="shared" si="251"/>
        <v>0</v>
      </c>
      <c r="P638" s="15">
        <f t="shared" si="252"/>
        <v>0</v>
      </c>
      <c r="Q638" s="3">
        <f t="shared" si="269"/>
        <v>6</v>
      </c>
      <c r="R638" s="3">
        <f t="shared" si="253"/>
        <v>-2.08</v>
      </c>
      <c r="S638" s="16">
        <f t="shared" si="254"/>
        <v>-33.695999999999998</v>
      </c>
      <c r="T638" s="3">
        <f t="shared" si="255"/>
        <v>0</v>
      </c>
      <c r="U638" s="3">
        <f t="shared" si="256"/>
        <v>0</v>
      </c>
      <c r="V638" s="3">
        <f t="shared" si="257"/>
        <v>0</v>
      </c>
      <c r="W638" s="19">
        <f t="shared" si="258"/>
        <v>0</v>
      </c>
      <c r="X638" s="19">
        <f t="shared" si="259"/>
        <v>0</v>
      </c>
      <c r="Y638" s="19">
        <f t="shared" si="260"/>
        <v>0</v>
      </c>
      <c r="Z638" s="2">
        <f t="shared" si="261"/>
        <v>0</v>
      </c>
      <c r="AA638" s="2">
        <f t="shared" si="262"/>
        <v>0</v>
      </c>
      <c r="AB638">
        <v>0</v>
      </c>
      <c r="AC638">
        <v>0</v>
      </c>
      <c r="AD638">
        <v>0</v>
      </c>
      <c r="AE638">
        <v>0</v>
      </c>
      <c r="AF638" s="2">
        <f t="shared" si="263"/>
        <v>0</v>
      </c>
      <c r="AG638" t="b">
        <f t="shared" si="264"/>
        <v>0</v>
      </c>
      <c r="AH638" s="2" t="str">
        <f t="shared" si="265"/>
        <v/>
      </c>
      <c r="AI638" t="str">
        <f t="shared" si="266"/>
        <v/>
      </c>
      <c r="AJ638" s="2" t="str">
        <f t="shared" si="267"/>
        <v/>
      </c>
      <c r="AK638" s="2" t="str">
        <f t="shared" si="268"/>
        <v/>
      </c>
    </row>
    <row r="639" spans="1:37" x14ac:dyDescent="0.3">
      <c r="A639" s="18">
        <v>38881</v>
      </c>
      <c r="B639">
        <v>2.54</v>
      </c>
      <c r="C639">
        <v>18.2</v>
      </c>
      <c r="D639">
        <v>10.199999999999999</v>
      </c>
      <c r="E639">
        <v>14.2</v>
      </c>
      <c r="G639" s="3">
        <f t="shared" si="243"/>
        <v>0</v>
      </c>
      <c r="H639" s="3">
        <f t="shared" si="244"/>
        <v>0</v>
      </c>
      <c r="I639" s="10">
        <f t="shared" si="245"/>
        <v>0</v>
      </c>
      <c r="J639" s="3">
        <f t="shared" si="246"/>
        <v>0</v>
      </c>
      <c r="K639" s="3">
        <f t="shared" si="247"/>
        <v>2.54</v>
      </c>
      <c r="L639" s="15">
        <f t="shared" si="248"/>
        <v>0</v>
      </c>
      <c r="M639" s="3">
        <f t="shared" si="249"/>
        <v>-0.63500000000000001</v>
      </c>
      <c r="N639" s="15">
        <f t="shared" si="250"/>
        <v>0</v>
      </c>
      <c r="O639" s="15">
        <f t="shared" si="251"/>
        <v>0</v>
      </c>
      <c r="P639" s="15">
        <f t="shared" si="252"/>
        <v>0</v>
      </c>
      <c r="Q639" s="3">
        <f t="shared" si="269"/>
        <v>6</v>
      </c>
      <c r="R639" s="3">
        <f t="shared" si="253"/>
        <v>-2.08</v>
      </c>
      <c r="S639" s="16">
        <f t="shared" si="254"/>
        <v>-29.535999999999998</v>
      </c>
      <c r="T639" s="3">
        <f t="shared" si="255"/>
        <v>0</v>
      </c>
      <c r="U639" s="3">
        <f t="shared" si="256"/>
        <v>0</v>
      </c>
      <c r="V639" s="3">
        <f t="shared" si="257"/>
        <v>0</v>
      </c>
      <c r="W639" s="19">
        <f t="shared" si="258"/>
        <v>0</v>
      </c>
      <c r="X639" s="19">
        <f t="shared" si="259"/>
        <v>0</v>
      </c>
      <c r="Y639" s="19">
        <f t="shared" si="260"/>
        <v>0</v>
      </c>
      <c r="Z639" s="2">
        <f t="shared" si="261"/>
        <v>0</v>
      </c>
      <c r="AA639" s="2">
        <f t="shared" si="262"/>
        <v>0</v>
      </c>
      <c r="AB639">
        <v>0</v>
      </c>
      <c r="AC639">
        <v>0</v>
      </c>
      <c r="AD639">
        <v>0</v>
      </c>
      <c r="AE639">
        <v>0</v>
      </c>
      <c r="AF639" s="2">
        <f t="shared" si="263"/>
        <v>0</v>
      </c>
      <c r="AG639" t="b">
        <f t="shared" si="264"/>
        <v>0</v>
      </c>
      <c r="AH639" s="2" t="str">
        <f t="shared" si="265"/>
        <v/>
      </c>
      <c r="AI639" t="str">
        <f t="shared" si="266"/>
        <v/>
      </c>
      <c r="AJ639" s="2" t="str">
        <f t="shared" si="267"/>
        <v/>
      </c>
      <c r="AK639" s="2" t="str">
        <f t="shared" si="268"/>
        <v/>
      </c>
    </row>
    <row r="640" spans="1:37" x14ac:dyDescent="0.3">
      <c r="A640" s="18">
        <v>38882</v>
      </c>
      <c r="B640">
        <v>0</v>
      </c>
      <c r="C640">
        <v>11.8</v>
      </c>
      <c r="D640">
        <v>7.9</v>
      </c>
      <c r="E640">
        <v>9.85</v>
      </c>
      <c r="G640" s="3">
        <f t="shared" ref="G640:G703" si="270">W639</f>
        <v>0</v>
      </c>
      <c r="H640" s="3">
        <f t="shared" ref="H640:H703" si="271">Y639</f>
        <v>0</v>
      </c>
      <c r="I640" s="10">
        <f t="shared" si="245"/>
        <v>0</v>
      </c>
      <c r="J640" s="3">
        <f t="shared" si="246"/>
        <v>0</v>
      </c>
      <c r="K640" s="3">
        <f t="shared" si="247"/>
        <v>0</v>
      </c>
      <c r="L640" s="15">
        <f t="shared" si="248"/>
        <v>0</v>
      </c>
      <c r="M640" s="3">
        <f t="shared" si="249"/>
        <v>0</v>
      </c>
      <c r="N640" s="15">
        <f t="shared" si="250"/>
        <v>0</v>
      </c>
      <c r="O640" s="15">
        <f t="shared" si="251"/>
        <v>0</v>
      </c>
      <c r="P640" s="15">
        <f t="shared" si="252"/>
        <v>0</v>
      </c>
      <c r="Q640" s="3">
        <f t="shared" si="269"/>
        <v>6</v>
      </c>
      <c r="R640" s="3">
        <f t="shared" si="253"/>
        <v>-2.08</v>
      </c>
      <c r="S640" s="16">
        <f t="shared" si="254"/>
        <v>-20.488</v>
      </c>
      <c r="T640" s="3">
        <f t="shared" si="255"/>
        <v>0</v>
      </c>
      <c r="U640" s="3">
        <f t="shared" si="256"/>
        <v>0</v>
      </c>
      <c r="V640" s="3">
        <f t="shared" si="257"/>
        <v>0</v>
      </c>
      <c r="W640" s="19">
        <f t="shared" si="258"/>
        <v>0</v>
      </c>
      <c r="X640" s="19">
        <f t="shared" si="259"/>
        <v>0</v>
      </c>
      <c r="Y640" s="19">
        <f t="shared" si="260"/>
        <v>0</v>
      </c>
      <c r="Z640" s="2">
        <f t="shared" si="261"/>
        <v>0</v>
      </c>
      <c r="AA640" s="2">
        <f t="shared" si="262"/>
        <v>0</v>
      </c>
      <c r="AB640">
        <v>0</v>
      </c>
      <c r="AC640">
        <v>0</v>
      </c>
      <c r="AD640">
        <v>0</v>
      </c>
      <c r="AE640">
        <v>0</v>
      </c>
      <c r="AF640" s="2">
        <f t="shared" si="263"/>
        <v>0</v>
      </c>
      <c r="AG640" t="b">
        <f t="shared" si="264"/>
        <v>0</v>
      </c>
      <c r="AH640" s="2" t="str">
        <f t="shared" si="265"/>
        <v/>
      </c>
      <c r="AI640" t="str">
        <f t="shared" si="266"/>
        <v/>
      </c>
      <c r="AJ640" s="2" t="str">
        <f t="shared" si="267"/>
        <v/>
      </c>
      <c r="AK640" s="2" t="str">
        <f t="shared" si="268"/>
        <v/>
      </c>
    </row>
    <row r="641" spans="1:37" x14ac:dyDescent="0.3">
      <c r="A641" s="18">
        <v>38883</v>
      </c>
      <c r="B641">
        <v>12.7</v>
      </c>
      <c r="C641">
        <v>11.8</v>
      </c>
      <c r="D641">
        <v>7.1</v>
      </c>
      <c r="E641">
        <v>9.4499999999999993</v>
      </c>
      <c r="G641" s="3">
        <f t="shared" si="270"/>
        <v>0</v>
      </c>
      <c r="H641" s="3">
        <f t="shared" si="271"/>
        <v>0</v>
      </c>
      <c r="I641" s="10">
        <f t="shared" si="245"/>
        <v>0</v>
      </c>
      <c r="J641" s="3">
        <f t="shared" si="246"/>
        <v>0</v>
      </c>
      <c r="K641" s="3">
        <f t="shared" si="247"/>
        <v>12.7</v>
      </c>
      <c r="L641" s="15">
        <f t="shared" si="248"/>
        <v>0</v>
      </c>
      <c r="M641" s="3">
        <f t="shared" si="249"/>
        <v>-3.1749999999999998</v>
      </c>
      <c r="N641" s="15">
        <f t="shared" si="250"/>
        <v>0</v>
      </c>
      <c r="O641" s="15">
        <f t="shared" si="251"/>
        <v>0</v>
      </c>
      <c r="P641" s="15">
        <f t="shared" si="252"/>
        <v>0</v>
      </c>
      <c r="Q641" s="3">
        <f t="shared" si="269"/>
        <v>6</v>
      </c>
      <c r="R641" s="3">
        <f t="shared" si="253"/>
        <v>-2.08</v>
      </c>
      <c r="S641" s="16">
        <f t="shared" si="254"/>
        <v>-19.655999999999999</v>
      </c>
      <c r="T641" s="3">
        <f t="shared" si="255"/>
        <v>0</v>
      </c>
      <c r="U641" s="3">
        <f t="shared" si="256"/>
        <v>0</v>
      </c>
      <c r="V641" s="3">
        <f t="shared" si="257"/>
        <v>0</v>
      </c>
      <c r="W641" s="19">
        <f t="shared" si="258"/>
        <v>0</v>
      </c>
      <c r="X641" s="19">
        <f t="shared" si="259"/>
        <v>0</v>
      </c>
      <c r="Y641" s="19">
        <f t="shared" si="260"/>
        <v>0</v>
      </c>
      <c r="Z641" s="2">
        <f t="shared" si="261"/>
        <v>0</v>
      </c>
      <c r="AA641" s="2">
        <f t="shared" si="262"/>
        <v>0</v>
      </c>
      <c r="AB641">
        <v>0</v>
      </c>
      <c r="AC641">
        <v>0</v>
      </c>
      <c r="AD641">
        <v>0</v>
      </c>
      <c r="AE641">
        <v>0</v>
      </c>
      <c r="AF641" s="2">
        <f t="shared" si="263"/>
        <v>0</v>
      </c>
      <c r="AG641" t="b">
        <f t="shared" si="264"/>
        <v>0</v>
      </c>
      <c r="AH641" s="2" t="str">
        <f t="shared" si="265"/>
        <v/>
      </c>
      <c r="AI641" t="str">
        <f t="shared" si="266"/>
        <v/>
      </c>
      <c r="AJ641" s="2" t="str">
        <f t="shared" si="267"/>
        <v/>
      </c>
      <c r="AK641" s="2" t="str">
        <f t="shared" si="268"/>
        <v/>
      </c>
    </row>
    <row r="642" spans="1:37" x14ac:dyDescent="0.3">
      <c r="A642" s="18">
        <v>38884</v>
      </c>
      <c r="B642">
        <v>0</v>
      </c>
      <c r="C642">
        <v>17</v>
      </c>
      <c r="D642">
        <v>7.1</v>
      </c>
      <c r="E642">
        <v>12.05</v>
      </c>
      <c r="G642" s="3">
        <f t="shared" si="270"/>
        <v>0</v>
      </c>
      <c r="H642" s="3">
        <f t="shared" si="271"/>
        <v>0</v>
      </c>
      <c r="I642" s="10">
        <f t="shared" si="245"/>
        <v>0</v>
      </c>
      <c r="J642" s="3">
        <f t="shared" si="246"/>
        <v>0</v>
      </c>
      <c r="K642" s="3">
        <f t="shared" si="247"/>
        <v>0</v>
      </c>
      <c r="L642" s="15">
        <f t="shared" si="248"/>
        <v>0</v>
      </c>
      <c r="M642" s="3">
        <f t="shared" si="249"/>
        <v>0</v>
      </c>
      <c r="N642" s="15">
        <f t="shared" si="250"/>
        <v>0</v>
      </c>
      <c r="O642" s="15">
        <f t="shared" si="251"/>
        <v>0</v>
      </c>
      <c r="P642" s="15">
        <f t="shared" si="252"/>
        <v>0</v>
      </c>
      <c r="Q642" s="3">
        <f t="shared" si="269"/>
        <v>6</v>
      </c>
      <c r="R642" s="3">
        <f t="shared" si="253"/>
        <v>-2.08</v>
      </c>
      <c r="S642" s="16">
        <f t="shared" si="254"/>
        <v>-25.064000000000004</v>
      </c>
      <c r="T642" s="3">
        <f t="shared" si="255"/>
        <v>0</v>
      </c>
      <c r="U642" s="3">
        <f t="shared" si="256"/>
        <v>0</v>
      </c>
      <c r="V642" s="3">
        <f t="shared" si="257"/>
        <v>0</v>
      </c>
      <c r="W642" s="19">
        <f t="shared" si="258"/>
        <v>0</v>
      </c>
      <c r="X642" s="19">
        <f t="shared" si="259"/>
        <v>0</v>
      </c>
      <c r="Y642" s="19">
        <f t="shared" si="260"/>
        <v>0</v>
      </c>
      <c r="Z642" s="2">
        <f t="shared" si="261"/>
        <v>0</v>
      </c>
      <c r="AA642" s="2">
        <f t="shared" si="262"/>
        <v>0</v>
      </c>
      <c r="AB642">
        <v>0</v>
      </c>
      <c r="AC642">
        <v>0</v>
      </c>
      <c r="AD642">
        <v>0</v>
      </c>
      <c r="AE642">
        <v>0</v>
      </c>
      <c r="AF642" s="2">
        <f t="shared" si="263"/>
        <v>0</v>
      </c>
      <c r="AG642" t="b">
        <f t="shared" si="264"/>
        <v>0</v>
      </c>
      <c r="AH642" s="2" t="str">
        <f t="shared" si="265"/>
        <v/>
      </c>
      <c r="AI642" t="str">
        <f t="shared" si="266"/>
        <v/>
      </c>
      <c r="AJ642" s="2" t="str">
        <f t="shared" si="267"/>
        <v/>
      </c>
      <c r="AK642" s="2" t="str">
        <f t="shared" si="268"/>
        <v/>
      </c>
    </row>
    <row r="643" spans="1:37" x14ac:dyDescent="0.3">
      <c r="A643" s="18">
        <v>38885</v>
      </c>
      <c r="B643">
        <v>0</v>
      </c>
      <c r="C643">
        <v>13.6</v>
      </c>
      <c r="D643">
        <v>8</v>
      </c>
      <c r="E643">
        <v>10.8</v>
      </c>
      <c r="G643" s="3">
        <f t="shared" si="270"/>
        <v>0</v>
      </c>
      <c r="H643" s="3">
        <f t="shared" si="271"/>
        <v>0</v>
      </c>
      <c r="I643" s="10">
        <f t="shared" si="245"/>
        <v>0</v>
      </c>
      <c r="J643" s="3">
        <f t="shared" si="246"/>
        <v>0</v>
      </c>
      <c r="K643" s="3">
        <f t="shared" si="247"/>
        <v>0</v>
      </c>
      <c r="L643" s="15">
        <f t="shared" si="248"/>
        <v>0</v>
      </c>
      <c r="M643" s="3">
        <f t="shared" si="249"/>
        <v>0</v>
      </c>
      <c r="N643" s="15">
        <f t="shared" si="250"/>
        <v>0</v>
      </c>
      <c r="O643" s="15">
        <f t="shared" si="251"/>
        <v>0</v>
      </c>
      <c r="P643" s="15">
        <f t="shared" si="252"/>
        <v>0</v>
      </c>
      <c r="Q643" s="3">
        <f t="shared" si="269"/>
        <v>6</v>
      </c>
      <c r="R643" s="3">
        <f t="shared" si="253"/>
        <v>-2.08</v>
      </c>
      <c r="S643" s="16">
        <f t="shared" si="254"/>
        <v>-22.464000000000002</v>
      </c>
      <c r="T643" s="3">
        <f t="shared" si="255"/>
        <v>0</v>
      </c>
      <c r="U643" s="3">
        <f t="shared" si="256"/>
        <v>0</v>
      </c>
      <c r="V643" s="3">
        <f t="shared" si="257"/>
        <v>0</v>
      </c>
      <c r="W643" s="19">
        <f t="shared" si="258"/>
        <v>0</v>
      </c>
      <c r="X643" s="19">
        <f t="shared" si="259"/>
        <v>0</v>
      </c>
      <c r="Y643" s="19">
        <f t="shared" si="260"/>
        <v>0</v>
      </c>
      <c r="Z643" s="2">
        <f t="shared" si="261"/>
        <v>0</v>
      </c>
      <c r="AA643" s="2">
        <f t="shared" si="262"/>
        <v>0</v>
      </c>
      <c r="AB643">
        <v>0</v>
      </c>
      <c r="AC643">
        <v>0</v>
      </c>
      <c r="AD643">
        <v>0</v>
      </c>
      <c r="AE643">
        <v>0</v>
      </c>
      <c r="AF643" s="2">
        <f t="shared" si="263"/>
        <v>0</v>
      </c>
      <c r="AG643" t="b">
        <f t="shared" si="264"/>
        <v>0</v>
      </c>
      <c r="AH643" s="2" t="str">
        <f t="shared" si="265"/>
        <v/>
      </c>
      <c r="AI643" t="str">
        <f t="shared" si="266"/>
        <v/>
      </c>
      <c r="AJ643" s="2" t="str">
        <f t="shared" si="267"/>
        <v/>
      </c>
      <c r="AK643" s="2" t="str">
        <f t="shared" si="268"/>
        <v/>
      </c>
    </row>
    <row r="644" spans="1:37" x14ac:dyDescent="0.3">
      <c r="A644" s="18">
        <v>38886</v>
      </c>
      <c r="B644">
        <v>0</v>
      </c>
      <c r="C644">
        <v>19.5</v>
      </c>
      <c r="D644">
        <v>6.4</v>
      </c>
      <c r="E644">
        <v>12.95</v>
      </c>
      <c r="G644" s="3">
        <f t="shared" si="270"/>
        <v>0</v>
      </c>
      <c r="H644" s="3">
        <f t="shared" si="271"/>
        <v>0</v>
      </c>
      <c r="I644" s="10">
        <f t="shared" si="245"/>
        <v>0</v>
      </c>
      <c r="J644" s="3">
        <f t="shared" si="246"/>
        <v>0</v>
      </c>
      <c r="K644" s="3">
        <f t="shared" si="247"/>
        <v>0</v>
      </c>
      <c r="L644" s="15">
        <f t="shared" si="248"/>
        <v>0</v>
      </c>
      <c r="M644" s="3">
        <f t="shared" si="249"/>
        <v>0</v>
      </c>
      <c r="N644" s="15">
        <f t="shared" si="250"/>
        <v>0</v>
      </c>
      <c r="O644" s="15">
        <f t="shared" si="251"/>
        <v>0</v>
      </c>
      <c r="P644" s="15">
        <f t="shared" si="252"/>
        <v>0</v>
      </c>
      <c r="Q644" s="3">
        <f t="shared" si="269"/>
        <v>6</v>
      </c>
      <c r="R644" s="3">
        <f t="shared" si="253"/>
        <v>-2.08</v>
      </c>
      <c r="S644" s="16">
        <f t="shared" si="254"/>
        <v>-26.936</v>
      </c>
      <c r="T644" s="3">
        <f t="shared" si="255"/>
        <v>0</v>
      </c>
      <c r="U644" s="3">
        <f t="shared" si="256"/>
        <v>0</v>
      </c>
      <c r="V644" s="3">
        <f t="shared" si="257"/>
        <v>0</v>
      </c>
      <c r="W644" s="19">
        <f t="shared" si="258"/>
        <v>0</v>
      </c>
      <c r="X644" s="19">
        <f t="shared" si="259"/>
        <v>0</v>
      </c>
      <c r="Y644" s="19">
        <f t="shared" si="260"/>
        <v>0</v>
      </c>
      <c r="Z644" s="2">
        <f t="shared" si="261"/>
        <v>0</v>
      </c>
      <c r="AA644" s="2">
        <f t="shared" si="262"/>
        <v>0</v>
      </c>
      <c r="AB644">
        <v>0</v>
      </c>
      <c r="AC644">
        <v>0</v>
      </c>
      <c r="AD644">
        <v>0</v>
      </c>
      <c r="AE644">
        <v>0</v>
      </c>
      <c r="AF644" s="2">
        <f t="shared" si="263"/>
        <v>0</v>
      </c>
      <c r="AG644" t="b">
        <f t="shared" si="264"/>
        <v>0</v>
      </c>
      <c r="AH644" s="2" t="str">
        <f t="shared" si="265"/>
        <v/>
      </c>
      <c r="AI644" t="str">
        <f t="shared" si="266"/>
        <v/>
      </c>
      <c r="AJ644" s="2" t="str">
        <f t="shared" si="267"/>
        <v/>
      </c>
      <c r="AK644" s="2" t="str">
        <f t="shared" si="268"/>
        <v/>
      </c>
    </row>
    <row r="645" spans="1:37" x14ac:dyDescent="0.3">
      <c r="A645" s="18">
        <v>38887</v>
      </c>
      <c r="B645">
        <v>0</v>
      </c>
      <c r="C645">
        <v>18</v>
      </c>
      <c r="D645">
        <v>5.5</v>
      </c>
      <c r="E645">
        <v>11.75</v>
      </c>
      <c r="G645" s="3">
        <f t="shared" si="270"/>
        <v>0</v>
      </c>
      <c r="H645" s="3">
        <f t="shared" si="271"/>
        <v>0</v>
      </c>
      <c r="I645" s="10">
        <f t="shared" si="245"/>
        <v>0</v>
      </c>
      <c r="J645" s="3">
        <f t="shared" si="246"/>
        <v>0</v>
      </c>
      <c r="K645" s="3">
        <f t="shared" si="247"/>
        <v>0</v>
      </c>
      <c r="L645" s="15">
        <f t="shared" si="248"/>
        <v>0</v>
      </c>
      <c r="M645" s="3">
        <f t="shared" si="249"/>
        <v>0</v>
      </c>
      <c r="N645" s="15">
        <f t="shared" si="250"/>
        <v>0</v>
      </c>
      <c r="O645" s="15">
        <f t="shared" si="251"/>
        <v>0</v>
      </c>
      <c r="P645" s="15">
        <f t="shared" si="252"/>
        <v>0</v>
      </c>
      <c r="Q645" s="3">
        <f t="shared" si="269"/>
        <v>6</v>
      </c>
      <c r="R645" s="3">
        <f t="shared" si="253"/>
        <v>-2.08</v>
      </c>
      <c r="S645" s="16">
        <f t="shared" si="254"/>
        <v>-24.44</v>
      </c>
      <c r="T645" s="3">
        <f t="shared" si="255"/>
        <v>0</v>
      </c>
      <c r="U645" s="3">
        <f t="shared" si="256"/>
        <v>0</v>
      </c>
      <c r="V645" s="3">
        <f t="shared" si="257"/>
        <v>0</v>
      </c>
      <c r="W645" s="19">
        <f t="shared" si="258"/>
        <v>0</v>
      </c>
      <c r="X645" s="19">
        <f t="shared" si="259"/>
        <v>0</v>
      </c>
      <c r="Y645" s="19">
        <f t="shared" si="260"/>
        <v>0</v>
      </c>
      <c r="Z645" s="2">
        <f t="shared" si="261"/>
        <v>0</v>
      </c>
      <c r="AA645" s="2">
        <f t="shared" si="262"/>
        <v>0</v>
      </c>
      <c r="AB645">
        <v>0</v>
      </c>
      <c r="AC645">
        <v>0</v>
      </c>
      <c r="AD645">
        <v>0</v>
      </c>
      <c r="AE645">
        <v>0</v>
      </c>
      <c r="AF645" s="2">
        <f t="shared" si="263"/>
        <v>0</v>
      </c>
      <c r="AG645" t="b">
        <f t="shared" si="264"/>
        <v>0</v>
      </c>
      <c r="AH645" s="2" t="str">
        <f t="shared" si="265"/>
        <v/>
      </c>
      <c r="AI645" t="str">
        <f t="shared" si="266"/>
        <v/>
      </c>
      <c r="AJ645" s="2" t="str">
        <f t="shared" si="267"/>
        <v/>
      </c>
      <c r="AK645" s="2" t="str">
        <f t="shared" si="268"/>
        <v/>
      </c>
    </row>
    <row r="646" spans="1:37" x14ac:dyDescent="0.3">
      <c r="A646" s="18">
        <v>38888</v>
      </c>
      <c r="B646">
        <v>0</v>
      </c>
      <c r="C646">
        <v>17.7</v>
      </c>
      <c r="D646">
        <v>5.2</v>
      </c>
      <c r="E646">
        <v>11.45</v>
      </c>
      <c r="G646" s="3">
        <f t="shared" si="270"/>
        <v>0</v>
      </c>
      <c r="H646" s="3">
        <f t="shared" si="271"/>
        <v>0</v>
      </c>
      <c r="I646" s="10">
        <f t="shared" si="245"/>
        <v>0</v>
      </c>
      <c r="J646" s="3">
        <f t="shared" si="246"/>
        <v>0</v>
      </c>
      <c r="K646" s="3">
        <f t="shared" si="247"/>
        <v>0</v>
      </c>
      <c r="L646" s="15">
        <f t="shared" si="248"/>
        <v>0</v>
      </c>
      <c r="M646" s="3">
        <f t="shared" si="249"/>
        <v>0</v>
      </c>
      <c r="N646" s="15">
        <f t="shared" si="250"/>
        <v>0</v>
      </c>
      <c r="O646" s="15">
        <f t="shared" si="251"/>
        <v>0</v>
      </c>
      <c r="P646" s="15">
        <f t="shared" si="252"/>
        <v>0</v>
      </c>
      <c r="Q646" s="3">
        <f t="shared" si="269"/>
        <v>6</v>
      </c>
      <c r="R646" s="3">
        <f t="shared" si="253"/>
        <v>-2.08</v>
      </c>
      <c r="S646" s="16">
        <f t="shared" si="254"/>
        <v>-23.815999999999999</v>
      </c>
      <c r="T646" s="3">
        <f t="shared" si="255"/>
        <v>0</v>
      </c>
      <c r="U646" s="3">
        <f t="shared" si="256"/>
        <v>0</v>
      </c>
      <c r="V646" s="3">
        <f t="shared" si="257"/>
        <v>0</v>
      </c>
      <c r="W646" s="19">
        <f t="shared" si="258"/>
        <v>0</v>
      </c>
      <c r="X646" s="19">
        <f t="shared" si="259"/>
        <v>0</v>
      </c>
      <c r="Y646" s="19">
        <f t="shared" si="260"/>
        <v>0</v>
      </c>
      <c r="Z646" s="2">
        <f t="shared" si="261"/>
        <v>0</v>
      </c>
      <c r="AA646" s="2">
        <f t="shared" si="262"/>
        <v>0</v>
      </c>
      <c r="AB646">
        <v>0</v>
      </c>
      <c r="AC646">
        <v>0</v>
      </c>
      <c r="AD646">
        <v>0</v>
      </c>
      <c r="AE646">
        <v>0</v>
      </c>
      <c r="AF646" s="2">
        <f t="shared" si="263"/>
        <v>0</v>
      </c>
      <c r="AG646" t="b">
        <f t="shared" si="264"/>
        <v>0</v>
      </c>
      <c r="AH646" s="2" t="str">
        <f t="shared" si="265"/>
        <v/>
      </c>
      <c r="AI646" t="str">
        <f t="shared" si="266"/>
        <v/>
      </c>
      <c r="AJ646" s="2" t="str">
        <f t="shared" si="267"/>
        <v/>
      </c>
      <c r="AK646" s="2" t="str">
        <f t="shared" si="268"/>
        <v/>
      </c>
    </row>
    <row r="647" spans="1:37" x14ac:dyDescent="0.3">
      <c r="A647" s="18">
        <v>38889</v>
      </c>
      <c r="B647">
        <v>0</v>
      </c>
      <c r="C647">
        <v>19.5</v>
      </c>
      <c r="D647">
        <v>4.2</v>
      </c>
      <c r="E647">
        <v>11.85</v>
      </c>
      <c r="G647" s="3">
        <f t="shared" si="270"/>
        <v>0</v>
      </c>
      <c r="H647" s="3">
        <f t="shared" si="271"/>
        <v>0</v>
      </c>
      <c r="I647" s="10">
        <f t="shared" si="245"/>
        <v>0</v>
      </c>
      <c r="J647" s="3">
        <f t="shared" si="246"/>
        <v>0</v>
      </c>
      <c r="K647" s="3">
        <f t="shared" si="247"/>
        <v>0</v>
      </c>
      <c r="L647" s="15">
        <f t="shared" si="248"/>
        <v>0</v>
      </c>
      <c r="M647" s="3">
        <f t="shared" si="249"/>
        <v>0</v>
      </c>
      <c r="N647" s="15">
        <f t="shared" si="250"/>
        <v>0</v>
      </c>
      <c r="O647" s="15">
        <f t="shared" si="251"/>
        <v>0</v>
      </c>
      <c r="P647" s="15">
        <f t="shared" si="252"/>
        <v>0</v>
      </c>
      <c r="Q647" s="3">
        <f t="shared" si="269"/>
        <v>6</v>
      </c>
      <c r="R647" s="3">
        <f t="shared" si="253"/>
        <v>-2.08</v>
      </c>
      <c r="S647" s="16">
        <f t="shared" si="254"/>
        <v>-24.648</v>
      </c>
      <c r="T647" s="3">
        <f t="shared" si="255"/>
        <v>0</v>
      </c>
      <c r="U647" s="3">
        <f t="shared" si="256"/>
        <v>0</v>
      </c>
      <c r="V647" s="3">
        <f t="shared" si="257"/>
        <v>0</v>
      </c>
      <c r="W647" s="19">
        <f t="shared" si="258"/>
        <v>0</v>
      </c>
      <c r="X647" s="19">
        <f t="shared" si="259"/>
        <v>0</v>
      </c>
      <c r="Y647" s="19">
        <f t="shared" si="260"/>
        <v>0</v>
      </c>
      <c r="Z647" s="2">
        <f t="shared" si="261"/>
        <v>0</v>
      </c>
      <c r="AA647" s="2">
        <f t="shared" si="262"/>
        <v>0</v>
      </c>
      <c r="AB647">
        <v>0</v>
      </c>
      <c r="AC647">
        <v>0</v>
      </c>
      <c r="AD647">
        <v>0</v>
      </c>
      <c r="AE647">
        <v>0</v>
      </c>
      <c r="AF647" s="2">
        <f t="shared" si="263"/>
        <v>0</v>
      </c>
      <c r="AG647" t="b">
        <f t="shared" si="264"/>
        <v>0</v>
      </c>
      <c r="AH647" s="2" t="str">
        <f t="shared" si="265"/>
        <v/>
      </c>
      <c r="AI647" t="str">
        <f t="shared" si="266"/>
        <v/>
      </c>
      <c r="AJ647" s="2" t="str">
        <f t="shared" si="267"/>
        <v/>
      </c>
      <c r="AK647" s="2" t="str">
        <f t="shared" si="268"/>
        <v/>
      </c>
    </row>
    <row r="648" spans="1:37" x14ac:dyDescent="0.3">
      <c r="A648" s="18">
        <v>38890</v>
      </c>
      <c r="B648">
        <v>2.54</v>
      </c>
      <c r="C648">
        <v>20</v>
      </c>
      <c r="D648">
        <v>4.5999999999999996</v>
      </c>
      <c r="E648">
        <v>12.3</v>
      </c>
      <c r="G648" s="3">
        <f t="shared" si="270"/>
        <v>0</v>
      </c>
      <c r="H648" s="3">
        <f t="shared" si="271"/>
        <v>0</v>
      </c>
      <c r="I648" s="10">
        <f t="shared" si="245"/>
        <v>0</v>
      </c>
      <c r="J648" s="3">
        <f t="shared" si="246"/>
        <v>0</v>
      </c>
      <c r="K648" s="3">
        <f t="shared" si="247"/>
        <v>2.54</v>
      </c>
      <c r="L648" s="15">
        <f t="shared" si="248"/>
        <v>0</v>
      </c>
      <c r="M648" s="3">
        <f t="shared" si="249"/>
        <v>-0.63500000000000001</v>
      </c>
      <c r="N648" s="15">
        <f t="shared" si="250"/>
        <v>0</v>
      </c>
      <c r="O648" s="15">
        <f t="shared" si="251"/>
        <v>0</v>
      </c>
      <c r="P648" s="15">
        <f t="shared" si="252"/>
        <v>0</v>
      </c>
      <c r="Q648" s="3">
        <f t="shared" si="269"/>
        <v>6</v>
      </c>
      <c r="R648" s="3">
        <f t="shared" si="253"/>
        <v>-2.08</v>
      </c>
      <c r="S648" s="16">
        <f t="shared" si="254"/>
        <v>-25.584000000000003</v>
      </c>
      <c r="T648" s="3">
        <f t="shared" si="255"/>
        <v>0</v>
      </c>
      <c r="U648" s="3">
        <f t="shared" si="256"/>
        <v>0</v>
      </c>
      <c r="V648" s="3">
        <f t="shared" si="257"/>
        <v>0</v>
      </c>
      <c r="W648" s="19">
        <f t="shared" si="258"/>
        <v>0</v>
      </c>
      <c r="X648" s="19">
        <f t="shared" si="259"/>
        <v>0</v>
      </c>
      <c r="Y648" s="19">
        <f t="shared" si="260"/>
        <v>0</v>
      </c>
      <c r="Z648" s="2">
        <f t="shared" si="261"/>
        <v>0</v>
      </c>
      <c r="AA648" s="2">
        <f t="shared" si="262"/>
        <v>0</v>
      </c>
      <c r="AB648">
        <v>0</v>
      </c>
      <c r="AC648">
        <v>0</v>
      </c>
      <c r="AD648">
        <v>0</v>
      </c>
      <c r="AE648">
        <v>0</v>
      </c>
      <c r="AF648" s="2">
        <f t="shared" si="263"/>
        <v>0</v>
      </c>
      <c r="AG648" t="b">
        <f t="shared" si="264"/>
        <v>0</v>
      </c>
      <c r="AH648" s="2" t="str">
        <f t="shared" si="265"/>
        <v/>
      </c>
      <c r="AI648" t="str">
        <f t="shared" si="266"/>
        <v/>
      </c>
      <c r="AJ648" s="2" t="str">
        <f t="shared" si="267"/>
        <v/>
      </c>
      <c r="AK648" s="2" t="str">
        <f t="shared" si="268"/>
        <v/>
      </c>
    </row>
    <row r="649" spans="1:37" x14ac:dyDescent="0.3">
      <c r="A649" s="18">
        <v>38891</v>
      </c>
      <c r="B649">
        <v>0</v>
      </c>
      <c r="C649">
        <v>23.1</v>
      </c>
      <c r="D649">
        <v>5.4</v>
      </c>
      <c r="E649">
        <v>14.25</v>
      </c>
      <c r="G649" s="3">
        <f t="shared" si="270"/>
        <v>0</v>
      </c>
      <c r="H649" s="3">
        <f t="shared" si="271"/>
        <v>0</v>
      </c>
      <c r="I649" s="10">
        <f t="shared" si="245"/>
        <v>0</v>
      </c>
      <c r="J649" s="3">
        <f t="shared" si="246"/>
        <v>0</v>
      </c>
      <c r="K649" s="3">
        <f t="shared" si="247"/>
        <v>0</v>
      </c>
      <c r="L649" s="15">
        <f t="shared" si="248"/>
        <v>0</v>
      </c>
      <c r="M649" s="3">
        <f t="shared" si="249"/>
        <v>0</v>
      </c>
      <c r="N649" s="15">
        <f t="shared" si="250"/>
        <v>0</v>
      </c>
      <c r="O649" s="15">
        <f t="shared" si="251"/>
        <v>0</v>
      </c>
      <c r="P649" s="15">
        <f t="shared" si="252"/>
        <v>0</v>
      </c>
      <c r="Q649" s="3">
        <f t="shared" si="269"/>
        <v>6</v>
      </c>
      <c r="R649" s="3">
        <f t="shared" si="253"/>
        <v>-2.08</v>
      </c>
      <c r="S649" s="16">
        <f t="shared" si="254"/>
        <v>-29.64</v>
      </c>
      <c r="T649" s="3">
        <f t="shared" si="255"/>
        <v>0</v>
      </c>
      <c r="U649" s="3">
        <f t="shared" si="256"/>
        <v>0</v>
      </c>
      <c r="V649" s="3">
        <f t="shared" si="257"/>
        <v>0</v>
      </c>
      <c r="W649" s="19">
        <f t="shared" si="258"/>
        <v>0</v>
      </c>
      <c r="X649" s="19">
        <f t="shared" si="259"/>
        <v>0</v>
      </c>
      <c r="Y649" s="19">
        <f t="shared" si="260"/>
        <v>0</v>
      </c>
      <c r="Z649" s="2">
        <f t="shared" si="261"/>
        <v>0</v>
      </c>
      <c r="AA649" s="2">
        <f t="shared" si="262"/>
        <v>0</v>
      </c>
      <c r="AB649">
        <v>0</v>
      </c>
      <c r="AC649">
        <v>0</v>
      </c>
      <c r="AD649">
        <v>0</v>
      </c>
      <c r="AE649">
        <v>0</v>
      </c>
      <c r="AF649" s="2">
        <f t="shared" si="263"/>
        <v>0</v>
      </c>
      <c r="AG649" t="b">
        <f t="shared" si="264"/>
        <v>0</v>
      </c>
      <c r="AH649" s="2" t="str">
        <f t="shared" si="265"/>
        <v/>
      </c>
      <c r="AI649" t="str">
        <f t="shared" si="266"/>
        <v/>
      </c>
      <c r="AJ649" s="2" t="str">
        <f t="shared" si="267"/>
        <v/>
      </c>
      <c r="AK649" s="2" t="str">
        <f t="shared" si="268"/>
        <v/>
      </c>
    </row>
    <row r="650" spans="1:37" x14ac:dyDescent="0.3">
      <c r="A650" s="18">
        <v>38892</v>
      </c>
      <c r="B650">
        <v>0</v>
      </c>
      <c r="C650">
        <v>26.1</v>
      </c>
      <c r="D650">
        <v>7.5</v>
      </c>
      <c r="E650">
        <v>16.8</v>
      </c>
      <c r="G650" s="3">
        <f t="shared" si="270"/>
        <v>0</v>
      </c>
      <c r="H650" s="3">
        <f t="shared" si="271"/>
        <v>0</v>
      </c>
      <c r="I650" s="10">
        <f t="shared" si="245"/>
        <v>0</v>
      </c>
      <c r="J650" s="3">
        <f t="shared" si="246"/>
        <v>0</v>
      </c>
      <c r="K650" s="3">
        <f t="shared" si="247"/>
        <v>0</v>
      </c>
      <c r="L650" s="15">
        <f t="shared" si="248"/>
        <v>0</v>
      </c>
      <c r="M650" s="3">
        <f t="shared" si="249"/>
        <v>0</v>
      </c>
      <c r="N650" s="15">
        <f t="shared" si="250"/>
        <v>0</v>
      </c>
      <c r="O650" s="15">
        <f t="shared" si="251"/>
        <v>0</v>
      </c>
      <c r="P650" s="15">
        <f t="shared" si="252"/>
        <v>0</v>
      </c>
      <c r="Q650" s="3">
        <f t="shared" si="269"/>
        <v>6</v>
      </c>
      <c r="R650" s="3">
        <f t="shared" si="253"/>
        <v>-2.08</v>
      </c>
      <c r="S650" s="16">
        <f t="shared" si="254"/>
        <v>-34.944000000000003</v>
      </c>
      <c r="T650" s="3">
        <f t="shared" si="255"/>
        <v>0</v>
      </c>
      <c r="U650" s="3">
        <f t="shared" si="256"/>
        <v>0</v>
      </c>
      <c r="V650" s="3">
        <f t="shared" si="257"/>
        <v>0</v>
      </c>
      <c r="W650" s="19">
        <f t="shared" si="258"/>
        <v>0</v>
      </c>
      <c r="X650" s="19">
        <f t="shared" si="259"/>
        <v>0</v>
      </c>
      <c r="Y650" s="19">
        <f t="shared" si="260"/>
        <v>0</v>
      </c>
      <c r="Z650" s="2">
        <f t="shared" si="261"/>
        <v>0</v>
      </c>
      <c r="AA650" s="2">
        <f t="shared" si="262"/>
        <v>0</v>
      </c>
      <c r="AB650">
        <v>0</v>
      </c>
      <c r="AC650">
        <v>0</v>
      </c>
      <c r="AD650">
        <v>0</v>
      </c>
      <c r="AE650">
        <v>0</v>
      </c>
      <c r="AF650" s="2">
        <f t="shared" si="263"/>
        <v>0</v>
      </c>
      <c r="AG650" t="b">
        <f t="shared" si="264"/>
        <v>0</v>
      </c>
      <c r="AH650" s="2" t="str">
        <f t="shared" si="265"/>
        <v/>
      </c>
      <c r="AI650" t="str">
        <f t="shared" si="266"/>
        <v/>
      </c>
      <c r="AJ650" s="2" t="str">
        <f t="shared" si="267"/>
        <v/>
      </c>
      <c r="AK650" s="2" t="str">
        <f t="shared" si="268"/>
        <v/>
      </c>
    </row>
    <row r="651" spans="1:37" x14ac:dyDescent="0.3">
      <c r="A651" s="18">
        <v>38893</v>
      </c>
      <c r="B651">
        <v>0</v>
      </c>
      <c r="C651">
        <v>33.1</v>
      </c>
      <c r="D651">
        <v>13.3</v>
      </c>
      <c r="E651">
        <v>23.2</v>
      </c>
      <c r="G651" s="3">
        <f t="shared" si="270"/>
        <v>0</v>
      </c>
      <c r="H651" s="3">
        <f t="shared" si="271"/>
        <v>0</v>
      </c>
      <c r="I651" s="10">
        <f t="shared" si="245"/>
        <v>0</v>
      </c>
      <c r="J651" s="3">
        <f t="shared" si="246"/>
        <v>0</v>
      </c>
      <c r="K651" s="3">
        <f t="shared" si="247"/>
        <v>0</v>
      </c>
      <c r="L651" s="15">
        <f t="shared" si="248"/>
        <v>0</v>
      </c>
      <c r="M651" s="3">
        <f t="shared" si="249"/>
        <v>0</v>
      </c>
      <c r="N651" s="15">
        <f t="shared" si="250"/>
        <v>0</v>
      </c>
      <c r="O651" s="15">
        <f t="shared" si="251"/>
        <v>0</v>
      </c>
      <c r="P651" s="15">
        <f t="shared" si="252"/>
        <v>0</v>
      </c>
      <c r="Q651" s="3">
        <f t="shared" si="269"/>
        <v>6</v>
      </c>
      <c r="R651" s="3">
        <f t="shared" si="253"/>
        <v>-2.08</v>
      </c>
      <c r="S651" s="16">
        <f t="shared" si="254"/>
        <v>-48.256</v>
      </c>
      <c r="T651" s="3">
        <f t="shared" si="255"/>
        <v>0</v>
      </c>
      <c r="U651" s="3">
        <f t="shared" si="256"/>
        <v>0</v>
      </c>
      <c r="V651" s="3">
        <f t="shared" si="257"/>
        <v>0</v>
      </c>
      <c r="W651" s="19">
        <f t="shared" si="258"/>
        <v>0</v>
      </c>
      <c r="X651" s="19">
        <f t="shared" si="259"/>
        <v>0</v>
      </c>
      <c r="Y651" s="19">
        <f t="shared" si="260"/>
        <v>0</v>
      </c>
      <c r="Z651" s="2">
        <f t="shared" si="261"/>
        <v>0</v>
      </c>
      <c r="AA651" s="2">
        <f t="shared" si="262"/>
        <v>0</v>
      </c>
      <c r="AB651">
        <v>0</v>
      </c>
      <c r="AC651">
        <v>0</v>
      </c>
      <c r="AD651">
        <v>0</v>
      </c>
      <c r="AE651">
        <v>0</v>
      </c>
      <c r="AF651" s="2">
        <f t="shared" si="263"/>
        <v>0</v>
      </c>
      <c r="AG651" t="b">
        <f t="shared" si="264"/>
        <v>0</v>
      </c>
      <c r="AH651" s="2" t="str">
        <f t="shared" si="265"/>
        <v/>
      </c>
      <c r="AI651" t="str">
        <f t="shared" si="266"/>
        <v/>
      </c>
      <c r="AJ651" s="2" t="str">
        <f t="shared" si="267"/>
        <v/>
      </c>
      <c r="AK651" s="2" t="str">
        <f t="shared" si="268"/>
        <v/>
      </c>
    </row>
    <row r="652" spans="1:37" x14ac:dyDescent="0.3">
      <c r="A652" s="18">
        <v>38894</v>
      </c>
      <c r="B652">
        <v>0</v>
      </c>
      <c r="C652">
        <v>32</v>
      </c>
      <c r="D652">
        <v>18.5</v>
      </c>
      <c r="E652">
        <v>25.25</v>
      </c>
      <c r="G652" s="3">
        <f t="shared" si="270"/>
        <v>0</v>
      </c>
      <c r="H652" s="3">
        <f t="shared" si="271"/>
        <v>0</v>
      </c>
      <c r="I652" s="10">
        <f t="shared" si="245"/>
        <v>0</v>
      </c>
      <c r="J652" s="3">
        <f t="shared" si="246"/>
        <v>0</v>
      </c>
      <c r="K652" s="3">
        <f t="shared" si="247"/>
        <v>0</v>
      </c>
      <c r="L652" s="15">
        <f t="shared" si="248"/>
        <v>0</v>
      </c>
      <c r="M652" s="3">
        <f t="shared" si="249"/>
        <v>0</v>
      </c>
      <c r="N652" s="15">
        <f t="shared" si="250"/>
        <v>0</v>
      </c>
      <c r="O652" s="15">
        <f t="shared" si="251"/>
        <v>0</v>
      </c>
      <c r="P652" s="15">
        <f t="shared" si="252"/>
        <v>0</v>
      </c>
      <c r="Q652" s="3">
        <f t="shared" si="269"/>
        <v>6</v>
      </c>
      <c r="R652" s="3">
        <f t="shared" si="253"/>
        <v>-2.08</v>
      </c>
      <c r="S652" s="16">
        <f t="shared" si="254"/>
        <v>-52.52</v>
      </c>
      <c r="T652" s="3">
        <f t="shared" si="255"/>
        <v>0</v>
      </c>
      <c r="U652" s="3">
        <f t="shared" si="256"/>
        <v>0</v>
      </c>
      <c r="V652" s="3">
        <f t="shared" si="257"/>
        <v>0</v>
      </c>
      <c r="W652" s="19">
        <f t="shared" si="258"/>
        <v>0</v>
      </c>
      <c r="X652" s="19">
        <f t="shared" si="259"/>
        <v>0</v>
      </c>
      <c r="Y652" s="19">
        <f t="shared" si="260"/>
        <v>0</v>
      </c>
      <c r="Z652" s="2">
        <f t="shared" si="261"/>
        <v>0</v>
      </c>
      <c r="AA652" s="2">
        <f t="shared" si="262"/>
        <v>0</v>
      </c>
      <c r="AB652">
        <v>0</v>
      </c>
      <c r="AC652">
        <v>0</v>
      </c>
      <c r="AD652">
        <v>0</v>
      </c>
      <c r="AE652">
        <v>0</v>
      </c>
      <c r="AF652" s="2">
        <f t="shared" si="263"/>
        <v>0</v>
      </c>
      <c r="AG652" t="b">
        <f t="shared" si="264"/>
        <v>0</v>
      </c>
      <c r="AH652" s="2" t="str">
        <f t="shared" si="265"/>
        <v/>
      </c>
      <c r="AI652" t="str">
        <f t="shared" si="266"/>
        <v/>
      </c>
      <c r="AJ652" s="2" t="str">
        <f t="shared" si="267"/>
        <v/>
      </c>
      <c r="AK652" s="2" t="str">
        <f t="shared" si="268"/>
        <v/>
      </c>
    </row>
    <row r="653" spans="1:37" x14ac:dyDescent="0.3">
      <c r="A653" s="18">
        <v>38895</v>
      </c>
      <c r="B653">
        <v>0</v>
      </c>
      <c r="C653">
        <v>37.1</v>
      </c>
      <c r="D653">
        <v>18.600000000000001</v>
      </c>
      <c r="E653">
        <v>27.85</v>
      </c>
      <c r="G653" s="3">
        <f t="shared" si="270"/>
        <v>0</v>
      </c>
      <c r="H653" s="3">
        <f t="shared" si="271"/>
        <v>0</v>
      </c>
      <c r="I653" s="10">
        <f t="shared" si="245"/>
        <v>0</v>
      </c>
      <c r="J653" s="3">
        <f t="shared" si="246"/>
        <v>0</v>
      </c>
      <c r="K653" s="3">
        <f t="shared" si="247"/>
        <v>0</v>
      </c>
      <c r="L653" s="15">
        <f t="shared" si="248"/>
        <v>0</v>
      </c>
      <c r="M653" s="3">
        <f t="shared" si="249"/>
        <v>0</v>
      </c>
      <c r="N653" s="15">
        <f t="shared" si="250"/>
        <v>0</v>
      </c>
      <c r="O653" s="15">
        <f t="shared" si="251"/>
        <v>0</v>
      </c>
      <c r="P653" s="15">
        <f t="shared" si="252"/>
        <v>0</v>
      </c>
      <c r="Q653" s="3">
        <f t="shared" si="269"/>
        <v>6</v>
      </c>
      <c r="R653" s="3">
        <f t="shared" si="253"/>
        <v>-2.08</v>
      </c>
      <c r="S653" s="16">
        <f t="shared" si="254"/>
        <v>-57.928000000000004</v>
      </c>
      <c r="T653" s="3">
        <f t="shared" si="255"/>
        <v>0</v>
      </c>
      <c r="U653" s="3">
        <f t="shared" si="256"/>
        <v>0</v>
      </c>
      <c r="V653" s="3">
        <f t="shared" si="257"/>
        <v>0</v>
      </c>
      <c r="W653" s="19">
        <f t="shared" si="258"/>
        <v>0</v>
      </c>
      <c r="X653" s="19">
        <f t="shared" si="259"/>
        <v>0</v>
      </c>
      <c r="Y653" s="19">
        <f t="shared" si="260"/>
        <v>0</v>
      </c>
      <c r="Z653" s="2">
        <f t="shared" si="261"/>
        <v>0</v>
      </c>
      <c r="AA653" s="2">
        <f t="shared" si="262"/>
        <v>0</v>
      </c>
      <c r="AB653">
        <v>0</v>
      </c>
      <c r="AC653">
        <v>0</v>
      </c>
      <c r="AD653">
        <v>0</v>
      </c>
      <c r="AE653">
        <v>0</v>
      </c>
      <c r="AF653" s="2">
        <f t="shared" si="263"/>
        <v>0</v>
      </c>
      <c r="AG653" t="b">
        <f t="shared" si="264"/>
        <v>0</v>
      </c>
      <c r="AH653" s="2" t="str">
        <f t="shared" si="265"/>
        <v/>
      </c>
      <c r="AI653" t="str">
        <f t="shared" si="266"/>
        <v/>
      </c>
      <c r="AJ653" s="2" t="str">
        <f t="shared" si="267"/>
        <v/>
      </c>
      <c r="AK653" s="2" t="str">
        <f t="shared" si="268"/>
        <v/>
      </c>
    </row>
    <row r="654" spans="1:37" x14ac:dyDescent="0.3">
      <c r="A654" s="18">
        <v>38896</v>
      </c>
      <c r="B654">
        <v>0</v>
      </c>
      <c r="C654">
        <v>28</v>
      </c>
      <c r="D654">
        <v>13</v>
      </c>
      <c r="E654">
        <v>20.5</v>
      </c>
      <c r="G654" s="3">
        <f t="shared" si="270"/>
        <v>0</v>
      </c>
      <c r="H654" s="3">
        <f t="shared" si="271"/>
        <v>0</v>
      </c>
      <c r="I654" s="10">
        <f t="shared" si="245"/>
        <v>0</v>
      </c>
      <c r="J654" s="3">
        <f t="shared" si="246"/>
        <v>0</v>
      </c>
      <c r="K654" s="3">
        <f t="shared" si="247"/>
        <v>0</v>
      </c>
      <c r="L654" s="15">
        <f t="shared" si="248"/>
        <v>0</v>
      </c>
      <c r="M654" s="3">
        <f t="shared" si="249"/>
        <v>0</v>
      </c>
      <c r="N654" s="15">
        <f t="shared" si="250"/>
        <v>0</v>
      </c>
      <c r="O654" s="15">
        <f t="shared" si="251"/>
        <v>0</v>
      </c>
      <c r="P654" s="15">
        <f t="shared" si="252"/>
        <v>0</v>
      </c>
      <c r="Q654" s="3">
        <f t="shared" si="269"/>
        <v>6</v>
      </c>
      <c r="R654" s="3">
        <f t="shared" si="253"/>
        <v>-2.08</v>
      </c>
      <c r="S654" s="16">
        <f t="shared" si="254"/>
        <v>-42.64</v>
      </c>
      <c r="T654" s="3">
        <f t="shared" si="255"/>
        <v>0</v>
      </c>
      <c r="U654" s="3">
        <f t="shared" si="256"/>
        <v>0</v>
      </c>
      <c r="V654" s="3">
        <f t="shared" si="257"/>
        <v>0</v>
      </c>
      <c r="W654" s="19">
        <f t="shared" si="258"/>
        <v>0</v>
      </c>
      <c r="X654" s="19">
        <f t="shared" si="259"/>
        <v>0</v>
      </c>
      <c r="Y654" s="19">
        <f t="shared" si="260"/>
        <v>0</v>
      </c>
      <c r="Z654" s="2">
        <f t="shared" si="261"/>
        <v>0</v>
      </c>
      <c r="AA654" s="2">
        <f t="shared" si="262"/>
        <v>0</v>
      </c>
      <c r="AB654">
        <v>0</v>
      </c>
      <c r="AC654">
        <v>0</v>
      </c>
      <c r="AD654">
        <v>0</v>
      </c>
      <c r="AE654">
        <v>0</v>
      </c>
      <c r="AF654" s="2">
        <f t="shared" si="263"/>
        <v>0</v>
      </c>
      <c r="AG654" t="b">
        <f t="shared" si="264"/>
        <v>0</v>
      </c>
      <c r="AH654" s="2" t="str">
        <f t="shared" si="265"/>
        <v/>
      </c>
      <c r="AI654" t="str">
        <f t="shared" si="266"/>
        <v/>
      </c>
      <c r="AJ654" s="2" t="str">
        <f t="shared" si="267"/>
        <v/>
      </c>
      <c r="AK654" s="2" t="str">
        <f t="shared" si="268"/>
        <v/>
      </c>
    </row>
    <row r="655" spans="1:37" x14ac:dyDescent="0.3">
      <c r="A655" s="18">
        <v>38897</v>
      </c>
      <c r="B655">
        <v>5.08</v>
      </c>
      <c r="C655">
        <v>26.8</v>
      </c>
      <c r="D655">
        <v>12.2</v>
      </c>
      <c r="E655">
        <v>19.5</v>
      </c>
      <c r="G655" s="3">
        <f t="shared" si="270"/>
        <v>0</v>
      </c>
      <c r="H655" s="3">
        <f t="shared" si="271"/>
        <v>0</v>
      </c>
      <c r="I655" s="10">
        <f t="shared" si="245"/>
        <v>0</v>
      </c>
      <c r="J655" s="3">
        <f t="shared" si="246"/>
        <v>0</v>
      </c>
      <c r="K655" s="3">
        <f t="shared" si="247"/>
        <v>5.08</v>
      </c>
      <c r="L655" s="15">
        <f t="shared" si="248"/>
        <v>0</v>
      </c>
      <c r="M655" s="3">
        <f t="shared" si="249"/>
        <v>-1.27</v>
      </c>
      <c r="N655" s="15">
        <f t="shared" si="250"/>
        <v>0</v>
      </c>
      <c r="O655" s="15">
        <f t="shared" si="251"/>
        <v>0</v>
      </c>
      <c r="P655" s="15">
        <f t="shared" si="252"/>
        <v>0</v>
      </c>
      <c r="Q655" s="3">
        <f t="shared" si="269"/>
        <v>6</v>
      </c>
      <c r="R655" s="3">
        <f t="shared" si="253"/>
        <v>-2.08</v>
      </c>
      <c r="S655" s="16">
        <f t="shared" si="254"/>
        <v>-40.56</v>
      </c>
      <c r="T655" s="3">
        <f t="shared" si="255"/>
        <v>0</v>
      </c>
      <c r="U655" s="3">
        <f t="shared" si="256"/>
        <v>0</v>
      </c>
      <c r="V655" s="3">
        <f t="shared" si="257"/>
        <v>0</v>
      </c>
      <c r="W655" s="19">
        <f t="shared" si="258"/>
        <v>0</v>
      </c>
      <c r="X655" s="19">
        <f t="shared" si="259"/>
        <v>0</v>
      </c>
      <c r="Y655" s="19">
        <f t="shared" si="260"/>
        <v>0</v>
      </c>
      <c r="Z655" s="2">
        <f t="shared" si="261"/>
        <v>0</v>
      </c>
      <c r="AA655" s="2">
        <f t="shared" si="262"/>
        <v>0</v>
      </c>
      <c r="AB655">
        <v>0</v>
      </c>
      <c r="AC655">
        <v>0</v>
      </c>
      <c r="AD655">
        <v>0</v>
      </c>
      <c r="AE655">
        <v>0</v>
      </c>
      <c r="AF655" s="2">
        <f t="shared" si="263"/>
        <v>0</v>
      </c>
      <c r="AG655" t="b">
        <f t="shared" si="264"/>
        <v>0</v>
      </c>
      <c r="AH655" s="2" t="str">
        <f t="shared" si="265"/>
        <v/>
      </c>
      <c r="AI655" t="str">
        <f t="shared" si="266"/>
        <v/>
      </c>
      <c r="AJ655" s="2" t="str">
        <f t="shared" si="267"/>
        <v/>
      </c>
      <c r="AK655" s="2" t="str">
        <f t="shared" si="268"/>
        <v/>
      </c>
    </row>
    <row r="656" spans="1:37" x14ac:dyDescent="0.3">
      <c r="A656" s="18">
        <v>38898</v>
      </c>
      <c r="B656">
        <v>0</v>
      </c>
      <c r="C656">
        <v>22.9</v>
      </c>
      <c r="D656">
        <v>13.2</v>
      </c>
      <c r="E656">
        <v>18.05</v>
      </c>
      <c r="G656" s="3">
        <f t="shared" si="270"/>
        <v>0</v>
      </c>
      <c r="H656" s="3">
        <f t="shared" si="271"/>
        <v>0</v>
      </c>
      <c r="I656" s="10">
        <f t="shared" si="245"/>
        <v>0</v>
      </c>
      <c r="J656" s="3">
        <f t="shared" si="246"/>
        <v>0</v>
      </c>
      <c r="K656" s="3">
        <f t="shared" si="247"/>
        <v>0</v>
      </c>
      <c r="L656" s="15">
        <f t="shared" si="248"/>
        <v>0</v>
      </c>
      <c r="M656" s="3">
        <f t="shared" si="249"/>
        <v>0</v>
      </c>
      <c r="N656" s="15">
        <f t="shared" si="250"/>
        <v>0</v>
      </c>
      <c r="O656" s="15">
        <f t="shared" si="251"/>
        <v>0</v>
      </c>
      <c r="P656" s="15">
        <f t="shared" si="252"/>
        <v>0</v>
      </c>
      <c r="Q656" s="3">
        <f t="shared" si="269"/>
        <v>6</v>
      </c>
      <c r="R656" s="3">
        <f t="shared" si="253"/>
        <v>-2.08</v>
      </c>
      <c r="S656" s="16">
        <f t="shared" si="254"/>
        <v>-37.544000000000004</v>
      </c>
      <c r="T656" s="3">
        <f t="shared" si="255"/>
        <v>0</v>
      </c>
      <c r="U656" s="3">
        <f t="shared" si="256"/>
        <v>0</v>
      </c>
      <c r="V656" s="3">
        <f t="shared" si="257"/>
        <v>0</v>
      </c>
      <c r="W656" s="19">
        <f t="shared" si="258"/>
        <v>0</v>
      </c>
      <c r="X656" s="19">
        <f t="shared" si="259"/>
        <v>0</v>
      </c>
      <c r="Y656" s="19">
        <f t="shared" si="260"/>
        <v>0</v>
      </c>
      <c r="Z656" s="2">
        <f t="shared" si="261"/>
        <v>0</v>
      </c>
      <c r="AA656" s="2">
        <f t="shared" si="262"/>
        <v>0</v>
      </c>
      <c r="AB656">
        <v>0</v>
      </c>
      <c r="AC656">
        <v>0</v>
      </c>
      <c r="AD656">
        <v>0</v>
      </c>
      <c r="AE656">
        <v>0</v>
      </c>
      <c r="AF656" s="2">
        <f t="shared" si="263"/>
        <v>0</v>
      </c>
      <c r="AG656" t="b">
        <f t="shared" si="264"/>
        <v>0</v>
      </c>
      <c r="AH656" s="2" t="str">
        <f t="shared" si="265"/>
        <v/>
      </c>
      <c r="AI656" t="str">
        <f t="shared" si="266"/>
        <v/>
      </c>
      <c r="AJ656" s="2" t="str">
        <f t="shared" si="267"/>
        <v/>
      </c>
      <c r="AK656" s="2" t="str">
        <f t="shared" si="268"/>
        <v/>
      </c>
    </row>
    <row r="657" spans="1:37" x14ac:dyDescent="0.3">
      <c r="A657" s="18">
        <v>38899</v>
      </c>
      <c r="B657">
        <v>2.54</v>
      </c>
      <c r="C657">
        <v>29.6</v>
      </c>
      <c r="D657">
        <v>12.4</v>
      </c>
      <c r="E657">
        <v>21</v>
      </c>
      <c r="G657" s="3">
        <f t="shared" si="270"/>
        <v>0</v>
      </c>
      <c r="H657" s="3">
        <f t="shared" si="271"/>
        <v>0</v>
      </c>
      <c r="I657" s="10">
        <f t="shared" si="245"/>
        <v>0</v>
      </c>
      <c r="J657" s="3">
        <f t="shared" si="246"/>
        <v>0</v>
      </c>
      <c r="K657" s="3">
        <f t="shared" si="247"/>
        <v>2.54</v>
      </c>
      <c r="L657" s="15">
        <f t="shared" si="248"/>
        <v>0</v>
      </c>
      <c r="M657" s="3">
        <f t="shared" si="249"/>
        <v>-0.63500000000000001</v>
      </c>
      <c r="N657" s="15">
        <f t="shared" si="250"/>
        <v>0</v>
      </c>
      <c r="O657" s="15">
        <f t="shared" si="251"/>
        <v>0</v>
      </c>
      <c r="P657" s="15">
        <f t="shared" si="252"/>
        <v>0</v>
      </c>
      <c r="Q657" s="3">
        <f t="shared" si="269"/>
        <v>7</v>
      </c>
      <c r="R657" s="3">
        <f t="shared" si="253"/>
        <v>-2.08</v>
      </c>
      <c r="S657" s="16">
        <f t="shared" si="254"/>
        <v>-43.68</v>
      </c>
      <c r="T657" s="3">
        <f t="shared" si="255"/>
        <v>0</v>
      </c>
      <c r="U657" s="3">
        <f t="shared" si="256"/>
        <v>0</v>
      </c>
      <c r="V657" s="3">
        <f t="shared" si="257"/>
        <v>0</v>
      </c>
      <c r="W657" s="19">
        <f t="shared" si="258"/>
        <v>0</v>
      </c>
      <c r="X657" s="19">
        <f t="shared" si="259"/>
        <v>0</v>
      </c>
      <c r="Y657" s="19">
        <f t="shared" si="260"/>
        <v>0</v>
      </c>
      <c r="Z657" s="2">
        <f t="shared" si="261"/>
        <v>0</v>
      </c>
      <c r="AA657" s="2">
        <f t="shared" si="262"/>
        <v>0</v>
      </c>
      <c r="AB657">
        <v>0</v>
      </c>
      <c r="AC657">
        <v>0</v>
      </c>
      <c r="AD657">
        <v>0</v>
      </c>
      <c r="AE657">
        <v>0</v>
      </c>
      <c r="AF657" s="2">
        <f t="shared" si="263"/>
        <v>0</v>
      </c>
      <c r="AG657" t="b">
        <f t="shared" si="264"/>
        <v>0</v>
      </c>
      <c r="AH657" s="2" t="str">
        <f t="shared" si="265"/>
        <v/>
      </c>
      <c r="AI657" t="str">
        <f t="shared" si="266"/>
        <v/>
      </c>
      <c r="AJ657" s="2" t="str">
        <f t="shared" si="267"/>
        <v/>
      </c>
      <c r="AK657" s="2" t="str">
        <f t="shared" si="268"/>
        <v/>
      </c>
    </row>
    <row r="658" spans="1:37" x14ac:dyDescent="0.3">
      <c r="A658" s="18">
        <v>38900</v>
      </c>
      <c r="B658">
        <v>0</v>
      </c>
      <c r="C658">
        <v>29</v>
      </c>
      <c r="D658">
        <v>11.6</v>
      </c>
      <c r="E658">
        <v>20.3</v>
      </c>
      <c r="G658" s="3">
        <f t="shared" si="270"/>
        <v>0</v>
      </c>
      <c r="H658" s="3">
        <f t="shared" si="271"/>
        <v>0</v>
      </c>
      <c r="I658" s="10">
        <f t="shared" ref="I658:I721" si="272">ASNWD*Compact_coef</f>
        <v>0</v>
      </c>
      <c r="J658" s="3">
        <f t="shared" ref="J658:J721" si="273">IF(ASNWDC&gt;0,ASWE/ASNWDC,0)</f>
        <v>0</v>
      </c>
      <c r="K658" s="3">
        <f t="shared" ref="K658:K721" si="274">MAX(0,IP-SNOW)</f>
        <v>0</v>
      </c>
      <c r="L658" s="15">
        <f t="shared" ref="L658:L721" si="275">IP*(1-((MIN(Rainthresh,MAX(Snowthresh,E658))-Snowthresh)/(Rainthresh-Snowthresh)))</f>
        <v>0</v>
      </c>
      <c r="M658" s="3">
        <f t="shared" ref="M658:M721" si="276">(SNOW*SWE_gain_coef)-(RAIN*SWE_loss_coef)</f>
        <v>0</v>
      </c>
      <c r="N658" s="15">
        <f t="shared" ref="N658:N721" si="277">MAX(0,ASWE+ISWES)</f>
        <v>0</v>
      </c>
      <c r="O658" s="15">
        <f t="shared" ref="O658:O721" si="278">IF(ASNWDS&gt;0,ASWES/ASNWDS,0)</f>
        <v>0</v>
      </c>
      <c r="P658" s="15">
        <f t="shared" ref="P658:P721" si="279">MAX(0,I658+((L658*SWE_gain_coef)/Snowfall_density)-(K658/MAX(0.1,J658)))</f>
        <v>0</v>
      </c>
      <c r="Q658" s="3">
        <f t="shared" si="269"/>
        <v>7</v>
      </c>
      <c r="R658" s="3">
        <f t="shared" ref="R658:R721" si="280">IF(MONTH&gt;3,IF(MONTH&lt;10,Melt_coef_late,Melt_coef_early),Melt_coef_early)</f>
        <v>-2.08</v>
      </c>
      <c r="S658" s="16">
        <f t="shared" ref="S658:S721" si="281">MIN(0,Melt_coef*(TMEAN-Melt_thresh))</f>
        <v>-42.224000000000004</v>
      </c>
      <c r="T658" s="3">
        <f t="shared" ref="T658:T721" si="282">MAX(0,ASWES+ISWEM)</f>
        <v>0</v>
      </c>
      <c r="U658" s="3">
        <f t="shared" ref="U658:U721" si="283">MIN(O658,ADENS_max)</f>
        <v>0</v>
      </c>
      <c r="V658" s="3">
        <f t="shared" ref="V658:V721" si="284">IF(ADENSM&gt;0,ASWEM/ADENSM,0)</f>
        <v>0</v>
      </c>
      <c r="W658" s="19">
        <f t="shared" ref="W658:W721" si="285">ASWEM</f>
        <v>0</v>
      </c>
      <c r="X658" s="19">
        <f t="shared" ref="X658:X721" si="286">ADENSM</f>
        <v>0</v>
      </c>
      <c r="Y658" s="19">
        <f t="shared" ref="Y658:Y721" si="287">ASNWDM</f>
        <v>0</v>
      </c>
      <c r="Z658" s="2">
        <f t="shared" ref="Z658:Z721" si="288">W658-G658</f>
        <v>0</v>
      </c>
      <c r="AA658" s="2">
        <f t="shared" ref="AA658:AA721" si="289">Y658-H658</f>
        <v>0</v>
      </c>
      <c r="AB658">
        <v>0</v>
      </c>
      <c r="AC658">
        <v>0</v>
      </c>
      <c r="AD658">
        <v>0</v>
      </c>
      <c r="AE658">
        <v>0</v>
      </c>
      <c r="AF658" s="2">
        <f t="shared" ref="AF658:AF721" si="290">IF(asnwd_obs&gt;0,aswe_obs/asnwd_obs,0)</f>
        <v>0</v>
      </c>
      <c r="AG658" t="b">
        <f t="shared" ref="AG658:AG721" si="291">OR(Z658&lt;&gt;0,AB658&lt;&gt;0)</f>
        <v>0</v>
      </c>
      <c r="AH658" s="2" t="str">
        <f t="shared" ref="AH658:AH721" si="292">IF(AG658=TRUE,Z658-AB658,"")</f>
        <v/>
      </c>
      <c r="AI658" t="str">
        <f t="shared" ref="AI658:AI721" si="293">IF(AG648=TRUE,ABS(Z658-AB658),"")</f>
        <v/>
      </c>
      <c r="AJ658" s="2" t="str">
        <f t="shared" ref="AJ658:AJ721" si="294">IF(AG658=TRUE,AA658-AD658,"")</f>
        <v/>
      </c>
      <c r="AK658" s="2" t="str">
        <f t="shared" ref="AK658:AK721" si="295">IF(AG658=TRUE,ABS(AA658-AD658),"")</f>
        <v/>
      </c>
    </row>
    <row r="659" spans="1:37" x14ac:dyDescent="0.3">
      <c r="A659" s="18">
        <v>38901</v>
      </c>
      <c r="B659">
        <v>0</v>
      </c>
      <c r="C659">
        <v>29.2</v>
      </c>
      <c r="D659">
        <v>12.9</v>
      </c>
      <c r="E659">
        <v>21.05</v>
      </c>
      <c r="G659" s="3">
        <f t="shared" si="270"/>
        <v>0</v>
      </c>
      <c r="H659" s="3">
        <f t="shared" si="271"/>
        <v>0</v>
      </c>
      <c r="I659" s="10">
        <f t="shared" si="272"/>
        <v>0</v>
      </c>
      <c r="J659" s="3">
        <f t="shared" si="273"/>
        <v>0</v>
      </c>
      <c r="K659" s="3">
        <f t="shared" si="274"/>
        <v>0</v>
      </c>
      <c r="L659" s="15">
        <f t="shared" si="275"/>
        <v>0</v>
      </c>
      <c r="M659" s="3">
        <f t="shared" si="276"/>
        <v>0</v>
      </c>
      <c r="N659" s="15">
        <f t="shared" si="277"/>
        <v>0</v>
      </c>
      <c r="O659" s="15">
        <f t="shared" si="278"/>
        <v>0</v>
      </c>
      <c r="P659" s="15">
        <f t="shared" si="279"/>
        <v>0</v>
      </c>
      <c r="Q659" s="3">
        <f t="shared" ref="Q659:Q722" si="296">MONTH(A659)</f>
        <v>7</v>
      </c>
      <c r="R659" s="3">
        <f t="shared" si="280"/>
        <v>-2.08</v>
      </c>
      <c r="S659" s="16">
        <f t="shared" si="281"/>
        <v>-43.784000000000006</v>
      </c>
      <c r="T659" s="3">
        <f t="shared" si="282"/>
        <v>0</v>
      </c>
      <c r="U659" s="3">
        <f t="shared" si="283"/>
        <v>0</v>
      </c>
      <c r="V659" s="3">
        <f t="shared" si="284"/>
        <v>0</v>
      </c>
      <c r="W659" s="19">
        <f t="shared" si="285"/>
        <v>0</v>
      </c>
      <c r="X659" s="19">
        <f t="shared" si="286"/>
        <v>0</v>
      </c>
      <c r="Y659" s="19">
        <f t="shared" si="287"/>
        <v>0</v>
      </c>
      <c r="Z659" s="2">
        <f t="shared" si="288"/>
        <v>0</v>
      </c>
      <c r="AA659" s="2">
        <f t="shared" si="289"/>
        <v>0</v>
      </c>
      <c r="AB659">
        <v>0</v>
      </c>
      <c r="AC659">
        <v>0</v>
      </c>
      <c r="AD659">
        <v>0</v>
      </c>
      <c r="AE659">
        <v>0</v>
      </c>
      <c r="AF659" s="2">
        <f t="shared" si="290"/>
        <v>0</v>
      </c>
      <c r="AG659" t="b">
        <f t="shared" si="291"/>
        <v>0</v>
      </c>
      <c r="AH659" s="2" t="str">
        <f t="shared" si="292"/>
        <v/>
      </c>
      <c r="AI659" t="str">
        <f t="shared" si="293"/>
        <v/>
      </c>
      <c r="AJ659" s="2" t="str">
        <f t="shared" si="294"/>
        <v/>
      </c>
      <c r="AK659" s="2" t="str">
        <f t="shared" si="295"/>
        <v/>
      </c>
    </row>
    <row r="660" spans="1:37" x14ac:dyDescent="0.3">
      <c r="A660" s="18">
        <v>38902</v>
      </c>
      <c r="B660">
        <v>0</v>
      </c>
      <c r="C660">
        <v>27.7</v>
      </c>
      <c r="D660">
        <v>12</v>
      </c>
      <c r="E660">
        <v>19.850000000000001</v>
      </c>
      <c r="G660" s="3">
        <f t="shared" si="270"/>
        <v>0</v>
      </c>
      <c r="H660" s="3">
        <f t="shared" si="271"/>
        <v>0</v>
      </c>
      <c r="I660" s="10">
        <f t="shared" si="272"/>
        <v>0</v>
      </c>
      <c r="J660" s="3">
        <f t="shared" si="273"/>
        <v>0</v>
      </c>
      <c r="K660" s="3">
        <f t="shared" si="274"/>
        <v>0</v>
      </c>
      <c r="L660" s="15">
        <f t="shared" si="275"/>
        <v>0</v>
      </c>
      <c r="M660" s="3">
        <f t="shared" si="276"/>
        <v>0</v>
      </c>
      <c r="N660" s="15">
        <f t="shared" si="277"/>
        <v>0</v>
      </c>
      <c r="O660" s="15">
        <f t="shared" si="278"/>
        <v>0</v>
      </c>
      <c r="P660" s="15">
        <f t="shared" si="279"/>
        <v>0</v>
      </c>
      <c r="Q660" s="3">
        <f t="shared" si="296"/>
        <v>7</v>
      </c>
      <c r="R660" s="3">
        <f t="shared" si="280"/>
        <v>-2.08</v>
      </c>
      <c r="S660" s="16">
        <f t="shared" si="281"/>
        <v>-41.288000000000004</v>
      </c>
      <c r="T660" s="3">
        <f t="shared" si="282"/>
        <v>0</v>
      </c>
      <c r="U660" s="3">
        <f t="shared" si="283"/>
        <v>0</v>
      </c>
      <c r="V660" s="3">
        <f t="shared" si="284"/>
        <v>0</v>
      </c>
      <c r="W660" s="19">
        <f t="shared" si="285"/>
        <v>0</v>
      </c>
      <c r="X660" s="19">
        <f t="shared" si="286"/>
        <v>0</v>
      </c>
      <c r="Y660" s="19">
        <f t="shared" si="287"/>
        <v>0</v>
      </c>
      <c r="Z660" s="2">
        <f t="shared" si="288"/>
        <v>0</v>
      </c>
      <c r="AA660" s="2">
        <f t="shared" si="289"/>
        <v>0</v>
      </c>
      <c r="AB660">
        <v>0</v>
      </c>
      <c r="AC660">
        <v>0</v>
      </c>
      <c r="AD660">
        <v>0</v>
      </c>
      <c r="AE660">
        <v>0</v>
      </c>
      <c r="AF660" s="2">
        <f t="shared" si="290"/>
        <v>0</v>
      </c>
      <c r="AG660" t="b">
        <f t="shared" si="291"/>
        <v>0</v>
      </c>
      <c r="AH660" s="2" t="str">
        <f t="shared" si="292"/>
        <v/>
      </c>
      <c r="AI660" t="str">
        <f t="shared" si="293"/>
        <v/>
      </c>
      <c r="AJ660" s="2" t="str">
        <f t="shared" si="294"/>
        <v/>
      </c>
      <c r="AK660" s="2" t="str">
        <f t="shared" si="295"/>
        <v/>
      </c>
    </row>
    <row r="661" spans="1:37" x14ac:dyDescent="0.3">
      <c r="A661" s="18">
        <v>38903</v>
      </c>
      <c r="B661">
        <v>0</v>
      </c>
      <c r="C661">
        <v>25.9</v>
      </c>
      <c r="D661">
        <v>11.2</v>
      </c>
      <c r="E661">
        <v>18.55</v>
      </c>
      <c r="G661" s="3">
        <f t="shared" si="270"/>
        <v>0</v>
      </c>
      <c r="H661" s="3">
        <f t="shared" si="271"/>
        <v>0</v>
      </c>
      <c r="I661" s="10">
        <f t="shared" si="272"/>
        <v>0</v>
      </c>
      <c r="J661" s="3">
        <f t="shared" si="273"/>
        <v>0</v>
      </c>
      <c r="K661" s="3">
        <f t="shared" si="274"/>
        <v>0</v>
      </c>
      <c r="L661" s="15">
        <f t="shared" si="275"/>
        <v>0</v>
      </c>
      <c r="M661" s="3">
        <f t="shared" si="276"/>
        <v>0</v>
      </c>
      <c r="N661" s="15">
        <f t="shared" si="277"/>
        <v>0</v>
      </c>
      <c r="O661" s="15">
        <f t="shared" si="278"/>
        <v>0</v>
      </c>
      <c r="P661" s="15">
        <f t="shared" si="279"/>
        <v>0</v>
      </c>
      <c r="Q661" s="3">
        <f t="shared" si="296"/>
        <v>7</v>
      </c>
      <c r="R661" s="3">
        <f t="shared" si="280"/>
        <v>-2.08</v>
      </c>
      <c r="S661" s="16">
        <f t="shared" si="281"/>
        <v>-38.584000000000003</v>
      </c>
      <c r="T661" s="3">
        <f t="shared" si="282"/>
        <v>0</v>
      </c>
      <c r="U661" s="3">
        <f t="shared" si="283"/>
        <v>0</v>
      </c>
      <c r="V661" s="3">
        <f t="shared" si="284"/>
        <v>0</v>
      </c>
      <c r="W661" s="19">
        <f t="shared" si="285"/>
        <v>0</v>
      </c>
      <c r="X661" s="19">
        <f t="shared" si="286"/>
        <v>0</v>
      </c>
      <c r="Y661" s="19">
        <f t="shared" si="287"/>
        <v>0</v>
      </c>
      <c r="Z661" s="2">
        <f t="shared" si="288"/>
        <v>0</v>
      </c>
      <c r="AA661" s="2">
        <f t="shared" si="289"/>
        <v>0</v>
      </c>
      <c r="AB661">
        <v>0</v>
      </c>
      <c r="AC661">
        <v>0</v>
      </c>
      <c r="AD661">
        <v>0</v>
      </c>
      <c r="AE661">
        <v>0</v>
      </c>
      <c r="AF661" s="2">
        <f t="shared" si="290"/>
        <v>0</v>
      </c>
      <c r="AG661" t="b">
        <f t="shared" si="291"/>
        <v>0</v>
      </c>
      <c r="AH661" s="2" t="str">
        <f t="shared" si="292"/>
        <v/>
      </c>
      <c r="AI661" t="str">
        <f t="shared" si="293"/>
        <v/>
      </c>
      <c r="AJ661" s="2" t="str">
        <f t="shared" si="294"/>
        <v/>
      </c>
      <c r="AK661" s="2" t="str">
        <f t="shared" si="295"/>
        <v/>
      </c>
    </row>
    <row r="662" spans="1:37" x14ac:dyDescent="0.3">
      <c r="A662" s="18">
        <v>38904</v>
      </c>
      <c r="B662">
        <v>0</v>
      </c>
      <c r="C662">
        <v>16.7</v>
      </c>
      <c r="D662">
        <v>9.1999999999999993</v>
      </c>
      <c r="E662">
        <v>12.95</v>
      </c>
      <c r="G662" s="3">
        <f t="shared" si="270"/>
        <v>0</v>
      </c>
      <c r="H662" s="3">
        <f t="shared" si="271"/>
        <v>0</v>
      </c>
      <c r="I662" s="10">
        <f t="shared" si="272"/>
        <v>0</v>
      </c>
      <c r="J662" s="3">
        <f t="shared" si="273"/>
        <v>0</v>
      </c>
      <c r="K662" s="3">
        <f t="shared" si="274"/>
        <v>0</v>
      </c>
      <c r="L662" s="15">
        <f t="shared" si="275"/>
        <v>0</v>
      </c>
      <c r="M662" s="3">
        <f t="shared" si="276"/>
        <v>0</v>
      </c>
      <c r="N662" s="15">
        <f t="shared" si="277"/>
        <v>0</v>
      </c>
      <c r="O662" s="15">
        <f t="shared" si="278"/>
        <v>0</v>
      </c>
      <c r="P662" s="15">
        <f t="shared" si="279"/>
        <v>0</v>
      </c>
      <c r="Q662" s="3">
        <f t="shared" si="296"/>
        <v>7</v>
      </c>
      <c r="R662" s="3">
        <f t="shared" si="280"/>
        <v>-2.08</v>
      </c>
      <c r="S662" s="16">
        <f t="shared" si="281"/>
        <v>-26.936</v>
      </c>
      <c r="T662" s="3">
        <f t="shared" si="282"/>
        <v>0</v>
      </c>
      <c r="U662" s="3">
        <f t="shared" si="283"/>
        <v>0</v>
      </c>
      <c r="V662" s="3">
        <f t="shared" si="284"/>
        <v>0</v>
      </c>
      <c r="W662" s="19">
        <f t="shared" si="285"/>
        <v>0</v>
      </c>
      <c r="X662" s="19">
        <f t="shared" si="286"/>
        <v>0</v>
      </c>
      <c r="Y662" s="19">
        <f t="shared" si="287"/>
        <v>0</v>
      </c>
      <c r="Z662" s="2">
        <f t="shared" si="288"/>
        <v>0</v>
      </c>
      <c r="AA662" s="2">
        <f t="shared" si="289"/>
        <v>0</v>
      </c>
      <c r="AB662">
        <v>0</v>
      </c>
      <c r="AC662">
        <v>0</v>
      </c>
      <c r="AD662">
        <v>0</v>
      </c>
      <c r="AE662">
        <v>0</v>
      </c>
      <c r="AF662" s="2">
        <f t="shared" si="290"/>
        <v>0</v>
      </c>
      <c r="AG662" t="b">
        <f t="shared" si="291"/>
        <v>0</v>
      </c>
      <c r="AH662" s="2" t="str">
        <f t="shared" si="292"/>
        <v/>
      </c>
      <c r="AI662" t="str">
        <f t="shared" si="293"/>
        <v/>
      </c>
      <c r="AJ662" s="2" t="str">
        <f t="shared" si="294"/>
        <v/>
      </c>
      <c r="AK662" s="2" t="str">
        <f t="shared" si="295"/>
        <v/>
      </c>
    </row>
    <row r="663" spans="1:37" x14ac:dyDescent="0.3">
      <c r="A663" s="18">
        <v>38905</v>
      </c>
      <c r="B663">
        <v>0</v>
      </c>
      <c r="C663">
        <v>11.9</v>
      </c>
      <c r="D663">
        <v>5.9</v>
      </c>
      <c r="E663">
        <v>8.9</v>
      </c>
      <c r="G663" s="3">
        <f t="shared" si="270"/>
        <v>0</v>
      </c>
      <c r="H663" s="3">
        <f t="shared" si="271"/>
        <v>0</v>
      </c>
      <c r="I663" s="10">
        <f t="shared" si="272"/>
        <v>0</v>
      </c>
      <c r="J663" s="3">
        <f t="shared" si="273"/>
        <v>0</v>
      </c>
      <c r="K663" s="3">
        <f t="shared" si="274"/>
        <v>0</v>
      </c>
      <c r="L663" s="15">
        <f t="shared" si="275"/>
        <v>0</v>
      </c>
      <c r="M663" s="3">
        <f t="shared" si="276"/>
        <v>0</v>
      </c>
      <c r="N663" s="15">
        <f t="shared" si="277"/>
        <v>0</v>
      </c>
      <c r="O663" s="15">
        <f t="shared" si="278"/>
        <v>0</v>
      </c>
      <c r="P663" s="15">
        <f t="shared" si="279"/>
        <v>0</v>
      </c>
      <c r="Q663" s="3">
        <f t="shared" si="296"/>
        <v>7</v>
      </c>
      <c r="R663" s="3">
        <f t="shared" si="280"/>
        <v>-2.08</v>
      </c>
      <c r="S663" s="16">
        <f t="shared" si="281"/>
        <v>-18.512</v>
      </c>
      <c r="T663" s="3">
        <f t="shared" si="282"/>
        <v>0</v>
      </c>
      <c r="U663" s="3">
        <f t="shared" si="283"/>
        <v>0</v>
      </c>
      <c r="V663" s="3">
        <f t="shared" si="284"/>
        <v>0</v>
      </c>
      <c r="W663" s="19">
        <f t="shared" si="285"/>
        <v>0</v>
      </c>
      <c r="X663" s="19">
        <f t="shared" si="286"/>
        <v>0</v>
      </c>
      <c r="Y663" s="19">
        <f t="shared" si="287"/>
        <v>0</v>
      </c>
      <c r="Z663" s="2">
        <f t="shared" si="288"/>
        <v>0</v>
      </c>
      <c r="AA663" s="2">
        <f t="shared" si="289"/>
        <v>0</v>
      </c>
      <c r="AB663">
        <v>0</v>
      </c>
      <c r="AC663">
        <v>0</v>
      </c>
      <c r="AD663">
        <v>0</v>
      </c>
      <c r="AE663">
        <v>0</v>
      </c>
      <c r="AF663" s="2">
        <f t="shared" si="290"/>
        <v>0</v>
      </c>
      <c r="AG663" t="b">
        <f t="shared" si="291"/>
        <v>0</v>
      </c>
      <c r="AH663" s="2" t="str">
        <f t="shared" si="292"/>
        <v/>
      </c>
      <c r="AI663" t="str">
        <f t="shared" si="293"/>
        <v/>
      </c>
      <c r="AJ663" s="2" t="str">
        <f t="shared" si="294"/>
        <v/>
      </c>
      <c r="AK663" s="2" t="str">
        <f t="shared" si="295"/>
        <v/>
      </c>
    </row>
    <row r="664" spans="1:37" x14ac:dyDescent="0.3">
      <c r="A664" s="18">
        <v>38906</v>
      </c>
      <c r="B664">
        <v>0</v>
      </c>
      <c r="C664">
        <v>26.5</v>
      </c>
      <c r="D664">
        <v>3.9</v>
      </c>
      <c r="E664">
        <v>15.2</v>
      </c>
      <c r="G664" s="3">
        <f t="shared" si="270"/>
        <v>0</v>
      </c>
      <c r="H664" s="3">
        <f t="shared" si="271"/>
        <v>0</v>
      </c>
      <c r="I664" s="10">
        <f t="shared" si="272"/>
        <v>0</v>
      </c>
      <c r="J664" s="3">
        <f t="shared" si="273"/>
        <v>0</v>
      </c>
      <c r="K664" s="3">
        <f t="shared" si="274"/>
        <v>0</v>
      </c>
      <c r="L664" s="15">
        <f t="shared" si="275"/>
        <v>0</v>
      </c>
      <c r="M664" s="3">
        <f t="shared" si="276"/>
        <v>0</v>
      </c>
      <c r="N664" s="15">
        <f t="shared" si="277"/>
        <v>0</v>
      </c>
      <c r="O664" s="15">
        <f t="shared" si="278"/>
        <v>0</v>
      </c>
      <c r="P664" s="15">
        <f t="shared" si="279"/>
        <v>0</v>
      </c>
      <c r="Q664" s="3">
        <f t="shared" si="296"/>
        <v>7</v>
      </c>
      <c r="R664" s="3">
        <f t="shared" si="280"/>
        <v>-2.08</v>
      </c>
      <c r="S664" s="16">
        <f t="shared" si="281"/>
        <v>-31.616</v>
      </c>
      <c r="T664" s="3">
        <f t="shared" si="282"/>
        <v>0</v>
      </c>
      <c r="U664" s="3">
        <f t="shared" si="283"/>
        <v>0</v>
      </c>
      <c r="V664" s="3">
        <f t="shared" si="284"/>
        <v>0</v>
      </c>
      <c r="W664" s="19">
        <f t="shared" si="285"/>
        <v>0</v>
      </c>
      <c r="X664" s="19">
        <f t="shared" si="286"/>
        <v>0</v>
      </c>
      <c r="Y664" s="19">
        <f t="shared" si="287"/>
        <v>0</v>
      </c>
      <c r="Z664" s="2">
        <f t="shared" si="288"/>
        <v>0</v>
      </c>
      <c r="AA664" s="2">
        <f t="shared" si="289"/>
        <v>0</v>
      </c>
      <c r="AB664">
        <v>0</v>
      </c>
      <c r="AC664">
        <v>0</v>
      </c>
      <c r="AD664">
        <v>0</v>
      </c>
      <c r="AE664">
        <v>0</v>
      </c>
      <c r="AF664" s="2">
        <f t="shared" si="290"/>
        <v>0</v>
      </c>
      <c r="AG664" t="b">
        <f t="shared" si="291"/>
        <v>0</v>
      </c>
      <c r="AH664" s="2" t="str">
        <f t="shared" si="292"/>
        <v/>
      </c>
      <c r="AI664" t="str">
        <f t="shared" si="293"/>
        <v/>
      </c>
      <c r="AJ664" s="2" t="str">
        <f t="shared" si="294"/>
        <v/>
      </c>
      <c r="AK664" s="2" t="str">
        <f t="shared" si="295"/>
        <v/>
      </c>
    </row>
    <row r="665" spans="1:37" x14ac:dyDescent="0.3">
      <c r="A665" s="18">
        <v>38907</v>
      </c>
      <c r="B665">
        <v>0</v>
      </c>
      <c r="C665">
        <v>29.5</v>
      </c>
      <c r="D665">
        <v>10.199999999999999</v>
      </c>
      <c r="E665">
        <v>19.850000000000001</v>
      </c>
      <c r="G665" s="3">
        <f t="shared" si="270"/>
        <v>0</v>
      </c>
      <c r="H665" s="3">
        <f t="shared" si="271"/>
        <v>0</v>
      </c>
      <c r="I665" s="10">
        <f t="shared" si="272"/>
        <v>0</v>
      </c>
      <c r="J665" s="3">
        <f t="shared" si="273"/>
        <v>0</v>
      </c>
      <c r="K665" s="3">
        <f t="shared" si="274"/>
        <v>0</v>
      </c>
      <c r="L665" s="15">
        <f t="shared" si="275"/>
        <v>0</v>
      </c>
      <c r="M665" s="3">
        <f t="shared" si="276"/>
        <v>0</v>
      </c>
      <c r="N665" s="15">
        <f t="shared" si="277"/>
        <v>0</v>
      </c>
      <c r="O665" s="15">
        <f t="shared" si="278"/>
        <v>0</v>
      </c>
      <c r="P665" s="15">
        <f t="shared" si="279"/>
        <v>0</v>
      </c>
      <c r="Q665" s="3">
        <f t="shared" si="296"/>
        <v>7</v>
      </c>
      <c r="R665" s="3">
        <f t="shared" si="280"/>
        <v>-2.08</v>
      </c>
      <c r="S665" s="16">
        <f t="shared" si="281"/>
        <v>-41.288000000000004</v>
      </c>
      <c r="T665" s="3">
        <f t="shared" si="282"/>
        <v>0</v>
      </c>
      <c r="U665" s="3">
        <f t="shared" si="283"/>
        <v>0</v>
      </c>
      <c r="V665" s="3">
        <f t="shared" si="284"/>
        <v>0</v>
      </c>
      <c r="W665" s="19">
        <f t="shared" si="285"/>
        <v>0</v>
      </c>
      <c r="X665" s="19">
        <f t="shared" si="286"/>
        <v>0</v>
      </c>
      <c r="Y665" s="19">
        <f t="shared" si="287"/>
        <v>0</v>
      </c>
      <c r="Z665" s="2">
        <f t="shared" si="288"/>
        <v>0</v>
      </c>
      <c r="AA665" s="2">
        <f t="shared" si="289"/>
        <v>0</v>
      </c>
      <c r="AB665">
        <v>0</v>
      </c>
      <c r="AC665">
        <v>0</v>
      </c>
      <c r="AD665">
        <v>0</v>
      </c>
      <c r="AE665">
        <v>0</v>
      </c>
      <c r="AF665" s="2">
        <f t="shared" si="290"/>
        <v>0</v>
      </c>
      <c r="AG665" t="b">
        <f t="shared" si="291"/>
        <v>0</v>
      </c>
      <c r="AH665" s="2" t="str">
        <f t="shared" si="292"/>
        <v/>
      </c>
      <c r="AI665" t="str">
        <f t="shared" si="293"/>
        <v/>
      </c>
      <c r="AJ665" s="2" t="str">
        <f t="shared" si="294"/>
        <v/>
      </c>
      <c r="AK665" s="2" t="str">
        <f t="shared" si="295"/>
        <v/>
      </c>
    </row>
    <row r="666" spans="1:37" x14ac:dyDescent="0.3">
      <c r="A666" s="18">
        <v>38908</v>
      </c>
      <c r="B666">
        <v>0</v>
      </c>
      <c r="C666">
        <v>26.9</v>
      </c>
      <c r="D666">
        <v>12</v>
      </c>
      <c r="E666">
        <v>19.45</v>
      </c>
      <c r="G666" s="3">
        <f t="shared" si="270"/>
        <v>0</v>
      </c>
      <c r="H666" s="3">
        <f t="shared" si="271"/>
        <v>0</v>
      </c>
      <c r="I666" s="10">
        <f t="shared" si="272"/>
        <v>0</v>
      </c>
      <c r="J666" s="3">
        <f t="shared" si="273"/>
        <v>0</v>
      </c>
      <c r="K666" s="3">
        <f t="shared" si="274"/>
        <v>0</v>
      </c>
      <c r="L666" s="15">
        <f t="shared" si="275"/>
        <v>0</v>
      </c>
      <c r="M666" s="3">
        <f t="shared" si="276"/>
        <v>0</v>
      </c>
      <c r="N666" s="15">
        <f t="shared" si="277"/>
        <v>0</v>
      </c>
      <c r="O666" s="15">
        <f t="shared" si="278"/>
        <v>0</v>
      </c>
      <c r="P666" s="15">
        <f t="shared" si="279"/>
        <v>0</v>
      </c>
      <c r="Q666" s="3">
        <f t="shared" si="296"/>
        <v>7</v>
      </c>
      <c r="R666" s="3">
        <f t="shared" si="280"/>
        <v>-2.08</v>
      </c>
      <c r="S666" s="16">
        <f t="shared" si="281"/>
        <v>-40.456000000000003</v>
      </c>
      <c r="T666" s="3">
        <f t="shared" si="282"/>
        <v>0</v>
      </c>
      <c r="U666" s="3">
        <f t="shared" si="283"/>
        <v>0</v>
      </c>
      <c r="V666" s="3">
        <f t="shared" si="284"/>
        <v>0</v>
      </c>
      <c r="W666" s="19">
        <f t="shared" si="285"/>
        <v>0</v>
      </c>
      <c r="X666" s="19">
        <f t="shared" si="286"/>
        <v>0</v>
      </c>
      <c r="Y666" s="19">
        <f t="shared" si="287"/>
        <v>0</v>
      </c>
      <c r="Z666" s="2">
        <f t="shared" si="288"/>
        <v>0</v>
      </c>
      <c r="AA666" s="2">
        <f t="shared" si="289"/>
        <v>0</v>
      </c>
      <c r="AB666">
        <v>0</v>
      </c>
      <c r="AC666">
        <v>0</v>
      </c>
      <c r="AD666">
        <v>0</v>
      </c>
      <c r="AE666">
        <v>0</v>
      </c>
      <c r="AF666" s="2">
        <f t="shared" si="290"/>
        <v>0</v>
      </c>
      <c r="AG666" t="b">
        <f t="shared" si="291"/>
        <v>0</v>
      </c>
      <c r="AH666" s="2" t="str">
        <f t="shared" si="292"/>
        <v/>
      </c>
      <c r="AI666" t="str">
        <f t="shared" si="293"/>
        <v/>
      </c>
      <c r="AJ666" s="2" t="str">
        <f t="shared" si="294"/>
        <v/>
      </c>
      <c r="AK666" s="2" t="str">
        <f t="shared" si="295"/>
        <v/>
      </c>
    </row>
    <row r="667" spans="1:37" x14ac:dyDescent="0.3">
      <c r="A667" s="18">
        <v>38909</v>
      </c>
      <c r="B667">
        <v>0</v>
      </c>
      <c r="C667">
        <v>24.1</v>
      </c>
      <c r="D667">
        <v>10.9</v>
      </c>
      <c r="E667">
        <v>17.5</v>
      </c>
      <c r="G667" s="3">
        <f t="shared" si="270"/>
        <v>0</v>
      </c>
      <c r="H667" s="3">
        <f t="shared" si="271"/>
        <v>0</v>
      </c>
      <c r="I667" s="10">
        <f t="shared" si="272"/>
        <v>0</v>
      </c>
      <c r="J667" s="3">
        <f t="shared" si="273"/>
        <v>0</v>
      </c>
      <c r="K667" s="3">
        <f t="shared" si="274"/>
        <v>0</v>
      </c>
      <c r="L667" s="15">
        <f t="shared" si="275"/>
        <v>0</v>
      </c>
      <c r="M667" s="3">
        <f t="shared" si="276"/>
        <v>0</v>
      </c>
      <c r="N667" s="15">
        <f t="shared" si="277"/>
        <v>0</v>
      </c>
      <c r="O667" s="15">
        <f t="shared" si="278"/>
        <v>0</v>
      </c>
      <c r="P667" s="15">
        <f t="shared" si="279"/>
        <v>0</v>
      </c>
      <c r="Q667" s="3">
        <f t="shared" si="296"/>
        <v>7</v>
      </c>
      <c r="R667" s="3">
        <f t="shared" si="280"/>
        <v>-2.08</v>
      </c>
      <c r="S667" s="16">
        <f t="shared" si="281"/>
        <v>-36.4</v>
      </c>
      <c r="T667" s="3">
        <f t="shared" si="282"/>
        <v>0</v>
      </c>
      <c r="U667" s="3">
        <f t="shared" si="283"/>
        <v>0</v>
      </c>
      <c r="V667" s="3">
        <f t="shared" si="284"/>
        <v>0</v>
      </c>
      <c r="W667" s="19">
        <f t="shared" si="285"/>
        <v>0</v>
      </c>
      <c r="X667" s="19">
        <f t="shared" si="286"/>
        <v>0</v>
      </c>
      <c r="Y667" s="19">
        <f t="shared" si="287"/>
        <v>0</v>
      </c>
      <c r="Z667" s="2">
        <f t="shared" si="288"/>
        <v>0</v>
      </c>
      <c r="AA667" s="2">
        <f t="shared" si="289"/>
        <v>0</v>
      </c>
      <c r="AB667">
        <v>0</v>
      </c>
      <c r="AC667">
        <v>0</v>
      </c>
      <c r="AD667">
        <v>0</v>
      </c>
      <c r="AE667">
        <v>0</v>
      </c>
      <c r="AF667" s="2">
        <f t="shared" si="290"/>
        <v>0</v>
      </c>
      <c r="AG667" t="b">
        <f t="shared" si="291"/>
        <v>0</v>
      </c>
      <c r="AH667" s="2" t="str">
        <f t="shared" si="292"/>
        <v/>
      </c>
      <c r="AI667" t="str">
        <f t="shared" si="293"/>
        <v/>
      </c>
      <c r="AJ667" s="2" t="str">
        <f t="shared" si="294"/>
        <v/>
      </c>
      <c r="AK667" s="2" t="str">
        <f t="shared" si="295"/>
        <v/>
      </c>
    </row>
    <row r="668" spans="1:37" x14ac:dyDescent="0.3">
      <c r="A668" s="18">
        <v>38910</v>
      </c>
      <c r="B668">
        <v>0</v>
      </c>
      <c r="C668">
        <v>23.1</v>
      </c>
      <c r="D668">
        <v>9.3000000000000007</v>
      </c>
      <c r="E668">
        <v>16.2</v>
      </c>
      <c r="G668" s="3">
        <f t="shared" si="270"/>
        <v>0</v>
      </c>
      <c r="H668" s="3">
        <f t="shared" si="271"/>
        <v>0</v>
      </c>
      <c r="I668" s="10">
        <f t="shared" si="272"/>
        <v>0</v>
      </c>
      <c r="J668" s="3">
        <f t="shared" si="273"/>
        <v>0</v>
      </c>
      <c r="K668" s="3">
        <f t="shared" si="274"/>
        <v>0</v>
      </c>
      <c r="L668" s="15">
        <f t="shared" si="275"/>
        <v>0</v>
      </c>
      <c r="M668" s="3">
        <f t="shared" si="276"/>
        <v>0</v>
      </c>
      <c r="N668" s="15">
        <f t="shared" si="277"/>
        <v>0</v>
      </c>
      <c r="O668" s="15">
        <f t="shared" si="278"/>
        <v>0</v>
      </c>
      <c r="P668" s="15">
        <f t="shared" si="279"/>
        <v>0</v>
      </c>
      <c r="Q668" s="3">
        <f t="shared" si="296"/>
        <v>7</v>
      </c>
      <c r="R668" s="3">
        <f t="shared" si="280"/>
        <v>-2.08</v>
      </c>
      <c r="S668" s="16">
        <f t="shared" si="281"/>
        <v>-33.695999999999998</v>
      </c>
      <c r="T668" s="3">
        <f t="shared" si="282"/>
        <v>0</v>
      </c>
      <c r="U668" s="3">
        <f t="shared" si="283"/>
        <v>0</v>
      </c>
      <c r="V668" s="3">
        <f t="shared" si="284"/>
        <v>0</v>
      </c>
      <c r="W668" s="19">
        <f t="shared" si="285"/>
        <v>0</v>
      </c>
      <c r="X668" s="19">
        <f t="shared" si="286"/>
        <v>0</v>
      </c>
      <c r="Y668" s="19">
        <f t="shared" si="287"/>
        <v>0</v>
      </c>
      <c r="Z668" s="2">
        <f t="shared" si="288"/>
        <v>0</v>
      </c>
      <c r="AA668" s="2">
        <f t="shared" si="289"/>
        <v>0</v>
      </c>
      <c r="AB668">
        <v>0</v>
      </c>
      <c r="AC668">
        <v>0</v>
      </c>
      <c r="AD668">
        <v>0</v>
      </c>
      <c r="AE668">
        <v>0</v>
      </c>
      <c r="AF668" s="2">
        <f t="shared" si="290"/>
        <v>0</v>
      </c>
      <c r="AG668" t="b">
        <f t="shared" si="291"/>
        <v>0</v>
      </c>
      <c r="AH668" s="2" t="str">
        <f t="shared" si="292"/>
        <v/>
      </c>
      <c r="AI668" t="str">
        <f t="shared" si="293"/>
        <v/>
      </c>
      <c r="AJ668" s="2" t="str">
        <f t="shared" si="294"/>
        <v/>
      </c>
      <c r="AK668" s="2" t="str">
        <f t="shared" si="295"/>
        <v/>
      </c>
    </row>
    <row r="669" spans="1:37" x14ac:dyDescent="0.3">
      <c r="A669" s="18">
        <v>38911</v>
      </c>
      <c r="B669">
        <v>0</v>
      </c>
      <c r="C669">
        <v>16.600000000000001</v>
      </c>
      <c r="D669">
        <v>10.1</v>
      </c>
      <c r="E669">
        <v>13.35</v>
      </c>
      <c r="G669" s="3">
        <f t="shared" si="270"/>
        <v>0</v>
      </c>
      <c r="H669" s="3">
        <f t="shared" si="271"/>
        <v>0</v>
      </c>
      <c r="I669" s="10">
        <f t="shared" si="272"/>
        <v>0</v>
      </c>
      <c r="J669" s="3">
        <f t="shared" si="273"/>
        <v>0</v>
      </c>
      <c r="K669" s="3">
        <f t="shared" si="274"/>
        <v>0</v>
      </c>
      <c r="L669" s="15">
        <f t="shared" si="275"/>
        <v>0</v>
      </c>
      <c r="M669" s="3">
        <f t="shared" si="276"/>
        <v>0</v>
      </c>
      <c r="N669" s="15">
        <f t="shared" si="277"/>
        <v>0</v>
      </c>
      <c r="O669" s="15">
        <f t="shared" si="278"/>
        <v>0</v>
      </c>
      <c r="P669" s="15">
        <f t="shared" si="279"/>
        <v>0</v>
      </c>
      <c r="Q669" s="3">
        <f t="shared" si="296"/>
        <v>7</v>
      </c>
      <c r="R669" s="3">
        <f t="shared" si="280"/>
        <v>-2.08</v>
      </c>
      <c r="S669" s="16">
        <f t="shared" si="281"/>
        <v>-27.768000000000001</v>
      </c>
      <c r="T669" s="3">
        <f t="shared" si="282"/>
        <v>0</v>
      </c>
      <c r="U669" s="3">
        <f t="shared" si="283"/>
        <v>0</v>
      </c>
      <c r="V669" s="3">
        <f t="shared" si="284"/>
        <v>0</v>
      </c>
      <c r="W669" s="19">
        <f t="shared" si="285"/>
        <v>0</v>
      </c>
      <c r="X669" s="19">
        <f t="shared" si="286"/>
        <v>0</v>
      </c>
      <c r="Y669" s="19">
        <f t="shared" si="287"/>
        <v>0</v>
      </c>
      <c r="Z669" s="2">
        <f t="shared" si="288"/>
        <v>0</v>
      </c>
      <c r="AA669" s="2">
        <f t="shared" si="289"/>
        <v>0</v>
      </c>
      <c r="AB669">
        <v>0</v>
      </c>
      <c r="AC669">
        <v>0</v>
      </c>
      <c r="AD669">
        <v>0</v>
      </c>
      <c r="AE669">
        <v>0</v>
      </c>
      <c r="AF669" s="2">
        <f t="shared" si="290"/>
        <v>0</v>
      </c>
      <c r="AG669" t="b">
        <f t="shared" si="291"/>
        <v>0</v>
      </c>
      <c r="AH669" s="2" t="str">
        <f t="shared" si="292"/>
        <v/>
      </c>
      <c r="AI669" t="str">
        <f t="shared" si="293"/>
        <v/>
      </c>
      <c r="AJ669" s="2" t="str">
        <f t="shared" si="294"/>
        <v/>
      </c>
      <c r="AK669" s="2" t="str">
        <f t="shared" si="295"/>
        <v/>
      </c>
    </row>
    <row r="670" spans="1:37" x14ac:dyDescent="0.3">
      <c r="A670" s="18">
        <v>38912</v>
      </c>
      <c r="B670">
        <v>0</v>
      </c>
      <c r="C670">
        <v>25.3</v>
      </c>
      <c r="D670">
        <v>9.1</v>
      </c>
      <c r="E670">
        <v>17.2</v>
      </c>
      <c r="G670" s="3">
        <f t="shared" si="270"/>
        <v>0</v>
      </c>
      <c r="H670" s="3">
        <f t="shared" si="271"/>
        <v>0</v>
      </c>
      <c r="I670" s="10">
        <f t="shared" si="272"/>
        <v>0</v>
      </c>
      <c r="J670" s="3">
        <f t="shared" si="273"/>
        <v>0</v>
      </c>
      <c r="K670" s="3">
        <f t="shared" si="274"/>
        <v>0</v>
      </c>
      <c r="L670" s="15">
        <f t="shared" si="275"/>
        <v>0</v>
      </c>
      <c r="M670" s="3">
        <f t="shared" si="276"/>
        <v>0</v>
      </c>
      <c r="N670" s="15">
        <f t="shared" si="277"/>
        <v>0</v>
      </c>
      <c r="O670" s="15">
        <f t="shared" si="278"/>
        <v>0</v>
      </c>
      <c r="P670" s="15">
        <f t="shared" si="279"/>
        <v>0</v>
      </c>
      <c r="Q670" s="3">
        <f t="shared" si="296"/>
        <v>7</v>
      </c>
      <c r="R670" s="3">
        <f t="shared" si="280"/>
        <v>-2.08</v>
      </c>
      <c r="S670" s="16">
        <f t="shared" si="281"/>
        <v>-35.775999999999996</v>
      </c>
      <c r="T670" s="3">
        <f t="shared" si="282"/>
        <v>0</v>
      </c>
      <c r="U670" s="3">
        <f t="shared" si="283"/>
        <v>0</v>
      </c>
      <c r="V670" s="3">
        <f t="shared" si="284"/>
        <v>0</v>
      </c>
      <c r="W670" s="19">
        <f t="shared" si="285"/>
        <v>0</v>
      </c>
      <c r="X670" s="19">
        <f t="shared" si="286"/>
        <v>0</v>
      </c>
      <c r="Y670" s="19">
        <f t="shared" si="287"/>
        <v>0</v>
      </c>
      <c r="Z670" s="2">
        <f t="shared" si="288"/>
        <v>0</v>
      </c>
      <c r="AA670" s="2">
        <f t="shared" si="289"/>
        <v>0</v>
      </c>
      <c r="AB670">
        <v>0</v>
      </c>
      <c r="AC670">
        <v>0</v>
      </c>
      <c r="AD670">
        <v>0</v>
      </c>
      <c r="AE670">
        <v>0</v>
      </c>
      <c r="AF670" s="2">
        <f t="shared" si="290"/>
        <v>0</v>
      </c>
      <c r="AG670" t="b">
        <f t="shared" si="291"/>
        <v>0</v>
      </c>
      <c r="AH670" s="2" t="str">
        <f t="shared" si="292"/>
        <v/>
      </c>
      <c r="AI670" t="str">
        <f t="shared" si="293"/>
        <v/>
      </c>
      <c r="AJ670" s="2" t="str">
        <f t="shared" si="294"/>
        <v/>
      </c>
      <c r="AK670" s="2" t="str">
        <f t="shared" si="295"/>
        <v/>
      </c>
    </row>
    <row r="671" spans="1:37" x14ac:dyDescent="0.3">
      <c r="A671" s="18">
        <v>38913</v>
      </c>
      <c r="B671">
        <v>0</v>
      </c>
      <c r="C671">
        <v>26.1</v>
      </c>
      <c r="D671">
        <v>10.4</v>
      </c>
      <c r="E671">
        <v>18.25</v>
      </c>
      <c r="G671" s="3">
        <f t="shared" si="270"/>
        <v>0</v>
      </c>
      <c r="H671" s="3">
        <f t="shared" si="271"/>
        <v>0</v>
      </c>
      <c r="I671" s="10">
        <f t="shared" si="272"/>
        <v>0</v>
      </c>
      <c r="J671" s="3">
        <f t="shared" si="273"/>
        <v>0</v>
      </c>
      <c r="K671" s="3">
        <f t="shared" si="274"/>
        <v>0</v>
      </c>
      <c r="L671" s="15">
        <f t="shared" si="275"/>
        <v>0</v>
      </c>
      <c r="M671" s="3">
        <f t="shared" si="276"/>
        <v>0</v>
      </c>
      <c r="N671" s="15">
        <f t="shared" si="277"/>
        <v>0</v>
      </c>
      <c r="O671" s="15">
        <f t="shared" si="278"/>
        <v>0</v>
      </c>
      <c r="P671" s="15">
        <f t="shared" si="279"/>
        <v>0</v>
      </c>
      <c r="Q671" s="3">
        <f t="shared" si="296"/>
        <v>7</v>
      </c>
      <c r="R671" s="3">
        <f t="shared" si="280"/>
        <v>-2.08</v>
      </c>
      <c r="S671" s="16">
        <f t="shared" si="281"/>
        <v>-37.96</v>
      </c>
      <c r="T671" s="3">
        <f t="shared" si="282"/>
        <v>0</v>
      </c>
      <c r="U671" s="3">
        <f t="shared" si="283"/>
        <v>0</v>
      </c>
      <c r="V671" s="3">
        <f t="shared" si="284"/>
        <v>0</v>
      </c>
      <c r="W671" s="19">
        <f t="shared" si="285"/>
        <v>0</v>
      </c>
      <c r="X671" s="19">
        <f t="shared" si="286"/>
        <v>0</v>
      </c>
      <c r="Y671" s="19">
        <f t="shared" si="287"/>
        <v>0</v>
      </c>
      <c r="Z671" s="2">
        <f t="shared" si="288"/>
        <v>0</v>
      </c>
      <c r="AA671" s="2">
        <f t="shared" si="289"/>
        <v>0</v>
      </c>
      <c r="AB671">
        <v>0</v>
      </c>
      <c r="AC671">
        <v>0</v>
      </c>
      <c r="AD671">
        <v>0</v>
      </c>
      <c r="AE671">
        <v>0</v>
      </c>
      <c r="AF671" s="2">
        <f t="shared" si="290"/>
        <v>0</v>
      </c>
      <c r="AG671" t="b">
        <f t="shared" si="291"/>
        <v>0</v>
      </c>
      <c r="AH671" s="2" t="str">
        <f t="shared" si="292"/>
        <v/>
      </c>
      <c r="AI671" t="str">
        <f t="shared" si="293"/>
        <v/>
      </c>
      <c r="AJ671" s="2" t="str">
        <f t="shared" si="294"/>
        <v/>
      </c>
      <c r="AK671" s="2" t="str">
        <f t="shared" si="295"/>
        <v/>
      </c>
    </row>
    <row r="672" spans="1:37" x14ac:dyDescent="0.3">
      <c r="A672" s="18">
        <v>38914</v>
      </c>
      <c r="B672">
        <v>0</v>
      </c>
      <c r="C672">
        <v>25.8</v>
      </c>
      <c r="D672">
        <v>9.1</v>
      </c>
      <c r="E672">
        <v>17.45</v>
      </c>
      <c r="G672" s="3">
        <f t="shared" si="270"/>
        <v>0</v>
      </c>
      <c r="H672" s="3">
        <f t="shared" si="271"/>
        <v>0</v>
      </c>
      <c r="I672" s="10">
        <f t="shared" si="272"/>
        <v>0</v>
      </c>
      <c r="J672" s="3">
        <f t="shared" si="273"/>
        <v>0</v>
      </c>
      <c r="K672" s="3">
        <f t="shared" si="274"/>
        <v>0</v>
      </c>
      <c r="L672" s="15">
        <f t="shared" si="275"/>
        <v>0</v>
      </c>
      <c r="M672" s="3">
        <f t="shared" si="276"/>
        <v>0</v>
      </c>
      <c r="N672" s="15">
        <f t="shared" si="277"/>
        <v>0</v>
      </c>
      <c r="O672" s="15">
        <f t="shared" si="278"/>
        <v>0</v>
      </c>
      <c r="P672" s="15">
        <f t="shared" si="279"/>
        <v>0</v>
      </c>
      <c r="Q672" s="3">
        <f t="shared" si="296"/>
        <v>7</v>
      </c>
      <c r="R672" s="3">
        <f t="shared" si="280"/>
        <v>-2.08</v>
      </c>
      <c r="S672" s="16">
        <f t="shared" si="281"/>
        <v>-36.295999999999999</v>
      </c>
      <c r="T672" s="3">
        <f t="shared" si="282"/>
        <v>0</v>
      </c>
      <c r="U672" s="3">
        <f t="shared" si="283"/>
        <v>0</v>
      </c>
      <c r="V672" s="3">
        <f t="shared" si="284"/>
        <v>0</v>
      </c>
      <c r="W672" s="19">
        <f t="shared" si="285"/>
        <v>0</v>
      </c>
      <c r="X672" s="19">
        <f t="shared" si="286"/>
        <v>0</v>
      </c>
      <c r="Y672" s="19">
        <f t="shared" si="287"/>
        <v>0</v>
      </c>
      <c r="Z672" s="2">
        <f t="shared" si="288"/>
        <v>0</v>
      </c>
      <c r="AA672" s="2">
        <f t="shared" si="289"/>
        <v>0</v>
      </c>
      <c r="AB672">
        <v>0</v>
      </c>
      <c r="AC672">
        <v>0</v>
      </c>
      <c r="AD672">
        <v>0</v>
      </c>
      <c r="AE672">
        <v>0</v>
      </c>
      <c r="AF672" s="2">
        <f t="shared" si="290"/>
        <v>0</v>
      </c>
      <c r="AG672" t="b">
        <f t="shared" si="291"/>
        <v>0</v>
      </c>
      <c r="AH672" s="2" t="str">
        <f t="shared" si="292"/>
        <v/>
      </c>
      <c r="AI672" t="str">
        <f t="shared" si="293"/>
        <v/>
      </c>
      <c r="AJ672" s="2" t="str">
        <f t="shared" si="294"/>
        <v/>
      </c>
      <c r="AK672" s="2" t="str">
        <f t="shared" si="295"/>
        <v/>
      </c>
    </row>
    <row r="673" spans="1:37" x14ac:dyDescent="0.3">
      <c r="A673" s="18">
        <v>38915</v>
      </c>
      <c r="B673">
        <v>0</v>
      </c>
      <c r="C673">
        <v>28.3</v>
      </c>
      <c r="D673">
        <v>10.1</v>
      </c>
      <c r="E673">
        <v>19.2</v>
      </c>
      <c r="G673" s="3">
        <f t="shared" si="270"/>
        <v>0</v>
      </c>
      <c r="H673" s="3">
        <f t="shared" si="271"/>
        <v>0</v>
      </c>
      <c r="I673" s="10">
        <f t="shared" si="272"/>
        <v>0</v>
      </c>
      <c r="J673" s="3">
        <f t="shared" si="273"/>
        <v>0</v>
      </c>
      <c r="K673" s="3">
        <f t="shared" si="274"/>
        <v>0</v>
      </c>
      <c r="L673" s="15">
        <f t="shared" si="275"/>
        <v>0</v>
      </c>
      <c r="M673" s="3">
        <f t="shared" si="276"/>
        <v>0</v>
      </c>
      <c r="N673" s="15">
        <f t="shared" si="277"/>
        <v>0</v>
      </c>
      <c r="O673" s="15">
        <f t="shared" si="278"/>
        <v>0</v>
      </c>
      <c r="P673" s="15">
        <f t="shared" si="279"/>
        <v>0</v>
      </c>
      <c r="Q673" s="3">
        <f t="shared" si="296"/>
        <v>7</v>
      </c>
      <c r="R673" s="3">
        <f t="shared" si="280"/>
        <v>-2.08</v>
      </c>
      <c r="S673" s="16">
        <f t="shared" si="281"/>
        <v>-39.936</v>
      </c>
      <c r="T673" s="3">
        <f t="shared" si="282"/>
        <v>0</v>
      </c>
      <c r="U673" s="3">
        <f t="shared" si="283"/>
        <v>0</v>
      </c>
      <c r="V673" s="3">
        <f t="shared" si="284"/>
        <v>0</v>
      </c>
      <c r="W673" s="19">
        <f t="shared" si="285"/>
        <v>0</v>
      </c>
      <c r="X673" s="19">
        <f t="shared" si="286"/>
        <v>0</v>
      </c>
      <c r="Y673" s="19">
        <f t="shared" si="287"/>
        <v>0</v>
      </c>
      <c r="Z673" s="2">
        <f t="shared" si="288"/>
        <v>0</v>
      </c>
      <c r="AA673" s="2">
        <f t="shared" si="289"/>
        <v>0</v>
      </c>
      <c r="AB673">
        <v>0</v>
      </c>
      <c r="AC673">
        <v>0</v>
      </c>
      <c r="AD673">
        <v>0</v>
      </c>
      <c r="AE673">
        <v>0</v>
      </c>
      <c r="AF673" s="2">
        <f t="shared" si="290"/>
        <v>0</v>
      </c>
      <c r="AG673" t="b">
        <f t="shared" si="291"/>
        <v>0</v>
      </c>
      <c r="AH673" s="2" t="str">
        <f t="shared" si="292"/>
        <v/>
      </c>
      <c r="AI673" t="str">
        <f t="shared" si="293"/>
        <v/>
      </c>
      <c r="AJ673" s="2" t="str">
        <f t="shared" si="294"/>
        <v/>
      </c>
      <c r="AK673" s="2" t="str">
        <f t="shared" si="295"/>
        <v/>
      </c>
    </row>
    <row r="674" spans="1:37" x14ac:dyDescent="0.3">
      <c r="A674" s="18">
        <v>38916</v>
      </c>
      <c r="B674">
        <v>0</v>
      </c>
      <c r="C674">
        <v>25.1</v>
      </c>
      <c r="D674">
        <v>9.1</v>
      </c>
      <c r="E674">
        <v>17.100000000000001</v>
      </c>
      <c r="G674" s="3">
        <f t="shared" si="270"/>
        <v>0</v>
      </c>
      <c r="H674" s="3">
        <f t="shared" si="271"/>
        <v>0</v>
      </c>
      <c r="I674" s="10">
        <f t="shared" si="272"/>
        <v>0</v>
      </c>
      <c r="J674" s="3">
        <f t="shared" si="273"/>
        <v>0</v>
      </c>
      <c r="K674" s="3">
        <f t="shared" si="274"/>
        <v>0</v>
      </c>
      <c r="L674" s="15">
        <f t="shared" si="275"/>
        <v>0</v>
      </c>
      <c r="M674" s="3">
        <f t="shared" si="276"/>
        <v>0</v>
      </c>
      <c r="N674" s="15">
        <f t="shared" si="277"/>
        <v>0</v>
      </c>
      <c r="O674" s="15">
        <f t="shared" si="278"/>
        <v>0</v>
      </c>
      <c r="P674" s="15">
        <f t="shared" si="279"/>
        <v>0</v>
      </c>
      <c r="Q674" s="3">
        <f t="shared" si="296"/>
        <v>7</v>
      </c>
      <c r="R674" s="3">
        <f t="shared" si="280"/>
        <v>-2.08</v>
      </c>
      <c r="S674" s="16">
        <f t="shared" si="281"/>
        <v>-35.568000000000005</v>
      </c>
      <c r="T674" s="3">
        <f t="shared" si="282"/>
        <v>0</v>
      </c>
      <c r="U674" s="3">
        <f t="shared" si="283"/>
        <v>0</v>
      </c>
      <c r="V674" s="3">
        <f t="shared" si="284"/>
        <v>0</v>
      </c>
      <c r="W674" s="19">
        <f t="shared" si="285"/>
        <v>0</v>
      </c>
      <c r="X674" s="19">
        <f t="shared" si="286"/>
        <v>0</v>
      </c>
      <c r="Y674" s="19">
        <f t="shared" si="287"/>
        <v>0</v>
      </c>
      <c r="Z674" s="2">
        <f t="shared" si="288"/>
        <v>0</v>
      </c>
      <c r="AA674" s="2">
        <f t="shared" si="289"/>
        <v>0</v>
      </c>
      <c r="AB674">
        <v>0</v>
      </c>
      <c r="AC674">
        <v>0</v>
      </c>
      <c r="AD674">
        <v>0</v>
      </c>
      <c r="AE674">
        <v>0</v>
      </c>
      <c r="AF674" s="2">
        <f t="shared" si="290"/>
        <v>0</v>
      </c>
      <c r="AG674" t="b">
        <f t="shared" si="291"/>
        <v>0</v>
      </c>
      <c r="AH674" s="2" t="str">
        <f t="shared" si="292"/>
        <v/>
      </c>
      <c r="AI674" t="str">
        <f t="shared" si="293"/>
        <v/>
      </c>
      <c r="AJ674" s="2" t="str">
        <f t="shared" si="294"/>
        <v/>
      </c>
      <c r="AK674" s="2" t="str">
        <f t="shared" si="295"/>
        <v/>
      </c>
    </row>
    <row r="675" spans="1:37" x14ac:dyDescent="0.3">
      <c r="A675" s="18">
        <v>38917</v>
      </c>
      <c r="B675">
        <v>0</v>
      </c>
      <c r="C675">
        <v>24.4</v>
      </c>
      <c r="D675">
        <v>7.8</v>
      </c>
      <c r="E675">
        <v>16.100000000000001</v>
      </c>
      <c r="G675" s="3">
        <f t="shared" si="270"/>
        <v>0</v>
      </c>
      <c r="H675" s="3">
        <f t="shared" si="271"/>
        <v>0</v>
      </c>
      <c r="I675" s="10">
        <f t="shared" si="272"/>
        <v>0</v>
      </c>
      <c r="J675" s="3">
        <f t="shared" si="273"/>
        <v>0</v>
      </c>
      <c r="K675" s="3">
        <f t="shared" si="274"/>
        <v>0</v>
      </c>
      <c r="L675" s="15">
        <f t="shared" si="275"/>
        <v>0</v>
      </c>
      <c r="M675" s="3">
        <f t="shared" si="276"/>
        <v>0</v>
      </c>
      <c r="N675" s="15">
        <f t="shared" si="277"/>
        <v>0</v>
      </c>
      <c r="O675" s="15">
        <f t="shared" si="278"/>
        <v>0</v>
      </c>
      <c r="P675" s="15">
        <f t="shared" si="279"/>
        <v>0</v>
      </c>
      <c r="Q675" s="3">
        <f t="shared" si="296"/>
        <v>7</v>
      </c>
      <c r="R675" s="3">
        <f t="shared" si="280"/>
        <v>-2.08</v>
      </c>
      <c r="S675" s="16">
        <f t="shared" si="281"/>
        <v>-33.488000000000007</v>
      </c>
      <c r="T675" s="3">
        <f t="shared" si="282"/>
        <v>0</v>
      </c>
      <c r="U675" s="3">
        <f t="shared" si="283"/>
        <v>0</v>
      </c>
      <c r="V675" s="3">
        <f t="shared" si="284"/>
        <v>0</v>
      </c>
      <c r="W675" s="19">
        <f t="shared" si="285"/>
        <v>0</v>
      </c>
      <c r="X675" s="19">
        <f t="shared" si="286"/>
        <v>0</v>
      </c>
      <c r="Y675" s="19">
        <f t="shared" si="287"/>
        <v>0</v>
      </c>
      <c r="Z675" s="2">
        <f t="shared" si="288"/>
        <v>0</v>
      </c>
      <c r="AA675" s="2">
        <f t="shared" si="289"/>
        <v>0</v>
      </c>
      <c r="AB675">
        <v>0</v>
      </c>
      <c r="AC675">
        <v>0</v>
      </c>
      <c r="AD675">
        <v>0</v>
      </c>
      <c r="AE675">
        <v>0</v>
      </c>
      <c r="AF675" s="2">
        <f t="shared" si="290"/>
        <v>0</v>
      </c>
      <c r="AG675" t="b">
        <f t="shared" si="291"/>
        <v>0</v>
      </c>
      <c r="AH675" s="2" t="str">
        <f t="shared" si="292"/>
        <v/>
      </c>
      <c r="AI675" t="str">
        <f t="shared" si="293"/>
        <v/>
      </c>
      <c r="AJ675" s="2" t="str">
        <f t="shared" si="294"/>
        <v/>
      </c>
      <c r="AK675" s="2" t="str">
        <f t="shared" si="295"/>
        <v/>
      </c>
    </row>
    <row r="676" spans="1:37" x14ac:dyDescent="0.3">
      <c r="A676" s="18">
        <v>38918</v>
      </c>
      <c r="B676">
        <v>0</v>
      </c>
      <c r="C676">
        <v>27.4</v>
      </c>
      <c r="D676">
        <v>8.1</v>
      </c>
      <c r="E676">
        <v>17.75</v>
      </c>
      <c r="G676" s="3">
        <f t="shared" si="270"/>
        <v>0</v>
      </c>
      <c r="H676" s="3">
        <f t="shared" si="271"/>
        <v>0</v>
      </c>
      <c r="I676" s="10">
        <f t="shared" si="272"/>
        <v>0</v>
      </c>
      <c r="J676" s="3">
        <f t="shared" si="273"/>
        <v>0</v>
      </c>
      <c r="K676" s="3">
        <f t="shared" si="274"/>
        <v>0</v>
      </c>
      <c r="L676" s="15">
        <f t="shared" si="275"/>
        <v>0</v>
      </c>
      <c r="M676" s="3">
        <f t="shared" si="276"/>
        <v>0</v>
      </c>
      <c r="N676" s="15">
        <f t="shared" si="277"/>
        <v>0</v>
      </c>
      <c r="O676" s="15">
        <f t="shared" si="278"/>
        <v>0</v>
      </c>
      <c r="P676" s="15">
        <f t="shared" si="279"/>
        <v>0</v>
      </c>
      <c r="Q676" s="3">
        <f t="shared" si="296"/>
        <v>7</v>
      </c>
      <c r="R676" s="3">
        <f t="shared" si="280"/>
        <v>-2.08</v>
      </c>
      <c r="S676" s="16">
        <f t="shared" si="281"/>
        <v>-36.92</v>
      </c>
      <c r="T676" s="3">
        <f t="shared" si="282"/>
        <v>0</v>
      </c>
      <c r="U676" s="3">
        <f t="shared" si="283"/>
        <v>0</v>
      </c>
      <c r="V676" s="3">
        <f t="shared" si="284"/>
        <v>0</v>
      </c>
      <c r="W676" s="19">
        <f t="shared" si="285"/>
        <v>0</v>
      </c>
      <c r="X676" s="19">
        <f t="shared" si="286"/>
        <v>0</v>
      </c>
      <c r="Y676" s="19">
        <f t="shared" si="287"/>
        <v>0</v>
      </c>
      <c r="Z676" s="2">
        <f t="shared" si="288"/>
        <v>0</v>
      </c>
      <c r="AA676" s="2">
        <f t="shared" si="289"/>
        <v>0</v>
      </c>
      <c r="AB676">
        <v>0</v>
      </c>
      <c r="AC676">
        <v>0</v>
      </c>
      <c r="AD676">
        <v>0</v>
      </c>
      <c r="AE676">
        <v>0</v>
      </c>
      <c r="AF676" s="2">
        <f t="shared" si="290"/>
        <v>0</v>
      </c>
      <c r="AG676" t="b">
        <f t="shared" si="291"/>
        <v>0</v>
      </c>
      <c r="AH676" s="2" t="str">
        <f t="shared" si="292"/>
        <v/>
      </c>
      <c r="AI676" t="str">
        <f t="shared" si="293"/>
        <v/>
      </c>
      <c r="AJ676" s="2" t="str">
        <f t="shared" si="294"/>
        <v/>
      </c>
      <c r="AK676" s="2" t="str">
        <f t="shared" si="295"/>
        <v/>
      </c>
    </row>
    <row r="677" spans="1:37" x14ac:dyDescent="0.3">
      <c r="A677" s="18">
        <v>38919</v>
      </c>
      <c r="B677">
        <v>0</v>
      </c>
      <c r="C677">
        <v>32.6</v>
      </c>
      <c r="D677">
        <v>11.1</v>
      </c>
      <c r="E677">
        <v>21.85</v>
      </c>
      <c r="G677" s="3">
        <f t="shared" si="270"/>
        <v>0</v>
      </c>
      <c r="H677" s="3">
        <f t="shared" si="271"/>
        <v>0</v>
      </c>
      <c r="I677" s="10">
        <f t="shared" si="272"/>
        <v>0</v>
      </c>
      <c r="J677" s="3">
        <f t="shared" si="273"/>
        <v>0</v>
      </c>
      <c r="K677" s="3">
        <f t="shared" si="274"/>
        <v>0</v>
      </c>
      <c r="L677" s="15">
        <f t="shared" si="275"/>
        <v>0</v>
      </c>
      <c r="M677" s="3">
        <f t="shared" si="276"/>
        <v>0</v>
      </c>
      <c r="N677" s="15">
        <f t="shared" si="277"/>
        <v>0</v>
      </c>
      <c r="O677" s="15">
        <f t="shared" si="278"/>
        <v>0</v>
      </c>
      <c r="P677" s="15">
        <f t="shared" si="279"/>
        <v>0</v>
      </c>
      <c r="Q677" s="3">
        <f t="shared" si="296"/>
        <v>7</v>
      </c>
      <c r="R677" s="3">
        <f t="shared" si="280"/>
        <v>-2.08</v>
      </c>
      <c r="S677" s="16">
        <f t="shared" si="281"/>
        <v>-45.448000000000008</v>
      </c>
      <c r="T677" s="3">
        <f t="shared" si="282"/>
        <v>0</v>
      </c>
      <c r="U677" s="3">
        <f t="shared" si="283"/>
        <v>0</v>
      </c>
      <c r="V677" s="3">
        <f t="shared" si="284"/>
        <v>0</v>
      </c>
      <c r="W677" s="19">
        <f t="shared" si="285"/>
        <v>0</v>
      </c>
      <c r="X677" s="19">
        <f t="shared" si="286"/>
        <v>0</v>
      </c>
      <c r="Y677" s="19">
        <f t="shared" si="287"/>
        <v>0</v>
      </c>
      <c r="Z677" s="2">
        <f t="shared" si="288"/>
        <v>0</v>
      </c>
      <c r="AA677" s="2">
        <f t="shared" si="289"/>
        <v>0</v>
      </c>
      <c r="AB677">
        <v>0</v>
      </c>
      <c r="AC677">
        <v>0</v>
      </c>
      <c r="AD677">
        <v>0</v>
      </c>
      <c r="AE677">
        <v>0</v>
      </c>
      <c r="AF677" s="2">
        <f t="shared" si="290"/>
        <v>0</v>
      </c>
      <c r="AG677" t="b">
        <f t="shared" si="291"/>
        <v>0</v>
      </c>
      <c r="AH677" s="2" t="str">
        <f t="shared" si="292"/>
        <v/>
      </c>
      <c r="AI677" t="str">
        <f t="shared" si="293"/>
        <v/>
      </c>
      <c r="AJ677" s="2" t="str">
        <f t="shared" si="294"/>
        <v/>
      </c>
      <c r="AK677" s="2" t="str">
        <f t="shared" si="295"/>
        <v/>
      </c>
    </row>
    <row r="678" spans="1:37" x14ac:dyDescent="0.3">
      <c r="A678" s="18">
        <v>38920</v>
      </c>
      <c r="B678">
        <v>0</v>
      </c>
      <c r="C678">
        <v>38.9</v>
      </c>
      <c r="D678">
        <v>20.8</v>
      </c>
      <c r="E678">
        <v>29.85</v>
      </c>
      <c r="G678" s="3">
        <f t="shared" si="270"/>
        <v>0</v>
      </c>
      <c r="H678" s="3">
        <f t="shared" si="271"/>
        <v>0</v>
      </c>
      <c r="I678" s="10">
        <f t="shared" si="272"/>
        <v>0</v>
      </c>
      <c r="J678" s="3">
        <f t="shared" si="273"/>
        <v>0</v>
      </c>
      <c r="K678" s="3">
        <f t="shared" si="274"/>
        <v>0</v>
      </c>
      <c r="L678" s="15">
        <f t="shared" si="275"/>
        <v>0</v>
      </c>
      <c r="M678" s="3">
        <f t="shared" si="276"/>
        <v>0</v>
      </c>
      <c r="N678" s="15">
        <f t="shared" si="277"/>
        <v>0</v>
      </c>
      <c r="O678" s="15">
        <f t="shared" si="278"/>
        <v>0</v>
      </c>
      <c r="P678" s="15">
        <f t="shared" si="279"/>
        <v>0</v>
      </c>
      <c r="Q678" s="3">
        <f t="shared" si="296"/>
        <v>7</v>
      </c>
      <c r="R678" s="3">
        <f t="shared" si="280"/>
        <v>-2.08</v>
      </c>
      <c r="S678" s="16">
        <f t="shared" si="281"/>
        <v>-62.088000000000008</v>
      </c>
      <c r="T678" s="3">
        <f t="shared" si="282"/>
        <v>0</v>
      </c>
      <c r="U678" s="3">
        <f t="shared" si="283"/>
        <v>0</v>
      </c>
      <c r="V678" s="3">
        <f t="shared" si="284"/>
        <v>0</v>
      </c>
      <c r="W678" s="19">
        <f t="shared" si="285"/>
        <v>0</v>
      </c>
      <c r="X678" s="19">
        <f t="shared" si="286"/>
        <v>0</v>
      </c>
      <c r="Y678" s="19">
        <f t="shared" si="287"/>
        <v>0</v>
      </c>
      <c r="Z678" s="2">
        <f t="shared" si="288"/>
        <v>0</v>
      </c>
      <c r="AA678" s="2">
        <f t="shared" si="289"/>
        <v>0</v>
      </c>
      <c r="AB678">
        <v>0</v>
      </c>
      <c r="AC678">
        <v>0</v>
      </c>
      <c r="AD678">
        <v>0</v>
      </c>
      <c r="AE678">
        <v>0</v>
      </c>
      <c r="AF678" s="2">
        <f t="shared" si="290"/>
        <v>0</v>
      </c>
      <c r="AG678" t="b">
        <f t="shared" si="291"/>
        <v>0</v>
      </c>
      <c r="AH678" s="2" t="str">
        <f t="shared" si="292"/>
        <v/>
      </c>
      <c r="AI678" t="str">
        <f t="shared" si="293"/>
        <v/>
      </c>
      <c r="AJ678" s="2" t="str">
        <f t="shared" si="294"/>
        <v/>
      </c>
      <c r="AK678" s="2" t="str">
        <f t="shared" si="295"/>
        <v/>
      </c>
    </row>
    <row r="679" spans="1:37" x14ac:dyDescent="0.3">
      <c r="A679" s="18">
        <v>38921</v>
      </c>
      <c r="B679">
        <v>0</v>
      </c>
      <c r="C679">
        <v>34.4</v>
      </c>
      <c r="D679">
        <v>19.899999999999999</v>
      </c>
      <c r="E679">
        <v>27.15</v>
      </c>
      <c r="G679" s="3">
        <f t="shared" si="270"/>
        <v>0</v>
      </c>
      <c r="H679" s="3">
        <f t="shared" si="271"/>
        <v>0</v>
      </c>
      <c r="I679" s="10">
        <f t="shared" si="272"/>
        <v>0</v>
      </c>
      <c r="J679" s="3">
        <f t="shared" si="273"/>
        <v>0</v>
      </c>
      <c r="K679" s="3">
        <f t="shared" si="274"/>
        <v>0</v>
      </c>
      <c r="L679" s="15">
        <f t="shared" si="275"/>
        <v>0</v>
      </c>
      <c r="M679" s="3">
        <f t="shared" si="276"/>
        <v>0</v>
      </c>
      <c r="N679" s="15">
        <f t="shared" si="277"/>
        <v>0</v>
      </c>
      <c r="O679" s="15">
        <f t="shared" si="278"/>
        <v>0</v>
      </c>
      <c r="P679" s="15">
        <f t="shared" si="279"/>
        <v>0</v>
      </c>
      <c r="Q679" s="3">
        <f t="shared" si="296"/>
        <v>7</v>
      </c>
      <c r="R679" s="3">
        <f t="shared" si="280"/>
        <v>-2.08</v>
      </c>
      <c r="S679" s="16">
        <f t="shared" si="281"/>
        <v>-56.472000000000001</v>
      </c>
      <c r="T679" s="3">
        <f t="shared" si="282"/>
        <v>0</v>
      </c>
      <c r="U679" s="3">
        <f t="shared" si="283"/>
        <v>0</v>
      </c>
      <c r="V679" s="3">
        <f t="shared" si="284"/>
        <v>0</v>
      </c>
      <c r="W679" s="19">
        <f t="shared" si="285"/>
        <v>0</v>
      </c>
      <c r="X679" s="19">
        <f t="shared" si="286"/>
        <v>0</v>
      </c>
      <c r="Y679" s="19">
        <f t="shared" si="287"/>
        <v>0</v>
      </c>
      <c r="Z679" s="2">
        <f t="shared" si="288"/>
        <v>0</v>
      </c>
      <c r="AA679" s="2">
        <f t="shared" si="289"/>
        <v>0</v>
      </c>
      <c r="AB679">
        <v>0</v>
      </c>
      <c r="AC679">
        <v>0</v>
      </c>
      <c r="AD679">
        <v>0</v>
      </c>
      <c r="AE679">
        <v>0</v>
      </c>
      <c r="AF679" s="2">
        <f t="shared" si="290"/>
        <v>0</v>
      </c>
      <c r="AG679" t="b">
        <f t="shared" si="291"/>
        <v>0</v>
      </c>
      <c r="AH679" s="2" t="str">
        <f t="shared" si="292"/>
        <v/>
      </c>
      <c r="AI679" t="str">
        <f t="shared" si="293"/>
        <v/>
      </c>
      <c r="AJ679" s="2" t="str">
        <f t="shared" si="294"/>
        <v/>
      </c>
      <c r="AK679" s="2" t="str">
        <f t="shared" si="295"/>
        <v/>
      </c>
    </row>
    <row r="680" spans="1:37" x14ac:dyDescent="0.3">
      <c r="A680" s="18">
        <v>38922</v>
      </c>
      <c r="B680">
        <v>0</v>
      </c>
      <c r="C680">
        <v>35.1</v>
      </c>
      <c r="D680">
        <v>19</v>
      </c>
      <c r="E680">
        <v>27.05</v>
      </c>
      <c r="G680" s="3">
        <f t="shared" si="270"/>
        <v>0</v>
      </c>
      <c r="H680" s="3">
        <f t="shared" si="271"/>
        <v>0</v>
      </c>
      <c r="I680" s="10">
        <f t="shared" si="272"/>
        <v>0</v>
      </c>
      <c r="J680" s="3">
        <f t="shared" si="273"/>
        <v>0</v>
      </c>
      <c r="K680" s="3">
        <f t="shared" si="274"/>
        <v>0</v>
      </c>
      <c r="L680" s="15">
        <f t="shared" si="275"/>
        <v>0</v>
      </c>
      <c r="M680" s="3">
        <f t="shared" si="276"/>
        <v>0</v>
      </c>
      <c r="N680" s="15">
        <f t="shared" si="277"/>
        <v>0</v>
      </c>
      <c r="O680" s="15">
        <f t="shared" si="278"/>
        <v>0</v>
      </c>
      <c r="P680" s="15">
        <f t="shared" si="279"/>
        <v>0</v>
      </c>
      <c r="Q680" s="3">
        <f t="shared" si="296"/>
        <v>7</v>
      </c>
      <c r="R680" s="3">
        <f t="shared" si="280"/>
        <v>-2.08</v>
      </c>
      <c r="S680" s="16">
        <f t="shared" si="281"/>
        <v>-56.264000000000003</v>
      </c>
      <c r="T680" s="3">
        <f t="shared" si="282"/>
        <v>0</v>
      </c>
      <c r="U680" s="3">
        <f t="shared" si="283"/>
        <v>0</v>
      </c>
      <c r="V680" s="3">
        <f t="shared" si="284"/>
        <v>0</v>
      </c>
      <c r="W680" s="19">
        <f t="shared" si="285"/>
        <v>0</v>
      </c>
      <c r="X680" s="19">
        <f t="shared" si="286"/>
        <v>0</v>
      </c>
      <c r="Y680" s="19">
        <f t="shared" si="287"/>
        <v>0</v>
      </c>
      <c r="Z680" s="2">
        <f t="shared" si="288"/>
        <v>0</v>
      </c>
      <c r="AA680" s="2">
        <f t="shared" si="289"/>
        <v>0</v>
      </c>
      <c r="AB680">
        <v>0</v>
      </c>
      <c r="AC680">
        <v>0</v>
      </c>
      <c r="AD680">
        <v>0</v>
      </c>
      <c r="AE680">
        <v>0</v>
      </c>
      <c r="AF680" s="2">
        <f t="shared" si="290"/>
        <v>0</v>
      </c>
      <c r="AG680" t="b">
        <f t="shared" si="291"/>
        <v>0</v>
      </c>
      <c r="AH680" s="2" t="str">
        <f t="shared" si="292"/>
        <v/>
      </c>
      <c r="AI680" t="str">
        <f t="shared" si="293"/>
        <v/>
      </c>
      <c r="AJ680" s="2" t="str">
        <f t="shared" si="294"/>
        <v/>
      </c>
      <c r="AK680" s="2" t="str">
        <f t="shared" si="295"/>
        <v/>
      </c>
    </row>
    <row r="681" spans="1:37" x14ac:dyDescent="0.3">
      <c r="A681" s="18">
        <v>38923</v>
      </c>
      <c r="B681">
        <v>0</v>
      </c>
      <c r="C681">
        <v>31.3</v>
      </c>
      <c r="D681">
        <v>15.1</v>
      </c>
      <c r="E681">
        <v>23.2</v>
      </c>
      <c r="G681" s="3">
        <f t="shared" si="270"/>
        <v>0</v>
      </c>
      <c r="H681" s="3">
        <f t="shared" si="271"/>
        <v>0</v>
      </c>
      <c r="I681" s="10">
        <f t="shared" si="272"/>
        <v>0</v>
      </c>
      <c r="J681" s="3">
        <f t="shared" si="273"/>
        <v>0</v>
      </c>
      <c r="K681" s="3">
        <f t="shared" si="274"/>
        <v>0</v>
      </c>
      <c r="L681" s="15">
        <f t="shared" si="275"/>
        <v>0</v>
      </c>
      <c r="M681" s="3">
        <f t="shared" si="276"/>
        <v>0</v>
      </c>
      <c r="N681" s="15">
        <f t="shared" si="277"/>
        <v>0</v>
      </c>
      <c r="O681" s="15">
        <f t="shared" si="278"/>
        <v>0</v>
      </c>
      <c r="P681" s="15">
        <f t="shared" si="279"/>
        <v>0</v>
      </c>
      <c r="Q681" s="3">
        <f t="shared" si="296"/>
        <v>7</v>
      </c>
      <c r="R681" s="3">
        <f t="shared" si="280"/>
        <v>-2.08</v>
      </c>
      <c r="S681" s="16">
        <f t="shared" si="281"/>
        <v>-48.256</v>
      </c>
      <c r="T681" s="3">
        <f t="shared" si="282"/>
        <v>0</v>
      </c>
      <c r="U681" s="3">
        <f t="shared" si="283"/>
        <v>0</v>
      </c>
      <c r="V681" s="3">
        <f t="shared" si="284"/>
        <v>0</v>
      </c>
      <c r="W681" s="19">
        <f t="shared" si="285"/>
        <v>0</v>
      </c>
      <c r="X681" s="19">
        <f t="shared" si="286"/>
        <v>0</v>
      </c>
      <c r="Y681" s="19">
        <f t="shared" si="287"/>
        <v>0</v>
      </c>
      <c r="Z681" s="2">
        <f t="shared" si="288"/>
        <v>0</v>
      </c>
      <c r="AA681" s="2">
        <f t="shared" si="289"/>
        <v>0</v>
      </c>
      <c r="AB681">
        <v>0</v>
      </c>
      <c r="AC681">
        <v>0</v>
      </c>
      <c r="AD681">
        <v>0</v>
      </c>
      <c r="AE681">
        <v>0</v>
      </c>
      <c r="AF681" s="2">
        <f t="shared" si="290"/>
        <v>0</v>
      </c>
      <c r="AG681" t="b">
        <f t="shared" si="291"/>
        <v>0</v>
      </c>
      <c r="AH681" s="2" t="str">
        <f t="shared" si="292"/>
        <v/>
      </c>
      <c r="AI681" t="str">
        <f t="shared" si="293"/>
        <v/>
      </c>
      <c r="AJ681" s="2" t="str">
        <f t="shared" si="294"/>
        <v/>
      </c>
      <c r="AK681" s="2" t="str">
        <f t="shared" si="295"/>
        <v/>
      </c>
    </row>
    <row r="682" spans="1:37" x14ac:dyDescent="0.3">
      <c r="A682" s="18">
        <v>38924</v>
      </c>
      <c r="B682">
        <v>0</v>
      </c>
      <c r="C682">
        <v>29.4</v>
      </c>
      <c r="D682">
        <v>12.7</v>
      </c>
      <c r="E682">
        <v>21.05</v>
      </c>
      <c r="G682" s="3">
        <f t="shared" si="270"/>
        <v>0</v>
      </c>
      <c r="H682" s="3">
        <f t="shared" si="271"/>
        <v>0</v>
      </c>
      <c r="I682" s="10">
        <f t="shared" si="272"/>
        <v>0</v>
      </c>
      <c r="J682" s="3">
        <f t="shared" si="273"/>
        <v>0</v>
      </c>
      <c r="K682" s="3">
        <f t="shared" si="274"/>
        <v>0</v>
      </c>
      <c r="L682" s="15">
        <f t="shared" si="275"/>
        <v>0</v>
      </c>
      <c r="M682" s="3">
        <f t="shared" si="276"/>
        <v>0</v>
      </c>
      <c r="N682" s="15">
        <f t="shared" si="277"/>
        <v>0</v>
      </c>
      <c r="O682" s="15">
        <f t="shared" si="278"/>
        <v>0</v>
      </c>
      <c r="P682" s="15">
        <f t="shared" si="279"/>
        <v>0</v>
      </c>
      <c r="Q682" s="3">
        <f t="shared" si="296"/>
        <v>7</v>
      </c>
      <c r="R682" s="3">
        <f t="shared" si="280"/>
        <v>-2.08</v>
      </c>
      <c r="S682" s="16">
        <f t="shared" si="281"/>
        <v>-43.784000000000006</v>
      </c>
      <c r="T682" s="3">
        <f t="shared" si="282"/>
        <v>0</v>
      </c>
      <c r="U682" s="3">
        <f t="shared" si="283"/>
        <v>0</v>
      </c>
      <c r="V682" s="3">
        <f t="shared" si="284"/>
        <v>0</v>
      </c>
      <c r="W682" s="19">
        <f t="shared" si="285"/>
        <v>0</v>
      </c>
      <c r="X682" s="19">
        <f t="shared" si="286"/>
        <v>0</v>
      </c>
      <c r="Y682" s="19">
        <f t="shared" si="287"/>
        <v>0</v>
      </c>
      <c r="Z682" s="2">
        <f t="shared" si="288"/>
        <v>0</v>
      </c>
      <c r="AA682" s="2">
        <f t="shared" si="289"/>
        <v>0</v>
      </c>
      <c r="AB682">
        <v>0</v>
      </c>
      <c r="AC682">
        <v>0</v>
      </c>
      <c r="AD682">
        <v>0</v>
      </c>
      <c r="AE682">
        <v>0</v>
      </c>
      <c r="AF682" s="2">
        <f t="shared" si="290"/>
        <v>0</v>
      </c>
      <c r="AG682" t="b">
        <f t="shared" si="291"/>
        <v>0</v>
      </c>
      <c r="AH682" s="2" t="str">
        <f t="shared" si="292"/>
        <v/>
      </c>
      <c r="AI682" t="str">
        <f t="shared" si="293"/>
        <v/>
      </c>
      <c r="AJ682" s="2" t="str">
        <f t="shared" si="294"/>
        <v/>
      </c>
      <c r="AK682" s="2" t="str">
        <f t="shared" si="295"/>
        <v/>
      </c>
    </row>
    <row r="683" spans="1:37" x14ac:dyDescent="0.3">
      <c r="A683" s="18">
        <v>38925</v>
      </c>
      <c r="B683">
        <v>0</v>
      </c>
      <c r="C683">
        <v>31.5</v>
      </c>
      <c r="D683">
        <v>12.3</v>
      </c>
      <c r="E683">
        <v>21.9</v>
      </c>
      <c r="G683" s="3">
        <f t="shared" si="270"/>
        <v>0</v>
      </c>
      <c r="H683" s="3">
        <f t="shared" si="271"/>
        <v>0</v>
      </c>
      <c r="I683" s="10">
        <f t="shared" si="272"/>
        <v>0</v>
      </c>
      <c r="J683" s="3">
        <f t="shared" si="273"/>
        <v>0</v>
      </c>
      <c r="K683" s="3">
        <f t="shared" si="274"/>
        <v>0</v>
      </c>
      <c r="L683" s="15">
        <f t="shared" si="275"/>
        <v>0</v>
      </c>
      <c r="M683" s="3">
        <f t="shared" si="276"/>
        <v>0</v>
      </c>
      <c r="N683" s="15">
        <f t="shared" si="277"/>
        <v>0</v>
      </c>
      <c r="O683" s="15">
        <f t="shared" si="278"/>
        <v>0</v>
      </c>
      <c r="P683" s="15">
        <f t="shared" si="279"/>
        <v>0</v>
      </c>
      <c r="Q683" s="3">
        <f t="shared" si="296"/>
        <v>7</v>
      </c>
      <c r="R683" s="3">
        <f t="shared" si="280"/>
        <v>-2.08</v>
      </c>
      <c r="S683" s="16">
        <f t="shared" si="281"/>
        <v>-45.552</v>
      </c>
      <c r="T683" s="3">
        <f t="shared" si="282"/>
        <v>0</v>
      </c>
      <c r="U683" s="3">
        <f t="shared" si="283"/>
        <v>0</v>
      </c>
      <c r="V683" s="3">
        <f t="shared" si="284"/>
        <v>0</v>
      </c>
      <c r="W683" s="19">
        <f t="shared" si="285"/>
        <v>0</v>
      </c>
      <c r="X683" s="19">
        <f t="shared" si="286"/>
        <v>0</v>
      </c>
      <c r="Y683" s="19">
        <f t="shared" si="287"/>
        <v>0</v>
      </c>
      <c r="Z683" s="2">
        <f t="shared" si="288"/>
        <v>0</v>
      </c>
      <c r="AA683" s="2">
        <f t="shared" si="289"/>
        <v>0</v>
      </c>
      <c r="AB683">
        <v>0</v>
      </c>
      <c r="AC683">
        <v>0</v>
      </c>
      <c r="AD683">
        <v>0</v>
      </c>
      <c r="AE683">
        <v>0</v>
      </c>
      <c r="AF683" s="2">
        <f t="shared" si="290"/>
        <v>0</v>
      </c>
      <c r="AG683" t="b">
        <f t="shared" si="291"/>
        <v>0</v>
      </c>
      <c r="AH683" s="2" t="str">
        <f t="shared" si="292"/>
        <v/>
      </c>
      <c r="AI683" t="str">
        <f t="shared" si="293"/>
        <v/>
      </c>
      <c r="AJ683" s="2" t="str">
        <f t="shared" si="294"/>
        <v/>
      </c>
      <c r="AK683" s="2" t="str">
        <f t="shared" si="295"/>
        <v/>
      </c>
    </row>
    <row r="684" spans="1:37" x14ac:dyDescent="0.3">
      <c r="A684" s="18">
        <v>38926</v>
      </c>
      <c r="B684">
        <v>0</v>
      </c>
      <c r="C684">
        <v>28.8</v>
      </c>
      <c r="D684">
        <v>13.2</v>
      </c>
      <c r="E684">
        <v>21</v>
      </c>
      <c r="G684" s="3">
        <f t="shared" si="270"/>
        <v>0</v>
      </c>
      <c r="H684" s="3">
        <f t="shared" si="271"/>
        <v>0</v>
      </c>
      <c r="I684" s="10">
        <f t="shared" si="272"/>
        <v>0</v>
      </c>
      <c r="J684" s="3">
        <f t="shared" si="273"/>
        <v>0</v>
      </c>
      <c r="K684" s="3">
        <f t="shared" si="274"/>
        <v>0</v>
      </c>
      <c r="L684" s="15">
        <f t="shared" si="275"/>
        <v>0</v>
      </c>
      <c r="M684" s="3">
        <f t="shared" si="276"/>
        <v>0</v>
      </c>
      <c r="N684" s="15">
        <f t="shared" si="277"/>
        <v>0</v>
      </c>
      <c r="O684" s="15">
        <f t="shared" si="278"/>
        <v>0</v>
      </c>
      <c r="P684" s="15">
        <f t="shared" si="279"/>
        <v>0</v>
      </c>
      <c r="Q684" s="3">
        <f t="shared" si="296"/>
        <v>7</v>
      </c>
      <c r="R684" s="3">
        <f t="shared" si="280"/>
        <v>-2.08</v>
      </c>
      <c r="S684" s="16">
        <f t="shared" si="281"/>
        <v>-43.68</v>
      </c>
      <c r="T684" s="3">
        <f t="shared" si="282"/>
        <v>0</v>
      </c>
      <c r="U684" s="3">
        <f t="shared" si="283"/>
        <v>0</v>
      </c>
      <c r="V684" s="3">
        <f t="shared" si="284"/>
        <v>0</v>
      </c>
      <c r="W684" s="19">
        <f t="shared" si="285"/>
        <v>0</v>
      </c>
      <c r="X684" s="19">
        <f t="shared" si="286"/>
        <v>0</v>
      </c>
      <c r="Y684" s="19">
        <f t="shared" si="287"/>
        <v>0</v>
      </c>
      <c r="Z684" s="2">
        <f t="shared" si="288"/>
        <v>0</v>
      </c>
      <c r="AA684" s="2">
        <f t="shared" si="289"/>
        <v>0</v>
      </c>
      <c r="AB684">
        <v>0</v>
      </c>
      <c r="AC684">
        <v>0</v>
      </c>
      <c r="AD684">
        <v>0</v>
      </c>
      <c r="AE684">
        <v>0</v>
      </c>
      <c r="AF684" s="2">
        <f t="shared" si="290"/>
        <v>0</v>
      </c>
      <c r="AG684" t="b">
        <f t="shared" si="291"/>
        <v>0</v>
      </c>
      <c r="AH684" s="2" t="str">
        <f t="shared" si="292"/>
        <v/>
      </c>
      <c r="AI684" t="str">
        <f t="shared" si="293"/>
        <v/>
      </c>
      <c r="AJ684" s="2" t="str">
        <f t="shared" si="294"/>
        <v/>
      </c>
      <c r="AK684" s="2" t="str">
        <f t="shared" si="295"/>
        <v/>
      </c>
    </row>
    <row r="685" spans="1:37" x14ac:dyDescent="0.3">
      <c r="A685" s="18">
        <v>38927</v>
      </c>
      <c r="B685">
        <v>0</v>
      </c>
      <c r="C685">
        <v>23.3</v>
      </c>
      <c r="D685">
        <v>8.1999999999999993</v>
      </c>
      <c r="E685">
        <v>15.75</v>
      </c>
      <c r="G685" s="3">
        <f t="shared" si="270"/>
        <v>0</v>
      </c>
      <c r="H685" s="3">
        <f t="shared" si="271"/>
        <v>0</v>
      </c>
      <c r="I685" s="10">
        <f t="shared" si="272"/>
        <v>0</v>
      </c>
      <c r="J685" s="3">
        <f t="shared" si="273"/>
        <v>0</v>
      </c>
      <c r="K685" s="3">
        <f t="shared" si="274"/>
        <v>0</v>
      </c>
      <c r="L685" s="15">
        <f t="shared" si="275"/>
        <v>0</v>
      </c>
      <c r="M685" s="3">
        <f t="shared" si="276"/>
        <v>0</v>
      </c>
      <c r="N685" s="15">
        <f t="shared" si="277"/>
        <v>0</v>
      </c>
      <c r="O685" s="15">
        <f t="shared" si="278"/>
        <v>0</v>
      </c>
      <c r="P685" s="15">
        <f t="shared" si="279"/>
        <v>0</v>
      </c>
      <c r="Q685" s="3">
        <f t="shared" si="296"/>
        <v>7</v>
      </c>
      <c r="R685" s="3">
        <f t="shared" si="280"/>
        <v>-2.08</v>
      </c>
      <c r="S685" s="16">
        <f t="shared" si="281"/>
        <v>-32.76</v>
      </c>
      <c r="T685" s="3">
        <f t="shared" si="282"/>
        <v>0</v>
      </c>
      <c r="U685" s="3">
        <f t="shared" si="283"/>
        <v>0</v>
      </c>
      <c r="V685" s="3">
        <f t="shared" si="284"/>
        <v>0</v>
      </c>
      <c r="W685" s="19">
        <f t="shared" si="285"/>
        <v>0</v>
      </c>
      <c r="X685" s="19">
        <f t="shared" si="286"/>
        <v>0</v>
      </c>
      <c r="Y685" s="19">
        <f t="shared" si="287"/>
        <v>0</v>
      </c>
      <c r="Z685" s="2">
        <f t="shared" si="288"/>
        <v>0</v>
      </c>
      <c r="AA685" s="2">
        <f t="shared" si="289"/>
        <v>0</v>
      </c>
      <c r="AB685">
        <v>0</v>
      </c>
      <c r="AC685">
        <v>0</v>
      </c>
      <c r="AD685">
        <v>0</v>
      </c>
      <c r="AE685">
        <v>0</v>
      </c>
      <c r="AF685" s="2">
        <f t="shared" si="290"/>
        <v>0</v>
      </c>
      <c r="AG685" t="b">
        <f t="shared" si="291"/>
        <v>0</v>
      </c>
      <c r="AH685" s="2" t="str">
        <f t="shared" si="292"/>
        <v/>
      </c>
      <c r="AI685" t="str">
        <f t="shared" si="293"/>
        <v/>
      </c>
      <c r="AJ685" s="2" t="str">
        <f t="shared" si="294"/>
        <v/>
      </c>
      <c r="AK685" s="2" t="str">
        <f t="shared" si="295"/>
        <v/>
      </c>
    </row>
    <row r="686" spans="1:37" x14ac:dyDescent="0.3">
      <c r="A686" s="18">
        <v>38928</v>
      </c>
      <c r="B686">
        <v>0</v>
      </c>
      <c r="C686">
        <v>20.5</v>
      </c>
      <c r="D686">
        <v>7</v>
      </c>
      <c r="E686">
        <v>13.75</v>
      </c>
      <c r="G686" s="3">
        <f t="shared" si="270"/>
        <v>0</v>
      </c>
      <c r="H686" s="3">
        <f t="shared" si="271"/>
        <v>0</v>
      </c>
      <c r="I686" s="10">
        <f t="shared" si="272"/>
        <v>0</v>
      </c>
      <c r="J686" s="3">
        <f t="shared" si="273"/>
        <v>0</v>
      </c>
      <c r="K686" s="3">
        <f t="shared" si="274"/>
        <v>0</v>
      </c>
      <c r="L686" s="15">
        <f t="shared" si="275"/>
        <v>0</v>
      </c>
      <c r="M686" s="3">
        <f t="shared" si="276"/>
        <v>0</v>
      </c>
      <c r="N686" s="15">
        <f t="shared" si="277"/>
        <v>0</v>
      </c>
      <c r="O686" s="15">
        <f t="shared" si="278"/>
        <v>0</v>
      </c>
      <c r="P686" s="15">
        <f t="shared" si="279"/>
        <v>0</v>
      </c>
      <c r="Q686" s="3">
        <f t="shared" si="296"/>
        <v>7</v>
      </c>
      <c r="R686" s="3">
        <f t="shared" si="280"/>
        <v>-2.08</v>
      </c>
      <c r="S686" s="16">
        <f t="shared" si="281"/>
        <v>-28.6</v>
      </c>
      <c r="T686" s="3">
        <f t="shared" si="282"/>
        <v>0</v>
      </c>
      <c r="U686" s="3">
        <f t="shared" si="283"/>
        <v>0</v>
      </c>
      <c r="V686" s="3">
        <f t="shared" si="284"/>
        <v>0</v>
      </c>
      <c r="W686" s="19">
        <f t="shared" si="285"/>
        <v>0</v>
      </c>
      <c r="X686" s="19">
        <f t="shared" si="286"/>
        <v>0</v>
      </c>
      <c r="Y686" s="19">
        <f t="shared" si="287"/>
        <v>0</v>
      </c>
      <c r="Z686" s="2">
        <f t="shared" si="288"/>
        <v>0</v>
      </c>
      <c r="AA686" s="2">
        <f t="shared" si="289"/>
        <v>0</v>
      </c>
      <c r="AB686">
        <v>0</v>
      </c>
      <c r="AC686">
        <v>0</v>
      </c>
      <c r="AD686">
        <v>0</v>
      </c>
      <c r="AE686">
        <v>0</v>
      </c>
      <c r="AF686" s="2">
        <f t="shared" si="290"/>
        <v>0</v>
      </c>
      <c r="AG686" t="b">
        <f t="shared" si="291"/>
        <v>0</v>
      </c>
      <c r="AH686" s="2" t="str">
        <f t="shared" si="292"/>
        <v/>
      </c>
      <c r="AI686" t="str">
        <f t="shared" si="293"/>
        <v/>
      </c>
      <c r="AJ686" s="2" t="str">
        <f t="shared" si="294"/>
        <v/>
      </c>
      <c r="AK686" s="2" t="str">
        <f t="shared" si="295"/>
        <v/>
      </c>
    </row>
    <row r="687" spans="1:37" x14ac:dyDescent="0.3">
      <c r="A687" s="18">
        <v>38929</v>
      </c>
      <c r="B687">
        <v>0</v>
      </c>
      <c r="C687">
        <v>17.100000000000001</v>
      </c>
      <c r="D687">
        <v>6.1</v>
      </c>
      <c r="E687">
        <v>11.6</v>
      </c>
      <c r="G687" s="3">
        <f t="shared" si="270"/>
        <v>0</v>
      </c>
      <c r="H687" s="3">
        <f t="shared" si="271"/>
        <v>0</v>
      </c>
      <c r="I687" s="10">
        <f t="shared" si="272"/>
        <v>0</v>
      </c>
      <c r="J687" s="3">
        <f t="shared" si="273"/>
        <v>0</v>
      </c>
      <c r="K687" s="3">
        <f t="shared" si="274"/>
        <v>0</v>
      </c>
      <c r="L687" s="15">
        <f t="shared" si="275"/>
        <v>0</v>
      </c>
      <c r="M687" s="3">
        <f t="shared" si="276"/>
        <v>0</v>
      </c>
      <c r="N687" s="15">
        <f t="shared" si="277"/>
        <v>0</v>
      </c>
      <c r="O687" s="15">
        <f t="shared" si="278"/>
        <v>0</v>
      </c>
      <c r="P687" s="15">
        <f t="shared" si="279"/>
        <v>0</v>
      </c>
      <c r="Q687" s="3">
        <f t="shared" si="296"/>
        <v>7</v>
      </c>
      <c r="R687" s="3">
        <f t="shared" si="280"/>
        <v>-2.08</v>
      </c>
      <c r="S687" s="16">
        <f t="shared" si="281"/>
        <v>-24.128</v>
      </c>
      <c r="T687" s="3">
        <f t="shared" si="282"/>
        <v>0</v>
      </c>
      <c r="U687" s="3">
        <f t="shared" si="283"/>
        <v>0</v>
      </c>
      <c r="V687" s="3">
        <f t="shared" si="284"/>
        <v>0</v>
      </c>
      <c r="W687" s="19">
        <f t="shared" si="285"/>
        <v>0</v>
      </c>
      <c r="X687" s="19">
        <f t="shared" si="286"/>
        <v>0</v>
      </c>
      <c r="Y687" s="19">
        <f t="shared" si="287"/>
        <v>0</v>
      </c>
      <c r="Z687" s="2">
        <f t="shared" si="288"/>
        <v>0</v>
      </c>
      <c r="AA687" s="2">
        <f t="shared" si="289"/>
        <v>0</v>
      </c>
      <c r="AB687">
        <v>0</v>
      </c>
      <c r="AC687">
        <v>0</v>
      </c>
      <c r="AD687">
        <v>0</v>
      </c>
      <c r="AE687">
        <v>0</v>
      </c>
      <c r="AF687" s="2">
        <f t="shared" si="290"/>
        <v>0</v>
      </c>
      <c r="AG687" t="b">
        <f t="shared" si="291"/>
        <v>0</v>
      </c>
      <c r="AH687" s="2" t="str">
        <f t="shared" si="292"/>
        <v/>
      </c>
      <c r="AI687" t="str">
        <f t="shared" si="293"/>
        <v/>
      </c>
      <c r="AJ687" s="2" t="str">
        <f t="shared" si="294"/>
        <v/>
      </c>
      <c r="AK687" s="2" t="str">
        <f t="shared" si="295"/>
        <v/>
      </c>
    </row>
    <row r="688" spans="1:37" x14ac:dyDescent="0.3">
      <c r="A688" s="18">
        <v>38930</v>
      </c>
      <c r="B688">
        <v>0</v>
      </c>
      <c r="C688">
        <v>21.2</v>
      </c>
      <c r="D688">
        <v>5</v>
      </c>
      <c r="E688">
        <v>13.1</v>
      </c>
      <c r="G688" s="3">
        <f t="shared" si="270"/>
        <v>0</v>
      </c>
      <c r="H688" s="3">
        <f t="shared" si="271"/>
        <v>0</v>
      </c>
      <c r="I688" s="10">
        <f t="shared" si="272"/>
        <v>0</v>
      </c>
      <c r="J688" s="3">
        <f t="shared" si="273"/>
        <v>0</v>
      </c>
      <c r="K688" s="3">
        <f t="shared" si="274"/>
        <v>0</v>
      </c>
      <c r="L688" s="15">
        <f t="shared" si="275"/>
        <v>0</v>
      </c>
      <c r="M688" s="3">
        <f t="shared" si="276"/>
        <v>0</v>
      </c>
      <c r="N688" s="15">
        <f t="shared" si="277"/>
        <v>0</v>
      </c>
      <c r="O688" s="15">
        <f t="shared" si="278"/>
        <v>0</v>
      </c>
      <c r="P688" s="15">
        <f t="shared" si="279"/>
        <v>0</v>
      </c>
      <c r="Q688" s="3">
        <f t="shared" si="296"/>
        <v>8</v>
      </c>
      <c r="R688" s="3">
        <f t="shared" si="280"/>
        <v>-2.08</v>
      </c>
      <c r="S688" s="16">
        <f t="shared" si="281"/>
        <v>-27.248000000000001</v>
      </c>
      <c r="T688" s="3">
        <f t="shared" si="282"/>
        <v>0</v>
      </c>
      <c r="U688" s="3">
        <f t="shared" si="283"/>
        <v>0</v>
      </c>
      <c r="V688" s="3">
        <f t="shared" si="284"/>
        <v>0</v>
      </c>
      <c r="W688" s="19">
        <f t="shared" si="285"/>
        <v>0</v>
      </c>
      <c r="X688" s="19">
        <f t="shared" si="286"/>
        <v>0</v>
      </c>
      <c r="Y688" s="19">
        <f t="shared" si="287"/>
        <v>0</v>
      </c>
      <c r="Z688" s="2">
        <f t="shared" si="288"/>
        <v>0</v>
      </c>
      <c r="AA688" s="2">
        <f t="shared" si="289"/>
        <v>0</v>
      </c>
      <c r="AB688">
        <v>0</v>
      </c>
      <c r="AC688">
        <v>0</v>
      </c>
      <c r="AD688">
        <v>0</v>
      </c>
      <c r="AE688">
        <v>0</v>
      </c>
      <c r="AF688" s="2">
        <f t="shared" si="290"/>
        <v>0</v>
      </c>
      <c r="AG688" t="b">
        <f t="shared" si="291"/>
        <v>0</v>
      </c>
      <c r="AH688" s="2" t="str">
        <f t="shared" si="292"/>
        <v/>
      </c>
      <c r="AI688" t="str">
        <f t="shared" si="293"/>
        <v/>
      </c>
      <c r="AJ688" s="2" t="str">
        <f t="shared" si="294"/>
        <v/>
      </c>
      <c r="AK688" s="2" t="str">
        <f t="shared" si="295"/>
        <v/>
      </c>
    </row>
    <row r="689" spans="1:37" x14ac:dyDescent="0.3">
      <c r="A689" s="18">
        <v>38931</v>
      </c>
      <c r="B689">
        <v>0</v>
      </c>
      <c r="C689">
        <v>21.8</v>
      </c>
      <c r="D689">
        <v>6.3</v>
      </c>
      <c r="E689">
        <v>14.05</v>
      </c>
      <c r="G689" s="3">
        <f t="shared" si="270"/>
        <v>0</v>
      </c>
      <c r="H689" s="3">
        <f t="shared" si="271"/>
        <v>0</v>
      </c>
      <c r="I689" s="10">
        <f t="shared" si="272"/>
        <v>0</v>
      </c>
      <c r="J689" s="3">
        <f t="shared" si="273"/>
        <v>0</v>
      </c>
      <c r="K689" s="3">
        <f t="shared" si="274"/>
        <v>0</v>
      </c>
      <c r="L689" s="15">
        <f t="shared" si="275"/>
        <v>0</v>
      </c>
      <c r="M689" s="3">
        <f t="shared" si="276"/>
        <v>0</v>
      </c>
      <c r="N689" s="15">
        <f t="shared" si="277"/>
        <v>0</v>
      </c>
      <c r="O689" s="15">
        <f t="shared" si="278"/>
        <v>0</v>
      </c>
      <c r="P689" s="15">
        <f t="shared" si="279"/>
        <v>0</v>
      </c>
      <c r="Q689" s="3">
        <f t="shared" si="296"/>
        <v>8</v>
      </c>
      <c r="R689" s="3">
        <f t="shared" si="280"/>
        <v>-2.08</v>
      </c>
      <c r="S689" s="16">
        <f t="shared" si="281"/>
        <v>-29.224000000000004</v>
      </c>
      <c r="T689" s="3">
        <f t="shared" si="282"/>
        <v>0</v>
      </c>
      <c r="U689" s="3">
        <f t="shared" si="283"/>
        <v>0</v>
      </c>
      <c r="V689" s="3">
        <f t="shared" si="284"/>
        <v>0</v>
      </c>
      <c r="W689" s="19">
        <f t="shared" si="285"/>
        <v>0</v>
      </c>
      <c r="X689" s="19">
        <f t="shared" si="286"/>
        <v>0</v>
      </c>
      <c r="Y689" s="19">
        <f t="shared" si="287"/>
        <v>0</v>
      </c>
      <c r="Z689" s="2">
        <f t="shared" si="288"/>
        <v>0</v>
      </c>
      <c r="AA689" s="2">
        <f t="shared" si="289"/>
        <v>0</v>
      </c>
      <c r="AB689">
        <v>0</v>
      </c>
      <c r="AC689">
        <v>0</v>
      </c>
      <c r="AD689">
        <v>0</v>
      </c>
      <c r="AE689">
        <v>0</v>
      </c>
      <c r="AF689" s="2">
        <f t="shared" si="290"/>
        <v>0</v>
      </c>
      <c r="AG689" t="b">
        <f t="shared" si="291"/>
        <v>0</v>
      </c>
      <c r="AH689" s="2" t="str">
        <f t="shared" si="292"/>
        <v/>
      </c>
      <c r="AI689" t="str">
        <f t="shared" si="293"/>
        <v/>
      </c>
      <c r="AJ689" s="2" t="str">
        <f t="shared" si="294"/>
        <v/>
      </c>
      <c r="AK689" s="2" t="str">
        <f t="shared" si="295"/>
        <v/>
      </c>
    </row>
    <row r="690" spans="1:37" x14ac:dyDescent="0.3">
      <c r="A690" s="18">
        <v>38932</v>
      </c>
      <c r="B690">
        <v>0</v>
      </c>
      <c r="C690">
        <v>23.3</v>
      </c>
      <c r="D690">
        <v>6.9</v>
      </c>
      <c r="E690">
        <v>15.1</v>
      </c>
      <c r="G690" s="3">
        <f t="shared" si="270"/>
        <v>0</v>
      </c>
      <c r="H690" s="3">
        <f t="shared" si="271"/>
        <v>0</v>
      </c>
      <c r="I690" s="10">
        <f t="shared" si="272"/>
        <v>0</v>
      </c>
      <c r="J690" s="3">
        <f t="shared" si="273"/>
        <v>0</v>
      </c>
      <c r="K690" s="3">
        <f t="shared" si="274"/>
        <v>0</v>
      </c>
      <c r="L690" s="15">
        <f t="shared" si="275"/>
        <v>0</v>
      </c>
      <c r="M690" s="3">
        <f t="shared" si="276"/>
        <v>0</v>
      </c>
      <c r="N690" s="15">
        <f t="shared" si="277"/>
        <v>0</v>
      </c>
      <c r="O690" s="15">
        <f t="shared" si="278"/>
        <v>0</v>
      </c>
      <c r="P690" s="15">
        <f t="shared" si="279"/>
        <v>0</v>
      </c>
      <c r="Q690" s="3">
        <f t="shared" si="296"/>
        <v>8</v>
      </c>
      <c r="R690" s="3">
        <f t="shared" si="280"/>
        <v>-2.08</v>
      </c>
      <c r="S690" s="16">
        <f t="shared" si="281"/>
        <v>-31.408000000000001</v>
      </c>
      <c r="T690" s="3">
        <f t="shared" si="282"/>
        <v>0</v>
      </c>
      <c r="U690" s="3">
        <f t="shared" si="283"/>
        <v>0</v>
      </c>
      <c r="V690" s="3">
        <f t="shared" si="284"/>
        <v>0</v>
      </c>
      <c r="W690" s="19">
        <f t="shared" si="285"/>
        <v>0</v>
      </c>
      <c r="X690" s="19">
        <f t="shared" si="286"/>
        <v>0</v>
      </c>
      <c r="Y690" s="19">
        <f t="shared" si="287"/>
        <v>0</v>
      </c>
      <c r="Z690" s="2">
        <f t="shared" si="288"/>
        <v>0</v>
      </c>
      <c r="AA690" s="2">
        <f t="shared" si="289"/>
        <v>0</v>
      </c>
      <c r="AB690">
        <v>0</v>
      </c>
      <c r="AC690">
        <v>0</v>
      </c>
      <c r="AD690">
        <v>0</v>
      </c>
      <c r="AE690">
        <v>0</v>
      </c>
      <c r="AF690" s="2">
        <f t="shared" si="290"/>
        <v>0</v>
      </c>
      <c r="AG690" t="b">
        <f t="shared" si="291"/>
        <v>0</v>
      </c>
      <c r="AH690" s="2" t="str">
        <f t="shared" si="292"/>
        <v/>
      </c>
      <c r="AI690" t="str">
        <f t="shared" si="293"/>
        <v/>
      </c>
      <c r="AJ690" s="2" t="str">
        <f t="shared" si="294"/>
        <v/>
      </c>
      <c r="AK690" s="2" t="str">
        <f t="shared" si="295"/>
        <v/>
      </c>
    </row>
    <row r="691" spans="1:37" x14ac:dyDescent="0.3">
      <c r="A691" s="18">
        <v>38933</v>
      </c>
      <c r="B691">
        <v>0</v>
      </c>
      <c r="C691">
        <v>23.6</v>
      </c>
      <c r="D691">
        <v>8.1999999999999993</v>
      </c>
      <c r="E691">
        <v>15.9</v>
      </c>
      <c r="G691" s="3">
        <f t="shared" si="270"/>
        <v>0</v>
      </c>
      <c r="H691" s="3">
        <f t="shared" si="271"/>
        <v>0</v>
      </c>
      <c r="I691" s="10">
        <f t="shared" si="272"/>
        <v>0</v>
      </c>
      <c r="J691" s="3">
        <f t="shared" si="273"/>
        <v>0</v>
      </c>
      <c r="K691" s="3">
        <f t="shared" si="274"/>
        <v>0</v>
      </c>
      <c r="L691" s="15">
        <f t="shared" si="275"/>
        <v>0</v>
      </c>
      <c r="M691" s="3">
        <f t="shared" si="276"/>
        <v>0</v>
      </c>
      <c r="N691" s="15">
        <f t="shared" si="277"/>
        <v>0</v>
      </c>
      <c r="O691" s="15">
        <f t="shared" si="278"/>
        <v>0</v>
      </c>
      <c r="P691" s="15">
        <f t="shared" si="279"/>
        <v>0</v>
      </c>
      <c r="Q691" s="3">
        <f t="shared" si="296"/>
        <v>8</v>
      </c>
      <c r="R691" s="3">
        <f t="shared" si="280"/>
        <v>-2.08</v>
      </c>
      <c r="S691" s="16">
        <f t="shared" si="281"/>
        <v>-33.072000000000003</v>
      </c>
      <c r="T691" s="3">
        <f t="shared" si="282"/>
        <v>0</v>
      </c>
      <c r="U691" s="3">
        <f t="shared" si="283"/>
        <v>0</v>
      </c>
      <c r="V691" s="3">
        <f t="shared" si="284"/>
        <v>0</v>
      </c>
      <c r="W691" s="19">
        <f t="shared" si="285"/>
        <v>0</v>
      </c>
      <c r="X691" s="19">
        <f t="shared" si="286"/>
        <v>0</v>
      </c>
      <c r="Y691" s="19">
        <f t="shared" si="287"/>
        <v>0</v>
      </c>
      <c r="Z691" s="2">
        <f t="shared" si="288"/>
        <v>0</v>
      </c>
      <c r="AA691" s="2">
        <f t="shared" si="289"/>
        <v>0</v>
      </c>
      <c r="AB691">
        <v>0</v>
      </c>
      <c r="AC691">
        <v>0</v>
      </c>
      <c r="AD691">
        <v>0</v>
      </c>
      <c r="AE691">
        <v>0</v>
      </c>
      <c r="AF691" s="2">
        <f t="shared" si="290"/>
        <v>0</v>
      </c>
      <c r="AG691" t="b">
        <f t="shared" si="291"/>
        <v>0</v>
      </c>
      <c r="AH691" s="2" t="str">
        <f t="shared" si="292"/>
        <v/>
      </c>
      <c r="AI691" t="str">
        <f t="shared" si="293"/>
        <v/>
      </c>
      <c r="AJ691" s="2" t="str">
        <f t="shared" si="294"/>
        <v/>
      </c>
      <c r="AK691" s="2" t="str">
        <f t="shared" si="295"/>
        <v/>
      </c>
    </row>
    <row r="692" spans="1:37" x14ac:dyDescent="0.3">
      <c r="A692" s="18">
        <v>38934</v>
      </c>
      <c r="B692">
        <v>10.16</v>
      </c>
      <c r="C692">
        <v>25.1</v>
      </c>
      <c r="D692">
        <v>7.9</v>
      </c>
      <c r="E692">
        <v>16.5</v>
      </c>
      <c r="G692" s="3">
        <f t="shared" si="270"/>
        <v>0</v>
      </c>
      <c r="H692" s="3">
        <f t="shared" si="271"/>
        <v>0</v>
      </c>
      <c r="I692" s="10">
        <f t="shared" si="272"/>
        <v>0</v>
      </c>
      <c r="J692" s="3">
        <f t="shared" si="273"/>
        <v>0</v>
      </c>
      <c r="K692" s="3">
        <f t="shared" si="274"/>
        <v>10.16</v>
      </c>
      <c r="L692" s="15">
        <f t="shared" si="275"/>
        <v>0</v>
      </c>
      <c r="M692" s="3">
        <f t="shared" si="276"/>
        <v>-2.54</v>
      </c>
      <c r="N692" s="15">
        <f t="shared" si="277"/>
        <v>0</v>
      </c>
      <c r="O692" s="15">
        <f t="shared" si="278"/>
        <v>0</v>
      </c>
      <c r="P692" s="15">
        <f t="shared" si="279"/>
        <v>0</v>
      </c>
      <c r="Q692" s="3">
        <f t="shared" si="296"/>
        <v>8</v>
      </c>
      <c r="R692" s="3">
        <f t="shared" si="280"/>
        <v>-2.08</v>
      </c>
      <c r="S692" s="16">
        <f t="shared" si="281"/>
        <v>-34.32</v>
      </c>
      <c r="T692" s="3">
        <f t="shared" si="282"/>
        <v>0</v>
      </c>
      <c r="U692" s="3">
        <f t="shared" si="283"/>
        <v>0</v>
      </c>
      <c r="V692" s="3">
        <f t="shared" si="284"/>
        <v>0</v>
      </c>
      <c r="W692" s="19">
        <f t="shared" si="285"/>
        <v>0</v>
      </c>
      <c r="X692" s="19">
        <f t="shared" si="286"/>
        <v>0</v>
      </c>
      <c r="Y692" s="19">
        <f t="shared" si="287"/>
        <v>0</v>
      </c>
      <c r="Z692" s="2">
        <f t="shared" si="288"/>
        <v>0</v>
      </c>
      <c r="AA692" s="2">
        <f t="shared" si="289"/>
        <v>0</v>
      </c>
      <c r="AB692">
        <v>0</v>
      </c>
      <c r="AC692">
        <v>0</v>
      </c>
      <c r="AD692">
        <v>0</v>
      </c>
      <c r="AE692">
        <v>0</v>
      </c>
      <c r="AF692" s="2">
        <f t="shared" si="290"/>
        <v>0</v>
      </c>
      <c r="AG692" t="b">
        <f t="shared" si="291"/>
        <v>0</v>
      </c>
      <c r="AH692" s="2" t="str">
        <f t="shared" si="292"/>
        <v/>
      </c>
      <c r="AI692" t="str">
        <f t="shared" si="293"/>
        <v/>
      </c>
      <c r="AJ692" s="2" t="str">
        <f t="shared" si="294"/>
        <v/>
      </c>
      <c r="AK692" s="2" t="str">
        <f t="shared" si="295"/>
        <v/>
      </c>
    </row>
    <row r="693" spans="1:37" x14ac:dyDescent="0.3">
      <c r="A693" s="18">
        <v>38935</v>
      </c>
      <c r="B693">
        <v>0</v>
      </c>
      <c r="C693">
        <v>29</v>
      </c>
      <c r="D693">
        <v>9.6999999999999993</v>
      </c>
      <c r="E693">
        <v>19.350000000000001</v>
      </c>
      <c r="G693" s="3">
        <f t="shared" si="270"/>
        <v>0</v>
      </c>
      <c r="H693" s="3">
        <f t="shared" si="271"/>
        <v>0</v>
      </c>
      <c r="I693" s="10">
        <f t="shared" si="272"/>
        <v>0</v>
      </c>
      <c r="J693" s="3">
        <f t="shared" si="273"/>
        <v>0</v>
      </c>
      <c r="K693" s="3">
        <f t="shared" si="274"/>
        <v>0</v>
      </c>
      <c r="L693" s="15">
        <f t="shared" si="275"/>
        <v>0</v>
      </c>
      <c r="M693" s="3">
        <f t="shared" si="276"/>
        <v>0</v>
      </c>
      <c r="N693" s="15">
        <f t="shared" si="277"/>
        <v>0</v>
      </c>
      <c r="O693" s="15">
        <f t="shared" si="278"/>
        <v>0</v>
      </c>
      <c r="P693" s="15">
        <f t="shared" si="279"/>
        <v>0</v>
      </c>
      <c r="Q693" s="3">
        <f t="shared" si="296"/>
        <v>8</v>
      </c>
      <c r="R693" s="3">
        <f t="shared" si="280"/>
        <v>-2.08</v>
      </c>
      <c r="S693" s="16">
        <f t="shared" si="281"/>
        <v>-40.248000000000005</v>
      </c>
      <c r="T693" s="3">
        <f t="shared" si="282"/>
        <v>0</v>
      </c>
      <c r="U693" s="3">
        <f t="shared" si="283"/>
        <v>0</v>
      </c>
      <c r="V693" s="3">
        <f t="shared" si="284"/>
        <v>0</v>
      </c>
      <c r="W693" s="19">
        <f t="shared" si="285"/>
        <v>0</v>
      </c>
      <c r="X693" s="19">
        <f t="shared" si="286"/>
        <v>0</v>
      </c>
      <c r="Y693" s="19">
        <f t="shared" si="287"/>
        <v>0</v>
      </c>
      <c r="Z693" s="2">
        <f t="shared" si="288"/>
        <v>0</v>
      </c>
      <c r="AA693" s="2">
        <f t="shared" si="289"/>
        <v>0</v>
      </c>
      <c r="AB693">
        <v>0</v>
      </c>
      <c r="AC693">
        <v>0</v>
      </c>
      <c r="AD693">
        <v>0</v>
      </c>
      <c r="AE693">
        <v>0</v>
      </c>
      <c r="AF693" s="2">
        <f t="shared" si="290"/>
        <v>0</v>
      </c>
      <c r="AG693" t="b">
        <f t="shared" si="291"/>
        <v>0</v>
      </c>
      <c r="AH693" s="2" t="str">
        <f t="shared" si="292"/>
        <v/>
      </c>
      <c r="AI693" t="str">
        <f t="shared" si="293"/>
        <v/>
      </c>
      <c r="AJ693" s="2" t="str">
        <f t="shared" si="294"/>
        <v/>
      </c>
      <c r="AK693" s="2" t="str">
        <f t="shared" si="295"/>
        <v/>
      </c>
    </row>
    <row r="694" spans="1:37" x14ac:dyDescent="0.3">
      <c r="A694" s="18">
        <v>38936</v>
      </c>
      <c r="B694">
        <v>0</v>
      </c>
      <c r="C694">
        <v>30</v>
      </c>
      <c r="D694">
        <v>11.9</v>
      </c>
      <c r="E694">
        <v>20.95</v>
      </c>
      <c r="G694" s="3">
        <f t="shared" si="270"/>
        <v>0</v>
      </c>
      <c r="H694" s="3">
        <f t="shared" si="271"/>
        <v>0</v>
      </c>
      <c r="I694" s="10">
        <f t="shared" si="272"/>
        <v>0</v>
      </c>
      <c r="J694" s="3">
        <f t="shared" si="273"/>
        <v>0</v>
      </c>
      <c r="K694" s="3">
        <f t="shared" si="274"/>
        <v>0</v>
      </c>
      <c r="L694" s="15">
        <f t="shared" si="275"/>
        <v>0</v>
      </c>
      <c r="M694" s="3">
        <f t="shared" si="276"/>
        <v>0</v>
      </c>
      <c r="N694" s="15">
        <f t="shared" si="277"/>
        <v>0</v>
      </c>
      <c r="O694" s="15">
        <f t="shared" si="278"/>
        <v>0</v>
      </c>
      <c r="P694" s="15">
        <f t="shared" si="279"/>
        <v>0</v>
      </c>
      <c r="Q694" s="3">
        <f t="shared" si="296"/>
        <v>8</v>
      </c>
      <c r="R694" s="3">
        <f t="shared" si="280"/>
        <v>-2.08</v>
      </c>
      <c r="S694" s="16">
        <f t="shared" si="281"/>
        <v>-43.576000000000001</v>
      </c>
      <c r="T694" s="3">
        <f t="shared" si="282"/>
        <v>0</v>
      </c>
      <c r="U694" s="3">
        <f t="shared" si="283"/>
        <v>0</v>
      </c>
      <c r="V694" s="3">
        <f t="shared" si="284"/>
        <v>0</v>
      </c>
      <c r="W694" s="19">
        <f t="shared" si="285"/>
        <v>0</v>
      </c>
      <c r="X694" s="19">
        <f t="shared" si="286"/>
        <v>0</v>
      </c>
      <c r="Y694" s="19">
        <f t="shared" si="287"/>
        <v>0</v>
      </c>
      <c r="Z694" s="2">
        <f t="shared" si="288"/>
        <v>0</v>
      </c>
      <c r="AA694" s="2">
        <f t="shared" si="289"/>
        <v>0</v>
      </c>
      <c r="AB694">
        <v>0</v>
      </c>
      <c r="AC694">
        <v>0</v>
      </c>
      <c r="AD694">
        <v>0</v>
      </c>
      <c r="AE694">
        <v>0</v>
      </c>
      <c r="AF694" s="2">
        <f t="shared" si="290"/>
        <v>0</v>
      </c>
      <c r="AG694" t="b">
        <f t="shared" si="291"/>
        <v>0</v>
      </c>
      <c r="AH694" s="2" t="str">
        <f t="shared" si="292"/>
        <v/>
      </c>
      <c r="AI694" t="str">
        <f t="shared" si="293"/>
        <v/>
      </c>
      <c r="AJ694" s="2" t="str">
        <f t="shared" si="294"/>
        <v/>
      </c>
      <c r="AK694" s="2" t="str">
        <f t="shared" si="295"/>
        <v/>
      </c>
    </row>
    <row r="695" spans="1:37" x14ac:dyDescent="0.3">
      <c r="A695" s="18">
        <v>38937</v>
      </c>
      <c r="B695">
        <v>0</v>
      </c>
      <c r="C695">
        <v>27.3</v>
      </c>
      <c r="D695">
        <v>12</v>
      </c>
      <c r="E695">
        <v>19.649999999999999</v>
      </c>
      <c r="G695" s="3">
        <f t="shared" si="270"/>
        <v>0</v>
      </c>
      <c r="H695" s="3">
        <f t="shared" si="271"/>
        <v>0</v>
      </c>
      <c r="I695" s="10">
        <f t="shared" si="272"/>
        <v>0</v>
      </c>
      <c r="J695" s="3">
        <f t="shared" si="273"/>
        <v>0</v>
      </c>
      <c r="K695" s="3">
        <f t="shared" si="274"/>
        <v>0</v>
      </c>
      <c r="L695" s="15">
        <f t="shared" si="275"/>
        <v>0</v>
      </c>
      <c r="M695" s="3">
        <f t="shared" si="276"/>
        <v>0</v>
      </c>
      <c r="N695" s="15">
        <f t="shared" si="277"/>
        <v>0</v>
      </c>
      <c r="O695" s="15">
        <f t="shared" si="278"/>
        <v>0</v>
      </c>
      <c r="P695" s="15">
        <f t="shared" si="279"/>
        <v>0</v>
      </c>
      <c r="Q695" s="3">
        <f t="shared" si="296"/>
        <v>8</v>
      </c>
      <c r="R695" s="3">
        <f t="shared" si="280"/>
        <v>-2.08</v>
      </c>
      <c r="S695" s="16">
        <f t="shared" si="281"/>
        <v>-40.872</v>
      </c>
      <c r="T695" s="3">
        <f t="shared" si="282"/>
        <v>0</v>
      </c>
      <c r="U695" s="3">
        <f t="shared" si="283"/>
        <v>0</v>
      </c>
      <c r="V695" s="3">
        <f t="shared" si="284"/>
        <v>0</v>
      </c>
      <c r="W695" s="19">
        <f t="shared" si="285"/>
        <v>0</v>
      </c>
      <c r="X695" s="19">
        <f t="shared" si="286"/>
        <v>0</v>
      </c>
      <c r="Y695" s="19">
        <f t="shared" si="287"/>
        <v>0</v>
      </c>
      <c r="Z695" s="2">
        <f t="shared" si="288"/>
        <v>0</v>
      </c>
      <c r="AA695" s="2">
        <f t="shared" si="289"/>
        <v>0</v>
      </c>
      <c r="AB695">
        <v>0</v>
      </c>
      <c r="AC695">
        <v>0</v>
      </c>
      <c r="AD695">
        <v>0</v>
      </c>
      <c r="AE695">
        <v>0</v>
      </c>
      <c r="AF695" s="2">
        <f t="shared" si="290"/>
        <v>0</v>
      </c>
      <c r="AG695" t="b">
        <f t="shared" si="291"/>
        <v>0</v>
      </c>
      <c r="AH695" s="2" t="str">
        <f t="shared" si="292"/>
        <v/>
      </c>
      <c r="AI695" t="str">
        <f t="shared" si="293"/>
        <v/>
      </c>
      <c r="AJ695" s="2" t="str">
        <f t="shared" si="294"/>
        <v/>
      </c>
      <c r="AK695" s="2" t="str">
        <f t="shared" si="295"/>
        <v/>
      </c>
    </row>
    <row r="696" spans="1:37" x14ac:dyDescent="0.3">
      <c r="A696" s="18">
        <v>38938</v>
      </c>
      <c r="B696">
        <v>0</v>
      </c>
      <c r="C696">
        <v>23.2</v>
      </c>
      <c r="D696">
        <v>10.199999999999999</v>
      </c>
      <c r="E696">
        <v>16.7</v>
      </c>
      <c r="G696" s="3">
        <f t="shared" si="270"/>
        <v>0</v>
      </c>
      <c r="H696" s="3">
        <f t="shared" si="271"/>
        <v>0</v>
      </c>
      <c r="I696" s="10">
        <f t="shared" si="272"/>
        <v>0</v>
      </c>
      <c r="J696" s="3">
        <f t="shared" si="273"/>
        <v>0</v>
      </c>
      <c r="K696" s="3">
        <f t="shared" si="274"/>
        <v>0</v>
      </c>
      <c r="L696" s="15">
        <f t="shared" si="275"/>
        <v>0</v>
      </c>
      <c r="M696" s="3">
        <f t="shared" si="276"/>
        <v>0</v>
      </c>
      <c r="N696" s="15">
        <f t="shared" si="277"/>
        <v>0</v>
      </c>
      <c r="O696" s="15">
        <f t="shared" si="278"/>
        <v>0</v>
      </c>
      <c r="P696" s="15">
        <f t="shared" si="279"/>
        <v>0</v>
      </c>
      <c r="Q696" s="3">
        <f t="shared" si="296"/>
        <v>8</v>
      </c>
      <c r="R696" s="3">
        <f t="shared" si="280"/>
        <v>-2.08</v>
      </c>
      <c r="S696" s="16">
        <f t="shared" si="281"/>
        <v>-34.735999999999997</v>
      </c>
      <c r="T696" s="3">
        <f t="shared" si="282"/>
        <v>0</v>
      </c>
      <c r="U696" s="3">
        <f t="shared" si="283"/>
        <v>0</v>
      </c>
      <c r="V696" s="3">
        <f t="shared" si="284"/>
        <v>0</v>
      </c>
      <c r="W696" s="19">
        <f t="shared" si="285"/>
        <v>0</v>
      </c>
      <c r="X696" s="19">
        <f t="shared" si="286"/>
        <v>0</v>
      </c>
      <c r="Y696" s="19">
        <f t="shared" si="287"/>
        <v>0</v>
      </c>
      <c r="Z696" s="2">
        <f t="shared" si="288"/>
        <v>0</v>
      </c>
      <c r="AA696" s="2">
        <f t="shared" si="289"/>
        <v>0</v>
      </c>
      <c r="AB696">
        <v>0</v>
      </c>
      <c r="AC696">
        <v>0</v>
      </c>
      <c r="AD696">
        <v>0</v>
      </c>
      <c r="AE696">
        <v>0</v>
      </c>
      <c r="AF696" s="2">
        <f t="shared" si="290"/>
        <v>0</v>
      </c>
      <c r="AG696" t="b">
        <f t="shared" si="291"/>
        <v>0</v>
      </c>
      <c r="AH696" s="2" t="str">
        <f t="shared" si="292"/>
        <v/>
      </c>
      <c r="AI696" t="str">
        <f t="shared" si="293"/>
        <v/>
      </c>
      <c r="AJ696" s="2" t="str">
        <f t="shared" si="294"/>
        <v/>
      </c>
      <c r="AK696" s="2" t="str">
        <f t="shared" si="295"/>
        <v/>
      </c>
    </row>
    <row r="697" spans="1:37" x14ac:dyDescent="0.3">
      <c r="A697" s="18">
        <v>38939</v>
      </c>
      <c r="B697">
        <v>0</v>
      </c>
      <c r="C697">
        <v>26.1</v>
      </c>
      <c r="D697">
        <v>9</v>
      </c>
      <c r="E697">
        <v>17.55</v>
      </c>
      <c r="G697" s="3">
        <f t="shared" si="270"/>
        <v>0</v>
      </c>
      <c r="H697" s="3">
        <f t="shared" si="271"/>
        <v>0</v>
      </c>
      <c r="I697" s="10">
        <f t="shared" si="272"/>
        <v>0</v>
      </c>
      <c r="J697" s="3">
        <f t="shared" si="273"/>
        <v>0</v>
      </c>
      <c r="K697" s="3">
        <f t="shared" si="274"/>
        <v>0</v>
      </c>
      <c r="L697" s="15">
        <f t="shared" si="275"/>
        <v>0</v>
      </c>
      <c r="M697" s="3">
        <f t="shared" si="276"/>
        <v>0</v>
      </c>
      <c r="N697" s="15">
        <f t="shared" si="277"/>
        <v>0</v>
      </c>
      <c r="O697" s="15">
        <f t="shared" si="278"/>
        <v>0</v>
      </c>
      <c r="P697" s="15">
        <f t="shared" si="279"/>
        <v>0</v>
      </c>
      <c r="Q697" s="3">
        <f t="shared" si="296"/>
        <v>8</v>
      </c>
      <c r="R697" s="3">
        <f t="shared" si="280"/>
        <v>-2.08</v>
      </c>
      <c r="S697" s="16">
        <f t="shared" si="281"/>
        <v>-36.504000000000005</v>
      </c>
      <c r="T697" s="3">
        <f t="shared" si="282"/>
        <v>0</v>
      </c>
      <c r="U697" s="3">
        <f t="shared" si="283"/>
        <v>0</v>
      </c>
      <c r="V697" s="3">
        <f t="shared" si="284"/>
        <v>0</v>
      </c>
      <c r="W697" s="19">
        <f t="shared" si="285"/>
        <v>0</v>
      </c>
      <c r="X697" s="19">
        <f t="shared" si="286"/>
        <v>0</v>
      </c>
      <c r="Y697" s="19">
        <f t="shared" si="287"/>
        <v>0</v>
      </c>
      <c r="Z697" s="2">
        <f t="shared" si="288"/>
        <v>0</v>
      </c>
      <c r="AA697" s="2">
        <f t="shared" si="289"/>
        <v>0</v>
      </c>
      <c r="AB697">
        <v>0</v>
      </c>
      <c r="AC697">
        <v>0</v>
      </c>
      <c r="AD697">
        <v>0</v>
      </c>
      <c r="AE697">
        <v>0</v>
      </c>
      <c r="AF697" s="2">
        <f t="shared" si="290"/>
        <v>0</v>
      </c>
      <c r="AG697" t="b">
        <f t="shared" si="291"/>
        <v>0</v>
      </c>
      <c r="AH697" s="2" t="str">
        <f t="shared" si="292"/>
        <v/>
      </c>
      <c r="AI697" t="str">
        <f t="shared" si="293"/>
        <v/>
      </c>
      <c r="AJ697" s="2" t="str">
        <f t="shared" si="294"/>
        <v/>
      </c>
      <c r="AK697" s="2" t="str">
        <f t="shared" si="295"/>
        <v/>
      </c>
    </row>
    <row r="698" spans="1:37" x14ac:dyDescent="0.3">
      <c r="A698" s="18">
        <v>38940</v>
      </c>
      <c r="B698">
        <v>0</v>
      </c>
      <c r="C698">
        <v>22</v>
      </c>
      <c r="D698">
        <v>7.9</v>
      </c>
      <c r="E698">
        <v>14.95</v>
      </c>
      <c r="G698" s="3">
        <f t="shared" si="270"/>
        <v>0</v>
      </c>
      <c r="H698" s="3">
        <f t="shared" si="271"/>
        <v>0</v>
      </c>
      <c r="I698" s="10">
        <f t="shared" si="272"/>
        <v>0</v>
      </c>
      <c r="J698" s="3">
        <f t="shared" si="273"/>
        <v>0</v>
      </c>
      <c r="K698" s="3">
        <f t="shared" si="274"/>
        <v>0</v>
      </c>
      <c r="L698" s="15">
        <f t="shared" si="275"/>
        <v>0</v>
      </c>
      <c r="M698" s="3">
        <f t="shared" si="276"/>
        <v>0</v>
      </c>
      <c r="N698" s="15">
        <f t="shared" si="277"/>
        <v>0</v>
      </c>
      <c r="O698" s="15">
        <f t="shared" si="278"/>
        <v>0</v>
      </c>
      <c r="P698" s="15">
        <f t="shared" si="279"/>
        <v>0</v>
      </c>
      <c r="Q698" s="3">
        <f t="shared" si="296"/>
        <v>8</v>
      </c>
      <c r="R698" s="3">
        <f t="shared" si="280"/>
        <v>-2.08</v>
      </c>
      <c r="S698" s="16">
        <f t="shared" si="281"/>
        <v>-31.096</v>
      </c>
      <c r="T698" s="3">
        <f t="shared" si="282"/>
        <v>0</v>
      </c>
      <c r="U698" s="3">
        <f t="shared" si="283"/>
        <v>0</v>
      </c>
      <c r="V698" s="3">
        <f t="shared" si="284"/>
        <v>0</v>
      </c>
      <c r="W698" s="19">
        <f t="shared" si="285"/>
        <v>0</v>
      </c>
      <c r="X698" s="19">
        <f t="shared" si="286"/>
        <v>0</v>
      </c>
      <c r="Y698" s="19">
        <f t="shared" si="287"/>
        <v>0</v>
      </c>
      <c r="Z698" s="2">
        <f t="shared" si="288"/>
        <v>0</v>
      </c>
      <c r="AA698" s="2">
        <f t="shared" si="289"/>
        <v>0</v>
      </c>
      <c r="AB698">
        <v>0</v>
      </c>
      <c r="AC698">
        <v>0</v>
      </c>
      <c r="AD698">
        <v>0</v>
      </c>
      <c r="AE698">
        <v>0</v>
      </c>
      <c r="AF698" s="2">
        <f t="shared" si="290"/>
        <v>0</v>
      </c>
      <c r="AG698" t="b">
        <f t="shared" si="291"/>
        <v>0</v>
      </c>
      <c r="AH698" s="2" t="str">
        <f t="shared" si="292"/>
        <v/>
      </c>
      <c r="AI698" t="str">
        <f t="shared" si="293"/>
        <v/>
      </c>
      <c r="AJ698" s="2" t="str">
        <f t="shared" si="294"/>
        <v/>
      </c>
      <c r="AK698" s="2" t="str">
        <f t="shared" si="295"/>
        <v/>
      </c>
    </row>
    <row r="699" spans="1:37" x14ac:dyDescent="0.3">
      <c r="A699" s="18">
        <v>38941</v>
      </c>
      <c r="B699">
        <v>2.54</v>
      </c>
      <c r="C699">
        <v>20.5</v>
      </c>
      <c r="D699">
        <v>6.5</v>
      </c>
      <c r="E699">
        <v>13.5</v>
      </c>
      <c r="G699" s="3">
        <f t="shared" si="270"/>
        <v>0</v>
      </c>
      <c r="H699" s="3">
        <f t="shared" si="271"/>
        <v>0</v>
      </c>
      <c r="I699" s="10">
        <f t="shared" si="272"/>
        <v>0</v>
      </c>
      <c r="J699" s="3">
        <f t="shared" si="273"/>
        <v>0</v>
      </c>
      <c r="K699" s="3">
        <f t="shared" si="274"/>
        <v>2.54</v>
      </c>
      <c r="L699" s="15">
        <f t="shared" si="275"/>
        <v>0</v>
      </c>
      <c r="M699" s="3">
        <f t="shared" si="276"/>
        <v>-0.63500000000000001</v>
      </c>
      <c r="N699" s="15">
        <f t="shared" si="277"/>
        <v>0</v>
      </c>
      <c r="O699" s="15">
        <f t="shared" si="278"/>
        <v>0</v>
      </c>
      <c r="P699" s="15">
        <f t="shared" si="279"/>
        <v>0</v>
      </c>
      <c r="Q699" s="3">
        <f t="shared" si="296"/>
        <v>8</v>
      </c>
      <c r="R699" s="3">
        <f t="shared" si="280"/>
        <v>-2.08</v>
      </c>
      <c r="S699" s="16">
        <f t="shared" si="281"/>
        <v>-28.080000000000002</v>
      </c>
      <c r="T699" s="3">
        <f t="shared" si="282"/>
        <v>0</v>
      </c>
      <c r="U699" s="3">
        <f t="shared" si="283"/>
        <v>0</v>
      </c>
      <c r="V699" s="3">
        <f t="shared" si="284"/>
        <v>0</v>
      </c>
      <c r="W699" s="19">
        <f t="shared" si="285"/>
        <v>0</v>
      </c>
      <c r="X699" s="19">
        <f t="shared" si="286"/>
        <v>0</v>
      </c>
      <c r="Y699" s="19">
        <f t="shared" si="287"/>
        <v>0</v>
      </c>
      <c r="Z699" s="2">
        <f t="shared" si="288"/>
        <v>0</v>
      </c>
      <c r="AA699" s="2">
        <f t="shared" si="289"/>
        <v>0</v>
      </c>
      <c r="AB699">
        <v>0</v>
      </c>
      <c r="AC699">
        <v>0</v>
      </c>
      <c r="AD699">
        <v>0</v>
      </c>
      <c r="AE699">
        <v>0</v>
      </c>
      <c r="AF699" s="2">
        <f t="shared" si="290"/>
        <v>0</v>
      </c>
      <c r="AG699" t="b">
        <f t="shared" si="291"/>
        <v>0</v>
      </c>
      <c r="AH699" s="2" t="str">
        <f t="shared" si="292"/>
        <v/>
      </c>
      <c r="AI699" t="str">
        <f t="shared" si="293"/>
        <v/>
      </c>
      <c r="AJ699" s="2" t="str">
        <f t="shared" si="294"/>
        <v/>
      </c>
      <c r="AK699" s="2" t="str">
        <f t="shared" si="295"/>
        <v/>
      </c>
    </row>
    <row r="700" spans="1:37" x14ac:dyDescent="0.3">
      <c r="A700" s="18">
        <v>38942</v>
      </c>
      <c r="B700">
        <v>2.54</v>
      </c>
      <c r="C700">
        <v>24</v>
      </c>
      <c r="D700">
        <v>6.6</v>
      </c>
      <c r="E700">
        <v>15.3</v>
      </c>
      <c r="G700" s="3">
        <f t="shared" si="270"/>
        <v>0</v>
      </c>
      <c r="H700" s="3">
        <f t="shared" si="271"/>
        <v>0</v>
      </c>
      <c r="I700" s="10">
        <f t="shared" si="272"/>
        <v>0</v>
      </c>
      <c r="J700" s="3">
        <f t="shared" si="273"/>
        <v>0</v>
      </c>
      <c r="K700" s="3">
        <f t="shared" si="274"/>
        <v>2.54</v>
      </c>
      <c r="L700" s="15">
        <f t="shared" si="275"/>
        <v>0</v>
      </c>
      <c r="M700" s="3">
        <f t="shared" si="276"/>
        <v>-0.63500000000000001</v>
      </c>
      <c r="N700" s="15">
        <f t="shared" si="277"/>
        <v>0</v>
      </c>
      <c r="O700" s="15">
        <f t="shared" si="278"/>
        <v>0</v>
      </c>
      <c r="P700" s="15">
        <f t="shared" si="279"/>
        <v>0</v>
      </c>
      <c r="Q700" s="3">
        <f t="shared" si="296"/>
        <v>8</v>
      </c>
      <c r="R700" s="3">
        <f t="shared" si="280"/>
        <v>-2.08</v>
      </c>
      <c r="S700" s="16">
        <f t="shared" si="281"/>
        <v>-31.824000000000002</v>
      </c>
      <c r="T700" s="3">
        <f t="shared" si="282"/>
        <v>0</v>
      </c>
      <c r="U700" s="3">
        <f t="shared" si="283"/>
        <v>0</v>
      </c>
      <c r="V700" s="3">
        <f t="shared" si="284"/>
        <v>0</v>
      </c>
      <c r="W700" s="19">
        <f t="shared" si="285"/>
        <v>0</v>
      </c>
      <c r="X700" s="19">
        <f t="shared" si="286"/>
        <v>0</v>
      </c>
      <c r="Y700" s="19">
        <f t="shared" si="287"/>
        <v>0</v>
      </c>
      <c r="Z700" s="2">
        <f t="shared" si="288"/>
        <v>0</v>
      </c>
      <c r="AA700" s="2">
        <f t="shared" si="289"/>
        <v>0</v>
      </c>
      <c r="AB700">
        <v>0</v>
      </c>
      <c r="AC700">
        <v>0</v>
      </c>
      <c r="AD700">
        <v>0</v>
      </c>
      <c r="AE700">
        <v>0</v>
      </c>
      <c r="AF700" s="2">
        <f t="shared" si="290"/>
        <v>0</v>
      </c>
      <c r="AG700" t="b">
        <f t="shared" si="291"/>
        <v>0</v>
      </c>
      <c r="AH700" s="2" t="str">
        <f t="shared" si="292"/>
        <v/>
      </c>
      <c r="AI700" t="str">
        <f t="shared" si="293"/>
        <v/>
      </c>
      <c r="AJ700" s="2" t="str">
        <f t="shared" si="294"/>
        <v/>
      </c>
      <c r="AK700" s="2" t="str">
        <f t="shared" si="295"/>
        <v/>
      </c>
    </row>
    <row r="701" spans="1:37" x14ac:dyDescent="0.3">
      <c r="A701" s="18">
        <v>38943</v>
      </c>
      <c r="B701">
        <v>0</v>
      </c>
      <c r="C701">
        <v>27.1</v>
      </c>
      <c r="D701">
        <v>11.7</v>
      </c>
      <c r="E701">
        <v>19.399999999999999</v>
      </c>
      <c r="G701" s="3">
        <f t="shared" si="270"/>
        <v>0</v>
      </c>
      <c r="H701" s="3">
        <f t="shared" si="271"/>
        <v>0</v>
      </c>
      <c r="I701" s="10">
        <f t="shared" si="272"/>
        <v>0</v>
      </c>
      <c r="J701" s="3">
        <f t="shared" si="273"/>
        <v>0</v>
      </c>
      <c r="K701" s="3">
        <f t="shared" si="274"/>
        <v>0</v>
      </c>
      <c r="L701" s="15">
        <f t="shared" si="275"/>
        <v>0</v>
      </c>
      <c r="M701" s="3">
        <f t="shared" si="276"/>
        <v>0</v>
      </c>
      <c r="N701" s="15">
        <f t="shared" si="277"/>
        <v>0</v>
      </c>
      <c r="O701" s="15">
        <f t="shared" si="278"/>
        <v>0</v>
      </c>
      <c r="P701" s="15">
        <f t="shared" si="279"/>
        <v>0</v>
      </c>
      <c r="Q701" s="3">
        <f t="shared" si="296"/>
        <v>8</v>
      </c>
      <c r="R701" s="3">
        <f t="shared" si="280"/>
        <v>-2.08</v>
      </c>
      <c r="S701" s="16">
        <f t="shared" si="281"/>
        <v>-40.351999999999997</v>
      </c>
      <c r="T701" s="3">
        <f t="shared" si="282"/>
        <v>0</v>
      </c>
      <c r="U701" s="3">
        <f t="shared" si="283"/>
        <v>0</v>
      </c>
      <c r="V701" s="3">
        <f t="shared" si="284"/>
        <v>0</v>
      </c>
      <c r="W701" s="19">
        <f t="shared" si="285"/>
        <v>0</v>
      </c>
      <c r="X701" s="19">
        <f t="shared" si="286"/>
        <v>0</v>
      </c>
      <c r="Y701" s="19">
        <f t="shared" si="287"/>
        <v>0</v>
      </c>
      <c r="Z701" s="2">
        <f t="shared" si="288"/>
        <v>0</v>
      </c>
      <c r="AA701" s="2">
        <f t="shared" si="289"/>
        <v>0</v>
      </c>
      <c r="AB701">
        <v>0</v>
      </c>
      <c r="AC701">
        <v>0</v>
      </c>
      <c r="AD701">
        <v>0</v>
      </c>
      <c r="AE701">
        <v>0</v>
      </c>
      <c r="AF701" s="2">
        <f t="shared" si="290"/>
        <v>0</v>
      </c>
      <c r="AG701" t="b">
        <f t="shared" si="291"/>
        <v>0</v>
      </c>
      <c r="AH701" s="2" t="str">
        <f t="shared" si="292"/>
        <v/>
      </c>
      <c r="AI701" t="str">
        <f t="shared" si="293"/>
        <v/>
      </c>
      <c r="AJ701" s="2" t="str">
        <f t="shared" si="294"/>
        <v/>
      </c>
      <c r="AK701" s="2" t="str">
        <f t="shared" si="295"/>
        <v/>
      </c>
    </row>
    <row r="702" spans="1:37" x14ac:dyDescent="0.3">
      <c r="A702" s="18">
        <v>38944</v>
      </c>
      <c r="B702">
        <v>0</v>
      </c>
      <c r="C702">
        <v>26.4</v>
      </c>
      <c r="D702">
        <v>10.9</v>
      </c>
      <c r="E702">
        <v>18.649999999999999</v>
      </c>
      <c r="G702" s="3">
        <f t="shared" si="270"/>
        <v>0</v>
      </c>
      <c r="H702" s="3">
        <f t="shared" si="271"/>
        <v>0</v>
      </c>
      <c r="I702" s="10">
        <f t="shared" si="272"/>
        <v>0</v>
      </c>
      <c r="J702" s="3">
        <f t="shared" si="273"/>
        <v>0</v>
      </c>
      <c r="K702" s="3">
        <f t="shared" si="274"/>
        <v>0</v>
      </c>
      <c r="L702" s="15">
        <f t="shared" si="275"/>
        <v>0</v>
      </c>
      <c r="M702" s="3">
        <f t="shared" si="276"/>
        <v>0</v>
      </c>
      <c r="N702" s="15">
        <f t="shared" si="277"/>
        <v>0</v>
      </c>
      <c r="O702" s="15">
        <f t="shared" si="278"/>
        <v>0</v>
      </c>
      <c r="P702" s="15">
        <f t="shared" si="279"/>
        <v>0</v>
      </c>
      <c r="Q702" s="3">
        <f t="shared" si="296"/>
        <v>8</v>
      </c>
      <c r="R702" s="3">
        <f t="shared" si="280"/>
        <v>-2.08</v>
      </c>
      <c r="S702" s="16">
        <f t="shared" si="281"/>
        <v>-38.792000000000002</v>
      </c>
      <c r="T702" s="3">
        <f t="shared" si="282"/>
        <v>0</v>
      </c>
      <c r="U702" s="3">
        <f t="shared" si="283"/>
        <v>0</v>
      </c>
      <c r="V702" s="3">
        <f t="shared" si="284"/>
        <v>0</v>
      </c>
      <c r="W702" s="19">
        <f t="shared" si="285"/>
        <v>0</v>
      </c>
      <c r="X702" s="19">
        <f t="shared" si="286"/>
        <v>0</v>
      </c>
      <c r="Y702" s="19">
        <f t="shared" si="287"/>
        <v>0</v>
      </c>
      <c r="Z702" s="2">
        <f t="shared" si="288"/>
        <v>0</v>
      </c>
      <c r="AA702" s="2">
        <f t="shared" si="289"/>
        <v>0</v>
      </c>
      <c r="AB702">
        <v>0</v>
      </c>
      <c r="AC702">
        <v>0</v>
      </c>
      <c r="AD702">
        <v>0</v>
      </c>
      <c r="AE702">
        <v>0</v>
      </c>
      <c r="AF702" s="2">
        <f t="shared" si="290"/>
        <v>0</v>
      </c>
      <c r="AG702" t="b">
        <f t="shared" si="291"/>
        <v>0</v>
      </c>
      <c r="AH702" s="2" t="str">
        <f t="shared" si="292"/>
        <v/>
      </c>
      <c r="AI702" t="str">
        <f t="shared" si="293"/>
        <v/>
      </c>
      <c r="AJ702" s="2" t="str">
        <f t="shared" si="294"/>
        <v/>
      </c>
      <c r="AK702" s="2" t="str">
        <f t="shared" si="295"/>
        <v/>
      </c>
    </row>
    <row r="703" spans="1:37" x14ac:dyDescent="0.3">
      <c r="A703" s="18">
        <v>38945</v>
      </c>
      <c r="B703">
        <v>0</v>
      </c>
      <c r="C703">
        <v>21.8</v>
      </c>
      <c r="D703">
        <v>7.1</v>
      </c>
      <c r="E703">
        <v>14.45</v>
      </c>
      <c r="G703" s="3">
        <f t="shared" si="270"/>
        <v>0</v>
      </c>
      <c r="H703" s="3">
        <f t="shared" si="271"/>
        <v>0</v>
      </c>
      <c r="I703" s="10">
        <f t="shared" si="272"/>
        <v>0</v>
      </c>
      <c r="J703" s="3">
        <f t="shared" si="273"/>
        <v>0</v>
      </c>
      <c r="K703" s="3">
        <f t="shared" si="274"/>
        <v>0</v>
      </c>
      <c r="L703" s="15">
        <f t="shared" si="275"/>
        <v>0</v>
      </c>
      <c r="M703" s="3">
        <f t="shared" si="276"/>
        <v>0</v>
      </c>
      <c r="N703" s="15">
        <f t="shared" si="277"/>
        <v>0</v>
      </c>
      <c r="O703" s="15">
        <f t="shared" si="278"/>
        <v>0</v>
      </c>
      <c r="P703" s="15">
        <f t="shared" si="279"/>
        <v>0</v>
      </c>
      <c r="Q703" s="3">
        <f t="shared" si="296"/>
        <v>8</v>
      </c>
      <c r="R703" s="3">
        <f t="shared" si="280"/>
        <v>-2.08</v>
      </c>
      <c r="S703" s="16">
        <f t="shared" si="281"/>
        <v>-30.056000000000001</v>
      </c>
      <c r="T703" s="3">
        <f t="shared" si="282"/>
        <v>0</v>
      </c>
      <c r="U703" s="3">
        <f t="shared" si="283"/>
        <v>0</v>
      </c>
      <c r="V703" s="3">
        <f t="shared" si="284"/>
        <v>0</v>
      </c>
      <c r="W703" s="19">
        <f t="shared" si="285"/>
        <v>0</v>
      </c>
      <c r="X703" s="19">
        <f t="shared" si="286"/>
        <v>0</v>
      </c>
      <c r="Y703" s="19">
        <f t="shared" si="287"/>
        <v>0</v>
      </c>
      <c r="Z703" s="2">
        <f t="shared" si="288"/>
        <v>0</v>
      </c>
      <c r="AA703" s="2">
        <f t="shared" si="289"/>
        <v>0</v>
      </c>
      <c r="AB703">
        <v>0</v>
      </c>
      <c r="AC703">
        <v>0</v>
      </c>
      <c r="AD703">
        <v>0</v>
      </c>
      <c r="AE703">
        <v>0</v>
      </c>
      <c r="AF703" s="2">
        <f t="shared" si="290"/>
        <v>0</v>
      </c>
      <c r="AG703" t="b">
        <f t="shared" si="291"/>
        <v>0</v>
      </c>
      <c r="AH703" s="2" t="str">
        <f t="shared" si="292"/>
        <v/>
      </c>
      <c r="AI703" t="str">
        <f t="shared" si="293"/>
        <v/>
      </c>
      <c r="AJ703" s="2" t="str">
        <f t="shared" si="294"/>
        <v/>
      </c>
      <c r="AK703" s="2" t="str">
        <f t="shared" si="295"/>
        <v/>
      </c>
    </row>
    <row r="704" spans="1:37" x14ac:dyDescent="0.3">
      <c r="A704" s="18">
        <v>38946</v>
      </c>
      <c r="B704">
        <v>0</v>
      </c>
      <c r="C704">
        <v>18.3</v>
      </c>
      <c r="D704">
        <v>6.3</v>
      </c>
      <c r="E704">
        <v>12.3</v>
      </c>
      <c r="G704" s="3">
        <f t="shared" ref="G704:G748" si="297">W703</f>
        <v>0</v>
      </c>
      <c r="H704" s="3">
        <f t="shared" ref="H704:H748" si="298">Y703</f>
        <v>0</v>
      </c>
      <c r="I704" s="10">
        <f t="shared" si="272"/>
        <v>0</v>
      </c>
      <c r="J704" s="3">
        <f t="shared" si="273"/>
        <v>0</v>
      </c>
      <c r="K704" s="3">
        <f t="shared" si="274"/>
        <v>0</v>
      </c>
      <c r="L704" s="15">
        <f t="shared" si="275"/>
        <v>0</v>
      </c>
      <c r="M704" s="3">
        <f t="shared" si="276"/>
        <v>0</v>
      </c>
      <c r="N704" s="15">
        <f t="shared" si="277"/>
        <v>0</v>
      </c>
      <c r="O704" s="15">
        <f t="shared" si="278"/>
        <v>0</v>
      </c>
      <c r="P704" s="15">
        <f t="shared" si="279"/>
        <v>0</v>
      </c>
      <c r="Q704" s="3">
        <f t="shared" si="296"/>
        <v>8</v>
      </c>
      <c r="R704" s="3">
        <f t="shared" si="280"/>
        <v>-2.08</v>
      </c>
      <c r="S704" s="16">
        <f t="shared" si="281"/>
        <v>-25.584000000000003</v>
      </c>
      <c r="T704" s="3">
        <f t="shared" si="282"/>
        <v>0</v>
      </c>
      <c r="U704" s="3">
        <f t="shared" si="283"/>
        <v>0</v>
      </c>
      <c r="V704" s="3">
        <f t="shared" si="284"/>
        <v>0</v>
      </c>
      <c r="W704" s="19">
        <f t="shared" si="285"/>
        <v>0</v>
      </c>
      <c r="X704" s="19">
        <f t="shared" si="286"/>
        <v>0</v>
      </c>
      <c r="Y704" s="19">
        <f t="shared" si="287"/>
        <v>0</v>
      </c>
      <c r="Z704" s="2">
        <f t="shared" si="288"/>
        <v>0</v>
      </c>
      <c r="AA704" s="2">
        <f t="shared" si="289"/>
        <v>0</v>
      </c>
      <c r="AB704">
        <v>0</v>
      </c>
      <c r="AC704">
        <v>0</v>
      </c>
      <c r="AD704">
        <v>0</v>
      </c>
      <c r="AE704">
        <v>0</v>
      </c>
      <c r="AF704" s="2">
        <f t="shared" si="290"/>
        <v>0</v>
      </c>
      <c r="AG704" t="b">
        <f t="shared" si="291"/>
        <v>0</v>
      </c>
      <c r="AH704" s="2" t="str">
        <f t="shared" si="292"/>
        <v/>
      </c>
      <c r="AI704" t="str">
        <f t="shared" si="293"/>
        <v/>
      </c>
      <c r="AJ704" s="2" t="str">
        <f t="shared" si="294"/>
        <v/>
      </c>
      <c r="AK704" s="2" t="str">
        <f t="shared" si="295"/>
        <v/>
      </c>
    </row>
    <row r="705" spans="1:37" x14ac:dyDescent="0.3">
      <c r="A705" s="18">
        <v>38947</v>
      </c>
      <c r="B705">
        <v>0</v>
      </c>
      <c r="C705">
        <v>24.1</v>
      </c>
      <c r="D705">
        <v>8.1999999999999993</v>
      </c>
      <c r="E705">
        <v>16.149999999999999</v>
      </c>
      <c r="G705" s="3">
        <f t="shared" si="297"/>
        <v>0</v>
      </c>
      <c r="H705" s="3">
        <f t="shared" si="298"/>
        <v>0</v>
      </c>
      <c r="I705" s="10">
        <f t="shared" si="272"/>
        <v>0</v>
      </c>
      <c r="J705" s="3">
        <f t="shared" si="273"/>
        <v>0</v>
      </c>
      <c r="K705" s="3">
        <f t="shared" si="274"/>
        <v>0</v>
      </c>
      <c r="L705" s="15">
        <f t="shared" si="275"/>
        <v>0</v>
      </c>
      <c r="M705" s="3">
        <f t="shared" si="276"/>
        <v>0</v>
      </c>
      <c r="N705" s="15">
        <f t="shared" si="277"/>
        <v>0</v>
      </c>
      <c r="O705" s="15">
        <f t="shared" si="278"/>
        <v>0</v>
      </c>
      <c r="P705" s="15">
        <f t="shared" si="279"/>
        <v>0</v>
      </c>
      <c r="Q705" s="3">
        <f t="shared" si="296"/>
        <v>8</v>
      </c>
      <c r="R705" s="3">
        <f t="shared" si="280"/>
        <v>-2.08</v>
      </c>
      <c r="S705" s="16">
        <f t="shared" si="281"/>
        <v>-33.591999999999999</v>
      </c>
      <c r="T705" s="3">
        <f t="shared" si="282"/>
        <v>0</v>
      </c>
      <c r="U705" s="3">
        <f t="shared" si="283"/>
        <v>0</v>
      </c>
      <c r="V705" s="3">
        <f t="shared" si="284"/>
        <v>0</v>
      </c>
      <c r="W705" s="19">
        <f t="shared" si="285"/>
        <v>0</v>
      </c>
      <c r="X705" s="19">
        <f t="shared" si="286"/>
        <v>0</v>
      </c>
      <c r="Y705" s="19">
        <f t="shared" si="287"/>
        <v>0</v>
      </c>
      <c r="Z705" s="2">
        <f t="shared" si="288"/>
        <v>0</v>
      </c>
      <c r="AA705" s="2">
        <f t="shared" si="289"/>
        <v>0</v>
      </c>
      <c r="AB705">
        <v>0</v>
      </c>
      <c r="AC705">
        <v>0</v>
      </c>
      <c r="AD705">
        <v>0</v>
      </c>
      <c r="AE705">
        <v>0</v>
      </c>
      <c r="AF705" s="2">
        <f t="shared" si="290"/>
        <v>0</v>
      </c>
      <c r="AG705" t="b">
        <f t="shared" si="291"/>
        <v>0</v>
      </c>
      <c r="AH705" s="2" t="str">
        <f t="shared" si="292"/>
        <v/>
      </c>
      <c r="AI705" t="str">
        <f t="shared" si="293"/>
        <v/>
      </c>
      <c r="AJ705" s="2" t="str">
        <f t="shared" si="294"/>
        <v/>
      </c>
      <c r="AK705" s="2" t="str">
        <f t="shared" si="295"/>
        <v/>
      </c>
    </row>
    <row r="706" spans="1:37" x14ac:dyDescent="0.3">
      <c r="A706" s="18">
        <v>38948</v>
      </c>
      <c r="B706">
        <v>0</v>
      </c>
      <c r="C706">
        <v>31.6</v>
      </c>
      <c r="D706">
        <v>14.9</v>
      </c>
      <c r="E706">
        <v>23.25</v>
      </c>
      <c r="G706" s="3">
        <f t="shared" si="297"/>
        <v>0</v>
      </c>
      <c r="H706" s="3">
        <f t="shared" si="298"/>
        <v>0</v>
      </c>
      <c r="I706" s="10">
        <f t="shared" si="272"/>
        <v>0</v>
      </c>
      <c r="J706" s="3">
        <f t="shared" si="273"/>
        <v>0</v>
      </c>
      <c r="K706" s="3">
        <f t="shared" si="274"/>
        <v>0</v>
      </c>
      <c r="L706" s="15">
        <f t="shared" si="275"/>
        <v>0</v>
      </c>
      <c r="M706" s="3">
        <f t="shared" si="276"/>
        <v>0</v>
      </c>
      <c r="N706" s="15">
        <f t="shared" si="277"/>
        <v>0</v>
      </c>
      <c r="O706" s="15">
        <f t="shared" si="278"/>
        <v>0</v>
      </c>
      <c r="P706" s="15">
        <f t="shared" si="279"/>
        <v>0</v>
      </c>
      <c r="Q706" s="3">
        <f t="shared" si="296"/>
        <v>8</v>
      </c>
      <c r="R706" s="3">
        <f t="shared" si="280"/>
        <v>-2.08</v>
      </c>
      <c r="S706" s="16">
        <f t="shared" si="281"/>
        <v>-48.36</v>
      </c>
      <c r="T706" s="3">
        <f t="shared" si="282"/>
        <v>0</v>
      </c>
      <c r="U706" s="3">
        <f t="shared" si="283"/>
        <v>0</v>
      </c>
      <c r="V706" s="3">
        <f t="shared" si="284"/>
        <v>0</v>
      </c>
      <c r="W706" s="19">
        <f t="shared" si="285"/>
        <v>0</v>
      </c>
      <c r="X706" s="19">
        <f t="shared" si="286"/>
        <v>0</v>
      </c>
      <c r="Y706" s="19">
        <f t="shared" si="287"/>
        <v>0</v>
      </c>
      <c r="Z706" s="2">
        <f t="shared" si="288"/>
        <v>0</v>
      </c>
      <c r="AA706" s="2">
        <f t="shared" si="289"/>
        <v>0</v>
      </c>
      <c r="AB706">
        <v>0</v>
      </c>
      <c r="AC706">
        <v>0</v>
      </c>
      <c r="AD706">
        <v>0</v>
      </c>
      <c r="AE706">
        <v>0</v>
      </c>
      <c r="AF706" s="2">
        <f t="shared" si="290"/>
        <v>0</v>
      </c>
      <c r="AG706" t="b">
        <f t="shared" si="291"/>
        <v>0</v>
      </c>
      <c r="AH706" s="2" t="str">
        <f t="shared" si="292"/>
        <v/>
      </c>
      <c r="AI706" t="str">
        <f t="shared" si="293"/>
        <v/>
      </c>
      <c r="AJ706" s="2" t="str">
        <f t="shared" si="294"/>
        <v/>
      </c>
      <c r="AK706" s="2" t="str">
        <f t="shared" si="295"/>
        <v/>
      </c>
    </row>
    <row r="707" spans="1:37" x14ac:dyDescent="0.3">
      <c r="A707" s="18">
        <v>38949</v>
      </c>
      <c r="B707">
        <v>0</v>
      </c>
      <c r="C707">
        <v>31.3</v>
      </c>
      <c r="D707">
        <v>14.2</v>
      </c>
      <c r="E707">
        <v>22.75</v>
      </c>
      <c r="G707" s="3">
        <f t="shared" si="297"/>
        <v>0</v>
      </c>
      <c r="H707" s="3">
        <f t="shared" si="298"/>
        <v>0</v>
      </c>
      <c r="I707" s="10">
        <f t="shared" si="272"/>
        <v>0</v>
      </c>
      <c r="J707" s="3">
        <f t="shared" si="273"/>
        <v>0</v>
      </c>
      <c r="K707" s="3">
        <f t="shared" si="274"/>
        <v>0</v>
      </c>
      <c r="L707" s="15">
        <f t="shared" si="275"/>
        <v>0</v>
      </c>
      <c r="M707" s="3">
        <f t="shared" si="276"/>
        <v>0</v>
      </c>
      <c r="N707" s="15">
        <f t="shared" si="277"/>
        <v>0</v>
      </c>
      <c r="O707" s="15">
        <f t="shared" si="278"/>
        <v>0</v>
      </c>
      <c r="P707" s="15">
        <f t="shared" si="279"/>
        <v>0</v>
      </c>
      <c r="Q707" s="3">
        <f t="shared" si="296"/>
        <v>8</v>
      </c>
      <c r="R707" s="3">
        <f t="shared" si="280"/>
        <v>-2.08</v>
      </c>
      <c r="S707" s="16">
        <f t="shared" si="281"/>
        <v>-47.32</v>
      </c>
      <c r="T707" s="3">
        <f t="shared" si="282"/>
        <v>0</v>
      </c>
      <c r="U707" s="3">
        <f t="shared" si="283"/>
        <v>0</v>
      </c>
      <c r="V707" s="3">
        <f t="shared" si="284"/>
        <v>0</v>
      </c>
      <c r="W707" s="19">
        <f t="shared" si="285"/>
        <v>0</v>
      </c>
      <c r="X707" s="19">
        <f t="shared" si="286"/>
        <v>0</v>
      </c>
      <c r="Y707" s="19">
        <f t="shared" si="287"/>
        <v>0</v>
      </c>
      <c r="Z707" s="2">
        <f t="shared" si="288"/>
        <v>0</v>
      </c>
      <c r="AA707" s="2">
        <f t="shared" si="289"/>
        <v>0</v>
      </c>
      <c r="AB707">
        <v>0</v>
      </c>
      <c r="AC707">
        <v>0</v>
      </c>
      <c r="AD707">
        <v>0</v>
      </c>
      <c r="AE707">
        <v>0</v>
      </c>
      <c r="AF707" s="2">
        <f t="shared" si="290"/>
        <v>0</v>
      </c>
      <c r="AG707" t="b">
        <f t="shared" si="291"/>
        <v>0</v>
      </c>
      <c r="AH707" s="2" t="str">
        <f t="shared" si="292"/>
        <v/>
      </c>
      <c r="AI707" t="str">
        <f t="shared" si="293"/>
        <v/>
      </c>
      <c r="AJ707" s="2" t="str">
        <f t="shared" si="294"/>
        <v/>
      </c>
      <c r="AK707" s="2" t="str">
        <f t="shared" si="295"/>
        <v/>
      </c>
    </row>
    <row r="708" spans="1:37" x14ac:dyDescent="0.3">
      <c r="A708" s="18">
        <v>38950</v>
      </c>
      <c r="B708">
        <v>0</v>
      </c>
      <c r="C708">
        <v>32.799999999999997</v>
      </c>
      <c r="D708">
        <v>13.5</v>
      </c>
      <c r="E708">
        <v>23.15</v>
      </c>
      <c r="G708" s="3">
        <f t="shared" si="297"/>
        <v>0</v>
      </c>
      <c r="H708" s="3">
        <f t="shared" si="298"/>
        <v>0</v>
      </c>
      <c r="I708" s="10">
        <f t="shared" si="272"/>
        <v>0</v>
      </c>
      <c r="J708" s="3">
        <f t="shared" si="273"/>
        <v>0</v>
      </c>
      <c r="K708" s="3">
        <f t="shared" si="274"/>
        <v>0</v>
      </c>
      <c r="L708" s="15">
        <f t="shared" si="275"/>
        <v>0</v>
      </c>
      <c r="M708" s="3">
        <f t="shared" si="276"/>
        <v>0</v>
      </c>
      <c r="N708" s="15">
        <f t="shared" si="277"/>
        <v>0</v>
      </c>
      <c r="O708" s="15">
        <f t="shared" si="278"/>
        <v>0</v>
      </c>
      <c r="P708" s="15">
        <f t="shared" si="279"/>
        <v>0</v>
      </c>
      <c r="Q708" s="3">
        <f t="shared" si="296"/>
        <v>8</v>
      </c>
      <c r="R708" s="3">
        <f t="shared" si="280"/>
        <v>-2.08</v>
      </c>
      <c r="S708" s="16">
        <f t="shared" si="281"/>
        <v>-48.152000000000001</v>
      </c>
      <c r="T708" s="3">
        <f t="shared" si="282"/>
        <v>0</v>
      </c>
      <c r="U708" s="3">
        <f t="shared" si="283"/>
        <v>0</v>
      </c>
      <c r="V708" s="3">
        <f t="shared" si="284"/>
        <v>0</v>
      </c>
      <c r="W708" s="19">
        <f t="shared" si="285"/>
        <v>0</v>
      </c>
      <c r="X708" s="19">
        <f t="shared" si="286"/>
        <v>0</v>
      </c>
      <c r="Y708" s="19">
        <f t="shared" si="287"/>
        <v>0</v>
      </c>
      <c r="Z708" s="2">
        <f t="shared" si="288"/>
        <v>0</v>
      </c>
      <c r="AA708" s="2">
        <f t="shared" si="289"/>
        <v>0</v>
      </c>
      <c r="AB708">
        <v>0</v>
      </c>
      <c r="AC708">
        <v>0</v>
      </c>
      <c r="AD708">
        <v>0</v>
      </c>
      <c r="AE708">
        <v>0</v>
      </c>
      <c r="AF708" s="2">
        <f t="shared" si="290"/>
        <v>0</v>
      </c>
      <c r="AG708" t="b">
        <f t="shared" si="291"/>
        <v>0</v>
      </c>
      <c r="AH708" s="2" t="str">
        <f t="shared" si="292"/>
        <v/>
      </c>
      <c r="AI708" t="str">
        <f t="shared" si="293"/>
        <v/>
      </c>
      <c r="AJ708" s="2" t="str">
        <f t="shared" si="294"/>
        <v/>
      </c>
      <c r="AK708" s="2" t="str">
        <f t="shared" si="295"/>
        <v/>
      </c>
    </row>
    <row r="709" spans="1:37" x14ac:dyDescent="0.3">
      <c r="A709" s="18">
        <v>38951</v>
      </c>
      <c r="B709">
        <v>0</v>
      </c>
      <c r="C709">
        <v>22.8</v>
      </c>
      <c r="D709">
        <v>11.2</v>
      </c>
      <c r="E709">
        <v>17</v>
      </c>
      <c r="G709" s="3">
        <f t="shared" si="297"/>
        <v>0</v>
      </c>
      <c r="H709" s="3">
        <f t="shared" si="298"/>
        <v>0</v>
      </c>
      <c r="I709" s="10">
        <f t="shared" si="272"/>
        <v>0</v>
      </c>
      <c r="J709" s="3">
        <f t="shared" si="273"/>
        <v>0</v>
      </c>
      <c r="K709" s="3">
        <f t="shared" si="274"/>
        <v>0</v>
      </c>
      <c r="L709" s="15">
        <f t="shared" si="275"/>
        <v>0</v>
      </c>
      <c r="M709" s="3">
        <f t="shared" si="276"/>
        <v>0</v>
      </c>
      <c r="N709" s="15">
        <f t="shared" si="277"/>
        <v>0</v>
      </c>
      <c r="O709" s="15">
        <f t="shared" si="278"/>
        <v>0</v>
      </c>
      <c r="P709" s="15">
        <f t="shared" si="279"/>
        <v>0</v>
      </c>
      <c r="Q709" s="3">
        <f t="shared" si="296"/>
        <v>8</v>
      </c>
      <c r="R709" s="3">
        <f t="shared" si="280"/>
        <v>-2.08</v>
      </c>
      <c r="S709" s="16">
        <f t="shared" si="281"/>
        <v>-35.36</v>
      </c>
      <c r="T709" s="3">
        <f t="shared" si="282"/>
        <v>0</v>
      </c>
      <c r="U709" s="3">
        <f t="shared" si="283"/>
        <v>0</v>
      </c>
      <c r="V709" s="3">
        <f t="shared" si="284"/>
        <v>0</v>
      </c>
      <c r="W709" s="19">
        <f t="shared" si="285"/>
        <v>0</v>
      </c>
      <c r="X709" s="19">
        <f t="shared" si="286"/>
        <v>0</v>
      </c>
      <c r="Y709" s="19">
        <f t="shared" si="287"/>
        <v>0</v>
      </c>
      <c r="Z709" s="2">
        <f t="shared" si="288"/>
        <v>0</v>
      </c>
      <c r="AA709" s="2">
        <f t="shared" si="289"/>
        <v>0</v>
      </c>
      <c r="AB709">
        <v>0</v>
      </c>
      <c r="AC709">
        <v>0</v>
      </c>
      <c r="AD709">
        <v>0</v>
      </c>
      <c r="AE709">
        <v>0</v>
      </c>
      <c r="AF709" s="2">
        <f t="shared" si="290"/>
        <v>0</v>
      </c>
      <c r="AG709" t="b">
        <f t="shared" si="291"/>
        <v>0</v>
      </c>
      <c r="AH709" s="2" t="str">
        <f t="shared" si="292"/>
        <v/>
      </c>
      <c r="AI709" t="str">
        <f t="shared" si="293"/>
        <v/>
      </c>
      <c r="AJ709" s="2" t="str">
        <f t="shared" si="294"/>
        <v/>
      </c>
      <c r="AK709" s="2" t="str">
        <f t="shared" si="295"/>
        <v/>
      </c>
    </row>
    <row r="710" spans="1:37" x14ac:dyDescent="0.3">
      <c r="A710" s="18">
        <v>38952</v>
      </c>
      <c r="B710">
        <v>0</v>
      </c>
      <c r="C710">
        <v>25.9</v>
      </c>
      <c r="D710">
        <v>9.1</v>
      </c>
      <c r="E710">
        <v>17.5</v>
      </c>
      <c r="G710" s="3">
        <f t="shared" si="297"/>
        <v>0</v>
      </c>
      <c r="H710" s="3">
        <f t="shared" si="298"/>
        <v>0</v>
      </c>
      <c r="I710" s="10">
        <f t="shared" si="272"/>
        <v>0</v>
      </c>
      <c r="J710" s="3">
        <f t="shared" si="273"/>
        <v>0</v>
      </c>
      <c r="K710" s="3">
        <f t="shared" si="274"/>
        <v>0</v>
      </c>
      <c r="L710" s="15">
        <f t="shared" si="275"/>
        <v>0</v>
      </c>
      <c r="M710" s="3">
        <f t="shared" si="276"/>
        <v>0</v>
      </c>
      <c r="N710" s="15">
        <f t="shared" si="277"/>
        <v>0</v>
      </c>
      <c r="O710" s="15">
        <f t="shared" si="278"/>
        <v>0</v>
      </c>
      <c r="P710" s="15">
        <f t="shared" si="279"/>
        <v>0</v>
      </c>
      <c r="Q710" s="3">
        <f t="shared" si="296"/>
        <v>8</v>
      </c>
      <c r="R710" s="3">
        <f t="shared" si="280"/>
        <v>-2.08</v>
      </c>
      <c r="S710" s="16">
        <f t="shared" si="281"/>
        <v>-36.4</v>
      </c>
      <c r="T710" s="3">
        <f t="shared" si="282"/>
        <v>0</v>
      </c>
      <c r="U710" s="3">
        <f t="shared" si="283"/>
        <v>0</v>
      </c>
      <c r="V710" s="3">
        <f t="shared" si="284"/>
        <v>0</v>
      </c>
      <c r="W710" s="19">
        <f t="shared" si="285"/>
        <v>0</v>
      </c>
      <c r="X710" s="19">
        <f t="shared" si="286"/>
        <v>0</v>
      </c>
      <c r="Y710" s="19">
        <f t="shared" si="287"/>
        <v>0</v>
      </c>
      <c r="Z710" s="2">
        <f t="shared" si="288"/>
        <v>0</v>
      </c>
      <c r="AA710" s="2">
        <f t="shared" si="289"/>
        <v>0</v>
      </c>
      <c r="AB710">
        <v>0</v>
      </c>
      <c r="AC710">
        <v>0</v>
      </c>
      <c r="AD710">
        <v>0</v>
      </c>
      <c r="AE710">
        <v>0</v>
      </c>
      <c r="AF710" s="2">
        <f t="shared" si="290"/>
        <v>0</v>
      </c>
      <c r="AG710" t="b">
        <f t="shared" si="291"/>
        <v>0</v>
      </c>
      <c r="AH710" s="2" t="str">
        <f t="shared" si="292"/>
        <v/>
      </c>
      <c r="AI710" t="str">
        <f t="shared" si="293"/>
        <v/>
      </c>
      <c r="AJ710" s="2" t="str">
        <f t="shared" si="294"/>
        <v/>
      </c>
      <c r="AK710" s="2" t="str">
        <f t="shared" si="295"/>
        <v/>
      </c>
    </row>
    <row r="711" spans="1:37" x14ac:dyDescent="0.3">
      <c r="A711" s="18">
        <v>38953</v>
      </c>
      <c r="B711">
        <v>0</v>
      </c>
      <c r="C711">
        <v>21.5</v>
      </c>
      <c r="D711">
        <v>7.7</v>
      </c>
      <c r="E711">
        <v>14.6</v>
      </c>
      <c r="G711" s="3">
        <f t="shared" si="297"/>
        <v>0</v>
      </c>
      <c r="H711" s="3">
        <f t="shared" si="298"/>
        <v>0</v>
      </c>
      <c r="I711" s="10">
        <f t="shared" si="272"/>
        <v>0</v>
      </c>
      <c r="J711" s="3">
        <f t="shared" si="273"/>
        <v>0</v>
      </c>
      <c r="K711" s="3">
        <f t="shared" si="274"/>
        <v>0</v>
      </c>
      <c r="L711" s="15">
        <f t="shared" si="275"/>
        <v>0</v>
      </c>
      <c r="M711" s="3">
        <f t="shared" si="276"/>
        <v>0</v>
      </c>
      <c r="N711" s="15">
        <f t="shared" si="277"/>
        <v>0</v>
      </c>
      <c r="O711" s="15">
        <f t="shared" si="278"/>
        <v>0</v>
      </c>
      <c r="P711" s="15">
        <f t="shared" si="279"/>
        <v>0</v>
      </c>
      <c r="Q711" s="3">
        <f t="shared" si="296"/>
        <v>8</v>
      </c>
      <c r="R711" s="3">
        <f t="shared" si="280"/>
        <v>-2.08</v>
      </c>
      <c r="S711" s="16">
        <f t="shared" si="281"/>
        <v>-30.367999999999999</v>
      </c>
      <c r="T711" s="3">
        <f t="shared" si="282"/>
        <v>0</v>
      </c>
      <c r="U711" s="3">
        <f t="shared" si="283"/>
        <v>0</v>
      </c>
      <c r="V711" s="3">
        <f t="shared" si="284"/>
        <v>0</v>
      </c>
      <c r="W711" s="19">
        <f t="shared" si="285"/>
        <v>0</v>
      </c>
      <c r="X711" s="19">
        <f t="shared" si="286"/>
        <v>0</v>
      </c>
      <c r="Y711" s="19">
        <f t="shared" si="287"/>
        <v>0</v>
      </c>
      <c r="Z711" s="2">
        <f t="shared" si="288"/>
        <v>0</v>
      </c>
      <c r="AA711" s="2">
        <f t="shared" si="289"/>
        <v>0</v>
      </c>
      <c r="AB711">
        <v>0</v>
      </c>
      <c r="AC711">
        <v>0</v>
      </c>
      <c r="AD711">
        <v>0</v>
      </c>
      <c r="AE711">
        <v>0</v>
      </c>
      <c r="AF711" s="2">
        <f t="shared" si="290"/>
        <v>0</v>
      </c>
      <c r="AG711" t="b">
        <f t="shared" si="291"/>
        <v>0</v>
      </c>
      <c r="AH711" s="2" t="str">
        <f t="shared" si="292"/>
        <v/>
      </c>
      <c r="AI711" t="str">
        <f t="shared" si="293"/>
        <v/>
      </c>
      <c r="AJ711" s="2" t="str">
        <f t="shared" si="294"/>
        <v/>
      </c>
      <c r="AK711" s="2" t="str">
        <f t="shared" si="295"/>
        <v/>
      </c>
    </row>
    <row r="712" spans="1:37" x14ac:dyDescent="0.3">
      <c r="A712" s="18">
        <v>38954</v>
      </c>
      <c r="B712">
        <v>0</v>
      </c>
      <c r="C712">
        <v>21.5</v>
      </c>
      <c r="D712">
        <v>7.5</v>
      </c>
      <c r="E712">
        <v>14.5</v>
      </c>
      <c r="G712" s="3">
        <f t="shared" si="297"/>
        <v>0</v>
      </c>
      <c r="H712" s="3">
        <f t="shared" si="298"/>
        <v>0</v>
      </c>
      <c r="I712" s="10">
        <f t="shared" si="272"/>
        <v>0</v>
      </c>
      <c r="J712" s="3">
        <f t="shared" si="273"/>
        <v>0</v>
      </c>
      <c r="K712" s="3">
        <f t="shared" si="274"/>
        <v>0</v>
      </c>
      <c r="L712" s="15">
        <f t="shared" si="275"/>
        <v>0</v>
      </c>
      <c r="M712" s="3">
        <f t="shared" si="276"/>
        <v>0</v>
      </c>
      <c r="N712" s="15">
        <f t="shared" si="277"/>
        <v>0</v>
      </c>
      <c r="O712" s="15">
        <f t="shared" si="278"/>
        <v>0</v>
      </c>
      <c r="P712" s="15">
        <f t="shared" si="279"/>
        <v>0</v>
      </c>
      <c r="Q712" s="3">
        <f t="shared" si="296"/>
        <v>8</v>
      </c>
      <c r="R712" s="3">
        <f t="shared" si="280"/>
        <v>-2.08</v>
      </c>
      <c r="S712" s="16">
        <f t="shared" si="281"/>
        <v>-30.16</v>
      </c>
      <c r="T712" s="3">
        <f t="shared" si="282"/>
        <v>0</v>
      </c>
      <c r="U712" s="3">
        <f t="shared" si="283"/>
        <v>0</v>
      </c>
      <c r="V712" s="3">
        <f t="shared" si="284"/>
        <v>0</v>
      </c>
      <c r="W712" s="19">
        <f t="shared" si="285"/>
        <v>0</v>
      </c>
      <c r="X712" s="19">
        <f t="shared" si="286"/>
        <v>0</v>
      </c>
      <c r="Y712" s="19">
        <f t="shared" si="287"/>
        <v>0</v>
      </c>
      <c r="Z712" s="2">
        <f t="shared" si="288"/>
        <v>0</v>
      </c>
      <c r="AA712" s="2">
        <f t="shared" si="289"/>
        <v>0</v>
      </c>
      <c r="AB712">
        <v>0</v>
      </c>
      <c r="AC712">
        <v>0</v>
      </c>
      <c r="AD712">
        <v>0</v>
      </c>
      <c r="AE712">
        <v>0</v>
      </c>
      <c r="AF712" s="2">
        <f t="shared" si="290"/>
        <v>0</v>
      </c>
      <c r="AG712" t="b">
        <f t="shared" si="291"/>
        <v>0</v>
      </c>
      <c r="AH712" s="2" t="str">
        <f t="shared" si="292"/>
        <v/>
      </c>
      <c r="AI712" t="str">
        <f t="shared" si="293"/>
        <v/>
      </c>
      <c r="AJ712" s="2" t="str">
        <f t="shared" si="294"/>
        <v/>
      </c>
      <c r="AK712" s="2" t="str">
        <f t="shared" si="295"/>
        <v/>
      </c>
    </row>
    <row r="713" spans="1:37" x14ac:dyDescent="0.3">
      <c r="A713" s="18">
        <v>38955</v>
      </c>
      <c r="B713">
        <v>0</v>
      </c>
      <c r="C713">
        <v>25.5</v>
      </c>
      <c r="D713">
        <v>6.5</v>
      </c>
      <c r="E713">
        <v>16</v>
      </c>
      <c r="G713" s="3">
        <f t="shared" si="297"/>
        <v>0</v>
      </c>
      <c r="H713" s="3">
        <f t="shared" si="298"/>
        <v>0</v>
      </c>
      <c r="I713" s="10">
        <f t="shared" si="272"/>
        <v>0</v>
      </c>
      <c r="J713" s="3">
        <f t="shared" si="273"/>
        <v>0</v>
      </c>
      <c r="K713" s="3">
        <f t="shared" si="274"/>
        <v>0</v>
      </c>
      <c r="L713" s="15">
        <f t="shared" si="275"/>
        <v>0</v>
      </c>
      <c r="M713" s="3">
        <f t="shared" si="276"/>
        <v>0</v>
      </c>
      <c r="N713" s="15">
        <f t="shared" si="277"/>
        <v>0</v>
      </c>
      <c r="O713" s="15">
        <f t="shared" si="278"/>
        <v>0</v>
      </c>
      <c r="P713" s="15">
        <f t="shared" si="279"/>
        <v>0</v>
      </c>
      <c r="Q713" s="3">
        <f t="shared" si="296"/>
        <v>8</v>
      </c>
      <c r="R713" s="3">
        <f t="shared" si="280"/>
        <v>-2.08</v>
      </c>
      <c r="S713" s="16">
        <f t="shared" si="281"/>
        <v>-33.28</v>
      </c>
      <c r="T713" s="3">
        <f t="shared" si="282"/>
        <v>0</v>
      </c>
      <c r="U713" s="3">
        <f t="shared" si="283"/>
        <v>0</v>
      </c>
      <c r="V713" s="3">
        <f t="shared" si="284"/>
        <v>0</v>
      </c>
      <c r="W713" s="19">
        <f t="shared" si="285"/>
        <v>0</v>
      </c>
      <c r="X713" s="19">
        <f t="shared" si="286"/>
        <v>0</v>
      </c>
      <c r="Y713" s="19">
        <f t="shared" si="287"/>
        <v>0</v>
      </c>
      <c r="Z713" s="2">
        <f t="shared" si="288"/>
        <v>0</v>
      </c>
      <c r="AA713" s="2">
        <f t="shared" si="289"/>
        <v>0</v>
      </c>
      <c r="AB713">
        <v>0</v>
      </c>
      <c r="AC713">
        <v>0</v>
      </c>
      <c r="AD713">
        <v>0</v>
      </c>
      <c r="AE713">
        <v>0</v>
      </c>
      <c r="AF713" s="2">
        <f t="shared" si="290"/>
        <v>0</v>
      </c>
      <c r="AG713" t="b">
        <f t="shared" si="291"/>
        <v>0</v>
      </c>
      <c r="AH713" s="2" t="str">
        <f t="shared" si="292"/>
        <v/>
      </c>
      <c r="AI713" t="str">
        <f t="shared" si="293"/>
        <v/>
      </c>
      <c r="AJ713" s="2" t="str">
        <f t="shared" si="294"/>
        <v/>
      </c>
      <c r="AK713" s="2" t="str">
        <f t="shared" si="295"/>
        <v/>
      </c>
    </row>
    <row r="714" spans="1:37" x14ac:dyDescent="0.3">
      <c r="A714" s="18">
        <v>38956</v>
      </c>
      <c r="B714">
        <v>0</v>
      </c>
      <c r="C714">
        <v>30.1</v>
      </c>
      <c r="D714">
        <v>12.3</v>
      </c>
      <c r="E714">
        <v>21.2</v>
      </c>
      <c r="G714" s="3">
        <f t="shared" si="297"/>
        <v>0</v>
      </c>
      <c r="H714" s="3">
        <f t="shared" si="298"/>
        <v>0</v>
      </c>
      <c r="I714" s="10">
        <f t="shared" si="272"/>
        <v>0</v>
      </c>
      <c r="J714" s="3">
        <f t="shared" si="273"/>
        <v>0</v>
      </c>
      <c r="K714" s="3">
        <f t="shared" si="274"/>
        <v>0</v>
      </c>
      <c r="L714" s="15">
        <f t="shared" si="275"/>
        <v>0</v>
      </c>
      <c r="M714" s="3">
        <f t="shared" si="276"/>
        <v>0</v>
      </c>
      <c r="N714" s="15">
        <f t="shared" si="277"/>
        <v>0</v>
      </c>
      <c r="O714" s="15">
        <f t="shared" si="278"/>
        <v>0</v>
      </c>
      <c r="P714" s="15">
        <f t="shared" si="279"/>
        <v>0</v>
      </c>
      <c r="Q714" s="3">
        <f t="shared" si="296"/>
        <v>8</v>
      </c>
      <c r="R714" s="3">
        <f t="shared" si="280"/>
        <v>-2.08</v>
      </c>
      <c r="S714" s="16">
        <f t="shared" si="281"/>
        <v>-44.095999999999997</v>
      </c>
      <c r="T714" s="3">
        <f t="shared" si="282"/>
        <v>0</v>
      </c>
      <c r="U714" s="3">
        <f t="shared" si="283"/>
        <v>0</v>
      </c>
      <c r="V714" s="3">
        <f t="shared" si="284"/>
        <v>0</v>
      </c>
      <c r="W714" s="19">
        <f t="shared" si="285"/>
        <v>0</v>
      </c>
      <c r="X714" s="19">
        <f t="shared" si="286"/>
        <v>0</v>
      </c>
      <c r="Y714" s="19">
        <f t="shared" si="287"/>
        <v>0</v>
      </c>
      <c r="Z714" s="2">
        <f t="shared" si="288"/>
        <v>0</v>
      </c>
      <c r="AA714" s="2">
        <f t="shared" si="289"/>
        <v>0</v>
      </c>
      <c r="AB714">
        <v>0</v>
      </c>
      <c r="AC714">
        <v>0</v>
      </c>
      <c r="AD714">
        <v>0</v>
      </c>
      <c r="AE714">
        <v>0</v>
      </c>
      <c r="AF714" s="2">
        <f t="shared" si="290"/>
        <v>0</v>
      </c>
      <c r="AG714" t="b">
        <f t="shared" si="291"/>
        <v>0</v>
      </c>
      <c r="AH714" s="2" t="str">
        <f t="shared" si="292"/>
        <v/>
      </c>
      <c r="AI714" t="str">
        <f t="shared" si="293"/>
        <v/>
      </c>
      <c r="AJ714" s="2" t="str">
        <f t="shared" si="294"/>
        <v/>
      </c>
      <c r="AK714" s="2" t="str">
        <f t="shared" si="295"/>
        <v/>
      </c>
    </row>
    <row r="715" spans="1:37" x14ac:dyDescent="0.3">
      <c r="A715" s="18">
        <v>38957</v>
      </c>
      <c r="B715">
        <v>0</v>
      </c>
      <c r="C715">
        <v>32.9</v>
      </c>
      <c r="D715">
        <v>14.2</v>
      </c>
      <c r="E715">
        <v>23.55</v>
      </c>
      <c r="G715" s="3">
        <f t="shared" si="297"/>
        <v>0</v>
      </c>
      <c r="H715" s="3">
        <f t="shared" si="298"/>
        <v>0</v>
      </c>
      <c r="I715" s="10">
        <f t="shared" si="272"/>
        <v>0</v>
      </c>
      <c r="J715" s="3">
        <f t="shared" si="273"/>
        <v>0</v>
      </c>
      <c r="K715" s="3">
        <f t="shared" si="274"/>
        <v>0</v>
      </c>
      <c r="L715" s="15">
        <f t="shared" si="275"/>
        <v>0</v>
      </c>
      <c r="M715" s="3">
        <f t="shared" si="276"/>
        <v>0</v>
      </c>
      <c r="N715" s="15">
        <f t="shared" si="277"/>
        <v>0</v>
      </c>
      <c r="O715" s="15">
        <f t="shared" si="278"/>
        <v>0</v>
      </c>
      <c r="P715" s="15">
        <f t="shared" si="279"/>
        <v>0</v>
      </c>
      <c r="Q715" s="3">
        <f t="shared" si="296"/>
        <v>8</v>
      </c>
      <c r="R715" s="3">
        <f t="shared" si="280"/>
        <v>-2.08</v>
      </c>
      <c r="S715" s="16">
        <f t="shared" si="281"/>
        <v>-48.984000000000002</v>
      </c>
      <c r="T715" s="3">
        <f t="shared" si="282"/>
        <v>0</v>
      </c>
      <c r="U715" s="3">
        <f t="shared" si="283"/>
        <v>0</v>
      </c>
      <c r="V715" s="3">
        <f t="shared" si="284"/>
        <v>0</v>
      </c>
      <c r="W715" s="19">
        <f t="shared" si="285"/>
        <v>0</v>
      </c>
      <c r="X715" s="19">
        <f t="shared" si="286"/>
        <v>0</v>
      </c>
      <c r="Y715" s="19">
        <f t="shared" si="287"/>
        <v>0</v>
      </c>
      <c r="Z715" s="2">
        <f t="shared" si="288"/>
        <v>0</v>
      </c>
      <c r="AA715" s="2">
        <f t="shared" si="289"/>
        <v>0</v>
      </c>
      <c r="AB715">
        <v>0</v>
      </c>
      <c r="AC715">
        <v>0</v>
      </c>
      <c r="AD715">
        <v>0</v>
      </c>
      <c r="AE715">
        <v>0</v>
      </c>
      <c r="AF715" s="2">
        <f t="shared" si="290"/>
        <v>0</v>
      </c>
      <c r="AG715" t="b">
        <f t="shared" si="291"/>
        <v>0</v>
      </c>
      <c r="AH715" s="2" t="str">
        <f t="shared" si="292"/>
        <v/>
      </c>
      <c r="AI715" t="str">
        <f t="shared" si="293"/>
        <v/>
      </c>
      <c r="AJ715" s="2" t="str">
        <f t="shared" si="294"/>
        <v/>
      </c>
      <c r="AK715" s="2" t="str">
        <f t="shared" si="295"/>
        <v/>
      </c>
    </row>
    <row r="716" spans="1:37" x14ac:dyDescent="0.3">
      <c r="A716" s="18">
        <v>38958</v>
      </c>
      <c r="B716">
        <v>0</v>
      </c>
      <c r="C716">
        <v>30.4</v>
      </c>
      <c r="D716">
        <v>10.9</v>
      </c>
      <c r="E716">
        <v>20.65</v>
      </c>
      <c r="G716" s="3">
        <f t="shared" si="297"/>
        <v>0</v>
      </c>
      <c r="H716" s="3">
        <f t="shared" si="298"/>
        <v>0</v>
      </c>
      <c r="I716" s="10">
        <f t="shared" si="272"/>
        <v>0</v>
      </c>
      <c r="J716" s="3">
        <f t="shared" si="273"/>
        <v>0</v>
      </c>
      <c r="K716" s="3">
        <f t="shared" si="274"/>
        <v>0</v>
      </c>
      <c r="L716" s="15">
        <f t="shared" si="275"/>
        <v>0</v>
      </c>
      <c r="M716" s="3">
        <f t="shared" si="276"/>
        <v>0</v>
      </c>
      <c r="N716" s="15">
        <f t="shared" si="277"/>
        <v>0</v>
      </c>
      <c r="O716" s="15">
        <f t="shared" si="278"/>
        <v>0</v>
      </c>
      <c r="P716" s="15">
        <f t="shared" si="279"/>
        <v>0</v>
      </c>
      <c r="Q716" s="3">
        <f t="shared" si="296"/>
        <v>8</v>
      </c>
      <c r="R716" s="3">
        <f t="shared" si="280"/>
        <v>-2.08</v>
      </c>
      <c r="S716" s="16">
        <f t="shared" si="281"/>
        <v>-42.951999999999998</v>
      </c>
      <c r="T716" s="3">
        <f t="shared" si="282"/>
        <v>0</v>
      </c>
      <c r="U716" s="3">
        <f t="shared" si="283"/>
        <v>0</v>
      </c>
      <c r="V716" s="3">
        <f t="shared" si="284"/>
        <v>0</v>
      </c>
      <c r="W716" s="19">
        <f t="shared" si="285"/>
        <v>0</v>
      </c>
      <c r="X716" s="19">
        <f t="shared" si="286"/>
        <v>0</v>
      </c>
      <c r="Y716" s="19">
        <f t="shared" si="287"/>
        <v>0</v>
      </c>
      <c r="Z716" s="2">
        <f t="shared" si="288"/>
        <v>0</v>
      </c>
      <c r="AA716" s="2">
        <f t="shared" si="289"/>
        <v>0</v>
      </c>
      <c r="AB716">
        <v>0</v>
      </c>
      <c r="AC716">
        <v>0</v>
      </c>
      <c r="AD716">
        <v>0</v>
      </c>
      <c r="AE716">
        <v>0</v>
      </c>
      <c r="AF716" s="2">
        <f t="shared" si="290"/>
        <v>0</v>
      </c>
      <c r="AG716" t="b">
        <f t="shared" si="291"/>
        <v>0</v>
      </c>
      <c r="AH716" s="2" t="str">
        <f t="shared" si="292"/>
        <v/>
      </c>
      <c r="AI716" t="str">
        <f t="shared" si="293"/>
        <v/>
      </c>
      <c r="AJ716" s="2" t="str">
        <f t="shared" si="294"/>
        <v/>
      </c>
      <c r="AK716" s="2" t="str">
        <f t="shared" si="295"/>
        <v/>
      </c>
    </row>
    <row r="717" spans="1:37" x14ac:dyDescent="0.3">
      <c r="A717" s="18">
        <v>38959</v>
      </c>
      <c r="B717">
        <v>0</v>
      </c>
      <c r="C717">
        <v>18.7</v>
      </c>
      <c r="D717">
        <v>6.8</v>
      </c>
      <c r="E717">
        <v>12.75</v>
      </c>
      <c r="G717" s="3">
        <f t="shared" si="297"/>
        <v>0</v>
      </c>
      <c r="H717" s="3">
        <f t="shared" si="298"/>
        <v>0</v>
      </c>
      <c r="I717" s="10">
        <f t="shared" si="272"/>
        <v>0</v>
      </c>
      <c r="J717" s="3">
        <f t="shared" si="273"/>
        <v>0</v>
      </c>
      <c r="K717" s="3">
        <f t="shared" si="274"/>
        <v>0</v>
      </c>
      <c r="L717" s="15">
        <f t="shared" si="275"/>
        <v>0</v>
      </c>
      <c r="M717" s="3">
        <f t="shared" si="276"/>
        <v>0</v>
      </c>
      <c r="N717" s="15">
        <f t="shared" si="277"/>
        <v>0</v>
      </c>
      <c r="O717" s="15">
        <f t="shared" si="278"/>
        <v>0</v>
      </c>
      <c r="P717" s="15">
        <f t="shared" si="279"/>
        <v>0</v>
      </c>
      <c r="Q717" s="3">
        <f t="shared" si="296"/>
        <v>8</v>
      </c>
      <c r="R717" s="3">
        <f t="shared" si="280"/>
        <v>-2.08</v>
      </c>
      <c r="S717" s="16">
        <f t="shared" si="281"/>
        <v>-26.52</v>
      </c>
      <c r="T717" s="3">
        <f t="shared" si="282"/>
        <v>0</v>
      </c>
      <c r="U717" s="3">
        <f t="shared" si="283"/>
        <v>0</v>
      </c>
      <c r="V717" s="3">
        <f t="shared" si="284"/>
        <v>0</v>
      </c>
      <c r="W717" s="19">
        <f t="shared" si="285"/>
        <v>0</v>
      </c>
      <c r="X717" s="19">
        <f t="shared" si="286"/>
        <v>0</v>
      </c>
      <c r="Y717" s="19">
        <f t="shared" si="287"/>
        <v>0</v>
      </c>
      <c r="Z717" s="2">
        <f t="shared" si="288"/>
        <v>0</v>
      </c>
      <c r="AA717" s="2">
        <f t="shared" si="289"/>
        <v>0</v>
      </c>
      <c r="AB717">
        <v>0</v>
      </c>
      <c r="AC717">
        <v>0</v>
      </c>
      <c r="AD717">
        <v>0</v>
      </c>
      <c r="AE717">
        <v>0</v>
      </c>
      <c r="AF717" s="2">
        <f t="shared" si="290"/>
        <v>0</v>
      </c>
      <c r="AG717" t="b">
        <f t="shared" si="291"/>
        <v>0</v>
      </c>
      <c r="AH717" s="2" t="str">
        <f t="shared" si="292"/>
        <v/>
      </c>
      <c r="AI717" t="str">
        <f t="shared" si="293"/>
        <v/>
      </c>
      <c r="AJ717" s="2" t="str">
        <f t="shared" si="294"/>
        <v/>
      </c>
      <c r="AK717" s="2" t="str">
        <f t="shared" si="295"/>
        <v/>
      </c>
    </row>
    <row r="718" spans="1:37" x14ac:dyDescent="0.3">
      <c r="A718" s="18">
        <v>38960</v>
      </c>
      <c r="B718">
        <v>0</v>
      </c>
      <c r="C718">
        <v>14</v>
      </c>
      <c r="D718">
        <v>4.5999999999999996</v>
      </c>
      <c r="E718">
        <v>9.3000000000000007</v>
      </c>
      <c r="G718" s="3">
        <f t="shared" si="297"/>
        <v>0</v>
      </c>
      <c r="H718" s="3">
        <f t="shared" si="298"/>
        <v>0</v>
      </c>
      <c r="I718" s="10">
        <f t="shared" si="272"/>
        <v>0</v>
      </c>
      <c r="J718" s="3">
        <f t="shared" si="273"/>
        <v>0</v>
      </c>
      <c r="K718" s="3">
        <f t="shared" si="274"/>
        <v>0</v>
      </c>
      <c r="L718" s="15">
        <f t="shared" si="275"/>
        <v>0</v>
      </c>
      <c r="M718" s="3">
        <f t="shared" si="276"/>
        <v>0</v>
      </c>
      <c r="N718" s="15">
        <f t="shared" si="277"/>
        <v>0</v>
      </c>
      <c r="O718" s="15">
        <f t="shared" si="278"/>
        <v>0</v>
      </c>
      <c r="P718" s="15">
        <f t="shared" si="279"/>
        <v>0</v>
      </c>
      <c r="Q718" s="3">
        <f t="shared" si="296"/>
        <v>8</v>
      </c>
      <c r="R718" s="3">
        <f t="shared" si="280"/>
        <v>-2.08</v>
      </c>
      <c r="S718" s="16">
        <f t="shared" si="281"/>
        <v>-19.344000000000001</v>
      </c>
      <c r="T718" s="3">
        <f t="shared" si="282"/>
        <v>0</v>
      </c>
      <c r="U718" s="3">
        <f t="shared" si="283"/>
        <v>0</v>
      </c>
      <c r="V718" s="3">
        <f t="shared" si="284"/>
        <v>0</v>
      </c>
      <c r="W718" s="19">
        <f t="shared" si="285"/>
        <v>0</v>
      </c>
      <c r="X718" s="19">
        <f t="shared" si="286"/>
        <v>0</v>
      </c>
      <c r="Y718" s="19">
        <f t="shared" si="287"/>
        <v>0</v>
      </c>
      <c r="Z718" s="2">
        <f t="shared" si="288"/>
        <v>0</v>
      </c>
      <c r="AA718" s="2">
        <f t="shared" si="289"/>
        <v>0</v>
      </c>
      <c r="AB718">
        <v>0</v>
      </c>
      <c r="AC718">
        <v>0</v>
      </c>
      <c r="AD718">
        <v>0</v>
      </c>
      <c r="AE718">
        <v>0</v>
      </c>
      <c r="AF718" s="2">
        <f t="shared" si="290"/>
        <v>0</v>
      </c>
      <c r="AG718" t="b">
        <f t="shared" si="291"/>
        <v>0</v>
      </c>
      <c r="AH718" s="2" t="str">
        <f t="shared" si="292"/>
        <v/>
      </c>
      <c r="AI718" t="str">
        <f t="shared" si="293"/>
        <v/>
      </c>
      <c r="AJ718" s="2" t="str">
        <f t="shared" si="294"/>
        <v/>
      </c>
      <c r="AK718" s="2" t="str">
        <f t="shared" si="295"/>
        <v/>
      </c>
    </row>
    <row r="719" spans="1:37" x14ac:dyDescent="0.3">
      <c r="A719" s="18">
        <v>38961</v>
      </c>
      <c r="B719">
        <v>2.54</v>
      </c>
      <c r="C719">
        <v>22.6</v>
      </c>
      <c r="D719">
        <v>4.5999999999999996</v>
      </c>
      <c r="E719">
        <v>13.6</v>
      </c>
      <c r="G719" s="3">
        <f t="shared" si="297"/>
        <v>0</v>
      </c>
      <c r="H719" s="3">
        <f t="shared" si="298"/>
        <v>0</v>
      </c>
      <c r="I719" s="10">
        <f t="shared" si="272"/>
        <v>0</v>
      </c>
      <c r="J719" s="3">
        <f t="shared" si="273"/>
        <v>0</v>
      </c>
      <c r="K719" s="3">
        <f t="shared" si="274"/>
        <v>2.54</v>
      </c>
      <c r="L719" s="15">
        <f t="shared" si="275"/>
        <v>0</v>
      </c>
      <c r="M719" s="3">
        <f t="shared" si="276"/>
        <v>-0.63500000000000001</v>
      </c>
      <c r="N719" s="15">
        <f t="shared" si="277"/>
        <v>0</v>
      </c>
      <c r="O719" s="15">
        <f t="shared" si="278"/>
        <v>0</v>
      </c>
      <c r="P719" s="15">
        <f t="shared" si="279"/>
        <v>0</v>
      </c>
      <c r="Q719" s="3">
        <f t="shared" si="296"/>
        <v>9</v>
      </c>
      <c r="R719" s="3">
        <f t="shared" si="280"/>
        <v>-2.08</v>
      </c>
      <c r="S719" s="16">
        <f t="shared" si="281"/>
        <v>-28.288</v>
      </c>
      <c r="T719" s="3">
        <f t="shared" si="282"/>
        <v>0</v>
      </c>
      <c r="U719" s="3">
        <f t="shared" si="283"/>
        <v>0</v>
      </c>
      <c r="V719" s="3">
        <f t="shared" si="284"/>
        <v>0</v>
      </c>
      <c r="W719" s="19">
        <f t="shared" si="285"/>
        <v>0</v>
      </c>
      <c r="X719" s="19">
        <f t="shared" si="286"/>
        <v>0</v>
      </c>
      <c r="Y719" s="19">
        <f t="shared" si="287"/>
        <v>0</v>
      </c>
      <c r="Z719" s="2">
        <f t="shared" si="288"/>
        <v>0</v>
      </c>
      <c r="AA719" s="2">
        <f t="shared" si="289"/>
        <v>0</v>
      </c>
      <c r="AB719">
        <v>0</v>
      </c>
      <c r="AC719">
        <v>0</v>
      </c>
      <c r="AD719">
        <v>0</v>
      </c>
      <c r="AE719">
        <v>0</v>
      </c>
      <c r="AF719" s="2">
        <f t="shared" si="290"/>
        <v>0</v>
      </c>
      <c r="AG719" t="b">
        <f t="shared" si="291"/>
        <v>0</v>
      </c>
      <c r="AH719" s="2" t="str">
        <f t="shared" si="292"/>
        <v/>
      </c>
      <c r="AI719" t="str">
        <f t="shared" si="293"/>
        <v/>
      </c>
      <c r="AJ719" s="2" t="str">
        <f t="shared" si="294"/>
        <v/>
      </c>
      <c r="AK719" s="2" t="str">
        <f t="shared" si="295"/>
        <v/>
      </c>
    </row>
    <row r="720" spans="1:37" x14ac:dyDescent="0.3">
      <c r="A720" s="18">
        <v>38962</v>
      </c>
      <c r="B720">
        <v>0</v>
      </c>
      <c r="C720">
        <v>27.4</v>
      </c>
      <c r="D720">
        <v>13</v>
      </c>
      <c r="E720">
        <v>20.2</v>
      </c>
      <c r="G720" s="3">
        <f t="shared" si="297"/>
        <v>0</v>
      </c>
      <c r="H720" s="3">
        <f t="shared" si="298"/>
        <v>0</v>
      </c>
      <c r="I720" s="10">
        <f t="shared" si="272"/>
        <v>0</v>
      </c>
      <c r="J720" s="3">
        <f t="shared" si="273"/>
        <v>0</v>
      </c>
      <c r="K720" s="3">
        <f t="shared" si="274"/>
        <v>0</v>
      </c>
      <c r="L720" s="15">
        <f t="shared" si="275"/>
        <v>0</v>
      </c>
      <c r="M720" s="3">
        <f t="shared" si="276"/>
        <v>0</v>
      </c>
      <c r="N720" s="15">
        <f t="shared" si="277"/>
        <v>0</v>
      </c>
      <c r="O720" s="15">
        <f t="shared" si="278"/>
        <v>0</v>
      </c>
      <c r="P720" s="15">
        <f t="shared" si="279"/>
        <v>0</v>
      </c>
      <c r="Q720" s="3">
        <f t="shared" si="296"/>
        <v>9</v>
      </c>
      <c r="R720" s="3">
        <f t="shared" si="280"/>
        <v>-2.08</v>
      </c>
      <c r="S720" s="16">
        <f t="shared" si="281"/>
        <v>-42.015999999999998</v>
      </c>
      <c r="T720" s="3">
        <f t="shared" si="282"/>
        <v>0</v>
      </c>
      <c r="U720" s="3">
        <f t="shared" si="283"/>
        <v>0</v>
      </c>
      <c r="V720" s="3">
        <f t="shared" si="284"/>
        <v>0</v>
      </c>
      <c r="W720" s="19">
        <f t="shared" si="285"/>
        <v>0</v>
      </c>
      <c r="X720" s="19">
        <f t="shared" si="286"/>
        <v>0</v>
      </c>
      <c r="Y720" s="19">
        <f t="shared" si="287"/>
        <v>0</v>
      </c>
      <c r="Z720" s="2">
        <f t="shared" si="288"/>
        <v>0</v>
      </c>
      <c r="AA720" s="2">
        <f t="shared" si="289"/>
        <v>0</v>
      </c>
      <c r="AB720">
        <v>0</v>
      </c>
      <c r="AC720">
        <v>0</v>
      </c>
      <c r="AD720">
        <v>0</v>
      </c>
      <c r="AE720">
        <v>0</v>
      </c>
      <c r="AF720" s="2">
        <f t="shared" si="290"/>
        <v>0</v>
      </c>
      <c r="AG720" t="b">
        <f t="shared" si="291"/>
        <v>0</v>
      </c>
      <c r="AH720" s="2" t="str">
        <f t="shared" si="292"/>
        <v/>
      </c>
      <c r="AI720" t="str">
        <f t="shared" si="293"/>
        <v/>
      </c>
      <c r="AJ720" s="2" t="str">
        <f t="shared" si="294"/>
        <v/>
      </c>
      <c r="AK720" s="2" t="str">
        <f t="shared" si="295"/>
        <v/>
      </c>
    </row>
    <row r="721" spans="1:37" x14ac:dyDescent="0.3">
      <c r="A721" s="18">
        <v>38963</v>
      </c>
      <c r="B721">
        <v>0</v>
      </c>
      <c r="C721">
        <v>34.1</v>
      </c>
      <c r="D721">
        <v>15</v>
      </c>
      <c r="E721">
        <v>24.55</v>
      </c>
      <c r="G721" s="3">
        <f t="shared" si="297"/>
        <v>0</v>
      </c>
      <c r="H721" s="3">
        <f t="shared" si="298"/>
        <v>0</v>
      </c>
      <c r="I721" s="10">
        <f t="shared" si="272"/>
        <v>0</v>
      </c>
      <c r="J721" s="3">
        <f t="shared" si="273"/>
        <v>0</v>
      </c>
      <c r="K721" s="3">
        <f t="shared" si="274"/>
        <v>0</v>
      </c>
      <c r="L721" s="15">
        <f t="shared" si="275"/>
        <v>0</v>
      </c>
      <c r="M721" s="3">
        <f t="shared" si="276"/>
        <v>0</v>
      </c>
      <c r="N721" s="15">
        <f t="shared" si="277"/>
        <v>0</v>
      </c>
      <c r="O721" s="15">
        <f t="shared" si="278"/>
        <v>0</v>
      </c>
      <c r="P721" s="15">
        <f t="shared" si="279"/>
        <v>0</v>
      </c>
      <c r="Q721" s="3">
        <f t="shared" si="296"/>
        <v>9</v>
      </c>
      <c r="R721" s="3">
        <f t="shared" si="280"/>
        <v>-2.08</v>
      </c>
      <c r="S721" s="16">
        <f t="shared" si="281"/>
        <v>-51.064</v>
      </c>
      <c r="T721" s="3">
        <f t="shared" si="282"/>
        <v>0</v>
      </c>
      <c r="U721" s="3">
        <f t="shared" si="283"/>
        <v>0</v>
      </c>
      <c r="V721" s="3">
        <f t="shared" si="284"/>
        <v>0</v>
      </c>
      <c r="W721" s="19">
        <f t="shared" si="285"/>
        <v>0</v>
      </c>
      <c r="X721" s="19">
        <f t="shared" si="286"/>
        <v>0</v>
      </c>
      <c r="Y721" s="19">
        <f t="shared" si="287"/>
        <v>0</v>
      </c>
      <c r="Z721" s="2">
        <f t="shared" si="288"/>
        <v>0</v>
      </c>
      <c r="AA721" s="2">
        <f t="shared" si="289"/>
        <v>0</v>
      </c>
      <c r="AB721">
        <v>0</v>
      </c>
      <c r="AC721">
        <v>0</v>
      </c>
      <c r="AD721">
        <v>0</v>
      </c>
      <c r="AE721">
        <v>0</v>
      </c>
      <c r="AF721" s="2">
        <f t="shared" si="290"/>
        <v>0</v>
      </c>
      <c r="AG721" t="b">
        <f t="shared" si="291"/>
        <v>0</v>
      </c>
      <c r="AH721" s="2" t="str">
        <f t="shared" si="292"/>
        <v/>
      </c>
      <c r="AI721" t="str">
        <f t="shared" si="293"/>
        <v/>
      </c>
      <c r="AJ721" s="2" t="str">
        <f t="shared" si="294"/>
        <v/>
      </c>
      <c r="AK721" s="2" t="str">
        <f t="shared" si="295"/>
        <v/>
      </c>
    </row>
    <row r="722" spans="1:37" x14ac:dyDescent="0.3">
      <c r="A722" s="18">
        <v>38964</v>
      </c>
      <c r="B722">
        <v>0</v>
      </c>
      <c r="C722">
        <v>30.7</v>
      </c>
      <c r="D722">
        <v>14.6</v>
      </c>
      <c r="E722">
        <v>22.65</v>
      </c>
      <c r="G722" s="3">
        <f t="shared" si="297"/>
        <v>0</v>
      </c>
      <c r="H722" s="3">
        <f t="shared" si="298"/>
        <v>0</v>
      </c>
      <c r="I722" s="10">
        <f t="shared" ref="I722:I785" si="299">ASNWD*Compact_coef</f>
        <v>0</v>
      </c>
      <c r="J722" s="3">
        <f t="shared" ref="J722:J785" si="300">IF(ASNWDC&gt;0,ASWE/ASNWDC,0)</f>
        <v>0</v>
      </c>
      <c r="K722" s="3">
        <f t="shared" ref="K722:K785" si="301">MAX(0,IP-SNOW)</f>
        <v>0</v>
      </c>
      <c r="L722" s="15">
        <f t="shared" ref="L722:L785" si="302">IP*(1-((MIN(Rainthresh,MAX(Snowthresh,E722))-Snowthresh)/(Rainthresh-Snowthresh)))</f>
        <v>0</v>
      </c>
      <c r="M722" s="3">
        <f t="shared" ref="M722:M785" si="303">(SNOW*SWE_gain_coef)-(RAIN*SWE_loss_coef)</f>
        <v>0</v>
      </c>
      <c r="N722" s="15">
        <f t="shared" ref="N722:N785" si="304">MAX(0,ASWE+ISWES)</f>
        <v>0</v>
      </c>
      <c r="O722" s="15">
        <f t="shared" ref="O722:O785" si="305">IF(ASNWDS&gt;0,ASWES/ASNWDS,0)</f>
        <v>0</v>
      </c>
      <c r="P722" s="15">
        <f t="shared" ref="P722:P785" si="306">MAX(0,I722+((L722*SWE_gain_coef)/Snowfall_density)-(K722/MAX(0.1,J722)))</f>
        <v>0</v>
      </c>
      <c r="Q722" s="3">
        <f t="shared" si="296"/>
        <v>9</v>
      </c>
      <c r="R722" s="3">
        <f t="shared" ref="R722:R785" si="307">IF(MONTH&gt;3,IF(MONTH&lt;10,Melt_coef_late,Melt_coef_early),Melt_coef_early)</f>
        <v>-2.08</v>
      </c>
      <c r="S722" s="16">
        <f t="shared" ref="S722:S785" si="308">MIN(0,Melt_coef*(TMEAN-Melt_thresh))</f>
        <v>-47.112000000000002</v>
      </c>
      <c r="T722" s="3">
        <f t="shared" ref="T722:T785" si="309">MAX(0,ASWES+ISWEM)</f>
        <v>0</v>
      </c>
      <c r="U722" s="3">
        <f t="shared" ref="U722:U785" si="310">MIN(O722,ADENS_max)</f>
        <v>0</v>
      </c>
      <c r="V722" s="3">
        <f t="shared" ref="V722:V785" si="311">IF(ADENSM&gt;0,ASWEM/ADENSM,0)</f>
        <v>0</v>
      </c>
      <c r="W722" s="19">
        <f t="shared" ref="W722:W785" si="312">ASWEM</f>
        <v>0</v>
      </c>
      <c r="X722" s="19">
        <f t="shared" ref="X722:X785" si="313">ADENSM</f>
        <v>0</v>
      </c>
      <c r="Y722" s="19">
        <f t="shared" ref="Y722:Y785" si="314">ASNWDM</f>
        <v>0</v>
      </c>
      <c r="Z722" s="2">
        <f t="shared" ref="Z722:Z785" si="315">W722-G722</f>
        <v>0</v>
      </c>
      <c r="AA722" s="2">
        <f t="shared" ref="AA722:AA785" si="316">Y722-H722</f>
        <v>0</v>
      </c>
      <c r="AB722">
        <v>0</v>
      </c>
      <c r="AC722">
        <v>0</v>
      </c>
      <c r="AD722">
        <v>0</v>
      </c>
      <c r="AE722">
        <v>0</v>
      </c>
      <c r="AF722" s="2">
        <f t="shared" ref="AF722:AF785" si="317">IF(asnwd_obs&gt;0,aswe_obs/asnwd_obs,0)</f>
        <v>0</v>
      </c>
      <c r="AG722" t="b">
        <f t="shared" ref="AG722:AG785" si="318">OR(Z722&lt;&gt;0,AB722&lt;&gt;0)</f>
        <v>0</v>
      </c>
      <c r="AH722" s="2" t="str">
        <f t="shared" ref="AH722:AH785" si="319">IF(AG722=TRUE,Z722-AB722,"")</f>
        <v/>
      </c>
      <c r="AI722" t="str">
        <f t="shared" ref="AI722:AI785" si="320">IF(AG712=TRUE,ABS(Z722-AB722),"")</f>
        <v/>
      </c>
      <c r="AJ722" s="2" t="str">
        <f t="shared" ref="AJ722:AJ785" si="321">IF(AG722=TRUE,AA722-AD722,"")</f>
        <v/>
      </c>
      <c r="AK722" s="2" t="str">
        <f t="shared" ref="AK722:AK785" si="322">IF(AG722=TRUE,ABS(AA722-AD722),"")</f>
        <v/>
      </c>
    </row>
    <row r="723" spans="1:37" x14ac:dyDescent="0.3">
      <c r="A723" s="18">
        <v>38965</v>
      </c>
      <c r="B723">
        <v>0</v>
      </c>
      <c r="C723">
        <v>28.7</v>
      </c>
      <c r="D723">
        <v>12.8</v>
      </c>
      <c r="E723">
        <v>20.75</v>
      </c>
      <c r="G723" s="3">
        <f t="shared" si="297"/>
        <v>0</v>
      </c>
      <c r="H723" s="3">
        <f t="shared" si="298"/>
        <v>0</v>
      </c>
      <c r="I723" s="10">
        <f t="shared" si="299"/>
        <v>0</v>
      </c>
      <c r="J723" s="3">
        <f t="shared" si="300"/>
        <v>0</v>
      </c>
      <c r="K723" s="3">
        <f t="shared" si="301"/>
        <v>0</v>
      </c>
      <c r="L723" s="15">
        <f t="shared" si="302"/>
        <v>0</v>
      </c>
      <c r="M723" s="3">
        <f t="shared" si="303"/>
        <v>0</v>
      </c>
      <c r="N723" s="15">
        <f t="shared" si="304"/>
        <v>0</v>
      </c>
      <c r="O723" s="15">
        <f t="shared" si="305"/>
        <v>0</v>
      </c>
      <c r="P723" s="15">
        <f t="shared" si="306"/>
        <v>0</v>
      </c>
      <c r="Q723" s="3">
        <f t="shared" ref="Q723:Q786" si="323">MONTH(A723)</f>
        <v>9</v>
      </c>
      <c r="R723" s="3">
        <f t="shared" si="307"/>
        <v>-2.08</v>
      </c>
      <c r="S723" s="16">
        <f t="shared" si="308"/>
        <v>-43.160000000000004</v>
      </c>
      <c r="T723" s="3">
        <f t="shared" si="309"/>
        <v>0</v>
      </c>
      <c r="U723" s="3">
        <f t="shared" si="310"/>
        <v>0</v>
      </c>
      <c r="V723" s="3">
        <f t="shared" si="311"/>
        <v>0</v>
      </c>
      <c r="W723" s="19">
        <f t="shared" si="312"/>
        <v>0</v>
      </c>
      <c r="X723" s="19">
        <f t="shared" si="313"/>
        <v>0</v>
      </c>
      <c r="Y723" s="19">
        <f t="shared" si="314"/>
        <v>0</v>
      </c>
      <c r="Z723" s="2">
        <f t="shared" si="315"/>
        <v>0</v>
      </c>
      <c r="AA723" s="2">
        <f t="shared" si="316"/>
        <v>0</v>
      </c>
      <c r="AB723">
        <v>0</v>
      </c>
      <c r="AC723">
        <v>0</v>
      </c>
      <c r="AD723">
        <v>0</v>
      </c>
      <c r="AE723">
        <v>0</v>
      </c>
      <c r="AF723" s="2">
        <f t="shared" si="317"/>
        <v>0</v>
      </c>
      <c r="AG723" t="b">
        <f t="shared" si="318"/>
        <v>0</v>
      </c>
      <c r="AH723" s="2" t="str">
        <f t="shared" si="319"/>
        <v/>
      </c>
      <c r="AI723" t="str">
        <f t="shared" si="320"/>
        <v/>
      </c>
      <c r="AJ723" s="2" t="str">
        <f t="shared" si="321"/>
        <v/>
      </c>
      <c r="AK723" s="2" t="str">
        <f t="shared" si="322"/>
        <v/>
      </c>
    </row>
    <row r="724" spans="1:37" x14ac:dyDescent="0.3">
      <c r="A724" s="18">
        <v>38966</v>
      </c>
      <c r="B724">
        <v>0</v>
      </c>
      <c r="C724">
        <v>28.9</v>
      </c>
      <c r="D724">
        <v>12</v>
      </c>
      <c r="E724">
        <v>20.45</v>
      </c>
      <c r="G724" s="3">
        <f t="shared" si="297"/>
        <v>0</v>
      </c>
      <c r="H724" s="3">
        <f t="shared" si="298"/>
        <v>0</v>
      </c>
      <c r="I724" s="10">
        <f t="shared" si="299"/>
        <v>0</v>
      </c>
      <c r="J724" s="3">
        <f t="shared" si="300"/>
        <v>0</v>
      </c>
      <c r="K724" s="3">
        <f t="shared" si="301"/>
        <v>0</v>
      </c>
      <c r="L724" s="15">
        <f t="shared" si="302"/>
        <v>0</v>
      </c>
      <c r="M724" s="3">
        <f t="shared" si="303"/>
        <v>0</v>
      </c>
      <c r="N724" s="15">
        <f t="shared" si="304"/>
        <v>0</v>
      </c>
      <c r="O724" s="15">
        <f t="shared" si="305"/>
        <v>0</v>
      </c>
      <c r="P724" s="15">
        <f t="shared" si="306"/>
        <v>0</v>
      </c>
      <c r="Q724" s="3">
        <f t="shared" si="323"/>
        <v>9</v>
      </c>
      <c r="R724" s="3">
        <f t="shared" si="307"/>
        <v>-2.08</v>
      </c>
      <c r="S724" s="16">
        <f t="shared" si="308"/>
        <v>-42.536000000000001</v>
      </c>
      <c r="T724" s="3">
        <f t="shared" si="309"/>
        <v>0</v>
      </c>
      <c r="U724" s="3">
        <f t="shared" si="310"/>
        <v>0</v>
      </c>
      <c r="V724" s="3">
        <f t="shared" si="311"/>
        <v>0</v>
      </c>
      <c r="W724" s="19">
        <f t="shared" si="312"/>
        <v>0</v>
      </c>
      <c r="X724" s="19">
        <f t="shared" si="313"/>
        <v>0</v>
      </c>
      <c r="Y724" s="19">
        <f t="shared" si="314"/>
        <v>0</v>
      </c>
      <c r="Z724" s="2">
        <f t="shared" si="315"/>
        <v>0</v>
      </c>
      <c r="AA724" s="2">
        <f t="shared" si="316"/>
        <v>0</v>
      </c>
      <c r="AB724">
        <v>0</v>
      </c>
      <c r="AC724">
        <v>0</v>
      </c>
      <c r="AD724">
        <v>0</v>
      </c>
      <c r="AE724">
        <v>0</v>
      </c>
      <c r="AF724" s="2">
        <f t="shared" si="317"/>
        <v>0</v>
      </c>
      <c r="AG724" t="b">
        <f t="shared" si="318"/>
        <v>0</v>
      </c>
      <c r="AH724" s="2" t="str">
        <f t="shared" si="319"/>
        <v/>
      </c>
      <c r="AI724" t="str">
        <f t="shared" si="320"/>
        <v/>
      </c>
      <c r="AJ724" s="2" t="str">
        <f t="shared" si="321"/>
        <v/>
      </c>
      <c r="AK724" s="2" t="str">
        <f t="shared" si="322"/>
        <v/>
      </c>
    </row>
    <row r="725" spans="1:37" x14ac:dyDescent="0.3">
      <c r="A725" s="18">
        <v>38967</v>
      </c>
      <c r="B725">
        <v>0</v>
      </c>
      <c r="C725">
        <v>25.4</v>
      </c>
      <c r="D725">
        <v>10.7</v>
      </c>
      <c r="E725">
        <v>18.05</v>
      </c>
      <c r="G725" s="3">
        <f t="shared" si="297"/>
        <v>0</v>
      </c>
      <c r="H725" s="3">
        <f t="shared" si="298"/>
        <v>0</v>
      </c>
      <c r="I725" s="10">
        <f t="shared" si="299"/>
        <v>0</v>
      </c>
      <c r="J725" s="3">
        <f t="shared" si="300"/>
        <v>0</v>
      </c>
      <c r="K725" s="3">
        <f t="shared" si="301"/>
        <v>0</v>
      </c>
      <c r="L725" s="15">
        <f t="shared" si="302"/>
        <v>0</v>
      </c>
      <c r="M725" s="3">
        <f t="shared" si="303"/>
        <v>0</v>
      </c>
      <c r="N725" s="15">
        <f t="shared" si="304"/>
        <v>0</v>
      </c>
      <c r="O725" s="15">
        <f t="shared" si="305"/>
        <v>0</v>
      </c>
      <c r="P725" s="15">
        <f t="shared" si="306"/>
        <v>0</v>
      </c>
      <c r="Q725" s="3">
        <f t="shared" si="323"/>
        <v>9</v>
      </c>
      <c r="R725" s="3">
        <f t="shared" si="307"/>
        <v>-2.08</v>
      </c>
      <c r="S725" s="16">
        <f t="shared" si="308"/>
        <v>-37.544000000000004</v>
      </c>
      <c r="T725" s="3">
        <f t="shared" si="309"/>
        <v>0</v>
      </c>
      <c r="U725" s="3">
        <f t="shared" si="310"/>
        <v>0</v>
      </c>
      <c r="V725" s="3">
        <f t="shared" si="311"/>
        <v>0</v>
      </c>
      <c r="W725" s="19">
        <f t="shared" si="312"/>
        <v>0</v>
      </c>
      <c r="X725" s="19">
        <f t="shared" si="313"/>
        <v>0</v>
      </c>
      <c r="Y725" s="19">
        <f t="shared" si="314"/>
        <v>0</v>
      </c>
      <c r="Z725" s="2">
        <f t="shared" si="315"/>
        <v>0</v>
      </c>
      <c r="AA725" s="2">
        <f t="shared" si="316"/>
        <v>0</v>
      </c>
      <c r="AB725">
        <v>0</v>
      </c>
      <c r="AC725">
        <v>0</v>
      </c>
      <c r="AD725">
        <v>0</v>
      </c>
      <c r="AE725">
        <v>0</v>
      </c>
      <c r="AF725" s="2">
        <f t="shared" si="317"/>
        <v>0</v>
      </c>
      <c r="AG725" t="b">
        <f t="shared" si="318"/>
        <v>0</v>
      </c>
      <c r="AH725" s="2" t="str">
        <f t="shared" si="319"/>
        <v/>
      </c>
      <c r="AI725" t="str">
        <f t="shared" si="320"/>
        <v/>
      </c>
      <c r="AJ725" s="2" t="str">
        <f t="shared" si="321"/>
        <v/>
      </c>
      <c r="AK725" s="2" t="str">
        <f t="shared" si="322"/>
        <v/>
      </c>
    </row>
    <row r="726" spans="1:37" x14ac:dyDescent="0.3">
      <c r="A726" s="18">
        <v>38968</v>
      </c>
      <c r="B726">
        <v>0</v>
      </c>
      <c r="C726">
        <v>25.7</v>
      </c>
      <c r="D726">
        <v>9.5</v>
      </c>
      <c r="E726">
        <v>17.600000000000001</v>
      </c>
      <c r="G726" s="3">
        <f t="shared" si="297"/>
        <v>0</v>
      </c>
      <c r="H726" s="3">
        <f t="shared" si="298"/>
        <v>0</v>
      </c>
      <c r="I726" s="10">
        <f t="shared" si="299"/>
        <v>0</v>
      </c>
      <c r="J726" s="3">
        <f t="shared" si="300"/>
        <v>0</v>
      </c>
      <c r="K726" s="3">
        <f t="shared" si="301"/>
        <v>0</v>
      </c>
      <c r="L726" s="15">
        <f t="shared" si="302"/>
        <v>0</v>
      </c>
      <c r="M726" s="3">
        <f t="shared" si="303"/>
        <v>0</v>
      </c>
      <c r="N726" s="15">
        <f t="shared" si="304"/>
        <v>0</v>
      </c>
      <c r="O726" s="15">
        <f t="shared" si="305"/>
        <v>0</v>
      </c>
      <c r="P726" s="15">
        <f t="shared" si="306"/>
        <v>0</v>
      </c>
      <c r="Q726" s="3">
        <f t="shared" si="323"/>
        <v>9</v>
      </c>
      <c r="R726" s="3">
        <f t="shared" si="307"/>
        <v>-2.08</v>
      </c>
      <c r="S726" s="16">
        <f t="shared" si="308"/>
        <v>-36.608000000000004</v>
      </c>
      <c r="T726" s="3">
        <f t="shared" si="309"/>
        <v>0</v>
      </c>
      <c r="U726" s="3">
        <f t="shared" si="310"/>
        <v>0</v>
      </c>
      <c r="V726" s="3">
        <f t="shared" si="311"/>
        <v>0</v>
      </c>
      <c r="W726" s="19">
        <f t="shared" si="312"/>
        <v>0</v>
      </c>
      <c r="X726" s="19">
        <f t="shared" si="313"/>
        <v>0</v>
      </c>
      <c r="Y726" s="19">
        <f t="shared" si="314"/>
        <v>0</v>
      </c>
      <c r="Z726" s="2">
        <f t="shared" si="315"/>
        <v>0</v>
      </c>
      <c r="AA726" s="2">
        <f t="shared" si="316"/>
        <v>0</v>
      </c>
      <c r="AB726">
        <v>0</v>
      </c>
      <c r="AC726">
        <v>0</v>
      </c>
      <c r="AD726">
        <v>0</v>
      </c>
      <c r="AE726">
        <v>0</v>
      </c>
      <c r="AF726" s="2">
        <f t="shared" si="317"/>
        <v>0</v>
      </c>
      <c r="AG726" t="b">
        <f t="shared" si="318"/>
        <v>0</v>
      </c>
      <c r="AH726" s="2" t="str">
        <f t="shared" si="319"/>
        <v/>
      </c>
      <c r="AI726" t="str">
        <f t="shared" si="320"/>
        <v/>
      </c>
      <c r="AJ726" s="2" t="str">
        <f t="shared" si="321"/>
        <v/>
      </c>
      <c r="AK726" s="2" t="str">
        <f t="shared" si="322"/>
        <v/>
      </c>
    </row>
    <row r="727" spans="1:37" x14ac:dyDescent="0.3">
      <c r="A727" s="18">
        <v>38969</v>
      </c>
      <c r="B727">
        <v>0</v>
      </c>
      <c r="C727">
        <v>22.9</v>
      </c>
      <c r="D727">
        <v>7.7</v>
      </c>
      <c r="E727">
        <v>15.3</v>
      </c>
      <c r="G727" s="3">
        <f t="shared" si="297"/>
        <v>0</v>
      </c>
      <c r="H727" s="3">
        <f t="shared" si="298"/>
        <v>0</v>
      </c>
      <c r="I727" s="10">
        <f t="shared" si="299"/>
        <v>0</v>
      </c>
      <c r="J727" s="3">
        <f t="shared" si="300"/>
        <v>0</v>
      </c>
      <c r="K727" s="3">
        <f t="shared" si="301"/>
        <v>0</v>
      </c>
      <c r="L727" s="15">
        <f t="shared" si="302"/>
        <v>0</v>
      </c>
      <c r="M727" s="3">
        <f t="shared" si="303"/>
        <v>0</v>
      </c>
      <c r="N727" s="15">
        <f t="shared" si="304"/>
        <v>0</v>
      </c>
      <c r="O727" s="15">
        <f t="shared" si="305"/>
        <v>0</v>
      </c>
      <c r="P727" s="15">
        <f t="shared" si="306"/>
        <v>0</v>
      </c>
      <c r="Q727" s="3">
        <f t="shared" si="323"/>
        <v>9</v>
      </c>
      <c r="R727" s="3">
        <f t="shared" si="307"/>
        <v>-2.08</v>
      </c>
      <c r="S727" s="16">
        <f t="shared" si="308"/>
        <v>-31.824000000000002</v>
      </c>
      <c r="T727" s="3">
        <f t="shared" si="309"/>
        <v>0</v>
      </c>
      <c r="U727" s="3">
        <f t="shared" si="310"/>
        <v>0</v>
      </c>
      <c r="V727" s="3">
        <f t="shared" si="311"/>
        <v>0</v>
      </c>
      <c r="W727" s="19">
        <f t="shared" si="312"/>
        <v>0</v>
      </c>
      <c r="X727" s="19">
        <f t="shared" si="313"/>
        <v>0</v>
      </c>
      <c r="Y727" s="19">
        <f t="shared" si="314"/>
        <v>0</v>
      </c>
      <c r="Z727" s="2">
        <f t="shared" si="315"/>
        <v>0</v>
      </c>
      <c r="AA727" s="2">
        <f t="shared" si="316"/>
        <v>0</v>
      </c>
      <c r="AB727">
        <v>0</v>
      </c>
      <c r="AC727">
        <v>0</v>
      </c>
      <c r="AD727">
        <v>0</v>
      </c>
      <c r="AE727">
        <v>0</v>
      </c>
      <c r="AF727" s="2">
        <f t="shared" si="317"/>
        <v>0</v>
      </c>
      <c r="AG727" t="b">
        <f t="shared" si="318"/>
        <v>0</v>
      </c>
      <c r="AH727" s="2" t="str">
        <f t="shared" si="319"/>
        <v/>
      </c>
      <c r="AI727" t="str">
        <f t="shared" si="320"/>
        <v/>
      </c>
      <c r="AJ727" s="2" t="str">
        <f t="shared" si="321"/>
        <v/>
      </c>
      <c r="AK727" s="2" t="str">
        <f t="shared" si="322"/>
        <v/>
      </c>
    </row>
    <row r="728" spans="1:37" x14ac:dyDescent="0.3">
      <c r="A728" s="18">
        <v>38970</v>
      </c>
      <c r="B728">
        <v>0</v>
      </c>
      <c r="C728">
        <v>19.3</v>
      </c>
      <c r="D728">
        <v>7.1</v>
      </c>
      <c r="E728">
        <v>13.2</v>
      </c>
      <c r="G728" s="3">
        <f t="shared" si="297"/>
        <v>0</v>
      </c>
      <c r="H728" s="3">
        <f t="shared" si="298"/>
        <v>0</v>
      </c>
      <c r="I728" s="10">
        <f t="shared" si="299"/>
        <v>0</v>
      </c>
      <c r="J728" s="3">
        <f t="shared" si="300"/>
        <v>0</v>
      </c>
      <c r="K728" s="3">
        <f t="shared" si="301"/>
        <v>0</v>
      </c>
      <c r="L728" s="15">
        <f t="shared" si="302"/>
        <v>0</v>
      </c>
      <c r="M728" s="3">
        <f t="shared" si="303"/>
        <v>0</v>
      </c>
      <c r="N728" s="15">
        <f t="shared" si="304"/>
        <v>0</v>
      </c>
      <c r="O728" s="15">
        <f t="shared" si="305"/>
        <v>0</v>
      </c>
      <c r="P728" s="15">
        <f t="shared" si="306"/>
        <v>0</v>
      </c>
      <c r="Q728" s="3">
        <f t="shared" si="323"/>
        <v>9</v>
      </c>
      <c r="R728" s="3">
        <f t="shared" si="307"/>
        <v>-2.08</v>
      </c>
      <c r="S728" s="16">
        <f t="shared" si="308"/>
        <v>-27.456</v>
      </c>
      <c r="T728" s="3">
        <f t="shared" si="309"/>
        <v>0</v>
      </c>
      <c r="U728" s="3">
        <f t="shared" si="310"/>
        <v>0</v>
      </c>
      <c r="V728" s="3">
        <f t="shared" si="311"/>
        <v>0</v>
      </c>
      <c r="W728" s="19">
        <f t="shared" si="312"/>
        <v>0</v>
      </c>
      <c r="X728" s="19">
        <f t="shared" si="313"/>
        <v>0</v>
      </c>
      <c r="Y728" s="19">
        <f t="shared" si="314"/>
        <v>0</v>
      </c>
      <c r="Z728" s="2">
        <f t="shared" si="315"/>
        <v>0</v>
      </c>
      <c r="AA728" s="2">
        <f t="shared" si="316"/>
        <v>0</v>
      </c>
      <c r="AB728">
        <v>0</v>
      </c>
      <c r="AC728">
        <v>0</v>
      </c>
      <c r="AD728">
        <v>0</v>
      </c>
      <c r="AE728">
        <v>0</v>
      </c>
      <c r="AF728" s="2">
        <f t="shared" si="317"/>
        <v>0</v>
      </c>
      <c r="AG728" t="b">
        <f t="shared" si="318"/>
        <v>0</v>
      </c>
      <c r="AH728" s="2" t="str">
        <f t="shared" si="319"/>
        <v/>
      </c>
      <c r="AI728" t="str">
        <f t="shared" si="320"/>
        <v/>
      </c>
      <c r="AJ728" s="2" t="str">
        <f t="shared" si="321"/>
        <v/>
      </c>
      <c r="AK728" s="2" t="str">
        <f t="shared" si="322"/>
        <v/>
      </c>
    </row>
    <row r="729" spans="1:37" x14ac:dyDescent="0.3">
      <c r="A729" s="18">
        <v>38971</v>
      </c>
      <c r="B729">
        <v>0</v>
      </c>
      <c r="C729">
        <v>25.5</v>
      </c>
      <c r="D729">
        <v>6.6</v>
      </c>
      <c r="E729">
        <v>16.05</v>
      </c>
      <c r="G729" s="3">
        <f t="shared" si="297"/>
        <v>0</v>
      </c>
      <c r="H729" s="3">
        <f t="shared" si="298"/>
        <v>0</v>
      </c>
      <c r="I729" s="10">
        <f t="shared" si="299"/>
        <v>0</v>
      </c>
      <c r="J729" s="3">
        <f t="shared" si="300"/>
        <v>0</v>
      </c>
      <c r="K729" s="3">
        <f t="shared" si="301"/>
        <v>0</v>
      </c>
      <c r="L729" s="15">
        <f t="shared" si="302"/>
        <v>0</v>
      </c>
      <c r="M729" s="3">
        <f t="shared" si="303"/>
        <v>0</v>
      </c>
      <c r="N729" s="15">
        <f t="shared" si="304"/>
        <v>0</v>
      </c>
      <c r="O729" s="15">
        <f t="shared" si="305"/>
        <v>0</v>
      </c>
      <c r="P729" s="15">
        <f t="shared" si="306"/>
        <v>0</v>
      </c>
      <c r="Q729" s="3">
        <f t="shared" si="323"/>
        <v>9</v>
      </c>
      <c r="R729" s="3">
        <f t="shared" si="307"/>
        <v>-2.08</v>
      </c>
      <c r="S729" s="16">
        <f t="shared" si="308"/>
        <v>-33.384</v>
      </c>
      <c r="T729" s="3">
        <f t="shared" si="309"/>
        <v>0</v>
      </c>
      <c r="U729" s="3">
        <f t="shared" si="310"/>
        <v>0</v>
      </c>
      <c r="V729" s="3">
        <f t="shared" si="311"/>
        <v>0</v>
      </c>
      <c r="W729" s="19">
        <f t="shared" si="312"/>
        <v>0</v>
      </c>
      <c r="X729" s="19">
        <f t="shared" si="313"/>
        <v>0</v>
      </c>
      <c r="Y729" s="19">
        <f t="shared" si="314"/>
        <v>0</v>
      </c>
      <c r="Z729" s="2">
        <f t="shared" si="315"/>
        <v>0</v>
      </c>
      <c r="AA729" s="2">
        <f t="shared" si="316"/>
        <v>0</v>
      </c>
      <c r="AB729">
        <v>0</v>
      </c>
      <c r="AC729">
        <v>0</v>
      </c>
      <c r="AD729">
        <v>0</v>
      </c>
      <c r="AE729">
        <v>0</v>
      </c>
      <c r="AF729" s="2">
        <f t="shared" si="317"/>
        <v>0</v>
      </c>
      <c r="AG729" t="b">
        <f t="shared" si="318"/>
        <v>0</v>
      </c>
      <c r="AH729" s="2" t="str">
        <f t="shared" si="319"/>
        <v/>
      </c>
      <c r="AI729" t="str">
        <f t="shared" si="320"/>
        <v/>
      </c>
      <c r="AJ729" s="2" t="str">
        <f t="shared" si="321"/>
        <v/>
      </c>
      <c r="AK729" s="2" t="str">
        <f t="shared" si="322"/>
        <v/>
      </c>
    </row>
    <row r="730" spans="1:37" x14ac:dyDescent="0.3">
      <c r="A730" s="18">
        <v>38972</v>
      </c>
      <c r="B730">
        <v>0</v>
      </c>
      <c r="C730">
        <v>27</v>
      </c>
      <c r="D730">
        <v>10.3</v>
      </c>
      <c r="E730">
        <v>18.649999999999999</v>
      </c>
      <c r="G730" s="3">
        <f t="shared" si="297"/>
        <v>0</v>
      </c>
      <c r="H730" s="3">
        <f t="shared" si="298"/>
        <v>0</v>
      </c>
      <c r="I730" s="10">
        <f t="shared" si="299"/>
        <v>0</v>
      </c>
      <c r="J730" s="3">
        <f t="shared" si="300"/>
        <v>0</v>
      </c>
      <c r="K730" s="3">
        <f t="shared" si="301"/>
        <v>0</v>
      </c>
      <c r="L730" s="15">
        <f t="shared" si="302"/>
        <v>0</v>
      </c>
      <c r="M730" s="3">
        <f t="shared" si="303"/>
        <v>0</v>
      </c>
      <c r="N730" s="15">
        <f t="shared" si="304"/>
        <v>0</v>
      </c>
      <c r="O730" s="15">
        <f t="shared" si="305"/>
        <v>0</v>
      </c>
      <c r="P730" s="15">
        <f t="shared" si="306"/>
        <v>0</v>
      </c>
      <c r="Q730" s="3">
        <f t="shared" si="323"/>
        <v>9</v>
      </c>
      <c r="R730" s="3">
        <f t="shared" si="307"/>
        <v>-2.08</v>
      </c>
      <c r="S730" s="16">
        <f t="shared" si="308"/>
        <v>-38.792000000000002</v>
      </c>
      <c r="T730" s="3">
        <f t="shared" si="309"/>
        <v>0</v>
      </c>
      <c r="U730" s="3">
        <f t="shared" si="310"/>
        <v>0</v>
      </c>
      <c r="V730" s="3">
        <f t="shared" si="311"/>
        <v>0</v>
      </c>
      <c r="W730" s="19">
        <f t="shared" si="312"/>
        <v>0</v>
      </c>
      <c r="X730" s="19">
        <f t="shared" si="313"/>
        <v>0</v>
      </c>
      <c r="Y730" s="19">
        <f t="shared" si="314"/>
        <v>0</v>
      </c>
      <c r="Z730" s="2">
        <f t="shared" si="315"/>
        <v>0</v>
      </c>
      <c r="AA730" s="2">
        <f t="shared" si="316"/>
        <v>0</v>
      </c>
      <c r="AB730">
        <v>0</v>
      </c>
      <c r="AC730">
        <v>0</v>
      </c>
      <c r="AD730">
        <v>0</v>
      </c>
      <c r="AE730">
        <v>0</v>
      </c>
      <c r="AF730" s="2">
        <f t="shared" si="317"/>
        <v>0</v>
      </c>
      <c r="AG730" t="b">
        <f t="shared" si="318"/>
        <v>0</v>
      </c>
      <c r="AH730" s="2" t="str">
        <f t="shared" si="319"/>
        <v/>
      </c>
      <c r="AI730" t="str">
        <f t="shared" si="320"/>
        <v/>
      </c>
      <c r="AJ730" s="2" t="str">
        <f t="shared" si="321"/>
        <v/>
      </c>
      <c r="AK730" s="2" t="str">
        <f t="shared" si="322"/>
        <v/>
      </c>
    </row>
    <row r="731" spans="1:37" x14ac:dyDescent="0.3">
      <c r="A731" s="18">
        <v>38973</v>
      </c>
      <c r="B731">
        <v>0</v>
      </c>
      <c r="C731">
        <v>27.1</v>
      </c>
      <c r="D731">
        <v>10.7</v>
      </c>
      <c r="E731">
        <v>18.899999999999999</v>
      </c>
      <c r="G731" s="3">
        <f t="shared" si="297"/>
        <v>0</v>
      </c>
      <c r="H731" s="3">
        <f t="shared" si="298"/>
        <v>0</v>
      </c>
      <c r="I731" s="10">
        <f t="shared" si="299"/>
        <v>0</v>
      </c>
      <c r="J731" s="3">
        <f t="shared" si="300"/>
        <v>0</v>
      </c>
      <c r="K731" s="3">
        <f t="shared" si="301"/>
        <v>0</v>
      </c>
      <c r="L731" s="15">
        <f t="shared" si="302"/>
        <v>0</v>
      </c>
      <c r="M731" s="3">
        <f t="shared" si="303"/>
        <v>0</v>
      </c>
      <c r="N731" s="15">
        <f t="shared" si="304"/>
        <v>0</v>
      </c>
      <c r="O731" s="15">
        <f t="shared" si="305"/>
        <v>0</v>
      </c>
      <c r="P731" s="15">
        <f t="shared" si="306"/>
        <v>0</v>
      </c>
      <c r="Q731" s="3">
        <f t="shared" si="323"/>
        <v>9</v>
      </c>
      <c r="R731" s="3">
        <f t="shared" si="307"/>
        <v>-2.08</v>
      </c>
      <c r="S731" s="16">
        <f t="shared" si="308"/>
        <v>-39.311999999999998</v>
      </c>
      <c r="T731" s="3">
        <f t="shared" si="309"/>
        <v>0</v>
      </c>
      <c r="U731" s="3">
        <f t="shared" si="310"/>
        <v>0</v>
      </c>
      <c r="V731" s="3">
        <f t="shared" si="311"/>
        <v>0</v>
      </c>
      <c r="W731" s="19">
        <f t="shared" si="312"/>
        <v>0</v>
      </c>
      <c r="X731" s="19">
        <f t="shared" si="313"/>
        <v>0</v>
      </c>
      <c r="Y731" s="19">
        <f t="shared" si="314"/>
        <v>0</v>
      </c>
      <c r="Z731" s="2">
        <f t="shared" si="315"/>
        <v>0</v>
      </c>
      <c r="AA731" s="2">
        <f t="shared" si="316"/>
        <v>0</v>
      </c>
      <c r="AB731">
        <v>0</v>
      </c>
      <c r="AC731">
        <v>0</v>
      </c>
      <c r="AD731">
        <v>0</v>
      </c>
      <c r="AE731">
        <v>0</v>
      </c>
      <c r="AF731" s="2">
        <f t="shared" si="317"/>
        <v>0</v>
      </c>
      <c r="AG731" t="b">
        <f t="shared" si="318"/>
        <v>0</v>
      </c>
      <c r="AH731" s="2" t="str">
        <f t="shared" si="319"/>
        <v/>
      </c>
      <c r="AI731" t="str">
        <f t="shared" si="320"/>
        <v/>
      </c>
      <c r="AJ731" s="2" t="str">
        <f t="shared" si="321"/>
        <v/>
      </c>
      <c r="AK731" s="2" t="str">
        <f t="shared" si="322"/>
        <v/>
      </c>
    </row>
    <row r="732" spans="1:37" x14ac:dyDescent="0.3">
      <c r="A732" s="18">
        <v>38974</v>
      </c>
      <c r="B732">
        <v>0</v>
      </c>
      <c r="C732">
        <v>20.9</v>
      </c>
      <c r="D732">
        <v>6.4</v>
      </c>
      <c r="E732">
        <v>13.65</v>
      </c>
      <c r="G732" s="3">
        <f t="shared" si="297"/>
        <v>0</v>
      </c>
      <c r="H732" s="3">
        <f t="shared" si="298"/>
        <v>0</v>
      </c>
      <c r="I732" s="10">
        <f t="shared" si="299"/>
        <v>0</v>
      </c>
      <c r="J732" s="3">
        <f t="shared" si="300"/>
        <v>0</v>
      </c>
      <c r="K732" s="3">
        <f t="shared" si="301"/>
        <v>0</v>
      </c>
      <c r="L732" s="15">
        <f t="shared" si="302"/>
        <v>0</v>
      </c>
      <c r="M732" s="3">
        <f t="shared" si="303"/>
        <v>0</v>
      </c>
      <c r="N732" s="15">
        <f t="shared" si="304"/>
        <v>0</v>
      </c>
      <c r="O732" s="15">
        <f t="shared" si="305"/>
        <v>0</v>
      </c>
      <c r="P732" s="15">
        <f t="shared" si="306"/>
        <v>0</v>
      </c>
      <c r="Q732" s="3">
        <f t="shared" si="323"/>
        <v>9</v>
      </c>
      <c r="R732" s="3">
        <f t="shared" si="307"/>
        <v>-2.08</v>
      </c>
      <c r="S732" s="16">
        <f t="shared" si="308"/>
        <v>-28.392000000000003</v>
      </c>
      <c r="T732" s="3">
        <f t="shared" si="309"/>
        <v>0</v>
      </c>
      <c r="U732" s="3">
        <f t="shared" si="310"/>
        <v>0</v>
      </c>
      <c r="V732" s="3">
        <f t="shared" si="311"/>
        <v>0</v>
      </c>
      <c r="W732" s="19">
        <f t="shared" si="312"/>
        <v>0</v>
      </c>
      <c r="X732" s="19">
        <f t="shared" si="313"/>
        <v>0</v>
      </c>
      <c r="Y732" s="19">
        <f t="shared" si="314"/>
        <v>0</v>
      </c>
      <c r="Z732" s="2">
        <f t="shared" si="315"/>
        <v>0</v>
      </c>
      <c r="AA732" s="2">
        <f t="shared" si="316"/>
        <v>0</v>
      </c>
      <c r="AB732">
        <v>0</v>
      </c>
      <c r="AC732">
        <v>0</v>
      </c>
      <c r="AD732">
        <v>0</v>
      </c>
      <c r="AE732">
        <v>0</v>
      </c>
      <c r="AF732" s="2">
        <f t="shared" si="317"/>
        <v>0</v>
      </c>
      <c r="AG732" t="b">
        <f t="shared" si="318"/>
        <v>0</v>
      </c>
      <c r="AH732" s="2" t="str">
        <f t="shared" si="319"/>
        <v/>
      </c>
      <c r="AI732" t="str">
        <f t="shared" si="320"/>
        <v/>
      </c>
      <c r="AJ732" s="2" t="str">
        <f t="shared" si="321"/>
        <v/>
      </c>
      <c r="AK732" s="2" t="str">
        <f t="shared" si="322"/>
        <v/>
      </c>
    </row>
    <row r="733" spans="1:37" x14ac:dyDescent="0.3">
      <c r="A733" s="18">
        <v>38975</v>
      </c>
      <c r="B733">
        <v>5.08</v>
      </c>
      <c r="C733">
        <v>13.5</v>
      </c>
      <c r="D733">
        <v>4.2</v>
      </c>
      <c r="E733">
        <v>8.85</v>
      </c>
      <c r="G733" s="3">
        <f t="shared" si="297"/>
        <v>0</v>
      </c>
      <c r="H733" s="3">
        <f t="shared" si="298"/>
        <v>0</v>
      </c>
      <c r="I733" s="10">
        <f t="shared" si="299"/>
        <v>0</v>
      </c>
      <c r="J733" s="3">
        <f t="shared" si="300"/>
        <v>0</v>
      </c>
      <c r="K733" s="3">
        <f t="shared" si="301"/>
        <v>5.08</v>
      </c>
      <c r="L733" s="15">
        <f t="shared" si="302"/>
        <v>0</v>
      </c>
      <c r="M733" s="3">
        <f t="shared" si="303"/>
        <v>-1.27</v>
      </c>
      <c r="N733" s="15">
        <f t="shared" si="304"/>
        <v>0</v>
      </c>
      <c r="O733" s="15">
        <f t="shared" si="305"/>
        <v>0</v>
      </c>
      <c r="P733" s="15">
        <f t="shared" si="306"/>
        <v>0</v>
      </c>
      <c r="Q733" s="3">
        <f t="shared" si="323"/>
        <v>9</v>
      </c>
      <c r="R733" s="3">
        <f t="shared" si="307"/>
        <v>-2.08</v>
      </c>
      <c r="S733" s="16">
        <f t="shared" si="308"/>
        <v>-18.408000000000001</v>
      </c>
      <c r="T733" s="3">
        <f t="shared" si="309"/>
        <v>0</v>
      </c>
      <c r="U733" s="3">
        <f t="shared" si="310"/>
        <v>0</v>
      </c>
      <c r="V733" s="3">
        <f t="shared" si="311"/>
        <v>0</v>
      </c>
      <c r="W733" s="19">
        <f t="shared" si="312"/>
        <v>0</v>
      </c>
      <c r="X733" s="19">
        <f t="shared" si="313"/>
        <v>0</v>
      </c>
      <c r="Y733" s="19">
        <f t="shared" si="314"/>
        <v>0</v>
      </c>
      <c r="Z733" s="2">
        <f t="shared" si="315"/>
        <v>0</v>
      </c>
      <c r="AA733" s="2">
        <f t="shared" si="316"/>
        <v>0</v>
      </c>
      <c r="AB733">
        <v>0</v>
      </c>
      <c r="AC733">
        <v>0</v>
      </c>
      <c r="AD733">
        <v>0</v>
      </c>
      <c r="AE733">
        <v>0</v>
      </c>
      <c r="AF733" s="2">
        <f t="shared" si="317"/>
        <v>0</v>
      </c>
      <c r="AG733" t="b">
        <f t="shared" si="318"/>
        <v>0</v>
      </c>
      <c r="AH733" s="2" t="str">
        <f t="shared" si="319"/>
        <v/>
      </c>
      <c r="AI733" t="str">
        <f t="shared" si="320"/>
        <v/>
      </c>
      <c r="AJ733" s="2" t="str">
        <f t="shared" si="321"/>
        <v/>
      </c>
      <c r="AK733" s="2" t="str">
        <f t="shared" si="322"/>
        <v/>
      </c>
    </row>
    <row r="734" spans="1:37" x14ac:dyDescent="0.3">
      <c r="A734" s="18">
        <v>38976</v>
      </c>
      <c r="B734">
        <v>7.62</v>
      </c>
      <c r="C734">
        <v>9</v>
      </c>
      <c r="D734">
        <v>3.1</v>
      </c>
      <c r="E734">
        <v>6.05</v>
      </c>
      <c r="G734" s="3">
        <f t="shared" si="297"/>
        <v>0</v>
      </c>
      <c r="H734" s="3">
        <f t="shared" si="298"/>
        <v>0</v>
      </c>
      <c r="I734" s="10">
        <f t="shared" si="299"/>
        <v>0</v>
      </c>
      <c r="J734" s="3">
        <f t="shared" si="300"/>
        <v>0</v>
      </c>
      <c r="K734" s="3">
        <f t="shared" si="301"/>
        <v>7.62</v>
      </c>
      <c r="L734" s="15">
        <f t="shared" si="302"/>
        <v>0</v>
      </c>
      <c r="M734" s="3">
        <f t="shared" si="303"/>
        <v>-1.905</v>
      </c>
      <c r="N734" s="15">
        <f t="shared" si="304"/>
        <v>0</v>
      </c>
      <c r="O734" s="15">
        <f t="shared" si="305"/>
        <v>0</v>
      </c>
      <c r="P734" s="15">
        <f t="shared" si="306"/>
        <v>0</v>
      </c>
      <c r="Q734" s="3">
        <f t="shared" si="323"/>
        <v>9</v>
      </c>
      <c r="R734" s="3">
        <f t="shared" si="307"/>
        <v>-2.08</v>
      </c>
      <c r="S734" s="16">
        <f t="shared" si="308"/>
        <v>-12.584</v>
      </c>
      <c r="T734" s="3">
        <f t="shared" si="309"/>
        <v>0</v>
      </c>
      <c r="U734" s="3">
        <f t="shared" si="310"/>
        <v>0</v>
      </c>
      <c r="V734" s="3">
        <f t="shared" si="311"/>
        <v>0</v>
      </c>
      <c r="W734" s="19">
        <f t="shared" si="312"/>
        <v>0</v>
      </c>
      <c r="X734" s="19">
        <f t="shared" si="313"/>
        <v>0</v>
      </c>
      <c r="Y734" s="19">
        <f t="shared" si="314"/>
        <v>0</v>
      </c>
      <c r="Z734" s="2">
        <f t="shared" si="315"/>
        <v>0</v>
      </c>
      <c r="AA734" s="2">
        <f t="shared" si="316"/>
        <v>0</v>
      </c>
      <c r="AB734">
        <v>0</v>
      </c>
      <c r="AC734">
        <v>0</v>
      </c>
      <c r="AD734">
        <v>0</v>
      </c>
      <c r="AE734">
        <v>0</v>
      </c>
      <c r="AF734" s="2">
        <f t="shared" si="317"/>
        <v>0</v>
      </c>
      <c r="AG734" t="b">
        <f t="shared" si="318"/>
        <v>0</v>
      </c>
      <c r="AH734" s="2" t="str">
        <f t="shared" si="319"/>
        <v/>
      </c>
      <c r="AI734" t="str">
        <f t="shared" si="320"/>
        <v/>
      </c>
      <c r="AJ734" s="2" t="str">
        <f t="shared" si="321"/>
        <v/>
      </c>
      <c r="AK734" s="2" t="str">
        <f t="shared" si="322"/>
        <v/>
      </c>
    </row>
    <row r="735" spans="1:37" x14ac:dyDescent="0.3">
      <c r="A735" s="18">
        <v>38977</v>
      </c>
      <c r="B735">
        <v>0</v>
      </c>
      <c r="C735">
        <v>12.4</v>
      </c>
      <c r="D735">
        <v>4</v>
      </c>
      <c r="E735">
        <v>8.1999999999999993</v>
      </c>
      <c r="G735" s="3">
        <f t="shared" si="297"/>
        <v>0</v>
      </c>
      <c r="H735" s="3">
        <f t="shared" si="298"/>
        <v>0</v>
      </c>
      <c r="I735" s="10">
        <f t="shared" si="299"/>
        <v>0</v>
      </c>
      <c r="J735" s="3">
        <f t="shared" si="300"/>
        <v>0</v>
      </c>
      <c r="K735" s="3">
        <f t="shared" si="301"/>
        <v>0</v>
      </c>
      <c r="L735" s="15">
        <f t="shared" si="302"/>
        <v>0</v>
      </c>
      <c r="M735" s="3">
        <f t="shared" si="303"/>
        <v>0</v>
      </c>
      <c r="N735" s="15">
        <f t="shared" si="304"/>
        <v>0</v>
      </c>
      <c r="O735" s="15">
        <f t="shared" si="305"/>
        <v>0</v>
      </c>
      <c r="P735" s="15">
        <f t="shared" si="306"/>
        <v>0</v>
      </c>
      <c r="Q735" s="3">
        <f t="shared" si="323"/>
        <v>9</v>
      </c>
      <c r="R735" s="3">
        <f t="shared" si="307"/>
        <v>-2.08</v>
      </c>
      <c r="S735" s="16">
        <f t="shared" si="308"/>
        <v>-17.055999999999997</v>
      </c>
      <c r="T735" s="3">
        <f t="shared" si="309"/>
        <v>0</v>
      </c>
      <c r="U735" s="3">
        <f t="shared" si="310"/>
        <v>0</v>
      </c>
      <c r="V735" s="3">
        <f t="shared" si="311"/>
        <v>0</v>
      </c>
      <c r="W735" s="19">
        <f t="shared" si="312"/>
        <v>0</v>
      </c>
      <c r="X735" s="19">
        <f t="shared" si="313"/>
        <v>0</v>
      </c>
      <c r="Y735" s="19">
        <f t="shared" si="314"/>
        <v>0</v>
      </c>
      <c r="Z735" s="2">
        <f t="shared" si="315"/>
        <v>0</v>
      </c>
      <c r="AA735" s="2">
        <f t="shared" si="316"/>
        <v>0</v>
      </c>
      <c r="AB735">
        <v>0</v>
      </c>
      <c r="AC735">
        <v>0</v>
      </c>
      <c r="AD735">
        <v>0</v>
      </c>
      <c r="AE735">
        <v>0</v>
      </c>
      <c r="AF735" s="2">
        <f t="shared" si="317"/>
        <v>0</v>
      </c>
      <c r="AG735" t="b">
        <f t="shared" si="318"/>
        <v>0</v>
      </c>
      <c r="AH735" s="2" t="str">
        <f t="shared" si="319"/>
        <v/>
      </c>
      <c r="AI735" t="str">
        <f t="shared" si="320"/>
        <v/>
      </c>
      <c r="AJ735" s="2" t="str">
        <f t="shared" si="321"/>
        <v/>
      </c>
      <c r="AK735" s="2" t="str">
        <f t="shared" si="322"/>
        <v/>
      </c>
    </row>
    <row r="736" spans="1:37" x14ac:dyDescent="0.3">
      <c r="A736" s="18">
        <v>38978</v>
      </c>
      <c r="B736">
        <v>7.62</v>
      </c>
      <c r="C736">
        <v>22.6</v>
      </c>
      <c r="D736">
        <v>4</v>
      </c>
      <c r="E736">
        <v>13.3</v>
      </c>
      <c r="G736" s="3">
        <f t="shared" si="297"/>
        <v>0</v>
      </c>
      <c r="H736" s="3">
        <f t="shared" si="298"/>
        <v>0</v>
      </c>
      <c r="I736" s="10">
        <f t="shared" si="299"/>
        <v>0</v>
      </c>
      <c r="J736" s="3">
        <f t="shared" si="300"/>
        <v>0</v>
      </c>
      <c r="K736" s="3">
        <f t="shared" si="301"/>
        <v>7.62</v>
      </c>
      <c r="L736" s="15">
        <f t="shared" si="302"/>
        <v>0</v>
      </c>
      <c r="M736" s="3">
        <f t="shared" si="303"/>
        <v>-1.905</v>
      </c>
      <c r="N736" s="15">
        <f t="shared" si="304"/>
        <v>0</v>
      </c>
      <c r="O736" s="15">
        <f t="shared" si="305"/>
        <v>0</v>
      </c>
      <c r="P736" s="15">
        <f t="shared" si="306"/>
        <v>0</v>
      </c>
      <c r="Q736" s="3">
        <f t="shared" si="323"/>
        <v>9</v>
      </c>
      <c r="R736" s="3">
        <f t="shared" si="307"/>
        <v>-2.08</v>
      </c>
      <c r="S736" s="16">
        <f t="shared" si="308"/>
        <v>-27.664000000000001</v>
      </c>
      <c r="T736" s="3">
        <f t="shared" si="309"/>
        <v>0</v>
      </c>
      <c r="U736" s="3">
        <f t="shared" si="310"/>
        <v>0</v>
      </c>
      <c r="V736" s="3">
        <f t="shared" si="311"/>
        <v>0</v>
      </c>
      <c r="W736" s="19">
        <f t="shared" si="312"/>
        <v>0</v>
      </c>
      <c r="X736" s="19">
        <f t="shared" si="313"/>
        <v>0</v>
      </c>
      <c r="Y736" s="19">
        <f t="shared" si="314"/>
        <v>0</v>
      </c>
      <c r="Z736" s="2">
        <f t="shared" si="315"/>
        <v>0</v>
      </c>
      <c r="AA736" s="2">
        <f t="shared" si="316"/>
        <v>0</v>
      </c>
      <c r="AB736">
        <v>0</v>
      </c>
      <c r="AC736">
        <v>0</v>
      </c>
      <c r="AD736">
        <v>0</v>
      </c>
      <c r="AE736">
        <v>0</v>
      </c>
      <c r="AF736" s="2">
        <f t="shared" si="317"/>
        <v>0</v>
      </c>
      <c r="AG736" t="b">
        <f t="shared" si="318"/>
        <v>0</v>
      </c>
      <c r="AH736" s="2" t="str">
        <f t="shared" si="319"/>
        <v/>
      </c>
      <c r="AI736" t="str">
        <f t="shared" si="320"/>
        <v/>
      </c>
      <c r="AJ736" s="2" t="str">
        <f t="shared" si="321"/>
        <v/>
      </c>
      <c r="AK736" s="2" t="str">
        <f t="shared" si="322"/>
        <v/>
      </c>
    </row>
    <row r="737" spans="1:37" x14ac:dyDescent="0.3">
      <c r="A737" s="18">
        <v>38979</v>
      </c>
      <c r="B737">
        <v>2.54</v>
      </c>
      <c r="C737">
        <v>12.5</v>
      </c>
      <c r="D737">
        <v>7.6</v>
      </c>
      <c r="E737">
        <v>10.050000000000001</v>
      </c>
      <c r="G737" s="3">
        <f t="shared" si="297"/>
        <v>0</v>
      </c>
      <c r="H737" s="3">
        <f t="shared" si="298"/>
        <v>0</v>
      </c>
      <c r="I737" s="10">
        <f t="shared" si="299"/>
        <v>0</v>
      </c>
      <c r="J737" s="3">
        <f t="shared" si="300"/>
        <v>0</v>
      </c>
      <c r="K737" s="3">
        <f t="shared" si="301"/>
        <v>2.54</v>
      </c>
      <c r="L737" s="15">
        <f t="shared" si="302"/>
        <v>0</v>
      </c>
      <c r="M737" s="3">
        <f t="shared" si="303"/>
        <v>-0.63500000000000001</v>
      </c>
      <c r="N737" s="15">
        <f t="shared" si="304"/>
        <v>0</v>
      </c>
      <c r="O737" s="15">
        <f t="shared" si="305"/>
        <v>0</v>
      </c>
      <c r="P737" s="15">
        <f t="shared" si="306"/>
        <v>0</v>
      </c>
      <c r="Q737" s="3">
        <f t="shared" si="323"/>
        <v>9</v>
      </c>
      <c r="R737" s="3">
        <f t="shared" si="307"/>
        <v>-2.08</v>
      </c>
      <c r="S737" s="16">
        <f t="shared" si="308"/>
        <v>-20.904000000000003</v>
      </c>
      <c r="T737" s="3">
        <f t="shared" si="309"/>
        <v>0</v>
      </c>
      <c r="U737" s="3">
        <f t="shared" si="310"/>
        <v>0</v>
      </c>
      <c r="V737" s="3">
        <f t="shared" si="311"/>
        <v>0</v>
      </c>
      <c r="W737" s="19">
        <f t="shared" si="312"/>
        <v>0</v>
      </c>
      <c r="X737" s="19">
        <f t="shared" si="313"/>
        <v>0</v>
      </c>
      <c r="Y737" s="19">
        <f t="shared" si="314"/>
        <v>0</v>
      </c>
      <c r="Z737" s="2">
        <f t="shared" si="315"/>
        <v>0</v>
      </c>
      <c r="AA737" s="2">
        <f t="shared" si="316"/>
        <v>0</v>
      </c>
      <c r="AB737">
        <v>0</v>
      </c>
      <c r="AC737">
        <v>0</v>
      </c>
      <c r="AD737">
        <v>0</v>
      </c>
      <c r="AE737">
        <v>0</v>
      </c>
      <c r="AF737" s="2">
        <f t="shared" si="317"/>
        <v>0</v>
      </c>
      <c r="AG737" t="b">
        <f t="shared" si="318"/>
        <v>0</v>
      </c>
      <c r="AH737" s="2" t="str">
        <f t="shared" si="319"/>
        <v/>
      </c>
      <c r="AI737" t="str">
        <f t="shared" si="320"/>
        <v/>
      </c>
      <c r="AJ737" s="2" t="str">
        <f t="shared" si="321"/>
        <v/>
      </c>
      <c r="AK737" s="2" t="str">
        <f t="shared" si="322"/>
        <v/>
      </c>
    </row>
    <row r="738" spans="1:37" x14ac:dyDescent="0.3">
      <c r="A738" s="18">
        <v>38980</v>
      </c>
      <c r="B738">
        <v>2.54</v>
      </c>
      <c r="C738">
        <v>9.4</v>
      </c>
      <c r="D738">
        <v>5.4</v>
      </c>
      <c r="E738">
        <v>7.4</v>
      </c>
      <c r="G738" s="3">
        <f t="shared" si="297"/>
        <v>0</v>
      </c>
      <c r="H738" s="3">
        <f t="shared" si="298"/>
        <v>0</v>
      </c>
      <c r="I738" s="10">
        <f t="shared" si="299"/>
        <v>0</v>
      </c>
      <c r="J738" s="3">
        <f t="shared" si="300"/>
        <v>0</v>
      </c>
      <c r="K738" s="3">
        <f t="shared" si="301"/>
        <v>2.54</v>
      </c>
      <c r="L738" s="15">
        <f t="shared" si="302"/>
        <v>0</v>
      </c>
      <c r="M738" s="3">
        <f t="shared" si="303"/>
        <v>-0.63500000000000001</v>
      </c>
      <c r="N738" s="15">
        <f t="shared" si="304"/>
        <v>0</v>
      </c>
      <c r="O738" s="15">
        <f t="shared" si="305"/>
        <v>0</v>
      </c>
      <c r="P738" s="15">
        <f t="shared" si="306"/>
        <v>0</v>
      </c>
      <c r="Q738" s="3">
        <f t="shared" si="323"/>
        <v>9</v>
      </c>
      <c r="R738" s="3">
        <f t="shared" si="307"/>
        <v>-2.08</v>
      </c>
      <c r="S738" s="16">
        <f t="shared" si="308"/>
        <v>-15.392000000000001</v>
      </c>
      <c r="T738" s="3">
        <f t="shared" si="309"/>
        <v>0</v>
      </c>
      <c r="U738" s="3">
        <f t="shared" si="310"/>
        <v>0</v>
      </c>
      <c r="V738" s="3">
        <f t="shared" si="311"/>
        <v>0</v>
      </c>
      <c r="W738" s="19">
        <f t="shared" si="312"/>
        <v>0</v>
      </c>
      <c r="X738" s="19">
        <f t="shared" si="313"/>
        <v>0</v>
      </c>
      <c r="Y738" s="19">
        <f t="shared" si="314"/>
        <v>0</v>
      </c>
      <c r="Z738" s="2">
        <f t="shared" si="315"/>
        <v>0</v>
      </c>
      <c r="AA738" s="2">
        <f t="shared" si="316"/>
        <v>0</v>
      </c>
      <c r="AB738">
        <v>0</v>
      </c>
      <c r="AC738">
        <v>0</v>
      </c>
      <c r="AD738">
        <v>0</v>
      </c>
      <c r="AE738">
        <v>0</v>
      </c>
      <c r="AF738" s="2">
        <f t="shared" si="317"/>
        <v>0</v>
      </c>
      <c r="AG738" t="b">
        <f t="shared" si="318"/>
        <v>0</v>
      </c>
      <c r="AH738" s="2" t="str">
        <f t="shared" si="319"/>
        <v/>
      </c>
      <c r="AI738" t="str">
        <f t="shared" si="320"/>
        <v/>
      </c>
      <c r="AJ738" s="2" t="str">
        <f t="shared" si="321"/>
        <v/>
      </c>
      <c r="AK738" s="2" t="str">
        <f t="shared" si="322"/>
        <v/>
      </c>
    </row>
    <row r="739" spans="1:37" x14ac:dyDescent="0.3">
      <c r="A739" s="18">
        <v>38981</v>
      </c>
      <c r="B739">
        <v>10.16</v>
      </c>
      <c r="C739">
        <v>12.5</v>
      </c>
      <c r="D739">
        <v>6.3</v>
      </c>
      <c r="E739">
        <v>9.4</v>
      </c>
      <c r="G739" s="3">
        <f t="shared" si="297"/>
        <v>0</v>
      </c>
      <c r="H739" s="3">
        <f t="shared" si="298"/>
        <v>0</v>
      </c>
      <c r="I739" s="10">
        <f t="shared" si="299"/>
        <v>0</v>
      </c>
      <c r="J739" s="3">
        <f t="shared" si="300"/>
        <v>0</v>
      </c>
      <c r="K739" s="3">
        <f t="shared" si="301"/>
        <v>10.16</v>
      </c>
      <c r="L739" s="15">
        <f t="shared" si="302"/>
        <v>0</v>
      </c>
      <c r="M739" s="3">
        <f t="shared" si="303"/>
        <v>-2.54</v>
      </c>
      <c r="N739" s="15">
        <f t="shared" si="304"/>
        <v>0</v>
      </c>
      <c r="O739" s="15">
        <f t="shared" si="305"/>
        <v>0</v>
      </c>
      <c r="P739" s="15">
        <f t="shared" si="306"/>
        <v>0</v>
      </c>
      <c r="Q739" s="3">
        <f t="shared" si="323"/>
        <v>9</v>
      </c>
      <c r="R739" s="3">
        <f t="shared" si="307"/>
        <v>-2.08</v>
      </c>
      <c r="S739" s="16">
        <f t="shared" si="308"/>
        <v>-19.552000000000003</v>
      </c>
      <c r="T739" s="3">
        <f t="shared" si="309"/>
        <v>0</v>
      </c>
      <c r="U739" s="3">
        <f t="shared" si="310"/>
        <v>0</v>
      </c>
      <c r="V739" s="3">
        <f t="shared" si="311"/>
        <v>0</v>
      </c>
      <c r="W739" s="19">
        <f t="shared" si="312"/>
        <v>0</v>
      </c>
      <c r="X739" s="19">
        <f t="shared" si="313"/>
        <v>0</v>
      </c>
      <c r="Y739" s="19">
        <f t="shared" si="314"/>
        <v>0</v>
      </c>
      <c r="Z739" s="2">
        <f t="shared" si="315"/>
        <v>0</v>
      </c>
      <c r="AA739" s="2">
        <f t="shared" si="316"/>
        <v>0</v>
      </c>
      <c r="AB739">
        <v>0</v>
      </c>
      <c r="AC739">
        <v>0</v>
      </c>
      <c r="AD739">
        <v>0</v>
      </c>
      <c r="AE739">
        <v>0</v>
      </c>
      <c r="AF739" s="2">
        <f t="shared" si="317"/>
        <v>0</v>
      </c>
      <c r="AG739" t="b">
        <f t="shared" si="318"/>
        <v>0</v>
      </c>
      <c r="AH739" s="2" t="str">
        <f t="shared" si="319"/>
        <v/>
      </c>
      <c r="AI739" t="str">
        <f t="shared" si="320"/>
        <v/>
      </c>
      <c r="AJ739" s="2" t="str">
        <f t="shared" si="321"/>
        <v/>
      </c>
      <c r="AK739" s="2" t="str">
        <f t="shared" si="322"/>
        <v/>
      </c>
    </row>
    <row r="740" spans="1:37" x14ac:dyDescent="0.3">
      <c r="A740" s="18">
        <v>38982</v>
      </c>
      <c r="B740">
        <v>7.62</v>
      </c>
      <c r="C740">
        <v>8.6</v>
      </c>
      <c r="D740">
        <v>5</v>
      </c>
      <c r="E740">
        <v>6.8</v>
      </c>
      <c r="G740" s="3">
        <f t="shared" si="297"/>
        <v>0</v>
      </c>
      <c r="H740" s="3">
        <f t="shared" si="298"/>
        <v>0</v>
      </c>
      <c r="I740" s="10">
        <f t="shared" si="299"/>
        <v>0</v>
      </c>
      <c r="J740" s="3">
        <f t="shared" si="300"/>
        <v>0</v>
      </c>
      <c r="K740" s="3">
        <f t="shared" si="301"/>
        <v>7.62</v>
      </c>
      <c r="L740" s="15">
        <f t="shared" si="302"/>
        <v>0</v>
      </c>
      <c r="M740" s="3">
        <f t="shared" si="303"/>
        <v>-1.905</v>
      </c>
      <c r="N740" s="15">
        <f t="shared" si="304"/>
        <v>0</v>
      </c>
      <c r="O740" s="15">
        <f t="shared" si="305"/>
        <v>0</v>
      </c>
      <c r="P740" s="15">
        <f t="shared" si="306"/>
        <v>0</v>
      </c>
      <c r="Q740" s="3">
        <f t="shared" si="323"/>
        <v>9</v>
      </c>
      <c r="R740" s="3">
        <f t="shared" si="307"/>
        <v>-2.08</v>
      </c>
      <c r="S740" s="16">
        <f t="shared" si="308"/>
        <v>-14.144</v>
      </c>
      <c r="T740" s="3">
        <f t="shared" si="309"/>
        <v>0</v>
      </c>
      <c r="U740" s="3">
        <f t="shared" si="310"/>
        <v>0</v>
      </c>
      <c r="V740" s="3">
        <f t="shared" si="311"/>
        <v>0</v>
      </c>
      <c r="W740" s="19">
        <f t="shared" si="312"/>
        <v>0</v>
      </c>
      <c r="X740" s="19">
        <f t="shared" si="313"/>
        <v>0</v>
      </c>
      <c r="Y740" s="19">
        <f t="shared" si="314"/>
        <v>0</v>
      </c>
      <c r="Z740" s="2">
        <f t="shared" si="315"/>
        <v>0</v>
      </c>
      <c r="AA740" s="2">
        <f t="shared" si="316"/>
        <v>0</v>
      </c>
      <c r="AB740">
        <v>0</v>
      </c>
      <c r="AC740">
        <v>0</v>
      </c>
      <c r="AD740">
        <v>0</v>
      </c>
      <c r="AE740">
        <v>0</v>
      </c>
      <c r="AF740" s="2">
        <f t="shared" si="317"/>
        <v>0</v>
      </c>
      <c r="AG740" t="b">
        <f t="shared" si="318"/>
        <v>0</v>
      </c>
      <c r="AH740" s="2" t="str">
        <f t="shared" si="319"/>
        <v/>
      </c>
      <c r="AI740" t="str">
        <f t="shared" si="320"/>
        <v/>
      </c>
      <c r="AJ740" s="2" t="str">
        <f t="shared" si="321"/>
        <v/>
      </c>
      <c r="AK740" s="2" t="str">
        <f t="shared" si="322"/>
        <v/>
      </c>
    </row>
    <row r="741" spans="1:37" x14ac:dyDescent="0.3">
      <c r="A741" s="18">
        <v>38983</v>
      </c>
      <c r="B741">
        <v>5.08</v>
      </c>
      <c r="C741">
        <v>15.7</v>
      </c>
      <c r="D741">
        <v>1.5</v>
      </c>
      <c r="E741">
        <v>8.6</v>
      </c>
      <c r="G741" s="3">
        <f t="shared" si="297"/>
        <v>0</v>
      </c>
      <c r="H741" s="3">
        <f t="shared" si="298"/>
        <v>0</v>
      </c>
      <c r="I741" s="10">
        <f t="shared" si="299"/>
        <v>0</v>
      </c>
      <c r="J741" s="3">
        <f t="shared" si="300"/>
        <v>0</v>
      </c>
      <c r="K741" s="3">
        <f t="shared" si="301"/>
        <v>5.08</v>
      </c>
      <c r="L741" s="15">
        <f t="shared" si="302"/>
        <v>0</v>
      </c>
      <c r="M741" s="3">
        <f t="shared" si="303"/>
        <v>-1.27</v>
      </c>
      <c r="N741" s="15">
        <f t="shared" si="304"/>
        <v>0</v>
      </c>
      <c r="O741" s="15">
        <f t="shared" si="305"/>
        <v>0</v>
      </c>
      <c r="P741" s="15">
        <f t="shared" si="306"/>
        <v>0</v>
      </c>
      <c r="Q741" s="3">
        <f t="shared" si="323"/>
        <v>9</v>
      </c>
      <c r="R741" s="3">
        <f t="shared" si="307"/>
        <v>-2.08</v>
      </c>
      <c r="S741" s="16">
        <f t="shared" si="308"/>
        <v>-17.887999999999998</v>
      </c>
      <c r="T741" s="3">
        <f t="shared" si="309"/>
        <v>0</v>
      </c>
      <c r="U741" s="3">
        <f t="shared" si="310"/>
        <v>0</v>
      </c>
      <c r="V741" s="3">
        <f t="shared" si="311"/>
        <v>0</v>
      </c>
      <c r="W741" s="19">
        <f t="shared" si="312"/>
        <v>0</v>
      </c>
      <c r="X741" s="19">
        <f t="shared" si="313"/>
        <v>0</v>
      </c>
      <c r="Y741" s="19">
        <f t="shared" si="314"/>
        <v>0</v>
      </c>
      <c r="Z741" s="2">
        <f t="shared" si="315"/>
        <v>0</v>
      </c>
      <c r="AA741" s="2">
        <f t="shared" si="316"/>
        <v>0</v>
      </c>
      <c r="AB741">
        <v>0</v>
      </c>
      <c r="AC741">
        <v>0</v>
      </c>
      <c r="AD741">
        <v>0</v>
      </c>
      <c r="AE741">
        <v>0</v>
      </c>
      <c r="AF741" s="2">
        <f t="shared" si="317"/>
        <v>0</v>
      </c>
      <c r="AG741" t="b">
        <f t="shared" si="318"/>
        <v>0</v>
      </c>
      <c r="AH741" s="2" t="str">
        <f t="shared" si="319"/>
        <v/>
      </c>
      <c r="AI741" t="str">
        <f t="shared" si="320"/>
        <v/>
      </c>
      <c r="AJ741" s="2" t="str">
        <f t="shared" si="321"/>
        <v/>
      </c>
      <c r="AK741" s="2" t="str">
        <f t="shared" si="322"/>
        <v/>
      </c>
    </row>
    <row r="742" spans="1:37" x14ac:dyDescent="0.3">
      <c r="A742" s="18">
        <v>38984</v>
      </c>
      <c r="B742">
        <v>0</v>
      </c>
      <c r="C742">
        <v>18.600000000000001</v>
      </c>
      <c r="D742">
        <v>8.6999999999999993</v>
      </c>
      <c r="E742">
        <v>13.65</v>
      </c>
      <c r="G742" s="3">
        <f t="shared" si="297"/>
        <v>0</v>
      </c>
      <c r="H742" s="3">
        <f t="shared" si="298"/>
        <v>0</v>
      </c>
      <c r="I742" s="10">
        <f t="shared" si="299"/>
        <v>0</v>
      </c>
      <c r="J742" s="3">
        <f t="shared" si="300"/>
        <v>0</v>
      </c>
      <c r="K742" s="3">
        <f t="shared" si="301"/>
        <v>0</v>
      </c>
      <c r="L742" s="15">
        <f t="shared" si="302"/>
        <v>0</v>
      </c>
      <c r="M742" s="3">
        <f t="shared" si="303"/>
        <v>0</v>
      </c>
      <c r="N742" s="15">
        <f t="shared" si="304"/>
        <v>0</v>
      </c>
      <c r="O742" s="15">
        <f t="shared" si="305"/>
        <v>0</v>
      </c>
      <c r="P742" s="15">
        <f t="shared" si="306"/>
        <v>0</v>
      </c>
      <c r="Q742" s="3">
        <f t="shared" si="323"/>
        <v>9</v>
      </c>
      <c r="R742" s="3">
        <f t="shared" si="307"/>
        <v>-2.08</v>
      </c>
      <c r="S742" s="16">
        <f t="shared" si="308"/>
        <v>-28.392000000000003</v>
      </c>
      <c r="T742" s="3">
        <f t="shared" si="309"/>
        <v>0</v>
      </c>
      <c r="U742" s="3">
        <f t="shared" si="310"/>
        <v>0</v>
      </c>
      <c r="V742" s="3">
        <f t="shared" si="311"/>
        <v>0</v>
      </c>
      <c r="W742" s="19">
        <f t="shared" si="312"/>
        <v>0</v>
      </c>
      <c r="X742" s="19">
        <f t="shared" si="313"/>
        <v>0</v>
      </c>
      <c r="Y742" s="19">
        <f t="shared" si="314"/>
        <v>0</v>
      </c>
      <c r="Z742" s="2">
        <f t="shared" si="315"/>
        <v>0</v>
      </c>
      <c r="AA742" s="2">
        <f t="shared" si="316"/>
        <v>0</v>
      </c>
      <c r="AB742">
        <v>0</v>
      </c>
      <c r="AC742">
        <v>0</v>
      </c>
      <c r="AD742">
        <v>0</v>
      </c>
      <c r="AE742">
        <v>0</v>
      </c>
      <c r="AF742" s="2">
        <f t="shared" si="317"/>
        <v>0</v>
      </c>
      <c r="AG742" t="b">
        <f t="shared" si="318"/>
        <v>0</v>
      </c>
      <c r="AH742" s="2" t="str">
        <f t="shared" si="319"/>
        <v/>
      </c>
      <c r="AI742" t="str">
        <f t="shared" si="320"/>
        <v/>
      </c>
      <c r="AJ742" s="2" t="str">
        <f t="shared" si="321"/>
        <v/>
      </c>
      <c r="AK742" s="2" t="str">
        <f t="shared" si="322"/>
        <v/>
      </c>
    </row>
    <row r="743" spans="1:37" x14ac:dyDescent="0.3">
      <c r="A743" s="18">
        <v>38985</v>
      </c>
      <c r="B743">
        <v>0</v>
      </c>
      <c r="C743">
        <v>22.6</v>
      </c>
      <c r="D743">
        <v>9.5</v>
      </c>
      <c r="E743">
        <v>16.05</v>
      </c>
      <c r="G743" s="3">
        <f t="shared" si="297"/>
        <v>0</v>
      </c>
      <c r="H743" s="3">
        <f t="shared" si="298"/>
        <v>0</v>
      </c>
      <c r="I743" s="10">
        <f t="shared" si="299"/>
        <v>0</v>
      </c>
      <c r="J743" s="3">
        <f t="shared" si="300"/>
        <v>0</v>
      </c>
      <c r="K743" s="3">
        <f t="shared" si="301"/>
        <v>0</v>
      </c>
      <c r="L743" s="15">
        <f t="shared" si="302"/>
        <v>0</v>
      </c>
      <c r="M743" s="3">
        <f t="shared" si="303"/>
        <v>0</v>
      </c>
      <c r="N743" s="15">
        <f t="shared" si="304"/>
        <v>0</v>
      </c>
      <c r="O743" s="15">
        <f t="shared" si="305"/>
        <v>0</v>
      </c>
      <c r="P743" s="15">
        <f t="shared" si="306"/>
        <v>0</v>
      </c>
      <c r="Q743" s="3">
        <f t="shared" si="323"/>
        <v>9</v>
      </c>
      <c r="R743" s="3">
        <f t="shared" si="307"/>
        <v>-2.08</v>
      </c>
      <c r="S743" s="16">
        <f t="shared" si="308"/>
        <v>-33.384</v>
      </c>
      <c r="T743" s="3">
        <f t="shared" si="309"/>
        <v>0</v>
      </c>
      <c r="U743" s="3">
        <f t="shared" si="310"/>
        <v>0</v>
      </c>
      <c r="V743" s="3">
        <f t="shared" si="311"/>
        <v>0</v>
      </c>
      <c r="W743" s="19">
        <f t="shared" si="312"/>
        <v>0</v>
      </c>
      <c r="X743" s="19">
        <f t="shared" si="313"/>
        <v>0</v>
      </c>
      <c r="Y743" s="19">
        <f t="shared" si="314"/>
        <v>0</v>
      </c>
      <c r="Z743" s="2">
        <f t="shared" si="315"/>
        <v>0</v>
      </c>
      <c r="AA743" s="2">
        <f t="shared" si="316"/>
        <v>0</v>
      </c>
      <c r="AB743">
        <v>0</v>
      </c>
      <c r="AC743">
        <v>0</v>
      </c>
      <c r="AD743">
        <v>0</v>
      </c>
      <c r="AE743">
        <v>0</v>
      </c>
      <c r="AF743" s="2">
        <f t="shared" si="317"/>
        <v>0</v>
      </c>
      <c r="AG743" t="b">
        <f t="shared" si="318"/>
        <v>0</v>
      </c>
      <c r="AH743" s="2" t="str">
        <f t="shared" si="319"/>
        <v/>
      </c>
      <c r="AI743" t="str">
        <f t="shared" si="320"/>
        <v/>
      </c>
      <c r="AJ743" s="2" t="str">
        <f t="shared" si="321"/>
        <v/>
      </c>
      <c r="AK743" s="2" t="str">
        <f t="shared" si="322"/>
        <v/>
      </c>
    </row>
    <row r="744" spans="1:37" x14ac:dyDescent="0.3">
      <c r="A744" s="18">
        <v>38986</v>
      </c>
      <c r="B744">
        <v>0</v>
      </c>
      <c r="C744">
        <v>26.6</v>
      </c>
      <c r="D744">
        <v>11.6</v>
      </c>
      <c r="E744">
        <v>19.100000000000001</v>
      </c>
      <c r="G744" s="3">
        <f t="shared" si="297"/>
        <v>0</v>
      </c>
      <c r="H744" s="3">
        <f t="shared" si="298"/>
        <v>0</v>
      </c>
      <c r="I744" s="10">
        <f t="shared" si="299"/>
        <v>0</v>
      </c>
      <c r="J744" s="3">
        <f t="shared" si="300"/>
        <v>0</v>
      </c>
      <c r="K744" s="3">
        <f t="shared" si="301"/>
        <v>0</v>
      </c>
      <c r="L744" s="15">
        <f t="shared" si="302"/>
        <v>0</v>
      </c>
      <c r="M744" s="3">
        <f t="shared" si="303"/>
        <v>0</v>
      </c>
      <c r="N744" s="15">
        <f t="shared" si="304"/>
        <v>0</v>
      </c>
      <c r="O744" s="15">
        <f t="shared" si="305"/>
        <v>0</v>
      </c>
      <c r="P744" s="15">
        <f t="shared" si="306"/>
        <v>0</v>
      </c>
      <c r="Q744" s="3">
        <f t="shared" si="323"/>
        <v>9</v>
      </c>
      <c r="R744" s="3">
        <f t="shared" si="307"/>
        <v>-2.08</v>
      </c>
      <c r="S744" s="16">
        <f t="shared" si="308"/>
        <v>-39.728000000000002</v>
      </c>
      <c r="T744" s="3">
        <f t="shared" si="309"/>
        <v>0</v>
      </c>
      <c r="U744" s="3">
        <f t="shared" si="310"/>
        <v>0</v>
      </c>
      <c r="V744" s="3">
        <f t="shared" si="311"/>
        <v>0</v>
      </c>
      <c r="W744" s="19">
        <f t="shared" si="312"/>
        <v>0</v>
      </c>
      <c r="X744" s="19">
        <f t="shared" si="313"/>
        <v>0</v>
      </c>
      <c r="Y744" s="19">
        <f t="shared" si="314"/>
        <v>0</v>
      </c>
      <c r="Z744" s="2">
        <f t="shared" si="315"/>
        <v>0</v>
      </c>
      <c r="AA744" s="2">
        <f t="shared" si="316"/>
        <v>0</v>
      </c>
      <c r="AB744">
        <v>0</v>
      </c>
      <c r="AC744">
        <v>0</v>
      </c>
      <c r="AD744">
        <v>0</v>
      </c>
      <c r="AE744">
        <v>0</v>
      </c>
      <c r="AF744" s="2">
        <f t="shared" si="317"/>
        <v>0</v>
      </c>
      <c r="AG744" t="b">
        <f t="shared" si="318"/>
        <v>0</v>
      </c>
      <c r="AH744" s="2" t="str">
        <f t="shared" si="319"/>
        <v/>
      </c>
      <c r="AI744" t="str">
        <f t="shared" si="320"/>
        <v/>
      </c>
      <c r="AJ744" s="2" t="str">
        <f t="shared" si="321"/>
        <v/>
      </c>
      <c r="AK744" s="2" t="str">
        <f t="shared" si="322"/>
        <v/>
      </c>
    </row>
    <row r="745" spans="1:37" x14ac:dyDescent="0.3">
      <c r="A745" s="18">
        <v>38987</v>
      </c>
      <c r="B745">
        <v>0</v>
      </c>
      <c r="C745">
        <v>28.1</v>
      </c>
      <c r="D745">
        <v>11.6</v>
      </c>
      <c r="E745">
        <v>19.850000000000001</v>
      </c>
      <c r="G745" s="3">
        <f t="shared" si="297"/>
        <v>0</v>
      </c>
      <c r="H745" s="3">
        <f t="shared" si="298"/>
        <v>0</v>
      </c>
      <c r="I745" s="10">
        <f t="shared" si="299"/>
        <v>0</v>
      </c>
      <c r="J745" s="3">
        <f t="shared" si="300"/>
        <v>0</v>
      </c>
      <c r="K745" s="3">
        <f t="shared" si="301"/>
        <v>0</v>
      </c>
      <c r="L745" s="15">
        <f t="shared" si="302"/>
        <v>0</v>
      </c>
      <c r="M745" s="3">
        <f t="shared" si="303"/>
        <v>0</v>
      </c>
      <c r="N745" s="15">
        <f t="shared" si="304"/>
        <v>0</v>
      </c>
      <c r="O745" s="15">
        <f t="shared" si="305"/>
        <v>0</v>
      </c>
      <c r="P745" s="15">
        <f t="shared" si="306"/>
        <v>0</v>
      </c>
      <c r="Q745" s="3">
        <f t="shared" si="323"/>
        <v>9</v>
      </c>
      <c r="R745" s="3">
        <f t="shared" si="307"/>
        <v>-2.08</v>
      </c>
      <c r="S745" s="16">
        <f t="shared" si="308"/>
        <v>-41.288000000000004</v>
      </c>
      <c r="T745" s="3">
        <f t="shared" si="309"/>
        <v>0</v>
      </c>
      <c r="U745" s="3">
        <f t="shared" si="310"/>
        <v>0</v>
      </c>
      <c r="V745" s="3">
        <f t="shared" si="311"/>
        <v>0</v>
      </c>
      <c r="W745" s="19">
        <f t="shared" si="312"/>
        <v>0</v>
      </c>
      <c r="X745" s="19">
        <f t="shared" si="313"/>
        <v>0</v>
      </c>
      <c r="Y745" s="19">
        <f t="shared" si="314"/>
        <v>0</v>
      </c>
      <c r="Z745" s="2">
        <f t="shared" si="315"/>
        <v>0</v>
      </c>
      <c r="AA745" s="2">
        <f t="shared" si="316"/>
        <v>0</v>
      </c>
      <c r="AB745">
        <v>0</v>
      </c>
      <c r="AC745">
        <v>0</v>
      </c>
      <c r="AD745">
        <v>0</v>
      </c>
      <c r="AE745">
        <v>0</v>
      </c>
      <c r="AF745" s="2">
        <f t="shared" si="317"/>
        <v>0</v>
      </c>
      <c r="AG745" t="b">
        <f t="shared" si="318"/>
        <v>0</v>
      </c>
      <c r="AH745" s="2" t="str">
        <f t="shared" si="319"/>
        <v/>
      </c>
      <c r="AI745" t="str">
        <f t="shared" si="320"/>
        <v/>
      </c>
      <c r="AJ745" s="2" t="str">
        <f t="shared" si="321"/>
        <v/>
      </c>
      <c r="AK745" s="2" t="str">
        <f t="shared" si="322"/>
        <v/>
      </c>
    </row>
    <row r="746" spans="1:37" x14ac:dyDescent="0.3">
      <c r="A746" s="18">
        <v>38988</v>
      </c>
      <c r="B746">
        <v>0</v>
      </c>
      <c r="C746">
        <v>28</v>
      </c>
      <c r="D746">
        <v>12.1</v>
      </c>
      <c r="E746">
        <v>20.05</v>
      </c>
      <c r="G746" s="3">
        <f t="shared" si="297"/>
        <v>0</v>
      </c>
      <c r="H746" s="3">
        <f t="shared" si="298"/>
        <v>0</v>
      </c>
      <c r="I746" s="10">
        <f t="shared" si="299"/>
        <v>0</v>
      </c>
      <c r="J746" s="3">
        <f t="shared" si="300"/>
        <v>0</v>
      </c>
      <c r="K746" s="3">
        <f t="shared" si="301"/>
        <v>0</v>
      </c>
      <c r="L746" s="15">
        <f t="shared" si="302"/>
        <v>0</v>
      </c>
      <c r="M746" s="3">
        <f t="shared" si="303"/>
        <v>0</v>
      </c>
      <c r="N746" s="15">
        <f t="shared" si="304"/>
        <v>0</v>
      </c>
      <c r="O746" s="15">
        <f t="shared" si="305"/>
        <v>0</v>
      </c>
      <c r="P746" s="15">
        <f t="shared" si="306"/>
        <v>0</v>
      </c>
      <c r="Q746" s="3">
        <f t="shared" si="323"/>
        <v>9</v>
      </c>
      <c r="R746" s="3">
        <f t="shared" si="307"/>
        <v>-2.08</v>
      </c>
      <c r="S746" s="16">
        <f t="shared" si="308"/>
        <v>-41.704000000000001</v>
      </c>
      <c r="T746" s="3">
        <f t="shared" si="309"/>
        <v>0</v>
      </c>
      <c r="U746" s="3">
        <f t="shared" si="310"/>
        <v>0</v>
      </c>
      <c r="V746" s="3">
        <f t="shared" si="311"/>
        <v>0</v>
      </c>
      <c r="W746" s="19">
        <f t="shared" si="312"/>
        <v>0</v>
      </c>
      <c r="X746" s="19">
        <f t="shared" si="313"/>
        <v>0</v>
      </c>
      <c r="Y746" s="19">
        <f t="shared" si="314"/>
        <v>0</v>
      </c>
      <c r="Z746" s="2">
        <f t="shared" si="315"/>
        <v>0</v>
      </c>
      <c r="AA746" s="2">
        <f t="shared" si="316"/>
        <v>0</v>
      </c>
      <c r="AB746">
        <v>0</v>
      </c>
      <c r="AC746">
        <v>0</v>
      </c>
      <c r="AD746">
        <v>0</v>
      </c>
      <c r="AE746">
        <v>0</v>
      </c>
      <c r="AF746" s="2">
        <f t="shared" si="317"/>
        <v>0</v>
      </c>
      <c r="AG746" t="b">
        <f t="shared" si="318"/>
        <v>0</v>
      </c>
      <c r="AH746" s="2" t="str">
        <f t="shared" si="319"/>
        <v/>
      </c>
      <c r="AI746" t="str">
        <f t="shared" si="320"/>
        <v/>
      </c>
      <c r="AJ746" s="2" t="str">
        <f t="shared" si="321"/>
        <v/>
      </c>
      <c r="AK746" s="2" t="str">
        <f t="shared" si="322"/>
        <v/>
      </c>
    </row>
    <row r="747" spans="1:37" x14ac:dyDescent="0.3">
      <c r="A747" s="18">
        <v>38989</v>
      </c>
      <c r="B747">
        <v>0</v>
      </c>
      <c r="C747">
        <v>27</v>
      </c>
      <c r="D747">
        <v>11.3</v>
      </c>
      <c r="E747">
        <v>19.149999999999999</v>
      </c>
      <c r="G747" s="3">
        <f t="shared" si="297"/>
        <v>0</v>
      </c>
      <c r="H747" s="3">
        <f t="shared" si="298"/>
        <v>0</v>
      </c>
      <c r="I747" s="10">
        <f t="shared" si="299"/>
        <v>0</v>
      </c>
      <c r="J747" s="3">
        <f t="shared" si="300"/>
        <v>0</v>
      </c>
      <c r="K747" s="3">
        <f t="shared" si="301"/>
        <v>0</v>
      </c>
      <c r="L747" s="15">
        <f t="shared" si="302"/>
        <v>0</v>
      </c>
      <c r="M747" s="3">
        <f t="shared" si="303"/>
        <v>0</v>
      </c>
      <c r="N747" s="15">
        <f t="shared" si="304"/>
        <v>0</v>
      </c>
      <c r="O747" s="15">
        <f t="shared" si="305"/>
        <v>0</v>
      </c>
      <c r="P747" s="15">
        <f t="shared" si="306"/>
        <v>0</v>
      </c>
      <c r="Q747" s="3">
        <f t="shared" si="323"/>
        <v>9</v>
      </c>
      <c r="R747" s="3">
        <f t="shared" si="307"/>
        <v>-2.08</v>
      </c>
      <c r="S747" s="16">
        <f t="shared" si="308"/>
        <v>-39.832000000000001</v>
      </c>
      <c r="T747" s="3">
        <f t="shared" si="309"/>
        <v>0</v>
      </c>
      <c r="U747" s="3">
        <f t="shared" si="310"/>
        <v>0</v>
      </c>
      <c r="V747" s="3">
        <f t="shared" si="311"/>
        <v>0</v>
      </c>
      <c r="W747" s="19">
        <f t="shared" si="312"/>
        <v>0</v>
      </c>
      <c r="X747" s="19">
        <f t="shared" si="313"/>
        <v>0</v>
      </c>
      <c r="Y747" s="19">
        <f t="shared" si="314"/>
        <v>0</v>
      </c>
      <c r="Z747" s="2">
        <f t="shared" si="315"/>
        <v>0</v>
      </c>
      <c r="AA747" s="2">
        <f t="shared" si="316"/>
        <v>0</v>
      </c>
      <c r="AB747">
        <v>0</v>
      </c>
      <c r="AC747">
        <v>0</v>
      </c>
      <c r="AD747">
        <v>0</v>
      </c>
      <c r="AE747">
        <v>0</v>
      </c>
      <c r="AF747" s="2">
        <f t="shared" si="317"/>
        <v>0</v>
      </c>
      <c r="AG747" t="b">
        <f t="shared" si="318"/>
        <v>0</v>
      </c>
      <c r="AH747" s="2" t="str">
        <f t="shared" si="319"/>
        <v/>
      </c>
      <c r="AI747" t="str">
        <f t="shared" si="320"/>
        <v/>
      </c>
      <c r="AJ747" s="2" t="str">
        <f t="shared" si="321"/>
        <v/>
      </c>
      <c r="AK747" s="2" t="str">
        <f t="shared" si="322"/>
        <v/>
      </c>
    </row>
    <row r="748" spans="1:37" x14ac:dyDescent="0.3">
      <c r="A748" s="18">
        <v>38990</v>
      </c>
      <c r="B748">
        <v>0</v>
      </c>
      <c r="C748">
        <v>26.6</v>
      </c>
      <c r="D748">
        <v>11.3</v>
      </c>
      <c r="E748">
        <v>18.95</v>
      </c>
      <c r="G748" s="3">
        <f t="shared" si="297"/>
        <v>0</v>
      </c>
      <c r="H748" s="3">
        <f t="shared" si="298"/>
        <v>0</v>
      </c>
      <c r="I748" s="10">
        <f t="shared" si="299"/>
        <v>0</v>
      </c>
      <c r="J748" s="3">
        <f t="shared" si="300"/>
        <v>0</v>
      </c>
      <c r="K748" s="3">
        <f t="shared" si="301"/>
        <v>0</v>
      </c>
      <c r="L748" s="15">
        <f t="shared" si="302"/>
        <v>0</v>
      </c>
      <c r="M748" s="3">
        <f t="shared" si="303"/>
        <v>0</v>
      </c>
      <c r="N748" s="15">
        <f t="shared" si="304"/>
        <v>0</v>
      </c>
      <c r="O748" s="15">
        <f t="shared" si="305"/>
        <v>0</v>
      </c>
      <c r="P748" s="15">
        <f t="shared" si="306"/>
        <v>0</v>
      </c>
      <c r="Q748" s="3">
        <f t="shared" si="323"/>
        <v>9</v>
      </c>
      <c r="R748" s="3">
        <f t="shared" si="307"/>
        <v>-2.08</v>
      </c>
      <c r="S748" s="16">
        <f t="shared" si="308"/>
        <v>-39.415999999999997</v>
      </c>
      <c r="T748" s="3">
        <f t="shared" si="309"/>
        <v>0</v>
      </c>
      <c r="U748" s="3">
        <f t="shared" si="310"/>
        <v>0</v>
      </c>
      <c r="V748" s="3">
        <f t="shared" si="311"/>
        <v>0</v>
      </c>
      <c r="W748" s="19">
        <f t="shared" si="312"/>
        <v>0</v>
      </c>
      <c r="X748" s="19">
        <f t="shared" si="313"/>
        <v>0</v>
      </c>
      <c r="Y748" s="19">
        <f t="shared" si="314"/>
        <v>0</v>
      </c>
      <c r="Z748" s="2">
        <f t="shared" si="315"/>
        <v>0</v>
      </c>
      <c r="AA748" s="2">
        <f t="shared" si="316"/>
        <v>0</v>
      </c>
      <c r="AB748">
        <v>0</v>
      </c>
      <c r="AC748">
        <v>0</v>
      </c>
      <c r="AD748">
        <v>0</v>
      </c>
      <c r="AE748">
        <v>0</v>
      </c>
      <c r="AF748" s="2">
        <f t="shared" si="317"/>
        <v>0</v>
      </c>
      <c r="AG748" t="b">
        <f t="shared" si="318"/>
        <v>0</v>
      </c>
      <c r="AH748" s="2" t="str">
        <f t="shared" si="319"/>
        <v/>
      </c>
      <c r="AI748" t="str">
        <f t="shared" si="320"/>
        <v/>
      </c>
      <c r="AJ748" s="2" t="str">
        <f t="shared" si="321"/>
        <v/>
      </c>
      <c r="AK748" s="2" t="str">
        <f t="shared" si="322"/>
        <v/>
      </c>
    </row>
    <row r="749" spans="1:37" x14ac:dyDescent="0.3">
      <c r="A749" s="18">
        <v>38991</v>
      </c>
      <c r="B749">
        <v>0</v>
      </c>
      <c r="C749">
        <v>20.8</v>
      </c>
      <c r="D749">
        <v>7.4</v>
      </c>
      <c r="E749">
        <v>14.1</v>
      </c>
      <c r="G749" s="3">
        <f t="shared" ref="G749:G812" si="324">W748</f>
        <v>0</v>
      </c>
      <c r="H749" s="3">
        <f t="shared" ref="H749:H812" si="325">Y748</f>
        <v>0</v>
      </c>
      <c r="I749" s="10">
        <f t="shared" si="299"/>
        <v>0</v>
      </c>
      <c r="J749" s="3">
        <f t="shared" si="300"/>
        <v>0</v>
      </c>
      <c r="K749" s="3">
        <f t="shared" si="301"/>
        <v>0</v>
      </c>
      <c r="L749" s="15">
        <f t="shared" si="302"/>
        <v>0</v>
      </c>
      <c r="M749" s="3">
        <f t="shared" si="303"/>
        <v>0</v>
      </c>
      <c r="N749" s="15">
        <f t="shared" si="304"/>
        <v>0</v>
      </c>
      <c r="O749" s="15">
        <f t="shared" si="305"/>
        <v>0</v>
      </c>
      <c r="P749" s="15">
        <f t="shared" si="306"/>
        <v>0</v>
      </c>
      <c r="Q749" s="3">
        <f t="shared" si="323"/>
        <v>10</v>
      </c>
      <c r="R749" s="3">
        <f t="shared" si="307"/>
        <v>-0.81</v>
      </c>
      <c r="S749" s="16">
        <f t="shared" si="308"/>
        <v>-11.421000000000001</v>
      </c>
      <c r="T749" s="3">
        <f t="shared" si="309"/>
        <v>0</v>
      </c>
      <c r="U749" s="3">
        <f t="shared" si="310"/>
        <v>0</v>
      </c>
      <c r="V749" s="3">
        <f t="shared" si="311"/>
        <v>0</v>
      </c>
      <c r="W749" s="19">
        <f t="shared" si="312"/>
        <v>0</v>
      </c>
      <c r="X749" s="19">
        <f t="shared" si="313"/>
        <v>0</v>
      </c>
      <c r="Y749" s="19">
        <f t="shared" si="314"/>
        <v>0</v>
      </c>
      <c r="Z749" s="2">
        <f t="shared" si="315"/>
        <v>0</v>
      </c>
      <c r="AA749" s="2">
        <f t="shared" si="316"/>
        <v>0</v>
      </c>
      <c r="AB749">
        <v>0</v>
      </c>
      <c r="AC749">
        <v>0</v>
      </c>
      <c r="AD749">
        <v>0</v>
      </c>
      <c r="AE749">
        <v>0</v>
      </c>
      <c r="AF749" s="2">
        <f t="shared" si="317"/>
        <v>0</v>
      </c>
      <c r="AG749" t="b">
        <f t="shared" si="318"/>
        <v>0</v>
      </c>
      <c r="AH749" s="2" t="str">
        <f t="shared" si="319"/>
        <v/>
      </c>
      <c r="AI749" t="str">
        <f t="shared" si="320"/>
        <v/>
      </c>
      <c r="AJ749" s="2" t="str">
        <f t="shared" si="321"/>
        <v/>
      </c>
      <c r="AK749" s="2" t="str">
        <f t="shared" si="322"/>
        <v/>
      </c>
    </row>
    <row r="750" spans="1:37" x14ac:dyDescent="0.3">
      <c r="A750" s="18">
        <v>38992</v>
      </c>
      <c r="B750">
        <v>0</v>
      </c>
      <c r="C750">
        <v>18.2</v>
      </c>
      <c r="D750">
        <v>5.9</v>
      </c>
      <c r="E750">
        <v>12.05</v>
      </c>
      <c r="G750" s="3">
        <f t="shared" si="324"/>
        <v>0</v>
      </c>
      <c r="H750" s="3">
        <f t="shared" si="325"/>
        <v>0</v>
      </c>
      <c r="I750" s="10">
        <f t="shared" si="299"/>
        <v>0</v>
      </c>
      <c r="J750" s="3">
        <f t="shared" si="300"/>
        <v>0</v>
      </c>
      <c r="K750" s="3">
        <f t="shared" si="301"/>
        <v>0</v>
      </c>
      <c r="L750" s="15">
        <f t="shared" si="302"/>
        <v>0</v>
      </c>
      <c r="M750" s="3">
        <f t="shared" si="303"/>
        <v>0</v>
      </c>
      <c r="N750" s="15">
        <f t="shared" si="304"/>
        <v>0</v>
      </c>
      <c r="O750" s="15">
        <f t="shared" si="305"/>
        <v>0</v>
      </c>
      <c r="P750" s="15">
        <f t="shared" si="306"/>
        <v>0</v>
      </c>
      <c r="Q750" s="3">
        <f t="shared" si="323"/>
        <v>10</v>
      </c>
      <c r="R750" s="3">
        <f t="shared" si="307"/>
        <v>-0.81</v>
      </c>
      <c r="S750" s="16">
        <f t="shared" si="308"/>
        <v>-9.7605000000000004</v>
      </c>
      <c r="T750" s="3">
        <f t="shared" si="309"/>
        <v>0</v>
      </c>
      <c r="U750" s="3">
        <f t="shared" si="310"/>
        <v>0</v>
      </c>
      <c r="V750" s="3">
        <f t="shared" si="311"/>
        <v>0</v>
      </c>
      <c r="W750" s="19">
        <f t="shared" si="312"/>
        <v>0</v>
      </c>
      <c r="X750" s="19">
        <f t="shared" si="313"/>
        <v>0</v>
      </c>
      <c r="Y750" s="19">
        <f t="shared" si="314"/>
        <v>0</v>
      </c>
      <c r="Z750" s="2">
        <f t="shared" si="315"/>
        <v>0</v>
      </c>
      <c r="AA750" s="2">
        <f t="shared" si="316"/>
        <v>0</v>
      </c>
      <c r="AB750">
        <v>0</v>
      </c>
      <c r="AC750">
        <v>0</v>
      </c>
      <c r="AD750">
        <v>0</v>
      </c>
      <c r="AE750">
        <v>0</v>
      </c>
      <c r="AF750" s="2">
        <f t="shared" si="317"/>
        <v>0</v>
      </c>
      <c r="AG750" t="b">
        <f t="shared" si="318"/>
        <v>0</v>
      </c>
      <c r="AH750" s="2" t="str">
        <f t="shared" si="319"/>
        <v/>
      </c>
      <c r="AI750" t="str">
        <f t="shared" si="320"/>
        <v/>
      </c>
      <c r="AJ750" s="2" t="str">
        <f t="shared" si="321"/>
        <v/>
      </c>
      <c r="AK750" s="2" t="str">
        <f t="shared" si="322"/>
        <v/>
      </c>
    </row>
    <row r="751" spans="1:37" x14ac:dyDescent="0.3">
      <c r="A751" s="18">
        <v>38993</v>
      </c>
      <c r="B751">
        <v>0</v>
      </c>
      <c r="C751">
        <v>17.3</v>
      </c>
      <c r="D751">
        <v>5</v>
      </c>
      <c r="E751">
        <v>11.15</v>
      </c>
      <c r="G751" s="3">
        <f t="shared" si="324"/>
        <v>0</v>
      </c>
      <c r="H751" s="3">
        <f t="shared" si="325"/>
        <v>0</v>
      </c>
      <c r="I751" s="10">
        <f t="shared" si="299"/>
        <v>0</v>
      </c>
      <c r="J751" s="3">
        <f t="shared" si="300"/>
        <v>0</v>
      </c>
      <c r="K751" s="3">
        <f t="shared" si="301"/>
        <v>0</v>
      </c>
      <c r="L751" s="15">
        <f t="shared" si="302"/>
        <v>0</v>
      </c>
      <c r="M751" s="3">
        <f t="shared" si="303"/>
        <v>0</v>
      </c>
      <c r="N751" s="15">
        <f t="shared" si="304"/>
        <v>0</v>
      </c>
      <c r="O751" s="15">
        <f t="shared" si="305"/>
        <v>0</v>
      </c>
      <c r="P751" s="15">
        <f t="shared" si="306"/>
        <v>0</v>
      </c>
      <c r="Q751" s="3">
        <f t="shared" si="323"/>
        <v>10</v>
      </c>
      <c r="R751" s="3">
        <f t="shared" si="307"/>
        <v>-0.81</v>
      </c>
      <c r="S751" s="16">
        <f t="shared" si="308"/>
        <v>-9.0315000000000012</v>
      </c>
      <c r="T751" s="3">
        <f t="shared" si="309"/>
        <v>0</v>
      </c>
      <c r="U751" s="3">
        <f t="shared" si="310"/>
        <v>0</v>
      </c>
      <c r="V751" s="3">
        <f t="shared" si="311"/>
        <v>0</v>
      </c>
      <c r="W751" s="19">
        <f t="shared" si="312"/>
        <v>0</v>
      </c>
      <c r="X751" s="19">
        <f t="shared" si="313"/>
        <v>0</v>
      </c>
      <c r="Y751" s="19">
        <f t="shared" si="314"/>
        <v>0</v>
      </c>
      <c r="Z751" s="2">
        <f t="shared" si="315"/>
        <v>0</v>
      </c>
      <c r="AA751" s="2">
        <f t="shared" si="316"/>
        <v>0</v>
      </c>
      <c r="AB751">
        <v>0</v>
      </c>
      <c r="AC751">
        <v>0</v>
      </c>
      <c r="AD751">
        <v>0</v>
      </c>
      <c r="AE751">
        <v>0</v>
      </c>
      <c r="AF751" s="2">
        <f t="shared" si="317"/>
        <v>0</v>
      </c>
      <c r="AG751" t="b">
        <f t="shared" si="318"/>
        <v>0</v>
      </c>
      <c r="AH751" s="2" t="str">
        <f t="shared" si="319"/>
        <v/>
      </c>
      <c r="AI751" t="str">
        <f t="shared" si="320"/>
        <v/>
      </c>
      <c r="AJ751" s="2" t="str">
        <f t="shared" si="321"/>
        <v/>
      </c>
      <c r="AK751" s="2" t="str">
        <f t="shared" si="322"/>
        <v/>
      </c>
    </row>
    <row r="752" spans="1:37" x14ac:dyDescent="0.3">
      <c r="A752" s="18">
        <v>38994</v>
      </c>
      <c r="B752">
        <v>0</v>
      </c>
      <c r="C752">
        <v>11.6</v>
      </c>
      <c r="D752">
        <v>5.0999999999999996</v>
      </c>
      <c r="E752">
        <v>8.35</v>
      </c>
      <c r="G752" s="3">
        <f t="shared" si="324"/>
        <v>0</v>
      </c>
      <c r="H752" s="3">
        <f t="shared" si="325"/>
        <v>0</v>
      </c>
      <c r="I752" s="10">
        <f t="shared" si="299"/>
        <v>0</v>
      </c>
      <c r="J752" s="3">
        <f t="shared" si="300"/>
        <v>0</v>
      </c>
      <c r="K752" s="3">
        <f t="shared" si="301"/>
        <v>0</v>
      </c>
      <c r="L752" s="15">
        <f t="shared" si="302"/>
        <v>0</v>
      </c>
      <c r="M752" s="3">
        <f t="shared" si="303"/>
        <v>0</v>
      </c>
      <c r="N752" s="15">
        <f t="shared" si="304"/>
        <v>0</v>
      </c>
      <c r="O752" s="15">
        <f t="shared" si="305"/>
        <v>0</v>
      </c>
      <c r="P752" s="15">
        <f t="shared" si="306"/>
        <v>0</v>
      </c>
      <c r="Q752" s="3">
        <f t="shared" si="323"/>
        <v>10</v>
      </c>
      <c r="R752" s="3">
        <f t="shared" si="307"/>
        <v>-0.81</v>
      </c>
      <c r="S752" s="16">
        <f t="shared" si="308"/>
        <v>-6.7635000000000005</v>
      </c>
      <c r="T752" s="3">
        <f t="shared" si="309"/>
        <v>0</v>
      </c>
      <c r="U752" s="3">
        <f t="shared" si="310"/>
        <v>0</v>
      </c>
      <c r="V752" s="3">
        <f t="shared" si="311"/>
        <v>0</v>
      </c>
      <c r="W752" s="19">
        <f t="shared" si="312"/>
        <v>0</v>
      </c>
      <c r="X752" s="19">
        <f t="shared" si="313"/>
        <v>0</v>
      </c>
      <c r="Y752" s="19">
        <f t="shared" si="314"/>
        <v>0</v>
      </c>
      <c r="Z752" s="2">
        <f t="shared" si="315"/>
        <v>0</v>
      </c>
      <c r="AA752" s="2">
        <f t="shared" si="316"/>
        <v>0</v>
      </c>
      <c r="AB752">
        <v>0</v>
      </c>
      <c r="AC752">
        <v>0</v>
      </c>
      <c r="AD752">
        <v>0</v>
      </c>
      <c r="AE752">
        <v>0</v>
      </c>
      <c r="AF752" s="2">
        <f t="shared" si="317"/>
        <v>0</v>
      </c>
      <c r="AG752" t="b">
        <f t="shared" si="318"/>
        <v>0</v>
      </c>
      <c r="AH752" s="2" t="str">
        <f t="shared" si="319"/>
        <v/>
      </c>
      <c r="AI752" t="str">
        <f t="shared" si="320"/>
        <v/>
      </c>
      <c r="AJ752" s="2" t="str">
        <f t="shared" si="321"/>
        <v/>
      </c>
      <c r="AK752" s="2" t="str">
        <f t="shared" si="322"/>
        <v/>
      </c>
    </row>
    <row r="753" spans="1:37" x14ac:dyDescent="0.3">
      <c r="A753" s="18">
        <v>38995</v>
      </c>
      <c r="B753">
        <v>0</v>
      </c>
      <c r="C753">
        <v>15.4</v>
      </c>
      <c r="D753">
        <v>5.0999999999999996</v>
      </c>
      <c r="E753">
        <v>10.25</v>
      </c>
      <c r="G753" s="3">
        <f t="shared" si="324"/>
        <v>0</v>
      </c>
      <c r="H753" s="3">
        <f t="shared" si="325"/>
        <v>0</v>
      </c>
      <c r="I753" s="10">
        <f t="shared" si="299"/>
        <v>0</v>
      </c>
      <c r="J753" s="3">
        <f t="shared" si="300"/>
        <v>0</v>
      </c>
      <c r="K753" s="3">
        <f t="shared" si="301"/>
        <v>0</v>
      </c>
      <c r="L753" s="15">
        <f t="shared" si="302"/>
        <v>0</v>
      </c>
      <c r="M753" s="3">
        <f t="shared" si="303"/>
        <v>0</v>
      </c>
      <c r="N753" s="15">
        <f t="shared" si="304"/>
        <v>0</v>
      </c>
      <c r="O753" s="15">
        <f t="shared" si="305"/>
        <v>0</v>
      </c>
      <c r="P753" s="15">
        <f t="shared" si="306"/>
        <v>0</v>
      </c>
      <c r="Q753" s="3">
        <f t="shared" si="323"/>
        <v>10</v>
      </c>
      <c r="R753" s="3">
        <f t="shared" si="307"/>
        <v>-0.81</v>
      </c>
      <c r="S753" s="16">
        <f t="shared" si="308"/>
        <v>-8.3025000000000002</v>
      </c>
      <c r="T753" s="3">
        <f t="shared" si="309"/>
        <v>0</v>
      </c>
      <c r="U753" s="3">
        <f t="shared" si="310"/>
        <v>0</v>
      </c>
      <c r="V753" s="3">
        <f t="shared" si="311"/>
        <v>0</v>
      </c>
      <c r="W753" s="19">
        <f t="shared" si="312"/>
        <v>0</v>
      </c>
      <c r="X753" s="19">
        <f t="shared" si="313"/>
        <v>0</v>
      </c>
      <c r="Y753" s="19">
        <f t="shared" si="314"/>
        <v>0</v>
      </c>
      <c r="Z753" s="2">
        <f t="shared" si="315"/>
        <v>0</v>
      </c>
      <c r="AA753" s="2">
        <f t="shared" si="316"/>
        <v>0</v>
      </c>
      <c r="AB753">
        <v>0</v>
      </c>
      <c r="AC753">
        <v>0</v>
      </c>
      <c r="AD753">
        <v>0</v>
      </c>
      <c r="AE753">
        <v>0</v>
      </c>
      <c r="AF753" s="2">
        <f t="shared" si="317"/>
        <v>0</v>
      </c>
      <c r="AG753" t="b">
        <f t="shared" si="318"/>
        <v>0</v>
      </c>
      <c r="AH753" s="2" t="str">
        <f t="shared" si="319"/>
        <v/>
      </c>
      <c r="AI753" t="str">
        <f t="shared" si="320"/>
        <v/>
      </c>
      <c r="AJ753" s="2" t="str">
        <f t="shared" si="321"/>
        <v/>
      </c>
      <c r="AK753" s="2" t="str">
        <f t="shared" si="322"/>
        <v/>
      </c>
    </row>
    <row r="754" spans="1:37" x14ac:dyDescent="0.3">
      <c r="A754" s="18">
        <v>38996</v>
      </c>
      <c r="B754">
        <v>0</v>
      </c>
      <c r="C754">
        <v>18.2</v>
      </c>
      <c r="D754">
        <v>6.3</v>
      </c>
      <c r="E754">
        <v>12.25</v>
      </c>
      <c r="G754" s="3">
        <f t="shared" si="324"/>
        <v>0</v>
      </c>
      <c r="H754" s="3">
        <f t="shared" si="325"/>
        <v>0</v>
      </c>
      <c r="I754" s="10">
        <f t="shared" si="299"/>
        <v>0</v>
      </c>
      <c r="J754" s="3">
        <f t="shared" si="300"/>
        <v>0</v>
      </c>
      <c r="K754" s="3">
        <f t="shared" si="301"/>
        <v>0</v>
      </c>
      <c r="L754" s="15">
        <f t="shared" si="302"/>
        <v>0</v>
      </c>
      <c r="M754" s="3">
        <f t="shared" si="303"/>
        <v>0</v>
      </c>
      <c r="N754" s="15">
        <f t="shared" si="304"/>
        <v>0</v>
      </c>
      <c r="O754" s="15">
        <f t="shared" si="305"/>
        <v>0</v>
      </c>
      <c r="P754" s="15">
        <f t="shared" si="306"/>
        <v>0</v>
      </c>
      <c r="Q754" s="3">
        <f t="shared" si="323"/>
        <v>10</v>
      </c>
      <c r="R754" s="3">
        <f t="shared" si="307"/>
        <v>-0.81</v>
      </c>
      <c r="S754" s="16">
        <f t="shared" si="308"/>
        <v>-9.9225000000000012</v>
      </c>
      <c r="T754" s="3">
        <f t="shared" si="309"/>
        <v>0</v>
      </c>
      <c r="U754" s="3">
        <f t="shared" si="310"/>
        <v>0</v>
      </c>
      <c r="V754" s="3">
        <f t="shared" si="311"/>
        <v>0</v>
      </c>
      <c r="W754" s="19">
        <f t="shared" si="312"/>
        <v>0</v>
      </c>
      <c r="X754" s="19">
        <f t="shared" si="313"/>
        <v>0</v>
      </c>
      <c r="Y754" s="19">
        <f t="shared" si="314"/>
        <v>0</v>
      </c>
      <c r="Z754" s="2">
        <f t="shared" si="315"/>
        <v>0</v>
      </c>
      <c r="AA754" s="2">
        <f t="shared" si="316"/>
        <v>0</v>
      </c>
      <c r="AB754">
        <v>0</v>
      </c>
      <c r="AC754">
        <v>0</v>
      </c>
      <c r="AD754">
        <v>0</v>
      </c>
      <c r="AE754">
        <v>0</v>
      </c>
      <c r="AF754" s="2">
        <f t="shared" si="317"/>
        <v>0</v>
      </c>
      <c r="AG754" t="b">
        <f t="shared" si="318"/>
        <v>0</v>
      </c>
      <c r="AH754" s="2" t="str">
        <f t="shared" si="319"/>
        <v/>
      </c>
      <c r="AI754" t="str">
        <f t="shared" si="320"/>
        <v/>
      </c>
      <c r="AJ754" s="2" t="str">
        <f t="shared" si="321"/>
        <v/>
      </c>
      <c r="AK754" s="2" t="str">
        <f t="shared" si="322"/>
        <v/>
      </c>
    </row>
    <row r="755" spans="1:37" x14ac:dyDescent="0.3">
      <c r="A755" s="18">
        <v>38997</v>
      </c>
      <c r="B755">
        <v>0</v>
      </c>
      <c r="C755">
        <v>12.9</v>
      </c>
      <c r="D755">
        <v>5.6</v>
      </c>
      <c r="E755">
        <v>9.25</v>
      </c>
      <c r="G755" s="3">
        <f t="shared" si="324"/>
        <v>0</v>
      </c>
      <c r="H755" s="3">
        <f t="shared" si="325"/>
        <v>0</v>
      </c>
      <c r="I755" s="10">
        <f t="shared" si="299"/>
        <v>0</v>
      </c>
      <c r="J755" s="3">
        <f t="shared" si="300"/>
        <v>0</v>
      </c>
      <c r="K755" s="3">
        <f t="shared" si="301"/>
        <v>0</v>
      </c>
      <c r="L755" s="15">
        <f t="shared" si="302"/>
        <v>0</v>
      </c>
      <c r="M755" s="3">
        <f t="shared" si="303"/>
        <v>0</v>
      </c>
      <c r="N755" s="15">
        <f t="shared" si="304"/>
        <v>0</v>
      </c>
      <c r="O755" s="15">
        <f t="shared" si="305"/>
        <v>0</v>
      </c>
      <c r="P755" s="15">
        <f t="shared" si="306"/>
        <v>0</v>
      </c>
      <c r="Q755" s="3">
        <f t="shared" si="323"/>
        <v>10</v>
      </c>
      <c r="R755" s="3">
        <f t="shared" si="307"/>
        <v>-0.81</v>
      </c>
      <c r="S755" s="16">
        <f t="shared" si="308"/>
        <v>-7.4925000000000006</v>
      </c>
      <c r="T755" s="3">
        <f t="shared" si="309"/>
        <v>0</v>
      </c>
      <c r="U755" s="3">
        <f t="shared" si="310"/>
        <v>0</v>
      </c>
      <c r="V755" s="3">
        <f t="shared" si="311"/>
        <v>0</v>
      </c>
      <c r="W755" s="19">
        <f t="shared" si="312"/>
        <v>0</v>
      </c>
      <c r="X755" s="19">
        <f t="shared" si="313"/>
        <v>0</v>
      </c>
      <c r="Y755" s="19">
        <f t="shared" si="314"/>
        <v>0</v>
      </c>
      <c r="Z755" s="2">
        <f t="shared" si="315"/>
        <v>0</v>
      </c>
      <c r="AA755" s="2">
        <f t="shared" si="316"/>
        <v>0</v>
      </c>
      <c r="AB755">
        <v>0</v>
      </c>
      <c r="AC755">
        <v>0</v>
      </c>
      <c r="AD755">
        <v>0</v>
      </c>
      <c r="AE755">
        <v>0</v>
      </c>
      <c r="AF755" s="2">
        <f t="shared" si="317"/>
        <v>0</v>
      </c>
      <c r="AG755" t="b">
        <f t="shared" si="318"/>
        <v>0</v>
      </c>
      <c r="AH755" s="2" t="str">
        <f t="shared" si="319"/>
        <v/>
      </c>
      <c r="AI755" t="str">
        <f t="shared" si="320"/>
        <v/>
      </c>
      <c r="AJ755" s="2" t="str">
        <f t="shared" si="321"/>
        <v/>
      </c>
      <c r="AK755" s="2" t="str">
        <f t="shared" si="322"/>
        <v/>
      </c>
    </row>
    <row r="756" spans="1:37" x14ac:dyDescent="0.3">
      <c r="A756" s="18">
        <v>38998</v>
      </c>
      <c r="B756">
        <v>0</v>
      </c>
      <c r="C756">
        <v>14</v>
      </c>
      <c r="D756">
        <v>3.5</v>
      </c>
      <c r="E756">
        <v>8.75</v>
      </c>
      <c r="G756" s="3">
        <f t="shared" si="324"/>
        <v>0</v>
      </c>
      <c r="H756" s="3">
        <f t="shared" si="325"/>
        <v>0</v>
      </c>
      <c r="I756" s="10">
        <f t="shared" si="299"/>
        <v>0</v>
      </c>
      <c r="J756" s="3">
        <f t="shared" si="300"/>
        <v>0</v>
      </c>
      <c r="K756" s="3">
        <f t="shared" si="301"/>
        <v>0</v>
      </c>
      <c r="L756" s="15">
        <f t="shared" si="302"/>
        <v>0</v>
      </c>
      <c r="M756" s="3">
        <f t="shared" si="303"/>
        <v>0</v>
      </c>
      <c r="N756" s="15">
        <f t="shared" si="304"/>
        <v>0</v>
      </c>
      <c r="O756" s="15">
        <f t="shared" si="305"/>
        <v>0</v>
      </c>
      <c r="P756" s="15">
        <f t="shared" si="306"/>
        <v>0</v>
      </c>
      <c r="Q756" s="3">
        <f t="shared" si="323"/>
        <v>10</v>
      </c>
      <c r="R756" s="3">
        <f t="shared" si="307"/>
        <v>-0.81</v>
      </c>
      <c r="S756" s="16">
        <f t="shared" si="308"/>
        <v>-7.0875000000000004</v>
      </c>
      <c r="T756" s="3">
        <f t="shared" si="309"/>
        <v>0</v>
      </c>
      <c r="U756" s="3">
        <f t="shared" si="310"/>
        <v>0</v>
      </c>
      <c r="V756" s="3">
        <f t="shared" si="311"/>
        <v>0</v>
      </c>
      <c r="W756" s="19">
        <f t="shared" si="312"/>
        <v>0</v>
      </c>
      <c r="X756" s="19">
        <f t="shared" si="313"/>
        <v>0</v>
      </c>
      <c r="Y756" s="19">
        <f t="shared" si="314"/>
        <v>0</v>
      </c>
      <c r="Z756" s="2">
        <f t="shared" si="315"/>
        <v>0</v>
      </c>
      <c r="AA756" s="2">
        <f t="shared" si="316"/>
        <v>0</v>
      </c>
      <c r="AB756">
        <v>0</v>
      </c>
      <c r="AC756">
        <v>0</v>
      </c>
      <c r="AD756">
        <v>0</v>
      </c>
      <c r="AE756">
        <v>0</v>
      </c>
      <c r="AF756" s="2">
        <f t="shared" si="317"/>
        <v>0</v>
      </c>
      <c r="AG756" t="b">
        <f t="shared" si="318"/>
        <v>0</v>
      </c>
      <c r="AH756" s="2" t="str">
        <f t="shared" si="319"/>
        <v/>
      </c>
      <c r="AI756" t="str">
        <f t="shared" si="320"/>
        <v/>
      </c>
      <c r="AJ756" s="2" t="str">
        <f t="shared" si="321"/>
        <v/>
      </c>
      <c r="AK756" s="2" t="str">
        <f t="shared" si="322"/>
        <v/>
      </c>
    </row>
    <row r="757" spans="1:37" x14ac:dyDescent="0.3">
      <c r="A757" s="18">
        <v>38999</v>
      </c>
      <c r="B757">
        <v>0</v>
      </c>
      <c r="C757">
        <v>16.899999999999999</v>
      </c>
      <c r="D757">
        <v>3.4</v>
      </c>
      <c r="E757">
        <v>10.15</v>
      </c>
      <c r="G757" s="3">
        <f t="shared" si="324"/>
        <v>0</v>
      </c>
      <c r="H757" s="3">
        <f t="shared" si="325"/>
        <v>0</v>
      </c>
      <c r="I757" s="10">
        <f t="shared" si="299"/>
        <v>0</v>
      </c>
      <c r="J757" s="3">
        <f t="shared" si="300"/>
        <v>0</v>
      </c>
      <c r="K757" s="3">
        <f t="shared" si="301"/>
        <v>0</v>
      </c>
      <c r="L757" s="15">
        <f t="shared" si="302"/>
        <v>0</v>
      </c>
      <c r="M757" s="3">
        <f t="shared" si="303"/>
        <v>0</v>
      </c>
      <c r="N757" s="15">
        <f t="shared" si="304"/>
        <v>0</v>
      </c>
      <c r="O757" s="15">
        <f t="shared" si="305"/>
        <v>0</v>
      </c>
      <c r="P757" s="15">
        <f t="shared" si="306"/>
        <v>0</v>
      </c>
      <c r="Q757" s="3">
        <f t="shared" si="323"/>
        <v>10</v>
      </c>
      <c r="R757" s="3">
        <f t="shared" si="307"/>
        <v>-0.81</v>
      </c>
      <c r="S757" s="16">
        <f t="shared" si="308"/>
        <v>-8.2215000000000007</v>
      </c>
      <c r="T757" s="3">
        <f t="shared" si="309"/>
        <v>0</v>
      </c>
      <c r="U757" s="3">
        <f t="shared" si="310"/>
        <v>0</v>
      </c>
      <c r="V757" s="3">
        <f t="shared" si="311"/>
        <v>0</v>
      </c>
      <c r="W757" s="19">
        <f t="shared" si="312"/>
        <v>0</v>
      </c>
      <c r="X757" s="19">
        <f t="shared" si="313"/>
        <v>0</v>
      </c>
      <c r="Y757" s="19">
        <f t="shared" si="314"/>
        <v>0</v>
      </c>
      <c r="Z757" s="2">
        <f t="shared" si="315"/>
        <v>0</v>
      </c>
      <c r="AA757" s="2">
        <f t="shared" si="316"/>
        <v>0</v>
      </c>
      <c r="AB757">
        <v>0</v>
      </c>
      <c r="AC757">
        <v>0</v>
      </c>
      <c r="AD757">
        <v>0</v>
      </c>
      <c r="AE757">
        <v>0</v>
      </c>
      <c r="AF757" s="2">
        <f t="shared" si="317"/>
        <v>0</v>
      </c>
      <c r="AG757" t="b">
        <f t="shared" si="318"/>
        <v>0</v>
      </c>
      <c r="AH757" s="2" t="str">
        <f t="shared" si="319"/>
        <v/>
      </c>
      <c r="AI757" t="str">
        <f t="shared" si="320"/>
        <v/>
      </c>
      <c r="AJ757" s="2" t="str">
        <f t="shared" si="321"/>
        <v/>
      </c>
      <c r="AK757" s="2" t="str">
        <f t="shared" si="322"/>
        <v/>
      </c>
    </row>
    <row r="758" spans="1:37" x14ac:dyDescent="0.3">
      <c r="A758" s="18">
        <v>39000</v>
      </c>
      <c r="B758">
        <v>0</v>
      </c>
      <c r="C758">
        <v>13.1</v>
      </c>
      <c r="D758">
        <v>6.3</v>
      </c>
      <c r="E758">
        <v>9.6999999999999993</v>
      </c>
      <c r="G758" s="3">
        <f t="shared" si="324"/>
        <v>0</v>
      </c>
      <c r="H758" s="3">
        <f t="shared" si="325"/>
        <v>0</v>
      </c>
      <c r="I758" s="10">
        <f t="shared" si="299"/>
        <v>0</v>
      </c>
      <c r="J758" s="3">
        <f t="shared" si="300"/>
        <v>0</v>
      </c>
      <c r="K758" s="3">
        <f t="shared" si="301"/>
        <v>0</v>
      </c>
      <c r="L758" s="15">
        <f t="shared" si="302"/>
        <v>0</v>
      </c>
      <c r="M758" s="3">
        <f t="shared" si="303"/>
        <v>0</v>
      </c>
      <c r="N758" s="15">
        <f t="shared" si="304"/>
        <v>0</v>
      </c>
      <c r="O758" s="15">
        <f t="shared" si="305"/>
        <v>0</v>
      </c>
      <c r="P758" s="15">
        <f t="shared" si="306"/>
        <v>0</v>
      </c>
      <c r="Q758" s="3">
        <f t="shared" si="323"/>
        <v>10</v>
      </c>
      <c r="R758" s="3">
        <f t="shared" si="307"/>
        <v>-0.81</v>
      </c>
      <c r="S758" s="16">
        <f t="shared" si="308"/>
        <v>-7.8570000000000002</v>
      </c>
      <c r="T758" s="3">
        <f t="shared" si="309"/>
        <v>0</v>
      </c>
      <c r="U758" s="3">
        <f t="shared" si="310"/>
        <v>0</v>
      </c>
      <c r="V758" s="3">
        <f t="shared" si="311"/>
        <v>0</v>
      </c>
      <c r="W758" s="19">
        <f t="shared" si="312"/>
        <v>0</v>
      </c>
      <c r="X758" s="19">
        <f t="shared" si="313"/>
        <v>0</v>
      </c>
      <c r="Y758" s="19">
        <f t="shared" si="314"/>
        <v>0</v>
      </c>
      <c r="Z758" s="2">
        <f t="shared" si="315"/>
        <v>0</v>
      </c>
      <c r="AA758" s="2">
        <f t="shared" si="316"/>
        <v>0</v>
      </c>
      <c r="AB758">
        <v>0</v>
      </c>
      <c r="AC758">
        <v>0</v>
      </c>
      <c r="AD758">
        <v>0</v>
      </c>
      <c r="AE758">
        <v>0</v>
      </c>
      <c r="AF758" s="2">
        <f t="shared" si="317"/>
        <v>0</v>
      </c>
      <c r="AG758" t="b">
        <f t="shared" si="318"/>
        <v>0</v>
      </c>
      <c r="AH758" s="2" t="str">
        <f t="shared" si="319"/>
        <v/>
      </c>
      <c r="AI758" t="str">
        <f t="shared" si="320"/>
        <v/>
      </c>
      <c r="AJ758" s="2" t="str">
        <f t="shared" si="321"/>
        <v/>
      </c>
      <c r="AK758" s="2" t="str">
        <f t="shared" si="322"/>
        <v/>
      </c>
    </row>
    <row r="759" spans="1:37" x14ac:dyDescent="0.3">
      <c r="A759" s="18">
        <v>39001</v>
      </c>
      <c r="B759">
        <v>0</v>
      </c>
      <c r="C759">
        <v>16.7</v>
      </c>
      <c r="D759">
        <v>6.9</v>
      </c>
      <c r="E759">
        <v>11.8</v>
      </c>
      <c r="G759" s="3">
        <f t="shared" si="324"/>
        <v>0</v>
      </c>
      <c r="H759" s="3">
        <f t="shared" si="325"/>
        <v>0</v>
      </c>
      <c r="I759" s="10">
        <f t="shared" si="299"/>
        <v>0</v>
      </c>
      <c r="J759" s="3">
        <f t="shared" si="300"/>
        <v>0</v>
      </c>
      <c r="K759" s="3">
        <f t="shared" si="301"/>
        <v>0</v>
      </c>
      <c r="L759" s="15">
        <f t="shared" si="302"/>
        <v>0</v>
      </c>
      <c r="M759" s="3">
        <f t="shared" si="303"/>
        <v>0</v>
      </c>
      <c r="N759" s="15">
        <f t="shared" si="304"/>
        <v>0</v>
      </c>
      <c r="O759" s="15">
        <f t="shared" si="305"/>
        <v>0</v>
      </c>
      <c r="P759" s="15">
        <f t="shared" si="306"/>
        <v>0</v>
      </c>
      <c r="Q759" s="3">
        <f t="shared" si="323"/>
        <v>10</v>
      </c>
      <c r="R759" s="3">
        <f t="shared" si="307"/>
        <v>-0.81</v>
      </c>
      <c r="S759" s="16">
        <f t="shared" si="308"/>
        <v>-9.5580000000000016</v>
      </c>
      <c r="T759" s="3">
        <f t="shared" si="309"/>
        <v>0</v>
      </c>
      <c r="U759" s="3">
        <f t="shared" si="310"/>
        <v>0</v>
      </c>
      <c r="V759" s="3">
        <f t="shared" si="311"/>
        <v>0</v>
      </c>
      <c r="W759" s="19">
        <f t="shared" si="312"/>
        <v>0</v>
      </c>
      <c r="X759" s="19">
        <f t="shared" si="313"/>
        <v>0</v>
      </c>
      <c r="Y759" s="19">
        <f t="shared" si="314"/>
        <v>0</v>
      </c>
      <c r="Z759" s="2">
        <f t="shared" si="315"/>
        <v>0</v>
      </c>
      <c r="AA759" s="2">
        <f t="shared" si="316"/>
        <v>0</v>
      </c>
      <c r="AB759">
        <v>0</v>
      </c>
      <c r="AC759">
        <v>0</v>
      </c>
      <c r="AD759">
        <v>0</v>
      </c>
      <c r="AE759">
        <v>0</v>
      </c>
      <c r="AF759" s="2">
        <f t="shared" si="317"/>
        <v>0</v>
      </c>
      <c r="AG759" t="b">
        <f t="shared" si="318"/>
        <v>0</v>
      </c>
      <c r="AH759" s="2" t="str">
        <f t="shared" si="319"/>
        <v/>
      </c>
      <c r="AI759" t="str">
        <f t="shared" si="320"/>
        <v/>
      </c>
      <c r="AJ759" s="2" t="str">
        <f t="shared" si="321"/>
        <v/>
      </c>
      <c r="AK759" s="2" t="str">
        <f t="shared" si="322"/>
        <v/>
      </c>
    </row>
    <row r="760" spans="1:37" x14ac:dyDescent="0.3">
      <c r="A760" s="18">
        <v>39002</v>
      </c>
      <c r="B760">
        <v>0</v>
      </c>
      <c r="C760">
        <v>21.5</v>
      </c>
      <c r="D760">
        <v>7</v>
      </c>
      <c r="E760">
        <v>14.25</v>
      </c>
      <c r="G760" s="3">
        <f t="shared" si="324"/>
        <v>0</v>
      </c>
      <c r="H760" s="3">
        <f t="shared" si="325"/>
        <v>0</v>
      </c>
      <c r="I760" s="10">
        <f t="shared" si="299"/>
        <v>0</v>
      </c>
      <c r="J760" s="3">
        <f t="shared" si="300"/>
        <v>0</v>
      </c>
      <c r="K760" s="3">
        <f t="shared" si="301"/>
        <v>0</v>
      </c>
      <c r="L760" s="15">
        <f t="shared" si="302"/>
        <v>0</v>
      </c>
      <c r="M760" s="3">
        <f t="shared" si="303"/>
        <v>0</v>
      </c>
      <c r="N760" s="15">
        <f t="shared" si="304"/>
        <v>0</v>
      </c>
      <c r="O760" s="15">
        <f t="shared" si="305"/>
        <v>0</v>
      </c>
      <c r="P760" s="15">
        <f t="shared" si="306"/>
        <v>0</v>
      </c>
      <c r="Q760" s="3">
        <f t="shared" si="323"/>
        <v>10</v>
      </c>
      <c r="R760" s="3">
        <f t="shared" si="307"/>
        <v>-0.81</v>
      </c>
      <c r="S760" s="16">
        <f t="shared" si="308"/>
        <v>-11.5425</v>
      </c>
      <c r="T760" s="3">
        <f t="shared" si="309"/>
        <v>0</v>
      </c>
      <c r="U760" s="3">
        <f t="shared" si="310"/>
        <v>0</v>
      </c>
      <c r="V760" s="3">
        <f t="shared" si="311"/>
        <v>0</v>
      </c>
      <c r="W760" s="19">
        <f t="shared" si="312"/>
        <v>0</v>
      </c>
      <c r="X760" s="19">
        <f t="shared" si="313"/>
        <v>0</v>
      </c>
      <c r="Y760" s="19">
        <f t="shared" si="314"/>
        <v>0</v>
      </c>
      <c r="Z760" s="2">
        <f t="shared" si="315"/>
        <v>0</v>
      </c>
      <c r="AA760" s="2">
        <f t="shared" si="316"/>
        <v>0</v>
      </c>
      <c r="AB760">
        <v>0</v>
      </c>
      <c r="AC760">
        <v>0</v>
      </c>
      <c r="AD760">
        <v>0</v>
      </c>
      <c r="AE760">
        <v>0</v>
      </c>
      <c r="AF760" s="2">
        <f t="shared" si="317"/>
        <v>0</v>
      </c>
      <c r="AG760" t="b">
        <f t="shared" si="318"/>
        <v>0</v>
      </c>
      <c r="AH760" s="2" t="str">
        <f t="shared" si="319"/>
        <v/>
      </c>
      <c r="AI760" t="str">
        <f t="shared" si="320"/>
        <v/>
      </c>
      <c r="AJ760" s="2" t="str">
        <f t="shared" si="321"/>
        <v/>
      </c>
      <c r="AK760" s="2" t="str">
        <f t="shared" si="322"/>
        <v/>
      </c>
    </row>
    <row r="761" spans="1:37" x14ac:dyDescent="0.3">
      <c r="A761" s="18">
        <v>39003</v>
      </c>
      <c r="B761">
        <v>0</v>
      </c>
      <c r="C761">
        <v>22.4</v>
      </c>
      <c r="D761">
        <v>9.3000000000000007</v>
      </c>
      <c r="E761">
        <v>15.85</v>
      </c>
      <c r="G761" s="3">
        <f t="shared" si="324"/>
        <v>0</v>
      </c>
      <c r="H761" s="3">
        <f t="shared" si="325"/>
        <v>0</v>
      </c>
      <c r="I761" s="10">
        <f t="shared" si="299"/>
        <v>0</v>
      </c>
      <c r="J761" s="3">
        <f t="shared" si="300"/>
        <v>0</v>
      </c>
      <c r="K761" s="3">
        <f t="shared" si="301"/>
        <v>0</v>
      </c>
      <c r="L761" s="15">
        <f t="shared" si="302"/>
        <v>0</v>
      </c>
      <c r="M761" s="3">
        <f t="shared" si="303"/>
        <v>0</v>
      </c>
      <c r="N761" s="15">
        <f t="shared" si="304"/>
        <v>0</v>
      </c>
      <c r="O761" s="15">
        <f t="shared" si="305"/>
        <v>0</v>
      </c>
      <c r="P761" s="15">
        <f t="shared" si="306"/>
        <v>0</v>
      </c>
      <c r="Q761" s="3">
        <f t="shared" si="323"/>
        <v>10</v>
      </c>
      <c r="R761" s="3">
        <f t="shared" si="307"/>
        <v>-0.81</v>
      </c>
      <c r="S761" s="16">
        <f t="shared" si="308"/>
        <v>-12.8385</v>
      </c>
      <c r="T761" s="3">
        <f t="shared" si="309"/>
        <v>0</v>
      </c>
      <c r="U761" s="3">
        <f t="shared" si="310"/>
        <v>0</v>
      </c>
      <c r="V761" s="3">
        <f t="shared" si="311"/>
        <v>0</v>
      </c>
      <c r="W761" s="19">
        <f t="shared" si="312"/>
        <v>0</v>
      </c>
      <c r="X761" s="19">
        <f t="shared" si="313"/>
        <v>0</v>
      </c>
      <c r="Y761" s="19">
        <f t="shared" si="314"/>
        <v>0</v>
      </c>
      <c r="Z761" s="2">
        <f t="shared" si="315"/>
        <v>0</v>
      </c>
      <c r="AA761" s="2">
        <f t="shared" si="316"/>
        <v>0</v>
      </c>
      <c r="AB761">
        <v>0</v>
      </c>
      <c r="AC761">
        <v>0</v>
      </c>
      <c r="AD761">
        <v>0</v>
      </c>
      <c r="AE761">
        <v>0</v>
      </c>
      <c r="AF761" s="2">
        <f t="shared" si="317"/>
        <v>0</v>
      </c>
      <c r="AG761" t="b">
        <f t="shared" si="318"/>
        <v>0</v>
      </c>
      <c r="AH761" s="2" t="str">
        <f t="shared" si="319"/>
        <v/>
      </c>
      <c r="AI761" t="str">
        <f t="shared" si="320"/>
        <v/>
      </c>
      <c r="AJ761" s="2" t="str">
        <f t="shared" si="321"/>
        <v/>
      </c>
      <c r="AK761" s="2" t="str">
        <f t="shared" si="322"/>
        <v/>
      </c>
    </row>
    <row r="762" spans="1:37" x14ac:dyDescent="0.3">
      <c r="A762" s="18">
        <v>39004</v>
      </c>
      <c r="B762">
        <v>0</v>
      </c>
      <c r="C762">
        <v>20.7</v>
      </c>
      <c r="D762">
        <v>8.6</v>
      </c>
      <c r="E762">
        <v>14.65</v>
      </c>
      <c r="G762" s="3">
        <f t="shared" si="324"/>
        <v>0</v>
      </c>
      <c r="H762" s="3">
        <f t="shared" si="325"/>
        <v>0</v>
      </c>
      <c r="I762" s="10">
        <f t="shared" si="299"/>
        <v>0</v>
      </c>
      <c r="J762" s="3">
        <f t="shared" si="300"/>
        <v>0</v>
      </c>
      <c r="K762" s="3">
        <f t="shared" si="301"/>
        <v>0</v>
      </c>
      <c r="L762" s="15">
        <f t="shared" si="302"/>
        <v>0</v>
      </c>
      <c r="M762" s="3">
        <f t="shared" si="303"/>
        <v>0</v>
      </c>
      <c r="N762" s="15">
        <f t="shared" si="304"/>
        <v>0</v>
      </c>
      <c r="O762" s="15">
        <f t="shared" si="305"/>
        <v>0</v>
      </c>
      <c r="P762" s="15">
        <f t="shared" si="306"/>
        <v>0</v>
      </c>
      <c r="Q762" s="3">
        <f t="shared" si="323"/>
        <v>10</v>
      </c>
      <c r="R762" s="3">
        <f t="shared" si="307"/>
        <v>-0.81</v>
      </c>
      <c r="S762" s="16">
        <f t="shared" si="308"/>
        <v>-11.8665</v>
      </c>
      <c r="T762" s="3">
        <f t="shared" si="309"/>
        <v>0</v>
      </c>
      <c r="U762" s="3">
        <f t="shared" si="310"/>
        <v>0</v>
      </c>
      <c r="V762" s="3">
        <f t="shared" si="311"/>
        <v>0</v>
      </c>
      <c r="W762" s="19">
        <f t="shared" si="312"/>
        <v>0</v>
      </c>
      <c r="X762" s="19">
        <f t="shared" si="313"/>
        <v>0</v>
      </c>
      <c r="Y762" s="19">
        <f t="shared" si="314"/>
        <v>0</v>
      </c>
      <c r="Z762" s="2">
        <f t="shared" si="315"/>
        <v>0</v>
      </c>
      <c r="AA762" s="2">
        <f t="shared" si="316"/>
        <v>0</v>
      </c>
      <c r="AB762">
        <v>0</v>
      </c>
      <c r="AC762">
        <v>0</v>
      </c>
      <c r="AD762">
        <v>0</v>
      </c>
      <c r="AE762">
        <v>0</v>
      </c>
      <c r="AF762" s="2">
        <f t="shared" si="317"/>
        <v>0</v>
      </c>
      <c r="AG762" t="b">
        <f t="shared" si="318"/>
        <v>0</v>
      </c>
      <c r="AH762" s="2" t="str">
        <f t="shared" si="319"/>
        <v/>
      </c>
      <c r="AI762" t="str">
        <f t="shared" si="320"/>
        <v/>
      </c>
      <c r="AJ762" s="2" t="str">
        <f t="shared" si="321"/>
        <v/>
      </c>
      <c r="AK762" s="2" t="str">
        <f t="shared" si="322"/>
        <v/>
      </c>
    </row>
    <row r="763" spans="1:37" x14ac:dyDescent="0.3">
      <c r="A763" s="18">
        <v>39005</v>
      </c>
      <c r="B763">
        <v>0</v>
      </c>
      <c r="C763">
        <v>17.3</v>
      </c>
      <c r="D763">
        <v>7</v>
      </c>
      <c r="E763">
        <v>12.15</v>
      </c>
      <c r="G763" s="3">
        <f t="shared" si="324"/>
        <v>0</v>
      </c>
      <c r="H763" s="3">
        <f t="shared" si="325"/>
        <v>0</v>
      </c>
      <c r="I763" s="10">
        <f t="shared" si="299"/>
        <v>0</v>
      </c>
      <c r="J763" s="3">
        <f t="shared" si="300"/>
        <v>0</v>
      </c>
      <c r="K763" s="3">
        <f t="shared" si="301"/>
        <v>0</v>
      </c>
      <c r="L763" s="15">
        <f t="shared" si="302"/>
        <v>0</v>
      </c>
      <c r="M763" s="3">
        <f t="shared" si="303"/>
        <v>0</v>
      </c>
      <c r="N763" s="15">
        <f t="shared" si="304"/>
        <v>0</v>
      </c>
      <c r="O763" s="15">
        <f t="shared" si="305"/>
        <v>0</v>
      </c>
      <c r="P763" s="15">
        <f t="shared" si="306"/>
        <v>0</v>
      </c>
      <c r="Q763" s="3">
        <f t="shared" si="323"/>
        <v>10</v>
      </c>
      <c r="R763" s="3">
        <f t="shared" si="307"/>
        <v>-0.81</v>
      </c>
      <c r="S763" s="16">
        <f t="shared" si="308"/>
        <v>-9.8415000000000017</v>
      </c>
      <c r="T763" s="3">
        <f t="shared" si="309"/>
        <v>0</v>
      </c>
      <c r="U763" s="3">
        <f t="shared" si="310"/>
        <v>0</v>
      </c>
      <c r="V763" s="3">
        <f t="shared" si="311"/>
        <v>0</v>
      </c>
      <c r="W763" s="19">
        <f t="shared" si="312"/>
        <v>0</v>
      </c>
      <c r="X763" s="19">
        <f t="shared" si="313"/>
        <v>0</v>
      </c>
      <c r="Y763" s="19">
        <f t="shared" si="314"/>
        <v>0</v>
      </c>
      <c r="Z763" s="2">
        <f t="shared" si="315"/>
        <v>0</v>
      </c>
      <c r="AA763" s="2">
        <f t="shared" si="316"/>
        <v>0</v>
      </c>
      <c r="AB763">
        <v>0</v>
      </c>
      <c r="AC763">
        <v>0</v>
      </c>
      <c r="AD763">
        <v>0</v>
      </c>
      <c r="AE763">
        <v>0</v>
      </c>
      <c r="AF763" s="2">
        <f t="shared" si="317"/>
        <v>0</v>
      </c>
      <c r="AG763" t="b">
        <f t="shared" si="318"/>
        <v>0</v>
      </c>
      <c r="AH763" s="2" t="str">
        <f t="shared" si="319"/>
        <v/>
      </c>
      <c r="AI763" t="str">
        <f t="shared" si="320"/>
        <v/>
      </c>
      <c r="AJ763" s="2" t="str">
        <f t="shared" si="321"/>
        <v/>
      </c>
      <c r="AK763" s="2" t="str">
        <f t="shared" si="322"/>
        <v/>
      </c>
    </row>
    <row r="764" spans="1:37" x14ac:dyDescent="0.3">
      <c r="A764" s="18">
        <v>39006</v>
      </c>
      <c r="B764">
        <v>12.7</v>
      </c>
      <c r="C764">
        <v>8.6999999999999993</v>
      </c>
      <c r="D764">
        <v>5.2</v>
      </c>
      <c r="E764">
        <v>6.95</v>
      </c>
      <c r="G764" s="3">
        <f t="shared" si="324"/>
        <v>0</v>
      </c>
      <c r="H764" s="3">
        <f t="shared" si="325"/>
        <v>0</v>
      </c>
      <c r="I764" s="10">
        <f t="shared" si="299"/>
        <v>0</v>
      </c>
      <c r="J764" s="3">
        <f t="shared" si="300"/>
        <v>0</v>
      </c>
      <c r="K764" s="3">
        <f t="shared" si="301"/>
        <v>12.7</v>
      </c>
      <c r="L764" s="15">
        <f t="shared" si="302"/>
        <v>0</v>
      </c>
      <c r="M764" s="3">
        <f t="shared" si="303"/>
        <v>-3.1749999999999998</v>
      </c>
      <c r="N764" s="15">
        <f t="shared" si="304"/>
        <v>0</v>
      </c>
      <c r="O764" s="15">
        <f t="shared" si="305"/>
        <v>0</v>
      </c>
      <c r="P764" s="15">
        <f t="shared" si="306"/>
        <v>0</v>
      </c>
      <c r="Q764" s="3">
        <f t="shared" si="323"/>
        <v>10</v>
      </c>
      <c r="R764" s="3">
        <f t="shared" si="307"/>
        <v>-0.81</v>
      </c>
      <c r="S764" s="16">
        <f t="shared" si="308"/>
        <v>-5.6295000000000002</v>
      </c>
      <c r="T764" s="3">
        <f t="shared" si="309"/>
        <v>0</v>
      </c>
      <c r="U764" s="3">
        <f t="shared" si="310"/>
        <v>0</v>
      </c>
      <c r="V764" s="3">
        <f t="shared" si="311"/>
        <v>0</v>
      </c>
      <c r="W764" s="19">
        <f t="shared" si="312"/>
        <v>0</v>
      </c>
      <c r="X764" s="19">
        <f t="shared" si="313"/>
        <v>0</v>
      </c>
      <c r="Y764" s="19">
        <f t="shared" si="314"/>
        <v>0</v>
      </c>
      <c r="Z764" s="2">
        <f t="shared" si="315"/>
        <v>0</v>
      </c>
      <c r="AA764" s="2">
        <f t="shared" si="316"/>
        <v>0</v>
      </c>
      <c r="AB764">
        <v>0</v>
      </c>
      <c r="AC764">
        <v>0</v>
      </c>
      <c r="AD764">
        <v>0</v>
      </c>
      <c r="AE764">
        <v>0</v>
      </c>
      <c r="AF764" s="2">
        <f t="shared" si="317"/>
        <v>0</v>
      </c>
      <c r="AG764" t="b">
        <f t="shared" si="318"/>
        <v>0</v>
      </c>
      <c r="AH764" s="2" t="str">
        <f t="shared" si="319"/>
        <v/>
      </c>
      <c r="AI764" t="str">
        <f t="shared" si="320"/>
        <v/>
      </c>
      <c r="AJ764" s="2" t="str">
        <f t="shared" si="321"/>
        <v/>
      </c>
      <c r="AK764" s="2" t="str">
        <f t="shared" si="322"/>
        <v/>
      </c>
    </row>
    <row r="765" spans="1:37" x14ac:dyDescent="0.3">
      <c r="A765" s="18">
        <v>39007</v>
      </c>
      <c r="B765">
        <v>14.22</v>
      </c>
      <c r="C765">
        <v>7.3</v>
      </c>
      <c r="D765">
        <v>2.7</v>
      </c>
      <c r="E765">
        <v>5</v>
      </c>
      <c r="G765" s="3">
        <f t="shared" si="324"/>
        <v>0</v>
      </c>
      <c r="H765" s="3">
        <f t="shared" si="325"/>
        <v>0</v>
      </c>
      <c r="I765" s="10">
        <f t="shared" si="299"/>
        <v>0</v>
      </c>
      <c r="J765" s="3">
        <f t="shared" si="300"/>
        <v>0</v>
      </c>
      <c r="K765" s="3">
        <f t="shared" si="301"/>
        <v>11.850000000000001</v>
      </c>
      <c r="L765" s="15">
        <f t="shared" si="302"/>
        <v>2.3699999999999997</v>
      </c>
      <c r="M765" s="3">
        <f t="shared" si="303"/>
        <v>-0.59250000000000069</v>
      </c>
      <c r="N765" s="15">
        <f t="shared" si="304"/>
        <v>0</v>
      </c>
      <c r="O765" s="15">
        <f t="shared" si="305"/>
        <v>0</v>
      </c>
      <c r="P765" s="15">
        <f t="shared" si="306"/>
        <v>0</v>
      </c>
      <c r="Q765" s="3">
        <f t="shared" si="323"/>
        <v>10</v>
      </c>
      <c r="R765" s="3">
        <f t="shared" si="307"/>
        <v>-0.81</v>
      </c>
      <c r="S765" s="16">
        <f t="shared" si="308"/>
        <v>-4.0500000000000007</v>
      </c>
      <c r="T765" s="3">
        <f t="shared" si="309"/>
        <v>0</v>
      </c>
      <c r="U765" s="3">
        <f t="shared" si="310"/>
        <v>0</v>
      </c>
      <c r="V765" s="3">
        <f t="shared" si="311"/>
        <v>0</v>
      </c>
      <c r="W765" s="19">
        <f t="shared" si="312"/>
        <v>0</v>
      </c>
      <c r="X765" s="19">
        <f t="shared" si="313"/>
        <v>0</v>
      </c>
      <c r="Y765" s="19">
        <f t="shared" si="314"/>
        <v>0</v>
      </c>
      <c r="Z765" s="2">
        <f t="shared" si="315"/>
        <v>0</v>
      </c>
      <c r="AA765" s="2">
        <f t="shared" si="316"/>
        <v>0</v>
      </c>
      <c r="AB765">
        <v>0</v>
      </c>
      <c r="AC765">
        <v>0</v>
      </c>
      <c r="AD765">
        <v>0</v>
      </c>
      <c r="AE765">
        <v>0</v>
      </c>
      <c r="AF765" s="2">
        <f t="shared" si="317"/>
        <v>0</v>
      </c>
      <c r="AG765" t="b">
        <f t="shared" si="318"/>
        <v>0</v>
      </c>
      <c r="AH765" s="2" t="str">
        <f t="shared" si="319"/>
        <v/>
      </c>
      <c r="AI765" t="str">
        <f t="shared" si="320"/>
        <v/>
      </c>
      <c r="AJ765" s="2" t="str">
        <f t="shared" si="321"/>
        <v/>
      </c>
      <c r="AK765" s="2" t="str">
        <f t="shared" si="322"/>
        <v/>
      </c>
    </row>
    <row r="766" spans="1:37" x14ac:dyDescent="0.3">
      <c r="A766" s="18">
        <v>39008</v>
      </c>
      <c r="B766">
        <v>2.54</v>
      </c>
      <c r="C766">
        <v>10</v>
      </c>
      <c r="D766">
        <v>3.4</v>
      </c>
      <c r="E766">
        <v>6.7</v>
      </c>
      <c r="G766" s="3">
        <f t="shared" si="324"/>
        <v>0</v>
      </c>
      <c r="H766" s="3">
        <f t="shared" si="325"/>
        <v>0</v>
      </c>
      <c r="I766" s="10">
        <f t="shared" si="299"/>
        <v>0</v>
      </c>
      <c r="J766" s="3">
        <f t="shared" si="300"/>
        <v>0</v>
      </c>
      <c r="K766" s="3">
        <f t="shared" si="301"/>
        <v>2.54</v>
      </c>
      <c r="L766" s="15">
        <f t="shared" si="302"/>
        <v>0</v>
      </c>
      <c r="M766" s="3">
        <f t="shared" si="303"/>
        <v>-0.63500000000000001</v>
      </c>
      <c r="N766" s="15">
        <f t="shared" si="304"/>
        <v>0</v>
      </c>
      <c r="O766" s="15">
        <f t="shared" si="305"/>
        <v>0</v>
      </c>
      <c r="P766" s="15">
        <f t="shared" si="306"/>
        <v>0</v>
      </c>
      <c r="Q766" s="3">
        <f t="shared" si="323"/>
        <v>10</v>
      </c>
      <c r="R766" s="3">
        <f t="shared" si="307"/>
        <v>-0.81</v>
      </c>
      <c r="S766" s="16">
        <f t="shared" si="308"/>
        <v>-5.4270000000000005</v>
      </c>
      <c r="T766" s="3">
        <f t="shared" si="309"/>
        <v>0</v>
      </c>
      <c r="U766" s="3">
        <f t="shared" si="310"/>
        <v>0</v>
      </c>
      <c r="V766" s="3">
        <f t="shared" si="311"/>
        <v>0</v>
      </c>
      <c r="W766" s="19">
        <f t="shared" si="312"/>
        <v>0</v>
      </c>
      <c r="X766" s="19">
        <f t="shared" si="313"/>
        <v>0</v>
      </c>
      <c r="Y766" s="19">
        <f t="shared" si="314"/>
        <v>0</v>
      </c>
      <c r="Z766" s="2">
        <f t="shared" si="315"/>
        <v>0</v>
      </c>
      <c r="AA766" s="2">
        <f t="shared" si="316"/>
        <v>0</v>
      </c>
      <c r="AB766">
        <v>0</v>
      </c>
      <c r="AC766">
        <v>0</v>
      </c>
      <c r="AD766">
        <v>0</v>
      </c>
      <c r="AE766">
        <v>0</v>
      </c>
      <c r="AF766" s="2">
        <f t="shared" si="317"/>
        <v>0</v>
      </c>
      <c r="AG766" t="b">
        <f t="shared" si="318"/>
        <v>0</v>
      </c>
      <c r="AH766" s="2" t="str">
        <f t="shared" si="319"/>
        <v/>
      </c>
      <c r="AI766" t="str">
        <f t="shared" si="320"/>
        <v/>
      </c>
      <c r="AJ766" s="2" t="str">
        <f t="shared" si="321"/>
        <v/>
      </c>
      <c r="AK766" s="2" t="str">
        <f t="shared" si="322"/>
        <v/>
      </c>
    </row>
    <row r="767" spans="1:37" x14ac:dyDescent="0.3">
      <c r="A767" s="18">
        <v>39009</v>
      </c>
      <c r="B767">
        <v>2.54</v>
      </c>
      <c r="C767">
        <v>10.1</v>
      </c>
      <c r="D767">
        <v>2.5</v>
      </c>
      <c r="E767">
        <v>6.3</v>
      </c>
      <c r="G767" s="3">
        <f t="shared" si="324"/>
        <v>0</v>
      </c>
      <c r="H767" s="3">
        <f t="shared" si="325"/>
        <v>0</v>
      </c>
      <c r="I767" s="10">
        <f t="shared" si="299"/>
        <v>0</v>
      </c>
      <c r="J767" s="3">
        <f t="shared" si="300"/>
        <v>0</v>
      </c>
      <c r="K767" s="3">
        <f t="shared" si="301"/>
        <v>2.54</v>
      </c>
      <c r="L767" s="15">
        <f t="shared" si="302"/>
        <v>0</v>
      </c>
      <c r="M767" s="3">
        <f t="shared" si="303"/>
        <v>-0.63500000000000001</v>
      </c>
      <c r="N767" s="15">
        <f t="shared" si="304"/>
        <v>0</v>
      </c>
      <c r="O767" s="15">
        <f t="shared" si="305"/>
        <v>0</v>
      </c>
      <c r="P767" s="15">
        <f t="shared" si="306"/>
        <v>0</v>
      </c>
      <c r="Q767" s="3">
        <f t="shared" si="323"/>
        <v>10</v>
      </c>
      <c r="R767" s="3">
        <f t="shared" si="307"/>
        <v>-0.81</v>
      </c>
      <c r="S767" s="16">
        <f t="shared" si="308"/>
        <v>-5.1029999999999998</v>
      </c>
      <c r="T767" s="3">
        <f t="shared" si="309"/>
        <v>0</v>
      </c>
      <c r="U767" s="3">
        <f t="shared" si="310"/>
        <v>0</v>
      </c>
      <c r="V767" s="3">
        <f t="shared" si="311"/>
        <v>0</v>
      </c>
      <c r="W767" s="19">
        <f t="shared" si="312"/>
        <v>0</v>
      </c>
      <c r="X767" s="19">
        <f t="shared" si="313"/>
        <v>0</v>
      </c>
      <c r="Y767" s="19">
        <f t="shared" si="314"/>
        <v>0</v>
      </c>
      <c r="Z767" s="2">
        <f t="shared" si="315"/>
        <v>0</v>
      </c>
      <c r="AA767" s="2">
        <f t="shared" si="316"/>
        <v>0</v>
      </c>
      <c r="AB767">
        <v>0</v>
      </c>
      <c r="AC767">
        <v>0</v>
      </c>
      <c r="AD767">
        <v>0</v>
      </c>
      <c r="AE767">
        <v>0</v>
      </c>
      <c r="AF767" s="2">
        <f t="shared" si="317"/>
        <v>0</v>
      </c>
      <c r="AG767" t="b">
        <f t="shared" si="318"/>
        <v>0</v>
      </c>
      <c r="AH767" s="2" t="str">
        <f t="shared" si="319"/>
        <v/>
      </c>
      <c r="AI767" t="str">
        <f t="shared" si="320"/>
        <v/>
      </c>
      <c r="AJ767" s="2" t="str">
        <f t="shared" si="321"/>
        <v/>
      </c>
      <c r="AK767" s="2" t="str">
        <f t="shared" si="322"/>
        <v/>
      </c>
    </row>
    <row r="768" spans="1:37" x14ac:dyDescent="0.3">
      <c r="A768" s="18">
        <v>39010</v>
      </c>
      <c r="B768">
        <v>10.16</v>
      </c>
      <c r="C768">
        <v>11.4</v>
      </c>
      <c r="D768">
        <v>7</v>
      </c>
      <c r="E768">
        <v>9.1999999999999993</v>
      </c>
      <c r="G768" s="3">
        <f t="shared" si="324"/>
        <v>0</v>
      </c>
      <c r="H768" s="3">
        <f t="shared" si="325"/>
        <v>0</v>
      </c>
      <c r="I768" s="10">
        <f t="shared" si="299"/>
        <v>0</v>
      </c>
      <c r="J768" s="3">
        <f t="shared" si="300"/>
        <v>0</v>
      </c>
      <c r="K768" s="3">
        <f t="shared" si="301"/>
        <v>10.16</v>
      </c>
      <c r="L768" s="15">
        <f t="shared" si="302"/>
        <v>0</v>
      </c>
      <c r="M768" s="3">
        <f t="shared" si="303"/>
        <v>-2.54</v>
      </c>
      <c r="N768" s="15">
        <f t="shared" si="304"/>
        <v>0</v>
      </c>
      <c r="O768" s="15">
        <f t="shared" si="305"/>
        <v>0</v>
      </c>
      <c r="P768" s="15">
        <f t="shared" si="306"/>
        <v>0</v>
      </c>
      <c r="Q768" s="3">
        <f t="shared" si="323"/>
        <v>10</v>
      </c>
      <c r="R768" s="3">
        <f t="shared" si="307"/>
        <v>-0.81</v>
      </c>
      <c r="S768" s="16">
        <f t="shared" si="308"/>
        <v>-7.452</v>
      </c>
      <c r="T768" s="3">
        <f t="shared" si="309"/>
        <v>0</v>
      </c>
      <c r="U768" s="3">
        <f t="shared" si="310"/>
        <v>0</v>
      </c>
      <c r="V768" s="3">
        <f t="shared" si="311"/>
        <v>0</v>
      </c>
      <c r="W768" s="19">
        <f t="shared" si="312"/>
        <v>0</v>
      </c>
      <c r="X768" s="19">
        <f t="shared" si="313"/>
        <v>0</v>
      </c>
      <c r="Y768" s="19">
        <f t="shared" si="314"/>
        <v>0</v>
      </c>
      <c r="Z768" s="2">
        <f t="shared" si="315"/>
        <v>0</v>
      </c>
      <c r="AA768" s="2">
        <f t="shared" si="316"/>
        <v>0</v>
      </c>
      <c r="AB768">
        <v>0</v>
      </c>
      <c r="AC768">
        <v>0</v>
      </c>
      <c r="AD768">
        <v>0</v>
      </c>
      <c r="AE768">
        <v>0</v>
      </c>
      <c r="AF768" s="2">
        <f t="shared" si="317"/>
        <v>0</v>
      </c>
      <c r="AG768" t="b">
        <f t="shared" si="318"/>
        <v>0</v>
      </c>
      <c r="AH768" s="2" t="str">
        <f t="shared" si="319"/>
        <v/>
      </c>
      <c r="AI768" t="str">
        <f t="shared" si="320"/>
        <v/>
      </c>
      <c r="AJ768" s="2" t="str">
        <f t="shared" si="321"/>
        <v/>
      </c>
      <c r="AK768" s="2" t="str">
        <f t="shared" si="322"/>
        <v/>
      </c>
    </row>
    <row r="769" spans="1:37" x14ac:dyDescent="0.3">
      <c r="A769" s="18">
        <v>39011</v>
      </c>
      <c r="B769">
        <v>0</v>
      </c>
      <c r="C769">
        <v>10</v>
      </c>
      <c r="D769">
        <v>4.5999999999999996</v>
      </c>
      <c r="E769">
        <v>7.3</v>
      </c>
      <c r="G769" s="3">
        <f t="shared" si="324"/>
        <v>0</v>
      </c>
      <c r="H769" s="3">
        <f t="shared" si="325"/>
        <v>0</v>
      </c>
      <c r="I769" s="10">
        <f t="shared" si="299"/>
        <v>0</v>
      </c>
      <c r="J769" s="3">
        <f t="shared" si="300"/>
        <v>0</v>
      </c>
      <c r="K769" s="3">
        <f t="shared" si="301"/>
        <v>0</v>
      </c>
      <c r="L769" s="15">
        <f t="shared" si="302"/>
        <v>0</v>
      </c>
      <c r="M769" s="3">
        <f t="shared" si="303"/>
        <v>0</v>
      </c>
      <c r="N769" s="15">
        <f t="shared" si="304"/>
        <v>0</v>
      </c>
      <c r="O769" s="15">
        <f t="shared" si="305"/>
        <v>0</v>
      </c>
      <c r="P769" s="15">
        <f t="shared" si="306"/>
        <v>0</v>
      </c>
      <c r="Q769" s="3">
        <f t="shared" si="323"/>
        <v>10</v>
      </c>
      <c r="R769" s="3">
        <f t="shared" si="307"/>
        <v>-0.81</v>
      </c>
      <c r="S769" s="16">
        <f t="shared" si="308"/>
        <v>-5.9130000000000003</v>
      </c>
      <c r="T769" s="3">
        <f t="shared" si="309"/>
        <v>0</v>
      </c>
      <c r="U769" s="3">
        <f t="shared" si="310"/>
        <v>0</v>
      </c>
      <c r="V769" s="3">
        <f t="shared" si="311"/>
        <v>0</v>
      </c>
      <c r="W769" s="19">
        <f t="shared" si="312"/>
        <v>0</v>
      </c>
      <c r="X769" s="19">
        <f t="shared" si="313"/>
        <v>0</v>
      </c>
      <c r="Y769" s="19">
        <f t="shared" si="314"/>
        <v>0</v>
      </c>
      <c r="Z769" s="2">
        <f t="shared" si="315"/>
        <v>0</v>
      </c>
      <c r="AA769" s="2">
        <f t="shared" si="316"/>
        <v>0</v>
      </c>
      <c r="AB769">
        <v>0</v>
      </c>
      <c r="AC769">
        <v>0</v>
      </c>
      <c r="AD769">
        <v>0</v>
      </c>
      <c r="AE769">
        <v>0</v>
      </c>
      <c r="AF769" s="2">
        <f t="shared" si="317"/>
        <v>0</v>
      </c>
      <c r="AG769" t="b">
        <f t="shared" si="318"/>
        <v>0</v>
      </c>
      <c r="AH769" s="2" t="str">
        <f t="shared" si="319"/>
        <v/>
      </c>
      <c r="AI769" t="str">
        <f t="shared" si="320"/>
        <v/>
      </c>
      <c r="AJ769" s="2" t="str">
        <f t="shared" si="321"/>
        <v/>
      </c>
      <c r="AK769" s="2" t="str">
        <f t="shared" si="322"/>
        <v/>
      </c>
    </row>
    <row r="770" spans="1:37" x14ac:dyDescent="0.3">
      <c r="A770" s="18">
        <v>39012</v>
      </c>
      <c r="B770">
        <v>0</v>
      </c>
      <c r="C770">
        <v>13.5</v>
      </c>
      <c r="D770">
        <v>7.2</v>
      </c>
      <c r="E770">
        <v>10.35</v>
      </c>
      <c r="G770" s="3">
        <f t="shared" si="324"/>
        <v>0</v>
      </c>
      <c r="H770" s="3">
        <f t="shared" si="325"/>
        <v>0</v>
      </c>
      <c r="I770" s="10">
        <f t="shared" si="299"/>
        <v>0</v>
      </c>
      <c r="J770" s="3">
        <f t="shared" si="300"/>
        <v>0</v>
      </c>
      <c r="K770" s="3">
        <f t="shared" si="301"/>
        <v>0</v>
      </c>
      <c r="L770" s="15">
        <f t="shared" si="302"/>
        <v>0</v>
      </c>
      <c r="M770" s="3">
        <f t="shared" si="303"/>
        <v>0</v>
      </c>
      <c r="N770" s="15">
        <f t="shared" si="304"/>
        <v>0</v>
      </c>
      <c r="O770" s="15">
        <f t="shared" si="305"/>
        <v>0</v>
      </c>
      <c r="P770" s="15">
        <f t="shared" si="306"/>
        <v>0</v>
      </c>
      <c r="Q770" s="3">
        <f t="shared" si="323"/>
        <v>10</v>
      </c>
      <c r="R770" s="3">
        <f t="shared" si="307"/>
        <v>-0.81</v>
      </c>
      <c r="S770" s="16">
        <f t="shared" si="308"/>
        <v>-8.3834999999999997</v>
      </c>
      <c r="T770" s="3">
        <f t="shared" si="309"/>
        <v>0</v>
      </c>
      <c r="U770" s="3">
        <f t="shared" si="310"/>
        <v>0</v>
      </c>
      <c r="V770" s="3">
        <f t="shared" si="311"/>
        <v>0</v>
      </c>
      <c r="W770" s="19">
        <f t="shared" si="312"/>
        <v>0</v>
      </c>
      <c r="X770" s="19">
        <f t="shared" si="313"/>
        <v>0</v>
      </c>
      <c r="Y770" s="19">
        <f t="shared" si="314"/>
        <v>0</v>
      </c>
      <c r="Z770" s="2">
        <f t="shared" si="315"/>
        <v>0</v>
      </c>
      <c r="AA770" s="2">
        <f t="shared" si="316"/>
        <v>0</v>
      </c>
      <c r="AB770">
        <v>0</v>
      </c>
      <c r="AC770">
        <v>0</v>
      </c>
      <c r="AD770">
        <v>0</v>
      </c>
      <c r="AE770">
        <v>0</v>
      </c>
      <c r="AF770" s="2">
        <f t="shared" si="317"/>
        <v>0</v>
      </c>
      <c r="AG770" t="b">
        <f t="shared" si="318"/>
        <v>0</v>
      </c>
      <c r="AH770" s="2" t="str">
        <f t="shared" si="319"/>
        <v/>
      </c>
      <c r="AI770" t="str">
        <f t="shared" si="320"/>
        <v/>
      </c>
      <c r="AJ770" s="2" t="str">
        <f t="shared" si="321"/>
        <v/>
      </c>
      <c r="AK770" s="2" t="str">
        <f t="shared" si="322"/>
        <v/>
      </c>
    </row>
    <row r="771" spans="1:37" x14ac:dyDescent="0.3">
      <c r="A771" s="18">
        <v>39013</v>
      </c>
      <c r="B771">
        <v>0</v>
      </c>
      <c r="C771">
        <v>16.100000000000001</v>
      </c>
      <c r="D771">
        <v>5.3</v>
      </c>
      <c r="E771">
        <v>10.7</v>
      </c>
      <c r="G771" s="3">
        <f t="shared" si="324"/>
        <v>0</v>
      </c>
      <c r="H771" s="3">
        <f t="shared" si="325"/>
        <v>0</v>
      </c>
      <c r="I771" s="10">
        <f t="shared" si="299"/>
        <v>0</v>
      </c>
      <c r="J771" s="3">
        <f t="shared" si="300"/>
        <v>0</v>
      </c>
      <c r="K771" s="3">
        <f t="shared" si="301"/>
        <v>0</v>
      </c>
      <c r="L771" s="15">
        <f t="shared" si="302"/>
        <v>0</v>
      </c>
      <c r="M771" s="3">
        <f t="shared" si="303"/>
        <v>0</v>
      </c>
      <c r="N771" s="15">
        <f t="shared" si="304"/>
        <v>0</v>
      </c>
      <c r="O771" s="15">
        <f t="shared" si="305"/>
        <v>0</v>
      </c>
      <c r="P771" s="15">
        <f t="shared" si="306"/>
        <v>0</v>
      </c>
      <c r="Q771" s="3">
        <f t="shared" si="323"/>
        <v>10</v>
      </c>
      <c r="R771" s="3">
        <f t="shared" si="307"/>
        <v>-0.81</v>
      </c>
      <c r="S771" s="16">
        <f t="shared" si="308"/>
        <v>-8.6669999999999998</v>
      </c>
      <c r="T771" s="3">
        <f t="shared" si="309"/>
        <v>0</v>
      </c>
      <c r="U771" s="3">
        <f t="shared" si="310"/>
        <v>0</v>
      </c>
      <c r="V771" s="3">
        <f t="shared" si="311"/>
        <v>0</v>
      </c>
      <c r="W771" s="19">
        <f t="shared" si="312"/>
        <v>0</v>
      </c>
      <c r="X771" s="19">
        <f t="shared" si="313"/>
        <v>0</v>
      </c>
      <c r="Y771" s="19">
        <f t="shared" si="314"/>
        <v>0</v>
      </c>
      <c r="Z771" s="2">
        <f t="shared" si="315"/>
        <v>0</v>
      </c>
      <c r="AA771" s="2">
        <f t="shared" si="316"/>
        <v>0</v>
      </c>
      <c r="AB771">
        <v>0</v>
      </c>
      <c r="AC771">
        <v>0</v>
      </c>
      <c r="AD771">
        <v>0</v>
      </c>
      <c r="AE771">
        <v>0</v>
      </c>
      <c r="AF771" s="2">
        <f t="shared" si="317"/>
        <v>0</v>
      </c>
      <c r="AG771" t="b">
        <f t="shared" si="318"/>
        <v>0</v>
      </c>
      <c r="AH771" s="2" t="str">
        <f t="shared" si="319"/>
        <v/>
      </c>
      <c r="AI771" t="str">
        <f t="shared" si="320"/>
        <v/>
      </c>
      <c r="AJ771" s="2" t="str">
        <f t="shared" si="321"/>
        <v/>
      </c>
      <c r="AK771" s="2" t="str">
        <f t="shared" si="322"/>
        <v/>
      </c>
    </row>
    <row r="772" spans="1:37" x14ac:dyDescent="0.3">
      <c r="A772" s="18">
        <v>39014</v>
      </c>
      <c r="B772">
        <v>0</v>
      </c>
      <c r="C772">
        <v>10.6</v>
      </c>
      <c r="D772">
        <v>3.5</v>
      </c>
      <c r="E772">
        <v>7.05</v>
      </c>
      <c r="G772" s="3">
        <f t="shared" si="324"/>
        <v>0</v>
      </c>
      <c r="H772" s="3">
        <f t="shared" si="325"/>
        <v>0</v>
      </c>
      <c r="I772" s="10">
        <f t="shared" si="299"/>
        <v>0</v>
      </c>
      <c r="J772" s="3">
        <f t="shared" si="300"/>
        <v>0</v>
      </c>
      <c r="K772" s="3">
        <f t="shared" si="301"/>
        <v>0</v>
      </c>
      <c r="L772" s="15">
        <f t="shared" si="302"/>
        <v>0</v>
      </c>
      <c r="M772" s="3">
        <f t="shared" si="303"/>
        <v>0</v>
      </c>
      <c r="N772" s="15">
        <f t="shared" si="304"/>
        <v>0</v>
      </c>
      <c r="O772" s="15">
        <f t="shared" si="305"/>
        <v>0</v>
      </c>
      <c r="P772" s="15">
        <f t="shared" si="306"/>
        <v>0</v>
      </c>
      <c r="Q772" s="3">
        <f t="shared" si="323"/>
        <v>10</v>
      </c>
      <c r="R772" s="3">
        <f t="shared" si="307"/>
        <v>-0.81</v>
      </c>
      <c r="S772" s="16">
        <f t="shared" si="308"/>
        <v>-5.7105000000000006</v>
      </c>
      <c r="T772" s="3">
        <f t="shared" si="309"/>
        <v>0</v>
      </c>
      <c r="U772" s="3">
        <f t="shared" si="310"/>
        <v>0</v>
      </c>
      <c r="V772" s="3">
        <f t="shared" si="311"/>
        <v>0</v>
      </c>
      <c r="W772" s="19">
        <f t="shared" si="312"/>
        <v>0</v>
      </c>
      <c r="X772" s="19">
        <f t="shared" si="313"/>
        <v>0</v>
      </c>
      <c r="Y772" s="19">
        <f t="shared" si="314"/>
        <v>0</v>
      </c>
      <c r="Z772" s="2">
        <f t="shared" si="315"/>
        <v>0</v>
      </c>
      <c r="AA772" s="2">
        <f t="shared" si="316"/>
        <v>0</v>
      </c>
      <c r="AB772">
        <v>0</v>
      </c>
      <c r="AC772">
        <v>0</v>
      </c>
      <c r="AD772">
        <v>0</v>
      </c>
      <c r="AE772">
        <v>0</v>
      </c>
      <c r="AF772" s="2">
        <f t="shared" si="317"/>
        <v>0</v>
      </c>
      <c r="AG772" t="b">
        <f t="shared" si="318"/>
        <v>0</v>
      </c>
      <c r="AH772" s="2" t="str">
        <f t="shared" si="319"/>
        <v/>
      </c>
      <c r="AI772" t="str">
        <f t="shared" si="320"/>
        <v/>
      </c>
      <c r="AJ772" s="2" t="str">
        <f t="shared" si="321"/>
        <v/>
      </c>
      <c r="AK772" s="2" t="str">
        <f t="shared" si="322"/>
        <v/>
      </c>
    </row>
    <row r="773" spans="1:37" x14ac:dyDescent="0.3">
      <c r="A773" s="18">
        <v>39015</v>
      </c>
      <c r="B773">
        <v>5.08</v>
      </c>
      <c r="C773">
        <v>6.5</v>
      </c>
      <c r="D773">
        <v>2.2000000000000002</v>
      </c>
      <c r="E773">
        <v>4.3499999999999996</v>
      </c>
      <c r="G773" s="3">
        <f t="shared" si="324"/>
        <v>0</v>
      </c>
      <c r="H773" s="3">
        <f t="shared" si="325"/>
        <v>0</v>
      </c>
      <c r="I773" s="10">
        <f t="shared" si="299"/>
        <v>0</v>
      </c>
      <c r="J773" s="3">
        <f t="shared" si="300"/>
        <v>0</v>
      </c>
      <c r="K773" s="3">
        <f t="shared" si="301"/>
        <v>3.6829999999999998</v>
      </c>
      <c r="L773" s="15">
        <f t="shared" si="302"/>
        <v>1.3970000000000002</v>
      </c>
      <c r="M773" s="3">
        <f t="shared" si="303"/>
        <v>0.47625000000000028</v>
      </c>
      <c r="N773" s="15">
        <f t="shared" si="304"/>
        <v>0.47625000000000028</v>
      </c>
      <c r="O773" s="15">
        <f t="shared" si="305"/>
        <v>0</v>
      </c>
      <c r="P773" s="15">
        <f t="shared" si="306"/>
        <v>0</v>
      </c>
      <c r="Q773" s="3">
        <f t="shared" si="323"/>
        <v>10</v>
      </c>
      <c r="R773" s="3">
        <f t="shared" si="307"/>
        <v>-0.81</v>
      </c>
      <c r="S773" s="16">
        <f t="shared" si="308"/>
        <v>-3.5234999999999999</v>
      </c>
      <c r="T773" s="3">
        <f t="shared" si="309"/>
        <v>0</v>
      </c>
      <c r="U773" s="3">
        <f t="shared" si="310"/>
        <v>0</v>
      </c>
      <c r="V773" s="3">
        <f t="shared" si="311"/>
        <v>0</v>
      </c>
      <c r="W773" s="19">
        <f t="shared" si="312"/>
        <v>0</v>
      </c>
      <c r="X773" s="19">
        <f t="shared" si="313"/>
        <v>0</v>
      </c>
      <c r="Y773" s="19">
        <f t="shared" si="314"/>
        <v>0</v>
      </c>
      <c r="Z773" s="2">
        <f t="shared" si="315"/>
        <v>0</v>
      </c>
      <c r="AA773" s="2">
        <f t="shared" si="316"/>
        <v>0</v>
      </c>
      <c r="AB773">
        <v>0</v>
      </c>
      <c r="AC773">
        <v>0</v>
      </c>
      <c r="AD773">
        <v>0</v>
      </c>
      <c r="AE773">
        <v>0</v>
      </c>
      <c r="AF773" s="2">
        <f t="shared" si="317"/>
        <v>0</v>
      </c>
      <c r="AG773" t="b">
        <f t="shared" si="318"/>
        <v>0</v>
      </c>
      <c r="AH773" s="2" t="str">
        <f t="shared" si="319"/>
        <v/>
      </c>
      <c r="AI773" t="str">
        <f t="shared" si="320"/>
        <v/>
      </c>
      <c r="AJ773" s="2" t="str">
        <f t="shared" si="321"/>
        <v/>
      </c>
      <c r="AK773" s="2" t="str">
        <f t="shared" si="322"/>
        <v/>
      </c>
    </row>
    <row r="774" spans="1:37" x14ac:dyDescent="0.3">
      <c r="A774" s="18">
        <v>39016</v>
      </c>
      <c r="B774">
        <v>2.54</v>
      </c>
      <c r="C774">
        <v>6.5</v>
      </c>
      <c r="D774">
        <v>0.6</v>
      </c>
      <c r="E774">
        <v>3.55</v>
      </c>
      <c r="G774" s="3">
        <f t="shared" si="324"/>
        <v>0</v>
      </c>
      <c r="H774" s="3">
        <f t="shared" si="325"/>
        <v>0</v>
      </c>
      <c r="I774" s="10">
        <f t="shared" si="299"/>
        <v>0</v>
      </c>
      <c r="J774" s="3">
        <f t="shared" si="300"/>
        <v>0</v>
      </c>
      <c r="K774" s="3">
        <f t="shared" si="301"/>
        <v>1.5028333333333335</v>
      </c>
      <c r="L774" s="15">
        <f t="shared" si="302"/>
        <v>1.0371666666666666</v>
      </c>
      <c r="M774" s="3">
        <f t="shared" si="303"/>
        <v>0.66145833333333326</v>
      </c>
      <c r="N774" s="15">
        <f t="shared" si="304"/>
        <v>0.66145833333333326</v>
      </c>
      <c r="O774" s="15">
        <f t="shared" si="305"/>
        <v>0</v>
      </c>
      <c r="P774" s="15">
        <f t="shared" si="306"/>
        <v>0</v>
      </c>
      <c r="Q774" s="3">
        <f t="shared" si="323"/>
        <v>10</v>
      </c>
      <c r="R774" s="3">
        <f t="shared" si="307"/>
        <v>-0.81</v>
      </c>
      <c r="S774" s="16">
        <f t="shared" si="308"/>
        <v>-2.8755000000000002</v>
      </c>
      <c r="T774" s="3">
        <f t="shared" si="309"/>
        <v>0</v>
      </c>
      <c r="U774" s="3">
        <f t="shared" si="310"/>
        <v>0</v>
      </c>
      <c r="V774" s="3">
        <f t="shared" si="311"/>
        <v>0</v>
      </c>
      <c r="W774" s="19">
        <f t="shared" si="312"/>
        <v>0</v>
      </c>
      <c r="X774" s="19">
        <f t="shared" si="313"/>
        <v>0</v>
      </c>
      <c r="Y774" s="19">
        <f t="shared" si="314"/>
        <v>0</v>
      </c>
      <c r="Z774" s="2">
        <f t="shared" si="315"/>
        <v>0</v>
      </c>
      <c r="AA774" s="2">
        <f t="shared" si="316"/>
        <v>0</v>
      </c>
      <c r="AB774">
        <v>0</v>
      </c>
      <c r="AC774">
        <v>0</v>
      </c>
      <c r="AD774">
        <v>0</v>
      </c>
      <c r="AE774">
        <v>0</v>
      </c>
      <c r="AF774" s="2">
        <f t="shared" si="317"/>
        <v>0</v>
      </c>
      <c r="AG774" t="b">
        <f t="shared" si="318"/>
        <v>0</v>
      </c>
      <c r="AH774" s="2" t="str">
        <f t="shared" si="319"/>
        <v/>
      </c>
      <c r="AI774" t="str">
        <f t="shared" si="320"/>
        <v/>
      </c>
      <c r="AJ774" s="2" t="str">
        <f t="shared" si="321"/>
        <v/>
      </c>
      <c r="AK774" s="2" t="str">
        <f t="shared" si="322"/>
        <v/>
      </c>
    </row>
    <row r="775" spans="1:37" x14ac:dyDescent="0.3">
      <c r="A775" s="18">
        <v>39017</v>
      </c>
      <c r="B775">
        <v>0</v>
      </c>
      <c r="C775">
        <v>10.5</v>
      </c>
      <c r="D775">
        <v>0.3</v>
      </c>
      <c r="E775">
        <v>5.4</v>
      </c>
      <c r="G775" s="3">
        <f t="shared" si="324"/>
        <v>0</v>
      </c>
      <c r="H775" s="3">
        <f t="shared" si="325"/>
        <v>0</v>
      </c>
      <c r="I775" s="10">
        <f t="shared" si="299"/>
        <v>0</v>
      </c>
      <c r="J775" s="3">
        <f t="shared" si="300"/>
        <v>0</v>
      </c>
      <c r="K775" s="3">
        <f t="shared" si="301"/>
        <v>0</v>
      </c>
      <c r="L775" s="15">
        <f t="shared" si="302"/>
        <v>0</v>
      </c>
      <c r="M775" s="3">
        <f t="shared" si="303"/>
        <v>0</v>
      </c>
      <c r="N775" s="15">
        <f t="shared" si="304"/>
        <v>0</v>
      </c>
      <c r="O775" s="15">
        <f t="shared" si="305"/>
        <v>0</v>
      </c>
      <c r="P775" s="15">
        <f t="shared" si="306"/>
        <v>0</v>
      </c>
      <c r="Q775" s="3">
        <f t="shared" si="323"/>
        <v>10</v>
      </c>
      <c r="R775" s="3">
        <f t="shared" si="307"/>
        <v>-0.81</v>
      </c>
      <c r="S775" s="16">
        <f t="shared" si="308"/>
        <v>-4.3740000000000006</v>
      </c>
      <c r="T775" s="3">
        <f t="shared" si="309"/>
        <v>0</v>
      </c>
      <c r="U775" s="3">
        <f t="shared" si="310"/>
        <v>0</v>
      </c>
      <c r="V775" s="3">
        <f t="shared" si="311"/>
        <v>0</v>
      </c>
      <c r="W775" s="19">
        <f t="shared" si="312"/>
        <v>0</v>
      </c>
      <c r="X775" s="19">
        <f t="shared" si="313"/>
        <v>0</v>
      </c>
      <c r="Y775" s="19">
        <f t="shared" si="314"/>
        <v>0</v>
      </c>
      <c r="Z775" s="2">
        <f t="shared" si="315"/>
        <v>0</v>
      </c>
      <c r="AA775" s="2">
        <f t="shared" si="316"/>
        <v>0</v>
      </c>
      <c r="AB775">
        <v>0</v>
      </c>
      <c r="AC775">
        <v>0</v>
      </c>
      <c r="AD775">
        <v>0</v>
      </c>
      <c r="AE775">
        <v>0</v>
      </c>
      <c r="AF775" s="2">
        <f t="shared" si="317"/>
        <v>0</v>
      </c>
      <c r="AG775" t="b">
        <f t="shared" si="318"/>
        <v>0</v>
      </c>
      <c r="AH775" s="2" t="str">
        <f t="shared" si="319"/>
        <v/>
      </c>
      <c r="AI775" t="str">
        <f t="shared" si="320"/>
        <v/>
      </c>
      <c r="AJ775" s="2" t="str">
        <f t="shared" si="321"/>
        <v/>
      </c>
      <c r="AK775" s="2" t="str">
        <f t="shared" si="322"/>
        <v/>
      </c>
    </row>
    <row r="776" spans="1:37" x14ac:dyDescent="0.3">
      <c r="A776" s="18">
        <v>39018</v>
      </c>
      <c r="B776">
        <v>0</v>
      </c>
      <c r="C776">
        <v>14.2</v>
      </c>
      <c r="D776">
        <v>3.9</v>
      </c>
      <c r="E776">
        <v>9.0500000000000007</v>
      </c>
      <c r="G776" s="3">
        <f t="shared" si="324"/>
        <v>0</v>
      </c>
      <c r="H776" s="3">
        <f t="shared" si="325"/>
        <v>0</v>
      </c>
      <c r="I776" s="10">
        <f t="shared" si="299"/>
        <v>0</v>
      </c>
      <c r="J776" s="3">
        <f t="shared" si="300"/>
        <v>0</v>
      </c>
      <c r="K776" s="3">
        <f t="shared" si="301"/>
        <v>0</v>
      </c>
      <c r="L776" s="15">
        <f t="shared" si="302"/>
        <v>0</v>
      </c>
      <c r="M776" s="3">
        <f t="shared" si="303"/>
        <v>0</v>
      </c>
      <c r="N776" s="15">
        <f t="shared" si="304"/>
        <v>0</v>
      </c>
      <c r="O776" s="15">
        <f t="shared" si="305"/>
        <v>0</v>
      </c>
      <c r="P776" s="15">
        <f t="shared" si="306"/>
        <v>0</v>
      </c>
      <c r="Q776" s="3">
        <f t="shared" si="323"/>
        <v>10</v>
      </c>
      <c r="R776" s="3">
        <f t="shared" si="307"/>
        <v>-0.81</v>
      </c>
      <c r="S776" s="16">
        <f t="shared" si="308"/>
        <v>-7.3305000000000007</v>
      </c>
      <c r="T776" s="3">
        <f t="shared" si="309"/>
        <v>0</v>
      </c>
      <c r="U776" s="3">
        <f t="shared" si="310"/>
        <v>0</v>
      </c>
      <c r="V776" s="3">
        <f t="shared" si="311"/>
        <v>0</v>
      </c>
      <c r="W776" s="19">
        <f t="shared" si="312"/>
        <v>0</v>
      </c>
      <c r="X776" s="19">
        <f t="shared" si="313"/>
        <v>0</v>
      </c>
      <c r="Y776" s="19">
        <f t="shared" si="314"/>
        <v>0</v>
      </c>
      <c r="Z776" s="2">
        <f t="shared" si="315"/>
        <v>0</v>
      </c>
      <c r="AA776" s="2">
        <f t="shared" si="316"/>
        <v>0</v>
      </c>
      <c r="AB776">
        <v>0</v>
      </c>
      <c r="AC776">
        <v>0</v>
      </c>
      <c r="AD776">
        <v>0</v>
      </c>
      <c r="AE776">
        <v>0</v>
      </c>
      <c r="AF776" s="2">
        <f t="shared" si="317"/>
        <v>0</v>
      </c>
      <c r="AG776" t="b">
        <f t="shared" si="318"/>
        <v>0</v>
      </c>
      <c r="AH776" s="2" t="str">
        <f t="shared" si="319"/>
        <v/>
      </c>
      <c r="AI776" t="str">
        <f t="shared" si="320"/>
        <v/>
      </c>
      <c r="AJ776" s="2" t="str">
        <f t="shared" si="321"/>
        <v/>
      </c>
      <c r="AK776" s="2" t="str">
        <f t="shared" si="322"/>
        <v/>
      </c>
    </row>
    <row r="777" spans="1:37" x14ac:dyDescent="0.3">
      <c r="A777" s="18">
        <v>39019</v>
      </c>
      <c r="B777">
        <v>0</v>
      </c>
      <c r="C777">
        <v>14.5</v>
      </c>
      <c r="D777">
        <v>3.7</v>
      </c>
      <c r="E777">
        <v>9.1</v>
      </c>
      <c r="G777" s="3">
        <f t="shared" si="324"/>
        <v>0</v>
      </c>
      <c r="H777" s="3">
        <f t="shared" si="325"/>
        <v>0</v>
      </c>
      <c r="I777" s="10">
        <f t="shared" si="299"/>
        <v>0</v>
      </c>
      <c r="J777" s="3">
        <f t="shared" si="300"/>
        <v>0</v>
      </c>
      <c r="K777" s="3">
        <f t="shared" si="301"/>
        <v>0</v>
      </c>
      <c r="L777" s="15">
        <f t="shared" si="302"/>
        <v>0</v>
      </c>
      <c r="M777" s="3">
        <f t="shared" si="303"/>
        <v>0</v>
      </c>
      <c r="N777" s="15">
        <f t="shared" si="304"/>
        <v>0</v>
      </c>
      <c r="O777" s="15">
        <f t="shared" si="305"/>
        <v>0</v>
      </c>
      <c r="P777" s="15">
        <f t="shared" si="306"/>
        <v>0</v>
      </c>
      <c r="Q777" s="3">
        <f t="shared" si="323"/>
        <v>10</v>
      </c>
      <c r="R777" s="3">
        <f t="shared" si="307"/>
        <v>-0.81</v>
      </c>
      <c r="S777" s="16">
        <f t="shared" si="308"/>
        <v>-7.3710000000000004</v>
      </c>
      <c r="T777" s="3">
        <f t="shared" si="309"/>
        <v>0</v>
      </c>
      <c r="U777" s="3">
        <f t="shared" si="310"/>
        <v>0</v>
      </c>
      <c r="V777" s="3">
        <f t="shared" si="311"/>
        <v>0</v>
      </c>
      <c r="W777" s="19">
        <f t="shared" si="312"/>
        <v>0</v>
      </c>
      <c r="X777" s="19">
        <f t="shared" si="313"/>
        <v>0</v>
      </c>
      <c r="Y777" s="19">
        <f t="shared" si="314"/>
        <v>0</v>
      </c>
      <c r="Z777" s="2">
        <f t="shared" si="315"/>
        <v>0</v>
      </c>
      <c r="AA777" s="2">
        <f t="shared" si="316"/>
        <v>0</v>
      </c>
      <c r="AB777">
        <v>0</v>
      </c>
      <c r="AC777">
        <v>0</v>
      </c>
      <c r="AD777">
        <v>0</v>
      </c>
      <c r="AE777">
        <v>0</v>
      </c>
      <c r="AF777" s="2">
        <f t="shared" si="317"/>
        <v>0</v>
      </c>
      <c r="AG777" t="b">
        <f t="shared" si="318"/>
        <v>0</v>
      </c>
      <c r="AH777" s="2" t="str">
        <f t="shared" si="319"/>
        <v/>
      </c>
      <c r="AI777" t="str">
        <f t="shared" si="320"/>
        <v/>
      </c>
      <c r="AJ777" s="2" t="str">
        <f t="shared" si="321"/>
        <v/>
      </c>
      <c r="AK777" s="2" t="str">
        <f t="shared" si="322"/>
        <v/>
      </c>
    </row>
    <row r="778" spans="1:37" x14ac:dyDescent="0.3">
      <c r="A778" s="18">
        <v>39020</v>
      </c>
      <c r="B778">
        <v>5.08</v>
      </c>
      <c r="C778">
        <v>5.3</v>
      </c>
      <c r="D778">
        <v>-0.3</v>
      </c>
      <c r="E778">
        <v>2.5</v>
      </c>
      <c r="G778" s="3">
        <f t="shared" si="324"/>
        <v>0</v>
      </c>
      <c r="H778" s="3">
        <f t="shared" si="325"/>
        <v>0</v>
      </c>
      <c r="I778" s="10">
        <f t="shared" si="299"/>
        <v>0</v>
      </c>
      <c r="J778" s="3">
        <f t="shared" si="300"/>
        <v>0</v>
      </c>
      <c r="K778" s="3">
        <f t="shared" si="301"/>
        <v>2.1166666666666671</v>
      </c>
      <c r="L778" s="15">
        <f t="shared" si="302"/>
        <v>2.9633333333333329</v>
      </c>
      <c r="M778" s="3">
        <f t="shared" si="303"/>
        <v>2.4341666666666661</v>
      </c>
      <c r="N778" s="15">
        <f t="shared" si="304"/>
        <v>2.4341666666666661</v>
      </c>
      <c r="O778" s="15">
        <f t="shared" si="305"/>
        <v>0.4216666666666673</v>
      </c>
      <c r="P778" s="15">
        <f t="shared" si="306"/>
        <v>5.7727272727272627</v>
      </c>
      <c r="Q778" s="3">
        <f t="shared" si="323"/>
        <v>10</v>
      </c>
      <c r="R778" s="3">
        <f t="shared" si="307"/>
        <v>-0.81</v>
      </c>
      <c r="S778" s="16">
        <f t="shared" si="308"/>
        <v>-2.0250000000000004</v>
      </c>
      <c r="T778" s="3">
        <f t="shared" si="309"/>
        <v>0.40916666666666579</v>
      </c>
      <c r="U778" s="3">
        <f t="shared" si="310"/>
        <v>0.4216666666666673</v>
      </c>
      <c r="V778" s="3">
        <f t="shared" si="311"/>
        <v>0.97035573122529295</v>
      </c>
      <c r="W778" s="19">
        <f t="shared" si="312"/>
        <v>0.40916666666666579</v>
      </c>
      <c r="X778" s="19">
        <f t="shared" si="313"/>
        <v>0.4216666666666673</v>
      </c>
      <c r="Y778" s="19">
        <f t="shared" si="314"/>
        <v>0.97035573122529295</v>
      </c>
      <c r="Z778" s="2">
        <f t="shared" si="315"/>
        <v>0.40916666666666579</v>
      </c>
      <c r="AA778" s="2">
        <f t="shared" si="316"/>
        <v>0.97035573122529295</v>
      </c>
      <c r="AB778">
        <v>0</v>
      </c>
      <c r="AC778">
        <v>0</v>
      </c>
      <c r="AD778">
        <v>0</v>
      </c>
      <c r="AE778">
        <v>0</v>
      </c>
      <c r="AF778" s="2">
        <f t="shared" si="317"/>
        <v>0</v>
      </c>
      <c r="AG778" t="b">
        <f t="shared" si="318"/>
        <v>1</v>
      </c>
      <c r="AH778" s="2">
        <f t="shared" si="319"/>
        <v>0.40916666666666579</v>
      </c>
      <c r="AI778" t="str">
        <f t="shared" si="320"/>
        <v/>
      </c>
      <c r="AJ778" s="2">
        <f t="shared" si="321"/>
        <v>0.97035573122529295</v>
      </c>
      <c r="AK778" s="2">
        <f t="shared" si="322"/>
        <v>0.97035573122529295</v>
      </c>
    </row>
    <row r="779" spans="1:37" x14ac:dyDescent="0.3">
      <c r="A779" s="18">
        <v>39021</v>
      </c>
      <c r="B779">
        <v>0</v>
      </c>
      <c r="C779">
        <v>3.8</v>
      </c>
      <c r="D779">
        <v>-3.1</v>
      </c>
      <c r="E779">
        <v>0.35</v>
      </c>
      <c r="G779" s="3">
        <f t="shared" si="324"/>
        <v>0.40916666666666579</v>
      </c>
      <c r="H779" s="3">
        <f t="shared" si="325"/>
        <v>0.97035573122529295</v>
      </c>
      <c r="I779" s="10">
        <f t="shared" si="299"/>
        <v>0.96065217391304003</v>
      </c>
      <c r="J779" s="3">
        <f t="shared" si="300"/>
        <v>0.42592592592592654</v>
      </c>
      <c r="K779" s="3">
        <f t="shared" si="301"/>
        <v>0</v>
      </c>
      <c r="L779" s="15">
        <f t="shared" si="302"/>
        <v>0</v>
      </c>
      <c r="M779" s="3">
        <f t="shared" si="303"/>
        <v>0</v>
      </c>
      <c r="N779" s="15">
        <f t="shared" si="304"/>
        <v>0.40916666666666579</v>
      </c>
      <c r="O779" s="15">
        <f t="shared" si="305"/>
        <v>0.42592592592592654</v>
      </c>
      <c r="P779" s="15">
        <f t="shared" si="306"/>
        <v>0.96065217391304003</v>
      </c>
      <c r="Q779" s="3">
        <f t="shared" si="323"/>
        <v>10</v>
      </c>
      <c r="R779" s="3">
        <f t="shared" si="307"/>
        <v>-0.81</v>
      </c>
      <c r="S779" s="16">
        <f t="shared" si="308"/>
        <v>-0.28349999999999997</v>
      </c>
      <c r="T779" s="3">
        <f t="shared" si="309"/>
        <v>0.12566666666666582</v>
      </c>
      <c r="U779" s="3">
        <f t="shared" si="310"/>
        <v>0.42592592592592654</v>
      </c>
      <c r="V779" s="3">
        <f t="shared" si="311"/>
        <v>0.29504347826086713</v>
      </c>
      <c r="W779" s="19">
        <f t="shared" si="312"/>
        <v>0.12566666666666582</v>
      </c>
      <c r="X779" s="19">
        <f t="shared" si="313"/>
        <v>0.42592592592592654</v>
      </c>
      <c r="Y779" s="19">
        <f t="shared" si="314"/>
        <v>0.29504347826086713</v>
      </c>
      <c r="Z779" s="2">
        <f t="shared" si="315"/>
        <v>-0.28349999999999997</v>
      </c>
      <c r="AA779" s="2">
        <f t="shared" si="316"/>
        <v>-0.67531225296442576</v>
      </c>
      <c r="AB779">
        <v>0</v>
      </c>
      <c r="AC779">
        <v>0</v>
      </c>
      <c r="AD779">
        <v>0</v>
      </c>
      <c r="AE779">
        <v>0</v>
      </c>
      <c r="AF779" s="2">
        <f t="shared" si="317"/>
        <v>0</v>
      </c>
      <c r="AG779" t="b">
        <f t="shared" si="318"/>
        <v>1</v>
      </c>
      <c r="AH779" s="2">
        <f t="shared" si="319"/>
        <v>-0.28349999999999997</v>
      </c>
      <c r="AI779" t="str">
        <f t="shared" si="320"/>
        <v/>
      </c>
      <c r="AJ779" s="2">
        <f t="shared" si="321"/>
        <v>-0.67531225296442576</v>
      </c>
      <c r="AK779" s="2">
        <f t="shared" si="322"/>
        <v>0.67531225296442576</v>
      </c>
    </row>
    <row r="780" spans="1:37" x14ac:dyDescent="0.3">
      <c r="A780" s="18">
        <v>39022</v>
      </c>
      <c r="B780">
        <v>2.54</v>
      </c>
      <c r="C780">
        <v>5.6</v>
      </c>
      <c r="D780">
        <v>-1.1000000000000001</v>
      </c>
      <c r="E780">
        <v>2.25</v>
      </c>
      <c r="G780" s="3">
        <f t="shared" si="324"/>
        <v>0.12566666666666582</v>
      </c>
      <c r="H780" s="3">
        <f t="shared" si="325"/>
        <v>0.29504347826086713</v>
      </c>
      <c r="I780" s="10">
        <f t="shared" si="299"/>
        <v>0.29209304347825849</v>
      </c>
      <c r="J780" s="3">
        <f t="shared" si="300"/>
        <v>0.43022820800598638</v>
      </c>
      <c r="K780" s="3">
        <f t="shared" si="301"/>
        <v>0.95250000000000012</v>
      </c>
      <c r="L780" s="15">
        <f t="shared" si="302"/>
        <v>1.5874999999999999</v>
      </c>
      <c r="M780" s="3">
        <f t="shared" si="303"/>
        <v>1.3493749999999998</v>
      </c>
      <c r="N780" s="15">
        <f t="shared" si="304"/>
        <v>1.4750416666666655</v>
      </c>
      <c r="O780" s="15">
        <f t="shared" si="305"/>
        <v>0.11790928962959607</v>
      </c>
      <c r="P780" s="15">
        <f t="shared" si="306"/>
        <v>12.509969920948617</v>
      </c>
      <c r="Q780" s="3">
        <f t="shared" si="323"/>
        <v>11</v>
      </c>
      <c r="R780" s="3">
        <f t="shared" si="307"/>
        <v>-0.81</v>
      </c>
      <c r="S780" s="16">
        <f t="shared" si="308"/>
        <v>-1.8225000000000002</v>
      </c>
      <c r="T780" s="3">
        <f t="shared" si="309"/>
        <v>0</v>
      </c>
      <c r="U780" s="3">
        <f t="shared" si="310"/>
        <v>0.11790928962959607</v>
      </c>
      <c r="V780" s="3">
        <f t="shared" si="311"/>
        <v>0</v>
      </c>
      <c r="W780" s="19">
        <f t="shared" si="312"/>
        <v>0</v>
      </c>
      <c r="X780" s="19">
        <f t="shared" si="313"/>
        <v>0.11790928962959607</v>
      </c>
      <c r="Y780" s="19">
        <f t="shared" si="314"/>
        <v>0</v>
      </c>
      <c r="Z780" s="2">
        <f t="shared" si="315"/>
        <v>-0.12566666666666582</v>
      </c>
      <c r="AA780" s="2">
        <f t="shared" si="316"/>
        <v>-0.29504347826086713</v>
      </c>
      <c r="AB780">
        <v>0</v>
      </c>
      <c r="AC780">
        <v>0</v>
      </c>
      <c r="AD780">
        <v>0</v>
      </c>
      <c r="AE780">
        <v>0</v>
      </c>
      <c r="AF780" s="2">
        <f t="shared" si="317"/>
        <v>0</v>
      </c>
      <c r="AG780" t="b">
        <f t="shared" si="318"/>
        <v>1</v>
      </c>
      <c r="AH780" s="2">
        <f t="shared" si="319"/>
        <v>-0.12566666666666582</v>
      </c>
      <c r="AI780" t="str">
        <f t="shared" si="320"/>
        <v/>
      </c>
      <c r="AJ780" s="2">
        <f t="shared" si="321"/>
        <v>-0.29504347826086713</v>
      </c>
      <c r="AK780" s="2">
        <f t="shared" si="322"/>
        <v>0.29504347826086713</v>
      </c>
    </row>
    <row r="781" spans="1:37" x14ac:dyDescent="0.3">
      <c r="A781" s="18">
        <v>39023</v>
      </c>
      <c r="B781">
        <v>2.54</v>
      </c>
      <c r="C781">
        <v>10.7</v>
      </c>
      <c r="D781">
        <v>0.1</v>
      </c>
      <c r="E781">
        <v>5.4</v>
      </c>
      <c r="G781" s="3">
        <f t="shared" si="324"/>
        <v>0</v>
      </c>
      <c r="H781" s="3">
        <f t="shared" si="325"/>
        <v>0</v>
      </c>
      <c r="I781" s="10">
        <f t="shared" si="299"/>
        <v>0</v>
      </c>
      <c r="J781" s="3">
        <f t="shared" si="300"/>
        <v>0</v>
      </c>
      <c r="K781" s="3">
        <f t="shared" si="301"/>
        <v>2.286</v>
      </c>
      <c r="L781" s="15">
        <f t="shared" si="302"/>
        <v>0.25399999999999995</v>
      </c>
      <c r="M781" s="3">
        <f t="shared" si="303"/>
        <v>-0.31750000000000006</v>
      </c>
      <c r="N781" s="15">
        <f t="shared" si="304"/>
        <v>0</v>
      </c>
      <c r="O781" s="15">
        <f t="shared" si="305"/>
        <v>0</v>
      </c>
      <c r="P781" s="15">
        <f t="shared" si="306"/>
        <v>0</v>
      </c>
      <c r="Q781" s="3">
        <f t="shared" si="323"/>
        <v>11</v>
      </c>
      <c r="R781" s="3">
        <f t="shared" si="307"/>
        <v>-0.81</v>
      </c>
      <c r="S781" s="16">
        <f t="shared" si="308"/>
        <v>-4.3740000000000006</v>
      </c>
      <c r="T781" s="3">
        <f t="shared" si="309"/>
        <v>0</v>
      </c>
      <c r="U781" s="3">
        <f t="shared" si="310"/>
        <v>0</v>
      </c>
      <c r="V781" s="3">
        <f t="shared" si="311"/>
        <v>0</v>
      </c>
      <c r="W781" s="19">
        <f t="shared" si="312"/>
        <v>0</v>
      </c>
      <c r="X781" s="19">
        <f t="shared" si="313"/>
        <v>0</v>
      </c>
      <c r="Y781" s="19">
        <f t="shared" si="314"/>
        <v>0</v>
      </c>
      <c r="Z781" s="2">
        <f t="shared" si="315"/>
        <v>0</v>
      </c>
      <c r="AA781" s="2">
        <f t="shared" si="316"/>
        <v>0</v>
      </c>
      <c r="AB781">
        <v>5.08</v>
      </c>
      <c r="AC781">
        <v>5.08</v>
      </c>
      <c r="AD781">
        <v>0</v>
      </c>
      <c r="AE781">
        <v>0</v>
      </c>
      <c r="AF781" s="2">
        <f t="shared" si="317"/>
        <v>0</v>
      </c>
      <c r="AG781" t="b">
        <f t="shared" si="318"/>
        <v>1</v>
      </c>
      <c r="AH781" s="2">
        <f t="shared" si="319"/>
        <v>-5.08</v>
      </c>
      <c r="AI781" t="str">
        <f t="shared" si="320"/>
        <v/>
      </c>
      <c r="AJ781" s="2">
        <f t="shared" si="321"/>
        <v>0</v>
      </c>
      <c r="AK781" s="2">
        <f t="shared" si="322"/>
        <v>0</v>
      </c>
    </row>
    <row r="782" spans="1:37" x14ac:dyDescent="0.3">
      <c r="A782" s="18">
        <v>39024</v>
      </c>
      <c r="B782">
        <v>15.24</v>
      </c>
      <c r="C782">
        <v>8.9</v>
      </c>
      <c r="D782">
        <v>6.1</v>
      </c>
      <c r="E782">
        <v>7.5</v>
      </c>
      <c r="G782" s="3">
        <f t="shared" si="324"/>
        <v>0</v>
      </c>
      <c r="H782" s="3">
        <f t="shared" si="325"/>
        <v>0</v>
      </c>
      <c r="I782" s="10">
        <f t="shared" si="299"/>
        <v>0</v>
      </c>
      <c r="J782" s="3">
        <f t="shared" si="300"/>
        <v>0</v>
      </c>
      <c r="K782" s="3">
        <f t="shared" si="301"/>
        <v>15.24</v>
      </c>
      <c r="L782" s="15">
        <f t="shared" si="302"/>
        <v>0</v>
      </c>
      <c r="M782" s="3">
        <f t="shared" si="303"/>
        <v>-3.81</v>
      </c>
      <c r="N782" s="15">
        <f t="shared" si="304"/>
        <v>0</v>
      </c>
      <c r="O782" s="15">
        <f t="shared" si="305"/>
        <v>0</v>
      </c>
      <c r="P782" s="15">
        <f t="shared" si="306"/>
        <v>0</v>
      </c>
      <c r="Q782" s="3">
        <f t="shared" si="323"/>
        <v>11</v>
      </c>
      <c r="R782" s="3">
        <f t="shared" si="307"/>
        <v>-0.81</v>
      </c>
      <c r="S782" s="16">
        <f t="shared" si="308"/>
        <v>-6.0750000000000002</v>
      </c>
      <c r="T782" s="3">
        <f t="shared" si="309"/>
        <v>0</v>
      </c>
      <c r="U782" s="3">
        <f t="shared" si="310"/>
        <v>0</v>
      </c>
      <c r="V782" s="3">
        <f t="shared" si="311"/>
        <v>0</v>
      </c>
      <c r="W782" s="19">
        <f t="shared" si="312"/>
        <v>0</v>
      </c>
      <c r="X782" s="19">
        <f t="shared" si="313"/>
        <v>0</v>
      </c>
      <c r="Y782" s="19">
        <f t="shared" si="314"/>
        <v>0</v>
      </c>
      <c r="Z782" s="2">
        <f t="shared" si="315"/>
        <v>0</v>
      </c>
      <c r="AA782" s="2">
        <f t="shared" si="316"/>
        <v>0</v>
      </c>
      <c r="AB782">
        <v>2.54</v>
      </c>
      <c r="AC782">
        <v>7.62</v>
      </c>
      <c r="AD782">
        <v>0</v>
      </c>
      <c r="AE782">
        <v>0</v>
      </c>
      <c r="AF782" s="2">
        <f t="shared" si="317"/>
        <v>0</v>
      </c>
      <c r="AG782" t="b">
        <f t="shared" si="318"/>
        <v>1</v>
      </c>
      <c r="AH782" s="2">
        <f t="shared" si="319"/>
        <v>-2.54</v>
      </c>
      <c r="AI782" t="str">
        <f t="shared" si="320"/>
        <v/>
      </c>
      <c r="AJ782" s="2">
        <f t="shared" si="321"/>
        <v>0</v>
      </c>
      <c r="AK782" s="2">
        <f t="shared" si="322"/>
        <v>0</v>
      </c>
    </row>
    <row r="783" spans="1:37" x14ac:dyDescent="0.3">
      <c r="A783" s="18">
        <v>39025</v>
      </c>
      <c r="B783">
        <v>27.94</v>
      </c>
      <c r="C783">
        <v>8.9</v>
      </c>
      <c r="D783">
        <v>6.9</v>
      </c>
      <c r="E783">
        <v>7.9</v>
      </c>
      <c r="G783" s="3">
        <f t="shared" si="324"/>
        <v>0</v>
      </c>
      <c r="H783" s="3">
        <f t="shared" si="325"/>
        <v>0</v>
      </c>
      <c r="I783" s="10">
        <f t="shared" si="299"/>
        <v>0</v>
      </c>
      <c r="J783" s="3">
        <f t="shared" si="300"/>
        <v>0</v>
      </c>
      <c r="K783" s="3">
        <f t="shared" si="301"/>
        <v>27.94</v>
      </c>
      <c r="L783" s="15">
        <f t="shared" si="302"/>
        <v>0</v>
      </c>
      <c r="M783" s="3">
        <f t="shared" si="303"/>
        <v>-6.9850000000000003</v>
      </c>
      <c r="N783" s="15">
        <f t="shared" si="304"/>
        <v>0</v>
      </c>
      <c r="O783" s="15">
        <f t="shared" si="305"/>
        <v>0</v>
      </c>
      <c r="P783" s="15">
        <f t="shared" si="306"/>
        <v>0</v>
      </c>
      <c r="Q783" s="3">
        <f t="shared" si="323"/>
        <v>11</v>
      </c>
      <c r="R783" s="3">
        <f t="shared" si="307"/>
        <v>-0.81</v>
      </c>
      <c r="S783" s="16">
        <f t="shared" si="308"/>
        <v>-6.3990000000000009</v>
      </c>
      <c r="T783" s="3">
        <f t="shared" si="309"/>
        <v>0</v>
      </c>
      <c r="U783" s="3">
        <f t="shared" si="310"/>
        <v>0</v>
      </c>
      <c r="V783" s="3">
        <f t="shared" si="311"/>
        <v>0</v>
      </c>
      <c r="W783" s="19">
        <f t="shared" si="312"/>
        <v>0</v>
      </c>
      <c r="X783" s="19">
        <f t="shared" si="313"/>
        <v>0</v>
      </c>
      <c r="Y783" s="19">
        <f t="shared" si="314"/>
        <v>0</v>
      </c>
      <c r="Z783" s="2">
        <f t="shared" si="315"/>
        <v>0</v>
      </c>
      <c r="AA783" s="2">
        <f t="shared" si="316"/>
        <v>0</v>
      </c>
      <c r="AB783">
        <v>-2.54</v>
      </c>
      <c r="AC783">
        <v>5.08</v>
      </c>
      <c r="AD783">
        <v>0</v>
      </c>
      <c r="AE783">
        <v>0</v>
      </c>
      <c r="AF783" s="2">
        <f t="shared" si="317"/>
        <v>0</v>
      </c>
      <c r="AG783" t="b">
        <f t="shared" si="318"/>
        <v>1</v>
      </c>
      <c r="AH783" s="2">
        <f t="shared" si="319"/>
        <v>2.54</v>
      </c>
      <c r="AI783" t="str">
        <f t="shared" si="320"/>
        <v/>
      </c>
      <c r="AJ783" s="2">
        <f t="shared" si="321"/>
        <v>0</v>
      </c>
      <c r="AK783" s="2">
        <f t="shared" si="322"/>
        <v>0</v>
      </c>
    </row>
    <row r="784" spans="1:37" x14ac:dyDescent="0.3">
      <c r="A784" s="18">
        <v>39026</v>
      </c>
      <c r="B784">
        <v>33.020000000000003</v>
      </c>
      <c r="C784">
        <v>9.3000000000000007</v>
      </c>
      <c r="D784">
        <v>7.3</v>
      </c>
      <c r="E784">
        <v>8.3000000000000007</v>
      </c>
      <c r="G784" s="3">
        <f t="shared" si="324"/>
        <v>0</v>
      </c>
      <c r="H784" s="3">
        <f t="shared" si="325"/>
        <v>0</v>
      </c>
      <c r="I784" s="10">
        <f t="shared" si="299"/>
        <v>0</v>
      </c>
      <c r="J784" s="3">
        <f t="shared" si="300"/>
        <v>0</v>
      </c>
      <c r="K784" s="3">
        <f t="shared" si="301"/>
        <v>33.020000000000003</v>
      </c>
      <c r="L784" s="15">
        <f t="shared" si="302"/>
        <v>0</v>
      </c>
      <c r="M784" s="3">
        <f t="shared" si="303"/>
        <v>-8.2550000000000008</v>
      </c>
      <c r="N784" s="15">
        <f t="shared" si="304"/>
        <v>0</v>
      </c>
      <c r="O784" s="15">
        <f t="shared" si="305"/>
        <v>0</v>
      </c>
      <c r="P784" s="15">
        <f t="shared" si="306"/>
        <v>0</v>
      </c>
      <c r="Q784" s="3">
        <f t="shared" si="323"/>
        <v>11</v>
      </c>
      <c r="R784" s="3">
        <f t="shared" si="307"/>
        <v>-0.81</v>
      </c>
      <c r="S784" s="16">
        <f t="shared" si="308"/>
        <v>-6.7230000000000008</v>
      </c>
      <c r="T784" s="3">
        <f t="shared" si="309"/>
        <v>0</v>
      </c>
      <c r="U784" s="3">
        <f t="shared" si="310"/>
        <v>0</v>
      </c>
      <c r="V784" s="3">
        <f t="shared" si="311"/>
        <v>0</v>
      </c>
      <c r="W784" s="19">
        <f t="shared" si="312"/>
        <v>0</v>
      </c>
      <c r="X784" s="19">
        <f t="shared" si="313"/>
        <v>0</v>
      </c>
      <c r="Y784" s="19">
        <f t="shared" si="314"/>
        <v>0</v>
      </c>
      <c r="Z784" s="2">
        <f t="shared" si="315"/>
        <v>0</v>
      </c>
      <c r="AA784" s="2">
        <f t="shared" si="316"/>
        <v>0</v>
      </c>
      <c r="AB784">
        <v>2.54</v>
      </c>
      <c r="AC784">
        <v>7.62</v>
      </c>
      <c r="AD784">
        <v>0</v>
      </c>
      <c r="AE784">
        <v>0</v>
      </c>
      <c r="AF784" s="2">
        <f t="shared" si="317"/>
        <v>0</v>
      </c>
      <c r="AG784" t="b">
        <f t="shared" si="318"/>
        <v>1</v>
      </c>
      <c r="AH784" s="2">
        <f t="shared" si="319"/>
        <v>-2.54</v>
      </c>
      <c r="AI784" t="str">
        <f t="shared" si="320"/>
        <v/>
      </c>
      <c r="AJ784" s="2">
        <f t="shared" si="321"/>
        <v>0</v>
      </c>
      <c r="AK784" s="2">
        <f t="shared" si="322"/>
        <v>0</v>
      </c>
    </row>
    <row r="785" spans="1:37" x14ac:dyDescent="0.3">
      <c r="A785" s="18">
        <v>39027</v>
      </c>
      <c r="B785">
        <v>55.88</v>
      </c>
      <c r="C785">
        <v>12.3</v>
      </c>
      <c r="D785">
        <v>9.1</v>
      </c>
      <c r="E785">
        <v>10.7</v>
      </c>
      <c r="G785" s="3">
        <f t="shared" si="324"/>
        <v>0</v>
      </c>
      <c r="H785" s="3">
        <f t="shared" si="325"/>
        <v>0</v>
      </c>
      <c r="I785" s="10">
        <f t="shared" si="299"/>
        <v>0</v>
      </c>
      <c r="J785" s="3">
        <f t="shared" si="300"/>
        <v>0</v>
      </c>
      <c r="K785" s="3">
        <f t="shared" si="301"/>
        <v>55.88</v>
      </c>
      <c r="L785" s="15">
        <f t="shared" si="302"/>
        <v>0</v>
      </c>
      <c r="M785" s="3">
        <f t="shared" si="303"/>
        <v>-13.97</v>
      </c>
      <c r="N785" s="15">
        <f t="shared" si="304"/>
        <v>0</v>
      </c>
      <c r="O785" s="15">
        <f t="shared" si="305"/>
        <v>0</v>
      </c>
      <c r="P785" s="15">
        <f t="shared" si="306"/>
        <v>0</v>
      </c>
      <c r="Q785" s="3">
        <f t="shared" si="323"/>
        <v>11</v>
      </c>
      <c r="R785" s="3">
        <f t="shared" si="307"/>
        <v>-0.81</v>
      </c>
      <c r="S785" s="16">
        <f t="shared" si="308"/>
        <v>-8.6669999999999998</v>
      </c>
      <c r="T785" s="3">
        <f t="shared" si="309"/>
        <v>0</v>
      </c>
      <c r="U785" s="3">
        <f t="shared" si="310"/>
        <v>0</v>
      </c>
      <c r="V785" s="3">
        <f t="shared" si="311"/>
        <v>0</v>
      </c>
      <c r="W785" s="19">
        <f t="shared" si="312"/>
        <v>0</v>
      </c>
      <c r="X785" s="19">
        <f t="shared" si="313"/>
        <v>0</v>
      </c>
      <c r="Y785" s="19">
        <f t="shared" si="314"/>
        <v>0</v>
      </c>
      <c r="Z785" s="2">
        <f t="shared" si="315"/>
        <v>0</v>
      </c>
      <c r="AA785" s="2">
        <f t="shared" si="316"/>
        <v>0</v>
      </c>
      <c r="AB785">
        <v>-2.54</v>
      </c>
      <c r="AC785">
        <v>5.08</v>
      </c>
      <c r="AD785">
        <v>0</v>
      </c>
      <c r="AE785">
        <v>0</v>
      </c>
      <c r="AF785" s="2">
        <f t="shared" si="317"/>
        <v>0</v>
      </c>
      <c r="AG785" t="b">
        <f t="shared" si="318"/>
        <v>1</v>
      </c>
      <c r="AH785" s="2">
        <f t="shared" si="319"/>
        <v>2.54</v>
      </c>
      <c r="AI785" t="str">
        <f t="shared" si="320"/>
        <v/>
      </c>
      <c r="AJ785" s="2">
        <f t="shared" si="321"/>
        <v>0</v>
      </c>
      <c r="AK785" s="2">
        <f t="shared" si="322"/>
        <v>0</v>
      </c>
    </row>
    <row r="786" spans="1:37" x14ac:dyDescent="0.3">
      <c r="A786" s="18">
        <v>39028</v>
      </c>
      <c r="B786">
        <v>10.16</v>
      </c>
      <c r="C786">
        <v>13.7</v>
      </c>
      <c r="D786">
        <v>12.1</v>
      </c>
      <c r="E786">
        <v>12.9</v>
      </c>
      <c r="G786" s="3">
        <f t="shared" si="324"/>
        <v>0</v>
      </c>
      <c r="H786" s="3">
        <f t="shared" si="325"/>
        <v>0</v>
      </c>
      <c r="I786" s="10">
        <f t="shared" ref="I786:I849" si="326">ASNWD*Compact_coef</f>
        <v>0</v>
      </c>
      <c r="J786" s="3">
        <f t="shared" ref="J786:J849" si="327">IF(ASNWDC&gt;0,ASWE/ASNWDC,0)</f>
        <v>0</v>
      </c>
      <c r="K786" s="3">
        <f t="shared" ref="K786:K849" si="328">MAX(0,IP-SNOW)</f>
        <v>10.16</v>
      </c>
      <c r="L786" s="15">
        <f t="shared" ref="L786:L849" si="329">IP*(1-((MIN(Rainthresh,MAX(Snowthresh,E786))-Snowthresh)/(Rainthresh-Snowthresh)))</f>
        <v>0</v>
      </c>
      <c r="M786" s="3">
        <f t="shared" ref="M786:M849" si="330">(SNOW*SWE_gain_coef)-(RAIN*SWE_loss_coef)</f>
        <v>-2.54</v>
      </c>
      <c r="N786" s="15">
        <f t="shared" ref="N786:N849" si="331">MAX(0,ASWE+ISWES)</f>
        <v>0</v>
      </c>
      <c r="O786" s="15">
        <f t="shared" ref="O786:O849" si="332">IF(ASNWDS&gt;0,ASWES/ASNWDS,0)</f>
        <v>0</v>
      </c>
      <c r="P786" s="15">
        <f t="shared" ref="P786:P849" si="333">MAX(0,I786+((L786*SWE_gain_coef)/Snowfall_density)-(K786/MAX(0.1,J786)))</f>
        <v>0</v>
      </c>
      <c r="Q786" s="3">
        <f t="shared" si="323"/>
        <v>11</v>
      </c>
      <c r="R786" s="3">
        <f t="shared" ref="R786:R849" si="334">IF(MONTH&gt;3,IF(MONTH&lt;10,Melt_coef_late,Melt_coef_early),Melt_coef_early)</f>
        <v>-0.81</v>
      </c>
      <c r="S786" s="16">
        <f t="shared" ref="S786:S849" si="335">MIN(0,Melt_coef*(TMEAN-Melt_thresh))</f>
        <v>-10.449000000000002</v>
      </c>
      <c r="T786" s="3">
        <f t="shared" ref="T786:T849" si="336">MAX(0,ASWES+ISWEM)</f>
        <v>0</v>
      </c>
      <c r="U786" s="3">
        <f t="shared" ref="U786:U849" si="337">MIN(O786,ADENS_max)</f>
        <v>0</v>
      </c>
      <c r="V786" s="3">
        <f t="shared" ref="V786:V849" si="338">IF(ADENSM&gt;0,ASWEM/ADENSM,0)</f>
        <v>0</v>
      </c>
      <c r="W786" s="19">
        <f t="shared" ref="W786:W849" si="339">ASWEM</f>
        <v>0</v>
      </c>
      <c r="X786" s="19">
        <f t="shared" ref="X786:X849" si="340">ADENSM</f>
        <v>0</v>
      </c>
      <c r="Y786" s="19">
        <f t="shared" ref="Y786:Y849" si="341">ASNWDM</f>
        <v>0</v>
      </c>
      <c r="Z786" s="2">
        <f t="shared" ref="Z786:Z849" si="342">W786-G786</f>
        <v>0</v>
      </c>
      <c r="AA786" s="2">
        <f t="shared" ref="AA786:AA849" si="343">Y786-H786</f>
        <v>0</v>
      </c>
      <c r="AB786">
        <v>2.54</v>
      </c>
      <c r="AC786">
        <v>7.62</v>
      </c>
      <c r="AD786">
        <v>0</v>
      </c>
      <c r="AE786">
        <v>0</v>
      </c>
      <c r="AF786" s="2">
        <f t="shared" ref="AF786:AF849" si="344">IF(asnwd_obs&gt;0,aswe_obs/asnwd_obs,0)</f>
        <v>0</v>
      </c>
      <c r="AG786" t="b">
        <f t="shared" ref="AG786:AG849" si="345">OR(Z786&lt;&gt;0,AB786&lt;&gt;0)</f>
        <v>1</v>
      </c>
      <c r="AH786" s="2">
        <f t="shared" ref="AH786:AH849" si="346">IF(AG786=TRUE,Z786-AB786,"")</f>
        <v>-2.54</v>
      </c>
      <c r="AI786" t="str">
        <f t="shared" ref="AI786:AI849" si="347">IF(AG776=TRUE,ABS(Z786-AB786),"")</f>
        <v/>
      </c>
      <c r="AJ786" s="2">
        <f t="shared" ref="AJ786:AJ849" si="348">IF(AG786=TRUE,AA786-AD786,"")</f>
        <v>0</v>
      </c>
      <c r="AK786" s="2">
        <f t="shared" ref="AK786:AK849" si="349">IF(AG786=TRUE,ABS(AA786-AD786),"")</f>
        <v>0</v>
      </c>
    </row>
    <row r="787" spans="1:37" x14ac:dyDescent="0.3">
      <c r="A787" s="18">
        <v>39029</v>
      </c>
      <c r="B787">
        <v>101.6</v>
      </c>
      <c r="C787">
        <v>12.8</v>
      </c>
      <c r="D787">
        <v>4.2</v>
      </c>
      <c r="E787">
        <v>8.5</v>
      </c>
      <c r="G787" s="3">
        <f t="shared" si="324"/>
        <v>0</v>
      </c>
      <c r="H787" s="3">
        <f t="shared" si="325"/>
        <v>0</v>
      </c>
      <c r="I787" s="10">
        <f t="shared" si="326"/>
        <v>0</v>
      </c>
      <c r="J787" s="3">
        <f t="shared" si="327"/>
        <v>0</v>
      </c>
      <c r="K787" s="3">
        <f t="shared" si="328"/>
        <v>101.6</v>
      </c>
      <c r="L787" s="15">
        <f t="shared" si="329"/>
        <v>0</v>
      </c>
      <c r="M787" s="3">
        <f t="shared" si="330"/>
        <v>-25.4</v>
      </c>
      <c r="N787" s="15">
        <f t="shared" si="331"/>
        <v>0</v>
      </c>
      <c r="O787" s="15">
        <f t="shared" si="332"/>
        <v>0</v>
      </c>
      <c r="P787" s="15">
        <f t="shared" si="333"/>
        <v>0</v>
      </c>
      <c r="Q787" s="3">
        <f t="shared" ref="Q787:Q850" si="350">MONTH(A787)</f>
        <v>11</v>
      </c>
      <c r="R787" s="3">
        <f t="shared" si="334"/>
        <v>-0.81</v>
      </c>
      <c r="S787" s="16">
        <f t="shared" si="335"/>
        <v>-6.8850000000000007</v>
      </c>
      <c r="T787" s="3">
        <f t="shared" si="336"/>
        <v>0</v>
      </c>
      <c r="U787" s="3">
        <f t="shared" si="337"/>
        <v>0</v>
      </c>
      <c r="V787" s="3">
        <f t="shared" si="338"/>
        <v>0</v>
      </c>
      <c r="W787" s="19">
        <f t="shared" si="339"/>
        <v>0</v>
      </c>
      <c r="X787" s="19">
        <f t="shared" si="340"/>
        <v>0</v>
      </c>
      <c r="Y787" s="19">
        <f t="shared" si="341"/>
        <v>0</v>
      </c>
      <c r="Z787" s="2">
        <f t="shared" si="342"/>
        <v>0</v>
      </c>
      <c r="AA787" s="2">
        <f t="shared" si="343"/>
        <v>0</v>
      </c>
      <c r="AB787">
        <v>-5.08</v>
      </c>
      <c r="AC787">
        <v>2.54</v>
      </c>
      <c r="AD787">
        <v>0</v>
      </c>
      <c r="AE787">
        <v>0</v>
      </c>
      <c r="AF787" s="2">
        <f t="shared" si="344"/>
        <v>0</v>
      </c>
      <c r="AG787" t="b">
        <f t="shared" si="345"/>
        <v>1</v>
      </c>
      <c r="AH787" s="2">
        <f t="shared" si="346"/>
        <v>5.08</v>
      </c>
      <c r="AI787" t="str">
        <f t="shared" si="347"/>
        <v/>
      </c>
      <c r="AJ787" s="2">
        <f t="shared" si="348"/>
        <v>0</v>
      </c>
      <c r="AK787" s="2">
        <f t="shared" si="349"/>
        <v>0</v>
      </c>
    </row>
    <row r="788" spans="1:37" x14ac:dyDescent="0.3">
      <c r="A788" s="18">
        <v>39030</v>
      </c>
      <c r="B788">
        <v>17.78</v>
      </c>
      <c r="C788">
        <v>4.9000000000000004</v>
      </c>
      <c r="D788">
        <v>1.1000000000000001</v>
      </c>
      <c r="E788">
        <v>3</v>
      </c>
      <c r="G788" s="3">
        <f t="shared" si="324"/>
        <v>0</v>
      </c>
      <c r="H788" s="3">
        <f t="shared" si="325"/>
        <v>0</v>
      </c>
      <c r="I788" s="10">
        <f t="shared" si="326"/>
        <v>0</v>
      </c>
      <c r="J788" s="3">
        <f t="shared" si="327"/>
        <v>0</v>
      </c>
      <c r="K788" s="3">
        <f t="shared" si="328"/>
        <v>8.89</v>
      </c>
      <c r="L788" s="15">
        <f t="shared" si="329"/>
        <v>8.89</v>
      </c>
      <c r="M788" s="3">
        <f t="shared" si="330"/>
        <v>6.6675000000000004</v>
      </c>
      <c r="N788" s="15">
        <f t="shared" si="331"/>
        <v>6.6675000000000004</v>
      </c>
      <c r="O788" s="15">
        <f t="shared" si="332"/>
        <v>0</v>
      </c>
      <c r="P788" s="15">
        <f t="shared" si="333"/>
        <v>0</v>
      </c>
      <c r="Q788" s="3">
        <f t="shared" si="350"/>
        <v>11</v>
      </c>
      <c r="R788" s="3">
        <f t="shared" si="334"/>
        <v>-0.81</v>
      </c>
      <c r="S788" s="16">
        <f t="shared" si="335"/>
        <v>-2.4300000000000002</v>
      </c>
      <c r="T788" s="3">
        <f t="shared" si="336"/>
        <v>4.2375000000000007</v>
      </c>
      <c r="U788" s="3">
        <f t="shared" si="337"/>
        <v>0</v>
      </c>
      <c r="V788" s="3">
        <f t="shared" si="338"/>
        <v>0</v>
      </c>
      <c r="W788" s="19">
        <f t="shared" si="339"/>
        <v>4.2375000000000007</v>
      </c>
      <c r="X788" s="19">
        <f t="shared" si="340"/>
        <v>0</v>
      </c>
      <c r="Y788" s="19">
        <f t="shared" si="341"/>
        <v>0</v>
      </c>
      <c r="Z788" s="2">
        <f t="shared" si="342"/>
        <v>4.2375000000000007</v>
      </c>
      <c r="AA788" s="2">
        <f t="shared" si="343"/>
        <v>0</v>
      </c>
      <c r="AB788">
        <v>2.54</v>
      </c>
      <c r="AC788">
        <v>5.08</v>
      </c>
      <c r="AD788">
        <v>0</v>
      </c>
      <c r="AE788">
        <v>0</v>
      </c>
      <c r="AF788" s="2">
        <f t="shared" si="344"/>
        <v>0</v>
      </c>
      <c r="AG788" t="b">
        <f t="shared" si="345"/>
        <v>1</v>
      </c>
      <c r="AH788" s="2">
        <f t="shared" si="346"/>
        <v>1.6975000000000007</v>
      </c>
      <c r="AI788">
        <f t="shared" si="347"/>
        <v>1.6975000000000007</v>
      </c>
      <c r="AJ788" s="2">
        <f t="shared" si="348"/>
        <v>0</v>
      </c>
      <c r="AK788" s="2">
        <f t="shared" si="349"/>
        <v>0</v>
      </c>
    </row>
    <row r="789" spans="1:37" x14ac:dyDescent="0.3">
      <c r="A789" s="18">
        <v>39031</v>
      </c>
      <c r="B789">
        <v>10.16</v>
      </c>
      <c r="C789">
        <v>3.1</v>
      </c>
      <c r="D789">
        <v>0.3</v>
      </c>
      <c r="E789">
        <v>1.7</v>
      </c>
      <c r="G789" s="3">
        <f t="shared" si="324"/>
        <v>4.2375000000000007</v>
      </c>
      <c r="H789" s="3">
        <f t="shared" si="325"/>
        <v>0</v>
      </c>
      <c r="I789" s="10">
        <f t="shared" si="326"/>
        <v>0</v>
      </c>
      <c r="J789" s="3">
        <f t="shared" si="327"/>
        <v>0</v>
      </c>
      <c r="K789" s="3">
        <f t="shared" si="328"/>
        <v>2.8786666666666667</v>
      </c>
      <c r="L789" s="15">
        <f t="shared" si="329"/>
        <v>7.2813333333333334</v>
      </c>
      <c r="M789" s="3">
        <f t="shared" si="330"/>
        <v>6.5616666666666665</v>
      </c>
      <c r="N789" s="15">
        <f t="shared" si="331"/>
        <v>10.799166666666668</v>
      </c>
      <c r="O789" s="15">
        <f t="shared" si="332"/>
        <v>0.28869163345322579</v>
      </c>
      <c r="P789" s="15">
        <f t="shared" si="333"/>
        <v>37.407272727272726</v>
      </c>
      <c r="Q789" s="3">
        <f t="shared" si="350"/>
        <v>11</v>
      </c>
      <c r="R789" s="3">
        <f t="shared" si="334"/>
        <v>-0.81</v>
      </c>
      <c r="S789" s="16">
        <f t="shared" si="335"/>
        <v>-1.377</v>
      </c>
      <c r="T789" s="3">
        <f t="shared" si="336"/>
        <v>9.4221666666666675</v>
      </c>
      <c r="U789" s="3">
        <f t="shared" si="337"/>
        <v>0.28869163345322579</v>
      </c>
      <c r="V789" s="3">
        <f t="shared" si="338"/>
        <v>32.637477414783689</v>
      </c>
      <c r="W789" s="19">
        <f t="shared" si="339"/>
        <v>9.4221666666666675</v>
      </c>
      <c r="X789" s="19">
        <f t="shared" si="340"/>
        <v>0.28869163345322579</v>
      </c>
      <c r="Y789" s="19">
        <f t="shared" si="341"/>
        <v>32.637477414783689</v>
      </c>
      <c r="Z789" s="2">
        <f t="shared" si="342"/>
        <v>5.1846666666666668</v>
      </c>
      <c r="AA789" s="2">
        <f t="shared" si="343"/>
        <v>32.637477414783689</v>
      </c>
      <c r="AB789">
        <v>0</v>
      </c>
      <c r="AC789">
        <v>5.08</v>
      </c>
      <c r="AD789">
        <v>50.8</v>
      </c>
      <c r="AE789">
        <v>50.8</v>
      </c>
      <c r="AF789" s="2">
        <f t="shared" si="344"/>
        <v>0.1</v>
      </c>
      <c r="AG789" t="b">
        <f t="shared" si="345"/>
        <v>1</v>
      </c>
      <c r="AH789" s="2">
        <f t="shared" si="346"/>
        <v>5.1846666666666668</v>
      </c>
      <c r="AI789">
        <f t="shared" si="347"/>
        <v>5.1846666666666668</v>
      </c>
      <c r="AJ789" s="2">
        <f t="shared" si="348"/>
        <v>-18.162522585216308</v>
      </c>
      <c r="AK789" s="2">
        <f t="shared" si="349"/>
        <v>18.162522585216308</v>
      </c>
    </row>
    <row r="790" spans="1:37" x14ac:dyDescent="0.3">
      <c r="A790" s="18">
        <v>39032</v>
      </c>
      <c r="B790">
        <v>17.78</v>
      </c>
      <c r="C790">
        <v>2.9</v>
      </c>
      <c r="D790">
        <v>0</v>
      </c>
      <c r="E790">
        <v>1.45</v>
      </c>
      <c r="G790" s="3">
        <f t="shared" si="324"/>
        <v>9.4221666666666675</v>
      </c>
      <c r="H790" s="3">
        <f t="shared" si="325"/>
        <v>32.637477414783689</v>
      </c>
      <c r="I790" s="10">
        <f t="shared" si="326"/>
        <v>32.311102640635852</v>
      </c>
      <c r="J790" s="3">
        <f t="shared" si="327"/>
        <v>0.2916077105588139</v>
      </c>
      <c r="K790" s="3">
        <f t="shared" si="328"/>
        <v>4.2968333333333337</v>
      </c>
      <c r="L790" s="15">
        <f t="shared" si="329"/>
        <v>13.483166666666667</v>
      </c>
      <c r="M790" s="3">
        <f t="shared" si="330"/>
        <v>12.408958333333334</v>
      </c>
      <c r="N790" s="15">
        <f t="shared" si="331"/>
        <v>21.831125</v>
      </c>
      <c r="O790" s="15">
        <f t="shared" si="332"/>
        <v>0.15576930356000915</v>
      </c>
      <c r="P790" s="15">
        <f t="shared" si="333"/>
        <v>140.15036660666391</v>
      </c>
      <c r="Q790" s="3">
        <f t="shared" si="350"/>
        <v>11</v>
      </c>
      <c r="R790" s="3">
        <f t="shared" si="334"/>
        <v>-0.81</v>
      </c>
      <c r="S790" s="16">
        <f t="shared" si="335"/>
        <v>-1.1745000000000001</v>
      </c>
      <c r="T790" s="3">
        <f t="shared" si="336"/>
        <v>20.656624999999998</v>
      </c>
      <c r="U790" s="3">
        <f t="shared" si="337"/>
        <v>0.15576930356000915</v>
      </c>
      <c r="V790" s="3">
        <f t="shared" si="338"/>
        <v>132.61037013009539</v>
      </c>
      <c r="W790" s="19">
        <f t="shared" si="339"/>
        <v>20.656624999999998</v>
      </c>
      <c r="X790" s="19">
        <f t="shared" si="340"/>
        <v>0.15576930356000915</v>
      </c>
      <c r="Y790" s="19">
        <f t="shared" si="341"/>
        <v>132.61037013009539</v>
      </c>
      <c r="Z790" s="2">
        <f t="shared" si="342"/>
        <v>11.234458333333331</v>
      </c>
      <c r="AA790" s="2">
        <f t="shared" si="343"/>
        <v>99.972892715311701</v>
      </c>
      <c r="AB790">
        <v>10.16</v>
      </c>
      <c r="AC790">
        <v>15.24</v>
      </c>
      <c r="AD790">
        <v>-25.4</v>
      </c>
      <c r="AE790">
        <v>25.4</v>
      </c>
      <c r="AF790" s="2">
        <f t="shared" si="344"/>
        <v>0.60000000000000009</v>
      </c>
      <c r="AG790" t="b">
        <f t="shared" si="345"/>
        <v>1</v>
      </c>
      <c r="AH790" s="2">
        <f t="shared" si="346"/>
        <v>1.0744583333333306</v>
      </c>
      <c r="AI790">
        <f t="shared" si="347"/>
        <v>1.0744583333333306</v>
      </c>
      <c r="AJ790" s="2">
        <f t="shared" si="348"/>
        <v>125.37289271531171</v>
      </c>
      <c r="AK790" s="2">
        <f t="shared" si="349"/>
        <v>125.37289271531171</v>
      </c>
    </row>
    <row r="791" spans="1:37" x14ac:dyDescent="0.3">
      <c r="A791" s="18">
        <v>39033</v>
      </c>
      <c r="B791">
        <v>10.16</v>
      </c>
      <c r="C791">
        <v>2.5</v>
      </c>
      <c r="D791">
        <v>0.7</v>
      </c>
      <c r="E791">
        <v>1.6</v>
      </c>
      <c r="G791" s="3">
        <f t="shared" si="324"/>
        <v>20.656624999999998</v>
      </c>
      <c r="H791" s="3">
        <f t="shared" si="325"/>
        <v>132.61037013009539</v>
      </c>
      <c r="I791" s="10">
        <f t="shared" si="326"/>
        <v>131.28426642879444</v>
      </c>
      <c r="J791" s="3">
        <f t="shared" si="327"/>
        <v>0.1573427308686961</v>
      </c>
      <c r="K791" s="3">
        <f t="shared" si="328"/>
        <v>2.7093333333333325</v>
      </c>
      <c r="L791" s="15">
        <f t="shared" si="329"/>
        <v>7.4506666666666677</v>
      </c>
      <c r="M791" s="3">
        <f t="shared" si="330"/>
        <v>6.7733333333333343</v>
      </c>
      <c r="N791" s="15">
        <f t="shared" si="331"/>
        <v>27.429958333333332</v>
      </c>
      <c r="O791" s="15">
        <f t="shared" si="332"/>
        <v>0.15088127858866529</v>
      </c>
      <c r="P791" s="15">
        <f t="shared" si="333"/>
        <v>181.79828929017282</v>
      </c>
      <c r="Q791" s="3">
        <f t="shared" si="350"/>
        <v>11</v>
      </c>
      <c r="R791" s="3">
        <f t="shared" si="334"/>
        <v>-0.81</v>
      </c>
      <c r="S791" s="16">
        <f t="shared" si="335"/>
        <v>-1.2960000000000003</v>
      </c>
      <c r="T791" s="3">
        <f t="shared" si="336"/>
        <v>26.133958333333332</v>
      </c>
      <c r="U791" s="3">
        <f t="shared" si="337"/>
        <v>0.15088127858866529</v>
      </c>
      <c r="V791" s="3">
        <f t="shared" si="338"/>
        <v>173.20875444448018</v>
      </c>
      <c r="W791" s="19">
        <f t="shared" si="339"/>
        <v>26.133958333333332</v>
      </c>
      <c r="X791" s="19">
        <f t="shared" si="340"/>
        <v>0.15088127858866529</v>
      </c>
      <c r="Y791" s="19">
        <f t="shared" si="341"/>
        <v>173.20875444448018</v>
      </c>
      <c r="Z791" s="2">
        <f t="shared" si="342"/>
        <v>5.4773333333333341</v>
      </c>
      <c r="AA791" s="2">
        <f t="shared" si="343"/>
        <v>40.598384314384788</v>
      </c>
      <c r="AB791">
        <v>5.08</v>
      </c>
      <c r="AC791">
        <v>20.32</v>
      </c>
      <c r="AD791">
        <v>127</v>
      </c>
      <c r="AE791">
        <v>152.4</v>
      </c>
      <c r="AF791" s="2">
        <f t="shared" si="344"/>
        <v>0.13333333333333333</v>
      </c>
      <c r="AG791" t="b">
        <f t="shared" si="345"/>
        <v>1</v>
      </c>
      <c r="AH791" s="2">
        <f t="shared" si="346"/>
        <v>0.39733333333333398</v>
      </c>
      <c r="AI791">
        <f t="shared" si="347"/>
        <v>0.39733333333333398</v>
      </c>
      <c r="AJ791" s="2">
        <f t="shared" si="348"/>
        <v>-86.401615685615212</v>
      </c>
      <c r="AK791" s="2">
        <f t="shared" si="349"/>
        <v>86.401615685615212</v>
      </c>
    </row>
    <row r="792" spans="1:37" x14ac:dyDescent="0.3">
      <c r="A792" s="18">
        <v>39034</v>
      </c>
      <c r="B792">
        <v>25.4</v>
      </c>
      <c r="C792">
        <v>5</v>
      </c>
      <c r="D792">
        <v>0</v>
      </c>
      <c r="E792">
        <v>2.5</v>
      </c>
      <c r="G792" s="3">
        <f t="shared" si="324"/>
        <v>26.133958333333332</v>
      </c>
      <c r="H792" s="3">
        <f t="shared" si="325"/>
        <v>173.20875444448018</v>
      </c>
      <c r="I792" s="10">
        <f t="shared" si="326"/>
        <v>171.47666690003538</v>
      </c>
      <c r="J792" s="3">
        <f t="shared" si="327"/>
        <v>0.15240533190774272</v>
      </c>
      <c r="K792" s="3">
        <f t="shared" si="328"/>
        <v>10.583333333333334</v>
      </c>
      <c r="L792" s="15">
        <f t="shared" si="329"/>
        <v>14.816666666666665</v>
      </c>
      <c r="M792" s="3">
        <f t="shared" si="330"/>
        <v>12.170833333333331</v>
      </c>
      <c r="N792" s="15">
        <f t="shared" si="331"/>
        <v>38.304791666666659</v>
      </c>
      <c r="O792" s="15">
        <f t="shared" si="332"/>
        <v>0.161806823256194</v>
      </c>
      <c r="P792" s="15">
        <f t="shared" si="333"/>
        <v>236.7316216697329</v>
      </c>
      <c r="Q792" s="3">
        <f t="shared" si="350"/>
        <v>11</v>
      </c>
      <c r="R792" s="3">
        <f t="shared" si="334"/>
        <v>-0.81</v>
      </c>
      <c r="S792" s="16">
        <f t="shared" si="335"/>
        <v>-2.0250000000000004</v>
      </c>
      <c r="T792" s="3">
        <f t="shared" si="336"/>
        <v>36.279791666666661</v>
      </c>
      <c r="U792" s="3">
        <f t="shared" si="337"/>
        <v>0.161806823256194</v>
      </c>
      <c r="V792" s="3">
        <f t="shared" si="338"/>
        <v>224.21669826138103</v>
      </c>
      <c r="W792" s="19">
        <f t="shared" si="339"/>
        <v>36.279791666666661</v>
      </c>
      <c r="X792" s="19">
        <f t="shared" si="340"/>
        <v>0.161806823256194</v>
      </c>
      <c r="Y792" s="19">
        <f t="shared" si="341"/>
        <v>224.21669826138103</v>
      </c>
      <c r="Z792" s="2">
        <f t="shared" si="342"/>
        <v>10.145833333333329</v>
      </c>
      <c r="AA792" s="2">
        <f t="shared" si="343"/>
        <v>51.007943816900848</v>
      </c>
      <c r="AB792">
        <v>12.7</v>
      </c>
      <c r="AC792">
        <v>33.020000000000003</v>
      </c>
      <c r="AD792">
        <v>50.8</v>
      </c>
      <c r="AE792">
        <v>203.2</v>
      </c>
      <c r="AF792" s="2">
        <f t="shared" si="344"/>
        <v>0.16250000000000003</v>
      </c>
      <c r="AG792" t="b">
        <f t="shared" si="345"/>
        <v>1</v>
      </c>
      <c r="AH792" s="2">
        <f t="shared" si="346"/>
        <v>-2.5541666666666707</v>
      </c>
      <c r="AI792">
        <f t="shared" si="347"/>
        <v>2.5541666666666707</v>
      </c>
      <c r="AJ792" s="2">
        <f t="shared" si="348"/>
        <v>0.20794381690085117</v>
      </c>
      <c r="AK792" s="2">
        <f t="shared" si="349"/>
        <v>0.20794381690085117</v>
      </c>
    </row>
    <row r="793" spans="1:37" x14ac:dyDescent="0.3">
      <c r="A793" s="18">
        <v>39035</v>
      </c>
      <c r="B793">
        <v>38.1</v>
      </c>
      <c r="C793">
        <v>4.7</v>
      </c>
      <c r="D793">
        <v>1.2</v>
      </c>
      <c r="E793">
        <v>2.95</v>
      </c>
      <c r="G793" s="3">
        <f t="shared" si="324"/>
        <v>36.279791666666661</v>
      </c>
      <c r="H793" s="3">
        <f t="shared" si="325"/>
        <v>224.21669826138103</v>
      </c>
      <c r="I793" s="10">
        <f t="shared" si="326"/>
        <v>221.97453127876722</v>
      </c>
      <c r="J793" s="3">
        <f t="shared" si="327"/>
        <v>0.16344123561231719</v>
      </c>
      <c r="K793" s="3">
        <f t="shared" si="328"/>
        <v>18.732500000000002</v>
      </c>
      <c r="L793" s="15">
        <f t="shared" si="329"/>
        <v>19.3675</v>
      </c>
      <c r="M793" s="3">
        <f t="shared" si="330"/>
        <v>14.684374999999999</v>
      </c>
      <c r="N793" s="15">
        <f t="shared" si="331"/>
        <v>50.964166666666657</v>
      </c>
      <c r="O793" s="15">
        <f t="shared" si="332"/>
        <v>0.1798124012491055</v>
      </c>
      <c r="P793" s="15">
        <f t="shared" si="333"/>
        <v>283.42965397621697</v>
      </c>
      <c r="Q793" s="3">
        <f t="shared" si="350"/>
        <v>11</v>
      </c>
      <c r="R793" s="3">
        <f t="shared" si="334"/>
        <v>-0.81</v>
      </c>
      <c r="S793" s="16">
        <f t="shared" si="335"/>
        <v>-2.3895000000000004</v>
      </c>
      <c r="T793" s="3">
        <f t="shared" si="336"/>
        <v>48.574666666666658</v>
      </c>
      <c r="U793" s="3">
        <f t="shared" si="337"/>
        <v>0.1798124012491055</v>
      </c>
      <c r="V793" s="3">
        <f t="shared" si="338"/>
        <v>270.14080413382112</v>
      </c>
      <c r="W793" s="19">
        <f t="shared" si="339"/>
        <v>48.574666666666658</v>
      </c>
      <c r="X793" s="19">
        <f t="shared" si="340"/>
        <v>0.1798124012491055</v>
      </c>
      <c r="Y793" s="19">
        <f t="shared" si="341"/>
        <v>270.14080413382112</v>
      </c>
      <c r="Z793" s="2">
        <f t="shared" si="342"/>
        <v>12.294874999999998</v>
      </c>
      <c r="AA793" s="2">
        <f t="shared" si="343"/>
        <v>45.924105872440094</v>
      </c>
      <c r="AB793">
        <v>0</v>
      </c>
      <c r="AC793">
        <v>33.020000000000003</v>
      </c>
      <c r="AD793">
        <v>-25.4</v>
      </c>
      <c r="AE793">
        <v>177.8</v>
      </c>
      <c r="AF793" s="2">
        <f t="shared" si="344"/>
        <v>0.18571428571428572</v>
      </c>
      <c r="AG793" t="b">
        <f t="shared" si="345"/>
        <v>1</v>
      </c>
      <c r="AH793" s="2">
        <f t="shared" si="346"/>
        <v>12.294874999999998</v>
      </c>
      <c r="AI793">
        <f t="shared" si="347"/>
        <v>12.294874999999998</v>
      </c>
      <c r="AJ793" s="2">
        <f t="shared" si="348"/>
        <v>71.3241058724401</v>
      </c>
      <c r="AK793" s="2">
        <f t="shared" si="349"/>
        <v>71.3241058724401</v>
      </c>
    </row>
    <row r="794" spans="1:37" x14ac:dyDescent="0.3">
      <c r="A794" s="18">
        <v>39036</v>
      </c>
      <c r="B794">
        <v>2.54</v>
      </c>
      <c r="C794">
        <v>3.2</v>
      </c>
      <c r="D794">
        <v>0.8</v>
      </c>
      <c r="E794">
        <v>2</v>
      </c>
      <c r="G794" s="3">
        <f t="shared" si="324"/>
        <v>48.574666666666658</v>
      </c>
      <c r="H794" s="3">
        <f t="shared" si="325"/>
        <v>270.14080413382112</v>
      </c>
      <c r="I794" s="10">
        <f t="shared" si="326"/>
        <v>267.43939609248292</v>
      </c>
      <c r="J794" s="3">
        <f t="shared" si="327"/>
        <v>0.18162868813040958</v>
      </c>
      <c r="K794" s="3">
        <f t="shared" si="328"/>
        <v>0.84666666666666646</v>
      </c>
      <c r="L794" s="15">
        <f t="shared" si="329"/>
        <v>1.6933333333333336</v>
      </c>
      <c r="M794" s="3">
        <f t="shared" si="330"/>
        <v>1.4816666666666669</v>
      </c>
      <c r="N794" s="15">
        <f t="shared" si="331"/>
        <v>50.056333333333328</v>
      </c>
      <c r="O794" s="15">
        <f t="shared" si="332"/>
        <v>0.17994754120508216</v>
      </c>
      <c r="P794" s="15">
        <f t="shared" si="333"/>
        <v>278.17181050718136</v>
      </c>
      <c r="Q794" s="3">
        <f t="shared" si="350"/>
        <v>11</v>
      </c>
      <c r="R794" s="3">
        <f t="shared" si="334"/>
        <v>-0.81</v>
      </c>
      <c r="S794" s="16">
        <f t="shared" si="335"/>
        <v>-1.62</v>
      </c>
      <c r="T794" s="3">
        <f t="shared" si="336"/>
        <v>48.43633333333333</v>
      </c>
      <c r="U794" s="3">
        <f t="shared" si="337"/>
        <v>0.17994754120508216</v>
      </c>
      <c r="V794" s="3">
        <f t="shared" si="338"/>
        <v>269.169186802789</v>
      </c>
      <c r="W794" s="19">
        <f t="shared" si="339"/>
        <v>48.43633333333333</v>
      </c>
      <c r="X794" s="19">
        <f t="shared" si="340"/>
        <v>0.17994754120508216</v>
      </c>
      <c r="Y794" s="19">
        <f t="shared" si="341"/>
        <v>269.169186802789</v>
      </c>
      <c r="Z794" s="2">
        <f t="shared" si="342"/>
        <v>-0.13833333333332831</v>
      </c>
      <c r="AA794" s="2">
        <f t="shared" si="343"/>
        <v>-0.971617331032121</v>
      </c>
      <c r="AB794">
        <v>-2.54</v>
      </c>
      <c r="AC794">
        <v>30.48</v>
      </c>
      <c r="AD794">
        <v>-50.8</v>
      </c>
      <c r="AE794">
        <v>127</v>
      </c>
      <c r="AF794" s="2">
        <f t="shared" si="344"/>
        <v>0.24</v>
      </c>
      <c r="AG794" t="b">
        <f t="shared" si="345"/>
        <v>1</v>
      </c>
      <c r="AH794" s="2">
        <f t="shared" si="346"/>
        <v>2.4016666666666717</v>
      </c>
      <c r="AI794">
        <f t="shared" si="347"/>
        <v>2.4016666666666717</v>
      </c>
      <c r="AJ794" s="2">
        <f t="shared" si="348"/>
        <v>49.828382668967876</v>
      </c>
      <c r="AK794" s="2">
        <f t="shared" si="349"/>
        <v>49.828382668967876</v>
      </c>
    </row>
    <row r="795" spans="1:37" x14ac:dyDescent="0.3">
      <c r="A795" s="18">
        <v>39037</v>
      </c>
      <c r="B795">
        <v>38.1</v>
      </c>
      <c r="C795">
        <v>8.1999999999999993</v>
      </c>
      <c r="D795">
        <v>1.7</v>
      </c>
      <c r="E795">
        <v>4.95</v>
      </c>
      <c r="G795" s="3">
        <f t="shared" si="324"/>
        <v>48.43633333333333</v>
      </c>
      <c r="H795" s="3">
        <f t="shared" si="325"/>
        <v>269.169186802789</v>
      </c>
      <c r="I795" s="10">
        <f t="shared" si="326"/>
        <v>266.47749493476113</v>
      </c>
      <c r="J795" s="3">
        <f t="shared" si="327"/>
        <v>0.18176519313644662</v>
      </c>
      <c r="K795" s="3">
        <f t="shared" si="328"/>
        <v>31.432500000000005</v>
      </c>
      <c r="L795" s="15">
        <f t="shared" si="329"/>
        <v>6.6674999999999978</v>
      </c>
      <c r="M795" s="3">
        <f t="shared" si="330"/>
        <v>-1.1906250000000034</v>
      </c>
      <c r="N795" s="15">
        <f t="shared" si="331"/>
        <v>47.245708333333326</v>
      </c>
      <c r="O795" s="15">
        <f t="shared" si="332"/>
        <v>0.30646795888021905</v>
      </c>
      <c r="P795" s="15">
        <f t="shared" si="333"/>
        <v>154.16198321665004</v>
      </c>
      <c r="Q795" s="3">
        <f t="shared" si="350"/>
        <v>11</v>
      </c>
      <c r="R795" s="3">
        <f t="shared" si="334"/>
        <v>-0.81</v>
      </c>
      <c r="S795" s="16">
        <f t="shared" si="335"/>
        <v>-4.0095000000000001</v>
      </c>
      <c r="T795" s="3">
        <f t="shared" si="336"/>
        <v>43.236208333333323</v>
      </c>
      <c r="U795" s="3">
        <f t="shared" si="337"/>
        <v>0.30646795888021905</v>
      </c>
      <c r="V795" s="3">
        <f t="shared" si="338"/>
        <v>141.07904947489766</v>
      </c>
      <c r="W795" s="19">
        <f t="shared" si="339"/>
        <v>43.236208333333323</v>
      </c>
      <c r="X795" s="19">
        <f t="shared" si="340"/>
        <v>0.30646795888021905</v>
      </c>
      <c r="Y795" s="19">
        <f t="shared" si="341"/>
        <v>141.07904947489766</v>
      </c>
      <c r="Z795" s="2">
        <f t="shared" si="342"/>
        <v>-5.200125000000007</v>
      </c>
      <c r="AA795" s="2">
        <f t="shared" si="343"/>
        <v>-128.09013732789134</v>
      </c>
      <c r="AB795">
        <v>-10.16</v>
      </c>
      <c r="AC795">
        <v>20.32</v>
      </c>
      <c r="AD795">
        <v>-25.4</v>
      </c>
      <c r="AE795">
        <v>101.6</v>
      </c>
      <c r="AF795" s="2">
        <f t="shared" si="344"/>
        <v>0.2</v>
      </c>
      <c r="AG795" t="b">
        <f t="shared" si="345"/>
        <v>1</v>
      </c>
      <c r="AH795" s="2">
        <f t="shared" si="346"/>
        <v>4.9598749999999932</v>
      </c>
      <c r="AI795">
        <f t="shared" si="347"/>
        <v>4.9598749999999932</v>
      </c>
      <c r="AJ795" s="2">
        <f t="shared" si="348"/>
        <v>-102.69013732789134</v>
      </c>
      <c r="AK795" s="2">
        <f t="shared" si="349"/>
        <v>102.69013732789134</v>
      </c>
    </row>
    <row r="796" spans="1:37" x14ac:dyDescent="0.3">
      <c r="A796" s="18">
        <v>39038</v>
      </c>
      <c r="B796">
        <v>2.54</v>
      </c>
      <c r="C796">
        <v>5.5</v>
      </c>
      <c r="D796">
        <v>0.6</v>
      </c>
      <c r="E796">
        <v>3.05</v>
      </c>
      <c r="G796" s="3">
        <f t="shared" si="324"/>
        <v>43.236208333333323</v>
      </c>
      <c r="H796" s="3">
        <f t="shared" si="325"/>
        <v>141.07904947489766</v>
      </c>
      <c r="I796" s="10">
        <f t="shared" si="326"/>
        <v>139.66825898014869</v>
      </c>
      <c r="J796" s="3">
        <f t="shared" si="327"/>
        <v>0.30956359482850404</v>
      </c>
      <c r="K796" s="3">
        <f t="shared" si="328"/>
        <v>1.2911666666666666</v>
      </c>
      <c r="L796" s="15">
        <f t="shared" si="329"/>
        <v>1.2488333333333335</v>
      </c>
      <c r="M796" s="3">
        <f t="shared" si="330"/>
        <v>0.92604166666666687</v>
      </c>
      <c r="N796" s="15">
        <f t="shared" si="331"/>
        <v>44.162249999999993</v>
      </c>
      <c r="O796" s="15">
        <f t="shared" si="332"/>
        <v>0.30072959193372611</v>
      </c>
      <c r="P796" s="15">
        <f t="shared" si="333"/>
        <v>146.85036386353471</v>
      </c>
      <c r="Q796" s="3">
        <f t="shared" si="350"/>
        <v>11</v>
      </c>
      <c r="R796" s="3">
        <f t="shared" si="334"/>
        <v>-0.81</v>
      </c>
      <c r="S796" s="16">
        <f t="shared" si="335"/>
        <v>-2.4704999999999999</v>
      </c>
      <c r="T796" s="3">
        <f t="shared" si="336"/>
        <v>41.691749999999992</v>
      </c>
      <c r="U796" s="3">
        <f t="shared" si="337"/>
        <v>0.30072959193372611</v>
      </c>
      <c r="V796" s="3">
        <f t="shared" si="338"/>
        <v>138.63534257442777</v>
      </c>
      <c r="W796" s="19">
        <f t="shared" si="339"/>
        <v>41.691749999999992</v>
      </c>
      <c r="X796" s="19">
        <f t="shared" si="340"/>
        <v>0.30072959193372611</v>
      </c>
      <c r="Y796" s="19">
        <f t="shared" si="341"/>
        <v>138.63534257442777</v>
      </c>
      <c r="Z796" s="2">
        <f t="shared" si="342"/>
        <v>-1.5444583333333313</v>
      </c>
      <c r="AA796" s="2">
        <f t="shared" si="343"/>
        <v>-2.4437069004698913</v>
      </c>
      <c r="AB796">
        <v>-7.62</v>
      </c>
      <c r="AC796">
        <v>12.7</v>
      </c>
      <c r="AD796">
        <v>0</v>
      </c>
      <c r="AE796">
        <v>101.6</v>
      </c>
      <c r="AF796" s="2">
        <f t="shared" si="344"/>
        <v>0.125</v>
      </c>
      <c r="AG796" t="b">
        <f t="shared" si="345"/>
        <v>1</v>
      </c>
      <c r="AH796" s="2">
        <f t="shared" si="346"/>
        <v>6.0755416666666688</v>
      </c>
      <c r="AI796">
        <f t="shared" si="347"/>
        <v>6.0755416666666688</v>
      </c>
      <c r="AJ796" s="2">
        <f t="shared" si="348"/>
        <v>-2.4437069004698913</v>
      </c>
      <c r="AK796" s="2">
        <f t="shared" si="349"/>
        <v>2.4437069004698913</v>
      </c>
    </row>
    <row r="797" spans="1:37" x14ac:dyDescent="0.3">
      <c r="A797" s="18">
        <v>39039</v>
      </c>
      <c r="B797">
        <v>2.54</v>
      </c>
      <c r="C797">
        <v>7.3</v>
      </c>
      <c r="D797">
        <v>1.3</v>
      </c>
      <c r="E797">
        <v>4.3</v>
      </c>
      <c r="G797" s="3">
        <f t="shared" si="324"/>
        <v>41.691749999999992</v>
      </c>
      <c r="H797" s="3">
        <f t="shared" si="325"/>
        <v>138.63534257442777</v>
      </c>
      <c r="I797" s="10">
        <f t="shared" si="326"/>
        <v>137.24898914868348</v>
      </c>
      <c r="J797" s="3">
        <f t="shared" si="327"/>
        <v>0.30376726457952136</v>
      </c>
      <c r="K797" s="3">
        <f t="shared" si="328"/>
        <v>1.8203333333333334</v>
      </c>
      <c r="L797" s="15">
        <f t="shared" si="329"/>
        <v>0.71966666666666668</v>
      </c>
      <c r="M797" s="3">
        <f t="shared" si="330"/>
        <v>0.26458333333333334</v>
      </c>
      <c r="N797" s="15">
        <f t="shared" si="331"/>
        <v>41.956333333333326</v>
      </c>
      <c r="O797" s="15">
        <f t="shared" si="332"/>
        <v>0.30447512480185007</v>
      </c>
      <c r="P797" s="15">
        <f t="shared" si="333"/>
        <v>137.79888705403494</v>
      </c>
      <c r="Q797" s="3">
        <f t="shared" si="350"/>
        <v>11</v>
      </c>
      <c r="R797" s="3">
        <f t="shared" si="334"/>
        <v>-0.81</v>
      </c>
      <c r="S797" s="16">
        <f t="shared" si="335"/>
        <v>-3.4830000000000001</v>
      </c>
      <c r="T797" s="3">
        <f t="shared" si="336"/>
        <v>38.473333333333329</v>
      </c>
      <c r="U797" s="3">
        <f t="shared" si="337"/>
        <v>0.30447512480185007</v>
      </c>
      <c r="V797" s="3">
        <f t="shared" si="338"/>
        <v>126.3595289052643</v>
      </c>
      <c r="W797" s="19">
        <f t="shared" si="339"/>
        <v>38.473333333333329</v>
      </c>
      <c r="X797" s="19">
        <f t="shared" si="340"/>
        <v>0.30447512480185007</v>
      </c>
      <c r="Y797" s="19">
        <f t="shared" si="341"/>
        <v>126.3595289052643</v>
      </c>
      <c r="Z797" s="2">
        <f t="shared" si="342"/>
        <v>-3.2184166666666627</v>
      </c>
      <c r="AA797" s="2">
        <f t="shared" si="343"/>
        <v>-12.275813669163469</v>
      </c>
      <c r="AB797">
        <v>0</v>
      </c>
      <c r="AC797">
        <v>12.7</v>
      </c>
      <c r="AD797">
        <v>-25.4</v>
      </c>
      <c r="AE797">
        <v>76.2</v>
      </c>
      <c r="AF797" s="2">
        <f t="shared" si="344"/>
        <v>0.16666666666666666</v>
      </c>
      <c r="AG797" t="b">
        <f t="shared" si="345"/>
        <v>1</v>
      </c>
      <c r="AH797" s="2">
        <f t="shared" si="346"/>
        <v>-3.2184166666666627</v>
      </c>
      <c r="AI797">
        <f t="shared" si="347"/>
        <v>3.2184166666666627</v>
      </c>
      <c r="AJ797" s="2">
        <f t="shared" si="348"/>
        <v>13.12418633083653</v>
      </c>
      <c r="AK797" s="2">
        <f t="shared" si="349"/>
        <v>13.12418633083653</v>
      </c>
    </row>
    <row r="798" spans="1:37" x14ac:dyDescent="0.3">
      <c r="A798" s="18">
        <v>39040</v>
      </c>
      <c r="B798">
        <v>0</v>
      </c>
      <c r="C798">
        <v>9.1999999999999993</v>
      </c>
      <c r="D798">
        <v>0.4</v>
      </c>
      <c r="E798">
        <v>4.8</v>
      </c>
      <c r="G798" s="3">
        <f t="shared" si="324"/>
        <v>38.473333333333329</v>
      </c>
      <c r="H798" s="3">
        <f t="shared" si="325"/>
        <v>126.3595289052643</v>
      </c>
      <c r="I798" s="10">
        <f t="shared" si="326"/>
        <v>125.09593361621165</v>
      </c>
      <c r="J798" s="3">
        <f t="shared" si="327"/>
        <v>0.30755063111297987</v>
      </c>
      <c r="K798" s="3">
        <f t="shared" si="328"/>
        <v>0</v>
      </c>
      <c r="L798" s="15">
        <f t="shared" si="329"/>
        <v>0</v>
      </c>
      <c r="M798" s="3">
        <f t="shared" si="330"/>
        <v>0</v>
      </c>
      <c r="N798" s="15">
        <f t="shared" si="331"/>
        <v>38.473333333333329</v>
      </c>
      <c r="O798" s="15">
        <f t="shared" si="332"/>
        <v>0.30755063111297987</v>
      </c>
      <c r="P798" s="15">
        <f t="shared" si="333"/>
        <v>125.09593361621165</v>
      </c>
      <c r="Q798" s="3">
        <f t="shared" si="350"/>
        <v>11</v>
      </c>
      <c r="R798" s="3">
        <f t="shared" si="334"/>
        <v>-0.81</v>
      </c>
      <c r="S798" s="16">
        <f t="shared" si="335"/>
        <v>-3.8879999999999999</v>
      </c>
      <c r="T798" s="3">
        <f t="shared" si="336"/>
        <v>34.585333333333331</v>
      </c>
      <c r="U798" s="3">
        <f t="shared" si="337"/>
        <v>0.30755063111297987</v>
      </c>
      <c r="V798" s="3">
        <f t="shared" si="338"/>
        <v>112.45411270389583</v>
      </c>
      <c r="W798" s="19">
        <f t="shared" si="339"/>
        <v>34.585333333333331</v>
      </c>
      <c r="X798" s="19">
        <f t="shared" si="340"/>
        <v>0.30755063111297987</v>
      </c>
      <c r="Y798" s="19">
        <f t="shared" si="341"/>
        <v>112.45411270389583</v>
      </c>
      <c r="Z798" s="2">
        <f t="shared" si="342"/>
        <v>-3.8879999999999981</v>
      </c>
      <c r="AA798" s="2">
        <f t="shared" si="343"/>
        <v>-13.905416201368467</v>
      </c>
      <c r="AB798">
        <v>-2.54</v>
      </c>
      <c r="AC798">
        <v>10.16</v>
      </c>
      <c r="AD798">
        <v>-25.4</v>
      </c>
      <c r="AE798">
        <v>50.8</v>
      </c>
      <c r="AF798" s="2">
        <f t="shared" si="344"/>
        <v>0.2</v>
      </c>
      <c r="AG798" t="b">
        <f t="shared" si="345"/>
        <v>1</v>
      </c>
      <c r="AH798" s="2">
        <f t="shared" si="346"/>
        <v>-1.3479999999999981</v>
      </c>
      <c r="AI798">
        <f t="shared" si="347"/>
        <v>1.3479999999999981</v>
      </c>
      <c r="AJ798" s="2">
        <f t="shared" si="348"/>
        <v>11.494583798631531</v>
      </c>
      <c r="AK798" s="2">
        <f t="shared" si="349"/>
        <v>11.494583798631531</v>
      </c>
    </row>
    <row r="799" spans="1:37" x14ac:dyDescent="0.3">
      <c r="A799" s="18">
        <v>39041</v>
      </c>
      <c r="B799">
        <v>20.32</v>
      </c>
      <c r="C799">
        <v>9.1999999999999993</v>
      </c>
      <c r="D799">
        <v>5.3</v>
      </c>
      <c r="E799">
        <v>7.25</v>
      </c>
      <c r="G799" s="3">
        <f t="shared" si="324"/>
        <v>34.585333333333331</v>
      </c>
      <c r="H799" s="3">
        <f t="shared" si="325"/>
        <v>112.45411270389583</v>
      </c>
      <c r="I799" s="10">
        <f t="shared" si="326"/>
        <v>111.32957157685688</v>
      </c>
      <c r="J799" s="3">
        <f t="shared" si="327"/>
        <v>0.31065720314442413</v>
      </c>
      <c r="K799" s="3">
        <f t="shared" si="328"/>
        <v>20.32</v>
      </c>
      <c r="L799" s="15">
        <f t="shared" si="329"/>
        <v>0</v>
      </c>
      <c r="M799" s="3">
        <f t="shared" si="330"/>
        <v>-5.08</v>
      </c>
      <c r="N799" s="15">
        <f t="shared" si="331"/>
        <v>29.505333333333333</v>
      </c>
      <c r="O799" s="15">
        <f t="shared" si="332"/>
        <v>0.64253979328749988</v>
      </c>
      <c r="P799" s="15">
        <f t="shared" si="333"/>
        <v>45.919853745356093</v>
      </c>
      <c r="Q799" s="3">
        <f t="shared" si="350"/>
        <v>11</v>
      </c>
      <c r="R799" s="3">
        <f t="shared" si="334"/>
        <v>-0.81</v>
      </c>
      <c r="S799" s="16">
        <f t="shared" si="335"/>
        <v>-5.8725000000000005</v>
      </c>
      <c r="T799" s="3">
        <f t="shared" si="336"/>
        <v>23.63283333333333</v>
      </c>
      <c r="U799" s="3">
        <f t="shared" si="337"/>
        <v>0.64253979328749988</v>
      </c>
      <c r="V799" s="3">
        <f t="shared" si="338"/>
        <v>36.780341980716805</v>
      </c>
      <c r="W799" s="19">
        <f t="shared" si="339"/>
        <v>23.63283333333333</v>
      </c>
      <c r="X799" s="19">
        <f t="shared" si="340"/>
        <v>0.64253979328749988</v>
      </c>
      <c r="Y799" s="19">
        <f t="shared" si="341"/>
        <v>36.780341980716805</v>
      </c>
      <c r="Z799" s="2">
        <f t="shared" si="342"/>
        <v>-10.952500000000001</v>
      </c>
      <c r="AA799" s="2">
        <f t="shared" si="343"/>
        <v>-75.673770723179018</v>
      </c>
      <c r="AB799">
        <v>-5.08</v>
      </c>
      <c r="AC799">
        <v>5.08</v>
      </c>
      <c r="AD799">
        <v>-50.8</v>
      </c>
      <c r="AE799">
        <v>0</v>
      </c>
      <c r="AF799" s="2">
        <f t="shared" si="344"/>
        <v>0</v>
      </c>
      <c r="AG799" t="b">
        <f t="shared" si="345"/>
        <v>1</v>
      </c>
      <c r="AH799" s="2">
        <f t="shared" si="346"/>
        <v>-5.8725000000000005</v>
      </c>
      <c r="AI799">
        <f t="shared" si="347"/>
        <v>5.8725000000000005</v>
      </c>
      <c r="AJ799" s="2">
        <f t="shared" si="348"/>
        <v>-24.873770723179021</v>
      </c>
      <c r="AK799" s="2">
        <f t="shared" si="349"/>
        <v>24.873770723179021</v>
      </c>
    </row>
    <row r="800" spans="1:37" x14ac:dyDescent="0.3">
      <c r="A800" s="18">
        <v>39042</v>
      </c>
      <c r="B800">
        <v>7.62</v>
      </c>
      <c r="C800">
        <v>5.5</v>
      </c>
      <c r="D800">
        <v>2.7</v>
      </c>
      <c r="E800">
        <v>4.0999999999999996</v>
      </c>
      <c r="G800" s="3">
        <f t="shared" si="324"/>
        <v>23.63283333333333</v>
      </c>
      <c r="H800" s="3">
        <f t="shared" si="325"/>
        <v>36.780341980716805</v>
      </c>
      <c r="I800" s="10">
        <f t="shared" si="326"/>
        <v>36.412538560909638</v>
      </c>
      <c r="J800" s="3">
        <f t="shared" si="327"/>
        <v>0.64903009422979785</v>
      </c>
      <c r="K800" s="3">
        <f t="shared" si="328"/>
        <v>5.206999999999999</v>
      </c>
      <c r="L800" s="15">
        <f t="shared" si="329"/>
        <v>2.4130000000000007</v>
      </c>
      <c r="M800" s="3">
        <f t="shared" si="330"/>
        <v>1.111250000000001</v>
      </c>
      <c r="N800" s="15">
        <f t="shared" si="331"/>
        <v>24.744083333333332</v>
      </c>
      <c r="O800" s="15">
        <f t="shared" si="332"/>
        <v>0.49167435945110866</v>
      </c>
      <c r="P800" s="15">
        <f t="shared" si="333"/>
        <v>50.32616173224271</v>
      </c>
      <c r="Q800" s="3">
        <f t="shared" si="350"/>
        <v>11</v>
      </c>
      <c r="R800" s="3">
        <f t="shared" si="334"/>
        <v>-0.81</v>
      </c>
      <c r="S800" s="16">
        <f t="shared" si="335"/>
        <v>-3.3209999999999997</v>
      </c>
      <c r="T800" s="3">
        <f t="shared" si="336"/>
        <v>21.423083333333331</v>
      </c>
      <c r="U800" s="3">
        <f t="shared" si="337"/>
        <v>0.49167435945110866</v>
      </c>
      <c r="V800" s="3">
        <f t="shared" si="338"/>
        <v>43.571691143807975</v>
      </c>
      <c r="W800" s="19">
        <f t="shared" si="339"/>
        <v>21.423083333333331</v>
      </c>
      <c r="X800" s="19">
        <f t="shared" si="340"/>
        <v>0.49167435945110866</v>
      </c>
      <c r="Y800" s="19">
        <f t="shared" si="341"/>
        <v>43.571691143807975</v>
      </c>
      <c r="Z800" s="2">
        <f t="shared" si="342"/>
        <v>-2.2097499999999997</v>
      </c>
      <c r="AA800" s="2">
        <f t="shared" si="343"/>
        <v>6.7913491630911693</v>
      </c>
      <c r="AB800">
        <v>-2.54</v>
      </c>
      <c r="AC800">
        <v>2.54</v>
      </c>
      <c r="AD800">
        <v>0</v>
      </c>
      <c r="AE800">
        <v>0</v>
      </c>
      <c r="AF800" s="2">
        <f t="shared" si="344"/>
        <v>0</v>
      </c>
      <c r="AG800" t="b">
        <f t="shared" si="345"/>
        <v>1</v>
      </c>
      <c r="AH800" s="2">
        <f t="shared" si="346"/>
        <v>0.33025000000000038</v>
      </c>
      <c r="AI800">
        <f t="shared" si="347"/>
        <v>0.33025000000000038</v>
      </c>
      <c r="AJ800" s="2">
        <f t="shared" si="348"/>
        <v>6.7913491630911693</v>
      </c>
      <c r="AK800" s="2">
        <f t="shared" si="349"/>
        <v>6.7913491630911693</v>
      </c>
    </row>
    <row r="801" spans="1:37" x14ac:dyDescent="0.3">
      <c r="A801" s="18">
        <v>39043</v>
      </c>
      <c r="B801">
        <v>20.32</v>
      </c>
      <c r="C801">
        <v>4.0999999999999996</v>
      </c>
      <c r="D801">
        <v>1</v>
      </c>
      <c r="E801">
        <v>2.5499999999999998</v>
      </c>
      <c r="G801" s="3">
        <f t="shared" si="324"/>
        <v>21.423083333333331</v>
      </c>
      <c r="H801" s="3">
        <f t="shared" si="325"/>
        <v>43.571691143807975</v>
      </c>
      <c r="I801" s="10">
        <f t="shared" si="326"/>
        <v>43.135974232369897</v>
      </c>
      <c r="J801" s="3">
        <f t="shared" si="327"/>
        <v>0.49664076712233196</v>
      </c>
      <c r="K801" s="3">
        <f t="shared" si="328"/>
        <v>8.636000000000001</v>
      </c>
      <c r="L801" s="15">
        <f t="shared" si="329"/>
        <v>11.683999999999999</v>
      </c>
      <c r="M801" s="3">
        <f t="shared" si="330"/>
        <v>9.5249999999999986</v>
      </c>
      <c r="N801" s="15">
        <f t="shared" si="331"/>
        <v>30.948083333333329</v>
      </c>
      <c r="O801" s="15">
        <f t="shared" si="332"/>
        <v>0.23451677327867512</v>
      </c>
      <c r="P801" s="15">
        <f t="shared" si="333"/>
        <v>131.96532981697592</v>
      </c>
      <c r="Q801" s="3">
        <f t="shared" si="350"/>
        <v>11</v>
      </c>
      <c r="R801" s="3">
        <f t="shared" si="334"/>
        <v>-0.81</v>
      </c>
      <c r="S801" s="16">
        <f t="shared" si="335"/>
        <v>-2.0655000000000001</v>
      </c>
      <c r="T801" s="3">
        <f t="shared" si="336"/>
        <v>28.882583333333329</v>
      </c>
      <c r="U801" s="3">
        <f t="shared" si="337"/>
        <v>0.23451677327867512</v>
      </c>
      <c r="V801" s="3">
        <f t="shared" si="338"/>
        <v>123.15785745104166</v>
      </c>
      <c r="W801" s="19">
        <f t="shared" si="339"/>
        <v>28.882583333333329</v>
      </c>
      <c r="X801" s="19">
        <f t="shared" si="340"/>
        <v>0.23451677327867512</v>
      </c>
      <c r="Y801" s="19">
        <f t="shared" si="341"/>
        <v>123.15785745104166</v>
      </c>
      <c r="Z801" s="2">
        <f t="shared" si="342"/>
        <v>7.4594999999999985</v>
      </c>
      <c r="AA801" s="2">
        <f t="shared" si="343"/>
        <v>79.586166307233697</v>
      </c>
      <c r="AB801">
        <v>10.16</v>
      </c>
      <c r="AC801">
        <v>12.7</v>
      </c>
      <c r="AD801">
        <v>0</v>
      </c>
      <c r="AE801">
        <v>0</v>
      </c>
      <c r="AF801" s="2">
        <f t="shared" si="344"/>
        <v>0</v>
      </c>
      <c r="AG801" t="b">
        <f t="shared" si="345"/>
        <v>1</v>
      </c>
      <c r="AH801" s="2">
        <f t="shared" si="346"/>
        <v>-2.7005000000000017</v>
      </c>
      <c r="AI801">
        <f t="shared" si="347"/>
        <v>2.7005000000000017</v>
      </c>
      <c r="AJ801" s="2">
        <f t="shared" si="348"/>
        <v>79.586166307233697</v>
      </c>
      <c r="AK801" s="2">
        <f t="shared" si="349"/>
        <v>79.586166307233697</v>
      </c>
    </row>
    <row r="802" spans="1:37" x14ac:dyDescent="0.3">
      <c r="A802" s="18">
        <v>39044</v>
      </c>
      <c r="B802">
        <v>30.48</v>
      </c>
      <c r="C802">
        <v>2.5</v>
      </c>
      <c r="D802">
        <v>0.2</v>
      </c>
      <c r="E802">
        <v>1.35</v>
      </c>
      <c r="G802" s="3">
        <f t="shared" si="324"/>
        <v>28.882583333333329</v>
      </c>
      <c r="H802" s="3">
        <f t="shared" si="325"/>
        <v>123.15785745104166</v>
      </c>
      <c r="I802" s="10">
        <f t="shared" si="326"/>
        <v>121.92627887653124</v>
      </c>
      <c r="J802" s="3">
        <f t="shared" si="327"/>
        <v>0.23688562957441933</v>
      </c>
      <c r="K802" s="3">
        <f t="shared" si="328"/>
        <v>6.8580000000000005</v>
      </c>
      <c r="L802" s="15">
        <f t="shared" si="329"/>
        <v>23.622</v>
      </c>
      <c r="M802" s="3">
        <f t="shared" si="330"/>
        <v>21.907499999999999</v>
      </c>
      <c r="N802" s="15">
        <f t="shared" si="331"/>
        <v>50.790083333333328</v>
      </c>
      <c r="O802" s="15">
        <f t="shared" si="332"/>
        <v>0.16505235091271953</v>
      </c>
      <c r="P802" s="15">
        <f t="shared" si="333"/>
        <v>307.7210536685501</v>
      </c>
      <c r="Q802" s="3">
        <f t="shared" si="350"/>
        <v>11</v>
      </c>
      <c r="R802" s="3">
        <f t="shared" si="334"/>
        <v>-0.81</v>
      </c>
      <c r="S802" s="16">
        <f t="shared" si="335"/>
        <v>-1.0935000000000001</v>
      </c>
      <c r="T802" s="3">
        <f t="shared" si="336"/>
        <v>49.696583333333329</v>
      </c>
      <c r="U802" s="3">
        <f t="shared" si="337"/>
        <v>0.16505235091271953</v>
      </c>
      <c r="V802" s="3">
        <f t="shared" si="338"/>
        <v>301.09588296390348</v>
      </c>
      <c r="W802" s="19">
        <f t="shared" si="339"/>
        <v>49.696583333333329</v>
      </c>
      <c r="X802" s="19">
        <f t="shared" si="340"/>
        <v>0.16505235091271953</v>
      </c>
      <c r="Y802" s="19">
        <f t="shared" si="341"/>
        <v>301.09588296390348</v>
      </c>
      <c r="Z802" s="2">
        <f t="shared" si="342"/>
        <v>20.814</v>
      </c>
      <c r="AA802" s="2">
        <f t="shared" si="343"/>
        <v>177.93802551286183</v>
      </c>
      <c r="AB802">
        <v>20.32</v>
      </c>
      <c r="AC802">
        <v>33.020000000000003</v>
      </c>
      <c r="AD802">
        <v>228.6</v>
      </c>
      <c r="AE802">
        <v>228.6</v>
      </c>
      <c r="AF802" s="2">
        <f t="shared" si="344"/>
        <v>0.14444444444444446</v>
      </c>
      <c r="AG802" t="b">
        <f t="shared" si="345"/>
        <v>1</v>
      </c>
      <c r="AH802" s="2">
        <f t="shared" si="346"/>
        <v>0.49399999999999977</v>
      </c>
      <c r="AI802">
        <f t="shared" si="347"/>
        <v>0.49399999999999977</v>
      </c>
      <c r="AJ802" s="2">
        <f t="shared" si="348"/>
        <v>-50.661974487138167</v>
      </c>
      <c r="AK802" s="2">
        <f t="shared" si="349"/>
        <v>50.661974487138167</v>
      </c>
    </row>
    <row r="803" spans="1:37" x14ac:dyDescent="0.3">
      <c r="A803" s="18">
        <v>39045</v>
      </c>
      <c r="B803">
        <v>17.78</v>
      </c>
      <c r="C803">
        <v>1.7</v>
      </c>
      <c r="D803">
        <v>-0.5</v>
      </c>
      <c r="E803">
        <v>0.6</v>
      </c>
      <c r="G803" s="3">
        <f t="shared" si="324"/>
        <v>49.696583333333329</v>
      </c>
      <c r="H803" s="3">
        <f t="shared" si="325"/>
        <v>301.09588296390348</v>
      </c>
      <c r="I803" s="10">
        <f t="shared" si="326"/>
        <v>298.08492413426444</v>
      </c>
      <c r="J803" s="3">
        <f t="shared" si="327"/>
        <v>0.1667195463764844</v>
      </c>
      <c r="K803" s="3">
        <f t="shared" si="328"/>
        <v>1.7779999999999987</v>
      </c>
      <c r="L803" s="15">
        <f t="shared" si="329"/>
        <v>16.002000000000002</v>
      </c>
      <c r="M803" s="3">
        <f t="shared" si="330"/>
        <v>15.557500000000003</v>
      </c>
      <c r="N803" s="15">
        <f t="shared" si="331"/>
        <v>65.254083333333327</v>
      </c>
      <c r="O803" s="15">
        <f t="shared" si="332"/>
        <v>0.15073950848991063</v>
      </c>
      <c r="P803" s="15">
        <f t="shared" si="333"/>
        <v>432.89303505789889</v>
      </c>
      <c r="Q803" s="3">
        <f t="shared" si="350"/>
        <v>11</v>
      </c>
      <c r="R803" s="3">
        <f t="shared" si="334"/>
        <v>-0.81</v>
      </c>
      <c r="S803" s="16">
        <f t="shared" si="335"/>
        <v>-0.48599999999999999</v>
      </c>
      <c r="T803" s="3">
        <f t="shared" si="336"/>
        <v>64.768083333333323</v>
      </c>
      <c r="U803" s="3">
        <f t="shared" si="337"/>
        <v>0.15073950848991063</v>
      </c>
      <c r="V803" s="3">
        <f t="shared" si="338"/>
        <v>429.66893007793249</v>
      </c>
      <c r="W803" s="19">
        <f t="shared" si="339"/>
        <v>64.768083333333323</v>
      </c>
      <c r="X803" s="19">
        <f t="shared" si="340"/>
        <v>0.15073950848991063</v>
      </c>
      <c r="Y803" s="19">
        <f t="shared" si="341"/>
        <v>429.66893007793249</v>
      </c>
      <c r="Z803" s="2">
        <f t="shared" si="342"/>
        <v>15.071499999999993</v>
      </c>
      <c r="AA803" s="2">
        <f t="shared" si="343"/>
        <v>128.57304711402901</v>
      </c>
      <c r="AB803">
        <v>20.32</v>
      </c>
      <c r="AC803">
        <v>53.34</v>
      </c>
      <c r="AD803">
        <v>101.6</v>
      </c>
      <c r="AE803">
        <v>330.2</v>
      </c>
      <c r="AF803" s="2">
        <f t="shared" si="344"/>
        <v>0.16153846153846155</v>
      </c>
      <c r="AG803" t="b">
        <f t="shared" si="345"/>
        <v>1</v>
      </c>
      <c r="AH803" s="2">
        <f t="shared" si="346"/>
        <v>-5.248500000000007</v>
      </c>
      <c r="AI803">
        <f t="shared" si="347"/>
        <v>5.248500000000007</v>
      </c>
      <c r="AJ803" s="2">
        <f t="shared" si="348"/>
        <v>26.973047114029015</v>
      </c>
      <c r="AK803" s="2">
        <f t="shared" si="349"/>
        <v>26.973047114029015</v>
      </c>
    </row>
    <row r="804" spans="1:37" x14ac:dyDescent="0.3">
      <c r="A804" s="18">
        <v>39046</v>
      </c>
      <c r="B804">
        <v>27.94</v>
      </c>
      <c r="C804">
        <v>2</v>
      </c>
      <c r="D804">
        <v>0.9</v>
      </c>
      <c r="E804">
        <v>1.45</v>
      </c>
      <c r="G804" s="3">
        <f t="shared" si="324"/>
        <v>64.768083333333323</v>
      </c>
      <c r="H804" s="3">
        <f t="shared" si="325"/>
        <v>429.66893007793249</v>
      </c>
      <c r="I804" s="10">
        <f t="shared" si="326"/>
        <v>425.37224077715314</v>
      </c>
      <c r="J804" s="3">
        <f t="shared" si="327"/>
        <v>0.15226212978778852</v>
      </c>
      <c r="K804" s="3">
        <f t="shared" si="328"/>
        <v>6.7521666666666675</v>
      </c>
      <c r="L804" s="15">
        <f t="shared" si="329"/>
        <v>21.187833333333334</v>
      </c>
      <c r="M804" s="3">
        <f t="shared" si="330"/>
        <v>19.499791666666667</v>
      </c>
      <c r="N804" s="15">
        <f t="shared" si="331"/>
        <v>84.267874999999989</v>
      </c>
      <c r="O804" s="15">
        <f t="shared" si="332"/>
        <v>0.14689944897336263</v>
      </c>
      <c r="P804" s="15">
        <f t="shared" si="333"/>
        <v>573.64323412322904</v>
      </c>
      <c r="Q804" s="3">
        <f t="shared" si="350"/>
        <v>11</v>
      </c>
      <c r="R804" s="3">
        <f t="shared" si="334"/>
        <v>-0.81</v>
      </c>
      <c r="S804" s="16">
        <f t="shared" si="335"/>
        <v>-1.1745000000000001</v>
      </c>
      <c r="T804" s="3">
        <f t="shared" si="336"/>
        <v>83.093374999999995</v>
      </c>
      <c r="U804" s="3">
        <f t="shared" si="337"/>
        <v>0.14689944897336263</v>
      </c>
      <c r="V804" s="3">
        <f t="shared" si="338"/>
        <v>565.64796927909083</v>
      </c>
      <c r="W804" s="19">
        <f t="shared" si="339"/>
        <v>83.093374999999995</v>
      </c>
      <c r="X804" s="19">
        <f t="shared" si="340"/>
        <v>0.14689944897336263</v>
      </c>
      <c r="Y804" s="19">
        <f t="shared" si="341"/>
        <v>565.64796927909083</v>
      </c>
      <c r="Z804" s="2">
        <f t="shared" si="342"/>
        <v>18.325291666666672</v>
      </c>
      <c r="AA804" s="2">
        <f t="shared" si="343"/>
        <v>135.97903920115834</v>
      </c>
      <c r="AB804">
        <v>20.32</v>
      </c>
      <c r="AC804">
        <v>73.66</v>
      </c>
      <c r="AD804">
        <v>25.4</v>
      </c>
      <c r="AE804">
        <v>355.6</v>
      </c>
      <c r="AF804" s="2">
        <f t="shared" si="344"/>
        <v>0.20714285714285713</v>
      </c>
      <c r="AG804" t="b">
        <f t="shared" si="345"/>
        <v>1</v>
      </c>
      <c r="AH804" s="2">
        <f t="shared" si="346"/>
        <v>-1.9947083333333282</v>
      </c>
      <c r="AI804">
        <f t="shared" si="347"/>
        <v>1.9947083333333282</v>
      </c>
      <c r="AJ804" s="2">
        <f t="shared" si="348"/>
        <v>110.57903920115834</v>
      </c>
      <c r="AK804" s="2">
        <f t="shared" si="349"/>
        <v>110.57903920115834</v>
      </c>
    </row>
    <row r="805" spans="1:37" x14ac:dyDescent="0.3">
      <c r="A805" s="18">
        <v>39047</v>
      </c>
      <c r="B805">
        <v>7.62</v>
      </c>
      <c r="C805">
        <v>2.1</v>
      </c>
      <c r="D805">
        <v>-1.1000000000000001</v>
      </c>
      <c r="E805">
        <v>0.5</v>
      </c>
      <c r="G805" s="3">
        <f t="shared" si="324"/>
        <v>83.093374999999995</v>
      </c>
      <c r="H805" s="3">
        <f t="shared" si="325"/>
        <v>565.64796927909083</v>
      </c>
      <c r="I805" s="10">
        <f t="shared" si="326"/>
        <v>559.99148958629996</v>
      </c>
      <c r="J805" s="3">
        <f t="shared" si="327"/>
        <v>0.14838328179127538</v>
      </c>
      <c r="K805" s="3">
        <f t="shared" si="328"/>
        <v>0.63500000000000068</v>
      </c>
      <c r="L805" s="15">
        <f t="shared" si="329"/>
        <v>6.9849999999999994</v>
      </c>
      <c r="M805" s="3">
        <f t="shared" si="330"/>
        <v>6.826249999999999</v>
      </c>
      <c r="N805" s="15">
        <f t="shared" si="331"/>
        <v>89.919624999999996</v>
      </c>
      <c r="O805" s="15">
        <f t="shared" si="332"/>
        <v>0.14521621091210415</v>
      </c>
      <c r="P805" s="15">
        <f t="shared" si="333"/>
        <v>619.21203173677463</v>
      </c>
      <c r="Q805" s="3">
        <f t="shared" si="350"/>
        <v>11</v>
      </c>
      <c r="R805" s="3">
        <f t="shared" si="334"/>
        <v>-0.81</v>
      </c>
      <c r="S805" s="16">
        <f t="shared" si="335"/>
        <v>-0.40500000000000003</v>
      </c>
      <c r="T805" s="3">
        <f t="shared" si="336"/>
        <v>89.514624999999995</v>
      </c>
      <c r="U805" s="3">
        <f t="shared" si="337"/>
        <v>0.14521621091210415</v>
      </c>
      <c r="V805" s="3">
        <f t="shared" si="338"/>
        <v>616.42308691128858</v>
      </c>
      <c r="W805" s="19">
        <f t="shared" si="339"/>
        <v>89.514624999999995</v>
      </c>
      <c r="X805" s="19">
        <f t="shared" si="340"/>
        <v>0.14521621091210415</v>
      </c>
      <c r="Y805" s="19">
        <f t="shared" si="341"/>
        <v>616.42308691128858</v>
      </c>
      <c r="Z805" s="2">
        <f t="shared" si="342"/>
        <v>6.4212500000000006</v>
      </c>
      <c r="AA805" s="2">
        <f t="shared" si="343"/>
        <v>50.775117632197748</v>
      </c>
      <c r="AB805">
        <v>2.54</v>
      </c>
      <c r="AC805">
        <v>76.2</v>
      </c>
      <c r="AD805">
        <v>-25.4</v>
      </c>
      <c r="AE805">
        <v>330.2</v>
      </c>
      <c r="AF805" s="2">
        <f t="shared" si="344"/>
        <v>0.23076923076923078</v>
      </c>
      <c r="AG805" t="b">
        <f t="shared" si="345"/>
        <v>1</v>
      </c>
      <c r="AH805" s="2">
        <f t="shared" si="346"/>
        <v>3.8812500000000005</v>
      </c>
      <c r="AI805">
        <f t="shared" si="347"/>
        <v>3.8812500000000005</v>
      </c>
      <c r="AJ805" s="2">
        <f t="shared" si="348"/>
        <v>76.175117632197754</v>
      </c>
      <c r="AK805" s="2">
        <f t="shared" si="349"/>
        <v>76.175117632197754</v>
      </c>
    </row>
    <row r="806" spans="1:37" x14ac:dyDescent="0.3">
      <c r="A806" s="18">
        <v>39048</v>
      </c>
      <c r="B806">
        <v>30.48</v>
      </c>
      <c r="C806">
        <v>2.4</v>
      </c>
      <c r="D806">
        <v>-2</v>
      </c>
      <c r="E806">
        <v>0.2</v>
      </c>
      <c r="G806" s="3">
        <f t="shared" si="324"/>
        <v>89.514624999999995</v>
      </c>
      <c r="H806" s="3">
        <f t="shared" si="325"/>
        <v>616.42308691128858</v>
      </c>
      <c r="I806" s="10">
        <f t="shared" si="326"/>
        <v>610.25885604217569</v>
      </c>
      <c r="J806" s="3">
        <f t="shared" si="327"/>
        <v>0.14668304132535773</v>
      </c>
      <c r="K806" s="3">
        <f t="shared" si="328"/>
        <v>1.0159999999999982</v>
      </c>
      <c r="L806" s="15">
        <f t="shared" si="329"/>
        <v>29.464000000000002</v>
      </c>
      <c r="M806" s="3">
        <f t="shared" si="330"/>
        <v>29.21</v>
      </c>
      <c r="N806" s="15">
        <f t="shared" si="331"/>
        <v>118.724625</v>
      </c>
      <c r="O806" s="15">
        <f t="shared" si="332"/>
        <v>0.13627916663619405</v>
      </c>
      <c r="P806" s="15">
        <f t="shared" si="333"/>
        <v>871.18690208124747</v>
      </c>
      <c r="Q806" s="3">
        <f t="shared" si="350"/>
        <v>11</v>
      </c>
      <c r="R806" s="3">
        <f t="shared" si="334"/>
        <v>-0.81</v>
      </c>
      <c r="S806" s="16">
        <f t="shared" si="335"/>
        <v>-0.16200000000000003</v>
      </c>
      <c r="T806" s="3">
        <f t="shared" si="336"/>
        <v>118.562625</v>
      </c>
      <c r="U806" s="3">
        <f t="shared" si="337"/>
        <v>0.13627916663619405</v>
      </c>
      <c r="V806" s="3">
        <f t="shared" si="338"/>
        <v>869.99816572484997</v>
      </c>
      <c r="W806" s="19">
        <f t="shared" si="339"/>
        <v>118.562625</v>
      </c>
      <c r="X806" s="19">
        <f t="shared" si="340"/>
        <v>0.13627916663619405</v>
      </c>
      <c r="Y806" s="19">
        <f t="shared" si="341"/>
        <v>869.99816572484997</v>
      </c>
      <c r="Z806" s="2">
        <f t="shared" si="342"/>
        <v>29.048000000000002</v>
      </c>
      <c r="AA806" s="2">
        <f t="shared" si="343"/>
        <v>253.57507881356139</v>
      </c>
      <c r="AB806">
        <v>25.4</v>
      </c>
      <c r="AC806">
        <v>101.6</v>
      </c>
      <c r="AD806">
        <v>177.8</v>
      </c>
      <c r="AE806">
        <v>508</v>
      </c>
      <c r="AF806" s="2">
        <f t="shared" si="344"/>
        <v>0.19999999999999998</v>
      </c>
      <c r="AG806" t="b">
        <f t="shared" si="345"/>
        <v>1</v>
      </c>
      <c r="AH806" s="2">
        <f t="shared" si="346"/>
        <v>3.6480000000000032</v>
      </c>
      <c r="AI806">
        <f t="shared" si="347"/>
        <v>3.6480000000000032</v>
      </c>
      <c r="AJ806" s="2">
        <f t="shared" si="348"/>
        <v>75.775078813561379</v>
      </c>
      <c r="AK806" s="2">
        <f t="shared" si="349"/>
        <v>75.775078813561379</v>
      </c>
    </row>
    <row r="807" spans="1:37" x14ac:dyDescent="0.3">
      <c r="A807" s="18">
        <v>39049</v>
      </c>
      <c r="B807">
        <v>17.78</v>
      </c>
      <c r="C807">
        <v>-0.4</v>
      </c>
      <c r="D807">
        <v>-4.5</v>
      </c>
      <c r="E807">
        <v>-2.4500000000000002</v>
      </c>
      <c r="G807" s="3">
        <f t="shared" si="324"/>
        <v>118.562625</v>
      </c>
      <c r="H807" s="3">
        <f t="shared" si="325"/>
        <v>869.99816572484997</v>
      </c>
      <c r="I807" s="10">
        <f t="shared" si="326"/>
        <v>861.29818406760148</v>
      </c>
      <c r="J807" s="3">
        <f t="shared" si="327"/>
        <v>0.13765572387494349</v>
      </c>
      <c r="K807" s="3">
        <f t="shared" si="328"/>
        <v>0</v>
      </c>
      <c r="L807" s="15">
        <f t="shared" si="329"/>
        <v>17.78</v>
      </c>
      <c r="M807" s="3">
        <f t="shared" si="330"/>
        <v>17.78</v>
      </c>
      <c r="N807" s="15">
        <f t="shared" si="331"/>
        <v>136.342625</v>
      </c>
      <c r="O807" s="15">
        <f t="shared" si="332"/>
        <v>0.13328577601179742</v>
      </c>
      <c r="P807" s="15">
        <f t="shared" si="333"/>
        <v>1022.9345477039651</v>
      </c>
      <c r="Q807" s="3">
        <f t="shared" si="350"/>
        <v>11</v>
      </c>
      <c r="R807" s="3">
        <f t="shared" si="334"/>
        <v>-0.81</v>
      </c>
      <c r="S807" s="16">
        <f t="shared" si="335"/>
        <v>0</v>
      </c>
      <c r="T807" s="3">
        <f t="shared" si="336"/>
        <v>136.342625</v>
      </c>
      <c r="U807" s="3">
        <f t="shared" si="337"/>
        <v>0.13328577601179742</v>
      </c>
      <c r="V807" s="3">
        <f t="shared" si="338"/>
        <v>1022.9345477039651</v>
      </c>
      <c r="W807" s="19">
        <f t="shared" si="339"/>
        <v>136.342625</v>
      </c>
      <c r="X807" s="19">
        <f t="shared" si="340"/>
        <v>0.13328577601179742</v>
      </c>
      <c r="Y807" s="19">
        <f t="shared" si="341"/>
        <v>1022.9345477039651</v>
      </c>
      <c r="Z807" s="2">
        <f t="shared" si="342"/>
        <v>17.78</v>
      </c>
      <c r="AA807" s="2">
        <f t="shared" si="343"/>
        <v>152.93638197911514</v>
      </c>
      <c r="AB807">
        <v>5.08</v>
      </c>
      <c r="AC807">
        <v>106.68</v>
      </c>
      <c r="AD807">
        <v>50.8</v>
      </c>
      <c r="AE807">
        <v>558.79999999999995</v>
      </c>
      <c r="AF807" s="2">
        <f t="shared" si="344"/>
        <v>0.19090909090909094</v>
      </c>
      <c r="AG807" t="b">
        <f t="shared" si="345"/>
        <v>1</v>
      </c>
      <c r="AH807" s="2">
        <f t="shared" si="346"/>
        <v>12.700000000000001</v>
      </c>
      <c r="AI807">
        <f t="shared" si="347"/>
        <v>12.700000000000001</v>
      </c>
      <c r="AJ807" s="2">
        <f t="shared" si="348"/>
        <v>102.13638197911514</v>
      </c>
      <c r="AK807" s="2">
        <f t="shared" si="349"/>
        <v>102.13638197911514</v>
      </c>
    </row>
    <row r="808" spans="1:37" x14ac:dyDescent="0.3">
      <c r="A808" s="18">
        <v>39050</v>
      </c>
      <c r="B808">
        <v>2.54</v>
      </c>
      <c r="C808">
        <v>-0.1</v>
      </c>
      <c r="D808">
        <v>-7.9</v>
      </c>
      <c r="E808">
        <v>-4</v>
      </c>
      <c r="G808" s="3">
        <f t="shared" si="324"/>
        <v>136.342625</v>
      </c>
      <c r="H808" s="3">
        <f t="shared" si="325"/>
        <v>1022.9345477039651</v>
      </c>
      <c r="I808" s="10">
        <f t="shared" si="326"/>
        <v>1012.7052022269254</v>
      </c>
      <c r="J808" s="3">
        <f t="shared" si="327"/>
        <v>0.13463209698161357</v>
      </c>
      <c r="K808" s="3">
        <f t="shared" si="328"/>
        <v>0</v>
      </c>
      <c r="L808" s="15">
        <f t="shared" si="329"/>
        <v>2.54</v>
      </c>
      <c r="M808" s="3">
        <f t="shared" si="330"/>
        <v>2.54</v>
      </c>
      <c r="N808" s="15">
        <f t="shared" si="331"/>
        <v>138.88262499999999</v>
      </c>
      <c r="O808" s="15">
        <f t="shared" si="332"/>
        <v>0.13408297586993334</v>
      </c>
      <c r="P808" s="15">
        <f t="shared" si="333"/>
        <v>1035.7961113178344</v>
      </c>
      <c r="Q808" s="3">
        <f t="shared" si="350"/>
        <v>11</v>
      </c>
      <c r="R808" s="3">
        <f t="shared" si="334"/>
        <v>-0.81</v>
      </c>
      <c r="S808" s="16">
        <f t="shared" si="335"/>
        <v>0</v>
      </c>
      <c r="T808" s="3">
        <f t="shared" si="336"/>
        <v>138.88262499999999</v>
      </c>
      <c r="U808" s="3">
        <f t="shared" si="337"/>
        <v>0.13408297586993334</v>
      </c>
      <c r="V808" s="3">
        <f t="shared" si="338"/>
        <v>1035.7961113178344</v>
      </c>
      <c r="W808" s="19">
        <f t="shared" si="339"/>
        <v>138.88262499999999</v>
      </c>
      <c r="X808" s="19">
        <f t="shared" si="340"/>
        <v>0.13408297586993334</v>
      </c>
      <c r="Y808" s="19">
        <f t="shared" si="341"/>
        <v>1035.7961113178344</v>
      </c>
      <c r="Z808" s="2">
        <f t="shared" si="342"/>
        <v>2.539999999999992</v>
      </c>
      <c r="AA808" s="2">
        <f t="shared" si="343"/>
        <v>12.861563613869293</v>
      </c>
      <c r="AB808">
        <v>22.86</v>
      </c>
      <c r="AC808">
        <v>129.54</v>
      </c>
      <c r="AD808">
        <v>50.8</v>
      </c>
      <c r="AE808">
        <v>609.6</v>
      </c>
      <c r="AF808" s="2">
        <f t="shared" si="344"/>
        <v>0.21249999999999997</v>
      </c>
      <c r="AG808" t="b">
        <f t="shared" si="345"/>
        <v>1</v>
      </c>
      <c r="AH808" s="2">
        <f t="shared" si="346"/>
        <v>-20.320000000000007</v>
      </c>
      <c r="AI808">
        <f t="shared" si="347"/>
        <v>20.320000000000007</v>
      </c>
      <c r="AJ808" s="2">
        <f t="shared" si="348"/>
        <v>-37.938436386130704</v>
      </c>
      <c r="AK808" s="2">
        <f t="shared" si="349"/>
        <v>37.938436386130704</v>
      </c>
    </row>
    <row r="809" spans="1:37" x14ac:dyDescent="0.3">
      <c r="A809" s="18">
        <v>39051</v>
      </c>
      <c r="B809">
        <v>5.08</v>
      </c>
      <c r="C809">
        <v>1</v>
      </c>
      <c r="D809">
        <v>-8.8000000000000007</v>
      </c>
      <c r="E809">
        <v>-3.9</v>
      </c>
      <c r="G809" s="3">
        <f t="shared" si="324"/>
        <v>138.88262499999999</v>
      </c>
      <c r="H809" s="3">
        <f t="shared" si="325"/>
        <v>1035.7961113178344</v>
      </c>
      <c r="I809" s="10">
        <f t="shared" si="326"/>
        <v>1025.438150204656</v>
      </c>
      <c r="J809" s="3">
        <f t="shared" si="327"/>
        <v>0.13543734936356905</v>
      </c>
      <c r="K809" s="3">
        <f t="shared" si="328"/>
        <v>0</v>
      </c>
      <c r="L809" s="15">
        <f t="shared" si="329"/>
        <v>5.08</v>
      </c>
      <c r="M809" s="3">
        <f t="shared" si="330"/>
        <v>5.08</v>
      </c>
      <c r="N809" s="15">
        <f t="shared" si="331"/>
        <v>143.962625</v>
      </c>
      <c r="O809" s="15">
        <f t="shared" si="332"/>
        <v>0.13434111835071799</v>
      </c>
      <c r="P809" s="15">
        <f t="shared" si="333"/>
        <v>1071.6199683864743</v>
      </c>
      <c r="Q809" s="3">
        <f t="shared" si="350"/>
        <v>11</v>
      </c>
      <c r="R809" s="3">
        <f t="shared" si="334"/>
        <v>-0.81</v>
      </c>
      <c r="S809" s="16">
        <f t="shared" si="335"/>
        <v>0</v>
      </c>
      <c r="T809" s="3">
        <f t="shared" si="336"/>
        <v>143.962625</v>
      </c>
      <c r="U809" s="3">
        <f t="shared" si="337"/>
        <v>0.13434111835071799</v>
      </c>
      <c r="V809" s="3">
        <f t="shared" si="338"/>
        <v>1071.6199683864743</v>
      </c>
      <c r="W809" s="19">
        <f t="shared" si="339"/>
        <v>143.962625</v>
      </c>
      <c r="X809" s="19">
        <f t="shared" si="340"/>
        <v>0.13434111835071799</v>
      </c>
      <c r="Y809" s="19">
        <f t="shared" si="341"/>
        <v>1071.6199683864743</v>
      </c>
      <c r="Z809" s="2">
        <f t="shared" si="342"/>
        <v>5.0800000000000125</v>
      </c>
      <c r="AA809" s="2">
        <f t="shared" si="343"/>
        <v>35.823857068639882</v>
      </c>
      <c r="AB809">
        <v>45.72</v>
      </c>
      <c r="AC809">
        <v>175.26</v>
      </c>
      <c r="AD809">
        <v>152.4</v>
      </c>
      <c r="AE809">
        <v>762</v>
      </c>
      <c r="AF809" s="2">
        <f t="shared" si="344"/>
        <v>0.22999999999999998</v>
      </c>
      <c r="AG809" t="b">
        <f t="shared" si="345"/>
        <v>1</v>
      </c>
      <c r="AH809" s="2">
        <f t="shared" si="346"/>
        <v>-40.639999999999986</v>
      </c>
      <c r="AI809">
        <f t="shared" si="347"/>
        <v>40.639999999999986</v>
      </c>
      <c r="AJ809" s="2">
        <f t="shared" si="348"/>
        <v>-116.57614293136012</v>
      </c>
      <c r="AK809" s="2">
        <f t="shared" si="349"/>
        <v>116.57614293136012</v>
      </c>
    </row>
    <row r="810" spans="1:37" x14ac:dyDescent="0.3">
      <c r="A810" s="18">
        <v>39052</v>
      </c>
      <c r="B810">
        <v>12.7</v>
      </c>
      <c r="C810">
        <v>2.5</v>
      </c>
      <c r="D810">
        <v>-1.1000000000000001</v>
      </c>
      <c r="E810">
        <v>0.7</v>
      </c>
      <c r="G810" s="3">
        <f t="shared" si="324"/>
        <v>143.962625</v>
      </c>
      <c r="H810" s="3">
        <f t="shared" si="325"/>
        <v>1071.6199683864743</v>
      </c>
      <c r="I810" s="10">
        <f t="shared" si="326"/>
        <v>1060.9037687026096</v>
      </c>
      <c r="J810" s="3">
        <f t="shared" si="327"/>
        <v>0.13569809934415958</v>
      </c>
      <c r="K810" s="3">
        <f t="shared" si="328"/>
        <v>1.4816666666666674</v>
      </c>
      <c r="L810" s="15">
        <f t="shared" si="329"/>
        <v>11.218333333333332</v>
      </c>
      <c r="M810" s="3">
        <f t="shared" si="330"/>
        <v>10.847916666666665</v>
      </c>
      <c r="N810" s="15">
        <f t="shared" si="331"/>
        <v>154.81054166666667</v>
      </c>
      <c r="O810" s="15">
        <f t="shared" si="332"/>
        <v>0.13438767713874442</v>
      </c>
      <c r="P810" s="15">
        <f t="shared" si="333"/>
        <v>1151.9697710589737</v>
      </c>
      <c r="Q810" s="3">
        <f t="shared" si="350"/>
        <v>12</v>
      </c>
      <c r="R810" s="3">
        <f t="shared" si="334"/>
        <v>-0.81</v>
      </c>
      <c r="S810" s="16">
        <f t="shared" si="335"/>
        <v>-0.56699999999999995</v>
      </c>
      <c r="T810" s="3">
        <f t="shared" si="336"/>
        <v>154.24354166666666</v>
      </c>
      <c r="U810" s="3">
        <f t="shared" si="337"/>
        <v>0.13438767713874442</v>
      </c>
      <c r="V810" s="3">
        <f t="shared" si="338"/>
        <v>1147.7506342149411</v>
      </c>
      <c r="W810" s="19">
        <f t="shared" si="339"/>
        <v>154.24354166666666</v>
      </c>
      <c r="X810" s="19">
        <f t="shared" si="340"/>
        <v>0.13438767713874442</v>
      </c>
      <c r="Y810" s="19">
        <f t="shared" si="341"/>
        <v>1147.7506342149411</v>
      </c>
      <c r="Z810" s="2">
        <f t="shared" si="342"/>
        <v>10.280916666666656</v>
      </c>
      <c r="AA810" s="2">
        <f t="shared" si="343"/>
        <v>76.130665828466817</v>
      </c>
      <c r="AB810">
        <v>10.16</v>
      </c>
      <c r="AC810">
        <v>185.42</v>
      </c>
      <c r="AD810">
        <v>-25.4</v>
      </c>
      <c r="AE810">
        <v>736.6</v>
      </c>
      <c r="AF810" s="2">
        <f t="shared" si="344"/>
        <v>0.25172413793103443</v>
      </c>
      <c r="AG810" t="b">
        <f t="shared" si="345"/>
        <v>1</v>
      </c>
      <c r="AH810" s="2">
        <f t="shared" si="346"/>
        <v>0.12091666666665546</v>
      </c>
      <c r="AI810">
        <f t="shared" si="347"/>
        <v>0.12091666666665546</v>
      </c>
      <c r="AJ810" s="2">
        <f t="shared" si="348"/>
        <v>101.53066582846682</v>
      </c>
      <c r="AK810" s="2">
        <f t="shared" si="349"/>
        <v>101.53066582846682</v>
      </c>
    </row>
    <row r="811" spans="1:37" x14ac:dyDescent="0.3">
      <c r="A811" s="18">
        <v>39053</v>
      </c>
      <c r="B811">
        <v>0</v>
      </c>
      <c r="C811">
        <v>1.9</v>
      </c>
      <c r="D811">
        <v>-3.2</v>
      </c>
      <c r="E811">
        <v>-0.65</v>
      </c>
      <c r="G811" s="3">
        <f t="shared" si="324"/>
        <v>154.24354166666666</v>
      </c>
      <c r="H811" s="3">
        <f t="shared" si="325"/>
        <v>1147.7506342149411</v>
      </c>
      <c r="I811" s="10">
        <f t="shared" si="326"/>
        <v>1136.2731278727917</v>
      </c>
      <c r="J811" s="3">
        <f t="shared" si="327"/>
        <v>0.13574512842297418</v>
      </c>
      <c r="K811" s="3">
        <f t="shared" si="328"/>
        <v>0</v>
      </c>
      <c r="L811" s="15">
        <f t="shared" si="329"/>
        <v>0</v>
      </c>
      <c r="M811" s="3">
        <f t="shared" si="330"/>
        <v>0</v>
      </c>
      <c r="N811" s="15">
        <f t="shared" si="331"/>
        <v>154.24354166666666</v>
      </c>
      <c r="O811" s="15">
        <f t="shared" si="332"/>
        <v>0.13574512842297418</v>
      </c>
      <c r="P811" s="15">
        <f t="shared" si="333"/>
        <v>1136.2731278727917</v>
      </c>
      <c r="Q811" s="3">
        <f t="shared" si="350"/>
        <v>12</v>
      </c>
      <c r="R811" s="3">
        <f t="shared" si="334"/>
        <v>-0.81</v>
      </c>
      <c r="S811" s="16">
        <f t="shared" si="335"/>
        <v>0</v>
      </c>
      <c r="T811" s="3">
        <f t="shared" si="336"/>
        <v>154.24354166666666</v>
      </c>
      <c r="U811" s="3">
        <f t="shared" si="337"/>
        <v>0.13574512842297418</v>
      </c>
      <c r="V811" s="3">
        <f t="shared" si="338"/>
        <v>1136.2731278727917</v>
      </c>
      <c r="W811" s="19">
        <f t="shared" si="339"/>
        <v>154.24354166666666</v>
      </c>
      <c r="X811" s="19">
        <f t="shared" si="340"/>
        <v>0.13574512842297418</v>
      </c>
      <c r="Y811" s="19">
        <f t="shared" si="341"/>
        <v>1136.2731278727917</v>
      </c>
      <c r="Z811" s="2">
        <f t="shared" si="342"/>
        <v>0</v>
      </c>
      <c r="AA811" s="2">
        <f t="shared" si="343"/>
        <v>-11.477506342149354</v>
      </c>
      <c r="AB811">
        <v>10.16</v>
      </c>
      <c r="AC811">
        <v>195.58</v>
      </c>
      <c r="AD811">
        <v>25.4</v>
      </c>
      <c r="AE811">
        <v>762</v>
      </c>
      <c r="AF811" s="2">
        <f t="shared" si="344"/>
        <v>0.25666666666666671</v>
      </c>
      <c r="AG811" t="b">
        <f t="shared" si="345"/>
        <v>1</v>
      </c>
      <c r="AH811" s="2">
        <f t="shared" si="346"/>
        <v>-10.16</v>
      </c>
      <c r="AI811">
        <f t="shared" si="347"/>
        <v>10.16</v>
      </c>
      <c r="AJ811" s="2">
        <f t="shared" si="348"/>
        <v>-36.877506342149353</v>
      </c>
      <c r="AK811" s="2">
        <f t="shared" si="349"/>
        <v>36.877506342149353</v>
      </c>
    </row>
    <row r="812" spans="1:37" x14ac:dyDescent="0.3">
      <c r="A812" s="18">
        <v>39054</v>
      </c>
      <c r="B812">
        <v>0</v>
      </c>
      <c r="C812">
        <v>2.7</v>
      </c>
      <c r="D812">
        <v>-2.6</v>
      </c>
      <c r="E812">
        <v>0.05</v>
      </c>
      <c r="G812" s="3">
        <f t="shared" si="324"/>
        <v>154.24354166666666</v>
      </c>
      <c r="H812" s="3">
        <f t="shared" si="325"/>
        <v>1136.2731278727917</v>
      </c>
      <c r="I812" s="10">
        <f t="shared" si="326"/>
        <v>1124.9103965940637</v>
      </c>
      <c r="J812" s="3">
        <f t="shared" si="327"/>
        <v>0.13711629133633754</v>
      </c>
      <c r="K812" s="3">
        <f t="shared" si="328"/>
        <v>0</v>
      </c>
      <c r="L812" s="15">
        <f t="shared" si="329"/>
        <v>0</v>
      </c>
      <c r="M812" s="3">
        <f t="shared" si="330"/>
        <v>0</v>
      </c>
      <c r="N812" s="15">
        <f t="shared" si="331"/>
        <v>154.24354166666666</v>
      </c>
      <c r="O812" s="15">
        <f t="shared" si="332"/>
        <v>0.13711629133633754</v>
      </c>
      <c r="P812" s="15">
        <f t="shared" si="333"/>
        <v>1124.9103965940637</v>
      </c>
      <c r="Q812" s="3">
        <f t="shared" si="350"/>
        <v>12</v>
      </c>
      <c r="R812" s="3">
        <f t="shared" si="334"/>
        <v>-0.81</v>
      </c>
      <c r="S812" s="16">
        <f t="shared" si="335"/>
        <v>-4.0500000000000008E-2</v>
      </c>
      <c r="T812" s="3">
        <f t="shared" si="336"/>
        <v>154.20304166666665</v>
      </c>
      <c r="U812" s="3">
        <f t="shared" si="337"/>
        <v>0.13711629133633754</v>
      </c>
      <c r="V812" s="3">
        <f t="shared" si="338"/>
        <v>1124.6150268782897</v>
      </c>
      <c r="W812" s="19">
        <f t="shared" si="339"/>
        <v>154.20304166666665</v>
      </c>
      <c r="X812" s="19">
        <f t="shared" si="340"/>
        <v>0.13711629133633754</v>
      </c>
      <c r="Y812" s="19">
        <f t="shared" si="341"/>
        <v>1124.6150268782897</v>
      </c>
      <c r="Z812" s="2">
        <f t="shared" si="342"/>
        <v>-4.050000000000864E-2</v>
      </c>
      <c r="AA812" s="2">
        <f t="shared" si="343"/>
        <v>-11.658100994502092</v>
      </c>
      <c r="AB812">
        <v>-12.7</v>
      </c>
      <c r="AC812">
        <v>182.88</v>
      </c>
      <c r="AD812">
        <v>-76.2</v>
      </c>
      <c r="AE812">
        <v>685.8</v>
      </c>
      <c r="AF812" s="2">
        <f t="shared" si="344"/>
        <v>0.26666666666666666</v>
      </c>
      <c r="AG812" t="b">
        <f t="shared" si="345"/>
        <v>1</v>
      </c>
      <c r="AH812" s="2">
        <f t="shared" si="346"/>
        <v>12.659499999999991</v>
      </c>
      <c r="AI812">
        <f t="shared" si="347"/>
        <v>12.659499999999991</v>
      </c>
      <c r="AJ812" s="2">
        <f t="shared" si="348"/>
        <v>64.54189900549791</v>
      </c>
      <c r="AK812" s="2">
        <f t="shared" si="349"/>
        <v>64.54189900549791</v>
      </c>
    </row>
    <row r="813" spans="1:37" x14ac:dyDescent="0.3">
      <c r="A813" s="18">
        <v>39055</v>
      </c>
      <c r="B813">
        <v>0</v>
      </c>
      <c r="C813">
        <v>4.5999999999999996</v>
      </c>
      <c r="D813">
        <v>-1</v>
      </c>
      <c r="E813">
        <v>1.8</v>
      </c>
      <c r="G813" s="3">
        <f t="shared" ref="G813:G876" si="351">W812</f>
        <v>154.20304166666665</v>
      </c>
      <c r="H813" s="3">
        <f t="shared" ref="H813:H876" si="352">Y812</f>
        <v>1124.6150268782897</v>
      </c>
      <c r="I813" s="10">
        <f t="shared" si="326"/>
        <v>1113.3688766095067</v>
      </c>
      <c r="J813" s="3">
        <f t="shared" si="327"/>
        <v>0.13850130438013894</v>
      </c>
      <c r="K813" s="3">
        <f t="shared" si="328"/>
        <v>0</v>
      </c>
      <c r="L813" s="15">
        <f t="shared" si="329"/>
        <v>0</v>
      </c>
      <c r="M813" s="3">
        <f t="shared" si="330"/>
        <v>0</v>
      </c>
      <c r="N813" s="15">
        <f t="shared" si="331"/>
        <v>154.20304166666665</v>
      </c>
      <c r="O813" s="15">
        <f t="shared" si="332"/>
        <v>0.13850130438013894</v>
      </c>
      <c r="P813" s="15">
        <f t="shared" si="333"/>
        <v>1113.3688766095067</v>
      </c>
      <c r="Q813" s="3">
        <f t="shared" si="350"/>
        <v>12</v>
      </c>
      <c r="R813" s="3">
        <f t="shared" si="334"/>
        <v>-0.81</v>
      </c>
      <c r="S813" s="16">
        <f t="shared" si="335"/>
        <v>-1.4580000000000002</v>
      </c>
      <c r="T813" s="3">
        <f t="shared" si="336"/>
        <v>152.74504166666665</v>
      </c>
      <c r="U813" s="3">
        <f t="shared" si="337"/>
        <v>0.13850130438013894</v>
      </c>
      <c r="V813" s="3">
        <f t="shared" si="338"/>
        <v>1102.8418999393211</v>
      </c>
      <c r="W813" s="19">
        <f t="shared" si="339"/>
        <v>152.74504166666665</v>
      </c>
      <c r="X813" s="19">
        <f t="shared" si="340"/>
        <v>0.13850130438013894</v>
      </c>
      <c r="Y813" s="19">
        <f t="shared" si="341"/>
        <v>1102.8418999393211</v>
      </c>
      <c r="Z813" s="2">
        <f t="shared" si="342"/>
        <v>-1.4579999999999984</v>
      </c>
      <c r="AA813" s="2">
        <f t="shared" si="343"/>
        <v>-21.773126938968517</v>
      </c>
      <c r="AB813">
        <v>2.54</v>
      </c>
      <c r="AC813">
        <v>185.42</v>
      </c>
      <c r="AD813">
        <v>0</v>
      </c>
      <c r="AE813">
        <v>685.8</v>
      </c>
      <c r="AF813" s="2">
        <f t="shared" si="344"/>
        <v>0.27037037037037037</v>
      </c>
      <c r="AG813" t="b">
        <f t="shared" si="345"/>
        <v>1</v>
      </c>
      <c r="AH813" s="2">
        <f t="shared" si="346"/>
        <v>-3.9979999999999984</v>
      </c>
      <c r="AI813">
        <f t="shared" si="347"/>
        <v>3.9979999999999984</v>
      </c>
      <c r="AJ813" s="2">
        <f t="shared" si="348"/>
        <v>-21.773126938968517</v>
      </c>
      <c r="AK813" s="2">
        <f t="shared" si="349"/>
        <v>21.773126938968517</v>
      </c>
    </row>
    <row r="814" spans="1:37" x14ac:dyDescent="0.3">
      <c r="A814" s="18">
        <v>39056</v>
      </c>
      <c r="B814">
        <v>2.54</v>
      </c>
      <c r="C814">
        <v>8.9</v>
      </c>
      <c r="D814">
        <v>0.6</v>
      </c>
      <c r="E814">
        <v>4.75</v>
      </c>
      <c r="G814" s="3">
        <f t="shared" si="351"/>
        <v>152.74504166666665</v>
      </c>
      <c r="H814" s="3">
        <f t="shared" si="352"/>
        <v>1102.8418999393211</v>
      </c>
      <c r="I814" s="10">
        <f t="shared" si="326"/>
        <v>1091.813480939928</v>
      </c>
      <c r="J814" s="3">
        <f t="shared" si="327"/>
        <v>0.13990030745468579</v>
      </c>
      <c r="K814" s="3">
        <f t="shared" si="328"/>
        <v>2.0108333333333333</v>
      </c>
      <c r="L814" s="15">
        <f t="shared" si="329"/>
        <v>0.52916666666666679</v>
      </c>
      <c r="M814" s="3">
        <f t="shared" si="330"/>
        <v>2.6458333333333472E-2</v>
      </c>
      <c r="N814" s="15">
        <f t="shared" si="331"/>
        <v>152.77149999999997</v>
      </c>
      <c r="O814" s="15">
        <f t="shared" si="332"/>
        <v>0.1411609084672929</v>
      </c>
      <c r="P814" s="15">
        <f t="shared" si="333"/>
        <v>1082.2507566632532</v>
      </c>
      <c r="Q814" s="3">
        <f t="shared" si="350"/>
        <v>12</v>
      </c>
      <c r="R814" s="3">
        <f t="shared" si="334"/>
        <v>-0.81</v>
      </c>
      <c r="S814" s="16">
        <f t="shared" si="335"/>
        <v>-3.8475000000000001</v>
      </c>
      <c r="T814" s="3">
        <f t="shared" si="336"/>
        <v>148.92399999999998</v>
      </c>
      <c r="U814" s="3">
        <f t="shared" si="337"/>
        <v>0.1411609084672929</v>
      </c>
      <c r="V814" s="3">
        <f t="shared" si="338"/>
        <v>1054.9946271740366</v>
      </c>
      <c r="W814" s="19">
        <f t="shared" si="339"/>
        <v>148.92399999999998</v>
      </c>
      <c r="X814" s="19">
        <f t="shared" si="340"/>
        <v>0.1411609084672929</v>
      </c>
      <c r="Y814" s="19">
        <f t="shared" si="341"/>
        <v>1054.9946271740366</v>
      </c>
      <c r="Z814" s="2">
        <f t="shared" si="342"/>
        <v>-3.8210416666666731</v>
      </c>
      <c r="AA814" s="2">
        <f t="shared" si="343"/>
        <v>-47.847272765284515</v>
      </c>
      <c r="AB814">
        <v>10.16</v>
      </c>
      <c r="AC814">
        <v>195.58</v>
      </c>
      <c r="AD814">
        <v>25.4</v>
      </c>
      <c r="AE814">
        <v>711.2</v>
      </c>
      <c r="AF814" s="2">
        <f t="shared" si="344"/>
        <v>0.27500000000000002</v>
      </c>
      <c r="AG814" t="b">
        <f t="shared" si="345"/>
        <v>1</v>
      </c>
      <c r="AH814" s="2">
        <f t="shared" si="346"/>
        <v>-13.981041666666673</v>
      </c>
      <c r="AI814">
        <f t="shared" si="347"/>
        <v>13.981041666666673</v>
      </c>
      <c r="AJ814" s="2">
        <f t="shared" si="348"/>
        <v>-73.247272765284521</v>
      </c>
      <c r="AK814" s="2">
        <f t="shared" si="349"/>
        <v>73.247272765284521</v>
      </c>
    </row>
    <row r="815" spans="1:37" x14ac:dyDescent="0.3">
      <c r="A815" s="18">
        <v>39057</v>
      </c>
      <c r="B815">
        <v>0</v>
      </c>
      <c r="C815">
        <v>8.9</v>
      </c>
      <c r="D815">
        <v>1.1000000000000001</v>
      </c>
      <c r="E815">
        <v>5</v>
      </c>
      <c r="G815" s="3">
        <f t="shared" si="351"/>
        <v>148.92399999999998</v>
      </c>
      <c r="H815" s="3">
        <f t="shared" si="352"/>
        <v>1054.9946271740366</v>
      </c>
      <c r="I815" s="10">
        <f t="shared" si="326"/>
        <v>1044.4446809022963</v>
      </c>
      <c r="J815" s="3">
        <f t="shared" si="327"/>
        <v>0.14258677622958876</v>
      </c>
      <c r="K815" s="3">
        <f t="shared" si="328"/>
        <v>0</v>
      </c>
      <c r="L815" s="15">
        <f t="shared" si="329"/>
        <v>0</v>
      </c>
      <c r="M815" s="3">
        <f t="shared" si="330"/>
        <v>0</v>
      </c>
      <c r="N815" s="15">
        <f t="shared" si="331"/>
        <v>148.92399999999998</v>
      </c>
      <c r="O815" s="15">
        <f t="shared" si="332"/>
        <v>0.14258677622958876</v>
      </c>
      <c r="P815" s="15">
        <f t="shared" si="333"/>
        <v>1044.4446809022963</v>
      </c>
      <c r="Q815" s="3">
        <f t="shared" si="350"/>
        <v>12</v>
      </c>
      <c r="R815" s="3">
        <f t="shared" si="334"/>
        <v>-0.81</v>
      </c>
      <c r="S815" s="16">
        <f t="shared" si="335"/>
        <v>-4.0500000000000007</v>
      </c>
      <c r="T815" s="3">
        <f t="shared" si="336"/>
        <v>144.87399999999997</v>
      </c>
      <c r="U815" s="3">
        <f t="shared" si="337"/>
        <v>0.14258677622958876</v>
      </c>
      <c r="V815" s="3">
        <f t="shared" si="338"/>
        <v>1016.0409249082705</v>
      </c>
      <c r="W815" s="19">
        <f t="shared" si="339"/>
        <v>144.87399999999997</v>
      </c>
      <c r="X815" s="19">
        <f t="shared" si="340"/>
        <v>0.14258677622958876</v>
      </c>
      <c r="Y815" s="19">
        <f t="shared" si="341"/>
        <v>1016.0409249082705</v>
      </c>
      <c r="Z815" s="2">
        <f t="shared" si="342"/>
        <v>-4.0500000000000114</v>
      </c>
      <c r="AA815" s="2">
        <f t="shared" si="343"/>
        <v>-38.953702265766083</v>
      </c>
      <c r="AB815">
        <v>0</v>
      </c>
      <c r="AC815">
        <v>195.58</v>
      </c>
      <c r="AD815">
        <v>-25.4</v>
      </c>
      <c r="AE815">
        <v>685.8</v>
      </c>
      <c r="AF815" s="2">
        <f t="shared" si="344"/>
        <v>0.28518518518518521</v>
      </c>
      <c r="AG815" t="b">
        <f t="shared" si="345"/>
        <v>1</v>
      </c>
      <c r="AH815" s="2">
        <f t="shared" si="346"/>
        <v>-4.0500000000000114</v>
      </c>
      <c r="AI815">
        <f t="shared" si="347"/>
        <v>4.0500000000000114</v>
      </c>
      <c r="AJ815" s="2">
        <f t="shared" si="348"/>
        <v>-13.553702265766084</v>
      </c>
      <c r="AK815" s="2">
        <f t="shared" si="349"/>
        <v>13.553702265766084</v>
      </c>
    </row>
    <row r="816" spans="1:37" x14ac:dyDescent="0.3">
      <c r="A816" s="18">
        <v>39058</v>
      </c>
      <c r="B816">
        <v>0</v>
      </c>
      <c r="C816">
        <v>11.5</v>
      </c>
      <c r="D816">
        <v>3</v>
      </c>
      <c r="E816">
        <v>7.25</v>
      </c>
      <c r="G816" s="3">
        <f t="shared" si="351"/>
        <v>144.87399999999997</v>
      </c>
      <c r="H816" s="3">
        <f t="shared" si="352"/>
        <v>1016.0409249082705</v>
      </c>
      <c r="I816" s="10">
        <f t="shared" si="326"/>
        <v>1005.8805156591878</v>
      </c>
      <c r="J816" s="3">
        <f t="shared" si="327"/>
        <v>0.14402704669655431</v>
      </c>
      <c r="K816" s="3">
        <f t="shared" si="328"/>
        <v>0</v>
      </c>
      <c r="L816" s="15">
        <f t="shared" si="329"/>
        <v>0</v>
      </c>
      <c r="M816" s="3">
        <f t="shared" si="330"/>
        <v>0</v>
      </c>
      <c r="N816" s="15">
        <f t="shared" si="331"/>
        <v>144.87399999999997</v>
      </c>
      <c r="O816" s="15">
        <f t="shared" si="332"/>
        <v>0.14402704669655431</v>
      </c>
      <c r="P816" s="15">
        <f t="shared" si="333"/>
        <v>1005.8805156591878</v>
      </c>
      <c r="Q816" s="3">
        <f t="shared" si="350"/>
        <v>12</v>
      </c>
      <c r="R816" s="3">
        <f t="shared" si="334"/>
        <v>-0.81</v>
      </c>
      <c r="S816" s="16">
        <f t="shared" si="335"/>
        <v>-5.8725000000000005</v>
      </c>
      <c r="T816" s="3">
        <f t="shared" si="336"/>
        <v>139.00149999999996</v>
      </c>
      <c r="U816" s="3">
        <f t="shared" si="337"/>
        <v>0.14402704669655431</v>
      </c>
      <c r="V816" s="3">
        <f t="shared" si="338"/>
        <v>965.10692392976375</v>
      </c>
      <c r="W816" s="19">
        <f t="shared" si="339"/>
        <v>139.00149999999996</v>
      </c>
      <c r="X816" s="19">
        <f t="shared" si="340"/>
        <v>0.14402704669655431</v>
      </c>
      <c r="Y816" s="19">
        <f t="shared" si="341"/>
        <v>965.10692392976375</v>
      </c>
      <c r="Z816" s="2">
        <f t="shared" si="342"/>
        <v>-5.8725000000000023</v>
      </c>
      <c r="AA816" s="2">
        <f t="shared" si="343"/>
        <v>-50.934000978506788</v>
      </c>
      <c r="AB816">
        <v>-7.62</v>
      </c>
      <c r="AC816">
        <v>187.96</v>
      </c>
      <c r="AD816">
        <v>-25.4</v>
      </c>
      <c r="AE816">
        <v>660.4</v>
      </c>
      <c r="AF816" s="2">
        <f t="shared" si="344"/>
        <v>0.28461538461538466</v>
      </c>
      <c r="AG816" t="b">
        <f t="shared" si="345"/>
        <v>1</v>
      </c>
      <c r="AH816" s="2">
        <f t="shared" si="346"/>
        <v>1.7474999999999978</v>
      </c>
      <c r="AI816">
        <f t="shared" si="347"/>
        <v>1.7474999999999978</v>
      </c>
      <c r="AJ816" s="2">
        <f t="shared" si="348"/>
        <v>-25.534000978506789</v>
      </c>
      <c r="AK816" s="2">
        <f t="shared" si="349"/>
        <v>25.534000978506789</v>
      </c>
    </row>
    <row r="817" spans="1:37" x14ac:dyDescent="0.3">
      <c r="A817" s="18">
        <v>39059</v>
      </c>
      <c r="B817">
        <v>2.54</v>
      </c>
      <c r="C817">
        <v>12</v>
      </c>
      <c r="D817">
        <v>3.4</v>
      </c>
      <c r="E817">
        <v>7.7</v>
      </c>
      <c r="G817" s="3">
        <f t="shared" si="351"/>
        <v>139.00149999999996</v>
      </c>
      <c r="H817" s="3">
        <f t="shared" si="352"/>
        <v>965.10692392976375</v>
      </c>
      <c r="I817" s="10">
        <f t="shared" si="326"/>
        <v>955.45585469046614</v>
      </c>
      <c r="J817" s="3">
        <f t="shared" si="327"/>
        <v>0.14548186535005483</v>
      </c>
      <c r="K817" s="3">
        <f t="shared" si="328"/>
        <v>2.54</v>
      </c>
      <c r="L817" s="15">
        <f t="shared" si="329"/>
        <v>0</v>
      </c>
      <c r="M817" s="3">
        <f t="shared" si="330"/>
        <v>-0.63500000000000001</v>
      </c>
      <c r="N817" s="15">
        <f t="shared" si="331"/>
        <v>138.36649999999997</v>
      </c>
      <c r="O817" s="15">
        <f t="shared" si="332"/>
        <v>0.14751278948244279</v>
      </c>
      <c r="P817" s="15">
        <f t="shared" si="333"/>
        <v>937.9966339560583</v>
      </c>
      <c r="Q817" s="3">
        <f t="shared" si="350"/>
        <v>12</v>
      </c>
      <c r="R817" s="3">
        <f t="shared" si="334"/>
        <v>-0.81</v>
      </c>
      <c r="S817" s="16">
        <f t="shared" si="335"/>
        <v>-6.237000000000001</v>
      </c>
      <c r="T817" s="3">
        <f t="shared" si="336"/>
        <v>132.12949999999998</v>
      </c>
      <c r="U817" s="3">
        <f t="shared" si="337"/>
        <v>0.14751278948244279</v>
      </c>
      <c r="V817" s="3">
        <f t="shared" si="338"/>
        <v>895.71555431623267</v>
      </c>
      <c r="W817" s="19">
        <f t="shared" si="339"/>
        <v>132.12949999999998</v>
      </c>
      <c r="X817" s="19">
        <f t="shared" si="340"/>
        <v>0.14751278948244279</v>
      </c>
      <c r="Y817" s="19">
        <f t="shared" si="341"/>
        <v>895.71555431623267</v>
      </c>
      <c r="Z817" s="2">
        <f t="shared" si="342"/>
        <v>-6.8719999999999857</v>
      </c>
      <c r="AA817" s="2">
        <f t="shared" si="343"/>
        <v>-69.391369613531083</v>
      </c>
      <c r="AB817">
        <v>7.62</v>
      </c>
      <c r="AC817">
        <v>195.58</v>
      </c>
      <c r="AD817">
        <v>25.4</v>
      </c>
      <c r="AE817">
        <v>685.8</v>
      </c>
      <c r="AF817" s="2">
        <f t="shared" si="344"/>
        <v>0.28518518518518521</v>
      </c>
      <c r="AG817" t="b">
        <f t="shared" si="345"/>
        <v>1</v>
      </c>
      <c r="AH817" s="2">
        <f t="shared" si="346"/>
        <v>-14.491999999999987</v>
      </c>
      <c r="AI817">
        <f t="shared" si="347"/>
        <v>14.491999999999987</v>
      </c>
      <c r="AJ817" s="2">
        <f t="shared" si="348"/>
        <v>-94.791369613531089</v>
      </c>
      <c r="AK817" s="2">
        <f t="shared" si="349"/>
        <v>94.791369613531089</v>
      </c>
    </row>
    <row r="818" spans="1:37" x14ac:dyDescent="0.3">
      <c r="A818" s="18">
        <v>39060</v>
      </c>
      <c r="B818">
        <v>0</v>
      </c>
      <c r="C818">
        <v>12.1</v>
      </c>
      <c r="D818">
        <v>5</v>
      </c>
      <c r="E818">
        <v>8.5500000000000007</v>
      </c>
      <c r="G818" s="3">
        <f t="shared" si="351"/>
        <v>132.12949999999998</v>
      </c>
      <c r="H818" s="3">
        <f t="shared" si="352"/>
        <v>895.71555431623267</v>
      </c>
      <c r="I818" s="10">
        <f t="shared" si="326"/>
        <v>886.75839877307033</v>
      </c>
      <c r="J818" s="3">
        <f t="shared" si="327"/>
        <v>0.14900281765903312</v>
      </c>
      <c r="K818" s="3">
        <f t="shared" si="328"/>
        <v>0</v>
      </c>
      <c r="L818" s="15">
        <f t="shared" si="329"/>
        <v>0</v>
      </c>
      <c r="M818" s="3">
        <f t="shared" si="330"/>
        <v>0</v>
      </c>
      <c r="N818" s="15">
        <f t="shared" si="331"/>
        <v>132.12949999999998</v>
      </c>
      <c r="O818" s="15">
        <f t="shared" si="332"/>
        <v>0.14900281765903312</v>
      </c>
      <c r="P818" s="15">
        <f t="shared" si="333"/>
        <v>886.75839877307033</v>
      </c>
      <c r="Q818" s="3">
        <f t="shared" si="350"/>
        <v>12</v>
      </c>
      <c r="R818" s="3">
        <f t="shared" si="334"/>
        <v>-0.81</v>
      </c>
      <c r="S818" s="16">
        <f t="shared" si="335"/>
        <v>-6.9255000000000013</v>
      </c>
      <c r="T818" s="3">
        <f t="shared" si="336"/>
        <v>125.20399999999998</v>
      </c>
      <c r="U818" s="3">
        <f t="shared" si="337"/>
        <v>0.14900281765903312</v>
      </c>
      <c r="V818" s="3">
        <f t="shared" si="338"/>
        <v>840.27941194043342</v>
      </c>
      <c r="W818" s="19">
        <f t="shared" si="339"/>
        <v>125.20399999999998</v>
      </c>
      <c r="X818" s="19">
        <f t="shared" si="340"/>
        <v>0.14900281765903312</v>
      </c>
      <c r="Y818" s="19">
        <f t="shared" si="341"/>
        <v>840.27941194043342</v>
      </c>
      <c r="Z818" s="2">
        <f t="shared" si="342"/>
        <v>-6.9254999999999995</v>
      </c>
      <c r="AA818" s="2">
        <f t="shared" si="343"/>
        <v>-55.43614237579925</v>
      </c>
      <c r="AB818">
        <v>-12.7</v>
      </c>
      <c r="AC818">
        <v>182.88</v>
      </c>
      <c r="AD818">
        <v>-50.8</v>
      </c>
      <c r="AE818">
        <v>635</v>
      </c>
      <c r="AF818" s="2">
        <f t="shared" si="344"/>
        <v>0.28799999999999998</v>
      </c>
      <c r="AG818" t="b">
        <f t="shared" si="345"/>
        <v>1</v>
      </c>
      <c r="AH818" s="2">
        <f t="shared" si="346"/>
        <v>5.7744999999999997</v>
      </c>
      <c r="AI818">
        <f t="shared" si="347"/>
        <v>5.7744999999999997</v>
      </c>
      <c r="AJ818" s="2">
        <f t="shared" si="348"/>
        <v>-4.6361423757992526</v>
      </c>
      <c r="AK818" s="2">
        <f t="shared" si="349"/>
        <v>4.6361423757992526</v>
      </c>
    </row>
    <row r="819" spans="1:37" x14ac:dyDescent="0.3">
      <c r="A819" s="18">
        <v>39061</v>
      </c>
      <c r="B819">
        <v>2.54</v>
      </c>
      <c r="C819">
        <v>8.4</v>
      </c>
      <c r="D819">
        <v>3.3</v>
      </c>
      <c r="E819">
        <v>5.85</v>
      </c>
      <c r="G819" s="3">
        <f t="shared" si="351"/>
        <v>125.20399999999998</v>
      </c>
      <c r="H819" s="3">
        <f t="shared" si="352"/>
        <v>840.27941194043342</v>
      </c>
      <c r="I819" s="10">
        <f t="shared" si="326"/>
        <v>831.87661782102907</v>
      </c>
      <c r="J819" s="3">
        <f t="shared" si="327"/>
        <v>0.15050789662528599</v>
      </c>
      <c r="K819" s="3">
        <f t="shared" si="328"/>
        <v>2.4765000000000001</v>
      </c>
      <c r="L819" s="15">
        <f t="shared" si="329"/>
        <v>6.3500000000000056E-2</v>
      </c>
      <c r="M819" s="3">
        <f t="shared" si="330"/>
        <v>-0.55562500000000004</v>
      </c>
      <c r="N819" s="15">
        <f t="shared" si="331"/>
        <v>124.64837499999997</v>
      </c>
      <c r="O819" s="15">
        <f t="shared" si="332"/>
        <v>0.15275543557771928</v>
      </c>
      <c r="P819" s="15">
        <f t="shared" si="333"/>
        <v>815.99960439104029</v>
      </c>
      <c r="Q819" s="3">
        <f t="shared" si="350"/>
        <v>12</v>
      </c>
      <c r="R819" s="3">
        <f t="shared" si="334"/>
        <v>-0.81</v>
      </c>
      <c r="S819" s="16">
        <f t="shared" si="335"/>
        <v>-4.7385000000000002</v>
      </c>
      <c r="T819" s="3">
        <f t="shared" si="336"/>
        <v>119.90987499999997</v>
      </c>
      <c r="U819" s="3">
        <f t="shared" si="337"/>
        <v>0.15275543557771928</v>
      </c>
      <c r="V819" s="3">
        <f t="shared" si="338"/>
        <v>784.97943164184119</v>
      </c>
      <c r="W819" s="19">
        <f t="shared" si="339"/>
        <v>119.90987499999997</v>
      </c>
      <c r="X819" s="19">
        <f t="shared" si="340"/>
        <v>0.15275543557771928</v>
      </c>
      <c r="Y819" s="19">
        <f t="shared" si="341"/>
        <v>784.97943164184119</v>
      </c>
      <c r="Z819" s="2">
        <f t="shared" si="342"/>
        <v>-5.2941250000000082</v>
      </c>
      <c r="AA819" s="2">
        <f t="shared" si="343"/>
        <v>-55.299980298592232</v>
      </c>
      <c r="AB819">
        <v>12.7</v>
      </c>
      <c r="AC819">
        <v>195.58</v>
      </c>
      <c r="AD819">
        <v>0</v>
      </c>
      <c r="AE819">
        <v>635</v>
      </c>
      <c r="AF819" s="2">
        <f t="shared" si="344"/>
        <v>0.308</v>
      </c>
      <c r="AG819" t="b">
        <f t="shared" si="345"/>
        <v>1</v>
      </c>
      <c r="AH819" s="2">
        <f t="shared" si="346"/>
        <v>-17.994125000000007</v>
      </c>
      <c r="AI819">
        <f t="shared" si="347"/>
        <v>17.994125000000007</v>
      </c>
      <c r="AJ819" s="2">
        <f t="shared" si="348"/>
        <v>-55.299980298592232</v>
      </c>
      <c r="AK819" s="2">
        <f t="shared" si="349"/>
        <v>55.299980298592232</v>
      </c>
    </row>
    <row r="820" spans="1:37" x14ac:dyDescent="0.3">
      <c r="A820" s="18">
        <v>39062</v>
      </c>
      <c r="B820">
        <v>5.08</v>
      </c>
      <c r="C820">
        <v>6.5</v>
      </c>
      <c r="D820">
        <v>1.1000000000000001</v>
      </c>
      <c r="E820">
        <v>3.8</v>
      </c>
      <c r="G820" s="3">
        <f t="shared" si="351"/>
        <v>119.90987499999997</v>
      </c>
      <c r="H820" s="3">
        <f t="shared" si="352"/>
        <v>784.97943164184119</v>
      </c>
      <c r="I820" s="10">
        <f t="shared" si="326"/>
        <v>777.12963732542278</v>
      </c>
      <c r="J820" s="3">
        <f t="shared" si="327"/>
        <v>0.15429841977547404</v>
      </c>
      <c r="K820" s="3">
        <f t="shared" si="328"/>
        <v>3.2173333333333334</v>
      </c>
      <c r="L820" s="15">
        <f t="shared" si="329"/>
        <v>1.8626666666666669</v>
      </c>
      <c r="M820" s="3">
        <f t="shared" si="330"/>
        <v>1.0583333333333336</v>
      </c>
      <c r="N820" s="15">
        <f t="shared" si="331"/>
        <v>120.96820833333331</v>
      </c>
      <c r="O820" s="15">
        <f t="shared" si="332"/>
        <v>0.15644903428886525</v>
      </c>
      <c r="P820" s="15">
        <f t="shared" si="333"/>
        <v>773.21160135753439</v>
      </c>
      <c r="Q820" s="3">
        <f t="shared" si="350"/>
        <v>12</v>
      </c>
      <c r="R820" s="3">
        <f t="shared" si="334"/>
        <v>-0.81</v>
      </c>
      <c r="S820" s="16">
        <f t="shared" si="335"/>
        <v>-3.0779999999999998</v>
      </c>
      <c r="T820" s="3">
        <f t="shared" si="336"/>
        <v>117.89020833333331</v>
      </c>
      <c r="U820" s="3">
        <f t="shared" si="337"/>
        <v>0.15644903428886525</v>
      </c>
      <c r="V820" s="3">
        <f t="shared" si="338"/>
        <v>753.53746265804693</v>
      </c>
      <c r="W820" s="19">
        <f t="shared" si="339"/>
        <v>117.89020833333331</v>
      </c>
      <c r="X820" s="19">
        <f t="shared" si="340"/>
        <v>0.15644903428886525</v>
      </c>
      <c r="Y820" s="19">
        <f t="shared" si="341"/>
        <v>753.53746265804693</v>
      </c>
      <c r="Z820" s="2">
        <f t="shared" si="342"/>
        <v>-2.0196666666666658</v>
      </c>
      <c r="AA820" s="2">
        <f t="shared" si="343"/>
        <v>-31.441968983794254</v>
      </c>
      <c r="AB820">
        <v>-7.62</v>
      </c>
      <c r="AC820">
        <v>187.96</v>
      </c>
      <c r="AD820">
        <v>-25.4</v>
      </c>
      <c r="AE820">
        <v>609.6</v>
      </c>
      <c r="AF820" s="2">
        <f t="shared" si="344"/>
        <v>0.30833333333333335</v>
      </c>
      <c r="AG820" t="b">
        <f t="shared" si="345"/>
        <v>1</v>
      </c>
      <c r="AH820" s="2">
        <f t="shared" si="346"/>
        <v>5.6003333333333343</v>
      </c>
      <c r="AI820">
        <f t="shared" si="347"/>
        <v>5.6003333333333343</v>
      </c>
      <c r="AJ820" s="2">
        <f t="shared" si="348"/>
        <v>-6.0419689837942556</v>
      </c>
      <c r="AK820" s="2">
        <f t="shared" si="349"/>
        <v>6.0419689837942556</v>
      </c>
    </row>
    <row r="821" spans="1:37" x14ac:dyDescent="0.3">
      <c r="A821" s="18">
        <v>39063</v>
      </c>
      <c r="B821">
        <v>32.659999999999997</v>
      </c>
      <c r="C821">
        <v>6.6</v>
      </c>
      <c r="D821">
        <v>2</v>
      </c>
      <c r="E821">
        <v>4.3</v>
      </c>
      <c r="G821" s="3">
        <f t="shared" si="351"/>
        <v>117.89020833333331</v>
      </c>
      <c r="H821" s="3">
        <f t="shared" si="352"/>
        <v>753.53746265804693</v>
      </c>
      <c r="I821" s="10">
        <f t="shared" si="326"/>
        <v>746.00208803146643</v>
      </c>
      <c r="J821" s="3">
        <f t="shared" si="327"/>
        <v>0.15802932756451035</v>
      </c>
      <c r="K821" s="3">
        <f t="shared" si="328"/>
        <v>23.406333333333329</v>
      </c>
      <c r="L821" s="15">
        <f t="shared" si="329"/>
        <v>9.2536666666666658</v>
      </c>
      <c r="M821" s="3">
        <f t="shared" si="330"/>
        <v>3.4020833333333336</v>
      </c>
      <c r="N821" s="15">
        <f t="shared" si="331"/>
        <v>121.29229166666664</v>
      </c>
      <c r="O821" s="15">
        <f t="shared" si="332"/>
        <v>0.17784468247970092</v>
      </c>
      <c r="P821" s="15">
        <f t="shared" si="333"/>
        <v>682.0124727682587</v>
      </c>
      <c r="Q821" s="3">
        <f t="shared" si="350"/>
        <v>12</v>
      </c>
      <c r="R821" s="3">
        <f t="shared" si="334"/>
        <v>-0.81</v>
      </c>
      <c r="S821" s="16">
        <f t="shared" si="335"/>
        <v>-3.4830000000000001</v>
      </c>
      <c r="T821" s="3">
        <f t="shared" si="336"/>
        <v>117.80929166666664</v>
      </c>
      <c r="U821" s="3">
        <f t="shared" si="337"/>
        <v>0.17784468247970092</v>
      </c>
      <c r="V821" s="3">
        <f t="shared" si="338"/>
        <v>662.42796818011868</v>
      </c>
      <c r="W821" s="19">
        <f t="shared" si="339"/>
        <v>117.80929166666664</v>
      </c>
      <c r="X821" s="19">
        <f t="shared" si="340"/>
        <v>0.17784468247970092</v>
      </c>
      <c r="Y821" s="19">
        <f t="shared" si="341"/>
        <v>662.42796818011868</v>
      </c>
      <c r="Z821" s="2">
        <f t="shared" si="342"/>
        <v>-8.091666666666697E-2</v>
      </c>
      <c r="AA821" s="2">
        <f t="shared" si="343"/>
        <v>-91.109494477928251</v>
      </c>
      <c r="AB821">
        <v>-15.24</v>
      </c>
      <c r="AC821">
        <v>172.72</v>
      </c>
      <c r="AD821">
        <v>-101.6</v>
      </c>
      <c r="AE821">
        <v>508</v>
      </c>
      <c r="AF821" s="2">
        <f t="shared" si="344"/>
        <v>0.34</v>
      </c>
      <c r="AG821" t="b">
        <f t="shared" si="345"/>
        <v>1</v>
      </c>
      <c r="AH821" s="2">
        <f t="shared" si="346"/>
        <v>15.159083333333333</v>
      </c>
      <c r="AI821">
        <f t="shared" si="347"/>
        <v>15.159083333333333</v>
      </c>
      <c r="AJ821" s="2">
        <f t="shared" si="348"/>
        <v>10.490505522071743</v>
      </c>
      <c r="AK821" s="2">
        <f t="shared" si="349"/>
        <v>10.490505522071743</v>
      </c>
    </row>
    <row r="822" spans="1:37" x14ac:dyDescent="0.3">
      <c r="A822" s="18">
        <v>39064</v>
      </c>
      <c r="B822">
        <v>17.78</v>
      </c>
      <c r="C822">
        <v>6.3</v>
      </c>
      <c r="D822">
        <v>2.4</v>
      </c>
      <c r="E822">
        <v>4.3499999999999996</v>
      </c>
      <c r="G822" s="3">
        <f t="shared" si="351"/>
        <v>117.80929166666664</v>
      </c>
      <c r="H822" s="3">
        <f t="shared" si="352"/>
        <v>662.42796818011868</v>
      </c>
      <c r="I822" s="10">
        <f t="shared" si="326"/>
        <v>655.80368849831746</v>
      </c>
      <c r="J822" s="3">
        <f t="shared" si="327"/>
        <v>0.17964109341383933</v>
      </c>
      <c r="K822" s="3">
        <f t="shared" si="328"/>
        <v>12.890499999999999</v>
      </c>
      <c r="L822" s="15">
        <f t="shared" si="329"/>
        <v>4.8895000000000008</v>
      </c>
      <c r="M822" s="3">
        <f t="shared" si="330"/>
        <v>1.666875000000001</v>
      </c>
      <c r="N822" s="15">
        <f t="shared" si="331"/>
        <v>119.47616666666664</v>
      </c>
      <c r="O822" s="15">
        <f t="shared" si="332"/>
        <v>0.19009831327234791</v>
      </c>
      <c r="P822" s="15">
        <f t="shared" si="333"/>
        <v>628.49672156478778</v>
      </c>
      <c r="Q822" s="3">
        <f t="shared" si="350"/>
        <v>12</v>
      </c>
      <c r="R822" s="3">
        <f t="shared" si="334"/>
        <v>-0.81</v>
      </c>
      <c r="S822" s="16">
        <f t="shared" si="335"/>
        <v>-3.5234999999999999</v>
      </c>
      <c r="T822" s="3">
        <f t="shared" si="336"/>
        <v>115.95266666666664</v>
      </c>
      <c r="U822" s="3">
        <f t="shared" si="337"/>
        <v>0.19009831327234791</v>
      </c>
      <c r="V822" s="3">
        <f t="shared" si="338"/>
        <v>609.96157551669</v>
      </c>
      <c r="W822" s="19">
        <f t="shared" si="339"/>
        <v>115.95266666666664</v>
      </c>
      <c r="X822" s="19">
        <f t="shared" si="340"/>
        <v>0.19009831327234791</v>
      </c>
      <c r="Y822" s="19">
        <f t="shared" si="341"/>
        <v>609.96157551669</v>
      </c>
      <c r="Z822" s="2">
        <f t="shared" si="342"/>
        <v>-1.856624999999994</v>
      </c>
      <c r="AA822" s="2">
        <f t="shared" si="343"/>
        <v>-52.466392663428678</v>
      </c>
      <c r="AB822">
        <v>-7.62</v>
      </c>
      <c r="AC822">
        <v>165.1</v>
      </c>
      <c r="AD822">
        <v>-50.8</v>
      </c>
      <c r="AE822">
        <v>457.2</v>
      </c>
      <c r="AF822" s="2">
        <f t="shared" si="344"/>
        <v>0.3611111111111111</v>
      </c>
      <c r="AG822" t="b">
        <f t="shared" si="345"/>
        <v>1</v>
      </c>
      <c r="AH822" s="2">
        <f t="shared" si="346"/>
        <v>5.7633750000000061</v>
      </c>
      <c r="AI822">
        <f t="shared" si="347"/>
        <v>5.7633750000000061</v>
      </c>
      <c r="AJ822" s="2">
        <f t="shared" si="348"/>
        <v>-1.666392663428681</v>
      </c>
      <c r="AK822" s="2">
        <f t="shared" si="349"/>
        <v>1.666392663428681</v>
      </c>
    </row>
    <row r="823" spans="1:37" x14ac:dyDescent="0.3">
      <c r="A823" s="18">
        <v>39065</v>
      </c>
      <c r="B823">
        <v>53.34</v>
      </c>
      <c r="C823">
        <v>8.1</v>
      </c>
      <c r="D823">
        <v>1.2</v>
      </c>
      <c r="E823">
        <v>4.6500000000000004</v>
      </c>
      <c r="G823" s="3">
        <f t="shared" si="351"/>
        <v>115.95266666666664</v>
      </c>
      <c r="H823" s="3">
        <f t="shared" si="352"/>
        <v>609.96157551669</v>
      </c>
      <c r="I823" s="10">
        <f t="shared" si="326"/>
        <v>603.86195976152305</v>
      </c>
      <c r="J823" s="3">
        <f t="shared" si="327"/>
        <v>0.19201849825489692</v>
      </c>
      <c r="K823" s="3">
        <f t="shared" si="328"/>
        <v>41.338500000000003</v>
      </c>
      <c r="L823" s="15">
        <f t="shared" si="329"/>
        <v>12.0015</v>
      </c>
      <c r="M823" s="3">
        <f t="shared" si="330"/>
        <v>1.6668749999999992</v>
      </c>
      <c r="N823" s="15">
        <f t="shared" si="331"/>
        <v>117.61954166666665</v>
      </c>
      <c r="O823" s="15">
        <f t="shared" si="332"/>
        <v>0.23633446556873539</v>
      </c>
      <c r="P823" s="15">
        <f t="shared" si="333"/>
        <v>497.68255926454469</v>
      </c>
      <c r="Q823" s="3">
        <f t="shared" si="350"/>
        <v>12</v>
      </c>
      <c r="R823" s="3">
        <f t="shared" si="334"/>
        <v>-0.81</v>
      </c>
      <c r="S823" s="16">
        <f t="shared" si="335"/>
        <v>-3.7665000000000006</v>
      </c>
      <c r="T823" s="3">
        <f t="shared" si="336"/>
        <v>113.85304166666666</v>
      </c>
      <c r="U823" s="3">
        <f t="shared" si="337"/>
        <v>0.23633446556873539</v>
      </c>
      <c r="V823" s="3">
        <f t="shared" si="338"/>
        <v>481.74540007392068</v>
      </c>
      <c r="W823" s="19">
        <f t="shared" si="339"/>
        <v>113.85304166666666</v>
      </c>
      <c r="X823" s="19">
        <f t="shared" si="340"/>
        <v>0.23633446556873539</v>
      </c>
      <c r="Y823" s="19">
        <f t="shared" si="341"/>
        <v>481.74540007392068</v>
      </c>
      <c r="Z823" s="2">
        <f t="shared" si="342"/>
        <v>-2.099624999999989</v>
      </c>
      <c r="AA823" s="2">
        <f t="shared" si="343"/>
        <v>-128.21617544276933</v>
      </c>
      <c r="AB823">
        <v>15.24</v>
      </c>
      <c r="AC823">
        <v>180.34</v>
      </c>
      <c r="AD823">
        <v>-25.4</v>
      </c>
      <c r="AE823">
        <v>431.8</v>
      </c>
      <c r="AF823" s="2">
        <f t="shared" si="344"/>
        <v>0.41764705882352943</v>
      </c>
      <c r="AG823" t="b">
        <f t="shared" si="345"/>
        <v>1</v>
      </c>
      <c r="AH823" s="2">
        <f t="shared" si="346"/>
        <v>-17.339624999999991</v>
      </c>
      <c r="AI823">
        <f t="shared" si="347"/>
        <v>17.339624999999991</v>
      </c>
      <c r="AJ823" s="2">
        <f t="shared" si="348"/>
        <v>-102.81617544276932</v>
      </c>
      <c r="AK823" s="2">
        <f t="shared" si="349"/>
        <v>102.81617544276932</v>
      </c>
    </row>
    <row r="824" spans="1:37" x14ac:dyDescent="0.3">
      <c r="A824" s="18">
        <v>39066</v>
      </c>
      <c r="B824">
        <v>40.64</v>
      </c>
      <c r="C824">
        <v>8.1</v>
      </c>
      <c r="D824">
        <v>1.2</v>
      </c>
      <c r="E824">
        <v>4.6500000000000004</v>
      </c>
      <c r="G824" s="3">
        <f t="shared" si="351"/>
        <v>113.85304166666666</v>
      </c>
      <c r="H824" s="3">
        <f t="shared" si="352"/>
        <v>481.74540007392068</v>
      </c>
      <c r="I824" s="10">
        <f t="shared" si="326"/>
        <v>476.92794607318149</v>
      </c>
      <c r="J824" s="3">
        <f t="shared" si="327"/>
        <v>0.23872168239266198</v>
      </c>
      <c r="K824" s="3">
        <f t="shared" si="328"/>
        <v>31.496000000000002</v>
      </c>
      <c r="L824" s="15">
        <f t="shared" si="329"/>
        <v>9.1439999999999984</v>
      </c>
      <c r="M824" s="3">
        <f t="shared" si="330"/>
        <v>1.2699999999999978</v>
      </c>
      <c r="N824" s="15">
        <f t="shared" si="331"/>
        <v>115.12304166666665</v>
      </c>
      <c r="O824" s="15">
        <f t="shared" si="332"/>
        <v>0.26890420882798766</v>
      </c>
      <c r="P824" s="15">
        <f t="shared" si="333"/>
        <v>428.11915130829516</v>
      </c>
      <c r="Q824" s="3">
        <f t="shared" si="350"/>
        <v>12</v>
      </c>
      <c r="R824" s="3">
        <f t="shared" si="334"/>
        <v>-0.81</v>
      </c>
      <c r="S824" s="16">
        <f t="shared" si="335"/>
        <v>-3.7665000000000006</v>
      </c>
      <c r="T824" s="3">
        <f t="shared" si="336"/>
        <v>111.35654166666666</v>
      </c>
      <c r="U824" s="3">
        <f t="shared" si="337"/>
        <v>0.26890420882798766</v>
      </c>
      <c r="V824" s="3">
        <f t="shared" si="338"/>
        <v>414.11230472000193</v>
      </c>
      <c r="W824" s="19">
        <f t="shared" si="339"/>
        <v>111.35654166666666</v>
      </c>
      <c r="X824" s="19">
        <f t="shared" si="340"/>
        <v>0.26890420882798766</v>
      </c>
      <c r="Y824" s="19">
        <f t="shared" si="341"/>
        <v>414.11230472000193</v>
      </c>
      <c r="Z824" s="2">
        <f t="shared" si="342"/>
        <v>-2.4964999999999975</v>
      </c>
      <c r="AA824" s="2">
        <f t="shared" si="343"/>
        <v>-67.633095353918748</v>
      </c>
      <c r="AB824">
        <v>-2.54</v>
      </c>
      <c r="AC824">
        <v>177.8</v>
      </c>
      <c r="AD824">
        <v>-25.4</v>
      </c>
      <c r="AE824">
        <v>406.4</v>
      </c>
      <c r="AF824" s="2">
        <f t="shared" si="344"/>
        <v>0.43750000000000006</v>
      </c>
      <c r="AG824" t="b">
        <f t="shared" si="345"/>
        <v>1</v>
      </c>
      <c r="AH824" s="2">
        <f t="shared" si="346"/>
        <v>4.3500000000002537E-2</v>
      </c>
      <c r="AI824">
        <f t="shared" si="347"/>
        <v>4.3500000000002537E-2</v>
      </c>
      <c r="AJ824" s="2">
        <f t="shared" si="348"/>
        <v>-42.233095353918749</v>
      </c>
      <c r="AK824" s="2">
        <f t="shared" si="349"/>
        <v>42.233095353918749</v>
      </c>
    </row>
    <row r="825" spans="1:37" x14ac:dyDescent="0.3">
      <c r="A825" s="18">
        <v>39067</v>
      </c>
      <c r="B825">
        <v>15.24</v>
      </c>
      <c r="C825">
        <v>1.2</v>
      </c>
      <c r="D825">
        <v>-5.9</v>
      </c>
      <c r="E825">
        <v>-2.35</v>
      </c>
      <c r="G825" s="3">
        <f t="shared" si="351"/>
        <v>111.35654166666666</v>
      </c>
      <c r="H825" s="3">
        <f t="shared" si="352"/>
        <v>414.11230472000193</v>
      </c>
      <c r="I825" s="10">
        <f t="shared" si="326"/>
        <v>409.97118167280189</v>
      </c>
      <c r="J825" s="3">
        <f t="shared" si="327"/>
        <v>0.27162041295756328</v>
      </c>
      <c r="K825" s="3">
        <f t="shared" si="328"/>
        <v>0</v>
      </c>
      <c r="L825" s="15">
        <f t="shared" si="329"/>
        <v>15.24</v>
      </c>
      <c r="M825" s="3">
        <f t="shared" si="330"/>
        <v>15.24</v>
      </c>
      <c r="N825" s="15">
        <f t="shared" si="331"/>
        <v>126.59654166666665</v>
      </c>
      <c r="O825" s="15">
        <f t="shared" si="332"/>
        <v>0.23079799828768277</v>
      </c>
      <c r="P825" s="15">
        <f t="shared" si="333"/>
        <v>548.51663621825639</v>
      </c>
      <c r="Q825" s="3">
        <f t="shared" si="350"/>
        <v>12</v>
      </c>
      <c r="R825" s="3">
        <f t="shared" si="334"/>
        <v>-0.81</v>
      </c>
      <c r="S825" s="16">
        <f t="shared" si="335"/>
        <v>0</v>
      </c>
      <c r="T825" s="3">
        <f t="shared" si="336"/>
        <v>126.59654166666665</v>
      </c>
      <c r="U825" s="3">
        <f t="shared" si="337"/>
        <v>0.23079799828768277</v>
      </c>
      <c r="V825" s="3">
        <f t="shared" si="338"/>
        <v>548.51663621825639</v>
      </c>
      <c r="W825" s="19">
        <f t="shared" si="339"/>
        <v>126.59654166666665</v>
      </c>
      <c r="X825" s="19">
        <f t="shared" si="340"/>
        <v>0.23079799828768277</v>
      </c>
      <c r="Y825" s="19">
        <f t="shared" si="341"/>
        <v>548.51663621825639</v>
      </c>
      <c r="Z825" s="2">
        <f t="shared" si="342"/>
        <v>15.239999999999995</v>
      </c>
      <c r="AA825" s="2">
        <f t="shared" si="343"/>
        <v>134.40433149825446</v>
      </c>
      <c r="AB825">
        <v>-17.78</v>
      </c>
      <c r="AC825">
        <v>160.02000000000001</v>
      </c>
      <c r="AD825">
        <v>-76.2</v>
      </c>
      <c r="AE825">
        <v>330.2</v>
      </c>
      <c r="AF825" s="2">
        <f t="shared" si="344"/>
        <v>0.48461538461538467</v>
      </c>
      <c r="AG825" t="b">
        <f t="shared" si="345"/>
        <v>1</v>
      </c>
      <c r="AH825" s="2">
        <f t="shared" si="346"/>
        <v>33.019999999999996</v>
      </c>
      <c r="AI825">
        <f t="shared" si="347"/>
        <v>33.019999999999996</v>
      </c>
      <c r="AJ825" s="2">
        <f t="shared" si="348"/>
        <v>210.60433149825445</v>
      </c>
      <c r="AK825" s="2">
        <f t="shared" si="349"/>
        <v>210.60433149825445</v>
      </c>
    </row>
    <row r="826" spans="1:37" x14ac:dyDescent="0.3">
      <c r="A826" s="18">
        <v>39068</v>
      </c>
      <c r="B826">
        <v>0</v>
      </c>
      <c r="C826">
        <v>-0.6</v>
      </c>
      <c r="D826">
        <v>-6</v>
      </c>
      <c r="E826">
        <v>-3.3</v>
      </c>
      <c r="G826" s="3">
        <f t="shared" si="351"/>
        <v>126.59654166666665</v>
      </c>
      <c r="H826" s="3">
        <f t="shared" si="352"/>
        <v>548.51663621825639</v>
      </c>
      <c r="I826" s="10">
        <f t="shared" si="326"/>
        <v>543.03146985607384</v>
      </c>
      <c r="J826" s="3">
        <f t="shared" si="327"/>
        <v>0.23312929119967957</v>
      </c>
      <c r="K826" s="3">
        <f t="shared" si="328"/>
        <v>0</v>
      </c>
      <c r="L826" s="15">
        <f t="shared" si="329"/>
        <v>0</v>
      </c>
      <c r="M826" s="3">
        <f t="shared" si="330"/>
        <v>0</v>
      </c>
      <c r="N826" s="15">
        <f t="shared" si="331"/>
        <v>126.59654166666665</v>
      </c>
      <c r="O826" s="15">
        <f t="shared" si="332"/>
        <v>0.23312929119967957</v>
      </c>
      <c r="P826" s="15">
        <f t="shared" si="333"/>
        <v>543.03146985607384</v>
      </c>
      <c r="Q826" s="3">
        <f t="shared" si="350"/>
        <v>12</v>
      </c>
      <c r="R826" s="3">
        <f t="shared" si="334"/>
        <v>-0.81</v>
      </c>
      <c r="S826" s="16">
        <f t="shared" si="335"/>
        <v>0</v>
      </c>
      <c r="T826" s="3">
        <f t="shared" si="336"/>
        <v>126.59654166666665</v>
      </c>
      <c r="U826" s="3">
        <f t="shared" si="337"/>
        <v>0.23312929119967957</v>
      </c>
      <c r="V826" s="3">
        <f t="shared" si="338"/>
        <v>543.03146985607384</v>
      </c>
      <c r="W826" s="19">
        <f t="shared" si="339"/>
        <v>126.59654166666665</v>
      </c>
      <c r="X826" s="19">
        <f t="shared" si="340"/>
        <v>0.23312929119967957</v>
      </c>
      <c r="Y826" s="19">
        <f t="shared" si="341"/>
        <v>543.03146985607384</v>
      </c>
      <c r="Z826" s="2">
        <f t="shared" si="342"/>
        <v>0</v>
      </c>
      <c r="AA826" s="2">
        <f t="shared" si="343"/>
        <v>-5.4851663621825537</v>
      </c>
      <c r="AB826">
        <v>-43.18</v>
      </c>
      <c r="AC826">
        <v>116.84</v>
      </c>
      <c r="AD826">
        <v>-25.4</v>
      </c>
      <c r="AE826">
        <v>304.8</v>
      </c>
      <c r="AF826" s="2">
        <f t="shared" si="344"/>
        <v>0.3833333333333333</v>
      </c>
      <c r="AG826" t="b">
        <f t="shared" si="345"/>
        <v>1</v>
      </c>
      <c r="AH826" s="2">
        <f t="shared" si="346"/>
        <v>43.18</v>
      </c>
      <c r="AI826">
        <f t="shared" si="347"/>
        <v>43.18</v>
      </c>
      <c r="AJ826" s="2">
        <f t="shared" si="348"/>
        <v>19.914833637817445</v>
      </c>
      <c r="AK826" s="2">
        <f t="shared" si="349"/>
        <v>19.914833637817445</v>
      </c>
    </row>
    <row r="827" spans="1:37" x14ac:dyDescent="0.3">
      <c r="A827" s="18">
        <v>39069</v>
      </c>
      <c r="B827">
        <v>7.62</v>
      </c>
      <c r="C827">
        <v>-2.2000000000000002</v>
      </c>
      <c r="D827">
        <v>-6.4</v>
      </c>
      <c r="E827">
        <v>-4.3</v>
      </c>
      <c r="G827" s="3">
        <f t="shared" si="351"/>
        <v>126.59654166666665</v>
      </c>
      <c r="H827" s="3">
        <f t="shared" si="352"/>
        <v>543.03146985607384</v>
      </c>
      <c r="I827" s="10">
        <f t="shared" si="326"/>
        <v>537.60115515751306</v>
      </c>
      <c r="J827" s="3">
        <f t="shared" si="327"/>
        <v>0.23548413252492886</v>
      </c>
      <c r="K827" s="3">
        <f t="shared" si="328"/>
        <v>0</v>
      </c>
      <c r="L827" s="15">
        <f t="shared" si="329"/>
        <v>7.62</v>
      </c>
      <c r="M827" s="3">
        <f t="shared" si="330"/>
        <v>7.62</v>
      </c>
      <c r="N827" s="15">
        <f t="shared" si="331"/>
        <v>134.21654166666664</v>
      </c>
      <c r="O827" s="15">
        <f t="shared" si="332"/>
        <v>0.2211605171229209</v>
      </c>
      <c r="P827" s="15">
        <f t="shared" si="333"/>
        <v>606.87388243024031</v>
      </c>
      <c r="Q827" s="3">
        <f t="shared" si="350"/>
        <v>12</v>
      </c>
      <c r="R827" s="3">
        <f t="shared" si="334"/>
        <v>-0.81</v>
      </c>
      <c r="S827" s="16">
        <f t="shared" si="335"/>
        <v>0</v>
      </c>
      <c r="T827" s="3">
        <f t="shared" si="336"/>
        <v>134.21654166666664</v>
      </c>
      <c r="U827" s="3">
        <f t="shared" si="337"/>
        <v>0.2211605171229209</v>
      </c>
      <c r="V827" s="3">
        <f t="shared" si="338"/>
        <v>606.87388243024031</v>
      </c>
      <c r="W827" s="19">
        <f t="shared" si="339"/>
        <v>134.21654166666664</v>
      </c>
      <c r="X827" s="19">
        <f t="shared" si="340"/>
        <v>0.2211605171229209</v>
      </c>
      <c r="Y827" s="19">
        <f t="shared" si="341"/>
        <v>606.87388243024031</v>
      </c>
      <c r="Z827" s="2">
        <f t="shared" si="342"/>
        <v>7.6199999999999903</v>
      </c>
      <c r="AA827" s="2">
        <f t="shared" si="343"/>
        <v>63.842412574166474</v>
      </c>
      <c r="AB827">
        <v>-7.62</v>
      </c>
      <c r="AC827">
        <v>109.22</v>
      </c>
      <c r="AD827">
        <v>0</v>
      </c>
      <c r="AE827">
        <v>304.8</v>
      </c>
      <c r="AF827" s="2">
        <f t="shared" si="344"/>
        <v>0.35833333333333334</v>
      </c>
      <c r="AG827" t="b">
        <f t="shared" si="345"/>
        <v>1</v>
      </c>
      <c r="AH827" s="2">
        <f t="shared" si="346"/>
        <v>15.239999999999991</v>
      </c>
      <c r="AI827">
        <f t="shared" si="347"/>
        <v>15.239999999999991</v>
      </c>
      <c r="AJ827" s="2">
        <f t="shared" si="348"/>
        <v>63.842412574166474</v>
      </c>
      <c r="AK827" s="2">
        <f t="shared" si="349"/>
        <v>63.842412574166474</v>
      </c>
    </row>
    <row r="828" spans="1:37" x14ac:dyDescent="0.3">
      <c r="A828" s="18">
        <v>39070</v>
      </c>
      <c r="B828">
        <v>5.08</v>
      </c>
      <c r="C828">
        <v>1.5</v>
      </c>
      <c r="D828">
        <v>-5.2</v>
      </c>
      <c r="E828">
        <v>-1.85</v>
      </c>
      <c r="G828" s="3">
        <f t="shared" si="351"/>
        <v>134.21654166666664</v>
      </c>
      <c r="H828" s="3">
        <f t="shared" si="352"/>
        <v>606.87388243024031</v>
      </c>
      <c r="I828" s="10">
        <f t="shared" si="326"/>
        <v>600.80514360593793</v>
      </c>
      <c r="J828" s="3">
        <f t="shared" si="327"/>
        <v>0.22339446174032412</v>
      </c>
      <c r="K828" s="3">
        <f t="shared" si="328"/>
        <v>0</v>
      </c>
      <c r="L828" s="15">
        <f t="shared" si="329"/>
        <v>5.08</v>
      </c>
      <c r="M828" s="3">
        <f t="shared" si="330"/>
        <v>5.08</v>
      </c>
      <c r="N828" s="15">
        <f t="shared" si="331"/>
        <v>139.29654166666666</v>
      </c>
      <c r="O828" s="15">
        <f t="shared" si="332"/>
        <v>0.21530038454215844</v>
      </c>
      <c r="P828" s="15">
        <f t="shared" si="333"/>
        <v>646.98696178775606</v>
      </c>
      <c r="Q828" s="3">
        <f t="shared" si="350"/>
        <v>12</v>
      </c>
      <c r="R828" s="3">
        <f t="shared" si="334"/>
        <v>-0.81</v>
      </c>
      <c r="S828" s="16">
        <f t="shared" si="335"/>
        <v>0</v>
      </c>
      <c r="T828" s="3">
        <f t="shared" si="336"/>
        <v>139.29654166666666</v>
      </c>
      <c r="U828" s="3">
        <f t="shared" si="337"/>
        <v>0.21530038454215844</v>
      </c>
      <c r="V828" s="3">
        <f t="shared" si="338"/>
        <v>646.98696178775606</v>
      </c>
      <c r="W828" s="19">
        <f t="shared" si="339"/>
        <v>139.29654166666666</v>
      </c>
      <c r="X828" s="19">
        <f t="shared" si="340"/>
        <v>0.21530038454215844</v>
      </c>
      <c r="Y828" s="19">
        <f t="shared" si="341"/>
        <v>646.98696178775606</v>
      </c>
      <c r="Z828" s="2">
        <f t="shared" si="342"/>
        <v>5.0800000000000125</v>
      </c>
      <c r="AA828" s="2">
        <f t="shared" si="343"/>
        <v>40.113079357515744</v>
      </c>
      <c r="AB828">
        <v>2.54</v>
      </c>
      <c r="AC828">
        <v>111.76</v>
      </c>
      <c r="AD828">
        <v>-25.4</v>
      </c>
      <c r="AE828">
        <v>279.39999999999998</v>
      </c>
      <c r="AF828" s="2">
        <f t="shared" si="344"/>
        <v>0.40000000000000008</v>
      </c>
      <c r="AG828" t="b">
        <f t="shared" si="345"/>
        <v>1</v>
      </c>
      <c r="AH828" s="2">
        <f t="shared" si="346"/>
        <v>2.5400000000000125</v>
      </c>
      <c r="AI828">
        <f t="shared" si="347"/>
        <v>2.5400000000000125</v>
      </c>
      <c r="AJ828" s="2">
        <f t="shared" si="348"/>
        <v>65.51307935751575</v>
      </c>
      <c r="AK828" s="2">
        <f t="shared" si="349"/>
        <v>65.51307935751575</v>
      </c>
    </row>
    <row r="829" spans="1:37" x14ac:dyDescent="0.3">
      <c r="A829" s="18">
        <v>39071</v>
      </c>
      <c r="B829">
        <v>0</v>
      </c>
      <c r="C829">
        <v>3.2</v>
      </c>
      <c r="D829">
        <v>-3.3</v>
      </c>
      <c r="E829">
        <v>-4.9999999999999802E-2</v>
      </c>
      <c r="G829" s="3">
        <f t="shared" si="351"/>
        <v>139.29654166666666</v>
      </c>
      <c r="H829" s="3">
        <f t="shared" si="352"/>
        <v>646.98696178775606</v>
      </c>
      <c r="I829" s="10">
        <f t="shared" si="326"/>
        <v>640.51709216987854</v>
      </c>
      <c r="J829" s="3">
        <f t="shared" si="327"/>
        <v>0.21747513590117015</v>
      </c>
      <c r="K829" s="3">
        <f t="shared" si="328"/>
        <v>0</v>
      </c>
      <c r="L829" s="15">
        <f t="shared" si="329"/>
        <v>0</v>
      </c>
      <c r="M829" s="3">
        <f t="shared" si="330"/>
        <v>0</v>
      </c>
      <c r="N829" s="15">
        <f t="shared" si="331"/>
        <v>139.29654166666666</v>
      </c>
      <c r="O829" s="15">
        <f t="shared" si="332"/>
        <v>0.21747513590117015</v>
      </c>
      <c r="P829" s="15">
        <f t="shared" si="333"/>
        <v>640.51709216987854</v>
      </c>
      <c r="Q829" s="3">
        <f t="shared" si="350"/>
        <v>12</v>
      </c>
      <c r="R829" s="3">
        <f t="shared" si="334"/>
        <v>-0.81</v>
      </c>
      <c r="S829" s="16">
        <f t="shared" si="335"/>
        <v>0</v>
      </c>
      <c r="T829" s="3">
        <f t="shared" si="336"/>
        <v>139.29654166666666</v>
      </c>
      <c r="U829" s="3">
        <f t="shared" si="337"/>
        <v>0.21747513590117015</v>
      </c>
      <c r="V829" s="3">
        <f t="shared" si="338"/>
        <v>640.51709216987854</v>
      </c>
      <c r="W829" s="19">
        <f t="shared" si="339"/>
        <v>139.29654166666666</v>
      </c>
      <c r="X829" s="19">
        <f t="shared" si="340"/>
        <v>0.21747513590117015</v>
      </c>
      <c r="Y829" s="19">
        <f t="shared" si="341"/>
        <v>640.51709216987854</v>
      </c>
      <c r="Z829" s="2">
        <f t="shared" si="342"/>
        <v>0</v>
      </c>
      <c r="AA829" s="2">
        <f t="shared" si="343"/>
        <v>-6.4698696178775208</v>
      </c>
      <c r="AB829">
        <v>-10.16</v>
      </c>
      <c r="AC829">
        <v>101.6</v>
      </c>
      <c r="AD829">
        <v>203.2</v>
      </c>
      <c r="AE829">
        <v>482.6</v>
      </c>
      <c r="AF829" s="2">
        <f t="shared" si="344"/>
        <v>0.21052631578947367</v>
      </c>
      <c r="AG829" t="b">
        <f t="shared" si="345"/>
        <v>1</v>
      </c>
      <c r="AH829" s="2">
        <f t="shared" si="346"/>
        <v>10.16</v>
      </c>
      <c r="AI829">
        <f t="shared" si="347"/>
        <v>10.16</v>
      </c>
      <c r="AJ829" s="2">
        <f t="shared" si="348"/>
        <v>-209.66986961787751</v>
      </c>
      <c r="AK829" s="2">
        <f t="shared" si="349"/>
        <v>209.66986961787751</v>
      </c>
    </row>
    <row r="830" spans="1:37" x14ac:dyDescent="0.3">
      <c r="A830" s="18">
        <v>39072</v>
      </c>
      <c r="B830">
        <v>0</v>
      </c>
      <c r="C830">
        <v>5.4</v>
      </c>
      <c r="D830">
        <v>-1</v>
      </c>
      <c r="E830">
        <v>2.2000000000000002</v>
      </c>
      <c r="G830" s="3">
        <f t="shared" si="351"/>
        <v>139.29654166666666</v>
      </c>
      <c r="H830" s="3">
        <f t="shared" si="352"/>
        <v>640.51709216987854</v>
      </c>
      <c r="I830" s="10">
        <f t="shared" si="326"/>
        <v>634.11192124817978</v>
      </c>
      <c r="J830" s="3">
        <f t="shared" si="327"/>
        <v>0.2196718544456264</v>
      </c>
      <c r="K830" s="3">
        <f t="shared" si="328"/>
        <v>0</v>
      </c>
      <c r="L830" s="15">
        <f t="shared" si="329"/>
        <v>0</v>
      </c>
      <c r="M830" s="3">
        <f t="shared" si="330"/>
        <v>0</v>
      </c>
      <c r="N830" s="15">
        <f t="shared" si="331"/>
        <v>139.29654166666666</v>
      </c>
      <c r="O830" s="15">
        <f t="shared" si="332"/>
        <v>0.2196718544456264</v>
      </c>
      <c r="P830" s="15">
        <f t="shared" si="333"/>
        <v>634.11192124817978</v>
      </c>
      <c r="Q830" s="3">
        <f t="shared" si="350"/>
        <v>12</v>
      </c>
      <c r="R830" s="3">
        <f t="shared" si="334"/>
        <v>-0.81</v>
      </c>
      <c r="S830" s="16">
        <f t="shared" si="335"/>
        <v>-1.7820000000000003</v>
      </c>
      <c r="T830" s="3">
        <f t="shared" si="336"/>
        <v>137.51454166666664</v>
      </c>
      <c r="U830" s="3">
        <f t="shared" si="337"/>
        <v>0.2196718544456264</v>
      </c>
      <c r="V830" s="3">
        <f t="shared" si="338"/>
        <v>625.99982147783305</v>
      </c>
      <c r="W830" s="19">
        <f t="shared" si="339"/>
        <v>137.51454166666664</v>
      </c>
      <c r="X830" s="19">
        <f t="shared" si="340"/>
        <v>0.2196718544456264</v>
      </c>
      <c r="Y830" s="19">
        <f t="shared" si="341"/>
        <v>625.99982147783305</v>
      </c>
      <c r="Z830" s="2">
        <f t="shared" si="342"/>
        <v>-1.7820000000000107</v>
      </c>
      <c r="AA830" s="2">
        <f t="shared" si="343"/>
        <v>-14.517270692045486</v>
      </c>
      <c r="AB830">
        <v>-17.78</v>
      </c>
      <c r="AC830">
        <v>83.82</v>
      </c>
      <c r="AD830">
        <v>-228.6</v>
      </c>
      <c r="AE830">
        <v>254</v>
      </c>
      <c r="AF830" s="2">
        <f t="shared" si="344"/>
        <v>0.32999999999999996</v>
      </c>
      <c r="AG830" t="b">
        <f t="shared" si="345"/>
        <v>1</v>
      </c>
      <c r="AH830" s="2">
        <f t="shared" si="346"/>
        <v>15.99799999999999</v>
      </c>
      <c r="AI830">
        <f t="shared" si="347"/>
        <v>15.99799999999999</v>
      </c>
      <c r="AJ830" s="2">
        <f t="shared" si="348"/>
        <v>214.08272930795451</v>
      </c>
      <c r="AK830" s="2">
        <f t="shared" si="349"/>
        <v>214.08272930795451</v>
      </c>
    </row>
    <row r="831" spans="1:37" x14ac:dyDescent="0.3">
      <c r="A831" s="18">
        <v>39073</v>
      </c>
      <c r="B831">
        <v>7.62</v>
      </c>
      <c r="C831">
        <v>5</v>
      </c>
      <c r="D831">
        <v>-0.3</v>
      </c>
      <c r="E831">
        <v>2.35</v>
      </c>
      <c r="G831" s="3">
        <f t="shared" si="351"/>
        <v>137.51454166666664</v>
      </c>
      <c r="H831" s="3">
        <f t="shared" si="352"/>
        <v>625.99982147783305</v>
      </c>
      <c r="I831" s="10">
        <f t="shared" si="326"/>
        <v>619.73982326305475</v>
      </c>
      <c r="J831" s="3">
        <f t="shared" si="327"/>
        <v>0.22189076206628927</v>
      </c>
      <c r="K831" s="3">
        <f t="shared" si="328"/>
        <v>2.9844999999999997</v>
      </c>
      <c r="L831" s="15">
        <f t="shared" si="329"/>
        <v>4.6355000000000004</v>
      </c>
      <c r="M831" s="3">
        <f t="shared" si="330"/>
        <v>3.8893750000000002</v>
      </c>
      <c r="N831" s="15">
        <f t="shared" si="331"/>
        <v>141.40391666666665</v>
      </c>
      <c r="O831" s="15">
        <f t="shared" si="332"/>
        <v>0.21807107169558568</v>
      </c>
      <c r="P831" s="15">
        <f t="shared" si="333"/>
        <v>648.43042026251953</v>
      </c>
      <c r="Q831" s="3">
        <f t="shared" si="350"/>
        <v>12</v>
      </c>
      <c r="R831" s="3">
        <f t="shared" si="334"/>
        <v>-0.81</v>
      </c>
      <c r="S831" s="16">
        <f t="shared" si="335"/>
        <v>-1.9035000000000002</v>
      </c>
      <c r="T831" s="3">
        <f t="shared" si="336"/>
        <v>139.50041666666664</v>
      </c>
      <c r="U831" s="3">
        <f t="shared" si="337"/>
        <v>0.21807107169558568</v>
      </c>
      <c r="V831" s="3">
        <f t="shared" si="338"/>
        <v>639.70161462498322</v>
      </c>
      <c r="W831" s="19">
        <f t="shared" si="339"/>
        <v>139.50041666666664</v>
      </c>
      <c r="X831" s="19">
        <f t="shared" si="340"/>
        <v>0.21807107169558568</v>
      </c>
      <c r="Y831" s="19">
        <f t="shared" si="341"/>
        <v>639.70161462498322</v>
      </c>
      <c r="Z831" s="2">
        <f t="shared" si="342"/>
        <v>1.985874999999993</v>
      </c>
      <c r="AA831" s="2">
        <f t="shared" si="343"/>
        <v>13.70179314715017</v>
      </c>
      <c r="AB831">
        <v>2.54</v>
      </c>
      <c r="AC831">
        <v>86.36</v>
      </c>
      <c r="AD831">
        <v>0</v>
      </c>
      <c r="AE831">
        <v>254</v>
      </c>
      <c r="AF831" s="2">
        <f t="shared" si="344"/>
        <v>0.34</v>
      </c>
      <c r="AG831" t="b">
        <f t="shared" si="345"/>
        <v>1</v>
      </c>
      <c r="AH831" s="2">
        <f t="shared" si="346"/>
        <v>-0.55412500000000708</v>
      </c>
      <c r="AI831">
        <f t="shared" si="347"/>
        <v>0.55412500000000708</v>
      </c>
      <c r="AJ831" s="2">
        <f t="shared" si="348"/>
        <v>13.70179314715017</v>
      </c>
      <c r="AK831" s="2">
        <f t="shared" si="349"/>
        <v>13.70179314715017</v>
      </c>
    </row>
    <row r="832" spans="1:37" x14ac:dyDescent="0.3">
      <c r="A832" s="18">
        <v>39074</v>
      </c>
      <c r="B832">
        <v>2.54</v>
      </c>
      <c r="C832">
        <v>2.2000000000000002</v>
      </c>
      <c r="D832">
        <v>-2.1</v>
      </c>
      <c r="E832">
        <v>0.05</v>
      </c>
      <c r="G832" s="3">
        <f t="shared" si="351"/>
        <v>139.50041666666664</v>
      </c>
      <c r="H832" s="3">
        <f t="shared" si="352"/>
        <v>639.70161462498322</v>
      </c>
      <c r="I832" s="10">
        <f t="shared" si="326"/>
        <v>633.3045984787334</v>
      </c>
      <c r="J832" s="3">
        <f t="shared" si="327"/>
        <v>0.22027380979352087</v>
      </c>
      <c r="K832" s="3">
        <f t="shared" si="328"/>
        <v>2.1166666666666778E-2</v>
      </c>
      <c r="L832" s="15">
        <f t="shared" si="329"/>
        <v>2.5188333333333333</v>
      </c>
      <c r="M832" s="3">
        <f t="shared" si="330"/>
        <v>2.5135416666666668</v>
      </c>
      <c r="N832" s="15">
        <f t="shared" si="331"/>
        <v>142.01395833333331</v>
      </c>
      <c r="O832" s="15">
        <f t="shared" si="332"/>
        <v>0.21644939060896806</v>
      </c>
      <c r="P832" s="15">
        <f t="shared" si="333"/>
        <v>656.1069908017995</v>
      </c>
      <c r="Q832" s="3">
        <f t="shared" si="350"/>
        <v>12</v>
      </c>
      <c r="R832" s="3">
        <f t="shared" si="334"/>
        <v>-0.81</v>
      </c>
      <c r="S832" s="16">
        <f t="shared" si="335"/>
        <v>-4.0500000000000008E-2</v>
      </c>
      <c r="T832" s="3">
        <f t="shared" si="336"/>
        <v>141.9734583333333</v>
      </c>
      <c r="U832" s="3">
        <f t="shared" si="337"/>
        <v>0.21644939060896806</v>
      </c>
      <c r="V832" s="3">
        <f t="shared" si="338"/>
        <v>655.91988008789974</v>
      </c>
      <c r="W832" s="19">
        <f t="shared" si="339"/>
        <v>141.9734583333333</v>
      </c>
      <c r="X832" s="19">
        <f t="shared" si="340"/>
        <v>0.21644939060896806</v>
      </c>
      <c r="Y832" s="19">
        <f t="shared" si="341"/>
        <v>655.91988008789974</v>
      </c>
      <c r="Z832" s="2">
        <f t="shared" si="342"/>
        <v>2.4730416666666599</v>
      </c>
      <c r="AA832" s="2">
        <f t="shared" si="343"/>
        <v>16.21826546291652</v>
      </c>
      <c r="AB832">
        <v>-2.54</v>
      </c>
      <c r="AC832">
        <v>83.82</v>
      </c>
      <c r="AD832">
        <v>25.4</v>
      </c>
      <c r="AE832">
        <v>279.39999999999998</v>
      </c>
      <c r="AF832" s="2">
        <f t="shared" si="344"/>
        <v>0.3</v>
      </c>
      <c r="AG832" t="b">
        <f t="shared" si="345"/>
        <v>1</v>
      </c>
      <c r="AH832" s="2">
        <f t="shared" si="346"/>
        <v>5.01304166666666</v>
      </c>
      <c r="AI832">
        <f t="shared" si="347"/>
        <v>5.01304166666666</v>
      </c>
      <c r="AJ832" s="2">
        <f t="shared" si="348"/>
        <v>-9.1817345370834786</v>
      </c>
      <c r="AK832" s="2">
        <f t="shared" si="349"/>
        <v>9.1817345370834786</v>
      </c>
    </row>
    <row r="833" spans="1:37" x14ac:dyDescent="0.3">
      <c r="A833" s="18">
        <v>39075</v>
      </c>
      <c r="B833">
        <v>27.94</v>
      </c>
      <c r="C833">
        <v>4.8</v>
      </c>
      <c r="D833">
        <v>0.4</v>
      </c>
      <c r="E833">
        <v>2.6</v>
      </c>
      <c r="G833" s="3">
        <f t="shared" si="351"/>
        <v>141.9734583333333</v>
      </c>
      <c r="H833" s="3">
        <f t="shared" si="352"/>
        <v>655.91988008789974</v>
      </c>
      <c r="I833" s="10">
        <f t="shared" si="326"/>
        <v>649.36068128702072</v>
      </c>
      <c r="J833" s="3">
        <f t="shared" si="327"/>
        <v>0.21863574808986672</v>
      </c>
      <c r="K833" s="3">
        <f t="shared" si="328"/>
        <v>12.107333333333335</v>
      </c>
      <c r="L833" s="15">
        <f t="shared" si="329"/>
        <v>15.832666666666666</v>
      </c>
      <c r="M833" s="3">
        <f t="shared" si="330"/>
        <v>12.805833333333332</v>
      </c>
      <c r="N833" s="15">
        <f t="shared" si="331"/>
        <v>154.77929166666664</v>
      </c>
      <c r="O833" s="15">
        <f t="shared" si="332"/>
        <v>0.20975154724454725</v>
      </c>
      <c r="P833" s="15">
        <f t="shared" si="333"/>
        <v>737.91728213671286</v>
      </c>
      <c r="Q833" s="3">
        <f t="shared" si="350"/>
        <v>12</v>
      </c>
      <c r="R833" s="3">
        <f t="shared" si="334"/>
        <v>-0.81</v>
      </c>
      <c r="S833" s="16">
        <f t="shared" si="335"/>
        <v>-2.1060000000000003</v>
      </c>
      <c r="T833" s="3">
        <f t="shared" si="336"/>
        <v>152.67329166666664</v>
      </c>
      <c r="U833" s="3">
        <f t="shared" si="337"/>
        <v>0.20975154724454725</v>
      </c>
      <c r="V833" s="3">
        <f t="shared" si="338"/>
        <v>727.87683176737835</v>
      </c>
      <c r="W833" s="19">
        <f t="shared" si="339"/>
        <v>152.67329166666664</v>
      </c>
      <c r="X833" s="19">
        <f t="shared" si="340"/>
        <v>0.20975154724454725</v>
      </c>
      <c r="Y833" s="19">
        <f t="shared" si="341"/>
        <v>727.87683176737835</v>
      </c>
      <c r="Z833" s="2">
        <f t="shared" si="342"/>
        <v>10.699833333333345</v>
      </c>
      <c r="AA833" s="2">
        <f t="shared" si="343"/>
        <v>71.956951679478607</v>
      </c>
      <c r="AB833">
        <v>7.62</v>
      </c>
      <c r="AC833">
        <v>91.44</v>
      </c>
      <c r="AD833">
        <v>-25.4</v>
      </c>
      <c r="AE833">
        <v>254</v>
      </c>
      <c r="AF833" s="2">
        <f t="shared" si="344"/>
        <v>0.36</v>
      </c>
      <c r="AG833" t="b">
        <f t="shared" si="345"/>
        <v>1</v>
      </c>
      <c r="AH833" s="2">
        <f t="shared" si="346"/>
        <v>3.0798333333333447</v>
      </c>
      <c r="AI833">
        <f t="shared" si="347"/>
        <v>3.0798333333333447</v>
      </c>
      <c r="AJ833" s="2">
        <f t="shared" si="348"/>
        <v>97.356951679478613</v>
      </c>
      <c r="AK833" s="2">
        <f t="shared" si="349"/>
        <v>97.356951679478613</v>
      </c>
    </row>
    <row r="834" spans="1:37" x14ac:dyDescent="0.3">
      <c r="A834" s="18">
        <v>39076</v>
      </c>
      <c r="B834">
        <v>12.7</v>
      </c>
      <c r="C834">
        <v>6.6</v>
      </c>
      <c r="D834">
        <v>0.6</v>
      </c>
      <c r="E834">
        <v>3.6</v>
      </c>
      <c r="G834" s="3">
        <f t="shared" si="351"/>
        <v>152.67329166666664</v>
      </c>
      <c r="H834" s="3">
        <f t="shared" si="352"/>
        <v>727.87683176737835</v>
      </c>
      <c r="I834" s="10">
        <f t="shared" si="326"/>
        <v>720.59806344970457</v>
      </c>
      <c r="J834" s="3">
        <f t="shared" si="327"/>
        <v>0.21187024974196694</v>
      </c>
      <c r="K834" s="3">
        <f t="shared" si="328"/>
        <v>7.6199999999999992</v>
      </c>
      <c r="L834" s="15">
        <f t="shared" si="329"/>
        <v>5.08</v>
      </c>
      <c r="M834" s="3">
        <f t="shared" si="330"/>
        <v>3.1750000000000003</v>
      </c>
      <c r="N834" s="15">
        <f t="shared" si="331"/>
        <v>155.84829166666665</v>
      </c>
      <c r="O834" s="15">
        <f t="shared" si="332"/>
        <v>0.21325288060780351</v>
      </c>
      <c r="P834" s="15">
        <f t="shared" si="333"/>
        <v>730.81447351367569</v>
      </c>
      <c r="Q834" s="3">
        <f t="shared" si="350"/>
        <v>12</v>
      </c>
      <c r="R834" s="3">
        <f t="shared" si="334"/>
        <v>-0.81</v>
      </c>
      <c r="S834" s="16">
        <f t="shared" si="335"/>
        <v>-2.9160000000000004</v>
      </c>
      <c r="T834" s="3">
        <f t="shared" si="336"/>
        <v>152.93229166666666</v>
      </c>
      <c r="U834" s="3">
        <f t="shared" si="337"/>
        <v>0.21325288060780351</v>
      </c>
      <c r="V834" s="3">
        <f t="shared" si="338"/>
        <v>717.14056678055704</v>
      </c>
      <c r="W834" s="19">
        <f t="shared" si="339"/>
        <v>152.93229166666666</v>
      </c>
      <c r="X834" s="19">
        <f t="shared" si="340"/>
        <v>0.21325288060780351</v>
      </c>
      <c r="Y834" s="19">
        <f t="shared" si="341"/>
        <v>717.14056678055704</v>
      </c>
      <c r="Z834" s="2">
        <f t="shared" si="342"/>
        <v>0.25900000000001455</v>
      </c>
      <c r="AA834" s="2">
        <f t="shared" si="343"/>
        <v>-10.736264986821311</v>
      </c>
      <c r="AB834">
        <v>2.54</v>
      </c>
      <c r="AC834">
        <v>93.98</v>
      </c>
      <c r="AD834">
        <v>-25.4</v>
      </c>
      <c r="AE834">
        <v>228.6</v>
      </c>
      <c r="AF834" s="2">
        <f t="shared" si="344"/>
        <v>0.41111111111111115</v>
      </c>
      <c r="AG834" t="b">
        <f t="shared" si="345"/>
        <v>1</v>
      </c>
      <c r="AH834" s="2">
        <f t="shared" si="346"/>
        <v>-2.2809999999999855</v>
      </c>
      <c r="AI834">
        <f t="shared" si="347"/>
        <v>2.2809999999999855</v>
      </c>
      <c r="AJ834" s="2">
        <f t="shared" si="348"/>
        <v>14.663735013178687</v>
      </c>
      <c r="AK834" s="2">
        <f t="shared" si="349"/>
        <v>14.663735013178687</v>
      </c>
    </row>
    <row r="835" spans="1:37" x14ac:dyDescent="0.3">
      <c r="A835" s="18">
        <v>39077</v>
      </c>
      <c r="B835">
        <v>55.88</v>
      </c>
      <c r="C835">
        <v>6.3</v>
      </c>
      <c r="D835">
        <v>1.2</v>
      </c>
      <c r="E835">
        <v>3.75</v>
      </c>
      <c r="G835" s="3">
        <f t="shared" si="351"/>
        <v>152.93229166666666</v>
      </c>
      <c r="H835" s="3">
        <f t="shared" si="352"/>
        <v>717.14056678055704</v>
      </c>
      <c r="I835" s="10">
        <f t="shared" si="326"/>
        <v>709.96916111275141</v>
      </c>
      <c r="J835" s="3">
        <f t="shared" si="327"/>
        <v>0.21540695010889244</v>
      </c>
      <c r="K835" s="3">
        <f t="shared" si="328"/>
        <v>34.924999999999997</v>
      </c>
      <c r="L835" s="15">
        <f t="shared" si="329"/>
        <v>20.955000000000002</v>
      </c>
      <c r="M835" s="3">
        <f t="shared" si="330"/>
        <v>12.223750000000003</v>
      </c>
      <c r="N835" s="15">
        <f t="shared" si="331"/>
        <v>165.15604166666665</v>
      </c>
      <c r="O835" s="15">
        <f t="shared" si="332"/>
        <v>0.22368738206118868</v>
      </c>
      <c r="P835" s="15">
        <f t="shared" si="333"/>
        <v>738.33418829806396</v>
      </c>
      <c r="Q835" s="3">
        <f t="shared" si="350"/>
        <v>12</v>
      </c>
      <c r="R835" s="3">
        <f t="shared" si="334"/>
        <v>-0.81</v>
      </c>
      <c r="S835" s="16">
        <f t="shared" si="335"/>
        <v>-3.0375000000000001</v>
      </c>
      <c r="T835" s="3">
        <f t="shared" si="336"/>
        <v>162.11854166666666</v>
      </c>
      <c r="U835" s="3">
        <f t="shared" si="337"/>
        <v>0.22368738206118868</v>
      </c>
      <c r="V835" s="3">
        <f t="shared" si="338"/>
        <v>724.75496906803562</v>
      </c>
      <c r="W835" s="19">
        <f t="shared" si="339"/>
        <v>162.11854166666666</v>
      </c>
      <c r="X835" s="19">
        <f t="shared" si="340"/>
        <v>0.22368738206118868</v>
      </c>
      <c r="Y835" s="19">
        <f t="shared" si="341"/>
        <v>724.75496906803562</v>
      </c>
      <c r="Z835" s="2">
        <f t="shared" si="342"/>
        <v>9.1862500000000011</v>
      </c>
      <c r="AA835" s="2">
        <f t="shared" si="343"/>
        <v>7.6144022874785833</v>
      </c>
      <c r="AB835">
        <v>7.62</v>
      </c>
      <c r="AC835">
        <v>101.6</v>
      </c>
      <c r="AD835">
        <v>50.8</v>
      </c>
      <c r="AE835">
        <v>279.39999999999998</v>
      </c>
      <c r="AF835" s="2">
        <f t="shared" si="344"/>
        <v>0.36363636363636365</v>
      </c>
      <c r="AG835" t="b">
        <f t="shared" si="345"/>
        <v>1</v>
      </c>
      <c r="AH835" s="2">
        <f t="shared" si="346"/>
        <v>1.566250000000001</v>
      </c>
      <c r="AI835">
        <f t="shared" si="347"/>
        <v>1.566250000000001</v>
      </c>
      <c r="AJ835" s="2">
        <f t="shared" si="348"/>
        <v>-43.185597712521414</v>
      </c>
      <c r="AK835" s="2">
        <f t="shared" si="349"/>
        <v>43.185597712521414</v>
      </c>
    </row>
    <row r="836" spans="1:37" x14ac:dyDescent="0.3">
      <c r="A836" s="18">
        <v>39078</v>
      </c>
      <c r="B836">
        <v>12.7</v>
      </c>
      <c r="C836">
        <v>6.1</v>
      </c>
      <c r="D836">
        <v>1.7</v>
      </c>
      <c r="E836">
        <v>3.9</v>
      </c>
      <c r="G836" s="3">
        <f t="shared" si="351"/>
        <v>162.11854166666666</v>
      </c>
      <c r="H836" s="3">
        <f t="shared" si="352"/>
        <v>724.75496906803562</v>
      </c>
      <c r="I836" s="10">
        <f t="shared" si="326"/>
        <v>717.50741937735529</v>
      </c>
      <c r="J836" s="3">
        <f t="shared" si="327"/>
        <v>0.22594685056685723</v>
      </c>
      <c r="K836" s="3">
        <f t="shared" si="328"/>
        <v>8.254999999999999</v>
      </c>
      <c r="L836" s="15">
        <f t="shared" si="329"/>
        <v>4.4449999999999994</v>
      </c>
      <c r="M836" s="3">
        <f t="shared" si="330"/>
        <v>2.3812499999999996</v>
      </c>
      <c r="N836" s="15">
        <f t="shared" si="331"/>
        <v>164.49979166666665</v>
      </c>
      <c r="O836" s="15">
        <f t="shared" si="332"/>
        <v>0.22803443313903327</v>
      </c>
      <c r="P836" s="15">
        <f t="shared" si="333"/>
        <v>721.38136948103204</v>
      </c>
      <c r="Q836" s="3">
        <f t="shared" si="350"/>
        <v>12</v>
      </c>
      <c r="R836" s="3">
        <f t="shared" si="334"/>
        <v>-0.81</v>
      </c>
      <c r="S836" s="16">
        <f t="shared" si="335"/>
        <v>-3.1590000000000003</v>
      </c>
      <c r="T836" s="3">
        <f t="shared" si="336"/>
        <v>161.34079166666666</v>
      </c>
      <c r="U836" s="3">
        <f t="shared" si="337"/>
        <v>0.22803443313903327</v>
      </c>
      <c r="V836" s="3">
        <f t="shared" si="338"/>
        <v>707.52819846420607</v>
      </c>
      <c r="W836" s="19">
        <f t="shared" si="339"/>
        <v>161.34079166666666</v>
      </c>
      <c r="X836" s="19">
        <f t="shared" si="340"/>
        <v>0.22803443313903327</v>
      </c>
      <c r="Y836" s="19">
        <f t="shared" si="341"/>
        <v>707.52819846420607</v>
      </c>
      <c r="Z836" s="2">
        <f t="shared" si="342"/>
        <v>-0.7777499999999975</v>
      </c>
      <c r="AA836" s="2">
        <f t="shared" si="343"/>
        <v>-17.22677060382955</v>
      </c>
      <c r="AB836">
        <v>10.16</v>
      </c>
      <c r="AC836">
        <v>111.76</v>
      </c>
      <c r="AD836">
        <v>-25.4</v>
      </c>
      <c r="AE836">
        <v>254</v>
      </c>
      <c r="AF836" s="2">
        <f t="shared" si="344"/>
        <v>0.44</v>
      </c>
      <c r="AG836" t="b">
        <f t="shared" si="345"/>
        <v>1</v>
      </c>
      <c r="AH836" s="2">
        <f t="shared" si="346"/>
        <v>-10.937749999999998</v>
      </c>
      <c r="AI836">
        <f t="shared" si="347"/>
        <v>10.937749999999998</v>
      </c>
      <c r="AJ836" s="2">
        <f t="shared" si="348"/>
        <v>8.1732293961704485</v>
      </c>
      <c r="AK836" s="2">
        <f t="shared" si="349"/>
        <v>8.1732293961704485</v>
      </c>
    </row>
    <row r="837" spans="1:37" x14ac:dyDescent="0.3">
      <c r="A837" s="18">
        <v>39079</v>
      </c>
      <c r="B837">
        <v>17.78</v>
      </c>
      <c r="C837">
        <v>3.2</v>
      </c>
      <c r="D837">
        <v>-4.0999999999999996</v>
      </c>
      <c r="E837">
        <v>-0.45</v>
      </c>
      <c r="G837" s="3">
        <f t="shared" si="351"/>
        <v>161.34079166666666</v>
      </c>
      <c r="H837" s="3">
        <f t="shared" si="352"/>
        <v>707.52819846420607</v>
      </c>
      <c r="I837" s="10">
        <f t="shared" si="326"/>
        <v>700.45291647956401</v>
      </c>
      <c r="J837" s="3">
        <f t="shared" si="327"/>
        <v>0.23033781125154876</v>
      </c>
      <c r="K837" s="3">
        <f t="shared" si="328"/>
        <v>0</v>
      </c>
      <c r="L837" s="15">
        <f t="shared" si="329"/>
        <v>17.78</v>
      </c>
      <c r="M837" s="3">
        <f t="shared" si="330"/>
        <v>17.78</v>
      </c>
      <c r="N837" s="15">
        <f t="shared" si="331"/>
        <v>179.12079166666666</v>
      </c>
      <c r="O837" s="15">
        <f t="shared" si="332"/>
        <v>0.20777522212383823</v>
      </c>
      <c r="P837" s="15">
        <f t="shared" si="333"/>
        <v>862.08928011592764</v>
      </c>
      <c r="Q837" s="3">
        <f t="shared" si="350"/>
        <v>12</v>
      </c>
      <c r="R837" s="3">
        <f t="shared" si="334"/>
        <v>-0.81</v>
      </c>
      <c r="S837" s="16">
        <f t="shared" si="335"/>
        <v>0</v>
      </c>
      <c r="T837" s="3">
        <f t="shared" si="336"/>
        <v>179.12079166666666</v>
      </c>
      <c r="U837" s="3">
        <f t="shared" si="337"/>
        <v>0.20777522212383823</v>
      </c>
      <c r="V837" s="3">
        <f t="shared" si="338"/>
        <v>862.08928011592764</v>
      </c>
      <c r="W837" s="19">
        <f t="shared" si="339"/>
        <v>179.12079166666666</v>
      </c>
      <c r="X837" s="19">
        <f t="shared" si="340"/>
        <v>0.20777522212383823</v>
      </c>
      <c r="Y837" s="19">
        <f t="shared" si="341"/>
        <v>862.08928011592764</v>
      </c>
      <c r="Z837" s="2">
        <f t="shared" si="342"/>
        <v>17.78</v>
      </c>
      <c r="AA837" s="2">
        <f t="shared" si="343"/>
        <v>154.56108165172157</v>
      </c>
      <c r="AB837">
        <v>-7.62</v>
      </c>
      <c r="AC837">
        <v>104.14</v>
      </c>
      <c r="AD837">
        <v>127</v>
      </c>
      <c r="AE837">
        <v>381</v>
      </c>
      <c r="AF837" s="2">
        <f t="shared" si="344"/>
        <v>0.27333333333333332</v>
      </c>
      <c r="AG837" t="b">
        <f t="shared" si="345"/>
        <v>1</v>
      </c>
      <c r="AH837" s="2">
        <f t="shared" si="346"/>
        <v>25.400000000000002</v>
      </c>
      <c r="AI837">
        <f t="shared" si="347"/>
        <v>25.400000000000002</v>
      </c>
      <c r="AJ837" s="2">
        <f t="shared" si="348"/>
        <v>27.561081651721565</v>
      </c>
      <c r="AK837" s="2">
        <f t="shared" si="349"/>
        <v>27.561081651721565</v>
      </c>
    </row>
    <row r="838" spans="1:37" x14ac:dyDescent="0.3">
      <c r="A838" s="18">
        <v>39080</v>
      </c>
      <c r="B838">
        <v>0</v>
      </c>
      <c r="C838">
        <v>-0.6</v>
      </c>
      <c r="D838">
        <v>-5.8</v>
      </c>
      <c r="E838">
        <v>-3.2</v>
      </c>
      <c r="G838" s="3">
        <f t="shared" si="351"/>
        <v>179.12079166666666</v>
      </c>
      <c r="H838" s="3">
        <f t="shared" si="352"/>
        <v>862.08928011592764</v>
      </c>
      <c r="I838" s="10">
        <f t="shared" si="326"/>
        <v>853.46838731476839</v>
      </c>
      <c r="J838" s="3">
        <f t="shared" si="327"/>
        <v>0.20987396174125073</v>
      </c>
      <c r="K838" s="3">
        <f t="shared" si="328"/>
        <v>0</v>
      </c>
      <c r="L838" s="15">
        <f t="shared" si="329"/>
        <v>0</v>
      </c>
      <c r="M838" s="3">
        <f t="shared" si="330"/>
        <v>0</v>
      </c>
      <c r="N838" s="15">
        <f t="shared" si="331"/>
        <v>179.12079166666666</v>
      </c>
      <c r="O838" s="15">
        <f t="shared" si="332"/>
        <v>0.20987396174125073</v>
      </c>
      <c r="P838" s="15">
        <f t="shared" si="333"/>
        <v>853.46838731476839</v>
      </c>
      <c r="Q838" s="3">
        <f t="shared" si="350"/>
        <v>12</v>
      </c>
      <c r="R838" s="3">
        <f t="shared" si="334"/>
        <v>-0.81</v>
      </c>
      <c r="S838" s="16">
        <f t="shared" si="335"/>
        <v>0</v>
      </c>
      <c r="T838" s="3">
        <f t="shared" si="336"/>
        <v>179.12079166666666</v>
      </c>
      <c r="U838" s="3">
        <f t="shared" si="337"/>
        <v>0.20987396174125073</v>
      </c>
      <c r="V838" s="3">
        <f t="shared" si="338"/>
        <v>853.46838731476839</v>
      </c>
      <c r="W838" s="19">
        <f t="shared" si="339"/>
        <v>179.12079166666666</v>
      </c>
      <c r="X838" s="19">
        <f t="shared" si="340"/>
        <v>0.20987396174125073</v>
      </c>
      <c r="Y838" s="19">
        <f t="shared" si="341"/>
        <v>853.46838731476839</v>
      </c>
      <c r="Z838" s="2">
        <f t="shared" si="342"/>
        <v>0</v>
      </c>
      <c r="AA838" s="2">
        <f t="shared" si="343"/>
        <v>-8.6208928011592434</v>
      </c>
      <c r="AB838">
        <v>17.78</v>
      </c>
      <c r="AC838">
        <v>121.92</v>
      </c>
      <c r="AD838">
        <v>0</v>
      </c>
      <c r="AE838">
        <v>381</v>
      </c>
      <c r="AF838" s="2">
        <f t="shared" si="344"/>
        <v>0.32</v>
      </c>
      <c r="AG838" t="b">
        <f t="shared" si="345"/>
        <v>1</v>
      </c>
      <c r="AH838" s="2">
        <f t="shared" si="346"/>
        <v>-17.78</v>
      </c>
      <c r="AI838">
        <f t="shared" si="347"/>
        <v>17.78</v>
      </c>
      <c r="AJ838" s="2">
        <f t="shared" si="348"/>
        <v>-8.6208928011592434</v>
      </c>
      <c r="AK838" s="2">
        <f t="shared" si="349"/>
        <v>8.6208928011592434</v>
      </c>
    </row>
    <row r="839" spans="1:37" x14ac:dyDescent="0.3">
      <c r="A839" s="18">
        <v>39081</v>
      </c>
      <c r="B839">
        <v>0</v>
      </c>
      <c r="C839">
        <v>3.7</v>
      </c>
      <c r="D839">
        <v>-2.9</v>
      </c>
      <c r="E839">
        <v>0.4</v>
      </c>
      <c r="G839" s="3">
        <f t="shared" si="351"/>
        <v>179.12079166666666</v>
      </c>
      <c r="H839" s="3">
        <f t="shared" si="352"/>
        <v>853.46838731476839</v>
      </c>
      <c r="I839" s="10">
        <f t="shared" si="326"/>
        <v>844.93370344162065</v>
      </c>
      <c r="J839" s="3">
        <f t="shared" si="327"/>
        <v>0.21199390074873814</v>
      </c>
      <c r="K839" s="3">
        <f t="shared" si="328"/>
        <v>0</v>
      </c>
      <c r="L839" s="15">
        <f t="shared" si="329"/>
        <v>0</v>
      </c>
      <c r="M839" s="3">
        <f t="shared" si="330"/>
        <v>0</v>
      </c>
      <c r="N839" s="15">
        <f t="shared" si="331"/>
        <v>179.12079166666666</v>
      </c>
      <c r="O839" s="15">
        <f t="shared" si="332"/>
        <v>0.21199390074873814</v>
      </c>
      <c r="P839" s="15">
        <f t="shared" si="333"/>
        <v>844.93370344162065</v>
      </c>
      <c r="Q839" s="3">
        <f t="shared" si="350"/>
        <v>12</v>
      </c>
      <c r="R839" s="3">
        <f t="shared" si="334"/>
        <v>-0.81</v>
      </c>
      <c r="S839" s="16">
        <f t="shared" si="335"/>
        <v>-0.32400000000000007</v>
      </c>
      <c r="T839" s="3">
        <f t="shared" si="336"/>
        <v>178.79679166666665</v>
      </c>
      <c r="U839" s="3">
        <f t="shared" si="337"/>
        <v>0.21199390074873814</v>
      </c>
      <c r="V839" s="3">
        <f t="shared" si="338"/>
        <v>843.40535758423653</v>
      </c>
      <c r="W839" s="19">
        <f t="shared" si="339"/>
        <v>178.79679166666665</v>
      </c>
      <c r="X839" s="19">
        <f t="shared" si="340"/>
        <v>0.21199390074873814</v>
      </c>
      <c r="Y839" s="19">
        <f t="shared" si="341"/>
        <v>843.40535758423653</v>
      </c>
      <c r="Z839" s="2">
        <f t="shared" si="342"/>
        <v>-0.32400000000001228</v>
      </c>
      <c r="AA839" s="2">
        <f t="shared" si="343"/>
        <v>-10.063029730531866</v>
      </c>
      <c r="AB839">
        <v>10.16</v>
      </c>
      <c r="AC839">
        <v>132.08000000000001</v>
      </c>
      <c r="AD839">
        <v>152.4</v>
      </c>
      <c r="AE839">
        <v>533.4</v>
      </c>
      <c r="AF839" s="2">
        <f t="shared" si="344"/>
        <v>0.24761904761904766</v>
      </c>
      <c r="AG839" t="b">
        <f t="shared" si="345"/>
        <v>1</v>
      </c>
      <c r="AH839" s="2">
        <f t="shared" si="346"/>
        <v>-10.484000000000012</v>
      </c>
      <c r="AI839">
        <f t="shared" si="347"/>
        <v>10.484000000000012</v>
      </c>
      <c r="AJ839" s="2">
        <f t="shared" si="348"/>
        <v>-162.46302973053187</v>
      </c>
      <c r="AK839" s="2">
        <f t="shared" si="349"/>
        <v>162.46302973053187</v>
      </c>
    </row>
    <row r="840" spans="1:37" x14ac:dyDescent="0.3">
      <c r="A840" s="18">
        <v>39082</v>
      </c>
      <c r="B840">
        <v>0</v>
      </c>
      <c r="C840">
        <v>4.9000000000000004</v>
      </c>
      <c r="D840">
        <v>0.2</v>
      </c>
      <c r="E840">
        <v>2.5499999999999998</v>
      </c>
      <c r="G840" s="3">
        <f t="shared" si="351"/>
        <v>178.79679166666665</v>
      </c>
      <c r="H840" s="3">
        <f t="shared" si="352"/>
        <v>843.40535758423653</v>
      </c>
      <c r="I840" s="10">
        <f t="shared" si="326"/>
        <v>834.9713040083941</v>
      </c>
      <c r="J840" s="3">
        <f t="shared" si="327"/>
        <v>0.21413525328155369</v>
      </c>
      <c r="K840" s="3">
        <f t="shared" si="328"/>
        <v>0</v>
      </c>
      <c r="L840" s="15">
        <f t="shared" si="329"/>
        <v>0</v>
      </c>
      <c r="M840" s="3">
        <f t="shared" si="330"/>
        <v>0</v>
      </c>
      <c r="N840" s="15">
        <f t="shared" si="331"/>
        <v>178.79679166666665</v>
      </c>
      <c r="O840" s="15">
        <f t="shared" si="332"/>
        <v>0.21413525328155369</v>
      </c>
      <c r="P840" s="15">
        <f t="shared" si="333"/>
        <v>834.9713040083941</v>
      </c>
      <c r="Q840" s="3">
        <f t="shared" si="350"/>
        <v>12</v>
      </c>
      <c r="R840" s="3">
        <f t="shared" si="334"/>
        <v>-0.81</v>
      </c>
      <c r="S840" s="16">
        <f t="shared" si="335"/>
        <v>-2.0655000000000001</v>
      </c>
      <c r="T840" s="3">
        <f t="shared" si="336"/>
        <v>176.73129166666666</v>
      </c>
      <c r="U840" s="3">
        <f t="shared" si="337"/>
        <v>0.21413525328155369</v>
      </c>
      <c r="V840" s="3">
        <f t="shared" si="338"/>
        <v>825.32553121597971</v>
      </c>
      <c r="W840" s="19">
        <f t="shared" si="339"/>
        <v>176.73129166666666</v>
      </c>
      <c r="X840" s="19">
        <f t="shared" si="340"/>
        <v>0.21413525328155369</v>
      </c>
      <c r="Y840" s="19">
        <f t="shared" si="341"/>
        <v>825.32553121597971</v>
      </c>
      <c r="Z840" s="2">
        <f t="shared" si="342"/>
        <v>-2.0654999999999859</v>
      </c>
      <c r="AA840" s="2">
        <f t="shared" si="343"/>
        <v>-18.079826368256818</v>
      </c>
      <c r="AB840">
        <v>0</v>
      </c>
      <c r="AC840">
        <v>132.08000000000001</v>
      </c>
      <c r="AD840">
        <v>25.4</v>
      </c>
      <c r="AE840">
        <v>558.79999999999995</v>
      </c>
      <c r="AF840" s="2">
        <f t="shared" si="344"/>
        <v>0.23636363636363641</v>
      </c>
      <c r="AG840" t="b">
        <f t="shared" si="345"/>
        <v>1</v>
      </c>
      <c r="AH840" s="2">
        <f t="shared" si="346"/>
        <v>-2.0654999999999859</v>
      </c>
      <c r="AI840">
        <f t="shared" si="347"/>
        <v>2.0654999999999859</v>
      </c>
      <c r="AJ840" s="2">
        <f t="shared" si="348"/>
        <v>-43.479826368256816</v>
      </c>
      <c r="AK840" s="2">
        <f t="shared" si="349"/>
        <v>43.479826368256816</v>
      </c>
    </row>
    <row r="841" spans="1:37" x14ac:dyDescent="0.3">
      <c r="A841" s="18">
        <v>39083</v>
      </c>
      <c r="B841">
        <v>0</v>
      </c>
      <c r="C841">
        <v>4.5</v>
      </c>
      <c r="D841">
        <v>-0.4</v>
      </c>
      <c r="E841">
        <v>2.0499999999999998</v>
      </c>
      <c r="G841" s="3">
        <f t="shared" si="351"/>
        <v>176.73129166666666</v>
      </c>
      <c r="H841" s="3">
        <f t="shared" si="352"/>
        <v>825.32553121597971</v>
      </c>
      <c r="I841" s="10">
        <f t="shared" si="326"/>
        <v>817.0722759038199</v>
      </c>
      <c r="J841" s="3">
        <f t="shared" si="327"/>
        <v>0.21629823563793302</v>
      </c>
      <c r="K841" s="3">
        <f t="shared" si="328"/>
        <v>0</v>
      </c>
      <c r="L841" s="15">
        <f t="shared" si="329"/>
        <v>0</v>
      </c>
      <c r="M841" s="3">
        <f t="shared" si="330"/>
        <v>0</v>
      </c>
      <c r="N841" s="15">
        <f t="shared" si="331"/>
        <v>176.73129166666666</v>
      </c>
      <c r="O841" s="15">
        <f t="shared" si="332"/>
        <v>0.21629823563793302</v>
      </c>
      <c r="P841" s="15">
        <f t="shared" si="333"/>
        <v>817.0722759038199</v>
      </c>
      <c r="Q841" s="3">
        <f t="shared" si="350"/>
        <v>1</v>
      </c>
      <c r="R841" s="3">
        <f t="shared" si="334"/>
        <v>-0.81</v>
      </c>
      <c r="S841" s="16">
        <f t="shared" si="335"/>
        <v>-1.6604999999999999</v>
      </c>
      <c r="T841" s="3">
        <f t="shared" si="336"/>
        <v>175.07079166666665</v>
      </c>
      <c r="U841" s="3">
        <f t="shared" si="337"/>
        <v>0.21629823563793302</v>
      </c>
      <c r="V841" s="3">
        <f t="shared" si="338"/>
        <v>809.39537555785705</v>
      </c>
      <c r="W841" s="19">
        <f t="shared" si="339"/>
        <v>175.07079166666665</v>
      </c>
      <c r="X841" s="19">
        <f t="shared" si="340"/>
        <v>0.21629823563793302</v>
      </c>
      <c r="Y841" s="19">
        <f t="shared" si="341"/>
        <v>809.39537555785705</v>
      </c>
      <c r="Z841" s="2">
        <f t="shared" si="342"/>
        <v>-1.6605000000000132</v>
      </c>
      <c r="AA841" s="2">
        <f t="shared" si="343"/>
        <v>-15.930155658122658</v>
      </c>
      <c r="AB841">
        <v>0</v>
      </c>
      <c r="AC841">
        <v>132.08000000000001</v>
      </c>
      <c r="AD841">
        <v>-25.4</v>
      </c>
      <c r="AE841">
        <v>533.4</v>
      </c>
      <c r="AF841" s="2">
        <f t="shared" si="344"/>
        <v>0.24761904761904766</v>
      </c>
      <c r="AG841" t="b">
        <f t="shared" si="345"/>
        <v>1</v>
      </c>
      <c r="AH841" s="2">
        <f t="shared" si="346"/>
        <v>-1.6605000000000132</v>
      </c>
      <c r="AI841">
        <f t="shared" si="347"/>
        <v>1.6605000000000132</v>
      </c>
      <c r="AJ841" s="2">
        <f t="shared" si="348"/>
        <v>9.4698443418773408</v>
      </c>
      <c r="AK841" s="2">
        <f t="shared" si="349"/>
        <v>9.4698443418773408</v>
      </c>
    </row>
    <row r="842" spans="1:37" x14ac:dyDescent="0.3">
      <c r="A842" s="18">
        <v>39084</v>
      </c>
      <c r="B842">
        <v>0</v>
      </c>
      <c r="C842">
        <v>6.3</v>
      </c>
      <c r="D842">
        <v>-0.2</v>
      </c>
      <c r="E842">
        <v>3.05</v>
      </c>
      <c r="G842" s="3">
        <f t="shared" si="351"/>
        <v>175.07079166666665</v>
      </c>
      <c r="H842" s="3">
        <f t="shared" si="352"/>
        <v>809.39537555785705</v>
      </c>
      <c r="I842" s="10">
        <f t="shared" si="326"/>
        <v>801.30142180227847</v>
      </c>
      <c r="J842" s="3">
        <f t="shared" si="327"/>
        <v>0.21848306630094244</v>
      </c>
      <c r="K842" s="3">
        <f t="shared" si="328"/>
        <v>0</v>
      </c>
      <c r="L842" s="15">
        <f t="shared" si="329"/>
        <v>0</v>
      </c>
      <c r="M842" s="3">
        <f t="shared" si="330"/>
        <v>0</v>
      </c>
      <c r="N842" s="15">
        <f t="shared" si="331"/>
        <v>175.07079166666665</v>
      </c>
      <c r="O842" s="15">
        <f t="shared" si="332"/>
        <v>0.21848306630094244</v>
      </c>
      <c r="P842" s="15">
        <f t="shared" si="333"/>
        <v>801.30142180227847</v>
      </c>
      <c r="Q842" s="3">
        <f t="shared" si="350"/>
        <v>1</v>
      </c>
      <c r="R842" s="3">
        <f t="shared" si="334"/>
        <v>-0.81</v>
      </c>
      <c r="S842" s="16">
        <f t="shared" si="335"/>
        <v>-2.4704999999999999</v>
      </c>
      <c r="T842" s="3">
        <f t="shared" si="336"/>
        <v>172.60029166666666</v>
      </c>
      <c r="U842" s="3">
        <f t="shared" si="337"/>
        <v>0.21848306630094244</v>
      </c>
      <c r="V842" s="3">
        <f t="shared" si="338"/>
        <v>789.99390931709081</v>
      </c>
      <c r="W842" s="19">
        <f t="shared" si="339"/>
        <v>172.60029166666666</v>
      </c>
      <c r="X842" s="19">
        <f t="shared" si="340"/>
        <v>0.21848306630094244</v>
      </c>
      <c r="Y842" s="19">
        <f t="shared" si="341"/>
        <v>789.99390931709081</v>
      </c>
      <c r="Z842" s="2">
        <f t="shared" si="342"/>
        <v>-2.470499999999987</v>
      </c>
      <c r="AA842" s="2">
        <f t="shared" si="343"/>
        <v>-19.40146624076624</v>
      </c>
      <c r="AB842">
        <v>0</v>
      </c>
      <c r="AC842">
        <v>132.08000000000001</v>
      </c>
      <c r="AD842">
        <v>0</v>
      </c>
      <c r="AE842">
        <v>533.4</v>
      </c>
      <c r="AF842" s="2">
        <f t="shared" si="344"/>
        <v>0.24761904761904766</v>
      </c>
      <c r="AG842" t="b">
        <f t="shared" si="345"/>
        <v>1</v>
      </c>
      <c r="AH842" s="2">
        <f t="shared" si="346"/>
        <v>-2.470499999999987</v>
      </c>
      <c r="AI842">
        <f t="shared" si="347"/>
        <v>2.470499999999987</v>
      </c>
      <c r="AJ842" s="2">
        <f t="shared" si="348"/>
        <v>-19.40146624076624</v>
      </c>
      <c r="AK842" s="2">
        <f t="shared" si="349"/>
        <v>19.40146624076624</v>
      </c>
    </row>
    <row r="843" spans="1:37" x14ac:dyDescent="0.3">
      <c r="A843" s="18">
        <v>39085</v>
      </c>
      <c r="B843">
        <v>30.3</v>
      </c>
      <c r="C843">
        <v>8.1999999999999993</v>
      </c>
      <c r="D843">
        <v>4.4000000000000004</v>
      </c>
      <c r="E843">
        <v>6.3</v>
      </c>
      <c r="G843" s="3">
        <f t="shared" si="351"/>
        <v>172.60029166666666</v>
      </c>
      <c r="H843" s="3">
        <f t="shared" si="352"/>
        <v>789.99390931709081</v>
      </c>
      <c r="I843" s="10">
        <f t="shared" si="326"/>
        <v>782.09397022391988</v>
      </c>
      <c r="J843" s="3">
        <f t="shared" si="327"/>
        <v>0.22068996596054793</v>
      </c>
      <c r="K843" s="3">
        <f t="shared" si="328"/>
        <v>30.3</v>
      </c>
      <c r="L843" s="15">
        <f t="shared" si="329"/>
        <v>0</v>
      </c>
      <c r="M843" s="3">
        <f t="shared" si="330"/>
        <v>-7.5750000000000002</v>
      </c>
      <c r="N843" s="15">
        <f t="shared" si="331"/>
        <v>165.02529166666667</v>
      </c>
      <c r="O843" s="15">
        <f t="shared" si="332"/>
        <v>0.25593360051472952</v>
      </c>
      <c r="P843" s="15">
        <f t="shared" si="333"/>
        <v>644.79728857317082</v>
      </c>
      <c r="Q843" s="3">
        <f t="shared" si="350"/>
        <v>1</v>
      </c>
      <c r="R843" s="3">
        <f t="shared" si="334"/>
        <v>-0.81</v>
      </c>
      <c r="S843" s="16">
        <f t="shared" si="335"/>
        <v>-5.1029999999999998</v>
      </c>
      <c r="T843" s="3">
        <f t="shared" si="336"/>
        <v>159.92229166666667</v>
      </c>
      <c r="U843" s="3">
        <f t="shared" si="337"/>
        <v>0.25593360051472952</v>
      </c>
      <c r="V843" s="3">
        <f t="shared" si="338"/>
        <v>624.85852324600421</v>
      </c>
      <c r="W843" s="19">
        <f t="shared" si="339"/>
        <v>159.92229166666667</v>
      </c>
      <c r="X843" s="19">
        <f t="shared" si="340"/>
        <v>0.25593360051472952</v>
      </c>
      <c r="Y843" s="19">
        <f t="shared" si="341"/>
        <v>624.85852324600421</v>
      </c>
      <c r="Z843" s="2">
        <f t="shared" si="342"/>
        <v>-12.677999999999997</v>
      </c>
      <c r="AA843" s="2">
        <f t="shared" si="343"/>
        <v>-165.1353860710866</v>
      </c>
      <c r="AB843">
        <v>5.08</v>
      </c>
      <c r="AC843">
        <v>137.16</v>
      </c>
      <c r="AD843">
        <v>-50.8</v>
      </c>
      <c r="AE843">
        <v>482.6</v>
      </c>
      <c r="AF843" s="2">
        <f t="shared" si="344"/>
        <v>0.28421052631578947</v>
      </c>
      <c r="AG843" t="b">
        <f t="shared" si="345"/>
        <v>1</v>
      </c>
      <c r="AH843" s="2">
        <f t="shared" si="346"/>
        <v>-17.757999999999996</v>
      </c>
      <c r="AI843">
        <f t="shared" si="347"/>
        <v>17.757999999999996</v>
      </c>
      <c r="AJ843" s="2">
        <f t="shared" si="348"/>
        <v>-114.3353860710866</v>
      </c>
      <c r="AK843" s="2">
        <f t="shared" si="349"/>
        <v>114.3353860710866</v>
      </c>
    </row>
    <row r="844" spans="1:37" x14ac:dyDescent="0.3">
      <c r="A844" s="18">
        <v>39086</v>
      </c>
      <c r="B844">
        <v>63.5</v>
      </c>
      <c r="C844">
        <v>6.3</v>
      </c>
      <c r="D844">
        <v>0.8</v>
      </c>
      <c r="E844">
        <v>3.55</v>
      </c>
      <c r="G844" s="3">
        <f t="shared" si="351"/>
        <v>159.92229166666667</v>
      </c>
      <c r="H844" s="3">
        <f t="shared" si="352"/>
        <v>624.85852324600421</v>
      </c>
      <c r="I844" s="10">
        <f t="shared" si="326"/>
        <v>618.60993801354414</v>
      </c>
      <c r="J844" s="3">
        <f t="shared" si="327"/>
        <v>0.25851878839871667</v>
      </c>
      <c r="K844" s="3">
        <f t="shared" si="328"/>
        <v>37.570833333333333</v>
      </c>
      <c r="L844" s="15">
        <f t="shared" si="329"/>
        <v>25.929166666666667</v>
      </c>
      <c r="M844" s="3">
        <f t="shared" si="330"/>
        <v>16.536458333333336</v>
      </c>
      <c r="N844" s="15">
        <f t="shared" si="331"/>
        <v>176.45875000000001</v>
      </c>
      <c r="O844" s="15">
        <f t="shared" si="332"/>
        <v>0.24888452406718498</v>
      </c>
      <c r="P844" s="15">
        <f t="shared" si="333"/>
        <v>708.9984829766513</v>
      </c>
      <c r="Q844" s="3">
        <f t="shared" si="350"/>
        <v>1</v>
      </c>
      <c r="R844" s="3">
        <f t="shared" si="334"/>
        <v>-0.81</v>
      </c>
      <c r="S844" s="16">
        <f t="shared" si="335"/>
        <v>-2.8755000000000002</v>
      </c>
      <c r="T844" s="3">
        <f t="shared" si="336"/>
        <v>173.58325000000002</v>
      </c>
      <c r="U844" s="3">
        <f t="shared" si="337"/>
        <v>0.24888452406718498</v>
      </c>
      <c r="V844" s="3">
        <f t="shared" si="338"/>
        <v>697.44493214508668</v>
      </c>
      <c r="W844" s="19">
        <f t="shared" si="339"/>
        <v>173.58325000000002</v>
      </c>
      <c r="X844" s="19">
        <f t="shared" si="340"/>
        <v>0.24888452406718498</v>
      </c>
      <c r="Y844" s="19">
        <f t="shared" si="341"/>
        <v>697.44493214508668</v>
      </c>
      <c r="Z844" s="2">
        <f t="shared" si="342"/>
        <v>13.660958333333355</v>
      </c>
      <c r="AA844" s="2">
        <f t="shared" si="343"/>
        <v>72.586408899082471</v>
      </c>
      <c r="AB844">
        <v>63.5</v>
      </c>
      <c r="AC844">
        <v>200.66</v>
      </c>
      <c r="AD844">
        <v>25.4</v>
      </c>
      <c r="AE844">
        <v>508</v>
      </c>
      <c r="AF844" s="2">
        <f t="shared" si="344"/>
        <v>0.39500000000000002</v>
      </c>
      <c r="AG844" t="b">
        <f t="shared" si="345"/>
        <v>1</v>
      </c>
      <c r="AH844" s="2">
        <f t="shared" si="346"/>
        <v>-49.839041666666645</v>
      </c>
      <c r="AI844">
        <f t="shared" si="347"/>
        <v>49.839041666666645</v>
      </c>
      <c r="AJ844" s="2">
        <f t="shared" si="348"/>
        <v>47.186408899082473</v>
      </c>
      <c r="AK844" s="2">
        <f t="shared" si="349"/>
        <v>47.186408899082473</v>
      </c>
    </row>
    <row r="845" spans="1:37" x14ac:dyDescent="0.3">
      <c r="A845" s="18">
        <v>39087</v>
      </c>
      <c r="B845">
        <v>10.16</v>
      </c>
      <c r="C845">
        <v>1</v>
      </c>
      <c r="D845">
        <v>-2.6</v>
      </c>
      <c r="E845">
        <v>-0.8</v>
      </c>
      <c r="G845" s="3">
        <f t="shared" si="351"/>
        <v>173.58325000000002</v>
      </c>
      <c r="H845" s="3">
        <f t="shared" si="352"/>
        <v>697.44493214508668</v>
      </c>
      <c r="I845" s="10">
        <f t="shared" si="326"/>
        <v>690.47048282363585</v>
      </c>
      <c r="J845" s="3">
        <f t="shared" si="327"/>
        <v>0.25139850915877271</v>
      </c>
      <c r="K845" s="3">
        <f t="shared" si="328"/>
        <v>0</v>
      </c>
      <c r="L845" s="15">
        <f t="shared" si="329"/>
        <v>10.16</v>
      </c>
      <c r="M845" s="3">
        <f t="shared" si="330"/>
        <v>10.16</v>
      </c>
      <c r="N845" s="15">
        <f t="shared" si="331"/>
        <v>183.74325000000002</v>
      </c>
      <c r="O845" s="15">
        <f t="shared" si="332"/>
        <v>0.23471543395522895</v>
      </c>
      <c r="P845" s="15">
        <f t="shared" si="333"/>
        <v>782.83411918727222</v>
      </c>
      <c r="Q845" s="3">
        <f t="shared" si="350"/>
        <v>1</v>
      </c>
      <c r="R845" s="3">
        <f t="shared" si="334"/>
        <v>-0.81</v>
      </c>
      <c r="S845" s="16">
        <f t="shared" si="335"/>
        <v>0</v>
      </c>
      <c r="T845" s="3">
        <f t="shared" si="336"/>
        <v>183.74325000000002</v>
      </c>
      <c r="U845" s="3">
        <f t="shared" si="337"/>
        <v>0.23471543395522895</v>
      </c>
      <c r="V845" s="3">
        <f t="shared" si="338"/>
        <v>782.83411918727222</v>
      </c>
      <c r="W845" s="19">
        <f t="shared" si="339"/>
        <v>183.74325000000002</v>
      </c>
      <c r="X845" s="19">
        <f t="shared" si="340"/>
        <v>0.23471543395522895</v>
      </c>
      <c r="Y845" s="19">
        <f t="shared" si="341"/>
        <v>782.83411918727222</v>
      </c>
      <c r="Z845" s="2">
        <f t="shared" si="342"/>
        <v>10.159999999999997</v>
      </c>
      <c r="AA845" s="2">
        <f t="shared" si="343"/>
        <v>85.38918704218554</v>
      </c>
      <c r="AB845">
        <v>10.16</v>
      </c>
      <c r="AC845">
        <v>210.82</v>
      </c>
      <c r="AD845">
        <v>406.4</v>
      </c>
      <c r="AE845">
        <v>914.4</v>
      </c>
      <c r="AF845" s="2">
        <f t="shared" si="344"/>
        <v>0.23055555555555554</v>
      </c>
      <c r="AG845" t="b">
        <f t="shared" si="345"/>
        <v>1</v>
      </c>
      <c r="AH845" s="2">
        <f t="shared" si="346"/>
        <v>-3.5527136788005009E-15</v>
      </c>
      <c r="AI845">
        <f t="shared" si="347"/>
        <v>3.5527136788005009E-15</v>
      </c>
      <c r="AJ845" s="2">
        <f t="shared" si="348"/>
        <v>-321.01081295781444</v>
      </c>
      <c r="AK845" s="2">
        <f t="shared" si="349"/>
        <v>321.01081295781444</v>
      </c>
    </row>
    <row r="846" spans="1:37" x14ac:dyDescent="0.3">
      <c r="A846" s="18">
        <v>39088</v>
      </c>
      <c r="B846">
        <v>10.16</v>
      </c>
      <c r="C846">
        <v>0.6</v>
      </c>
      <c r="D846">
        <v>-3.3</v>
      </c>
      <c r="E846">
        <v>-1.35</v>
      </c>
      <c r="G846" s="3">
        <f t="shared" si="351"/>
        <v>183.74325000000002</v>
      </c>
      <c r="H846" s="3">
        <f t="shared" si="352"/>
        <v>782.83411918727222</v>
      </c>
      <c r="I846" s="10">
        <f t="shared" si="326"/>
        <v>775.00577799539951</v>
      </c>
      <c r="J846" s="3">
        <f t="shared" si="327"/>
        <v>0.23708629692447367</v>
      </c>
      <c r="K846" s="3">
        <f t="shared" si="328"/>
        <v>0</v>
      </c>
      <c r="L846" s="15">
        <f t="shared" si="329"/>
        <v>10.16</v>
      </c>
      <c r="M846" s="3">
        <f t="shared" si="330"/>
        <v>10.16</v>
      </c>
      <c r="N846" s="15">
        <f t="shared" si="331"/>
        <v>193.90325000000001</v>
      </c>
      <c r="O846" s="15">
        <f t="shared" si="332"/>
        <v>0.2235532482354011</v>
      </c>
      <c r="P846" s="15">
        <f t="shared" si="333"/>
        <v>867.36941435903589</v>
      </c>
      <c r="Q846" s="3">
        <f t="shared" si="350"/>
        <v>1</v>
      </c>
      <c r="R846" s="3">
        <f t="shared" si="334"/>
        <v>-0.81</v>
      </c>
      <c r="S846" s="16">
        <f t="shared" si="335"/>
        <v>0</v>
      </c>
      <c r="T846" s="3">
        <f t="shared" si="336"/>
        <v>193.90325000000001</v>
      </c>
      <c r="U846" s="3">
        <f t="shared" si="337"/>
        <v>0.2235532482354011</v>
      </c>
      <c r="V846" s="3">
        <f t="shared" si="338"/>
        <v>867.36941435903589</v>
      </c>
      <c r="W846" s="19">
        <f t="shared" si="339"/>
        <v>193.90325000000001</v>
      </c>
      <c r="X846" s="19">
        <f t="shared" si="340"/>
        <v>0.2235532482354011</v>
      </c>
      <c r="Y846" s="19">
        <f t="shared" si="341"/>
        <v>867.36941435903589</v>
      </c>
      <c r="Z846" s="2">
        <f t="shared" si="342"/>
        <v>10.159999999999997</v>
      </c>
      <c r="AA846" s="2">
        <f t="shared" si="343"/>
        <v>84.535295171763664</v>
      </c>
      <c r="AB846">
        <v>10.16</v>
      </c>
      <c r="AC846">
        <v>220.98</v>
      </c>
      <c r="AD846">
        <v>-50.8</v>
      </c>
      <c r="AE846">
        <v>863.6</v>
      </c>
      <c r="AF846" s="2">
        <f t="shared" si="344"/>
        <v>0.25588235294117645</v>
      </c>
      <c r="AG846" t="b">
        <f t="shared" si="345"/>
        <v>1</v>
      </c>
      <c r="AH846" s="2">
        <f t="shared" si="346"/>
        <v>-3.5527136788005009E-15</v>
      </c>
      <c r="AI846">
        <f t="shared" si="347"/>
        <v>3.5527136788005009E-15</v>
      </c>
      <c r="AJ846" s="2">
        <f t="shared" si="348"/>
        <v>135.33529517176368</v>
      </c>
      <c r="AK846" s="2">
        <f t="shared" si="349"/>
        <v>135.33529517176368</v>
      </c>
    </row>
    <row r="847" spans="1:37" x14ac:dyDescent="0.3">
      <c r="A847" s="18">
        <v>39089</v>
      </c>
      <c r="B847">
        <v>25.4</v>
      </c>
      <c r="C847">
        <v>2</v>
      </c>
      <c r="D847">
        <v>0.2</v>
      </c>
      <c r="E847">
        <v>1.1000000000000001</v>
      </c>
      <c r="G847" s="3">
        <f t="shared" si="351"/>
        <v>193.90325000000001</v>
      </c>
      <c r="H847" s="3">
        <f t="shared" si="352"/>
        <v>867.36941435903589</v>
      </c>
      <c r="I847" s="10">
        <f t="shared" si="326"/>
        <v>858.69572021544548</v>
      </c>
      <c r="J847" s="3">
        <f t="shared" si="327"/>
        <v>0.22581136185394052</v>
      </c>
      <c r="K847" s="3">
        <f t="shared" si="328"/>
        <v>4.6566666666666663</v>
      </c>
      <c r="L847" s="15">
        <f t="shared" si="329"/>
        <v>20.743333333333332</v>
      </c>
      <c r="M847" s="3">
        <f t="shared" si="330"/>
        <v>19.579166666666666</v>
      </c>
      <c r="N847" s="15">
        <f t="shared" si="331"/>
        <v>213.48241666666667</v>
      </c>
      <c r="O847" s="15">
        <f t="shared" si="332"/>
        <v>0.20794088659584106</v>
      </c>
      <c r="P847" s="15">
        <f t="shared" si="333"/>
        <v>1026.6495452700278</v>
      </c>
      <c r="Q847" s="3">
        <f t="shared" si="350"/>
        <v>1</v>
      </c>
      <c r="R847" s="3">
        <f t="shared" si="334"/>
        <v>-0.81</v>
      </c>
      <c r="S847" s="16">
        <f t="shared" si="335"/>
        <v>-0.89100000000000013</v>
      </c>
      <c r="T847" s="3">
        <f t="shared" si="336"/>
        <v>212.59141666666667</v>
      </c>
      <c r="U847" s="3">
        <f t="shared" si="337"/>
        <v>0.20794088659584106</v>
      </c>
      <c r="V847" s="3">
        <f t="shared" si="338"/>
        <v>1022.3646736673991</v>
      </c>
      <c r="W847" s="19">
        <f t="shared" si="339"/>
        <v>212.59141666666667</v>
      </c>
      <c r="X847" s="19">
        <f t="shared" si="340"/>
        <v>0.20794088659584106</v>
      </c>
      <c r="Y847" s="19">
        <f t="shared" si="341"/>
        <v>1022.3646736673991</v>
      </c>
      <c r="Z847" s="2">
        <f t="shared" si="342"/>
        <v>18.68816666666666</v>
      </c>
      <c r="AA847" s="2">
        <f t="shared" si="343"/>
        <v>154.99525930836319</v>
      </c>
      <c r="AB847">
        <v>25.4</v>
      </c>
      <c r="AC847">
        <v>246.38</v>
      </c>
      <c r="AD847">
        <v>127</v>
      </c>
      <c r="AE847">
        <v>990.6</v>
      </c>
      <c r="AF847" s="2">
        <f t="shared" si="344"/>
        <v>0.24871794871794869</v>
      </c>
      <c r="AG847" t="b">
        <f t="shared" si="345"/>
        <v>1</v>
      </c>
      <c r="AH847" s="2">
        <f t="shared" si="346"/>
        <v>-6.7118333333333382</v>
      </c>
      <c r="AI847">
        <f t="shared" si="347"/>
        <v>6.7118333333333382</v>
      </c>
      <c r="AJ847" s="2">
        <f t="shared" si="348"/>
        <v>27.995259308363188</v>
      </c>
      <c r="AK847" s="2">
        <f t="shared" si="349"/>
        <v>27.995259308363188</v>
      </c>
    </row>
    <row r="848" spans="1:37" x14ac:dyDescent="0.3">
      <c r="A848" s="18">
        <v>39090</v>
      </c>
      <c r="B848">
        <v>20.32</v>
      </c>
      <c r="C848">
        <v>2.2999999999999998</v>
      </c>
      <c r="D848">
        <v>1.1000000000000001</v>
      </c>
      <c r="E848">
        <v>1.7</v>
      </c>
      <c r="G848" s="3">
        <f t="shared" si="351"/>
        <v>212.59141666666667</v>
      </c>
      <c r="H848" s="3">
        <f t="shared" si="352"/>
        <v>1022.3646736673991</v>
      </c>
      <c r="I848" s="10">
        <f t="shared" si="326"/>
        <v>1012.141026930725</v>
      </c>
      <c r="J848" s="3">
        <f t="shared" si="327"/>
        <v>0.21004129959175866</v>
      </c>
      <c r="K848" s="3">
        <f t="shared" si="328"/>
        <v>5.7573333333333334</v>
      </c>
      <c r="L848" s="15">
        <f t="shared" si="329"/>
        <v>14.562666666666667</v>
      </c>
      <c r="M848" s="3">
        <f t="shared" si="330"/>
        <v>13.123333333333333</v>
      </c>
      <c r="N848" s="15">
        <f t="shared" si="331"/>
        <v>225.71475000000001</v>
      </c>
      <c r="O848" s="15">
        <f t="shared" si="332"/>
        <v>0.2020508705939566</v>
      </c>
      <c r="P848" s="15">
        <f t="shared" si="333"/>
        <v>1117.1184233776382</v>
      </c>
      <c r="Q848" s="3">
        <f t="shared" si="350"/>
        <v>1</v>
      </c>
      <c r="R848" s="3">
        <f t="shared" si="334"/>
        <v>-0.81</v>
      </c>
      <c r="S848" s="16">
        <f t="shared" si="335"/>
        <v>-1.377</v>
      </c>
      <c r="T848" s="3">
        <f t="shared" si="336"/>
        <v>224.33775</v>
      </c>
      <c r="U848" s="3">
        <f t="shared" si="337"/>
        <v>0.2020508705939566</v>
      </c>
      <c r="V848" s="3">
        <f t="shared" si="338"/>
        <v>1110.3033079764914</v>
      </c>
      <c r="W848" s="19">
        <f t="shared" si="339"/>
        <v>224.33775</v>
      </c>
      <c r="X848" s="19">
        <f t="shared" si="340"/>
        <v>0.2020508705939566</v>
      </c>
      <c r="Y848" s="19">
        <f t="shared" si="341"/>
        <v>1110.3033079764914</v>
      </c>
      <c r="Z848" s="2">
        <f t="shared" si="342"/>
        <v>11.746333333333325</v>
      </c>
      <c r="AA848" s="2">
        <f t="shared" si="343"/>
        <v>87.938634309092322</v>
      </c>
      <c r="AB848">
        <v>20.32</v>
      </c>
      <c r="AC848">
        <v>266.7</v>
      </c>
      <c r="AD848">
        <v>-152.4</v>
      </c>
      <c r="AE848">
        <v>838.2</v>
      </c>
      <c r="AF848" s="2">
        <f t="shared" si="344"/>
        <v>0.31818181818181818</v>
      </c>
      <c r="AG848" t="b">
        <f t="shared" si="345"/>
        <v>1</v>
      </c>
      <c r="AH848" s="2">
        <f t="shared" si="346"/>
        <v>-8.573666666666675</v>
      </c>
      <c r="AI848">
        <f t="shared" si="347"/>
        <v>8.573666666666675</v>
      </c>
      <c r="AJ848" s="2">
        <f t="shared" si="348"/>
        <v>240.33863430909233</v>
      </c>
      <c r="AK848" s="2">
        <f t="shared" si="349"/>
        <v>240.33863430909233</v>
      </c>
    </row>
    <row r="849" spans="1:37" x14ac:dyDescent="0.3">
      <c r="A849" s="18">
        <v>39091</v>
      </c>
      <c r="B849">
        <v>3.42</v>
      </c>
      <c r="C849">
        <v>7</v>
      </c>
      <c r="D849">
        <v>1.8</v>
      </c>
      <c r="E849">
        <v>4.4000000000000004</v>
      </c>
      <c r="G849" s="3">
        <f t="shared" si="351"/>
        <v>224.33775</v>
      </c>
      <c r="H849" s="3">
        <f t="shared" si="352"/>
        <v>1110.3033079764914</v>
      </c>
      <c r="I849" s="10">
        <f t="shared" si="326"/>
        <v>1099.2002748967266</v>
      </c>
      <c r="J849" s="3">
        <f t="shared" si="327"/>
        <v>0.20409178847874401</v>
      </c>
      <c r="K849" s="3">
        <f t="shared" si="328"/>
        <v>2.508</v>
      </c>
      <c r="L849" s="15">
        <f t="shared" si="329"/>
        <v>0.91199999999999981</v>
      </c>
      <c r="M849" s="3">
        <f t="shared" si="330"/>
        <v>0.28499999999999981</v>
      </c>
      <c r="N849" s="15">
        <f t="shared" si="331"/>
        <v>224.62275</v>
      </c>
      <c r="O849" s="15">
        <f t="shared" si="332"/>
        <v>0.20509698472283042</v>
      </c>
      <c r="P849" s="15">
        <f t="shared" si="333"/>
        <v>1095.2025955113716</v>
      </c>
      <c r="Q849" s="3">
        <f t="shared" si="350"/>
        <v>1</v>
      </c>
      <c r="R849" s="3">
        <f t="shared" si="334"/>
        <v>-0.81</v>
      </c>
      <c r="S849" s="16">
        <f t="shared" si="335"/>
        <v>-3.5640000000000005</v>
      </c>
      <c r="T849" s="3">
        <f t="shared" si="336"/>
        <v>221.05875</v>
      </c>
      <c r="U849" s="3">
        <f t="shared" si="337"/>
        <v>0.20509698472283042</v>
      </c>
      <c r="V849" s="3">
        <f t="shared" si="338"/>
        <v>1077.8254507190363</v>
      </c>
      <c r="W849" s="19">
        <f t="shared" si="339"/>
        <v>221.05875</v>
      </c>
      <c r="X849" s="19">
        <f t="shared" si="340"/>
        <v>0.20509698472283042</v>
      </c>
      <c r="Y849" s="19">
        <f t="shared" si="341"/>
        <v>1077.8254507190363</v>
      </c>
      <c r="Z849" s="2">
        <f t="shared" si="342"/>
        <v>-3.2789999999999964</v>
      </c>
      <c r="AA849" s="2">
        <f t="shared" si="343"/>
        <v>-32.477857257455071</v>
      </c>
      <c r="AB849">
        <v>35.56</v>
      </c>
      <c r="AC849">
        <v>302.26</v>
      </c>
      <c r="AD849">
        <v>-50.8</v>
      </c>
      <c r="AE849">
        <v>787.4</v>
      </c>
      <c r="AF849" s="2">
        <f t="shared" si="344"/>
        <v>0.38387096774193546</v>
      </c>
      <c r="AG849" t="b">
        <f t="shared" si="345"/>
        <v>1</v>
      </c>
      <c r="AH849" s="2">
        <f t="shared" si="346"/>
        <v>-38.838999999999999</v>
      </c>
      <c r="AI849">
        <f t="shared" si="347"/>
        <v>38.838999999999999</v>
      </c>
      <c r="AJ849" s="2">
        <f t="shared" si="348"/>
        <v>18.322142742544926</v>
      </c>
      <c r="AK849" s="2">
        <f t="shared" si="349"/>
        <v>18.322142742544926</v>
      </c>
    </row>
    <row r="850" spans="1:37" x14ac:dyDescent="0.3">
      <c r="A850" s="18">
        <v>39092</v>
      </c>
      <c r="B850">
        <v>5.08</v>
      </c>
      <c r="C850">
        <v>7.4</v>
      </c>
      <c r="D850">
        <v>-0.7</v>
      </c>
      <c r="E850">
        <v>3.35</v>
      </c>
      <c r="G850" s="3">
        <f t="shared" si="351"/>
        <v>221.05875</v>
      </c>
      <c r="H850" s="3">
        <f t="shared" si="352"/>
        <v>1077.8254507190363</v>
      </c>
      <c r="I850" s="10">
        <f t="shared" ref="I850:I913" si="353">ASNWD*Compact_coef</f>
        <v>1067.0471962118459</v>
      </c>
      <c r="J850" s="3">
        <f t="shared" ref="J850:J913" si="354">IF(ASNWDC&gt;0,ASWE/ASNWDC,0)</f>
        <v>0.20716867143720247</v>
      </c>
      <c r="K850" s="3">
        <f t="shared" ref="K850:K913" si="355">MAX(0,IP-SNOW)</f>
        <v>2.8363333333333336</v>
      </c>
      <c r="L850" s="15">
        <f t="shared" ref="L850:L913" si="356">IP*(1-((MIN(Rainthresh,MAX(Snowthresh,E850))-Snowthresh)/(Rainthresh-Snowthresh)))</f>
        <v>2.2436666666666665</v>
      </c>
      <c r="M850" s="3">
        <f t="shared" ref="M850:M913" si="357">(SNOW*SWE_gain_coef)-(RAIN*SWE_loss_coef)</f>
        <v>1.534583333333333</v>
      </c>
      <c r="N850" s="15">
        <f t="shared" ref="N850:N913" si="358">MAX(0,ASWE+ISWES)</f>
        <v>222.59333333333333</v>
      </c>
      <c r="O850" s="15">
        <f t="shared" ref="O850:O913" si="359">IF(ASNWDS&gt;0,ASWES/ASNWDS,0)</f>
        <v>0.2073039944791796</v>
      </c>
      <c r="P850" s="15">
        <f t="shared" ref="P850:P913" si="360">MAX(0,I850+((L850*SWE_gain_coef)/Snowfall_density)-(K850/MAX(0.1,J850)))</f>
        <v>1073.7532284052988</v>
      </c>
      <c r="Q850" s="3">
        <f t="shared" si="350"/>
        <v>1</v>
      </c>
      <c r="R850" s="3">
        <f t="shared" ref="R850:R913" si="361">IF(MONTH&gt;3,IF(MONTH&lt;10,Melt_coef_late,Melt_coef_early),Melt_coef_early)</f>
        <v>-0.81</v>
      </c>
      <c r="S850" s="16">
        <f t="shared" ref="S850:S913" si="362">MIN(0,Melt_coef*(TMEAN-Melt_thresh))</f>
        <v>-2.7135000000000002</v>
      </c>
      <c r="T850" s="3">
        <f t="shared" ref="T850:T913" si="363">MAX(0,ASWES+ISWEM)</f>
        <v>219.87983333333332</v>
      </c>
      <c r="U850" s="3">
        <f t="shared" ref="U850:U913" si="364">MIN(O850,ADENS_max)</f>
        <v>0.2073039944791796</v>
      </c>
      <c r="V850" s="3">
        <f t="shared" ref="V850:V913" si="365">IF(ADENSM&gt;0,ASWEM/ADENSM,0)</f>
        <v>1060.6637555911484</v>
      </c>
      <c r="W850" s="19">
        <f t="shared" ref="W850:W913" si="366">ASWEM</f>
        <v>219.87983333333332</v>
      </c>
      <c r="X850" s="19">
        <f t="shared" ref="X850:X913" si="367">ADENSM</f>
        <v>0.2073039944791796</v>
      </c>
      <c r="Y850" s="19">
        <f t="shared" ref="Y850:Y913" si="368">ASNWDM</f>
        <v>1060.6637555911484</v>
      </c>
      <c r="Z850" s="2">
        <f t="shared" ref="Z850:Z913" si="369">W850-G850</f>
        <v>-1.1789166666666802</v>
      </c>
      <c r="AA850" s="2">
        <f t="shared" ref="AA850:AA913" si="370">Y850-H850</f>
        <v>-17.161695127887924</v>
      </c>
      <c r="AB850">
        <v>5.08</v>
      </c>
      <c r="AC850">
        <v>307.33999999999997</v>
      </c>
      <c r="AD850">
        <v>25.4</v>
      </c>
      <c r="AE850">
        <v>812.8</v>
      </c>
      <c r="AF850" s="2">
        <f t="shared" ref="AF850:AF913" si="371">IF(asnwd_obs&gt;0,aswe_obs/asnwd_obs,0)</f>
        <v>0.37812499999999999</v>
      </c>
      <c r="AG850" t="b">
        <f t="shared" ref="AG850:AG913" si="372">OR(Z850&lt;&gt;0,AB850&lt;&gt;0)</f>
        <v>1</v>
      </c>
      <c r="AH850" s="2">
        <f t="shared" ref="AH850:AH913" si="373">IF(AG850=TRUE,Z850-AB850,"")</f>
        <v>-6.2589166666666802</v>
      </c>
      <c r="AI850">
        <f t="shared" ref="AI850:AI913" si="374">IF(AG840=TRUE,ABS(Z850-AB850),"")</f>
        <v>6.2589166666666802</v>
      </c>
      <c r="AJ850" s="2">
        <f t="shared" ref="AJ850:AJ913" si="375">IF(AG850=TRUE,AA850-AD850,"")</f>
        <v>-42.561695127887923</v>
      </c>
      <c r="AK850" s="2">
        <f t="shared" ref="AK850:AK913" si="376">IF(AG850=TRUE,ABS(AA850-AD850),"")</f>
        <v>42.561695127887923</v>
      </c>
    </row>
    <row r="851" spans="1:37" x14ac:dyDescent="0.3">
      <c r="A851" s="18">
        <v>39093</v>
      </c>
      <c r="B851">
        <v>12.7</v>
      </c>
      <c r="C851">
        <v>-0.7</v>
      </c>
      <c r="D851">
        <v>-4.5999999999999996</v>
      </c>
      <c r="E851">
        <v>-2.65</v>
      </c>
      <c r="G851" s="3">
        <f t="shared" si="351"/>
        <v>219.87983333333332</v>
      </c>
      <c r="H851" s="3">
        <f t="shared" si="352"/>
        <v>1060.6637555911484</v>
      </c>
      <c r="I851" s="10">
        <f t="shared" si="353"/>
        <v>1050.057118035237</v>
      </c>
      <c r="J851" s="3">
        <f t="shared" si="354"/>
        <v>0.20939797422139353</v>
      </c>
      <c r="K851" s="3">
        <f t="shared" si="355"/>
        <v>0</v>
      </c>
      <c r="L851" s="15">
        <f t="shared" si="356"/>
        <v>12.7</v>
      </c>
      <c r="M851" s="3">
        <f t="shared" si="357"/>
        <v>12.7</v>
      </c>
      <c r="N851" s="15">
        <f t="shared" si="358"/>
        <v>232.57983333333331</v>
      </c>
      <c r="O851" s="15">
        <f t="shared" si="359"/>
        <v>0.19955169958311811</v>
      </c>
      <c r="P851" s="15">
        <f t="shared" si="360"/>
        <v>1165.5116634897824</v>
      </c>
      <c r="Q851" s="3">
        <f t="shared" ref="Q851:Q914" si="377">MONTH(A851)</f>
        <v>1</v>
      </c>
      <c r="R851" s="3">
        <f t="shared" si="361"/>
        <v>-0.81</v>
      </c>
      <c r="S851" s="16">
        <f t="shared" si="362"/>
        <v>0</v>
      </c>
      <c r="T851" s="3">
        <f t="shared" si="363"/>
        <v>232.57983333333331</v>
      </c>
      <c r="U851" s="3">
        <f t="shared" si="364"/>
        <v>0.19955169958311811</v>
      </c>
      <c r="V851" s="3">
        <f t="shared" si="365"/>
        <v>1165.5116634897824</v>
      </c>
      <c r="W851" s="19">
        <f t="shared" si="366"/>
        <v>232.57983333333331</v>
      </c>
      <c r="X851" s="19">
        <f t="shared" si="367"/>
        <v>0.19955169958311811</v>
      </c>
      <c r="Y851" s="19">
        <f t="shared" si="368"/>
        <v>1165.5116634897824</v>
      </c>
      <c r="Z851" s="2">
        <f t="shared" si="369"/>
        <v>12.699999999999989</v>
      </c>
      <c r="AA851" s="2">
        <f t="shared" si="370"/>
        <v>104.84790789863405</v>
      </c>
      <c r="AB851">
        <v>12.7</v>
      </c>
      <c r="AC851">
        <v>320.04000000000002</v>
      </c>
      <c r="AD851">
        <v>-25.4</v>
      </c>
      <c r="AE851">
        <v>787.4</v>
      </c>
      <c r="AF851" s="2">
        <f t="shared" si="371"/>
        <v>0.40645161290322585</v>
      </c>
      <c r="AG851" t="b">
        <f t="shared" si="372"/>
        <v>1</v>
      </c>
      <c r="AH851" s="2">
        <f t="shared" si="373"/>
        <v>-1.0658141036401503E-14</v>
      </c>
      <c r="AI851">
        <f t="shared" si="374"/>
        <v>1.0658141036401503E-14</v>
      </c>
      <c r="AJ851" s="2">
        <f t="shared" si="375"/>
        <v>130.24790789863405</v>
      </c>
      <c r="AK851" s="2">
        <f t="shared" si="376"/>
        <v>130.24790789863405</v>
      </c>
    </row>
    <row r="852" spans="1:37" x14ac:dyDescent="0.3">
      <c r="A852" s="18">
        <v>39094</v>
      </c>
      <c r="B852">
        <v>1.56</v>
      </c>
      <c r="C852">
        <v>-3.4</v>
      </c>
      <c r="D852">
        <v>-9.6</v>
      </c>
      <c r="E852">
        <v>-6.5</v>
      </c>
      <c r="G852" s="3">
        <f t="shared" si="351"/>
        <v>232.57983333333331</v>
      </c>
      <c r="H852" s="3">
        <f t="shared" si="352"/>
        <v>1165.5116634897824</v>
      </c>
      <c r="I852" s="10">
        <f t="shared" si="353"/>
        <v>1153.8565468548845</v>
      </c>
      <c r="J852" s="3">
        <f t="shared" si="354"/>
        <v>0.20156737331628094</v>
      </c>
      <c r="K852" s="3">
        <f t="shared" si="355"/>
        <v>0</v>
      </c>
      <c r="L852" s="15">
        <f t="shared" si="356"/>
        <v>1.56</v>
      </c>
      <c r="M852" s="3">
        <f t="shared" si="357"/>
        <v>1.56</v>
      </c>
      <c r="N852" s="15">
        <f t="shared" si="358"/>
        <v>234.13983333333331</v>
      </c>
      <c r="O852" s="15">
        <f t="shared" si="359"/>
        <v>0.20045560175240995</v>
      </c>
      <c r="P852" s="15">
        <f t="shared" si="360"/>
        <v>1168.0383650367028</v>
      </c>
      <c r="Q852" s="3">
        <f t="shared" si="377"/>
        <v>1</v>
      </c>
      <c r="R852" s="3">
        <f t="shared" si="361"/>
        <v>-0.81</v>
      </c>
      <c r="S852" s="16">
        <f t="shared" si="362"/>
        <v>0</v>
      </c>
      <c r="T852" s="3">
        <f t="shared" si="363"/>
        <v>234.13983333333331</v>
      </c>
      <c r="U852" s="3">
        <f t="shared" si="364"/>
        <v>0.20045560175240995</v>
      </c>
      <c r="V852" s="3">
        <f t="shared" si="365"/>
        <v>1168.0383650367028</v>
      </c>
      <c r="W852" s="19">
        <f t="shared" si="366"/>
        <v>234.13983333333331</v>
      </c>
      <c r="X852" s="19">
        <f t="shared" si="367"/>
        <v>0.20045560175240995</v>
      </c>
      <c r="Y852" s="19">
        <f t="shared" si="368"/>
        <v>1168.0383650367028</v>
      </c>
      <c r="Z852" s="2">
        <f t="shared" si="369"/>
        <v>1.5600000000000023</v>
      </c>
      <c r="AA852" s="2">
        <f t="shared" si="370"/>
        <v>2.5267015469203216</v>
      </c>
      <c r="AB852">
        <v>12.7</v>
      </c>
      <c r="AC852">
        <v>332.74</v>
      </c>
      <c r="AD852">
        <v>-25.4</v>
      </c>
      <c r="AE852">
        <v>762</v>
      </c>
      <c r="AF852" s="2">
        <f t="shared" si="371"/>
        <v>0.4366666666666667</v>
      </c>
      <c r="AG852" t="b">
        <f t="shared" si="372"/>
        <v>1</v>
      </c>
      <c r="AH852" s="2">
        <f t="shared" si="373"/>
        <v>-11.139999999999997</v>
      </c>
      <c r="AI852">
        <f t="shared" si="374"/>
        <v>11.139999999999997</v>
      </c>
      <c r="AJ852" s="2">
        <f t="shared" si="375"/>
        <v>27.92670154692032</v>
      </c>
      <c r="AK852" s="2">
        <f t="shared" si="376"/>
        <v>27.92670154692032</v>
      </c>
    </row>
    <row r="853" spans="1:37" x14ac:dyDescent="0.3">
      <c r="A853" s="18">
        <v>39095</v>
      </c>
      <c r="B853">
        <v>0</v>
      </c>
      <c r="C853">
        <v>-3.9</v>
      </c>
      <c r="D853">
        <v>-11.5</v>
      </c>
      <c r="E853">
        <v>-7.7</v>
      </c>
      <c r="G853" s="3">
        <f t="shared" si="351"/>
        <v>234.13983333333331</v>
      </c>
      <c r="H853" s="3">
        <f t="shared" si="352"/>
        <v>1168.0383650367028</v>
      </c>
      <c r="I853" s="10">
        <f t="shared" si="353"/>
        <v>1156.3579813863357</v>
      </c>
      <c r="J853" s="3">
        <f t="shared" si="354"/>
        <v>0.2024804058105151</v>
      </c>
      <c r="K853" s="3">
        <f t="shared" si="355"/>
        <v>0</v>
      </c>
      <c r="L853" s="15">
        <f t="shared" si="356"/>
        <v>0</v>
      </c>
      <c r="M853" s="3">
        <f t="shared" si="357"/>
        <v>0</v>
      </c>
      <c r="N853" s="15">
        <f t="shared" si="358"/>
        <v>234.13983333333331</v>
      </c>
      <c r="O853" s="15">
        <f t="shared" si="359"/>
        <v>0.2024804058105151</v>
      </c>
      <c r="P853" s="15">
        <f t="shared" si="360"/>
        <v>1156.3579813863357</v>
      </c>
      <c r="Q853" s="3">
        <f t="shared" si="377"/>
        <v>1</v>
      </c>
      <c r="R853" s="3">
        <f t="shared" si="361"/>
        <v>-0.81</v>
      </c>
      <c r="S853" s="16">
        <f t="shared" si="362"/>
        <v>0</v>
      </c>
      <c r="T853" s="3">
        <f t="shared" si="363"/>
        <v>234.13983333333331</v>
      </c>
      <c r="U853" s="3">
        <f t="shared" si="364"/>
        <v>0.2024804058105151</v>
      </c>
      <c r="V853" s="3">
        <f t="shared" si="365"/>
        <v>1156.3579813863357</v>
      </c>
      <c r="W853" s="19">
        <f t="shared" si="366"/>
        <v>234.13983333333331</v>
      </c>
      <c r="X853" s="19">
        <f t="shared" si="367"/>
        <v>0.2024804058105151</v>
      </c>
      <c r="Y853" s="19">
        <f t="shared" si="368"/>
        <v>1156.3579813863357</v>
      </c>
      <c r="Z853" s="2">
        <f t="shared" si="369"/>
        <v>0</v>
      </c>
      <c r="AA853" s="2">
        <f t="shared" si="370"/>
        <v>-11.680383650367048</v>
      </c>
      <c r="AB853">
        <v>12.7</v>
      </c>
      <c r="AC853">
        <v>345.44</v>
      </c>
      <c r="AD853">
        <v>-50.8</v>
      </c>
      <c r="AE853">
        <v>711.2</v>
      </c>
      <c r="AF853" s="2">
        <f t="shared" si="371"/>
        <v>0.48571428571428565</v>
      </c>
      <c r="AG853" t="b">
        <f t="shared" si="372"/>
        <v>1</v>
      </c>
      <c r="AH853" s="2">
        <f t="shared" si="373"/>
        <v>-12.7</v>
      </c>
      <c r="AI853">
        <f t="shared" si="374"/>
        <v>12.7</v>
      </c>
      <c r="AJ853" s="2">
        <f t="shared" si="375"/>
        <v>39.119616349632949</v>
      </c>
      <c r="AK853" s="2">
        <f t="shared" si="376"/>
        <v>39.119616349632949</v>
      </c>
    </row>
    <row r="854" spans="1:37" x14ac:dyDescent="0.3">
      <c r="A854" s="18">
        <v>39096</v>
      </c>
      <c r="B854">
        <v>5.08</v>
      </c>
      <c r="C854">
        <v>-2.2000000000000002</v>
      </c>
      <c r="D854">
        <v>-10</v>
      </c>
      <c r="E854">
        <v>-6.1</v>
      </c>
      <c r="G854" s="3">
        <f t="shared" si="351"/>
        <v>234.13983333333331</v>
      </c>
      <c r="H854" s="3">
        <f t="shared" si="352"/>
        <v>1156.3579813863357</v>
      </c>
      <c r="I854" s="10">
        <f t="shared" si="353"/>
        <v>1144.7944015724725</v>
      </c>
      <c r="J854" s="3">
        <f t="shared" si="354"/>
        <v>0.20452566243486373</v>
      </c>
      <c r="K854" s="3">
        <f t="shared" si="355"/>
        <v>0</v>
      </c>
      <c r="L854" s="15">
        <f t="shared" si="356"/>
        <v>5.08</v>
      </c>
      <c r="M854" s="3">
        <f t="shared" si="357"/>
        <v>5.08</v>
      </c>
      <c r="N854" s="15">
        <f t="shared" si="358"/>
        <v>239.21983333333333</v>
      </c>
      <c r="O854" s="15">
        <f t="shared" si="359"/>
        <v>0.20086029373675199</v>
      </c>
      <c r="P854" s="15">
        <f t="shared" si="360"/>
        <v>1190.9762197542907</v>
      </c>
      <c r="Q854" s="3">
        <f t="shared" si="377"/>
        <v>1</v>
      </c>
      <c r="R854" s="3">
        <f t="shared" si="361"/>
        <v>-0.81</v>
      </c>
      <c r="S854" s="16">
        <f t="shared" si="362"/>
        <v>0</v>
      </c>
      <c r="T854" s="3">
        <f t="shared" si="363"/>
        <v>239.21983333333333</v>
      </c>
      <c r="U854" s="3">
        <f t="shared" si="364"/>
        <v>0.20086029373675199</v>
      </c>
      <c r="V854" s="3">
        <f t="shared" si="365"/>
        <v>1190.9762197542907</v>
      </c>
      <c r="W854" s="19">
        <f t="shared" si="366"/>
        <v>239.21983333333333</v>
      </c>
      <c r="X854" s="19">
        <f t="shared" si="367"/>
        <v>0.20086029373675199</v>
      </c>
      <c r="Y854" s="19">
        <f t="shared" si="368"/>
        <v>1190.9762197542907</v>
      </c>
      <c r="Z854" s="2">
        <f t="shared" si="369"/>
        <v>5.0800000000000125</v>
      </c>
      <c r="AA854" s="2">
        <f t="shared" si="370"/>
        <v>34.618238367954973</v>
      </c>
      <c r="AB854">
        <v>5.08</v>
      </c>
      <c r="AC854">
        <v>350.52</v>
      </c>
      <c r="AD854">
        <v>-25.4</v>
      </c>
      <c r="AE854">
        <v>685.8</v>
      </c>
      <c r="AF854" s="2">
        <f t="shared" si="371"/>
        <v>0.51111111111111107</v>
      </c>
      <c r="AG854" t="b">
        <f t="shared" si="372"/>
        <v>1</v>
      </c>
      <c r="AH854" s="2">
        <f t="shared" si="373"/>
        <v>1.2434497875801753E-14</v>
      </c>
      <c r="AI854">
        <f t="shared" si="374"/>
        <v>1.2434497875801753E-14</v>
      </c>
      <c r="AJ854" s="2">
        <f t="shared" si="375"/>
        <v>60.018238367954972</v>
      </c>
      <c r="AK854" s="2">
        <f t="shared" si="376"/>
        <v>60.018238367954972</v>
      </c>
    </row>
    <row r="855" spans="1:37" x14ac:dyDescent="0.3">
      <c r="A855" s="18">
        <v>39097</v>
      </c>
      <c r="B855">
        <v>0</v>
      </c>
      <c r="C855">
        <v>-1.4</v>
      </c>
      <c r="D855">
        <v>-7.5</v>
      </c>
      <c r="E855">
        <v>-4.45</v>
      </c>
      <c r="G855" s="3">
        <f t="shared" si="351"/>
        <v>239.21983333333333</v>
      </c>
      <c r="H855" s="3">
        <f t="shared" si="352"/>
        <v>1190.9762197542907</v>
      </c>
      <c r="I855" s="10">
        <f t="shared" si="353"/>
        <v>1179.0664575567478</v>
      </c>
      <c r="J855" s="3">
        <f t="shared" si="354"/>
        <v>0.20288918559267879</v>
      </c>
      <c r="K855" s="3">
        <f t="shared" si="355"/>
        <v>0</v>
      </c>
      <c r="L855" s="15">
        <f t="shared" si="356"/>
        <v>0</v>
      </c>
      <c r="M855" s="3">
        <f t="shared" si="357"/>
        <v>0</v>
      </c>
      <c r="N855" s="15">
        <f t="shared" si="358"/>
        <v>239.21983333333333</v>
      </c>
      <c r="O855" s="15">
        <f t="shared" si="359"/>
        <v>0.20288918559267879</v>
      </c>
      <c r="P855" s="15">
        <f t="shared" si="360"/>
        <v>1179.0664575567478</v>
      </c>
      <c r="Q855" s="3">
        <f t="shared" si="377"/>
        <v>1</v>
      </c>
      <c r="R855" s="3">
        <f t="shared" si="361"/>
        <v>-0.81</v>
      </c>
      <c r="S855" s="16">
        <f t="shared" si="362"/>
        <v>0</v>
      </c>
      <c r="T855" s="3">
        <f t="shared" si="363"/>
        <v>239.21983333333333</v>
      </c>
      <c r="U855" s="3">
        <f t="shared" si="364"/>
        <v>0.20288918559267879</v>
      </c>
      <c r="V855" s="3">
        <f t="shared" si="365"/>
        <v>1179.0664575567478</v>
      </c>
      <c r="W855" s="19">
        <f t="shared" si="366"/>
        <v>239.21983333333333</v>
      </c>
      <c r="X855" s="19">
        <f t="shared" si="367"/>
        <v>0.20288918559267879</v>
      </c>
      <c r="Y855" s="19">
        <f t="shared" si="368"/>
        <v>1179.0664575567478</v>
      </c>
      <c r="Z855" s="2">
        <f t="shared" si="369"/>
        <v>0</v>
      </c>
      <c r="AA855" s="2">
        <f t="shared" si="370"/>
        <v>-11.909762197542932</v>
      </c>
      <c r="AB855">
        <v>0</v>
      </c>
      <c r="AC855">
        <v>350.52</v>
      </c>
      <c r="AD855">
        <v>-25.4</v>
      </c>
      <c r="AE855">
        <v>660.4</v>
      </c>
      <c r="AF855" s="2">
        <f t="shared" si="371"/>
        <v>0.53076923076923077</v>
      </c>
      <c r="AG855" t="b">
        <f t="shared" si="372"/>
        <v>0</v>
      </c>
      <c r="AH855" s="2" t="str">
        <f t="shared" si="373"/>
        <v/>
      </c>
      <c r="AI855">
        <f t="shared" si="374"/>
        <v>0</v>
      </c>
      <c r="AJ855" s="2" t="str">
        <f t="shared" si="375"/>
        <v/>
      </c>
      <c r="AK855" s="2" t="str">
        <f t="shared" si="376"/>
        <v/>
      </c>
    </row>
    <row r="856" spans="1:37" x14ac:dyDescent="0.3">
      <c r="A856" s="18">
        <v>39098</v>
      </c>
      <c r="B856">
        <v>2.54</v>
      </c>
      <c r="C856">
        <v>2.5</v>
      </c>
      <c r="D856">
        <v>-6.1</v>
      </c>
      <c r="E856">
        <v>-1.8</v>
      </c>
      <c r="G856" s="3">
        <f t="shared" si="351"/>
        <v>239.21983333333333</v>
      </c>
      <c r="H856" s="3">
        <f t="shared" si="352"/>
        <v>1179.0664575567478</v>
      </c>
      <c r="I856" s="10">
        <f t="shared" si="353"/>
        <v>1167.2757929811803</v>
      </c>
      <c r="J856" s="3">
        <f t="shared" si="354"/>
        <v>0.20493857130573614</v>
      </c>
      <c r="K856" s="3">
        <f t="shared" si="355"/>
        <v>0</v>
      </c>
      <c r="L856" s="15">
        <f t="shared" si="356"/>
        <v>2.54</v>
      </c>
      <c r="M856" s="3">
        <f t="shared" si="357"/>
        <v>2.54</v>
      </c>
      <c r="N856" s="15">
        <f t="shared" si="358"/>
        <v>241.75983333333332</v>
      </c>
      <c r="O856" s="15">
        <f t="shared" si="359"/>
        <v>0.2030969388781611</v>
      </c>
      <c r="P856" s="15">
        <f t="shared" si="360"/>
        <v>1190.3667020720893</v>
      </c>
      <c r="Q856" s="3">
        <f t="shared" si="377"/>
        <v>1</v>
      </c>
      <c r="R856" s="3">
        <f t="shared" si="361"/>
        <v>-0.81</v>
      </c>
      <c r="S856" s="16">
        <f t="shared" si="362"/>
        <v>0</v>
      </c>
      <c r="T856" s="3">
        <f t="shared" si="363"/>
        <v>241.75983333333332</v>
      </c>
      <c r="U856" s="3">
        <f t="shared" si="364"/>
        <v>0.2030969388781611</v>
      </c>
      <c r="V856" s="3">
        <f t="shared" si="365"/>
        <v>1190.3667020720893</v>
      </c>
      <c r="W856" s="19">
        <f t="shared" si="366"/>
        <v>241.75983333333332</v>
      </c>
      <c r="X856" s="19">
        <f t="shared" si="367"/>
        <v>0.2030969388781611</v>
      </c>
      <c r="Y856" s="19">
        <f t="shared" si="368"/>
        <v>1190.3667020720893</v>
      </c>
      <c r="Z856" s="2">
        <f t="shared" si="369"/>
        <v>2.539999999999992</v>
      </c>
      <c r="AA856" s="2">
        <f t="shared" si="370"/>
        <v>11.300244515341547</v>
      </c>
      <c r="AB856">
        <v>2.54</v>
      </c>
      <c r="AC856">
        <v>353.06</v>
      </c>
      <c r="AD856">
        <v>0</v>
      </c>
      <c r="AE856">
        <v>660.4</v>
      </c>
      <c r="AF856" s="2">
        <f t="shared" si="371"/>
        <v>0.5346153846153846</v>
      </c>
      <c r="AG856" t="b">
        <f t="shared" si="372"/>
        <v>1</v>
      </c>
      <c r="AH856" s="2">
        <f t="shared" si="373"/>
        <v>-7.9936057773011271E-15</v>
      </c>
      <c r="AI856">
        <f t="shared" si="374"/>
        <v>7.9936057773011271E-15</v>
      </c>
      <c r="AJ856" s="2">
        <f t="shared" si="375"/>
        <v>11.300244515341547</v>
      </c>
      <c r="AK856" s="2">
        <f t="shared" si="376"/>
        <v>11.300244515341547</v>
      </c>
    </row>
    <row r="857" spans="1:37" x14ac:dyDescent="0.3">
      <c r="A857" s="18">
        <v>39099</v>
      </c>
      <c r="B857">
        <v>7.62</v>
      </c>
      <c r="C857">
        <v>1.6</v>
      </c>
      <c r="D857">
        <v>-2</v>
      </c>
      <c r="E857">
        <v>-0.2</v>
      </c>
      <c r="G857" s="3">
        <f t="shared" si="351"/>
        <v>241.75983333333332</v>
      </c>
      <c r="H857" s="3">
        <f t="shared" si="352"/>
        <v>1190.3667020720893</v>
      </c>
      <c r="I857" s="10">
        <f t="shared" si="353"/>
        <v>1178.4630350513685</v>
      </c>
      <c r="J857" s="3">
        <f t="shared" si="354"/>
        <v>0.20514842310925363</v>
      </c>
      <c r="K857" s="3">
        <f t="shared" si="355"/>
        <v>0</v>
      </c>
      <c r="L857" s="15">
        <f t="shared" si="356"/>
        <v>7.62</v>
      </c>
      <c r="M857" s="3">
        <f t="shared" si="357"/>
        <v>7.62</v>
      </c>
      <c r="N857" s="15">
        <f t="shared" si="358"/>
        <v>249.37983333333332</v>
      </c>
      <c r="O857" s="15">
        <f t="shared" si="359"/>
        <v>0.19986590179063701</v>
      </c>
      <c r="P857" s="15">
        <f t="shared" si="360"/>
        <v>1247.7357623240957</v>
      </c>
      <c r="Q857" s="3">
        <f t="shared" si="377"/>
        <v>1</v>
      </c>
      <c r="R857" s="3">
        <f t="shared" si="361"/>
        <v>-0.81</v>
      </c>
      <c r="S857" s="16">
        <f t="shared" si="362"/>
        <v>0</v>
      </c>
      <c r="T857" s="3">
        <f t="shared" si="363"/>
        <v>249.37983333333332</v>
      </c>
      <c r="U857" s="3">
        <f t="shared" si="364"/>
        <v>0.19986590179063701</v>
      </c>
      <c r="V857" s="3">
        <f t="shared" si="365"/>
        <v>1247.7357623240957</v>
      </c>
      <c r="W857" s="19">
        <f t="shared" si="366"/>
        <v>249.37983333333332</v>
      </c>
      <c r="X857" s="19">
        <f t="shared" si="367"/>
        <v>0.19986590179063701</v>
      </c>
      <c r="Y857" s="19">
        <f t="shared" si="368"/>
        <v>1247.7357623240957</v>
      </c>
      <c r="Z857" s="2">
        <f t="shared" si="369"/>
        <v>7.6200000000000045</v>
      </c>
      <c r="AA857" s="2">
        <f t="shared" si="370"/>
        <v>57.36906025200642</v>
      </c>
      <c r="AB857">
        <v>7.62</v>
      </c>
      <c r="AC857">
        <v>360.68</v>
      </c>
      <c r="AD857">
        <v>76.2</v>
      </c>
      <c r="AE857">
        <v>736.6</v>
      </c>
      <c r="AF857" s="2">
        <f t="shared" si="371"/>
        <v>0.48965517241379308</v>
      </c>
      <c r="AG857" t="b">
        <f t="shared" si="372"/>
        <v>1</v>
      </c>
      <c r="AH857" s="2">
        <f t="shared" si="373"/>
        <v>4.4408920985006262E-15</v>
      </c>
      <c r="AI857">
        <f t="shared" si="374"/>
        <v>4.4408920985006262E-15</v>
      </c>
      <c r="AJ857" s="2">
        <f t="shared" si="375"/>
        <v>-18.830939747993583</v>
      </c>
      <c r="AK857" s="2">
        <f t="shared" si="376"/>
        <v>18.830939747993583</v>
      </c>
    </row>
    <row r="858" spans="1:37" x14ac:dyDescent="0.3">
      <c r="A858" s="18">
        <v>39100</v>
      </c>
      <c r="B858">
        <v>0</v>
      </c>
      <c r="C858">
        <v>0.5</v>
      </c>
      <c r="D858">
        <v>-6.1</v>
      </c>
      <c r="E858">
        <v>-2.8</v>
      </c>
      <c r="G858" s="3">
        <f t="shared" si="351"/>
        <v>249.37983333333332</v>
      </c>
      <c r="H858" s="3">
        <f t="shared" si="352"/>
        <v>1247.7357623240957</v>
      </c>
      <c r="I858" s="10">
        <f t="shared" si="353"/>
        <v>1235.2584047008547</v>
      </c>
      <c r="J858" s="3">
        <f t="shared" si="354"/>
        <v>0.20188474928347175</v>
      </c>
      <c r="K858" s="3">
        <f t="shared" si="355"/>
        <v>0</v>
      </c>
      <c r="L858" s="15">
        <f t="shared" si="356"/>
        <v>0</v>
      </c>
      <c r="M858" s="3">
        <f t="shared" si="357"/>
        <v>0</v>
      </c>
      <c r="N858" s="15">
        <f t="shared" si="358"/>
        <v>249.37983333333332</v>
      </c>
      <c r="O858" s="15">
        <f t="shared" si="359"/>
        <v>0.20188474928347175</v>
      </c>
      <c r="P858" s="15">
        <f t="shared" si="360"/>
        <v>1235.2584047008547</v>
      </c>
      <c r="Q858" s="3">
        <f t="shared" si="377"/>
        <v>1</v>
      </c>
      <c r="R858" s="3">
        <f t="shared" si="361"/>
        <v>-0.81</v>
      </c>
      <c r="S858" s="16">
        <f t="shared" si="362"/>
        <v>0</v>
      </c>
      <c r="T858" s="3">
        <f t="shared" si="363"/>
        <v>249.37983333333332</v>
      </c>
      <c r="U858" s="3">
        <f t="shared" si="364"/>
        <v>0.20188474928347175</v>
      </c>
      <c r="V858" s="3">
        <f t="shared" si="365"/>
        <v>1235.2584047008547</v>
      </c>
      <c r="W858" s="19">
        <f t="shared" si="366"/>
        <v>249.37983333333332</v>
      </c>
      <c r="X858" s="19">
        <f t="shared" si="367"/>
        <v>0.20188474928347175</v>
      </c>
      <c r="Y858" s="19">
        <f t="shared" si="368"/>
        <v>1235.2584047008547</v>
      </c>
      <c r="Z858" s="2">
        <f t="shared" si="369"/>
        <v>0</v>
      </c>
      <c r="AA858" s="2">
        <f t="shared" si="370"/>
        <v>-12.477357623241005</v>
      </c>
      <c r="AB858">
        <v>0</v>
      </c>
      <c r="AC858">
        <v>360.68</v>
      </c>
      <c r="AD858">
        <v>-25.4</v>
      </c>
      <c r="AE858">
        <v>711.2</v>
      </c>
      <c r="AF858" s="2">
        <f t="shared" si="371"/>
        <v>0.50714285714285712</v>
      </c>
      <c r="AG858" t="b">
        <f t="shared" si="372"/>
        <v>0</v>
      </c>
      <c r="AH858" s="2" t="str">
        <f t="shared" si="373"/>
        <v/>
      </c>
      <c r="AI858">
        <f t="shared" si="374"/>
        <v>0</v>
      </c>
      <c r="AJ858" s="2" t="str">
        <f t="shared" si="375"/>
        <v/>
      </c>
      <c r="AK858" s="2" t="str">
        <f t="shared" si="376"/>
        <v/>
      </c>
    </row>
    <row r="859" spans="1:37" x14ac:dyDescent="0.3">
      <c r="A859" s="18">
        <v>39101</v>
      </c>
      <c r="B859">
        <v>0</v>
      </c>
      <c r="C859">
        <v>5.2</v>
      </c>
      <c r="D859">
        <v>-4</v>
      </c>
      <c r="E859">
        <v>0.6</v>
      </c>
      <c r="G859" s="3">
        <f t="shared" si="351"/>
        <v>249.37983333333332</v>
      </c>
      <c r="H859" s="3">
        <f t="shared" si="352"/>
        <v>1235.2584047008547</v>
      </c>
      <c r="I859" s="10">
        <f t="shared" si="353"/>
        <v>1222.9058206538461</v>
      </c>
      <c r="J859" s="3">
        <f t="shared" si="354"/>
        <v>0.20392398917522397</v>
      </c>
      <c r="K859" s="3">
        <f t="shared" si="355"/>
        <v>0</v>
      </c>
      <c r="L859" s="15">
        <f t="shared" si="356"/>
        <v>0</v>
      </c>
      <c r="M859" s="3">
        <f t="shared" si="357"/>
        <v>0</v>
      </c>
      <c r="N859" s="15">
        <f t="shared" si="358"/>
        <v>249.37983333333332</v>
      </c>
      <c r="O859" s="15">
        <f t="shared" si="359"/>
        <v>0.20392398917522397</v>
      </c>
      <c r="P859" s="15">
        <f t="shared" si="360"/>
        <v>1222.9058206538461</v>
      </c>
      <c r="Q859" s="3">
        <f t="shared" si="377"/>
        <v>1</v>
      </c>
      <c r="R859" s="3">
        <f t="shared" si="361"/>
        <v>-0.81</v>
      </c>
      <c r="S859" s="16">
        <f t="shared" si="362"/>
        <v>-0.48599999999999999</v>
      </c>
      <c r="T859" s="3">
        <f t="shared" si="363"/>
        <v>248.89383333333333</v>
      </c>
      <c r="U859" s="3">
        <f t="shared" si="364"/>
        <v>0.20392398917522397</v>
      </c>
      <c r="V859" s="3">
        <f t="shared" si="365"/>
        <v>1220.5225797121325</v>
      </c>
      <c r="W859" s="19">
        <f t="shared" si="366"/>
        <v>248.89383333333333</v>
      </c>
      <c r="X859" s="19">
        <f t="shared" si="367"/>
        <v>0.20392398917522397</v>
      </c>
      <c r="Y859" s="19">
        <f t="shared" si="368"/>
        <v>1220.5225797121325</v>
      </c>
      <c r="Z859" s="2">
        <f t="shared" si="369"/>
        <v>-0.48599999999999</v>
      </c>
      <c r="AA859" s="2">
        <f t="shared" si="370"/>
        <v>-14.735824988722243</v>
      </c>
      <c r="AB859">
        <v>0</v>
      </c>
      <c r="AC859">
        <v>360.68</v>
      </c>
      <c r="AD859">
        <v>0</v>
      </c>
      <c r="AE859">
        <v>711.2</v>
      </c>
      <c r="AF859" s="2">
        <f t="shared" si="371"/>
        <v>0.50714285714285712</v>
      </c>
      <c r="AG859" t="b">
        <f t="shared" si="372"/>
        <v>1</v>
      </c>
      <c r="AH859" s="2">
        <f t="shared" si="373"/>
        <v>-0.48599999999999</v>
      </c>
      <c r="AI859">
        <f t="shared" si="374"/>
        <v>0.48599999999999</v>
      </c>
      <c r="AJ859" s="2">
        <f t="shared" si="375"/>
        <v>-14.735824988722243</v>
      </c>
      <c r="AK859" s="2">
        <f t="shared" si="376"/>
        <v>14.735824988722243</v>
      </c>
    </row>
    <row r="860" spans="1:37" x14ac:dyDescent="0.3">
      <c r="A860" s="18">
        <v>39102</v>
      </c>
      <c r="B860">
        <v>0</v>
      </c>
      <c r="C860">
        <v>4.5999999999999996</v>
      </c>
      <c r="D860">
        <v>0.8</v>
      </c>
      <c r="E860">
        <v>2.7</v>
      </c>
      <c r="G860" s="3">
        <f t="shared" si="351"/>
        <v>248.89383333333333</v>
      </c>
      <c r="H860" s="3">
        <f t="shared" si="352"/>
        <v>1220.5225797121325</v>
      </c>
      <c r="I860" s="10">
        <f t="shared" si="353"/>
        <v>1208.3173539150112</v>
      </c>
      <c r="J860" s="3">
        <f t="shared" si="354"/>
        <v>0.20598382744972119</v>
      </c>
      <c r="K860" s="3">
        <f t="shared" si="355"/>
        <v>0</v>
      </c>
      <c r="L860" s="15">
        <f t="shared" si="356"/>
        <v>0</v>
      </c>
      <c r="M860" s="3">
        <f t="shared" si="357"/>
        <v>0</v>
      </c>
      <c r="N860" s="15">
        <f t="shared" si="358"/>
        <v>248.89383333333333</v>
      </c>
      <c r="O860" s="15">
        <f t="shared" si="359"/>
        <v>0.20598382744972119</v>
      </c>
      <c r="P860" s="15">
        <f t="shared" si="360"/>
        <v>1208.3173539150112</v>
      </c>
      <c r="Q860" s="3">
        <f t="shared" si="377"/>
        <v>1</v>
      </c>
      <c r="R860" s="3">
        <f t="shared" si="361"/>
        <v>-0.81</v>
      </c>
      <c r="S860" s="16">
        <f t="shared" si="362"/>
        <v>-2.1870000000000003</v>
      </c>
      <c r="T860" s="3">
        <f t="shared" si="363"/>
        <v>246.70683333333332</v>
      </c>
      <c r="U860" s="3">
        <f t="shared" si="364"/>
        <v>0.20598382744972119</v>
      </c>
      <c r="V860" s="3">
        <f t="shared" si="365"/>
        <v>1197.7000155196761</v>
      </c>
      <c r="W860" s="19">
        <f t="shared" si="366"/>
        <v>246.70683333333332</v>
      </c>
      <c r="X860" s="19">
        <f t="shared" si="367"/>
        <v>0.20598382744972119</v>
      </c>
      <c r="Y860" s="19">
        <f t="shared" si="368"/>
        <v>1197.7000155196761</v>
      </c>
      <c r="Z860" s="2">
        <f t="shared" si="369"/>
        <v>-2.1870000000000118</v>
      </c>
      <c r="AA860" s="2">
        <f t="shared" si="370"/>
        <v>-22.822564192456412</v>
      </c>
      <c r="AB860">
        <v>0</v>
      </c>
      <c r="AC860">
        <v>360.68</v>
      </c>
      <c r="AD860">
        <v>-25.4</v>
      </c>
      <c r="AE860">
        <v>685.8</v>
      </c>
      <c r="AF860" s="2">
        <f t="shared" si="371"/>
        <v>0.52592592592592602</v>
      </c>
      <c r="AG860" t="b">
        <f t="shared" si="372"/>
        <v>1</v>
      </c>
      <c r="AH860" s="2">
        <f t="shared" si="373"/>
        <v>-2.1870000000000118</v>
      </c>
      <c r="AI860">
        <f t="shared" si="374"/>
        <v>2.1870000000000118</v>
      </c>
      <c r="AJ860" s="2">
        <f t="shared" si="375"/>
        <v>2.577435807543587</v>
      </c>
      <c r="AK860" s="2">
        <f t="shared" si="376"/>
        <v>2.577435807543587</v>
      </c>
    </row>
    <row r="861" spans="1:37" x14ac:dyDescent="0.3">
      <c r="A861" s="18">
        <v>39103</v>
      </c>
      <c r="B861">
        <v>0</v>
      </c>
      <c r="C861">
        <v>2.2000000000000002</v>
      </c>
      <c r="D861">
        <v>-3.2</v>
      </c>
      <c r="E861">
        <v>-0.5</v>
      </c>
      <c r="G861" s="3">
        <f t="shared" si="351"/>
        <v>246.70683333333332</v>
      </c>
      <c r="H861" s="3">
        <f t="shared" si="352"/>
        <v>1197.7000155196761</v>
      </c>
      <c r="I861" s="10">
        <f t="shared" si="353"/>
        <v>1185.7230153644794</v>
      </c>
      <c r="J861" s="3">
        <f t="shared" si="354"/>
        <v>0.2080644721714355</v>
      </c>
      <c r="K861" s="3">
        <f t="shared" si="355"/>
        <v>0</v>
      </c>
      <c r="L861" s="15">
        <f t="shared" si="356"/>
        <v>0</v>
      </c>
      <c r="M861" s="3">
        <f t="shared" si="357"/>
        <v>0</v>
      </c>
      <c r="N861" s="15">
        <f t="shared" si="358"/>
        <v>246.70683333333332</v>
      </c>
      <c r="O861" s="15">
        <f t="shared" si="359"/>
        <v>0.2080644721714355</v>
      </c>
      <c r="P861" s="15">
        <f t="shared" si="360"/>
        <v>1185.7230153644794</v>
      </c>
      <c r="Q861" s="3">
        <f t="shared" si="377"/>
        <v>1</v>
      </c>
      <c r="R861" s="3">
        <f t="shared" si="361"/>
        <v>-0.81</v>
      </c>
      <c r="S861" s="16">
        <f t="shared" si="362"/>
        <v>0</v>
      </c>
      <c r="T861" s="3">
        <f t="shared" si="363"/>
        <v>246.70683333333332</v>
      </c>
      <c r="U861" s="3">
        <f t="shared" si="364"/>
        <v>0.2080644721714355</v>
      </c>
      <c r="V861" s="3">
        <f t="shared" si="365"/>
        <v>1185.7230153644794</v>
      </c>
      <c r="W861" s="19">
        <f t="shared" si="366"/>
        <v>246.70683333333332</v>
      </c>
      <c r="X861" s="19">
        <f t="shared" si="367"/>
        <v>0.2080644721714355</v>
      </c>
      <c r="Y861" s="19">
        <f t="shared" si="368"/>
        <v>1185.7230153644794</v>
      </c>
      <c r="Z861" s="2">
        <f t="shared" si="369"/>
        <v>0</v>
      </c>
      <c r="AA861" s="2">
        <f t="shared" si="370"/>
        <v>-11.97700015519672</v>
      </c>
      <c r="AB861">
        <v>0</v>
      </c>
      <c r="AC861">
        <v>360.68</v>
      </c>
      <c r="AD861">
        <v>50.8</v>
      </c>
      <c r="AE861">
        <v>736.6</v>
      </c>
      <c r="AF861" s="2">
        <f t="shared" si="371"/>
        <v>0.48965517241379308</v>
      </c>
      <c r="AG861" t="b">
        <f t="shared" si="372"/>
        <v>0</v>
      </c>
      <c r="AH861" s="2" t="str">
        <f t="shared" si="373"/>
        <v/>
      </c>
      <c r="AI861">
        <f t="shared" si="374"/>
        <v>0</v>
      </c>
      <c r="AJ861" s="2" t="str">
        <f t="shared" si="375"/>
        <v/>
      </c>
      <c r="AK861" s="2" t="str">
        <f t="shared" si="376"/>
        <v/>
      </c>
    </row>
    <row r="862" spans="1:37" x14ac:dyDescent="0.3">
      <c r="A862" s="18">
        <v>39104</v>
      </c>
      <c r="B862">
        <v>0</v>
      </c>
      <c r="C862">
        <v>3.9</v>
      </c>
      <c r="D862">
        <v>-3.9</v>
      </c>
      <c r="E862">
        <v>0</v>
      </c>
      <c r="G862" s="3">
        <f t="shared" si="351"/>
        <v>246.70683333333332</v>
      </c>
      <c r="H862" s="3">
        <f t="shared" si="352"/>
        <v>1185.7230153644794</v>
      </c>
      <c r="I862" s="10">
        <f t="shared" si="353"/>
        <v>1173.8657852108345</v>
      </c>
      <c r="J862" s="3">
        <f t="shared" si="354"/>
        <v>0.21016613350650054</v>
      </c>
      <c r="K862" s="3">
        <f t="shared" si="355"/>
        <v>0</v>
      </c>
      <c r="L862" s="15">
        <f t="shared" si="356"/>
        <v>0</v>
      </c>
      <c r="M862" s="3">
        <f t="shared" si="357"/>
        <v>0</v>
      </c>
      <c r="N862" s="15">
        <f t="shared" si="358"/>
        <v>246.70683333333332</v>
      </c>
      <c r="O862" s="15">
        <f t="shared" si="359"/>
        <v>0.21016613350650054</v>
      </c>
      <c r="P862" s="15">
        <f t="shared" si="360"/>
        <v>1173.8657852108345</v>
      </c>
      <c r="Q862" s="3">
        <f t="shared" si="377"/>
        <v>1</v>
      </c>
      <c r="R862" s="3">
        <f t="shared" si="361"/>
        <v>-0.81</v>
      </c>
      <c r="S862" s="16">
        <f t="shared" si="362"/>
        <v>0</v>
      </c>
      <c r="T862" s="3">
        <f t="shared" si="363"/>
        <v>246.70683333333332</v>
      </c>
      <c r="U862" s="3">
        <f t="shared" si="364"/>
        <v>0.21016613350650054</v>
      </c>
      <c r="V862" s="3">
        <f t="shared" si="365"/>
        <v>1173.8657852108345</v>
      </c>
      <c r="W862" s="19">
        <f t="shared" si="366"/>
        <v>246.70683333333332</v>
      </c>
      <c r="X862" s="19">
        <f t="shared" si="367"/>
        <v>0.21016613350650054</v>
      </c>
      <c r="Y862" s="19">
        <f t="shared" si="368"/>
        <v>1173.8657852108345</v>
      </c>
      <c r="Z862" s="2">
        <f t="shared" si="369"/>
        <v>0</v>
      </c>
      <c r="AA862" s="2">
        <f t="shared" si="370"/>
        <v>-11.857230153644878</v>
      </c>
      <c r="AB862">
        <v>0</v>
      </c>
      <c r="AC862">
        <v>360.68</v>
      </c>
      <c r="AD862">
        <v>-25.4</v>
      </c>
      <c r="AE862">
        <v>711.2</v>
      </c>
      <c r="AF862" s="2">
        <f t="shared" si="371"/>
        <v>0.50714285714285712</v>
      </c>
      <c r="AG862" t="b">
        <f t="shared" si="372"/>
        <v>0</v>
      </c>
      <c r="AH862" s="2" t="str">
        <f t="shared" si="373"/>
        <v/>
      </c>
      <c r="AI862">
        <f t="shared" si="374"/>
        <v>0</v>
      </c>
      <c r="AJ862" s="2" t="str">
        <f t="shared" si="375"/>
        <v/>
      </c>
      <c r="AK862" s="2" t="str">
        <f t="shared" si="376"/>
        <v/>
      </c>
    </row>
    <row r="863" spans="1:37" x14ac:dyDescent="0.3">
      <c r="A863" s="18">
        <v>39105</v>
      </c>
      <c r="B863">
        <v>0</v>
      </c>
      <c r="C863">
        <v>5.4</v>
      </c>
      <c r="D863">
        <v>0.2</v>
      </c>
      <c r="E863">
        <v>2.8</v>
      </c>
      <c r="G863" s="3">
        <f t="shared" si="351"/>
        <v>246.70683333333332</v>
      </c>
      <c r="H863" s="3">
        <f t="shared" si="352"/>
        <v>1173.8657852108345</v>
      </c>
      <c r="I863" s="10">
        <f t="shared" si="353"/>
        <v>1162.1271273587261</v>
      </c>
      <c r="J863" s="3">
        <f t="shared" si="354"/>
        <v>0.21228902374393996</v>
      </c>
      <c r="K863" s="3">
        <f t="shared" si="355"/>
        <v>0</v>
      </c>
      <c r="L863" s="15">
        <f t="shared" si="356"/>
        <v>0</v>
      </c>
      <c r="M863" s="3">
        <f t="shared" si="357"/>
        <v>0</v>
      </c>
      <c r="N863" s="15">
        <f t="shared" si="358"/>
        <v>246.70683333333332</v>
      </c>
      <c r="O863" s="15">
        <f t="shared" si="359"/>
        <v>0.21228902374393996</v>
      </c>
      <c r="P863" s="15">
        <f t="shared" si="360"/>
        <v>1162.1271273587261</v>
      </c>
      <c r="Q863" s="3">
        <f t="shared" si="377"/>
        <v>1</v>
      </c>
      <c r="R863" s="3">
        <f t="shared" si="361"/>
        <v>-0.81</v>
      </c>
      <c r="S863" s="16">
        <f t="shared" si="362"/>
        <v>-2.2679999999999998</v>
      </c>
      <c r="T863" s="3">
        <f t="shared" si="363"/>
        <v>244.43883333333332</v>
      </c>
      <c r="U863" s="3">
        <f t="shared" si="364"/>
        <v>0.21228902374393996</v>
      </c>
      <c r="V863" s="3">
        <f t="shared" si="365"/>
        <v>1151.4435792411575</v>
      </c>
      <c r="W863" s="19">
        <f t="shared" si="366"/>
        <v>244.43883333333332</v>
      </c>
      <c r="X863" s="19">
        <f t="shared" si="367"/>
        <v>0.21228902374393996</v>
      </c>
      <c r="Y863" s="19">
        <f t="shared" si="368"/>
        <v>1151.4435792411575</v>
      </c>
      <c r="Z863" s="2">
        <f t="shared" si="369"/>
        <v>-2.2680000000000007</v>
      </c>
      <c r="AA863" s="2">
        <f t="shared" si="370"/>
        <v>-22.422205969676952</v>
      </c>
      <c r="AB863">
        <v>-7.62</v>
      </c>
      <c r="AC863">
        <v>353.06</v>
      </c>
      <c r="AD863">
        <v>0</v>
      </c>
      <c r="AE863">
        <v>711.2</v>
      </c>
      <c r="AF863" s="2">
        <f t="shared" si="371"/>
        <v>0.49642857142857139</v>
      </c>
      <c r="AG863" t="b">
        <f t="shared" si="372"/>
        <v>1</v>
      </c>
      <c r="AH863" s="2">
        <f t="shared" si="373"/>
        <v>5.3519999999999994</v>
      </c>
      <c r="AI863">
        <f t="shared" si="374"/>
        <v>5.3519999999999994</v>
      </c>
      <c r="AJ863" s="2">
        <f t="shared" si="375"/>
        <v>-22.422205969676952</v>
      </c>
      <c r="AK863" s="2">
        <f t="shared" si="376"/>
        <v>22.422205969676952</v>
      </c>
    </row>
    <row r="864" spans="1:37" x14ac:dyDescent="0.3">
      <c r="A864" s="18">
        <v>39106</v>
      </c>
      <c r="B864">
        <v>0</v>
      </c>
      <c r="C864">
        <v>10.1</v>
      </c>
      <c r="D864">
        <v>1.2</v>
      </c>
      <c r="E864">
        <v>5.65</v>
      </c>
      <c r="G864" s="3">
        <f t="shared" si="351"/>
        <v>244.43883333333332</v>
      </c>
      <c r="H864" s="3">
        <f t="shared" si="352"/>
        <v>1151.4435792411575</v>
      </c>
      <c r="I864" s="10">
        <f t="shared" si="353"/>
        <v>1139.9291434487459</v>
      </c>
      <c r="J864" s="3">
        <f t="shared" si="354"/>
        <v>0.21443335731711111</v>
      </c>
      <c r="K864" s="3">
        <f t="shared" si="355"/>
        <v>0</v>
      </c>
      <c r="L864" s="15">
        <f t="shared" si="356"/>
        <v>0</v>
      </c>
      <c r="M864" s="3">
        <f t="shared" si="357"/>
        <v>0</v>
      </c>
      <c r="N864" s="15">
        <f t="shared" si="358"/>
        <v>244.43883333333332</v>
      </c>
      <c r="O864" s="15">
        <f t="shared" si="359"/>
        <v>0.21443335731711111</v>
      </c>
      <c r="P864" s="15">
        <f t="shared" si="360"/>
        <v>1139.9291434487459</v>
      </c>
      <c r="Q864" s="3">
        <f t="shared" si="377"/>
        <v>1</v>
      </c>
      <c r="R864" s="3">
        <f t="shared" si="361"/>
        <v>-0.81</v>
      </c>
      <c r="S864" s="16">
        <f t="shared" si="362"/>
        <v>-4.5765000000000002</v>
      </c>
      <c r="T864" s="3">
        <f t="shared" si="363"/>
        <v>239.86233333333331</v>
      </c>
      <c r="U864" s="3">
        <f t="shared" si="364"/>
        <v>0.21443335731711111</v>
      </c>
      <c r="V864" s="3">
        <f t="shared" si="365"/>
        <v>1118.5868483074535</v>
      </c>
      <c r="W864" s="19">
        <f t="shared" si="366"/>
        <v>239.86233333333331</v>
      </c>
      <c r="X864" s="19">
        <f t="shared" si="367"/>
        <v>0.21443335731711111</v>
      </c>
      <c r="Y864" s="19">
        <f t="shared" si="368"/>
        <v>1118.5868483074535</v>
      </c>
      <c r="Z864" s="2">
        <f t="shared" si="369"/>
        <v>-4.57650000000001</v>
      </c>
      <c r="AA864" s="2">
        <f t="shared" si="370"/>
        <v>-32.856730933704057</v>
      </c>
      <c r="AB864">
        <v>-12.7</v>
      </c>
      <c r="AC864">
        <v>340.36</v>
      </c>
      <c r="AD864">
        <v>0</v>
      </c>
      <c r="AE864">
        <v>711.2</v>
      </c>
      <c r="AF864" s="2">
        <f t="shared" si="371"/>
        <v>0.47857142857142854</v>
      </c>
      <c r="AG864" t="b">
        <f t="shared" si="372"/>
        <v>1</v>
      </c>
      <c r="AH864" s="2">
        <f t="shared" si="373"/>
        <v>8.1234999999999893</v>
      </c>
      <c r="AI864">
        <f t="shared" si="374"/>
        <v>8.1234999999999893</v>
      </c>
      <c r="AJ864" s="2">
        <f t="shared" si="375"/>
        <v>-32.856730933704057</v>
      </c>
      <c r="AK864" s="2">
        <f t="shared" si="376"/>
        <v>32.856730933704057</v>
      </c>
    </row>
    <row r="865" spans="1:37" x14ac:dyDescent="0.3">
      <c r="A865" s="18">
        <v>39107</v>
      </c>
      <c r="B865">
        <v>0</v>
      </c>
      <c r="C865">
        <v>11.9</v>
      </c>
      <c r="D865">
        <v>1.5</v>
      </c>
      <c r="E865">
        <v>6.7</v>
      </c>
      <c r="G865" s="3">
        <f t="shared" si="351"/>
        <v>239.86233333333331</v>
      </c>
      <c r="H865" s="3">
        <f t="shared" si="352"/>
        <v>1118.5868483074535</v>
      </c>
      <c r="I865" s="10">
        <f t="shared" si="353"/>
        <v>1107.400979824379</v>
      </c>
      <c r="J865" s="3">
        <f t="shared" si="354"/>
        <v>0.21659935082536474</v>
      </c>
      <c r="K865" s="3">
        <f t="shared" si="355"/>
        <v>0</v>
      </c>
      <c r="L865" s="15">
        <f t="shared" si="356"/>
        <v>0</v>
      </c>
      <c r="M865" s="3">
        <f t="shared" si="357"/>
        <v>0</v>
      </c>
      <c r="N865" s="15">
        <f t="shared" si="358"/>
        <v>239.86233333333331</v>
      </c>
      <c r="O865" s="15">
        <f t="shared" si="359"/>
        <v>0.21659935082536474</v>
      </c>
      <c r="P865" s="15">
        <f t="shared" si="360"/>
        <v>1107.400979824379</v>
      </c>
      <c r="Q865" s="3">
        <f t="shared" si="377"/>
        <v>1</v>
      </c>
      <c r="R865" s="3">
        <f t="shared" si="361"/>
        <v>-0.81</v>
      </c>
      <c r="S865" s="16">
        <f t="shared" si="362"/>
        <v>-5.4270000000000005</v>
      </c>
      <c r="T865" s="3">
        <f t="shared" si="363"/>
        <v>234.43533333333332</v>
      </c>
      <c r="U865" s="3">
        <f t="shared" si="364"/>
        <v>0.21659935082536474</v>
      </c>
      <c r="V865" s="3">
        <f t="shared" si="365"/>
        <v>1082.3455030682387</v>
      </c>
      <c r="W865" s="19">
        <f t="shared" si="366"/>
        <v>234.43533333333332</v>
      </c>
      <c r="X865" s="19">
        <f t="shared" si="367"/>
        <v>0.21659935082536474</v>
      </c>
      <c r="Y865" s="19">
        <f t="shared" si="368"/>
        <v>1082.3455030682387</v>
      </c>
      <c r="Z865" s="2">
        <f t="shared" si="369"/>
        <v>-5.4269999999999925</v>
      </c>
      <c r="AA865" s="2">
        <f t="shared" si="370"/>
        <v>-36.241345239214752</v>
      </c>
      <c r="AB865">
        <v>-12.7</v>
      </c>
      <c r="AC865">
        <v>327.66000000000003</v>
      </c>
      <c r="AD865">
        <v>0</v>
      </c>
      <c r="AE865">
        <v>711.2</v>
      </c>
      <c r="AF865" s="2">
        <f t="shared" si="371"/>
        <v>0.46071428571428574</v>
      </c>
      <c r="AG865" t="b">
        <f t="shared" si="372"/>
        <v>1</v>
      </c>
      <c r="AH865" s="2">
        <f t="shared" si="373"/>
        <v>7.2730000000000068</v>
      </c>
      <c r="AI865" t="str">
        <f t="shared" si="374"/>
        <v/>
      </c>
      <c r="AJ865" s="2">
        <f t="shared" si="375"/>
        <v>-36.241345239214752</v>
      </c>
      <c r="AK865" s="2">
        <f t="shared" si="376"/>
        <v>36.241345239214752</v>
      </c>
    </row>
    <row r="866" spans="1:37" x14ac:dyDescent="0.3">
      <c r="A866" s="18">
        <v>39108</v>
      </c>
      <c r="B866">
        <v>0</v>
      </c>
      <c r="C866">
        <v>7.8</v>
      </c>
      <c r="D866">
        <v>0.2</v>
      </c>
      <c r="E866">
        <v>4</v>
      </c>
      <c r="G866" s="3">
        <f t="shared" si="351"/>
        <v>234.43533333333332</v>
      </c>
      <c r="H866" s="3">
        <f t="shared" si="352"/>
        <v>1082.3455030682387</v>
      </c>
      <c r="I866" s="10">
        <f t="shared" si="353"/>
        <v>1071.5220480375563</v>
      </c>
      <c r="J866" s="3">
        <f t="shared" si="354"/>
        <v>0.21878722305592399</v>
      </c>
      <c r="K866" s="3">
        <f t="shared" si="355"/>
        <v>0</v>
      </c>
      <c r="L866" s="15">
        <f t="shared" si="356"/>
        <v>0</v>
      </c>
      <c r="M866" s="3">
        <f t="shared" si="357"/>
        <v>0</v>
      </c>
      <c r="N866" s="15">
        <f t="shared" si="358"/>
        <v>234.43533333333332</v>
      </c>
      <c r="O866" s="15">
        <f t="shared" si="359"/>
        <v>0.21878722305592399</v>
      </c>
      <c r="P866" s="15">
        <f t="shared" si="360"/>
        <v>1071.5220480375563</v>
      </c>
      <c r="Q866" s="3">
        <f t="shared" si="377"/>
        <v>1</v>
      </c>
      <c r="R866" s="3">
        <f t="shared" si="361"/>
        <v>-0.81</v>
      </c>
      <c r="S866" s="16">
        <f t="shared" si="362"/>
        <v>-3.24</v>
      </c>
      <c r="T866" s="3">
        <f t="shared" si="363"/>
        <v>231.19533333333331</v>
      </c>
      <c r="U866" s="3">
        <f t="shared" si="364"/>
        <v>0.21878722305592399</v>
      </c>
      <c r="V866" s="3">
        <f t="shared" si="365"/>
        <v>1056.7131393876584</v>
      </c>
      <c r="W866" s="19">
        <f t="shared" si="366"/>
        <v>231.19533333333331</v>
      </c>
      <c r="X866" s="19">
        <f t="shared" si="367"/>
        <v>0.21878722305592399</v>
      </c>
      <c r="Y866" s="19">
        <f t="shared" si="368"/>
        <v>1056.7131393876584</v>
      </c>
      <c r="Z866" s="2">
        <f t="shared" si="369"/>
        <v>-3.2400000000000091</v>
      </c>
      <c r="AA866" s="2">
        <f t="shared" si="370"/>
        <v>-25.632363680580283</v>
      </c>
      <c r="AB866">
        <v>-12.7</v>
      </c>
      <c r="AC866">
        <v>314.95999999999998</v>
      </c>
      <c r="AD866">
        <v>-25.4</v>
      </c>
      <c r="AE866">
        <v>685.8</v>
      </c>
      <c r="AF866" s="2">
        <f t="shared" si="371"/>
        <v>0.45925925925925926</v>
      </c>
      <c r="AG866" t="b">
        <f t="shared" si="372"/>
        <v>1</v>
      </c>
      <c r="AH866" s="2">
        <f t="shared" si="373"/>
        <v>9.4599999999999902</v>
      </c>
      <c r="AI866">
        <f t="shared" si="374"/>
        <v>9.4599999999999902</v>
      </c>
      <c r="AJ866" s="2">
        <f t="shared" si="375"/>
        <v>-0.23236368058028489</v>
      </c>
      <c r="AK866" s="2">
        <f t="shared" si="376"/>
        <v>0.23236368058028489</v>
      </c>
    </row>
    <row r="867" spans="1:37" x14ac:dyDescent="0.3">
      <c r="A867" s="18">
        <v>39109</v>
      </c>
      <c r="B867">
        <v>0</v>
      </c>
      <c r="C867">
        <v>10.3</v>
      </c>
      <c r="D867">
        <v>1.2</v>
      </c>
      <c r="E867">
        <v>5.75</v>
      </c>
      <c r="G867" s="3">
        <f t="shared" si="351"/>
        <v>231.19533333333331</v>
      </c>
      <c r="H867" s="3">
        <f t="shared" si="352"/>
        <v>1056.7131393876584</v>
      </c>
      <c r="I867" s="10">
        <f t="shared" si="353"/>
        <v>1046.1460079937817</v>
      </c>
      <c r="J867" s="3">
        <f t="shared" si="354"/>
        <v>0.22099719500598383</v>
      </c>
      <c r="K867" s="3">
        <f t="shared" si="355"/>
        <v>0</v>
      </c>
      <c r="L867" s="15">
        <f t="shared" si="356"/>
        <v>0</v>
      </c>
      <c r="M867" s="3">
        <f t="shared" si="357"/>
        <v>0</v>
      </c>
      <c r="N867" s="15">
        <f t="shared" si="358"/>
        <v>231.19533333333331</v>
      </c>
      <c r="O867" s="15">
        <f t="shared" si="359"/>
        <v>0.22099719500598383</v>
      </c>
      <c r="P867" s="15">
        <f t="shared" si="360"/>
        <v>1046.1460079937817</v>
      </c>
      <c r="Q867" s="3">
        <f t="shared" si="377"/>
        <v>1</v>
      </c>
      <c r="R867" s="3">
        <f t="shared" si="361"/>
        <v>-0.81</v>
      </c>
      <c r="S867" s="16">
        <f t="shared" si="362"/>
        <v>-4.6575000000000006</v>
      </c>
      <c r="T867" s="3">
        <f t="shared" si="363"/>
        <v>226.53783333333331</v>
      </c>
      <c r="U867" s="3">
        <f t="shared" si="364"/>
        <v>0.22099719500598383</v>
      </c>
      <c r="V867" s="3">
        <f t="shared" si="365"/>
        <v>1025.071079871396</v>
      </c>
      <c r="W867" s="19">
        <f t="shared" si="366"/>
        <v>226.53783333333331</v>
      </c>
      <c r="X867" s="19">
        <f t="shared" si="367"/>
        <v>0.22099719500598383</v>
      </c>
      <c r="Y867" s="19">
        <f t="shared" si="368"/>
        <v>1025.071079871396</v>
      </c>
      <c r="Z867" s="2">
        <f t="shared" si="369"/>
        <v>-4.6574999999999989</v>
      </c>
      <c r="AA867" s="2">
        <f t="shared" si="370"/>
        <v>-31.642059516262407</v>
      </c>
      <c r="AB867">
        <v>-12.7</v>
      </c>
      <c r="AC867">
        <v>302.26</v>
      </c>
      <c r="AD867">
        <v>0</v>
      </c>
      <c r="AE867">
        <v>685.8</v>
      </c>
      <c r="AF867" s="2">
        <f t="shared" si="371"/>
        <v>0.44074074074074077</v>
      </c>
      <c r="AG867" t="b">
        <f t="shared" si="372"/>
        <v>1</v>
      </c>
      <c r="AH867" s="2">
        <f t="shared" si="373"/>
        <v>8.0425000000000004</v>
      </c>
      <c r="AI867">
        <f t="shared" si="374"/>
        <v>8.0425000000000004</v>
      </c>
      <c r="AJ867" s="2">
        <f t="shared" si="375"/>
        <v>-31.642059516262407</v>
      </c>
      <c r="AK867" s="2">
        <f t="shared" si="376"/>
        <v>31.642059516262407</v>
      </c>
    </row>
    <row r="868" spans="1:37" x14ac:dyDescent="0.3">
      <c r="A868" s="18">
        <v>39110</v>
      </c>
      <c r="B868">
        <v>0</v>
      </c>
      <c r="C868">
        <v>6.5</v>
      </c>
      <c r="D868">
        <v>-2.7</v>
      </c>
      <c r="E868">
        <v>1.9</v>
      </c>
      <c r="G868" s="3">
        <f t="shared" si="351"/>
        <v>226.53783333333331</v>
      </c>
      <c r="H868" s="3">
        <f t="shared" si="352"/>
        <v>1025.071079871396</v>
      </c>
      <c r="I868" s="10">
        <f t="shared" si="353"/>
        <v>1014.8203690726821</v>
      </c>
      <c r="J868" s="3">
        <f t="shared" si="354"/>
        <v>0.22322948990503413</v>
      </c>
      <c r="K868" s="3">
        <f t="shared" si="355"/>
        <v>0</v>
      </c>
      <c r="L868" s="15">
        <f t="shared" si="356"/>
        <v>0</v>
      </c>
      <c r="M868" s="3">
        <f t="shared" si="357"/>
        <v>0</v>
      </c>
      <c r="N868" s="15">
        <f t="shared" si="358"/>
        <v>226.53783333333331</v>
      </c>
      <c r="O868" s="15">
        <f t="shared" si="359"/>
        <v>0.22322948990503413</v>
      </c>
      <c r="P868" s="15">
        <f t="shared" si="360"/>
        <v>1014.8203690726821</v>
      </c>
      <c r="Q868" s="3">
        <f t="shared" si="377"/>
        <v>1</v>
      </c>
      <c r="R868" s="3">
        <f t="shared" si="361"/>
        <v>-0.81</v>
      </c>
      <c r="S868" s="16">
        <f t="shared" si="362"/>
        <v>-1.5389999999999999</v>
      </c>
      <c r="T868" s="3">
        <f t="shared" si="363"/>
        <v>224.99883333333332</v>
      </c>
      <c r="U868" s="3">
        <f t="shared" si="364"/>
        <v>0.22322948990503413</v>
      </c>
      <c r="V868" s="3">
        <f t="shared" si="365"/>
        <v>1007.9261186729939</v>
      </c>
      <c r="W868" s="19">
        <f t="shared" si="366"/>
        <v>224.99883333333332</v>
      </c>
      <c r="X868" s="19">
        <f t="shared" si="367"/>
        <v>0.22322948990503413</v>
      </c>
      <c r="Y868" s="19">
        <f t="shared" si="368"/>
        <v>1007.9261186729939</v>
      </c>
      <c r="Z868" s="2">
        <f t="shared" si="369"/>
        <v>-1.5389999999999873</v>
      </c>
      <c r="AA868" s="2">
        <f t="shared" si="370"/>
        <v>-17.144961198402143</v>
      </c>
      <c r="AB868">
        <v>-12.7</v>
      </c>
      <c r="AC868">
        <v>289.56</v>
      </c>
      <c r="AD868">
        <v>0</v>
      </c>
      <c r="AE868">
        <v>685.8</v>
      </c>
      <c r="AF868" s="2">
        <f t="shared" si="371"/>
        <v>0.42222222222222228</v>
      </c>
      <c r="AG868" t="b">
        <f t="shared" si="372"/>
        <v>1</v>
      </c>
      <c r="AH868" s="2">
        <f t="shared" si="373"/>
        <v>11.161000000000012</v>
      </c>
      <c r="AI868" t="str">
        <f t="shared" si="374"/>
        <v/>
      </c>
      <c r="AJ868" s="2">
        <f t="shared" si="375"/>
        <v>-17.144961198402143</v>
      </c>
      <c r="AK868" s="2">
        <f t="shared" si="376"/>
        <v>17.144961198402143</v>
      </c>
    </row>
    <row r="869" spans="1:37" x14ac:dyDescent="0.3">
      <c r="A869" s="18">
        <v>39111</v>
      </c>
      <c r="B869">
        <v>0</v>
      </c>
      <c r="C869">
        <v>7.7</v>
      </c>
      <c r="D869">
        <v>-1.8</v>
      </c>
      <c r="E869">
        <v>2.95</v>
      </c>
      <c r="G869" s="3">
        <f t="shared" si="351"/>
        <v>224.99883333333332</v>
      </c>
      <c r="H869" s="3">
        <f t="shared" si="352"/>
        <v>1007.9261186729939</v>
      </c>
      <c r="I869" s="10">
        <f t="shared" si="353"/>
        <v>997.84685748626396</v>
      </c>
      <c r="J869" s="3">
        <f t="shared" si="354"/>
        <v>0.22548433323740821</v>
      </c>
      <c r="K869" s="3">
        <f t="shared" si="355"/>
        <v>0</v>
      </c>
      <c r="L869" s="15">
        <f t="shared" si="356"/>
        <v>0</v>
      </c>
      <c r="M869" s="3">
        <f t="shared" si="357"/>
        <v>0</v>
      </c>
      <c r="N869" s="15">
        <f t="shared" si="358"/>
        <v>224.99883333333332</v>
      </c>
      <c r="O869" s="15">
        <f t="shared" si="359"/>
        <v>0.22548433323740821</v>
      </c>
      <c r="P869" s="15">
        <f t="shared" si="360"/>
        <v>997.84685748626396</v>
      </c>
      <c r="Q869" s="3">
        <f t="shared" si="377"/>
        <v>1</v>
      </c>
      <c r="R869" s="3">
        <f t="shared" si="361"/>
        <v>-0.81</v>
      </c>
      <c r="S869" s="16">
        <f t="shared" si="362"/>
        <v>-2.3895000000000004</v>
      </c>
      <c r="T869" s="3">
        <f t="shared" si="363"/>
        <v>222.60933333333332</v>
      </c>
      <c r="U869" s="3">
        <f t="shared" si="364"/>
        <v>0.22548433323740821</v>
      </c>
      <c r="V869" s="3">
        <f t="shared" si="365"/>
        <v>987.24966891137467</v>
      </c>
      <c r="W869" s="19">
        <f t="shared" si="366"/>
        <v>222.60933333333332</v>
      </c>
      <c r="X869" s="19">
        <f t="shared" si="367"/>
        <v>0.22548433323740821</v>
      </c>
      <c r="Y869" s="19">
        <f t="shared" si="368"/>
        <v>987.24966891137467</v>
      </c>
      <c r="Z869" s="2">
        <f t="shared" si="369"/>
        <v>-2.3894999999999982</v>
      </c>
      <c r="AA869" s="2">
        <f t="shared" si="370"/>
        <v>-20.67644976161921</v>
      </c>
      <c r="AB869">
        <v>-12.7</v>
      </c>
      <c r="AC869">
        <v>276.86</v>
      </c>
      <c r="AD869">
        <v>0</v>
      </c>
      <c r="AE869">
        <v>685.8</v>
      </c>
      <c r="AF869" s="2">
        <f t="shared" si="371"/>
        <v>0.40370370370370373</v>
      </c>
      <c r="AG869" t="b">
        <f t="shared" si="372"/>
        <v>1</v>
      </c>
      <c r="AH869" s="2">
        <f t="shared" si="373"/>
        <v>10.310500000000001</v>
      </c>
      <c r="AI869">
        <f t="shared" si="374"/>
        <v>10.310500000000001</v>
      </c>
      <c r="AJ869" s="2">
        <f t="shared" si="375"/>
        <v>-20.67644976161921</v>
      </c>
      <c r="AK869" s="2">
        <f t="shared" si="376"/>
        <v>20.67644976161921</v>
      </c>
    </row>
    <row r="870" spans="1:37" x14ac:dyDescent="0.3">
      <c r="A870" s="18">
        <v>39112</v>
      </c>
      <c r="B870">
        <v>0</v>
      </c>
      <c r="C870">
        <v>10.1</v>
      </c>
      <c r="D870">
        <v>0.4</v>
      </c>
      <c r="E870">
        <v>5.25</v>
      </c>
      <c r="G870" s="3">
        <f t="shared" si="351"/>
        <v>222.60933333333332</v>
      </c>
      <c r="H870" s="3">
        <f t="shared" si="352"/>
        <v>987.24966891137467</v>
      </c>
      <c r="I870" s="10">
        <f t="shared" si="353"/>
        <v>977.37717222226092</v>
      </c>
      <c r="J870" s="3">
        <f t="shared" si="354"/>
        <v>0.22776195276505878</v>
      </c>
      <c r="K870" s="3">
        <f t="shared" si="355"/>
        <v>0</v>
      </c>
      <c r="L870" s="15">
        <f t="shared" si="356"/>
        <v>0</v>
      </c>
      <c r="M870" s="3">
        <f t="shared" si="357"/>
        <v>0</v>
      </c>
      <c r="N870" s="15">
        <f t="shared" si="358"/>
        <v>222.60933333333332</v>
      </c>
      <c r="O870" s="15">
        <f t="shared" si="359"/>
        <v>0.22776195276505878</v>
      </c>
      <c r="P870" s="15">
        <f t="shared" si="360"/>
        <v>977.37717222226092</v>
      </c>
      <c r="Q870" s="3">
        <f t="shared" si="377"/>
        <v>1</v>
      </c>
      <c r="R870" s="3">
        <f t="shared" si="361"/>
        <v>-0.81</v>
      </c>
      <c r="S870" s="16">
        <f t="shared" si="362"/>
        <v>-4.2525000000000004</v>
      </c>
      <c r="T870" s="3">
        <f t="shared" si="363"/>
        <v>218.35683333333333</v>
      </c>
      <c r="U870" s="3">
        <f t="shared" si="364"/>
        <v>0.22776195276505878</v>
      </c>
      <c r="V870" s="3">
        <f t="shared" si="365"/>
        <v>958.70636286023137</v>
      </c>
      <c r="W870" s="19">
        <f t="shared" si="366"/>
        <v>218.35683333333333</v>
      </c>
      <c r="X870" s="19">
        <f t="shared" si="367"/>
        <v>0.22776195276505878</v>
      </c>
      <c r="Y870" s="19">
        <f t="shared" si="368"/>
        <v>958.70636286023137</v>
      </c>
      <c r="Z870" s="2">
        <f t="shared" si="369"/>
        <v>-4.2524999999999977</v>
      </c>
      <c r="AA870" s="2">
        <f t="shared" si="370"/>
        <v>-28.543306051143304</v>
      </c>
      <c r="AB870">
        <v>-12.7</v>
      </c>
      <c r="AC870">
        <v>264.16000000000003</v>
      </c>
      <c r="AD870">
        <v>0</v>
      </c>
      <c r="AE870">
        <v>685.8</v>
      </c>
      <c r="AF870" s="2">
        <f t="shared" si="371"/>
        <v>0.38518518518518524</v>
      </c>
      <c r="AG870" t="b">
        <f t="shared" si="372"/>
        <v>1</v>
      </c>
      <c r="AH870" s="2">
        <f t="shared" si="373"/>
        <v>8.4475000000000016</v>
      </c>
      <c r="AI870">
        <f t="shared" si="374"/>
        <v>8.4475000000000016</v>
      </c>
      <c r="AJ870" s="2">
        <f t="shared" si="375"/>
        <v>-28.543306051143304</v>
      </c>
      <c r="AK870" s="2">
        <f t="shared" si="376"/>
        <v>28.543306051143304</v>
      </c>
    </row>
    <row r="871" spans="1:37" x14ac:dyDescent="0.3">
      <c r="A871" s="18">
        <v>39113</v>
      </c>
      <c r="B871">
        <v>0</v>
      </c>
      <c r="C871">
        <v>4.5999999999999996</v>
      </c>
      <c r="D871">
        <v>0</v>
      </c>
      <c r="E871">
        <v>2.2999999999999998</v>
      </c>
      <c r="G871" s="3">
        <f t="shared" si="351"/>
        <v>218.35683333333333</v>
      </c>
      <c r="H871" s="3">
        <f t="shared" si="352"/>
        <v>958.70636286023137</v>
      </c>
      <c r="I871" s="10">
        <f t="shared" si="353"/>
        <v>949.11929923162904</v>
      </c>
      <c r="J871" s="3">
        <f t="shared" si="354"/>
        <v>0.23006257855056444</v>
      </c>
      <c r="K871" s="3">
        <f t="shared" si="355"/>
        <v>0</v>
      </c>
      <c r="L871" s="15">
        <f t="shared" si="356"/>
        <v>0</v>
      </c>
      <c r="M871" s="3">
        <f t="shared" si="357"/>
        <v>0</v>
      </c>
      <c r="N871" s="15">
        <f t="shared" si="358"/>
        <v>218.35683333333333</v>
      </c>
      <c r="O871" s="15">
        <f t="shared" si="359"/>
        <v>0.23006257855056444</v>
      </c>
      <c r="P871" s="15">
        <f t="shared" si="360"/>
        <v>949.11929923162904</v>
      </c>
      <c r="Q871" s="3">
        <f t="shared" si="377"/>
        <v>1</v>
      </c>
      <c r="R871" s="3">
        <f t="shared" si="361"/>
        <v>-0.81</v>
      </c>
      <c r="S871" s="16">
        <f t="shared" si="362"/>
        <v>-1.863</v>
      </c>
      <c r="T871" s="3">
        <f t="shared" si="363"/>
        <v>216.49383333333333</v>
      </c>
      <c r="U871" s="3">
        <f t="shared" si="364"/>
        <v>0.23006257855056444</v>
      </c>
      <c r="V871" s="3">
        <f t="shared" si="365"/>
        <v>941.02150248546877</v>
      </c>
      <c r="W871" s="19">
        <f t="shared" si="366"/>
        <v>216.49383333333333</v>
      </c>
      <c r="X871" s="19">
        <f t="shared" si="367"/>
        <v>0.23006257855056444</v>
      </c>
      <c r="Y871" s="19">
        <f t="shared" si="368"/>
        <v>941.02150248546877</v>
      </c>
      <c r="Z871" s="2">
        <f t="shared" si="369"/>
        <v>-1.8629999999999995</v>
      </c>
      <c r="AA871" s="2">
        <f t="shared" si="370"/>
        <v>-17.684860374762593</v>
      </c>
      <c r="AB871">
        <v>0</v>
      </c>
      <c r="AC871">
        <v>264.16000000000003</v>
      </c>
      <c r="AD871">
        <v>0</v>
      </c>
      <c r="AE871">
        <v>685.8</v>
      </c>
      <c r="AF871" s="2">
        <f t="shared" si="371"/>
        <v>0.38518518518518524</v>
      </c>
      <c r="AG871" t="b">
        <f t="shared" si="372"/>
        <v>1</v>
      </c>
      <c r="AH871" s="2">
        <f t="shared" si="373"/>
        <v>-1.8629999999999995</v>
      </c>
      <c r="AI871" t="str">
        <f t="shared" si="374"/>
        <v/>
      </c>
      <c r="AJ871" s="2">
        <f t="shared" si="375"/>
        <v>-17.684860374762593</v>
      </c>
      <c r="AK871" s="2">
        <f t="shared" si="376"/>
        <v>17.684860374762593</v>
      </c>
    </row>
    <row r="872" spans="1:37" x14ac:dyDescent="0.3">
      <c r="A872" s="18">
        <v>39114</v>
      </c>
      <c r="B872">
        <v>0</v>
      </c>
      <c r="C872">
        <v>8.1999999999999993</v>
      </c>
      <c r="D872">
        <v>-1.4</v>
      </c>
      <c r="E872">
        <v>3.4</v>
      </c>
      <c r="G872" s="3">
        <f t="shared" si="351"/>
        <v>216.49383333333333</v>
      </c>
      <c r="H872" s="3">
        <f t="shared" si="352"/>
        <v>941.02150248546877</v>
      </c>
      <c r="I872" s="10">
        <f t="shared" si="353"/>
        <v>931.61128746061411</v>
      </c>
      <c r="J872" s="3">
        <f t="shared" si="354"/>
        <v>0.23238644298036812</v>
      </c>
      <c r="K872" s="3">
        <f t="shared" si="355"/>
        <v>0</v>
      </c>
      <c r="L872" s="15">
        <f t="shared" si="356"/>
        <v>0</v>
      </c>
      <c r="M872" s="3">
        <f t="shared" si="357"/>
        <v>0</v>
      </c>
      <c r="N872" s="15">
        <f t="shared" si="358"/>
        <v>216.49383333333333</v>
      </c>
      <c r="O872" s="15">
        <f t="shared" si="359"/>
        <v>0.23238644298036812</v>
      </c>
      <c r="P872" s="15">
        <f t="shared" si="360"/>
        <v>931.61128746061411</v>
      </c>
      <c r="Q872" s="3">
        <f t="shared" si="377"/>
        <v>2</v>
      </c>
      <c r="R872" s="3">
        <f t="shared" si="361"/>
        <v>-0.81</v>
      </c>
      <c r="S872" s="16">
        <f t="shared" si="362"/>
        <v>-2.754</v>
      </c>
      <c r="T872" s="3">
        <f t="shared" si="363"/>
        <v>213.73983333333334</v>
      </c>
      <c r="U872" s="3">
        <f t="shared" si="364"/>
        <v>0.23238644298036812</v>
      </c>
      <c r="V872" s="3">
        <f t="shared" si="365"/>
        <v>919.76033796166826</v>
      </c>
      <c r="W872" s="19">
        <f t="shared" si="366"/>
        <v>213.73983333333334</v>
      </c>
      <c r="X872" s="19">
        <f t="shared" si="367"/>
        <v>0.23238644298036812</v>
      </c>
      <c r="Y872" s="19">
        <f t="shared" si="368"/>
        <v>919.76033796166826</v>
      </c>
      <c r="Z872" s="2">
        <f t="shared" si="369"/>
        <v>-2.7539999999999907</v>
      </c>
      <c r="AA872" s="2">
        <f t="shared" si="370"/>
        <v>-21.261164523800517</v>
      </c>
      <c r="AB872">
        <v>0</v>
      </c>
      <c r="AC872">
        <v>264.16000000000003</v>
      </c>
      <c r="AD872">
        <v>0</v>
      </c>
      <c r="AE872">
        <v>685.8</v>
      </c>
      <c r="AF872" s="2">
        <f t="shared" si="371"/>
        <v>0.38518518518518524</v>
      </c>
      <c r="AG872" t="b">
        <f t="shared" si="372"/>
        <v>1</v>
      </c>
      <c r="AH872" s="2">
        <f t="shared" si="373"/>
        <v>-2.7539999999999907</v>
      </c>
      <c r="AI872" t="str">
        <f t="shared" si="374"/>
        <v/>
      </c>
      <c r="AJ872" s="2">
        <f t="shared" si="375"/>
        <v>-21.261164523800517</v>
      </c>
      <c r="AK872" s="2">
        <f t="shared" si="376"/>
        <v>21.261164523800517</v>
      </c>
    </row>
    <row r="873" spans="1:37" x14ac:dyDescent="0.3">
      <c r="A873" s="18">
        <v>39115</v>
      </c>
      <c r="B873">
        <v>0</v>
      </c>
      <c r="C873">
        <v>3.8</v>
      </c>
      <c r="D873">
        <v>-1.9</v>
      </c>
      <c r="E873">
        <v>0.95</v>
      </c>
      <c r="G873" s="3">
        <f t="shared" si="351"/>
        <v>213.73983333333334</v>
      </c>
      <c r="H873" s="3">
        <f t="shared" si="352"/>
        <v>919.76033796166826</v>
      </c>
      <c r="I873" s="10">
        <f t="shared" si="353"/>
        <v>910.56273458205158</v>
      </c>
      <c r="J873" s="3">
        <f t="shared" si="354"/>
        <v>0.23473378078825063</v>
      </c>
      <c r="K873" s="3">
        <f t="shared" si="355"/>
        <v>0</v>
      </c>
      <c r="L873" s="15">
        <f t="shared" si="356"/>
        <v>0</v>
      </c>
      <c r="M873" s="3">
        <f t="shared" si="357"/>
        <v>0</v>
      </c>
      <c r="N873" s="15">
        <f t="shared" si="358"/>
        <v>213.73983333333334</v>
      </c>
      <c r="O873" s="15">
        <f t="shared" si="359"/>
        <v>0.23473378078825063</v>
      </c>
      <c r="P873" s="15">
        <f t="shared" si="360"/>
        <v>910.56273458205158</v>
      </c>
      <c r="Q873" s="3">
        <f t="shared" si="377"/>
        <v>2</v>
      </c>
      <c r="R873" s="3">
        <f t="shared" si="361"/>
        <v>-0.81</v>
      </c>
      <c r="S873" s="16">
        <f t="shared" si="362"/>
        <v>-0.76949999999999996</v>
      </c>
      <c r="T873" s="3">
        <f t="shared" si="363"/>
        <v>212.97033333333334</v>
      </c>
      <c r="U873" s="3">
        <f t="shared" si="364"/>
        <v>0.23473378078825063</v>
      </c>
      <c r="V873" s="3">
        <f t="shared" si="365"/>
        <v>907.28455281624019</v>
      </c>
      <c r="W873" s="19">
        <f t="shared" si="366"/>
        <v>212.97033333333334</v>
      </c>
      <c r="X873" s="19">
        <f t="shared" si="367"/>
        <v>0.23473378078825063</v>
      </c>
      <c r="Y873" s="19">
        <f t="shared" si="368"/>
        <v>907.28455281624019</v>
      </c>
      <c r="Z873" s="2">
        <f t="shared" si="369"/>
        <v>-0.76949999999999363</v>
      </c>
      <c r="AA873" s="2">
        <f t="shared" si="370"/>
        <v>-12.475785145428063</v>
      </c>
      <c r="AB873">
        <v>0</v>
      </c>
      <c r="AC873">
        <v>264.16000000000003</v>
      </c>
      <c r="AD873">
        <v>0</v>
      </c>
      <c r="AE873">
        <v>685.8</v>
      </c>
      <c r="AF873" s="2">
        <f t="shared" si="371"/>
        <v>0.38518518518518524</v>
      </c>
      <c r="AG873" t="b">
        <f t="shared" si="372"/>
        <v>1</v>
      </c>
      <c r="AH873" s="2">
        <f t="shared" si="373"/>
        <v>-0.76949999999999363</v>
      </c>
      <c r="AI873">
        <f t="shared" si="374"/>
        <v>0.76949999999999363</v>
      </c>
      <c r="AJ873" s="2">
        <f t="shared" si="375"/>
        <v>-12.475785145428063</v>
      </c>
      <c r="AK873" s="2">
        <f t="shared" si="376"/>
        <v>12.475785145428063</v>
      </c>
    </row>
    <row r="874" spans="1:37" x14ac:dyDescent="0.3">
      <c r="A874" s="18">
        <v>39116</v>
      </c>
      <c r="B874">
        <v>0</v>
      </c>
      <c r="C874">
        <v>9.9</v>
      </c>
      <c r="D874">
        <v>-0.9</v>
      </c>
      <c r="E874">
        <v>4.5</v>
      </c>
      <c r="G874" s="3">
        <f t="shared" si="351"/>
        <v>212.97033333333334</v>
      </c>
      <c r="H874" s="3">
        <f t="shared" si="352"/>
        <v>907.28455281624019</v>
      </c>
      <c r="I874" s="10">
        <f t="shared" si="353"/>
        <v>898.21170728807783</v>
      </c>
      <c r="J874" s="3">
        <f t="shared" si="354"/>
        <v>0.23710482907904104</v>
      </c>
      <c r="K874" s="3">
        <f t="shared" si="355"/>
        <v>0</v>
      </c>
      <c r="L874" s="15">
        <f t="shared" si="356"/>
        <v>0</v>
      </c>
      <c r="M874" s="3">
        <f t="shared" si="357"/>
        <v>0</v>
      </c>
      <c r="N874" s="15">
        <f t="shared" si="358"/>
        <v>212.97033333333334</v>
      </c>
      <c r="O874" s="15">
        <f t="shared" si="359"/>
        <v>0.23710482907904104</v>
      </c>
      <c r="P874" s="15">
        <f t="shared" si="360"/>
        <v>898.21170728807783</v>
      </c>
      <c r="Q874" s="3">
        <f t="shared" si="377"/>
        <v>2</v>
      </c>
      <c r="R874" s="3">
        <f t="shared" si="361"/>
        <v>-0.81</v>
      </c>
      <c r="S874" s="16">
        <f t="shared" si="362"/>
        <v>-3.6450000000000005</v>
      </c>
      <c r="T874" s="3">
        <f t="shared" si="363"/>
        <v>209.32533333333333</v>
      </c>
      <c r="U874" s="3">
        <f t="shared" si="364"/>
        <v>0.23710482907904104</v>
      </c>
      <c r="V874" s="3">
        <f t="shared" si="365"/>
        <v>882.83876016524675</v>
      </c>
      <c r="W874" s="19">
        <f t="shared" si="366"/>
        <v>209.32533333333333</v>
      </c>
      <c r="X874" s="19">
        <f t="shared" si="367"/>
        <v>0.23710482907904104</v>
      </c>
      <c r="Y874" s="19">
        <f t="shared" si="368"/>
        <v>882.83876016524675</v>
      </c>
      <c r="Z874" s="2">
        <f t="shared" si="369"/>
        <v>-3.6450000000000102</v>
      </c>
      <c r="AA874" s="2">
        <f t="shared" si="370"/>
        <v>-24.44579265099344</v>
      </c>
      <c r="AB874">
        <v>0</v>
      </c>
      <c r="AC874">
        <v>264.16000000000003</v>
      </c>
      <c r="AD874">
        <v>0</v>
      </c>
      <c r="AE874">
        <v>685.8</v>
      </c>
      <c r="AF874" s="2">
        <f t="shared" si="371"/>
        <v>0.38518518518518524</v>
      </c>
      <c r="AG874" t="b">
        <f t="shared" si="372"/>
        <v>1</v>
      </c>
      <c r="AH874" s="2">
        <f t="shared" si="373"/>
        <v>-3.6450000000000102</v>
      </c>
      <c r="AI874">
        <f t="shared" si="374"/>
        <v>3.6450000000000102</v>
      </c>
      <c r="AJ874" s="2">
        <f t="shared" si="375"/>
        <v>-24.44579265099344</v>
      </c>
      <c r="AK874" s="2">
        <f t="shared" si="376"/>
        <v>24.44579265099344</v>
      </c>
    </row>
    <row r="875" spans="1:37" x14ac:dyDescent="0.3">
      <c r="A875" s="18">
        <v>39117</v>
      </c>
      <c r="B875">
        <v>0</v>
      </c>
      <c r="C875">
        <v>9.3000000000000007</v>
      </c>
      <c r="D875">
        <v>0</v>
      </c>
      <c r="E875">
        <v>4.6500000000000004</v>
      </c>
      <c r="G875" s="3">
        <f t="shared" si="351"/>
        <v>209.32533333333333</v>
      </c>
      <c r="H875" s="3">
        <f t="shared" si="352"/>
        <v>882.83876016524675</v>
      </c>
      <c r="I875" s="10">
        <f t="shared" si="353"/>
        <v>874.01037256359427</v>
      </c>
      <c r="J875" s="3">
        <f t="shared" si="354"/>
        <v>0.2394998273525667</v>
      </c>
      <c r="K875" s="3">
        <f t="shared" si="355"/>
        <v>0</v>
      </c>
      <c r="L875" s="15">
        <f t="shared" si="356"/>
        <v>0</v>
      </c>
      <c r="M875" s="3">
        <f t="shared" si="357"/>
        <v>0</v>
      </c>
      <c r="N875" s="15">
        <f t="shared" si="358"/>
        <v>209.32533333333333</v>
      </c>
      <c r="O875" s="15">
        <f t="shared" si="359"/>
        <v>0.2394998273525667</v>
      </c>
      <c r="P875" s="15">
        <f t="shared" si="360"/>
        <v>874.01037256359427</v>
      </c>
      <c r="Q875" s="3">
        <f t="shared" si="377"/>
        <v>2</v>
      </c>
      <c r="R875" s="3">
        <f t="shared" si="361"/>
        <v>-0.81</v>
      </c>
      <c r="S875" s="16">
        <f t="shared" si="362"/>
        <v>-3.7665000000000006</v>
      </c>
      <c r="T875" s="3">
        <f t="shared" si="363"/>
        <v>205.55883333333333</v>
      </c>
      <c r="U875" s="3">
        <f t="shared" si="364"/>
        <v>0.2394998273525667</v>
      </c>
      <c r="V875" s="3">
        <f t="shared" si="365"/>
        <v>858.28384765693806</v>
      </c>
      <c r="W875" s="19">
        <f t="shared" si="366"/>
        <v>205.55883333333333</v>
      </c>
      <c r="X875" s="19">
        <f t="shared" si="367"/>
        <v>0.2394998273525667</v>
      </c>
      <c r="Y875" s="19">
        <f t="shared" si="368"/>
        <v>858.28384765693806</v>
      </c>
      <c r="Z875" s="2">
        <f t="shared" si="369"/>
        <v>-3.7665000000000077</v>
      </c>
      <c r="AA875" s="2">
        <f t="shared" si="370"/>
        <v>-24.554912508308689</v>
      </c>
      <c r="AB875">
        <v>-7.62</v>
      </c>
      <c r="AC875">
        <v>256.54000000000002</v>
      </c>
      <c r="AD875">
        <v>-25.4</v>
      </c>
      <c r="AE875">
        <v>660.4</v>
      </c>
      <c r="AF875" s="2">
        <f t="shared" si="371"/>
        <v>0.38846153846153852</v>
      </c>
      <c r="AG875" t="b">
        <f t="shared" si="372"/>
        <v>1</v>
      </c>
      <c r="AH875" s="2">
        <f t="shared" si="373"/>
        <v>3.8534999999999924</v>
      </c>
      <c r="AI875">
        <f t="shared" si="374"/>
        <v>3.8534999999999924</v>
      </c>
      <c r="AJ875" s="2">
        <f t="shared" si="375"/>
        <v>0.84508749169130937</v>
      </c>
      <c r="AK875" s="2">
        <f t="shared" si="376"/>
        <v>0.84508749169130937</v>
      </c>
    </row>
    <row r="876" spans="1:37" x14ac:dyDescent="0.3">
      <c r="A876" s="18">
        <v>39118</v>
      </c>
      <c r="B876">
        <v>0</v>
      </c>
      <c r="C876">
        <v>15.5</v>
      </c>
      <c r="D876">
        <v>5</v>
      </c>
      <c r="E876">
        <v>10.25</v>
      </c>
      <c r="G876" s="3">
        <f t="shared" si="351"/>
        <v>205.55883333333333</v>
      </c>
      <c r="H876" s="3">
        <f t="shared" si="352"/>
        <v>858.28384765693806</v>
      </c>
      <c r="I876" s="10">
        <f t="shared" si="353"/>
        <v>849.70100918036871</v>
      </c>
      <c r="J876" s="3">
        <f t="shared" si="354"/>
        <v>0.24191901752784514</v>
      </c>
      <c r="K876" s="3">
        <f t="shared" si="355"/>
        <v>0</v>
      </c>
      <c r="L876" s="15">
        <f t="shared" si="356"/>
        <v>0</v>
      </c>
      <c r="M876" s="3">
        <f t="shared" si="357"/>
        <v>0</v>
      </c>
      <c r="N876" s="15">
        <f t="shared" si="358"/>
        <v>205.55883333333333</v>
      </c>
      <c r="O876" s="15">
        <f t="shared" si="359"/>
        <v>0.24191901752784514</v>
      </c>
      <c r="P876" s="15">
        <f t="shared" si="360"/>
        <v>849.70100918036871</v>
      </c>
      <c r="Q876" s="3">
        <f t="shared" si="377"/>
        <v>2</v>
      </c>
      <c r="R876" s="3">
        <f t="shared" si="361"/>
        <v>-0.81</v>
      </c>
      <c r="S876" s="16">
        <f t="shared" si="362"/>
        <v>-8.3025000000000002</v>
      </c>
      <c r="T876" s="3">
        <f t="shared" si="363"/>
        <v>197.25633333333332</v>
      </c>
      <c r="U876" s="3">
        <f t="shared" si="364"/>
        <v>0.24191901752784514</v>
      </c>
      <c r="V876" s="3">
        <f t="shared" si="365"/>
        <v>815.38167337600441</v>
      </c>
      <c r="W876" s="19">
        <f t="shared" si="366"/>
        <v>197.25633333333332</v>
      </c>
      <c r="X876" s="19">
        <f t="shared" si="367"/>
        <v>0.24191901752784514</v>
      </c>
      <c r="Y876" s="19">
        <f t="shared" si="368"/>
        <v>815.38167337600441</v>
      </c>
      <c r="Z876" s="2">
        <f t="shared" si="369"/>
        <v>-8.3025000000000091</v>
      </c>
      <c r="AA876" s="2">
        <f t="shared" si="370"/>
        <v>-42.90217428093365</v>
      </c>
      <c r="AB876">
        <v>-7.62</v>
      </c>
      <c r="AC876">
        <v>248.92</v>
      </c>
      <c r="AD876">
        <v>-25.4</v>
      </c>
      <c r="AE876">
        <v>635</v>
      </c>
      <c r="AF876" s="2">
        <f t="shared" si="371"/>
        <v>0.39199999999999996</v>
      </c>
      <c r="AG876" t="b">
        <f t="shared" si="372"/>
        <v>1</v>
      </c>
      <c r="AH876" s="2">
        <f t="shared" si="373"/>
        <v>-0.68250000000000899</v>
      </c>
      <c r="AI876">
        <f t="shared" si="374"/>
        <v>0.68250000000000899</v>
      </c>
      <c r="AJ876" s="2">
        <f t="shared" si="375"/>
        <v>-17.502174280933652</v>
      </c>
      <c r="AK876" s="2">
        <f t="shared" si="376"/>
        <v>17.502174280933652</v>
      </c>
    </row>
    <row r="877" spans="1:37" x14ac:dyDescent="0.3">
      <c r="A877" s="18">
        <v>39119</v>
      </c>
      <c r="B877">
        <v>0</v>
      </c>
      <c r="C877">
        <v>16.8</v>
      </c>
      <c r="D877">
        <v>7.2</v>
      </c>
      <c r="E877">
        <v>12</v>
      </c>
      <c r="G877" s="3">
        <f t="shared" ref="G877:G940" si="378">W876</f>
        <v>197.25633333333332</v>
      </c>
      <c r="H877" s="3">
        <f t="shared" ref="H877:H940" si="379">Y876</f>
        <v>815.38167337600441</v>
      </c>
      <c r="I877" s="10">
        <f t="shared" si="353"/>
        <v>807.22785664224432</v>
      </c>
      <c r="J877" s="3">
        <f t="shared" si="354"/>
        <v>0.24436264396752036</v>
      </c>
      <c r="K877" s="3">
        <f t="shared" si="355"/>
        <v>0</v>
      </c>
      <c r="L877" s="15">
        <f t="shared" si="356"/>
        <v>0</v>
      </c>
      <c r="M877" s="3">
        <f t="shared" si="357"/>
        <v>0</v>
      </c>
      <c r="N877" s="15">
        <f t="shared" si="358"/>
        <v>197.25633333333332</v>
      </c>
      <c r="O877" s="15">
        <f t="shared" si="359"/>
        <v>0.24436264396752036</v>
      </c>
      <c r="P877" s="15">
        <f t="shared" si="360"/>
        <v>807.22785664224432</v>
      </c>
      <c r="Q877" s="3">
        <f t="shared" si="377"/>
        <v>2</v>
      </c>
      <c r="R877" s="3">
        <f t="shared" si="361"/>
        <v>-0.81</v>
      </c>
      <c r="S877" s="16">
        <f t="shared" si="362"/>
        <v>-9.7200000000000006</v>
      </c>
      <c r="T877" s="3">
        <f t="shared" si="363"/>
        <v>187.53633333333332</v>
      </c>
      <c r="U877" s="3">
        <f t="shared" si="364"/>
        <v>0.24436264396752036</v>
      </c>
      <c r="V877" s="3">
        <f t="shared" si="365"/>
        <v>767.45090938801536</v>
      </c>
      <c r="W877" s="19">
        <f t="shared" si="366"/>
        <v>187.53633333333332</v>
      </c>
      <c r="X877" s="19">
        <f t="shared" si="367"/>
        <v>0.24436264396752036</v>
      </c>
      <c r="Y877" s="19">
        <f t="shared" si="368"/>
        <v>767.45090938801536</v>
      </c>
      <c r="Z877" s="2">
        <f t="shared" si="369"/>
        <v>-9.7199999999999989</v>
      </c>
      <c r="AA877" s="2">
        <f t="shared" si="370"/>
        <v>-47.930763987989053</v>
      </c>
      <c r="AB877">
        <v>-12.7</v>
      </c>
      <c r="AC877">
        <v>236.22</v>
      </c>
      <c r="AD877">
        <v>-25.4</v>
      </c>
      <c r="AE877">
        <v>609.6</v>
      </c>
      <c r="AF877" s="2">
        <f t="shared" si="371"/>
        <v>0.38750000000000001</v>
      </c>
      <c r="AG877" t="b">
        <f t="shared" si="372"/>
        <v>1</v>
      </c>
      <c r="AH877" s="2">
        <f t="shared" si="373"/>
        <v>2.9800000000000004</v>
      </c>
      <c r="AI877">
        <f t="shared" si="374"/>
        <v>2.9800000000000004</v>
      </c>
      <c r="AJ877" s="2">
        <f t="shared" si="375"/>
        <v>-22.530763987989054</v>
      </c>
      <c r="AK877" s="2">
        <f t="shared" si="376"/>
        <v>22.530763987989054</v>
      </c>
    </row>
    <row r="878" spans="1:37" x14ac:dyDescent="0.3">
      <c r="A878" s="18">
        <v>39120</v>
      </c>
      <c r="B878">
        <v>0</v>
      </c>
      <c r="C878">
        <v>12.4</v>
      </c>
      <c r="D878">
        <v>3.5</v>
      </c>
      <c r="E878">
        <v>7.95</v>
      </c>
      <c r="G878" s="3">
        <f t="shared" si="378"/>
        <v>187.53633333333332</v>
      </c>
      <c r="H878" s="3">
        <f t="shared" si="379"/>
        <v>767.45090938801536</v>
      </c>
      <c r="I878" s="10">
        <f t="shared" si="353"/>
        <v>759.77640029413521</v>
      </c>
      <c r="J878" s="3">
        <f t="shared" si="354"/>
        <v>0.2468309535025458</v>
      </c>
      <c r="K878" s="3">
        <f t="shared" si="355"/>
        <v>0</v>
      </c>
      <c r="L878" s="15">
        <f t="shared" si="356"/>
        <v>0</v>
      </c>
      <c r="M878" s="3">
        <f t="shared" si="357"/>
        <v>0</v>
      </c>
      <c r="N878" s="15">
        <f t="shared" si="358"/>
        <v>187.53633333333332</v>
      </c>
      <c r="O878" s="15">
        <f t="shared" si="359"/>
        <v>0.2468309535025458</v>
      </c>
      <c r="P878" s="15">
        <f t="shared" si="360"/>
        <v>759.77640029413521</v>
      </c>
      <c r="Q878" s="3">
        <f t="shared" si="377"/>
        <v>2</v>
      </c>
      <c r="R878" s="3">
        <f t="shared" si="361"/>
        <v>-0.81</v>
      </c>
      <c r="S878" s="16">
        <f t="shared" si="362"/>
        <v>-6.4395000000000007</v>
      </c>
      <c r="T878" s="3">
        <f t="shared" si="363"/>
        <v>181.09683333333331</v>
      </c>
      <c r="U878" s="3">
        <f t="shared" si="364"/>
        <v>0.2468309535025458</v>
      </c>
      <c r="V878" s="3">
        <f t="shared" si="365"/>
        <v>733.68769501376778</v>
      </c>
      <c r="W878" s="19">
        <f t="shared" si="366"/>
        <v>181.09683333333331</v>
      </c>
      <c r="X878" s="19">
        <f t="shared" si="367"/>
        <v>0.2468309535025458</v>
      </c>
      <c r="Y878" s="19">
        <f t="shared" si="368"/>
        <v>733.68769501376778</v>
      </c>
      <c r="Z878" s="2">
        <f t="shared" si="369"/>
        <v>-6.4395000000000095</v>
      </c>
      <c r="AA878" s="2">
        <f t="shared" si="370"/>
        <v>-33.763214374247582</v>
      </c>
      <c r="AB878">
        <v>-7.62</v>
      </c>
      <c r="AC878">
        <v>228.6</v>
      </c>
      <c r="AD878">
        <v>0</v>
      </c>
      <c r="AE878">
        <v>609.6</v>
      </c>
      <c r="AF878" s="2">
        <f t="shared" si="371"/>
        <v>0.375</v>
      </c>
      <c r="AG878" t="b">
        <f t="shared" si="372"/>
        <v>1</v>
      </c>
      <c r="AH878" s="2">
        <f t="shared" si="373"/>
        <v>1.1804999999999906</v>
      </c>
      <c r="AI878">
        <f t="shared" si="374"/>
        <v>1.1804999999999906</v>
      </c>
      <c r="AJ878" s="2">
        <f t="shared" si="375"/>
        <v>-33.763214374247582</v>
      </c>
      <c r="AK878" s="2">
        <f t="shared" si="376"/>
        <v>33.763214374247582</v>
      </c>
    </row>
    <row r="879" spans="1:37" x14ac:dyDescent="0.3">
      <c r="A879" s="18">
        <v>39121</v>
      </c>
      <c r="B879">
        <v>0</v>
      </c>
      <c r="C879">
        <v>10.4</v>
      </c>
      <c r="D879">
        <v>1.4</v>
      </c>
      <c r="E879">
        <v>5.9</v>
      </c>
      <c r="G879" s="3">
        <f t="shared" si="378"/>
        <v>181.09683333333331</v>
      </c>
      <c r="H879" s="3">
        <f t="shared" si="379"/>
        <v>733.68769501376778</v>
      </c>
      <c r="I879" s="10">
        <f t="shared" si="353"/>
        <v>726.35081806363007</v>
      </c>
      <c r="J879" s="3">
        <f t="shared" si="354"/>
        <v>0.24932419545711695</v>
      </c>
      <c r="K879" s="3">
        <f t="shared" si="355"/>
        <v>0</v>
      </c>
      <c r="L879" s="15">
        <f t="shared" si="356"/>
        <v>0</v>
      </c>
      <c r="M879" s="3">
        <f t="shared" si="357"/>
        <v>0</v>
      </c>
      <c r="N879" s="15">
        <f t="shared" si="358"/>
        <v>181.09683333333331</v>
      </c>
      <c r="O879" s="15">
        <f t="shared" si="359"/>
        <v>0.24932419545711695</v>
      </c>
      <c r="P879" s="15">
        <f t="shared" si="360"/>
        <v>726.35081806363007</v>
      </c>
      <c r="Q879" s="3">
        <f t="shared" si="377"/>
        <v>2</v>
      </c>
      <c r="R879" s="3">
        <f t="shared" si="361"/>
        <v>-0.81</v>
      </c>
      <c r="S879" s="16">
        <f t="shared" si="362"/>
        <v>-4.7790000000000008</v>
      </c>
      <c r="T879" s="3">
        <f t="shared" si="363"/>
        <v>176.31783333333331</v>
      </c>
      <c r="U879" s="3">
        <f t="shared" si="364"/>
        <v>0.24932419545711695</v>
      </c>
      <c r="V879" s="3">
        <f t="shared" si="365"/>
        <v>707.18300327839415</v>
      </c>
      <c r="W879" s="19">
        <f t="shared" si="366"/>
        <v>176.31783333333331</v>
      </c>
      <c r="X879" s="19">
        <f t="shared" si="367"/>
        <v>0.24932419545711695</v>
      </c>
      <c r="Y879" s="19">
        <f t="shared" si="368"/>
        <v>707.18300327839415</v>
      </c>
      <c r="Z879" s="2">
        <f t="shared" si="369"/>
        <v>-4.7789999999999964</v>
      </c>
      <c r="AA879" s="2">
        <f t="shared" si="370"/>
        <v>-26.504691735373626</v>
      </c>
      <c r="AB879">
        <v>-5.08</v>
      </c>
      <c r="AC879">
        <v>223.52</v>
      </c>
      <c r="AD879">
        <v>0</v>
      </c>
      <c r="AE879">
        <v>609.6</v>
      </c>
      <c r="AF879" s="2">
        <f t="shared" si="371"/>
        <v>0.3666666666666667</v>
      </c>
      <c r="AG879" t="b">
        <f t="shared" si="372"/>
        <v>1</v>
      </c>
      <c r="AH879" s="2">
        <f t="shared" si="373"/>
        <v>0.30100000000000371</v>
      </c>
      <c r="AI879">
        <f t="shared" si="374"/>
        <v>0.30100000000000371</v>
      </c>
      <c r="AJ879" s="2">
        <f t="shared" si="375"/>
        <v>-26.504691735373626</v>
      </c>
      <c r="AK879" s="2">
        <f t="shared" si="376"/>
        <v>26.504691735373626</v>
      </c>
    </row>
    <row r="880" spans="1:37" x14ac:dyDescent="0.3">
      <c r="A880" s="18">
        <v>39122</v>
      </c>
      <c r="B880">
        <v>0</v>
      </c>
      <c r="C880">
        <v>6</v>
      </c>
      <c r="D880">
        <v>0.8</v>
      </c>
      <c r="E880">
        <v>3.4</v>
      </c>
      <c r="G880" s="3">
        <f t="shared" si="378"/>
        <v>176.31783333333331</v>
      </c>
      <c r="H880" s="3">
        <f t="shared" si="379"/>
        <v>707.18300327839415</v>
      </c>
      <c r="I880" s="10">
        <f t="shared" si="353"/>
        <v>700.11117324561019</v>
      </c>
      <c r="J880" s="3">
        <f t="shared" si="354"/>
        <v>0.25184262167385552</v>
      </c>
      <c r="K880" s="3">
        <f t="shared" si="355"/>
        <v>0</v>
      </c>
      <c r="L880" s="15">
        <f t="shared" si="356"/>
        <v>0</v>
      </c>
      <c r="M880" s="3">
        <f t="shared" si="357"/>
        <v>0</v>
      </c>
      <c r="N880" s="15">
        <f t="shared" si="358"/>
        <v>176.31783333333331</v>
      </c>
      <c r="O880" s="15">
        <f t="shared" si="359"/>
        <v>0.25184262167385552</v>
      </c>
      <c r="P880" s="15">
        <f t="shared" si="360"/>
        <v>700.11117324561019</v>
      </c>
      <c r="Q880" s="3">
        <f t="shared" si="377"/>
        <v>2</v>
      </c>
      <c r="R880" s="3">
        <f t="shared" si="361"/>
        <v>-0.81</v>
      </c>
      <c r="S880" s="16">
        <f t="shared" si="362"/>
        <v>-2.754</v>
      </c>
      <c r="T880" s="3">
        <f t="shared" si="363"/>
        <v>173.56383333333332</v>
      </c>
      <c r="U880" s="3">
        <f t="shared" si="364"/>
        <v>0.25184262167385552</v>
      </c>
      <c r="V880" s="3">
        <f t="shared" si="365"/>
        <v>689.17577247152474</v>
      </c>
      <c r="W880" s="19">
        <f t="shared" si="366"/>
        <v>173.56383333333332</v>
      </c>
      <c r="X880" s="19">
        <f t="shared" si="367"/>
        <v>0.25184262167385552</v>
      </c>
      <c r="Y880" s="19">
        <f t="shared" si="368"/>
        <v>689.17577247152474</v>
      </c>
      <c r="Z880" s="2">
        <f t="shared" si="369"/>
        <v>-2.7539999999999907</v>
      </c>
      <c r="AA880" s="2">
        <f t="shared" si="370"/>
        <v>-18.007230806869416</v>
      </c>
      <c r="AB880">
        <v>7.62</v>
      </c>
      <c r="AC880">
        <v>231.14</v>
      </c>
      <c r="AD880">
        <v>-25.4</v>
      </c>
      <c r="AE880">
        <v>584.20000000000005</v>
      </c>
      <c r="AF880" s="2">
        <f t="shared" si="371"/>
        <v>0.39565217391304341</v>
      </c>
      <c r="AG880" t="b">
        <f t="shared" si="372"/>
        <v>1</v>
      </c>
      <c r="AH880" s="2">
        <f t="shared" si="373"/>
        <v>-10.373999999999992</v>
      </c>
      <c r="AI880">
        <f t="shared" si="374"/>
        <v>10.373999999999992</v>
      </c>
      <c r="AJ880" s="2">
        <f t="shared" si="375"/>
        <v>7.392769193130583</v>
      </c>
      <c r="AK880" s="2">
        <f t="shared" si="376"/>
        <v>7.392769193130583</v>
      </c>
    </row>
    <row r="881" spans="1:37" x14ac:dyDescent="0.3">
      <c r="A881" s="18">
        <v>39123</v>
      </c>
      <c r="B881">
        <v>5.08</v>
      </c>
      <c r="C881">
        <v>8.6</v>
      </c>
      <c r="D881">
        <v>2.2999999999999998</v>
      </c>
      <c r="E881">
        <v>5.45</v>
      </c>
      <c r="G881" s="3">
        <f t="shared" si="378"/>
        <v>173.56383333333332</v>
      </c>
      <c r="H881" s="3">
        <f t="shared" si="379"/>
        <v>689.17577247152474</v>
      </c>
      <c r="I881" s="10">
        <f t="shared" si="353"/>
        <v>682.28401474680948</v>
      </c>
      <c r="J881" s="3">
        <f t="shared" si="354"/>
        <v>0.254386486539248</v>
      </c>
      <c r="K881" s="3">
        <f t="shared" si="355"/>
        <v>4.6143333333333336</v>
      </c>
      <c r="L881" s="15">
        <f t="shared" si="356"/>
        <v>0.46566666666666673</v>
      </c>
      <c r="M881" s="3">
        <f t="shared" si="357"/>
        <v>-0.68791666666666673</v>
      </c>
      <c r="N881" s="15">
        <f t="shared" si="358"/>
        <v>172.87591666666665</v>
      </c>
      <c r="O881" s="15">
        <f t="shared" si="359"/>
        <v>0.25864981159203543</v>
      </c>
      <c r="P881" s="15">
        <f t="shared" si="360"/>
        <v>668.37828182663168</v>
      </c>
      <c r="Q881" s="3">
        <f t="shared" si="377"/>
        <v>2</v>
      </c>
      <c r="R881" s="3">
        <f t="shared" si="361"/>
        <v>-0.81</v>
      </c>
      <c r="S881" s="16">
        <f t="shared" si="362"/>
        <v>-4.4145000000000003</v>
      </c>
      <c r="T881" s="3">
        <f t="shared" si="363"/>
        <v>168.46141666666665</v>
      </c>
      <c r="U881" s="3">
        <f t="shared" si="364"/>
        <v>0.25864981159203543</v>
      </c>
      <c r="V881" s="3">
        <f t="shared" si="365"/>
        <v>651.31080370697657</v>
      </c>
      <c r="W881" s="19">
        <f t="shared" si="366"/>
        <v>168.46141666666665</v>
      </c>
      <c r="X881" s="19">
        <f t="shared" si="367"/>
        <v>0.25864981159203543</v>
      </c>
      <c r="Y881" s="19">
        <f t="shared" si="368"/>
        <v>651.31080370697657</v>
      </c>
      <c r="Z881" s="2">
        <f t="shared" si="369"/>
        <v>-5.1024166666666702</v>
      </c>
      <c r="AA881" s="2">
        <f t="shared" si="370"/>
        <v>-37.864968764548166</v>
      </c>
      <c r="AB881">
        <v>0</v>
      </c>
      <c r="AC881">
        <v>231.14</v>
      </c>
      <c r="AD881">
        <v>0</v>
      </c>
      <c r="AE881">
        <v>584.20000000000005</v>
      </c>
      <c r="AF881" s="2">
        <f t="shared" si="371"/>
        <v>0.39565217391304341</v>
      </c>
      <c r="AG881" t="b">
        <f t="shared" si="372"/>
        <v>1</v>
      </c>
      <c r="AH881" s="2">
        <f t="shared" si="373"/>
        <v>-5.1024166666666702</v>
      </c>
      <c r="AI881">
        <f t="shared" si="374"/>
        <v>5.1024166666666702</v>
      </c>
      <c r="AJ881" s="2">
        <f t="shared" si="375"/>
        <v>-37.864968764548166</v>
      </c>
      <c r="AK881" s="2">
        <f t="shared" si="376"/>
        <v>37.864968764548166</v>
      </c>
    </row>
    <row r="882" spans="1:37" x14ac:dyDescent="0.3">
      <c r="A882" s="18">
        <v>39124</v>
      </c>
      <c r="B882">
        <v>12.7</v>
      </c>
      <c r="C882">
        <v>7.2</v>
      </c>
      <c r="D882">
        <v>2.5</v>
      </c>
      <c r="E882">
        <v>4.8499999999999996</v>
      </c>
      <c r="G882" s="3">
        <f t="shared" si="378"/>
        <v>168.46141666666665</v>
      </c>
      <c r="H882" s="3">
        <f t="shared" si="379"/>
        <v>651.31080370697657</v>
      </c>
      <c r="I882" s="10">
        <f t="shared" si="353"/>
        <v>644.79769566990683</v>
      </c>
      <c r="J882" s="3">
        <f t="shared" si="354"/>
        <v>0.26126243595155091</v>
      </c>
      <c r="K882" s="3">
        <f t="shared" si="355"/>
        <v>10.265833333333331</v>
      </c>
      <c r="L882" s="15">
        <f t="shared" si="356"/>
        <v>2.4341666666666679</v>
      </c>
      <c r="M882" s="3">
        <f t="shared" si="357"/>
        <v>-0.13229166666666492</v>
      </c>
      <c r="N882" s="15">
        <f t="shared" si="358"/>
        <v>168.32912499999998</v>
      </c>
      <c r="O882" s="15">
        <f t="shared" si="359"/>
        <v>0.26819661336632739</v>
      </c>
      <c r="P882" s="15">
        <f t="shared" si="360"/>
        <v>627.63329815086331</v>
      </c>
      <c r="Q882" s="3">
        <f t="shared" si="377"/>
        <v>2</v>
      </c>
      <c r="R882" s="3">
        <f t="shared" si="361"/>
        <v>-0.81</v>
      </c>
      <c r="S882" s="16">
        <f t="shared" si="362"/>
        <v>-3.9285000000000001</v>
      </c>
      <c r="T882" s="3">
        <f t="shared" si="363"/>
        <v>164.40062499999996</v>
      </c>
      <c r="U882" s="3">
        <f t="shared" si="364"/>
        <v>0.26819661336632739</v>
      </c>
      <c r="V882" s="3">
        <f t="shared" si="365"/>
        <v>612.98546218197987</v>
      </c>
      <c r="W882" s="19">
        <f t="shared" si="366"/>
        <v>164.40062499999996</v>
      </c>
      <c r="X882" s="19">
        <f t="shared" si="367"/>
        <v>0.26819661336632739</v>
      </c>
      <c r="Y882" s="19">
        <f t="shared" si="368"/>
        <v>612.98546218197987</v>
      </c>
      <c r="Z882" s="2">
        <f t="shared" si="369"/>
        <v>-4.0607916666666881</v>
      </c>
      <c r="AA882" s="2">
        <f t="shared" si="370"/>
        <v>-38.325341524996702</v>
      </c>
      <c r="AB882">
        <v>-2.54</v>
      </c>
      <c r="AC882">
        <v>228.6</v>
      </c>
      <c r="AD882">
        <v>-25.4</v>
      </c>
      <c r="AE882">
        <v>558.79999999999995</v>
      </c>
      <c r="AF882" s="2">
        <f t="shared" si="371"/>
        <v>0.40909090909090912</v>
      </c>
      <c r="AG882" t="b">
        <f t="shared" si="372"/>
        <v>1</v>
      </c>
      <c r="AH882" s="2">
        <f t="shared" si="373"/>
        <v>-1.5207916666666881</v>
      </c>
      <c r="AI882">
        <f t="shared" si="374"/>
        <v>1.5207916666666881</v>
      </c>
      <c r="AJ882" s="2">
        <f t="shared" si="375"/>
        <v>-12.925341524996703</v>
      </c>
      <c r="AK882" s="2">
        <f t="shared" si="376"/>
        <v>12.925341524996703</v>
      </c>
    </row>
    <row r="883" spans="1:37" x14ac:dyDescent="0.3">
      <c r="A883" s="18">
        <v>39125</v>
      </c>
      <c r="B883">
        <v>15.24</v>
      </c>
      <c r="C883">
        <v>5.9</v>
      </c>
      <c r="D883">
        <v>1.1000000000000001</v>
      </c>
      <c r="E883">
        <v>3.5</v>
      </c>
      <c r="G883" s="3">
        <f t="shared" si="378"/>
        <v>164.40062499999996</v>
      </c>
      <c r="H883" s="3">
        <f t="shared" si="379"/>
        <v>612.98546218197987</v>
      </c>
      <c r="I883" s="10">
        <f t="shared" si="353"/>
        <v>606.85560756016002</v>
      </c>
      <c r="J883" s="3">
        <f t="shared" si="354"/>
        <v>0.27090567006699739</v>
      </c>
      <c r="K883" s="3">
        <f t="shared" si="355"/>
        <v>8.89</v>
      </c>
      <c r="L883" s="15">
        <f t="shared" si="356"/>
        <v>6.35</v>
      </c>
      <c r="M883" s="3">
        <f t="shared" si="357"/>
        <v>4.1274999999999995</v>
      </c>
      <c r="N883" s="15">
        <f t="shared" si="358"/>
        <v>168.52812499999996</v>
      </c>
      <c r="O883" s="15">
        <f t="shared" si="359"/>
        <v>0.26675675855971892</v>
      </c>
      <c r="P883" s="15">
        <f t="shared" si="360"/>
        <v>631.76702967123333</v>
      </c>
      <c r="Q883" s="3">
        <f t="shared" si="377"/>
        <v>2</v>
      </c>
      <c r="R883" s="3">
        <f t="shared" si="361"/>
        <v>-0.81</v>
      </c>
      <c r="S883" s="16">
        <f t="shared" si="362"/>
        <v>-2.835</v>
      </c>
      <c r="T883" s="3">
        <f t="shared" si="363"/>
        <v>165.69312499999995</v>
      </c>
      <c r="U883" s="3">
        <f t="shared" si="364"/>
        <v>0.26675675855971892</v>
      </c>
      <c r="V883" s="3">
        <f t="shared" si="365"/>
        <v>621.13937016859563</v>
      </c>
      <c r="W883" s="19">
        <f t="shared" si="366"/>
        <v>165.69312499999995</v>
      </c>
      <c r="X883" s="19">
        <f t="shared" si="367"/>
        <v>0.26675675855971892</v>
      </c>
      <c r="Y883" s="19">
        <f t="shared" si="368"/>
        <v>621.13937016859563</v>
      </c>
      <c r="Z883" s="2">
        <f t="shared" si="369"/>
        <v>1.2924999999999898</v>
      </c>
      <c r="AA883" s="2">
        <f t="shared" si="370"/>
        <v>8.1539079866157635</v>
      </c>
      <c r="AB883">
        <v>7.62</v>
      </c>
      <c r="AC883">
        <v>236.22</v>
      </c>
      <c r="AD883">
        <v>25.4</v>
      </c>
      <c r="AE883">
        <v>584.20000000000005</v>
      </c>
      <c r="AF883" s="2">
        <f t="shared" si="371"/>
        <v>0.40434782608695646</v>
      </c>
      <c r="AG883" t="b">
        <f t="shared" si="372"/>
        <v>1</v>
      </c>
      <c r="AH883" s="2">
        <f t="shared" si="373"/>
        <v>-6.3275000000000103</v>
      </c>
      <c r="AI883">
        <f t="shared" si="374"/>
        <v>6.3275000000000103</v>
      </c>
      <c r="AJ883" s="2">
        <f t="shared" si="375"/>
        <v>-17.246092013384235</v>
      </c>
      <c r="AK883" s="2">
        <f t="shared" si="376"/>
        <v>17.246092013384235</v>
      </c>
    </row>
    <row r="884" spans="1:37" x14ac:dyDescent="0.3">
      <c r="A884" s="18">
        <v>39126</v>
      </c>
      <c r="B884">
        <v>5.08</v>
      </c>
      <c r="C884">
        <v>5.4</v>
      </c>
      <c r="D884">
        <v>0.6</v>
      </c>
      <c r="E884">
        <v>3</v>
      </c>
      <c r="G884" s="3">
        <f t="shared" si="378"/>
        <v>165.69312499999995</v>
      </c>
      <c r="H884" s="3">
        <f t="shared" si="379"/>
        <v>621.13937016859563</v>
      </c>
      <c r="I884" s="10">
        <f t="shared" si="353"/>
        <v>614.92797646690963</v>
      </c>
      <c r="J884" s="3">
        <f t="shared" si="354"/>
        <v>0.26945127127244339</v>
      </c>
      <c r="K884" s="3">
        <f t="shared" si="355"/>
        <v>2.54</v>
      </c>
      <c r="L884" s="15">
        <f t="shared" si="356"/>
        <v>2.54</v>
      </c>
      <c r="M884" s="3">
        <f t="shared" si="357"/>
        <v>1.905</v>
      </c>
      <c r="N884" s="15">
        <f t="shared" si="358"/>
        <v>167.59812499999995</v>
      </c>
      <c r="O884" s="15">
        <f t="shared" si="359"/>
        <v>0.26662451893698208</v>
      </c>
      <c r="P884" s="15">
        <f t="shared" si="360"/>
        <v>628.59232027198721</v>
      </c>
      <c r="Q884" s="3">
        <f t="shared" si="377"/>
        <v>2</v>
      </c>
      <c r="R884" s="3">
        <f t="shared" si="361"/>
        <v>-0.81</v>
      </c>
      <c r="S884" s="16">
        <f t="shared" si="362"/>
        <v>-2.4300000000000002</v>
      </c>
      <c r="T884" s="3">
        <f t="shared" si="363"/>
        <v>165.16812499999995</v>
      </c>
      <c r="U884" s="3">
        <f t="shared" si="364"/>
        <v>0.26662451893698208</v>
      </c>
      <c r="V884" s="3">
        <f t="shared" si="365"/>
        <v>619.47837977736094</v>
      </c>
      <c r="W884" s="19">
        <f t="shared" si="366"/>
        <v>165.16812499999995</v>
      </c>
      <c r="X884" s="19">
        <f t="shared" si="367"/>
        <v>0.26662451893698208</v>
      </c>
      <c r="Y884" s="19">
        <f t="shared" si="368"/>
        <v>619.47837977736094</v>
      </c>
      <c r="Z884" s="2">
        <f t="shared" si="369"/>
        <v>-0.52500000000000568</v>
      </c>
      <c r="AA884" s="2">
        <f t="shared" si="370"/>
        <v>-1.6609903912346908</v>
      </c>
      <c r="AB884">
        <v>0</v>
      </c>
      <c r="AC884">
        <v>236.22</v>
      </c>
      <c r="AD884">
        <v>-25.4</v>
      </c>
      <c r="AE884">
        <v>558.79999999999995</v>
      </c>
      <c r="AF884" s="2">
        <f t="shared" si="371"/>
        <v>0.42272727272727278</v>
      </c>
      <c r="AG884" t="b">
        <f t="shared" si="372"/>
        <v>1</v>
      </c>
      <c r="AH884" s="2">
        <f t="shared" si="373"/>
        <v>-0.52500000000000568</v>
      </c>
      <c r="AI884">
        <f t="shared" si="374"/>
        <v>0.52500000000000568</v>
      </c>
      <c r="AJ884" s="2">
        <f t="shared" si="375"/>
        <v>23.739009608765308</v>
      </c>
      <c r="AK884" s="2">
        <f t="shared" si="376"/>
        <v>23.739009608765308</v>
      </c>
    </row>
    <row r="885" spans="1:37" x14ac:dyDescent="0.3">
      <c r="A885" s="18">
        <v>39127</v>
      </c>
      <c r="B885">
        <v>0</v>
      </c>
      <c r="C885">
        <v>6.4</v>
      </c>
      <c r="D885">
        <v>0.2</v>
      </c>
      <c r="E885">
        <v>3.3</v>
      </c>
      <c r="G885" s="3">
        <f t="shared" si="378"/>
        <v>165.16812499999995</v>
      </c>
      <c r="H885" s="3">
        <f t="shared" si="379"/>
        <v>619.47837977736094</v>
      </c>
      <c r="I885" s="10">
        <f t="shared" si="353"/>
        <v>613.28359597958729</v>
      </c>
      <c r="J885" s="3">
        <f t="shared" si="354"/>
        <v>0.26931769589594151</v>
      </c>
      <c r="K885" s="3">
        <f t="shared" si="355"/>
        <v>0</v>
      </c>
      <c r="L885" s="15">
        <f t="shared" si="356"/>
        <v>0</v>
      </c>
      <c r="M885" s="3">
        <f t="shared" si="357"/>
        <v>0</v>
      </c>
      <c r="N885" s="15">
        <f t="shared" si="358"/>
        <v>165.16812499999995</v>
      </c>
      <c r="O885" s="15">
        <f t="shared" si="359"/>
        <v>0.26931769589594151</v>
      </c>
      <c r="P885" s="15">
        <f t="shared" si="360"/>
        <v>613.28359597958729</v>
      </c>
      <c r="Q885" s="3">
        <f t="shared" si="377"/>
        <v>2</v>
      </c>
      <c r="R885" s="3">
        <f t="shared" si="361"/>
        <v>-0.81</v>
      </c>
      <c r="S885" s="16">
        <f t="shared" si="362"/>
        <v>-2.673</v>
      </c>
      <c r="T885" s="3">
        <f t="shared" si="363"/>
        <v>162.49512499999994</v>
      </c>
      <c r="U885" s="3">
        <f t="shared" si="364"/>
        <v>0.26931769589594151</v>
      </c>
      <c r="V885" s="3">
        <f t="shared" si="365"/>
        <v>603.35851478093934</v>
      </c>
      <c r="W885" s="19">
        <f t="shared" si="366"/>
        <v>162.49512499999994</v>
      </c>
      <c r="X885" s="19">
        <f t="shared" si="367"/>
        <v>0.26931769589594151</v>
      </c>
      <c r="Y885" s="19">
        <f t="shared" si="368"/>
        <v>603.35851478093934</v>
      </c>
      <c r="Z885" s="2">
        <f t="shared" si="369"/>
        <v>-2.6730000000000018</v>
      </c>
      <c r="AA885" s="2">
        <f t="shared" si="370"/>
        <v>-16.119864996421597</v>
      </c>
      <c r="AB885">
        <v>-2.54</v>
      </c>
      <c r="AC885">
        <v>233.68</v>
      </c>
      <c r="AD885">
        <v>0</v>
      </c>
      <c r="AE885">
        <v>558.79999999999995</v>
      </c>
      <c r="AF885" s="2">
        <f t="shared" si="371"/>
        <v>0.41818181818181821</v>
      </c>
      <c r="AG885" t="b">
        <f t="shared" si="372"/>
        <v>1</v>
      </c>
      <c r="AH885" s="2">
        <f t="shared" si="373"/>
        <v>-0.13300000000000178</v>
      </c>
      <c r="AI885">
        <f t="shared" si="374"/>
        <v>0.13300000000000178</v>
      </c>
      <c r="AJ885" s="2">
        <f t="shared" si="375"/>
        <v>-16.119864996421597</v>
      </c>
      <c r="AK885" s="2">
        <f t="shared" si="376"/>
        <v>16.119864996421597</v>
      </c>
    </row>
    <row r="886" spans="1:37" x14ac:dyDescent="0.3">
      <c r="A886" s="18">
        <v>39128</v>
      </c>
      <c r="B886">
        <v>10.16</v>
      </c>
      <c r="C886">
        <v>5.4</v>
      </c>
      <c r="D886">
        <v>0</v>
      </c>
      <c r="E886">
        <v>2.7</v>
      </c>
      <c r="G886" s="3">
        <f t="shared" si="378"/>
        <v>162.49512499999994</v>
      </c>
      <c r="H886" s="3">
        <f t="shared" si="379"/>
        <v>603.35851478093934</v>
      </c>
      <c r="I886" s="10">
        <f t="shared" si="353"/>
        <v>597.32492963312995</v>
      </c>
      <c r="J886" s="3">
        <f t="shared" si="354"/>
        <v>0.27203807666256719</v>
      </c>
      <c r="K886" s="3">
        <f t="shared" si="355"/>
        <v>4.5719999999999992</v>
      </c>
      <c r="L886" s="15">
        <f t="shared" si="356"/>
        <v>5.588000000000001</v>
      </c>
      <c r="M886" s="3">
        <f t="shared" si="357"/>
        <v>4.4450000000000012</v>
      </c>
      <c r="N886" s="15">
        <f t="shared" si="358"/>
        <v>166.94012499999994</v>
      </c>
      <c r="O886" s="15">
        <f t="shared" si="359"/>
        <v>0.26443092653494216</v>
      </c>
      <c r="P886" s="15">
        <f t="shared" si="360"/>
        <v>631.3184588034195</v>
      </c>
      <c r="Q886" s="3">
        <f t="shared" si="377"/>
        <v>2</v>
      </c>
      <c r="R886" s="3">
        <f t="shared" si="361"/>
        <v>-0.81</v>
      </c>
      <c r="S886" s="16">
        <f t="shared" si="362"/>
        <v>-2.1870000000000003</v>
      </c>
      <c r="T886" s="3">
        <f t="shared" si="363"/>
        <v>164.75312499999993</v>
      </c>
      <c r="U886" s="3">
        <f t="shared" si="364"/>
        <v>0.26443092653494216</v>
      </c>
      <c r="V886" s="3">
        <f t="shared" si="365"/>
        <v>623.04786795892915</v>
      </c>
      <c r="W886" s="19">
        <f t="shared" si="366"/>
        <v>164.75312499999993</v>
      </c>
      <c r="X886" s="19">
        <f t="shared" si="367"/>
        <v>0.26443092653494216</v>
      </c>
      <c r="Y886" s="19">
        <f t="shared" si="368"/>
        <v>623.04786795892915</v>
      </c>
      <c r="Z886" s="2">
        <f t="shared" si="369"/>
        <v>2.2579999999999814</v>
      </c>
      <c r="AA886" s="2">
        <f t="shared" si="370"/>
        <v>19.689353177989801</v>
      </c>
      <c r="AB886">
        <v>0</v>
      </c>
      <c r="AC886">
        <v>233.68</v>
      </c>
      <c r="AD886">
        <v>-25.4</v>
      </c>
      <c r="AE886">
        <v>533.4</v>
      </c>
      <c r="AF886" s="2">
        <f t="shared" si="371"/>
        <v>0.43809523809523815</v>
      </c>
      <c r="AG886" t="b">
        <f t="shared" si="372"/>
        <v>1</v>
      </c>
      <c r="AH886" s="2">
        <f t="shared" si="373"/>
        <v>2.2579999999999814</v>
      </c>
      <c r="AI886">
        <f t="shared" si="374"/>
        <v>2.2579999999999814</v>
      </c>
      <c r="AJ886" s="2">
        <f t="shared" si="375"/>
        <v>45.0893531779898</v>
      </c>
      <c r="AK886" s="2">
        <f t="shared" si="376"/>
        <v>45.0893531779898</v>
      </c>
    </row>
    <row r="887" spans="1:37" x14ac:dyDescent="0.3">
      <c r="A887" s="18">
        <v>39129</v>
      </c>
      <c r="B887">
        <v>53.34</v>
      </c>
      <c r="C887">
        <v>6.9</v>
      </c>
      <c r="D887">
        <v>4.2</v>
      </c>
      <c r="E887">
        <v>5.55</v>
      </c>
      <c r="G887" s="3">
        <f t="shared" si="378"/>
        <v>164.75312499999993</v>
      </c>
      <c r="H887" s="3">
        <f t="shared" si="379"/>
        <v>623.04786795892915</v>
      </c>
      <c r="I887" s="10">
        <f t="shared" si="353"/>
        <v>616.81738927933986</v>
      </c>
      <c r="J887" s="3">
        <f t="shared" si="354"/>
        <v>0.26710194599489107</v>
      </c>
      <c r="K887" s="3">
        <f t="shared" si="355"/>
        <v>49.339500000000001</v>
      </c>
      <c r="L887" s="15">
        <f t="shared" si="356"/>
        <v>4.0005000000000042</v>
      </c>
      <c r="M887" s="3">
        <f t="shared" si="357"/>
        <v>-8.3343749999999961</v>
      </c>
      <c r="N887" s="15">
        <f t="shared" si="358"/>
        <v>156.41874999999993</v>
      </c>
      <c r="O887" s="15">
        <f t="shared" si="359"/>
        <v>0.33389707878604746</v>
      </c>
      <c r="P887" s="15">
        <f t="shared" si="360"/>
        <v>468.46396670702529</v>
      </c>
      <c r="Q887" s="3">
        <f t="shared" si="377"/>
        <v>2</v>
      </c>
      <c r="R887" s="3">
        <f t="shared" si="361"/>
        <v>-0.81</v>
      </c>
      <c r="S887" s="16">
        <f t="shared" si="362"/>
        <v>-4.4954999999999998</v>
      </c>
      <c r="T887" s="3">
        <f t="shared" si="363"/>
        <v>151.92324999999994</v>
      </c>
      <c r="U887" s="3">
        <f t="shared" si="364"/>
        <v>0.33389707878604746</v>
      </c>
      <c r="V887" s="3">
        <f t="shared" si="365"/>
        <v>455.00023705612711</v>
      </c>
      <c r="W887" s="19">
        <f t="shared" si="366"/>
        <v>151.92324999999994</v>
      </c>
      <c r="X887" s="19">
        <f t="shared" si="367"/>
        <v>0.33389707878604746</v>
      </c>
      <c r="Y887" s="19">
        <f t="shared" si="368"/>
        <v>455.00023705612711</v>
      </c>
      <c r="Z887" s="2">
        <f t="shared" si="369"/>
        <v>-12.829874999999987</v>
      </c>
      <c r="AA887" s="2">
        <f t="shared" si="370"/>
        <v>-168.04763090280204</v>
      </c>
      <c r="AB887">
        <v>7.62</v>
      </c>
      <c r="AC887">
        <v>241.3</v>
      </c>
      <c r="AD887">
        <v>-25.4</v>
      </c>
      <c r="AE887">
        <v>508</v>
      </c>
      <c r="AF887" s="2">
        <f t="shared" si="371"/>
        <v>0.47500000000000003</v>
      </c>
      <c r="AG887" t="b">
        <f t="shared" si="372"/>
        <v>1</v>
      </c>
      <c r="AH887" s="2">
        <f t="shared" si="373"/>
        <v>-20.449874999999988</v>
      </c>
      <c r="AI887">
        <f t="shared" si="374"/>
        <v>20.449874999999988</v>
      </c>
      <c r="AJ887" s="2">
        <f t="shared" si="375"/>
        <v>-142.64763090280204</v>
      </c>
      <c r="AK887" s="2">
        <f t="shared" si="376"/>
        <v>142.64763090280204</v>
      </c>
    </row>
    <row r="888" spans="1:37" x14ac:dyDescent="0.3">
      <c r="A888" s="18">
        <v>39130</v>
      </c>
      <c r="B888">
        <v>14.37</v>
      </c>
      <c r="C888">
        <v>7.6</v>
      </c>
      <c r="D888">
        <v>3.5</v>
      </c>
      <c r="E888">
        <v>5.55</v>
      </c>
      <c r="G888" s="3">
        <f t="shared" si="378"/>
        <v>151.92324999999994</v>
      </c>
      <c r="H888" s="3">
        <f t="shared" si="379"/>
        <v>455.00023705612711</v>
      </c>
      <c r="I888" s="10">
        <f t="shared" si="353"/>
        <v>450.45023468556582</v>
      </c>
      <c r="J888" s="3">
        <f t="shared" si="354"/>
        <v>0.33726977655156309</v>
      </c>
      <c r="K888" s="3">
        <f t="shared" si="355"/>
        <v>13.292249999999999</v>
      </c>
      <c r="L888" s="15">
        <f t="shared" si="356"/>
        <v>1.0777500000000009</v>
      </c>
      <c r="M888" s="3">
        <f t="shared" si="357"/>
        <v>-2.2453124999999989</v>
      </c>
      <c r="N888" s="15">
        <f t="shared" si="358"/>
        <v>149.67793749999993</v>
      </c>
      <c r="O888" s="15">
        <f t="shared" si="359"/>
        <v>0.35566755754022361</v>
      </c>
      <c r="P888" s="15">
        <f t="shared" si="360"/>
        <v>420.83663333019166</v>
      </c>
      <c r="Q888" s="3">
        <f t="shared" si="377"/>
        <v>2</v>
      </c>
      <c r="R888" s="3">
        <f t="shared" si="361"/>
        <v>-0.81</v>
      </c>
      <c r="S888" s="16">
        <f t="shared" si="362"/>
        <v>-4.4954999999999998</v>
      </c>
      <c r="T888" s="3">
        <f t="shared" si="363"/>
        <v>145.18243749999993</v>
      </c>
      <c r="U888" s="3">
        <f t="shared" si="364"/>
        <v>0.35566755754022361</v>
      </c>
      <c r="V888" s="3">
        <f t="shared" si="365"/>
        <v>408.19702112858795</v>
      </c>
      <c r="W888" s="19">
        <f t="shared" si="366"/>
        <v>145.18243749999993</v>
      </c>
      <c r="X888" s="19">
        <f t="shared" si="367"/>
        <v>0.35566755754022361</v>
      </c>
      <c r="Y888" s="19">
        <f t="shared" si="368"/>
        <v>408.19702112858795</v>
      </c>
      <c r="Z888" s="2">
        <f t="shared" si="369"/>
        <v>-6.7408125000000041</v>
      </c>
      <c r="AA888" s="2">
        <f t="shared" si="370"/>
        <v>-46.803215927539156</v>
      </c>
      <c r="AB888">
        <v>-10.16</v>
      </c>
      <c r="AC888">
        <v>231.14</v>
      </c>
      <c r="AD888">
        <v>25.4</v>
      </c>
      <c r="AE888">
        <v>533.4</v>
      </c>
      <c r="AF888" s="2">
        <f t="shared" si="371"/>
        <v>0.43333333333333335</v>
      </c>
      <c r="AG888" t="b">
        <f t="shared" si="372"/>
        <v>1</v>
      </c>
      <c r="AH888" s="2">
        <f t="shared" si="373"/>
        <v>3.419187499999996</v>
      </c>
      <c r="AI888">
        <f t="shared" si="374"/>
        <v>3.419187499999996</v>
      </c>
      <c r="AJ888" s="2">
        <f t="shared" si="375"/>
        <v>-72.203215927539162</v>
      </c>
      <c r="AK888" s="2">
        <f t="shared" si="376"/>
        <v>72.203215927539162</v>
      </c>
    </row>
    <row r="889" spans="1:37" x14ac:dyDescent="0.3">
      <c r="A889" s="18">
        <v>39131</v>
      </c>
      <c r="B889">
        <v>0</v>
      </c>
      <c r="C889">
        <v>11.4</v>
      </c>
      <c r="D889">
        <v>0.8</v>
      </c>
      <c r="E889">
        <v>6.1</v>
      </c>
      <c r="G889" s="3">
        <f t="shared" si="378"/>
        <v>145.18243749999993</v>
      </c>
      <c r="H889" s="3">
        <f t="shared" si="379"/>
        <v>408.19702112858795</v>
      </c>
      <c r="I889" s="10">
        <f t="shared" si="353"/>
        <v>404.11505091730209</v>
      </c>
      <c r="J889" s="3">
        <f t="shared" si="354"/>
        <v>0.35926015913153903</v>
      </c>
      <c r="K889" s="3">
        <f t="shared" si="355"/>
        <v>0</v>
      </c>
      <c r="L889" s="15">
        <f t="shared" si="356"/>
        <v>0</v>
      </c>
      <c r="M889" s="3">
        <f t="shared" si="357"/>
        <v>0</v>
      </c>
      <c r="N889" s="15">
        <f t="shared" si="358"/>
        <v>145.18243749999993</v>
      </c>
      <c r="O889" s="15">
        <f t="shared" si="359"/>
        <v>0.35926015913153903</v>
      </c>
      <c r="P889" s="15">
        <f t="shared" si="360"/>
        <v>404.11505091730209</v>
      </c>
      <c r="Q889" s="3">
        <f t="shared" si="377"/>
        <v>2</v>
      </c>
      <c r="R889" s="3">
        <f t="shared" si="361"/>
        <v>-0.81</v>
      </c>
      <c r="S889" s="16">
        <f t="shared" si="362"/>
        <v>-4.9409999999999998</v>
      </c>
      <c r="T889" s="3">
        <f t="shared" si="363"/>
        <v>140.24143749999993</v>
      </c>
      <c r="U889" s="3">
        <f t="shared" si="364"/>
        <v>0.35926015913153903</v>
      </c>
      <c r="V889" s="3">
        <f t="shared" si="365"/>
        <v>390.36178639739489</v>
      </c>
      <c r="W889" s="19">
        <f t="shared" si="366"/>
        <v>140.24143749999993</v>
      </c>
      <c r="X889" s="19">
        <f t="shared" si="367"/>
        <v>0.35926015913153903</v>
      </c>
      <c r="Y889" s="19">
        <f t="shared" si="368"/>
        <v>390.36178639739489</v>
      </c>
      <c r="Z889" s="2">
        <f t="shared" si="369"/>
        <v>-4.9410000000000025</v>
      </c>
      <c r="AA889" s="2">
        <f t="shared" si="370"/>
        <v>-17.835234731193054</v>
      </c>
      <c r="AB889">
        <v>-15.24</v>
      </c>
      <c r="AC889">
        <v>215.9</v>
      </c>
      <c r="AD889">
        <v>0</v>
      </c>
      <c r="AE889">
        <v>533.4</v>
      </c>
      <c r="AF889" s="2">
        <f t="shared" si="371"/>
        <v>0.40476190476190477</v>
      </c>
      <c r="AG889" t="b">
        <f t="shared" si="372"/>
        <v>1</v>
      </c>
      <c r="AH889" s="2">
        <f t="shared" si="373"/>
        <v>10.298999999999998</v>
      </c>
      <c r="AI889">
        <f t="shared" si="374"/>
        <v>10.298999999999998</v>
      </c>
      <c r="AJ889" s="2">
        <f t="shared" si="375"/>
        <v>-17.835234731193054</v>
      </c>
      <c r="AK889" s="2">
        <f t="shared" si="376"/>
        <v>17.835234731193054</v>
      </c>
    </row>
    <row r="890" spans="1:37" x14ac:dyDescent="0.3">
      <c r="A890" s="18">
        <v>39132</v>
      </c>
      <c r="B890">
        <v>9.74</v>
      </c>
      <c r="C890">
        <v>3.6</v>
      </c>
      <c r="D890">
        <v>0</v>
      </c>
      <c r="E890">
        <v>1.8</v>
      </c>
      <c r="G890" s="3">
        <f t="shared" si="378"/>
        <v>140.24143749999993</v>
      </c>
      <c r="H890" s="3">
        <f t="shared" si="379"/>
        <v>390.36178639739489</v>
      </c>
      <c r="I890" s="10">
        <f t="shared" si="353"/>
        <v>386.45816853342092</v>
      </c>
      <c r="J890" s="3">
        <f t="shared" si="354"/>
        <v>0.36288904962781721</v>
      </c>
      <c r="K890" s="3">
        <f t="shared" si="355"/>
        <v>2.9220000000000006</v>
      </c>
      <c r="L890" s="15">
        <f t="shared" si="356"/>
        <v>6.8179999999999996</v>
      </c>
      <c r="M890" s="3">
        <f t="shared" si="357"/>
        <v>6.0874999999999995</v>
      </c>
      <c r="N890" s="15">
        <f t="shared" si="358"/>
        <v>146.32893749999994</v>
      </c>
      <c r="O890" s="15">
        <f t="shared" si="359"/>
        <v>0.33227280902496514</v>
      </c>
      <c r="P890" s="15">
        <f t="shared" si="360"/>
        <v>440.38793884276453</v>
      </c>
      <c r="Q890" s="3">
        <f t="shared" si="377"/>
        <v>2</v>
      </c>
      <c r="R890" s="3">
        <f t="shared" si="361"/>
        <v>-0.81</v>
      </c>
      <c r="S890" s="16">
        <f t="shared" si="362"/>
        <v>-1.4580000000000002</v>
      </c>
      <c r="T890" s="3">
        <f t="shared" si="363"/>
        <v>144.87093749999994</v>
      </c>
      <c r="U890" s="3">
        <f t="shared" si="364"/>
        <v>0.33227280902496514</v>
      </c>
      <c r="V890" s="3">
        <f t="shared" si="365"/>
        <v>435.99997822607008</v>
      </c>
      <c r="W890" s="19">
        <f t="shared" si="366"/>
        <v>144.87093749999994</v>
      </c>
      <c r="X890" s="19">
        <f t="shared" si="367"/>
        <v>0.33227280902496514</v>
      </c>
      <c r="Y890" s="19">
        <f t="shared" si="368"/>
        <v>435.99997822607008</v>
      </c>
      <c r="Z890" s="2">
        <f t="shared" si="369"/>
        <v>4.6295000000000073</v>
      </c>
      <c r="AA890" s="2">
        <f t="shared" si="370"/>
        <v>45.63819182867519</v>
      </c>
      <c r="AB890">
        <v>-7.62</v>
      </c>
      <c r="AC890">
        <v>208.28</v>
      </c>
      <c r="AD890">
        <v>101.6</v>
      </c>
      <c r="AE890">
        <v>635</v>
      </c>
      <c r="AF890" s="2">
        <f t="shared" si="371"/>
        <v>0.32800000000000001</v>
      </c>
      <c r="AG890" t="b">
        <f t="shared" si="372"/>
        <v>1</v>
      </c>
      <c r="AH890" s="2">
        <f t="shared" si="373"/>
        <v>12.249500000000008</v>
      </c>
      <c r="AI890">
        <f t="shared" si="374"/>
        <v>12.249500000000008</v>
      </c>
      <c r="AJ890" s="2">
        <f t="shared" si="375"/>
        <v>-55.961808171324805</v>
      </c>
      <c r="AK890" s="2">
        <f t="shared" si="376"/>
        <v>55.961808171324805</v>
      </c>
    </row>
    <row r="891" spans="1:37" x14ac:dyDescent="0.3">
      <c r="A891" s="18">
        <v>39133</v>
      </c>
      <c r="B891">
        <v>7.62</v>
      </c>
      <c r="C891">
        <v>2.7</v>
      </c>
      <c r="D891">
        <v>0.1</v>
      </c>
      <c r="E891">
        <v>1.4</v>
      </c>
      <c r="G891" s="3">
        <f t="shared" si="378"/>
        <v>144.87093749999994</v>
      </c>
      <c r="H891" s="3">
        <f t="shared" si="379"/>
        <v>435.99997822607008</v>
      </c>
      <c r="I891" s="10">
        <f t="shared" si="353"/>
        <v>431.63997844380935</v>
      </c>
      <c r="J891" s="3">
        <f t="shared" si="354"/>
        <v>0.33562910002521734</v>
      </c>
      <c r="K891" s="3">
        <f t="shared" si="355"/>
        <v>1.7779999999999996</v>
      </c>
      <c r="L891" s="15">
        <f t="shared" si="356"/>
        <v>5.8420000000000005</v>
      </c>
      <c r="M891" s="3">
        <f t="shared" si="357"/>
        <v>5.3975000000000009</v>
      </c>
      <c r="N891" s="15">
        <f t="shared" si="358"/>
        <v>150.26843749999995</v>
      </c>
      <c r="O891" s="15">
        <f t="shared" si="359"/>
        <v>0.31341735355032208</v>
      </c>
      <c r="P891" s="15">
        <f t="shared" si="360"/>
        <v>479.45155492442427</v>
      </c>
      <c r="Q891" s="3">
        <f t="shared" si="377"/>
        <v>2</v>
      </c>
      <c r="R891" s="3">
        <f t="shared" si="361"/>
        <v>-0.81</v>
      </c>
      <c r="S891" s="16">
        <f t="shared" si="362"/>
        <v>-1.1339999999999999</v>
      </c>
      <c r="T891" s="3">
        <f t="shared" si="363"/>
        <v>149.13443749999996</v>
      </c>
      <c r="U891" s="3">
        <f t="shared" si="364"/>
        <v>0.31341735355032208</v>
      </c>
      <c r="V891" s="3">
        <f t="shared" si="365"/>
        <v>475.8333762015352</v>
      </c>
      <c r="W891" s="19">
        <f t="shared" si="366"/>
        <v>149.13443749999996</v>
      </c>
      <c r="X891" s="19">
        <f t="shared" si="367"/>
        <v>0.31341735355032208</v>
      </c>
      <c r="Y891" s="19">
        <f t="shared" si="368"/>
        <v>475.8333762015352</v>
      </c>
      <c r="Z891" s="2">
        <f t="shared" si="369"/>
        <v>4.2635000000000218</v>
      </c>
      <c r="AA891" s="2">
        <f t="shared" si="370"/>
        <v>39.833397975465118</v>
      </c>
      <c r="AB891">
        <v>20.32</v>
      </c>
      <c r="AC891">
        <v>228.6</v>
      </c>
      <c r="AD891">
        <v>25.4</v>
      </c>
      <c r="AE891">
        <v>660.4</v>
      </c>
      <c r="AF891" s="2">
        <f t="shared" si="371"/>
        <v>0.34615384615384615</v>
      </c>
      <c r="AG891" t="b">
        <f t="shared" si="372"/>
        <v>1</v>
      </c>
      <c r="AH891" s="2">
        <f t="shared" si="373"/>
        <v>-16.056499999999978</v>
      </c>
      <c r="AI891">
        <f t="shared" si="374"/>
        <v>16.056499999999978</v>
      </c>
      <c r="AJ891" s="2">
        <f t="shared" si="375"/>
        <v>14.43339797546512</v>
      </c>
      <c r="AK891" s="2">
        <f t="shared" si="376"/>
        <v>14.43339797546512</v>
      </c>
    </row>
    <row r="892" spans="1:37" x14ac:dyDescent="0.3">
      <c r="A892" s="18">
        <v>39134</v>
      </c>
      <c r="B892">
        <v>22.86</v>
      </c>
      <c r="C892">
        <v>2.5</v>
      </c>
      <c r="D892">
        <v>-1.4</v>
      </c>
      <c r="E892">
        <v>0.55000000000000004</v>
      </c>
      <c r="G892" s="3">
        <f t="shared" si="378"/>
        <v>149.13443749999996</v>
      </c>
      <c r="H892" s="3">
        <f t="shared" si="379"/>
        <v>475.8333762015352</v>
      </c>
      <c r="I892" s="10">
        <f t="shared" si="353"/>
        <v>471.07504243951985</v>
      </c>
      <c r="J892" s="3">
        <f t="shared" si="354"/>
        <v>0.3165831854043657</v>
      </c>
      <c r="K892" s="3">
        <f t="shared" si="355"/>
        <v>2.0955000000000013</v>
      </c>
      <c r="L892" s="15">
        <f t="shared" si="356"/>
        <v>20.764499999999998</v>
      </c>
      <c r="M892" s="3">
        <f t="shared" si="357"/>
        <v>20.240624999999998</v>
      </c>
      <c r="N892" s="15">
        <f t="shared" si="358"/>
        <v>169.37506249999996</v>
      </c>
      <c r="O892" s="15">
        <f t="shared" si="359"/>
        <v>0.25929089217747348</v>
      </c>
      <c r="P892" s="15">
        <f t="shared" si="360"/>
        <v>653.22411087262572</v>
      </c>
      <c r="Q892" s="3">
        <f t="shared" si="377"/>
        <v>2</v>
      </c>
      <c r="R892" s="3">
        <f t="shared" si="361"/>
        <v>-0.81</v>
      </c>
      <c r="S892" s="16">
        <f t="shared" si="362"/>
        <v>-0.44550000000000006</v>
      </c>
      <c r="T892" s="3">
        <f t="shared" si="363"/>
        <v>168.92956249999995</v>
      </c>
      <c r="U892" s="3">
        <f t="shared" si="364"/>
        <v>0.25929089217747348</v>
      </c>
      <c r="V892" s="3">
        <f t="shared" si="365"/>
        <v>651.50596336555827</v>
      </c>
      <c r="W892" s="19">
        <f t="shared" si="366"/>
        <v>168.92956249999995</v>
      </c>
      <c r="X892" s="19">
        <f t="shared" si="367"/>
        <v>0.25929089217747348</v>
      </c>
      <c r="Y892" s="19">
        <f t="shared" si="368"/>
        <v>651.50596336555827</v>
      </c>
      <c r="Z892" s="2">
        <f t="shared" si="369"/>
        <v>19.795124999999985</v>
      </c>
      <c r="AA892" s="2">
        <f t="shared" si="370"/>
        <v>175.67258716402307</v>
      </c>
      <c r="AB892">
        <v>7.62</v>
      </c>
      <c r="AC892">
        <v>236.22</v>
      </c>
      <c r="AD892">
        <v>152.4</v>
      </c>
      <c r="AE892">
        <v>812.8</v>
      </c>
      <c r="AF892" s="2">
        <f t="shared" si="371"/>
        <v>0.29062500000000002</v>
      </c>
      <c r="AG892" t="b">
        <f t="shared" si="372"/>
        <v>1</v>
      </c>
      <c r="AH892" s="2">
        <f t="shared" si="373"/>
        <v>12.175124999999984</v>
      </c>
      <c r="AI892">
        <f t="shared" si="374"/>
        <v>12.175124999999984</v>
      </c>
      <c r="AJ892" s="2">
        <f t="shared" si="375"/>
        <v>23.272587164023065</v>
      </c>
      <c r="AK892" s="2">
        <f t="shared" si="376"/>
        <v>23.272587164023065</v>
      </c>
    </row>
    <row r="893" spans="1:37" x14ac:dyDescent="0.3">
      <c r="A893" s="18">
        <v>39135</v>
      </c>
      <c r="B893">
        <v>7.62</v>
      </c>
      <c r="C893">
        <v>2.5</v>
      </c>
      <c r="D893">
        <v>-2.1</v>
      </c>
      <c r="E893">
        <v>0.2</v>
      </c>
      <c r="G893" s="3">
        <f t="shared" si="378"/>
        <v>168.92956249999995</v>
      </c>
      <c r="H893" s="3">
        <f t="shared" si="379"/>
        <v>651.50596336555827</v>
      </c>
      <c r="I893" s="10">
        <f t="shared" si="353"/>
        <v>644.99090373190268</v>
      </c>
      <c r="J893" s="3">
        <f t="shared" si="354"/>
        <v>0.26190999209845806</v>
      </c>
      <c r="K893" s="3">
        <f t="shared" si="355"/>
        <v>0.25399999999999956</v>
      </c>
      <c r="L893" s="15">
        <f t="shared" si="356"/>
        <v>7.3660000000000005</v>
      </c>
      <c r="M893" s="3">
        <f t="shared" si="357"/>
        <v>7.3025000000000002</v>
      </c>
      <c r="N893" s="15">
        <f t="shared" si="358"/>
        <v>176.23206249999996</v>
      </c>
      <c r="O893" s="15">
        <f t="shared" si="359"/>
        <v>0.24787038633574202</v>
      </c>
      <c r="P893" s="15">
        <f t="shared" si="360"/>
        <v>710.98474128043881</v>
      </c>
      <c r="Q893" s="3">
        <f t="shared" si="377"/>
        <v>2</v>
      </c>
      <c r="R893" s="3">
        <f t="shared" si="361"/>
        <v>-0.81</v>
      </c>
      <c r="S893" s="16">
        <f t="shared" si="362"/>
        <v>-0.16200000000000003</v>
      </c>
      <c r="T893" s="3">
        <f t="shared" si="363"/>
        <v>176.07006249999995</v>
      </c>
      <c r="U893" s="3">
        <f t="shared" si="364"/>
        <v>0.24787038633574202</v>
      </c>
      <c r="V893" s="3">
        <f t="shared" si="365"/>
        <v>710.33117389631184</v>
      </c>
      <c r="W893" s="19">
        <f t="shared" si="366"/>
        <v>176.07006249999995</v>
      </c>
      <c r="X893" s="19">
        <f t="shared" si="367"/>
        <v>0.24787038633574202</v>
      </c>
      <c r="Y893" s="19">
        <f t="shared" si="368"/>
        <v>710.33117389631184</v>
      </c>
      <c r="Z893" s="2">
        <f t="shared" si="369"/>
        <v>7.140500000000003</v>
      </c>
      <c r="AA893" s="2">
        <f t="shared" si="370"/>
        <v>58.825210530753566</v>
      </c>
      <c r="AB893">
        <v>17.78</v>
      </c>
      <c r="AC893">
        <v>254</v>
      </c>
      <c r="AD893">
        <v>50.8</v>
      </c>
      <c r="AE893">
        <v>863.6</v>
      </c>
      <c r="AF893" s="2">
        <f t="shared" si="371"/>
        <v>0.29411764705882354</v>
      </c>
      <c r="AG893" t="b">
        <f t="shared" si="372"/>
        <v>1</v>
      </c>
      <c r="AH893" s="2">
        <f t="shared" si="373"/>
        <v>-10.639499999999998</v>
      </c>
      <c r="AI893">
        <f t="shared" si="374"/>
        <v>10.639499999999998</v>
      </c>
      <c r="AJ893" s="2">
        <f t="shared" si="375"/>
        <v>8.0252105307535686</v>
      </c>
      <c r="AK893" s="2">
        <f t="shared" si="376"/>
        <v>8.0252105307535686</v>
      </c>
    </row>
    <row r="894" spans="1:37" x14ac:dyDescent="0.3">
      <c r="A894" s="18">
        <v>39136</v>
      </c>
      <c r="B894">
        <v>12.7</v>
      </c>
      <c r="C894">
        <v>3.5</v>
      </c>
      <c r="D894">
        <v>-1.7</v>
      </c>
      <c r="E894">
        <v>0.9</v>
      </c>
      <c r="G894" s="3">
        <f t="shared" si="378"/>
        <v>176.07006249999995</v>
      </c>
      <c r="H894" s="3">
        <f t="shared" si="379"/>
        <v>710.33117389631184</v>
      </c>
      <c r="I894" s="10">
        <f t="shared" si="353"/>
        <v>703.22786215734868</v>
      </c>
      <c r="J894" s="3">
        <f t="shared" si="354"/>
        <v>0.25037412761186062</v>
      </c>
      <c r="K894" s="3">
        <f t="shared" si="355"/>
        <v>1.9049999999999994</v>
      </c>
      <c r="L894" s="15">
        <f t="shared" si="356"/>
        <v>10.795</v>
      </c>
      <c r="M894" s="3">
        <f t="shared" si="357"/>
        <v>10.31875</v>
      </c>
      <c r="N894" s="15">
        <f t="shared" si="358"/>
        <v>186.38881249999994</v>
      </c>
      <c r="O894" s="15">
        <f t="shared" si="359"/>
        <v>0.23481889090770541</v>
      </c>
      <c r="P894" s="15">
        <f t="shared" si="360"/>
        <v>793.75561216350047</v>
      </c>
      <c r="Q894" s="3">
        <f t="shared" si="377"/>
        <v>2</v>
      </c>
      <c r="R894" s="3">
        <f t="shared" si="361"/>
        <v>-0.81</v>
      </c>
      <c r="S894" s="16">
        <f t="shared" si="362"/>
        <v>-0.72900000000000009</v>
      </c>
      <c r="T894" s="3">
        <f t="shared" si="363"/>
        <v>185.65981249999993</v>
      </c>
      <c r="U894" s="3">
        <f t="shared" si="364"/>
        <v>0.23481889090770541</v>
      </c>
      <c r="V894" s="3">
        <f t="shared" si="365"/>
        <v>790.65109192161526</v>
      </c>
      <c r="W894" s="19">
        <f t="shared" si="366"/>
        <v>185.65981249999993</v>
      </c>
      <c r="X894" s="19">
        <f t="shared" si="367"/>
        <v>0.23481889090770541</v>
      </c>
      <c r="Y894" s="19">
        <f t="shared" si="368"/>
        <v>790.65109192161526</v>
      </c>
      <c r="Z894" s="2">
        <f t="shared" si="369"/>
        <v>9.5897499999999809</v>
      </c>
      <c r="AA894" s="2">
        <f t="shared" si="370"/>
        <v>80.319918025303423</v>
      </c>
      <c r="AB894">
        <v>7.62</v>
      </c>
      <c r="AC894">
        <v>261.62</v>
      </c>
      <c r="AD894">
        <v>25.4</v>
      </c>
      <c r="AE894">
        <v>889</v>
      </c>
      <c r="AF894" s="2">
        <f t="shared" si="371"/>
        <v>0.29428571428571432</v>
      </c>
      <c r="AG894" t="b">
        <f t="shared" si="372"/>
        <v>1</v>
      </c>
      <c r="AH894" s="2">
        <f t="shared" si="373"/>
        <v>1.9697499999999808</v>
      </c>
      <c r="AI894">
        <f t="shared" si="374"/>
        <v>1.9697499999999808</v>
      </c>
      <c r="AJ894" s="2">
        <f t="shared" si="375"/>
        <v>54.919918025303424</v>
      </c>
      <c r="AK894" s="2">
        <f t="shared" si="376"/>
        <v>54.919918025303424</v>
      </c>
    </row>
    <row r="895" spans="1:37" x14ac:dyDescent="0.3">
      <c r="A895" s="18">
        <v>39137</v>
      </c>
      <c r="B895">
        <v>12.7</v>
      </c>
      <c r="C895">
        <v>3.7</v>
      </c>
      <c r="D895">
        <v>-3</v>
      </c>
      <c r="E895">
        <v>0.35</v>
      </c>
      <c r="G895" s="3">
        <f t="shared" si="378"/>
        <v>185.65981249999993</v>
      </c>
      <c r="H895" s="3">
        <f t="shared" si="379"/>
        <v>790.65109192161526</v>
      </c>
      <c r="I895" s="10">
        <f t="shared" si="353"/>
        <v>782.74458100239906</v>
      </c>
      <c r="J895" s="3">
        <f t="shared" si="354"/>
        <v>0.23719079889667213</v>
      </c>
      <c r="K895" s="3">
        <f t="shared" si="355"/>
        <v>0.74083333333333279</v>
      </c>
      <c r="L895" s="15">
        <f t="shared" si="356"/>
        <v>11.959166666666667</v>
      </c>
      <c r="M895" s="3">
        <f t="shared" si="357"/>
        <v>11.773958333333333</v>
      </c>
      <c r="N895" s="15">
        <f t="shared" si="358"/>
        <v>197.43377083333326</v>
      </c>
      <c r="O895" s="15">
        <f t="shared" si="359"/>
        <v>0.22225000318089128</v>
      </c>
      <c r="P895" s="15">
        <f t="shared" si="360"/>
        <v>888.34091342010072</v>
      </c>
      <c r="Q895" s="3">
        <f t="shared" si="377"/>
        <v>2</v>
      </c>
      <c r="R895" s="3">
        <f t="shared" si="361"/>
        <v>-0.81</v>
      </c>
      <c r="S895" s="16">
        <f t="shared" si="362"/>
        <v>-0.28349999999999997</v>
      </c>
      <c r="T895" s="3">
        <f t="shared" si="363"/>
        <v>197.15027083333325</v>
      </c>
      <c r="U895" s="3">
        <f t="shared" si="364"/>
        <v>0.22225000318089128</v>
      </c>
      <c r="V895" s="3">
        <f t="shared" si="365"/>
        <v>887.06532288717619</v>
      </c>
      <c r="W895" s="19">
        <f t="shared" si="366"/>
        <v>197.15027083333325</v>
      </c>
      <c r="X895" s="19">
        <f t="shared" si="367"/>
        <v>0.22225000318089128</v>
      </c>
      <c r="Y895" s="19">
        <f t="shared" si="368"/>
        <v>887.06532288717619</v>
      </c>
      <c r="Z895" s="2">
        <f t="shared" si="369"/>
        <v>11.490458333333322</v>
      </c>
      <c r="AA895" s="2">
        <f t="shared" si="370"/>
        <v>96.414230965560932</v>
      </c>
      <c r="AB895">
        <v>10.16</v>
      </c>
      <c r="AC895">
        <v>271.77999999999997</v>
      </c>
      <c r="AD895">
        <v>127</v>
      </c>
      <c r="AE895">
        <v>1016</v>
      </c>
      <c r="AF895" s="2">
        <f t="shared" si="371"/>
        <v>0.26749999999999996</v>
      </c>
      <c r="AG895" t="b">
        <f t="shared" si="372"/>
        <v>1</v>
      </c>
      <c r="AH895" s="2">
        <f t="shared" si="373"/>
        <v>1.330458333333322</v>
      </c>
      <c r="AI895">
        <f t="shared" si="374"/>
        <v>1.330458333333322</v>
      </c>
      <c r="AJ895" s="2">
        <f t="shared" si="375"/>
        <v>-30.585769034439068</v>
      </c>
      <c r="AK895" s="2">
        <f t="shared" si="376"/>
        <v>30.585769034439068</v>
      </c>
    </row>
    <row r="896" spans="1:37" x14ac:dyDescent="0.3">
      <c r="A896" s="18">
        <v>39138</v>
      </c>
      <c r="B896">
        <v>25.4</v>
      </c>
      <c r="C896">
        <v>2.8</v>
      </c>
      <c r="D896">
        <v>-0.1</v>
      </c>
      <c r="E896">
        <v>1.35</v>
      </c>
      <c r="G896" s="3">
        <f t="shared" si="378"/>
        <v>197.15027083333325</v>
      </c>
      <c r="H896" s="3">
        <f t="shared" si="379"/>
        <v>887.06532288717619</v>
      </c>
      <c r="I896" s="10">
        <f t="shared" si="353"/>
        <v>878.19466965830441</v>
      </c>
      <c r="J896" s="3">
        <f t="shared" si="354"/>
        <v>0.22449495270797099</v>
      </c>
      <c r="K896" s="3">
        <f t="shared" si="355"/>
        <v>5.7149999999999999</v>
      </c>
      <c r="L896" s="15">
        <f t="shared" si="356"/>
        <v>19.684999999999999</v>
      </c>
      <c r="M896" s="3">
        <f t="shared" si="357"/>
        <v>18.256249999999998</v>
      </c>
      <c r="N896" s="15">
        <f t="shared" si="358"/>
        <v>215.40652083333325</v>
      </c>
      <c r="O896" s="15">
        <f t="shared" si="359"/>
        <v>0.20878954733682611</v>
      </c>
      <c r="P896" s="15">
        <f t="shared" si="360"/>
        <v>1031.6920726200551</v>
      </c>
      <c r="Q896" s="3">
        <f t="shared" si="377"/>
        <v>2</v>
      </c>
      <c r="R896" s="3">
        <f t="shared" si="361"/>
        <v>-0.81</v>
      </c>
      <c r="S896" s="16">
        <f t="shared" si="362"/>
        <v>-1.0935000000000001</v>
      </c>
      <c r="T896" s="3">
        <f t="shared" si="363"/>
        <v>214.31302083333324</v>
      </c>
      <c r="U896" s="3">
        <f t="shared" si="364"/>
        <v>0.20878954733682611</v>
      </c>
      <c r="V896" s="3">
        <f t="shared" si="365"/>
        <v>1026.45474147035</v>
      </c>
      <c r="W896" s="19">
        <f t="shared" si="366"/>
        <v>214.31302083333324</v>
      </c>
      <c r="X896" s="19">
        <f t="shared" si="367"/>
        <v>0.20878954733682611</v>
      </c>
      <c r="Y896" s="19">
        <f t="shared" si="368"/>
        <v>1026.45474147035</v>
      </c>
      <c r="Z896" s="2">
        <f t="shared" si="369"/>
        <v>17.162749999999988</v>
      </c>
      <c r="AA896" s="2">
        <f t="shared" si="370"/>
        <v>139.38941858317378</v>
      </c>
      <c r="AB896">
        <v>17.78</v>
      </c>
      <c r="AC896">
        <v>289.56</v>
      </c>
      <c r="AD896">
        <v>50.8</v>
      </c>
      <c r="AE896">
        <v>1066.8</v>
      </c>
      <c r="AF896" s="2">
        <f t="shared" si="371"/>
        <v>0.27142857142857146</v>
      </c>
      <c r="AG896" t="b">
        <f t="shared" si="372"/>
        <v>1</v>
      </c>
      <c r="AH896" s="2">
        <f t="shared" si="373"/>
        <v>-0.61725000000001273</v>
      </c>
      <c r="AI896">
        <f t="shared" si="374"/>
        <v>0.61725000000001273</v>
      </c>
      <c r="AJ896" s="2">
        <f t="shared" si="375"/>
        <v>88.589418583173781</v>
      </c>
      <c r="AK896" s="2">
        <f t="shared" si="376"/>
        <v>88.589418583173781</v>
      </c>
    </row>
    <row r="897" spans="1:37" x14ac:dyDescent="0.3">
      <c r="A897" s="18">
        <v>39139</v>
      </c>
      <c r="B897">
        <v>25.4</v>
      </c>
      <c r="C897">
        <v>3.7</v>
      </c>
      <c r="D897">
        <v>-1.6</v>
      </c>
      <c r="E897">
        <v>1.05</v>
      </c>
      <c r="G897" s="3">
        <f t="shared" si="378"/>
        <v>214.31302083333324</v>
      </c>
      <c r="H897" s="3">
        <f t="shared" si="379"/>
        <v>1026.45474147035</v>
      </c>
      <c r="I897" s="10">
        <f t="shared" si="353"/>
        <v>1016.1901940556464</v>
      </c>
      <c r="J897" s="3">
        <f t="shared" si="354"/>
        <v>0.21089853266346073</v>
      </c>
      <c r="K897" s="3">
        <f t="shared" si="355"/>
        <v>4.4450000000000003</v>
      </c>
      <c r="L897" s="15">
        <f t="shared" si="356"/>
        <v>20.954999999999998</v>
      </c>
      <c r="M897" s="3">
        <f t="shared" si="357"/>
        <v>19.84375</v>
      </c>
      <c r="N897" s="15">
        <f t="shared" si="358"/>
        <v>234.15677083333324</v>
      </c>
      <c r="O897" s="15">
        <f t="shared" si="359"/>
        <v>0.19749836668504939</v>
      </c>
      <c r="P897" s="15">
        <f t="shared" si="360"/>
        <v>1185.613707918623</v>
      </c>
      <c r="Q897" s="3">
        <f t="shared" si="377"/>
        <v>2</v>
      </c>
      <c r="R897" s="3">
        <f t="shared" si="361"/>
        <v>-0.81</v>
      </c>
      <c r="S897" s="16">
        <f t="shared" si="362"/>
        <v>-0.85050000000000014</v>
      </c>
      <c r="T897" s="3">
        <f t="shared" si="363"/>
        <v>233.30627083333323</v>
      </c>
      <c r="U897" s="3">
        <f t="shared" si="364"/>
        <v>0.19749836668504939</v>
      </c>
      <c r="V897" s="3">
        <f t="shared" si="365"/>
        <v>1181.3073431912817</v>
      </c>
      <c r="W897" s="19">
        <f t="shared" si="366"/>
        <v>233.30627083333323</v>
      </c>
      <c r="X897" s="19">
        <f t="shared" si="367"/>
        <v>0.19749836668504939</v>
      </c>
      <c r="Y897" s="19">
        <f t="shared" si="368"/>
        <v>1181.3073431912817</v>
      </c>
      <c r="Z897" s="2">
        <f t="shared" si="369"/>
        <v>18.993249999999989</v>
      </c>
      <c r="AA897" s="2">
        <f t="shared" si="370"/>
        <v>154.85260172093172</v>
      </c>
      <c r="AB897">
        <v>22.86</v>
      </c>
      <c r="AC897">
        <v>312.42</v>
      </c>
      <c r="AD897">
        <v>203.2</v>
      </c>
      <c r="AE897">
        <v>1270</v>
      </c>
      <c r="AF897" s="2">
        <f t="shared" si="371"/>
        <v>0.24600000000000002</v>
      </c>
      <c r="AG897" t="b">
        <f t="shared" si="372"/>
        <v>1</v>
      </c>
      <c r="AH897" s="2">
        <f t="shared" si="373"/>
        <v>-3.8667500000000103</v>
      </c>
      <c r="AI897">
        <f t="shared" si="374"/>
        <v>3.8667500000000103</v>
      </c>
      <c r="AJ897" s="2">
        <f t="shared" si="375"/>
        <v>-48.347398279068273</v>
      </c>
      <c r="AK897" s="2">
        <f t="shared" si="376"/>
        <v>48.347398279068273</v>
      </c>
    </row>
    <row r="898" spans="1:37" x14ac:dyDescent="0.3">
      <c r="A898" s="18">
        <v>39140</v>
      </c>
      <c r="B898">
        <v>5.08</v>
      </c>
      <c r="C898">
        <v>3.5</v>
      </c>
      <c r="D898">
        <v>-3.9</v>
      </c>
      <c r="E898">
        <v>-0.2</v>
      </c>
      <c r="G898" s="3">
        <f t="shared" si="378"/>
        <v>233.30627083333323</v>
      </c>
      <c r="H898" s="3">
        <f t="shared" si="379"/>
        <v>1181.3073431912817</v>
      </c>
      <c r="I898" s="10">
        <f t="shared" si="353"/>
        <v>1169.4942697593688</v>
      </c>
      <c r="J898" s="3">
        <f t="shared" si="354"/>
        <v>0.19949329968186807</v>
      </c>
      <c r="K898" s="3">
        <f t="shared" si="355"/>
        <v>0</v>
      </c>
      <c r="L898" s="15">
        <f t="shared" si="356"/>
        <v>5.08</v>
      </c>
      <c r="M898" s="3">
        <f t="shared" si="357"/>
        <v>5.08</v>
      </c>
      <c r="N898" s="15">
        <f t="shared" si="358"/>
        <v>238.38627083333324</v>
      </c>
      <c r="O898" s="15">
        <f t="shared" si="359"/>
        <v>0.19609357558151302</v>
      </c>
      <c r="P898" s="15">
        <f t="shared" si="360"/>
        <v>1215.676087941187</v>
      </c>
      <c r="Q898" s="3">
        <f t="shared" si="377"/>
        <v>2</v>
      </c>
      <c r="R898" s="3">
        <f t="shared" si="361"/>
        <v>-0.81</v>
      </c>
      <c r="S898" s="16">
        <f t="shared" si="362"/>
        <v>0</v>
      </c>
      <c r="T898" s="3">
        <f t="shared" si="363"/>
        <v>238.38627083333324</v>
      </c>
      <c r="U898" s="3">
        <f t="shared" si="364"/>
        <v>0.19609357558151302</v>
      </c>
      <c r="V898" s="3">
        <f t="shared" si="365"/>
        <v>1215.676087941187</v>
      </c>
      <c r="W898" s="19">
        <f t="shared" si="366"/>
        <v>238.38627083333324</v>
      </c>
      <c r="X898" s="19">
        <f t="shared" si="367"/>
        <v>0.19609357558151302</v>
      </c>
      <c r="Y898" s="19">
        <f t="shared" si="368"/>
        <v>1215.676087941187</v>
      </c>
      <c r="Z898" s="2">
        <f t="shared" si="369"/>
        <v>5.0800000000000125</v>
      </c>
      <c r="AA898" s="2">
        <f t="shared" si="370"/>
        <v>34.368744749905318</v>
      </c>
      <c r="AB898">
        <v>5.08</v>
      </c>
      <c r="AC898">
        <v>317.5</v>
      </c>
      <c r="AD898">
        <v>-25.4</v>
      </c>
      <c r="AE898">
        <v>1244.5999999999999</v>
      </c>
      <c r="AF898" s="2">
        <f t="shared" si="371"/>
        <v>0.25510204081632654</v>
      </c>
      <c r="AG898" t="b">
        <f t="shared" si="372"/>
        <v>1</v>
      </c>
      <c r="AH898" s="2">
        <f t="shared" si="373"/>
        <v>1.2434497875801753E-14</v>
      </c>
      <c r="AI898">
        <f t="shared" si="374"/>
        <v>1.2434497875801753E-14</v>
      </c>
      <c r="AJ898" s="2">
        <f t="shared" si="375"/>
        <v>59.768744749905316</v>
      </c>
      <c r="AK898" s="2">
        <f t="shared" si="376"/>
        <v>59.768744749905316</v>
      </c>
    </row>
    <row r="899" spans="1:37" x14ac:dyDescent="0.3">
      <c r="A899" s="18">
        <v>39141</v>
      </c>
      <c r="B899">
        <v>12.7</v>
      </c>
      <c r="C899">
        <v>2.8</v>
      </c>
      <c r="D899">
        <v>-3.8</v>
      </c>
      <c r="E899">
        <v>-0.5</v>
      </c>
      <c r="G899" s="3">
        <f t="shared" si="378"/>
        <v>238.38627083333324</v>
      </c>
      <c r="H899" s="3">
        <f t="shared" si="379"/>
        <v>1215.676087941187</v>
      </c>
      <c r="I899" s="10">
        <f t="shared" si="353"/>
        <v>1203.5193270617751</v>
      </c>
      <c r="J899" s="3">
        <f t="shared" si="354"/>
        <v>0.19807431876920509</v>
      </c>
      <c r="K899" s="3">
        <f t="shared" si="355"/>
        <v>0</v>
      </c>
      <c r="L899" s="15">
        <f t="shared" si="356"/>
        <v>12.7</v>
      </c>
      <c r="M899" s="3">
        <f t="shared" si="357"/>
        <v>12.7</v>
      </c>
      <c r="N899" s="15">
        <f t="shared" si="358"/>
        <v>251.08627083333323</v>
      </c>
      <c r="O899" s="15">
        <f t="shared" si="359"/>
        <v>0.19036485563911454</v>
      </c>
      <c r="P899" s="15">
        <f t="shared" si="360"/>
        <v>1318.9738725163206</v>
      </c>
      <c r="Q899" s="3">
        <f t="shared" si="377"/>
        <v>2</v>
      </c>
      <c r="R899" s="3">
        <f t="shared" si="361"/>
        <v>-0.81</v>
      </c>
      <c r="S899" s="16">
        <f t="shared" si="362"/>
        <v>0</v>
      </c>
      <c r="T899" s="3">
        <f t="shared" si="363"/>
        <v>251.08627083333323</v>
      </c>
      <c r="U899" s="3">
        <f t="shared" si="364"/>
        <v>0.19036485563911454</v>
      </c>
      <c r="V899" s="3">
        <f t="shared" si="365"/>
        <v>1318.9738725163206</v>
      </c>
      <c r="W899" s="19">
        <f t="shared" si="366"/>
        <v>251.08627083333323</v>
      </c>
      <c r="X899" s="19">
        <f t="shared" si="367"/>
        <v>0.19036485563911454</v>
      </c>
      <c r="Y899" s="19">
        <f t="shared" si="368"/>
        <v>1318.9738725163206</v>
      </c>
      <c r="Z899" s="2">
        <f t="shared" si="369"/>
        <v>12.699999999999989</v>
      </c>
      <c r="AA899" s="2">
        <f t="shared" si="370"/>
        <v>103.29778457513362</v>
      </c>
      <c r="AB899">
        <v>12.7</v>
      </c>
      <c r="AC899">
        <v>330.2</v>
      </c>
      <c r="AD899">
        <v>50.8</v>
      </c>
      <c r="AE899">
        <v>1295.4000000000001</v>
      </c>
      <c r="AF899" s="2">
        <f t="shared" si="371"/>
        <v>0.25490196078431371</v>
      </c>
      <c r="AG899" t="b">
        <f t="shared" si="372"/>
        <v>1</v>
      </c>
      <c r="AH899" s="2">
        <f t="shared" si="373"/>
        <v>-1.0658141036401503E-14</v>
      </c>
      <c r="AI899">
        <f t="shared" si="374"/>
        <v>1.0658141036401503E-14</v>
      </c>
      <c r="AJ899" s="2">
        <f t="shared" si="375"/>
        <v>52.497784575133622</v>
      </c>
      <c r="AK899" s="2">
        <f t="shared" si="376"/>
        <v>52.497784575133622</v>
      </c>
    </row>
    <row r="900" spans="1:37" x14ac:dyDescent="0.3">
      <c r="A900" s="18">
        <v>39142</v>
      </c>
      <c r="B900">
        <v>17.78</v>
      </c>
      <c r="C900">
        <v>0.6</v>
      </c>
      <c r="D900">
        <v>-3</v>
      </c>
      <c r="E900">
        <v>-1.2</v>
      </c>
      <c r="G900" s="3">
        <f t="shared" si="378"/>
        <v>251.08627083333323</v>
      </c>
      <c r="H900" s="3">
        <f t="shared" si="379"/>
        <v>1318.9738725163206</v>
      </c>
      <c r="I900" s="10">
        <f t="shared" si="353"/>
        <v>1305.7841337911575</v>
      </c>
      <c r="J900" s="3">
        <f t="shared" si="354"/>
        <v>0.19228773296880255</v>
      </c>
      <c r="K900" s="3">
        <f t="shared" si="355"/>
        <v>0</v>
      </c>
      <c r="L900" s="15">
        <f t="shared" si="356"/>
        <v>17.78</v>
      </c>
      <c r="M900" s="3">
        <f t="shared" si="357"/>
        <v>17.78</v>
      </c>
      <c r="N900" s="15">
        <f t="shared" si="358"/>
        <v>268.86627083333326</v>
      </c>
      <c r="O900" s="15">
        <f t="shared" si="359"/>
        <v>0.18322373941530218</v>
      </c>
      <c r="P900" s="15">
        <f t="shared" si="360"/>
        <v>1467.4204974275212</v>
      </c>
      <c r="Q900" s="3">
        <f t="shared" si="377"/>
        <v>3</v>
      </c>
      <c r="R900" s="3">
        <f t="shared" si="361"/>
        <v>-0.81</v>
      </c>
      <c r="S900" s="16">
        <f t="shared" si="362"/>
        <v>0</v>
      </c>
      <c r="T900" s="3">
        <f t="shared" si="363"/>
        <v>268.86627083333326</v>
      </c>
      <c r="U900" s="3">
        <f t="shared" si="364"/>
        <v>0.18322373941530218</v>
      </c>
      <c r="V900" s="3">
        <f t="shared" si="365"/>
        <v>1467.4204974275212</v>
      </c>
      <c r="W900" s="19">
        <f t="shared" si="366"/>
        <v>268.86627083333326</v>
      </c>
      <c r="X900" s="19">
        <f t="shared" si="367"/>
        <v>0.18322373941530218</v>
      </c>
      <c r="Y900" s="19">
        <f t="shared" si="368"/>
        <v>1467.4204974275212</v>
      </c>
      <c r="Z900" s="2">
        <f t="shared" si="369"/>
        <v>17.78000000000003</v>
      </c>
      <c r="AA900" s="2">
        <f t="shared" si="370"/>
        <v>148.44662491120062</v>
      </c>
      <c r="AB900">
        <v>17.78</v>
      </c>
      <c r="AC900">
        <v>347.98</v>
      </c>
      <c r="AD900">
        <v>152.4</v>
      </c>
      <c r="AE900">
        <v>1447.8</v>
      </c>
      <c r="AF900" s="2">
        <f t="shared" si="371"/>
        <v>0.24035087719298248</v>
      </c>
      <c r="AG900" t="b">
        <f t="shared" si="372"/>
        <v>1</v>
      </c>
      <c r="AH900" s="2">
        <f t="shared" si="373"/>
        <v>2.8421709430404007E-14</v>
      </c>
      <c r="AI900">
        <f t="shared" si="374"/>
        <v>2.8421709430404007E-14</v>
      </c>
      <c r="AJ900" s="2">
        <f t="shared" si="375"/>
        <v>-3.9533750887993904</v>
      </c>
      <c r="AK900" s="2">
        <f t="shared" si="376"/>
        <v>3.9533750887993904</v>
      </c>
    </row>
    <row r="901" spans="1:37" x14ac:dyDescent="0.3">
      <c r="A901" s="18">
        <v>39143</v>
      </c>
      <c r="B901">
        <v>25.4</v>
      </c>
      <c r="C901">
        <v>3.4</v>
      </c>
      <c r="D901">
        <v>-2.6</v>
      </c>
      <c r="E901">
        <v>0.4</v>
      </c>
      <c r="G901" s="3">
        <f t="shared" si="378"/>
        <v>268.86627083333326</v>
      </c>
      <c r="H901" s="3">
        <f t="shared" si="379"/>
        <v>1467.4204974275212</v>
      </c>
      <c r="I901" s="10">
        <f t="shared" si="353"/>
        <v>1452.746292453246</v>
      </c>
      <c r="J901" s="3">
        <f t="shared" si="354"/>
        <v>0.18507448425788101</v>
      </c>
      <c r="K901" s="3">
        <f t="shared" si="355"/>
        <v>1.6933333333333316</v>
      </c>
      <c r="L901" s="15">
        <f t="shared" si="356"/>
        <v>23.706666666666667</v>
      </c>
      <c r="M901" s="3">
        <f t="shared" si="357"/>
        <v>23.283333333333335</v>
      </c>
      <c r="N901" s="15">
        <f t="shared" si="358"/>
        <v>292.14960416666662</v>
      </c>
      <c r="O901" s="15">
        <f t="shared" si="359"/>
        <v>0.17608793658753569</v>
      </c>
      <c r="P901" s="15">
        <f t="shared" si="360"/>
        <v>1659.1119745527549</v>
      </c>
      <c r="Q901" s="3">
        <f t="shared" si="377"/>
        <v>3</v>
      </c>
      <c r="R901" s="3">
        <f t="shared" si="361"/>
        <v>-0.81</v>
      </c>
      <c r="S901" s="16">
        <f t="shared" si="362"/>
        <v>-0.32400000000000007</v>
      </c>
      <c r="T901" s="3">
        <f t="shared" si="363"/>
        <v>291.82560416666661</v>
      </c>
      <c r="U901" s="3">
        <f t="shared" si="364"/>
        <v>0.17608793658753569</v>
      </c>
      <c r="V901" s="3">
        <f t="shared" si="365"/>
        <v>1657.2719847937803</v>
      </c>
      <c r="W901" s="19">
        <f t="shared" si="366"/>
        <v>291.82560416666661</v>
      </c>
      <c r="X901" s="19">
        <f t="shared" si="367"/>
        <v>0.17608793658753569</v>
      </c>
      <c r="Y901" s="19">
        <f t="shared" si="368"/>
        <v>1657.2719847937803</v>
      </c>
      <c r="Z901" s="2">
        <f t="shared" si="369"/>
        <v>22.959333333333348</v>
      </c>
      <c r="AA901" s="2">
        <f t="shared" si="370"/>
        <v>189.85148736625911</v>
      </c>
      <c r="AB901">
        <v>27.94</v>
      </c>
      <c r="AC901">
        <v>375.92</v>
      </c>
      <c r="AD901">
        <v>152.4</v>
      </c>
      <c r="AE901">
        <v>1600.2</v>
      </c>
      <c r="AF901" s="2">
        <f t="shared" si="371"/>
        <v>0.23492063492063492</v>
      </c>
      <c r="AG901" t="b">
        <f t="shared" si="372"/>
        <v>1</v>
      </c>
      <c r="AH901" s="2">
        <f t="shared" si="373"/>
        <v>-4.9806666666666537</v>
      </c>
      <c r="AI901">
        <f t="shared" si="374"/>
        <v>4.9806666666666537</v>
      </c>
      <c r="AJ901" s="2">
        <f t="shared" si="375"/>
        <v>37.451487366259101</v>
      </c>
      <c r="AK901" s="2">
        <f t="shared" si="376"/>
        <v>37.451487366259101</v>
      </c>
    </row>
    <row r="902" spans="1:37" x14ac:dyDescent="0.3">
      <c r="A902" s="18">
        <v>39144</v>
      </c>
      <c r="B902">
        <v>20.32</v>
      </c>
      <c r="C902">
        <v>2.9</v>
      </c>
      <c r="D902">
        <v>0.3</v>
      </c>
      <c r="E902">
        <v>1.6</v>
      </c>
      <c r="G902" s="3">
        <f t="shared" si="378"/>
        <v>291.82560416666661</v>
      </c>
      <c r="H902" s="3">
        <f t="shared" si="379"/>
        <v>1657.2719847937803</v>
      </c>
      <c r="I902" s="10">
        <f t="shared" si="353"/>
        <v>1640.6992649458425</v>
      </c>
      <c r="J902" s="3">
        <f t="shared" si="354"/>
        <v>0.17786660261367243</v>
      </c>
      <c r="K902" s="3">
        <f t="shared" si="355"/>
        <v>5.418666666666665</v>
      </c>
      <c r="L902" s="15">
        <f t="shared" si="356"/>
        <v>14.901333333333335</v>
      </c>
      <c r="M902" s="3">
        <f t="shared" si="357"/>
        <v>13.546666666666669</v>
      </c>
      <c r="N902" s="15">
        <f t="shared" si="358"/>
        <v>305.37227083333329</v>
      </c>
      <c r="O902" s="15">
        <f t="shared" si="359"/>
        <v>0.17492814867201378</v>
      </c>
      <c r="P902" s="15">
        <f t="shared" si="360"/>
        <v>1745.7011530254013</v>
      </c>
      <c r="Q902" s="3">
        <f t="shared" si="377"/>
        <v>3</v>
      </c>
      <c r="R902" s="3">
        <f t="shared" si="361"/>
        <v>-0.81</v>
      </c>
      <c r="S902" s="16">
        <f t="shared" si="362"/>
        <v>-1.2960000000000003</v>
      </c>
      <c r="T902" s="3">
        <f t="shared" si="363"/>
        <v>304.0762708333333</v>
      </c>
      <c r="U902" s="3">
        <f t="shared" si="364"/>
        <v>0.17492814867201378</v>
      </c>
      <c r="V902" s="3">
        <f t="shared" si="365"/>
        <v>1738.2923968598629</v>
      </c>
      <c r="W902" s="19">
        <f t="shared" si="366"/>
        <v>304.0762708333333</v>
      </c>
      <c r="X902" s="19">
        <f t="shared" si="367"/>
        <v>0.17492814867201378</v>
      </c>
      <c r="Y902" s="19">
        <f t="shared" si="368"/>
        <v>1738.2923968598629</v>
      </c>
      <c r="Z902" s="2">
        <f t="shared" si="369"/>
        <v>12.250666666666689</v>
      </c>
      <c r="AA902" s="2">
        <f t="shared" si="370"/>
        <v>81.020412066082599</v>
      </c>
      <c r="AB902">
        <v>10.16</v>
      </c>
      <c r="AC902">
        <v>386.08</v>
      </c>
      <c r="AD902">
        <v>-101.6</v>
      </c>
      <c r="AE902">
        <v>1498.6</v>
      </c>
      <c r="AF902" s="2">
        <f t="shared" si="371"/>
        <v>0.25762711864406779</v>
      </c>
      <c r="AG902" t="b">
        <f t="shared" si="372"/>
        <v>1</v>
      </c>
      <c r="AH902" s="2">
        <f t="shared" si="373"/>
        <v>2.0906666666666887</v>
      </c>
      <c r="AI902">
        <f t="shared" si="374"/>
        <v>2.0906666666666887</v>
      </c>
      <c r="AJ902" s="2">
        <f t="shared" si="375"/>
        <v>182.62041206608259</v>
      </c>
      <c r="AK902" s="2">
        <f t="shared" si="376"/>
        <v>182.62041206608259</v>
      </c>
    </row>
    <row r="903" spans="1:37" x14ac:dyDescent="0.3">
      <c r="A903" s="18">
        <v>39145</v>
      </c>
      <c r="B903">
        <v>5.08</v>
      </c>
      <c r="C903">
        <v>13.8</v>
      </c>
      <c r="D903">
        <v>1.3</v>
      </c>
      <c r="E903">
        <v>6.4349999999999996</v>
      </c>
      <c r="G903" s="3">
        <f t="shared" si="378"/>
        <v>304.0762708333333</v>
      </c>
      <c r="H903" s="3">
        <f t="shared" si="379"/>
        <v>1738.2923968598629</v>
      </c>
      <c r="I903" s="10">
        <f t="shared" si="353"/>
        <v>1720.9094728912644</v>
      </c>
      <c r="J903" s="3">
        <f t="shared" si="354"/>
        <v>0.17669509966870078</v>
      </c>
      <c r="K903" s="3">
        <f t="shared" si="355"/>
        <v>5.08</v>
      </c>
      <c r="L903" s="15">
        <f t="shared" si="356"/>
        <v>0</v>
      </c>
      <c r="M903" s="3">
        <f t="shared" si="357"/>
        <v>-1.27</v>
      </c>
      <c r="N903" s="15">
        <f t="shared" si="358"/>
        <v>302.80627083333331</v>
      </c>
      <c r="O903" s="15">
        <f t="shared" si="359"/>
        <v>0.17894666062583731</v>
      </c>
      <c r="P903" s="15">
        <f t="shared" si="360"/>
        <v>1692.1593829933279</v>
      </c>
      <c r="Q903" s="3">
        <f t="shared" si="377"/>
        <v>3</v>
      </c>
      <c r="R903" s="3">
        <f t="shared" si="361"/>
        <v>-0.81</v>
      </c>
      <c r="S903" s="16">
        <f t="shared" si="362"/>
        <v>-5.2123499999999998</v>
      </c>
      <c r="T903" s="3">
        <f t="shared" si="363"/>
        <v>297.5939208333333</v>
      </c>
      <c r="U903" s="3">
        <f t="shared" si="364"/>
        <v>0.17894666062583731</v>
      </c>
      <c r="V903" s="3">
        <f t="shared" si="365"/>
        <v>1663.0314295474764</v>
      </c>
      <c r="W903" s="19">
        <f t="shared" si="366"/>
        <v>297.5939208333333</v>
      </c>
      <c r="X903" s="19">
        <f t="shared" si="367"/>
        <v>0.17894666062583731</v>
      </c>
      <c r="Y903" s="19">
        <f t="shared" si="368"/>
        <v>1663.0314295474764</v>
      </c>
      <c r="Z903" s="2">
        <f t="shared" si="369"/>
        <v>-6.4823499999999967</v>
      </c>
      <c r="AA903" s="2">
        <f t="shared" si="370"/>
        <v>-75.260967312386583</v>
      </c>
      <c r="AB903">
        <v>0</v>
      </c>
      <c r="AC903">
        <v>386.08</v>
      </c>
      <c r="AD903">
        <v>-152.4</v>
      </c>
      <c r="AE903">
        <v>1346.2</v>
      </c>
      <c r="AF903" s="2">
        <f t="shared" si="371"/>
        <v>0.28679245283018867</v>
      </c>
      <c r="AG903" t="b">
        <f t="shared" si="372"/>
        <v>1</v>
      </c>
      <c r="AH903" s="2">
        <f t="shared" si="373"/>
        <v>-6.4823499999999967</v>
      </c>
      <c r="AI903">
        <f t="shared" si="374"/>
        <v>6.4823499999999967</v>
      </c>
      <c r="AJ903" s="2">
        <f t="shared" si="375"/>
        <v>77.139032687613422</v>
      </c>
      <c r="AK903" s="2">
        <f t="shared" si="376"/>
        <v>77.139032687613422</v>
      </c>
    </row>
    <row r="904" spans="1:37" x14ac:dyDescent="0.3">
      <c r="A904" s="18">
        <v>39146</v>
      </c>
      <c r="B904">
        <v>0</v>
      </c>
      <c r="C904">
        <v>15.3</v>
      </c>
      <c r="D904">
        <v>2.9</v>
      </c>
      <c r="E904">
        <v>6.7649999999999997</v>
      </c>
      <c r="G904" s="3">
        <f t="shared" si="378"/>
        <v>297.5939208333333</v>
      </c>
      <c r="H904" s="3">
        <f t="shared" si="379"/>
        <v>1663.0314295474764</v>
      </c>
      <c r="I904" s="10">
        <f t="shared" si="353"/>
        <v>1646.4011152520015</v>
      </c>
      <c r="J904" s="3">
        <f t="shared" si="354"/>
        <v>0.18075420265236092</v>
      </c>
      <c r="K904" s="3">
        <f t="shared" si="355"/>
        <v>0</v>
      </c>
      <c r="L904" s="15">
        <f t="shared" si="356"/>
        <v>0</v>
      </c>
      <c r="M904" s="3">
        <f t="shared" si="357"/>
        <v>0</v>
      </c>
      <c r="N904" s="15">
        <f t="shared" si="358"/>
        <v>297.5939208333333</v>
      </c>
      <c r="O904" s="15">
        <f t="shared" si="359"/>
        <v>0.18075420265236092</v>
      </c>
      <c r="P904" s="15">
        <f t="shared" si="360"/>
        <v>1646.4011152520015</v>
      </c>
      <c r="Q904" s="3">
        <f t="shared" si="377"/>
        <v>3</v>
      </c>
      <c r="R904" s="3">
        <f t="shared" si="361"/>
        <v>-0.81</v>
      </c>
      <c r="S904" s="16">
        <f t="shared" si="362"/>
        <v>-5.4796500000000004</v>
      </c>
      <c r="T904" s="3">
        <f t="shared" si="363"/>
        <v>292.11427083333331</v>
      </c>
      <c r="U904" s="3">
        <f t="shared" si="364"/>
        <v>0.18075420265236092</v>
      </c>
      <c r="V904" s="3">
        <f t="shared" si="365"/>
        <v>1616.0856375502806</v>
      </c>
      <c r="W904" s="19">
        <f t="shared" si="366"/>
        <v>292.11427083333331</v>
      </c>
      <c r="X904" s="19">
        <f t="shared" si="367"/>
        <v>0.18075420265236092</v>
      </c>
      <c r="Y904" s="19">
        <f t="shared" si="368"/>
        <v>1616.0856375502806</v>
      </c>
      <c r="Z904" s="2">
        <f t="shared" si="369"/>
        <v>-5.4796499999999924</v>
      </c>
      <c r="AA904" s="2">
        <f t="shared" si="370"/>
        <v>-46.945791997195784</v>
      </c>
      <c r="AB904">
        <v>0</v>
      </c>
      <c r="AC904">
        <v>386.08</v>
      </c>
      <c r="AD904">
        <v>-101.6</v>
      </c>
      <c r="AE904">
        <v>1244.5999999999999</v>
      </c>
      <c r="AF904" s="2">
        <f t="shared" si="371"/>
        <v>0.31020408163265306</v>
      </c>
      <c r="AG904" t="b">
        <f t="shared" si="372"/>
        <v>1</v>
      </c>
      <c r="AH904" s="2">
        <f t="shared" si="373"/>
        <v>-5.4796499999999924</v>
      </c>
      <c r="AI904">
        <f t="shared" si="374"/>
        <v>5.4796499999999924</v>
      </c>
      <c r="AJ904" s="2">
        <f t="shared" si="375"/>
        <v>54.654208002804211</v>
      </c>
      <c r="AK904" s="2">
        <f t="shared" si="376"/>
        <v>54.654208002804211</v>
      </c>
    </row>
    <row r="905" spans="1:37" x14ac:dyDescent="0.3">
      <c r="A905" s="18">
        <v>39147</v>
      </c>
      <c r="B905">
        <v>0</v>
      </c>
      <c r="C905">
        <v>13.9</v>
      </c>
      <c r="D905">
        <v>2.5</v>
      </c>
      <c r="E905">
        <v>7.3049999999999997</v>
      </c>
      <c r="G905" s="3">
        <f t="shared" si="378"/>
        <v>292.11427083333331</v>
      </c>
      <c r="H905" s="3">
        <f t="shared" si="379"/>
        <v>1616.0856375502806</v>
      </c>
      <c r="I905" s="10">
        <f t="shared" si="353"/>
        <v>1599.9247811747778</v>
      </c>
      <c r="J905" s="3">
        <f t="shared" si="354"/>
        <v>0.18258000267915245</v>
      </c>
      <c r="K905" s="3">
        <f t="shared" si="355"/>
        <v>0</v>
      </c>
      <c r="L905" s="15">
        <f t="shared" si="356"/>
        <v>0</v>
      </c>
      <c r="M905" s="3">
        <f t="shared" si="357"/>
        <v>0</v>
      </c>
      <c r="N905" s="15">
        <f t="shared" si="358"/>
        <v>292.11427083333331</v>
      </c>
      <c r="O905" s="15">
        <f t="shared" si="359"/>
        <v>0.18258000267915245</v>
      </c>
      <c r="P905" s="15">
        <f t="shared" si="360"/>
        <v>1599.9247811747778</v>
      </c>
      <c r="Q905" s="3">
        <f t="shared" si="377"/>
        <v>3</v>
      </c>
      <c r="R905" s="3">
        <f t="shared" si="361"/>
        <v>-0.81</v>
      </c>
      <c r="S905" s="16">
        <f t="shared" si="362"/>
        <v>-5.9170500000000006</v>
      </c>
      <c r="T905" s="3">
        <f t="shared" si="363"/>
        <v>286.19722083333329</v>
      </c>
      <c r="U905" s="3">
        <f t="shared" si="364"/>
        <v>0.18258000267915245</v>
      </c>
      <c r="V905" s="3">
        <f t="shared" si="365"/>
        <v>1567.5167961097427</v>
      </c>
      <c r="W905" s="19">
        <f t="shared" si="366"/>
        <v>286.19722083333329</v>
      </c>
      <c r="X905" s="19">
        <f t="shared" si="367"/>
        <v>0.18258000267915245</v>
      </c>
      <c r="Y905" s="19">
        <f t="shared" si="368"/>
        <v>1567.5167961097427</v>
      </c>
      <c r="Z905" s="2">
        <f t="shared" si="369"/>
        <v>-5.9170500000000175</v>
      </c>
      <c r="AA905" s="2">
        <f t="shared" si="370"/>
        <v>-48.568841440537881</v>
      </c>
      <c r="AB905">
        <v>-2.54</v>
      </c>
      <c r="AC905">
        <v>383.54</v>
      </c>
      <c r="AD905">
        <v>-76.2</v>
      </c>
      <c r="AE905">
        <v>1168.4000000000001</v>
      </c>
      <c r="AF905" s="2">
        <f t="shared" si="371"/>
        <v>0.32826086956521738</v>
      </c>
      <c r="AG905" t="b">
        <f t="shared" si="372"/>
        <v>1</v>
      </c>
      <c r="AH905" s="2">
        <f t="shared" si="373"/>
        <v>-3.3770500000000174</v>
      </c>
      <c r="AI905">
        <f t="shared" si="374"/>
        <v>3.3770500000000174</v>
      </c>
      <c r="AJ905" s="2">
        <f t="shared" si="375"/>
        <v>27.631158559462122</v>
      </c>
      <c r="AK905" s="2">
        <f t="shared" si="376"/>
        <v>27.631158559462122</v>
      </c>
    </row>
    <row r="906" spans="1:37" x14ac:dyDescent="0.3">
      <c r="A906" s="18">
        <v>39148</v>
      </c>
      <c r="B906">
        <v>0</v>
      </c>
      <c r="C906">
        <v>16.8</v>
      </c>
      <c r="D906">
        <v>2.1</v>
      </c>
      <c r="E906">
        <v>8.3000000000000007</v>
      </c>
      <c r="G906" s="3">
        <f t="shared" si="378"/>
        <v>286.19722083333329</v>
      </c>
      <c r="H906" s="3">
        <f t="shared" si="379"/>
        <v>1567.5167961097427</v>
      </c>
      <c r="I906" s="10">
        <f t="shared" si="353"/>
        <v>1551.8416281486452</v>
      </c>
      <c r="J906" s="3">
        <f t="shared" si="354"/>
        <v>0.18442424513045702</v>
      </c>
      <c r="K906" s="3">
        <f t="shared" si="355"/>
        <v>0</v>
      </c>
      <c r="L906" s="15">
        <f t="shared" si="356"/>
        <v>0</v>
      </c>
      <c r="M906" s="3">
        <f t="shared" si="357"/>
        <v>0</v>
      </c>
      <c r="N906" s="15">
        <f t="shared" si="358"/>
        <v>286.19722083333329</v>
      </c>
      <c r="O906" s="15">
        <f t="shared" si="359"/>
        <v>0.18442424513045702</v>
      </c>
      <c r="P906" s="15">
        <f t="shared" si="360"/>
        <v>1551.8416281486452</v>
      </c>
      <c r="Q906" s="3">
        <f t="shared" si="377"/>
        <v>3</v>
      </c>
      <c r="R906" s="3">
        <f t="shared" si="361"/>
        <v>-0.81</v>
      </c>
      <c r="S906" s="16">
        <f t="shared" si="362"/>
        <v>-6.7230000000000008</v>
      </c>
      <c r="T906" s="3">
        <f t="shared" si="363"/>
        <v>279.47422083333328</v>
      </c>
      <c r="U906" s="3">
        <f t="shared" si="364"/>
        <v>0.18442424513045702</v>
      </c>
      <c r="V906" s="3">
        <f t="shared" si="365"/>
        <v>1515.3876359132732</v>
      </c>
      <c r="W906" s="19">
        <f t="shared" si="366"/>
        <v>279.47422083333328</v>
      </c>
      <c r="X906" s="19">
        <f t="shared" si="367"/>
        <v>0.18442424513045702</v>
      </c>
      <c r="Y906" s="19">
        <f t="shared" si="368"/>
        <v>1515.3876359132732</v>
      </c>
      <c r="Z906" s="2">
        <f t="shared" si="369"/>
        <v>-6.7230000000000132</v>
      </c>
      <c r="AA906" s="2">
        <f t="shared" si="370"/>
        <v>-52.129160196469456</v>
      </c>
      <c r="AB906">
        <v>-2.54</v>
      </c>
      <c r="AC906">
        <v>381</v>
      </c>
      <c r="AD906">
        <v>-76.2</v>
      </c>
      <c r="AE906">
        <v>1092.2</v>
      </c>
      <c r="AF906" s="2">
        <f t="shared" si="371"/>
        <v>0.34883720930232559</v>
      </c>
      <c r="AG906" t="b">
        <f t="shared" si="372"/>
        <v>1</v>
      </c>
      <c r="AH906" s="2">
        <f t="shared" si="373"/>
        <v>-4.1830000000000132</v>
      </c>
      <c r="AI906">
        <f t="shared" si="374"/>
        <v>4.1830000000000132</v>
      </c>
      <c r="AJ906" s="2">
        <f t="shared" si="375"/>
        <v>24.070839803530546</v>
      </c>
      <c r="AK906" s="2">
        <f t="shared" si="376"/>
        <v>24.070839803530546</v>
      </c>
    </row>
    <row r="907" spans="1:37" x14ac:dyDescent="0.3">
      <c r="A907" s="18">
        <v>39149</v>
      </c>
      <c r="B907">
        <v>7.62</v>
      </c>
      <c r="C907">
        <v>7.7</v>
      </c>
      <c r="D907">
        <v>0.3</v>
      </c>
      <c r="E907">
        <v>4</v>
      </c>
      <c r="G907" s="3">
        <f t="shared" si="378"/>
        <v>279.47422083333328</v>
      </c>
      <c r="H907" s="3">
        <f t="shared" si="379"/>
        <v>1515.3876359132732</v>
      </c>
      <c r="I907" s="10">
        <f t="shared" si="353"/>
        <v>1500.2337595541405</v>
      </c>
      <c r="J907" s="3">
        <f t="shared" si="354"/>
        <v>0.18628711629339093</v>
      </c>
      <c r="K907" s="3">
        <f t="shared" si="355"/>
        <v>5.08</v>
      </c>
      <c r="L907" s="15">
        <f t="shared" si="356"/>
        <v>2.5400000000000005</v>
      </c>
      <c r="M907" s="3">
        <f t="shared" si="357"/>
        <v>1.2700000000000005</v>
      </c>
      <c r="N907" s="15">
        <f t="shared" si="358"/>
        <v>280.74422083333326</v>
      </c>
      <c r="O907" s="15">
        <f t="shared" si="359"/>
        <v>0.18765635821400725</v>
      </c>
      <c r="P907" s="15">
        <f t="shared" si="360"/>
        <v>1496.0549352298879</v>
      </c>
      <c r="Q907" s="3">
        <f t="shared" si="377"/>
        <v>3</v>
      </c>
      <c r="R907" s="3">
        <f t="shared" si="361"/>
        <v>-0.81</v>
      </c>
      <c r="S907" s="16">
        <f t="shared" si="362"/>
        <v>-3.24</v>
      </c>
      <c r="T907" s="3">
        <f t="shared" si="363"/>
        <v>277.50422083333325</v>
      </c>
      <c r="U907" s="3">
        <f t="shared" si="364"/>
        <v>0.18765635821400725</v>
      </c>
      <c r="V907" s="3">
        <f t="shared" si="365"/>
        <v>1478.7893331962757</v>
      </c>
      <c r="W907" s="19">
        <f t="shared" si="366"/>
        <v>277.50422083333325</v>
      </c>
      <c r="X907" s="19">
        <f t="shared" si="367"/>
        <v>0.18765635821400725</v>
      </c>
      <c r="Y907" s="19">
        <f t="shared" si="368"/>
        <v>1478.7893331962757</v>
      </c>
      <c r="Z907" s="2">
        <f t="shared" si="369"/>
        <v>-1.9700000000000273</v>
      </c>
      <c r="AA907" s="2">
        <f t="shared" si="370"/>
        <v>-36.598302716997523</v>
      </c>
      <c r="AB907">
        <v>-2.54</v>
      </c>
      <c r="AC907">
        <v>378.46</v>
      </c>
      <c r="AD907">
        <v>-50.8</v>
      </c>
      <c r="AE907">
        <v>1041.4000000000001</v>
      </c>
      <c r="AF907" s="2">
        <f t="shared" si="371"/>
        <v>0.3634146341463414</v>
      </c>
      <c r="AG907" t="b">
        <f t="shared" si="372"/>
        <v>1</v>
      </c>
      <c r="AH907" s="2">
        <f t="shared" si="373"/>
        <v>0.56999999999997275</v>
      </c>
      <c r="AI907">
        <f t="shared" si="374"/>
        <v>0.56999999999997275</v>
      </c>
      <c r="AJ907" s="2">
        <f t="shared" si="375"/>
        <v>14.201697283002474</v>
      </c>
      <c r="AK907" s="2">
        <f t="shared" si="376"/>
        <v>14.201697283002474</v>
      </c>
    </row>
    <row r="908" spans="1:37" x14ac:dyDescent="0.3">
      <c r="A908" s="18">
        <v>39150</v>
      </c>
      <c r="B908">
        <v>5.08</v>
      </c>
      <c r="C908">
        <v>8.3000000000000007</v>
      </c>
      <c r="D908">
        <v>-1</v>
      </c>
      <c r="E908">
        <v>3.65</v>
      </c>
      <c r="G908" s="3">
        <f t="shared" si="378"/>
        <v>277.50422083333325</v>
      </c>
      <c r="H908" s="3">
        <f t="shared" si="379"/>
        <v>1478.7893331962757</v>
      </c>
      <c r="I908" s="10">
        <f t="shared" si="353"/>
        <v>1464.0014398643129</v>
      </c>
      <c r="J908" s="3">
        <f t="shared" si="354"/>
        <v>0.18955187698384571</v>
      </c>
      <c r="K908" s="3">
        <f t="shared" si="355"/>
        <v>3.0903333333333332</v>
      </c>
      <c r="L908" s="15">
        <f t="shared" si="356"/>
        <v>1.9896666666666669</v>
      </c>
      <c r="M908" s="3">
        <f t="shared" si="357"/>
        <v>1.2170833333333335</v>
      </c>
      <c r="N908" s="15">
        <f t="shared" si="358"/>
        <v>278.72130416666658</v>
      </c>
      <c r="O908" s="15">
        <f t="shared" si="359"/>
        <v>0.19015143607311838</v>
      </c>
      <c r="P908" s="15">
        <f t="shared" si="360"/>
        <v>1465.7859541985824</v>
      </c>
      <c r="Q908" s="3">
        <f t="shared" si="377"/>
        <v>3</v>
      </c>
      <c r="R908" s="3">
        <f t="shared" si="361"/>
        <v>-0.81</v>
      </c>
      <c r="S908" s="16">
        <f t="shared" si="362"/>
        <v>-2.9565000000000001</v>
      </c>
      <c r="T908" s="3">
        <f t="shared" si="363"/>
        <v>275.76480416666658</v>
      </c>
      <c r="U908" s="3">
        <f t="shared" si="364"/>
        <v>0.19015143607311838</v>
      </c>
      <c r="V908" s="3">
        <f t="shared" si="365"/>
        <v>1450.2378202425332</v>
      </c>
      <c r="W908" s="19">
        <f t="shared" si="366"/>
        <v>275.76480416666658</v>
      </c>
      <c r="X908" s="19">
        <f t="shared" si="367"/>
        <v>0.19015143607311838</v>
      </c>
      <c r="Y908" s="19">
        <f t="shared" si="368"/>
        <v>1450.2378202425332</v>
      </c>
      <c r="Z908" s="2">
        <f t="shared" si="369"/>
        <v>-1.7394166666666706</v>
      </c>
      <c r="AA908" s="2">
        <f t="shared" si="370"/>
        <v>-28.551512953742531</v>
      </c>
      <c r="AB908">
        <v>2.54</v>
      </c>
      <c r="AC908">
        <v>381</v>
      </c>
      <c r="AD908">
        <v>0</v>
      </c>
      <c r="AE908">
        <v>1041.4000000000001</v>
      </c>
      <c r="AF908" s="2">
        <f t="shared" si="371"/>
        <v>0.36585365853658536</v>
      </c>
      <c r="AG908" t="b">
        <f t="shared" si="372"/>
        <v>1</v>
      </c>
      <c r="AH908" s="2">
        <f t="shared" si="373"/>
        <v>-4.2794166666666706</v>
      </c>
      <c r="AI908">
        <f t="shared" si="374"/>
        <v>4.2794166666666706</v>
      </c>
      <c r="AJ908" s="2">
        <f t="shared" si="375"/>
        <v>-28.551512953742531</v>
      </c>
      <c r="AK908" s="2">
        <f t="shared" si="376"/>
        <v>28.551512953742531</v>
      </c>
    </row>
    <row r="909" spans="1:37" x14ac:dyDescent="0.3">
      <c r="A909" s="18">
        <v>39151</v>
      </c>
      <c r="B909">
        <v>5.08</v>
      </c>
      <c r="C909">
        <v>5.4</v>
      </c>
      <c r="D909">
        <v>1.3</v>
      </c>
      <c r="E909">
        <v>3.35</v>
      </c>
      <c r="G909" s="3">
        <f t="shared" si="378"/>
        <v>275.76480416666658</v>
      </c>
      <c r="H909" s="3">
        <f t="shared" si="379"/>
        <v>1450.2378202425332</v>
      </c>
      <c r="I909" s="10">
        <f t="shared" si="353"/>
        <v>1435.735442040108</v>
      </c>
      <c r="J909" s="3">
        <f t="shared" si="354"/>
        <v>0.19207215764961449</v>
      </c>
      <c r="K909" s="3">
        <f t="shared" si="355"/>
        <v>2.8363333333333336</v>
      </c>
      <c r="L909" s="15">
        <f t="shared" si="356"/>
        <v>2.2436666666666665</v>
      </c>
      <c r="M909" s="3">
        <f t="shared" si="357"/>
        <v>1.534583333333333</v>
      </c>
      <c r="N909" s="15">
        <f t="shared" si="358"/>
        <v>277.29938749999991</v>
      </c>
      <c r="O909" s="15">
        <f t="shared" si="359"/>
        <v>0.19238660025379778</v>
      </c>
      <c r="P909" s="15">
        <f t="shared" si="360"/>
        <v>1441.3653920500938</v>
      </c>
      <c r="Q909" s="3">
        <f t="shared" si="377"/>
        <v>3</v>
      </c>
      <c r="R909" s="3">
        <f t="shared" si="361"/>
        <v>-0.81</v>
      </c>
      <c r="S909" s="16">
        <f t="shared" si="362"/>
        <v>-2.7135000000000002</v>
      </c>
      <c r="T909" s="3">
        <f t="shared" si="363"/>
        <v>274.5858874999999</v>
      </c>
      <c r="U909" s="3">
        <f t="shared" si="364"/>
        <v>0.19238660025379778</v>
      </c>
      <c r="V909" s="3">
        <f t="shared" si="365"/>
        <v>1427.2609793913102</v>
      </c>
      <c r="W909" s="19">
        <f t="shared" si="366"/>
        <v>274.5858874999999</v>
      </c>
      <c r="X909" s="19">
        <f t="shared" si="367"/>
        <v>0.19238660025379778</v>
      </c>
      <c r="Y909" s="19">
        <f t="shared" si="368"/>
        <v>1427.2609793913102</v>
      </c>
      <c r="Z909" s="2">
        <f t="shared" si="369"/>
        <v>-1.1789166666666802</v>
      </c>
      <c r="AA909" s="2">
        <f t="shared" si="370"/>
        <v>-22.97684085122296</v>
      </c>
      <c r="AB909">
        <v>-5.08</v>
      </c>
      <c r="AC909">
        <v>375.92</v>
      </c>
      <c r="AD909">
        <v>-25.4</v>
      </c>
      <c r="AE909">
        <v>1016</v>
      </c>
      <c r="AF909" s="2">
        <f t="shared" si="371"/>
        <v>0.37</v>
      </c>
      <c r="AG909" t="b">
        <f t="shared" si="372"/>
        <v>1</v>
      </c>
      <c r="AH909" s="2">
        <f t="shared" si="373"/>
        <v>3.9010833333333199</v>
      </c>
      <c r="AI909">
        <f t="shared" si="374"/>
        <v>3.9010833333333199</v>
      </c>
      <c r="AJ909" s="2">
        <f t="shared" si="375"/>
        <v>2.4231591487770388</v>
      </c>
      <c r="AK909" s="2">
        <f t="shared" si="376"/>
        <v>2.4231591487770388</v>
      </c>
    </row>
    <row r="910" spans="1:37" x14ac:dyDescent="0.3">
      <c r="A910" s="18">
        <v>39152</v>
      </c>
      <c r="B910">
        <v>2.54</v>
      </c>
      <c r="C910">
        <v>12.6</v>
      </c>
      <c r="D910">
        <v>1.6</v>
      </c>
      <c r="E910">
        <v>7.1</v>
      </c>
      <c r="G910" s="3">
        <f t="shared" si="378"/>
        <v>274.5858874999999</v>
      </c>
      <c r="H910" s="3">
        <f t="shared" si="379"/>
        <v>1427.2609793913102</v>
      </c>
      <c r="I910" s="10">
        <f t="shared" si="353"/>
        <v>1412.9883695973972</v>
      </c>
      <c r="J910" s="3">
        <f t="shared" si="354"/>
        <v>0.19432989924626037</v>
      </c>
      <c r="K910" s="3">
        <f t="shared" si="355"/>
        <v>2.54</v>
      </c>
      <c r="L910" s="15">
        <f t="shared" si="356"/>
        <v>0</v>
      </c>
      <c r="M910" s="3">
        <f t="shared" si="357"/>
        <v>-0.63500000000000001</v>
      </c>
      <c r="N910" s="15">
        <f t="shared" si="358"/>
        <v>273.95088749999991</v>
      </c>
      <c r="O910" s="15">
        <f t="shared" si="359"/>
        <v>0.19569069341766326</v>
      </c>
      <c r="P910" s="15">
        <f t="shared" si="360"/>
        <v>1399.9178127255427</v>
      </c>
      <c r="Q910" s="3">
        <f t="shared" si="377"/>
        <v>3</v>
      </c>
      <c r="R910" s="3">
        <f t="shared" si="361"/>
        <v>-0.81</v>
      </c>
      <c r="S910" s="16">
        <f t="shared" si="362"/>
        <v>-5.7510000000000003</v>
      </c>
      <c r="T910" s="3">
        <f t="shared" si="363"/>
        <v>268.19988749999993</v>
      </c>
      <c r="U910" s="3">
        <f t="shared" si="364"/>
        <v>0.19569069341766326</v>
      </c>
      <c r="V910" s="3">
        <f t="shared" si="365"/>
        <v>1370.5295986027299</v>
      </c>
      <c r="W910" s="19">
        <f t="shared" si="366"/>
        <v>268.19988749999993</v>
      </c>
      <c r="X910" s="19">
        <f t="shared" si="367"/>
        <v>0.19569069341766326</v>
      </c>
      <c r="Y910" s="19">
        <f t="shared" si="368"/>
        <v>1370.5295986027299</v>
      </c>
      <c r="Z910" s="2">
        <f t="shared" si="369"/>
        <v>-6.3859999999999673</v>
      </c>
      <c r="AA910" s="2">
        <f t="shared" si="370"/>
        <v>-56.731380788580282</v>
      </c>
      <c r="AB910">
        <v>-2.54</v>
      </c>
      <c r="AC910">
        <v>373.38</v>
      </c>
      <c r="AD910">
        <v>-25.4</v>
      </c>
      <c r="AE910">
        <v>990.6</v>
      </c>
      <c r="AF910" s="2">
        <f t="shared" si="371"/>
        <v>0.37692307692307692</v>
      </c>
      <c r="AG910" t="b">
        <f t="shared" si="372"/>
        <v>1</v>
      </c>
      <c r="AH910" s="2">
        <f t="shared" si="373"/>
        <v>-3.8459999999999672</v>
      </c>
      <c r="AI910">
        <f t="shared" si="374"/>
        <v>3.8459999999999672</v>
      </c>
      <c r="AJ910" s="2">
        <f t="shared" si="375"/>
        <v>-31.331380788580283</v>
      </c>
      <c r="AK910" s="2">
        <f t="shared" si="376"/>
        <v>31.331380788580283</v>
      </c>
    </row>
    <row r="911" spans="1:37" x14ac:dyDescent="0.3">
      <c r="A911" s="18">
        <v>39153</v>
      </c>
      <c r="B911">
        <v>2.54</v>
      </c>
      <c r="C911">
        <v>17.600000000000001</v>
      </c>
      <c r="D911">
        <v>5.3</v>
      </c>
      <c r="E911">
        <v>10.25</v>
      </c>
      <c r="G911" s="3">
        <f t="shared" si="378"/>
        <v>268.19988749999993</v>
      </c>
      <c r="H911" s="3">
        <f t="shared" si="379"/>
        <v>1370.5295986027299</v>
      </c>
      <c r="I911" s="10">
        <f t="shared" si="353"/>
        <v>1356.8243026167027</v>
      </c>
      <c r="J911" s="3">
        <f t="shared" si="354"/>
        <v>0.19766736708854876</v>
      </c>
      <c r="K911" s="3">
        <f t="shared" si="355"/>
        <v>2.54</v>
      </c>
      <c r="L911" s="15">
        <f t="shared" si="356"/>
        <v>0</v>
      </c>
      <c r="M911" s="3">
        <f t="shared" si="357"/>
        <v>-0.63500000000000001</v>
      </c>
      <c r="N911" s="15">
        <f t="shared" si="358"/>
        <v>267.56488749999994</v>
      </c>
      <c r="O911" s="15">
        <f t="shared" si="359"/>
        <v>0.19908480476740681</v>
      </c>
      <c r="P911" s="15">
        <f t="shared" si="360"/>
        <v>1343.9744324666026</v>
      </c>
      <c r="Q911" s="3">
        <f t="shared" si="377"/>
        <v>3</v>
      </c>
      <c r="R911" s="3">
        <f t="shared" si="361"/>
        <v>-0.81</v>
      </c>
      <c r="S911" s="16">
        <f t="shared" si="362"/>
        <v>-8.3025000000000002</v>
      </c>
      <c r="T911" s="3">
        <f t="shared" si="363"/>
        <v>259.26238749999993</v>
      </c>
      <c r="U911" s="3">
        <f t="shared" si="364"/>
        <v>0.19908480476740681</v>
      </c>
      <c r="V911" s="3">
        <f t="shared" si="365"/>
        <v>1302.2710990067742</v>
      </c>
      <c r="W911" s="19">
        <f t="shared" si="366"/>
        <v>259.26238749999993</v>
      </c>
      <c r="X911" s="19">
        <f t="shared" si="367"/>
        <v>0.19908480476740681</v>
      </c>
      <c r="Y911" s="19">
        <f t="shared" si="368"/>
        <v>1302.2710990067742</v>
      </c>
      <c r="Z911" s="2">
        <f t="shared" si="369"/>
        <v>-8.9375</v>
      </c>
      <c r="AA911" s="2">
        <f t="shared" si="370"/>
        <v>-68.258499595955755</v>
      </c>
      <c r="AB911">
        <v>-20.32</v>
      </c>
      <c r="AC911">
        <v>353.06</v>
      </c>
      <c r="AD911">
        <v>-101.6</v>
      </c>
      <c r="AE911">
        <v>889</v>
      </c>
      <c r="AF911" s="2">
        <f t="shared" si="371"/>
        <v>0.39714285714285713</v>
      </c>
      <c r="AG911" t="b">
        <f t="shared" si="372"/>
        <v>1</v>
      </c>
      <c r="AH911" s="2">
        <f t="shared" si="373"/>
        <v>11.3825</v>
      </c>
      <c r="AI911">
        <f t="shared" si="374"/>
        <v>11.3825</v>
      </c>
      <c r="AJ911" s="2">
        <f t="shared" si="375"/>
        <v>33.34150040404424</v>
      </c>
      <c r="AK911" s="2">
        <f t="shared" si="376"/>
        <v>33.34150040404424</v>
      </c>
    </row>
    <row r="912" spans="1:37" x14ac:dyDescent="0.3">
      <c r="A912" s="18">
        <v>39154</v>
      </c>
      <c r="B912">
        <v>10.16</v>
      </c>
      <c r="C912">
        <v>9.6999999999999993</v>
      </c>
      <c r="D912">
        <v>5.0999999999999996</v>
      </c>
      <c r="E912">
        <v>7.4</v>
      </c>
      <c r="G912" s="3">
        <f t="shared" si="378"/>
        <v>259.26238749999993</v>
      </c>
      <c r="H912" s="3">
        <f t="shared" si="379"/>
        <v>1302.2710990067742</v>
      </c>
      <c r="I912" s="10">
        <f t="shared" si="353"/>
        <v>1289.2483880167065</v>
      </c>
      <c r="J912" s="3">
        <f t="shared" si="354"/>
        <v>0.20109576239131999</v>
      </c>
      <c r="K912" s="3">
        <f t="shared" si="355"/>
        <v>10.16</v>
      </c>
      <c r="L912" s="15">
        <f t="shared" si="356"/>
        <v>0</v>
      </c>
      <c r="M912" s="3">
        <f t="shared" si="357"/>
        <v>-2.54</v>
      </c>
      <c r="N912" s="15">
        <f t="shared" si="358"/>
        <v>256.72238749999991</v>
      </c>
      <c r="O912" s="15">
        <f t="shared" si="359"/>
        <v>0.20724724782990037</v>
      </c>
      <c r="P912" s="15">
        <f t="shared" si="360"/>
        <v>1238.7251950901978</v>
      </c>
      <c r="Q912" s="3">
        <f t="shared" si="377"/>
        <v>3</v>
      </c>
      <c r="R912" s="3">
        <f t="shared" si="361"/>
        <v>-0.81</v>
      </c>
      <c r="S912" s="16">
        <f t="shared" si="362"/>
        <v>-5.9940000000000007</v>
      </c>
      <c r="T912" s="3">
        <f t="shared" si="363"/>
        <v>250.72838749999991</v>
      </c>
      <c r="U912" s="3">
        <f t="shared" si="364"/>
        <v>0.20724724782990037</v>
      </c>
      <c r="V912" s="3">
        <f t="shared" si="365"/>
        <v>1209.8032187418335</v>
      </c>
      <c r="W912" s="19">
        <f t="shared" si="366"/>
        <v>250.72838749999991</v>
      </c>
      <c r="X912" s="19">
        <f t="shared" si="367"/>
        <v>0.20724724782990037</v>
      </c>
      <c r="Y912" s="19">
        <f t="shared" si="368"/>
        <v>1209.8032187418335</v>
      </c>
      <c r="Z912" s="2">
        <f t="shared" si="369"/>
        <v>-8.5340000000000202</v>
      </c>
      <c r="AA912" s="2">
        <f t="shared" si="370"/>
        <v>-92.467880264940732</v>
      </c>
      <c r="AB912">
        <v>-10.16</v>
      </c>
      <c r="AC912">
        <v>342.9</v>
      </c>
      <c r="AD912">
        <v>-25.4</v>
      </c>
      <c r="AE912">
        <v>863.6</v>
      </c>
      <c r="AF912" s="2">
        <f t="shared" si="371"/>
        <v>0.39705882352941174</v>
      </c>
      <c r="AG912" t="b">
        <f t="shared" si="372"/>
        <v>1</v>
      </c>
      <c r="AH912" s="2">
        <f t="shared" si="373"/>
        <v>1.6259999999999799</v>
      </c>
      <c r="AI912">
        <f t="shared" si="374"/>
        <v>1.6259999999999799</v>
      </c>
      <c r="AJ912" s="2">
        <f t="shared" si="375"/>
        <v>-67.067880264940726</v>
      </c>
      <c r="AK912" s="2">
        <f t="shared" si="376"/>
        <v>67.067880264940726</v>
      </c>
    </row>
    <row r="913" spans="1:37" x14ac:dyDescent="0.3">
      <c r="A913" s="18">
        <v>39155</v>
      </c>
      <c r="B913">
        <v>5.08</v>
      </c>
      <c r="C913">
        <v>11.9</v>
      </c>
      <c r="D913">
        <v>1</v>
      </c>
      <c r="E913">
        <v>6.45</v>
      </c>
      <c r="G913" s="3">
        <f t="shared" si="378"/>
        <v>250.72838749999991</v>
      </c>
      <c r="H913" s="3">
        <f t="shared" si="379"/>
        <v>1209.8032187418335</v>
      </c>
      <c r="I913" s="10">
        <f t="shared" si="353"/>
        <v>1197.7051865544151</v>
      </c>
      <c r="J913" s="3">
        <f t="shared" si="354"/>
        <v>0.20934065437363672</v>
      </c>
      <c r="K913" s="3">
        <f t="shared" si="355"/>
        <v>5.08</v>
      </c>
      <c r="L913" s="15">
        <f t="shared" si="356"/>
        <v>0</v>
      </c>
      <c r="M913" s="3">
        <f t="shared" si="357"/>
        <v>-1.27</v>
      </c>
      <c r="N913" s="15">
        <f t="shared" si="358"/>
        <v>249.4583874999999</v>
      </c>
      <c r="O913" s="15">
        <f t="shared" si="359"/>
        <v>0.21258752239211112</v>
      </c>
      <c r="P913" s="15">
        <f t="shared" si="360"/>
        <v>1173.4385193119736</v>
      </c>
      <c r="Q913" s="3">
        <f t="shared" si="377"/>
        <v>3</v>
      </c>
      <c r="R913" s="3">
        <f t="shared" si="361"/>
        <v>-0.81</v>
      </c>
      <c r="S913" s="16">
        <f t="shared" si="362"/>
        <v>-5.2245000000000008</v>
      </c>
      <c r="T913" s="3">
        <f t="shared" si="363"/>
        <v>244.23388749999989</v>
      </c>
      <c r="U913" s="3">
        <f t="shared" si="364"/>
        <v>0.21258752239211112</v>
      </c>
      <c r="V913" s="3">
        <f t="shared" si="365"/>
        <v>1148.8627589794194</v>
      </c>
      <c r="W913" s="19">
        <f t="shared" si="366"/>
        <v>244.23388749999989</v>
      </c>
      <c r="X913" s="19">
        <f t="shared" si="367"/>
        <v>0.21258752239211112</v>
      </c>
      <c r="Y913" s="19">
        <f t="shared" si="368"/>
        <v>1148.8627589794194</v>
      </c>
      <c r="Z913" s="2">
        <f t="shared" si="369"/>
        <v>-6.4945000000000164</v>
      </c>
      <c r="AA913" s="2">
        <f t="shared" si="370"/>
        <v>-60.940459762414093</v>
      </c>
      <c r="AB913">
        <v>-10.16</v>
      </c>
      <c r="AC913">
        <v>332.74</v>
      </c>
      <c r="AD913">
        <v>0</v>
      </c>
      <c r="AE913">
        <v>863.6</v>
      </c>
      <c r="AF913" s="2">
        <f t="shared" si="371"/>
        <v>0.38529411764705884</v>
      </c>
      <c r="AG913" t="b">
        <f t="shared" si="372"/>
        <v>1</v>
      </c>
      <c r="AH913" s="2">
        <f t="shared" si="373"/>
        <v>3.6654999999999838</v>
      </c>
      <c r="AI913">
        <f t="shared" si="374"/>
        <v>3.6654999999999838</v>
      </c>
      <c r="AJ913" s="2">
        <f t="shared" si="375"/>
        <v>-60.940459762414093</v>
      </c>
      <c r="AK913" s="2">
        <f t="shared" si="376"/>
        <v>60.940459762414093</v>
      </c>
    </row>
    <row r="914" spans="1:37" x14ac:dyDescent="0.3">
      <c r="A914" s="18">
        <v>39156</v>
      </c>
      <c r="B914">
        <v>0</v>
      </c>
      <c r="C914">
        <v>11</v>
      </c>
      <c r="D914">
        <v>-0.2</v>
      </c>
      <c r="E914">
        <v>5.4</v>
      </c>
      <c r="G914" s="3">
        <f t="shared" si="378"/>
        <v>244.23388749999989</v>
      </c>
      <c r="H914" s="3">
        <f t="shared" si="379"/>
        <v>1148.8627589794194</v>
      </c>
      <c r="I914" s="10">
        <f t="shared" ref="I914:I977" si="380">ASNWD*Compact_coef</f>
        <v>1137.3741313896251</v>
      </c>
      <c r="J914" s="3">
        <f t="shared" ref="J914:J977" si="381">IF(ASNWDC&gt;0,ASWE/ASNWDC,0)</f>
        <v>0.21473487110314257</v>
      </c>
      <c r="K914" s="3">
        <f t="shared" ref="K914:K977" si="382">MAX(0,IP-SNOW)</f>
        <v>0</v>
      </c>
      <c r="L914" s="15">
        <f t="shared" ref="L914:L977" si="383">IP*(1-((MIN(Rainthresh,MAX(Snowthresh,E914))-Snowthresh)/(Rainthresh-Snowthresh)))</f>
        <v>0</v>
      </c>
      <c r="M914" s="3">
        <f t="shared" ref="M914:M977" si="384">(SNOW*SWE_gain_coef)-(RAIN*SWE_loss_coef)</f>
        <v>0</v>
      </c>
      <c r="N914" s="15">
        <f t="shared" ref="N914:N977" si="385">MAX(0,ASWE+ISWES)</f>
        <v>244.23388749999989</v>
      </c>
      <c r="O914" s="15">
        <f t="shared" ref="O914:O977" si="386">IF(ASNWDS&gt;0,ASWES/ASNWDS,0)</f>
        <v>0.21473487110314257</v>
      </c>
      <c r="P914" s="15">
        <f t="shared" ref="P914:P977" si="387">MAX(0,I914+((L914*SWE_gain_coef)/Snowfall_density)-(K914/MAX(0.1,J914)))</f>
        <v>1137.3741313896251</v>
      </c>
      <c r="Q914" s="3">
        <f t="shared" si="377"/>
        <v>3</v>
      </c>
      <c r="R914" s="3">
        <f t="shared" ref="R914:R977" si="388">IF(MONTH&gt;3,IF(MONTH&lt;10,Melt_coef_late,Melt_coef_early),Melt_coef_early)</f>
        <v>-0.81</v>
      </c>
      <c r="S914" s="16">
        <f t="shared" ref="S914:S977" si="389">MIN(0,Melt_coef*(TMEAN-Melt_thresh))</f>
        <v>-4.3740000000000006</v>
      </c>
      <c r="T914" s="3">
        <f t="shared" ref="T914:T977" si="390">MAX(0,ASWES+ISWEM)</f>
        <v>239.8598874999999</v>
      </c>
      <c r="U914" s="3">
        <f t="shared" ref="U914:U977" si="391">MIN(O914,ADENS_max)</f>
        <v>0.21473487110314257</v>
      </c>
      <c r="V914" s="3">
        <f t="shared" ref="V914:V977" si="392">IF(ADENSM&gt;0,ASWEM/ADENSM,0)</f>
        <v>1117.0048267791083</v>
      </c>
      <c r="W914" s="19">
        <f t="shared" ref="W914:W977" si="393">ASWEM</f>
        <v>239.8598874999999</v>
      </c>
      <c r="X914" s="19">
        <f t="shared" ref="X914:X977" si="394">ADENSM</f>
        <v>0.21473487110314257</v>
      </c>
      <c r="Y914" s="19">
        <f t="shared" ref="Y914:Y977" si="395">ASNWDM</f>
        <v>1117.0048267791083</v>
      </c>
      <c r="Z914" s="2">
        <f t="shared" ref="Z914:Z977" si="396">W914-G914</f>
        <v>-4.3739999999999952</v>
      </c>
      <c r="AA914" s="2">
        <f t="shared" ref="AA914:AA977" si="397">Y914-H914</f>
        <v>-31.857932200311097</v>
      </c>
      <c r="AB914">
        <v>-5.08</v>
      </c>
      <c r="AC914">
        <v>327.66000000000003</v>
      </c>
      <c r="AD914">
        <v>-25.4</v>
      </c>
      <c r="AE914">
        <v>838.2</v>
      </c>
      <c r="AF914" s="2">
        <f t="shared" ref="AF914:AF977" si="398">IF(asnwd_obs&gt;0,aswe_obs/asnwd_obs,0)</f>
        <v>0.39090909090909093</v>
      </c>
      <c r="AG914" t="b">
        <f t="shared" ref="AG914:AG977" si="399">OR(Z914&lt;&gt;0,AB914&lt;&gt;0)</f>
        <v>1</v>
      </c>
      <c r="AH914" s="2">
        <f t="shared" ref="AH914:AH977" si="400">IF(AG914=TRUE,Z914-AB914,"")</f>
        <v>0.70600000000000485</v>
      </c>
      <c r="AI914">
        <f t="shared" ref="AI914:AI977" si="401">IF(AG904=TRUE,ABS(Z914-AB914),"")</f>
        <v>0.70600000000000485</v>
      </c>
      <c r="AJ914" s="2">
        <f t="shared" ref="AJ914:AJ977" si="402">IF(AG914=TRUE,AA914-AD914,"")</f>
        <v>-6.4579322003110988</v>
      </c>
      <c r="AK914" s="2">
        <f t="shared" ref="AK914:AK977" si="403">IF(AG914=TRUE,ABS(AA914-AD914),"")</f>
        <v>6.4579322003110988</v>
      </c>
    </row>
    <row r="915" spans="1:37" x14ac:dyDescent="0.3">
      <c r="A915" s="18">
        <v>39157</v>
      </c>
      <c r="B915">
        <v>2.54</v>
      </c>
      <c r="C915">
        <v>20.399999999999999</v>
      </c>
      <c r="D915">
        <v>-1.2</v>
      </c>
      <c r="E915">
        <v>8.16</v>
      </c>
      <c r="G915" s="3">
        <f t="shared" si="378"/>
        <v>239.8598874999999</v>
      </c>
      <c r="H915" s="3">
        <f t="shared" si="379"/>
        <v>1117.0048267791083</v>
      </c>
      <c r="I915" s="10">
        <f t="shared" si="380"/>
        <v>1105.8347785113172</v>
      </c>
      <c r="J915" s="3">
        <f t="shared" si="381"/>
        <v>0.21690391020519451</v>
      </c>
      <c r="K915" s="3">
        <f t="shared" si="382"/>
        <v>2.54</v>
      </c>
      <c r="L915" s="15">
        <f t="shared" si="383"/>
        <v>0</v>
      </c>
      <c r="M915" s="3">
        <f t="shared" si="384"/>
        <v>-0.63500000000000001</v>
      </c>
      <c r="N915" s="15">
        <f t="shared" si="385"/>
        <v>239.22488749999991</v>
      </c>
      <c r="O915" s="15">
        <f t="shared" si="386"/>
        <v>0.21864502829392149</v>
      </c>
      <c r="P915" s="15">
        <f t="shared" si="387"/>
        <v>1094.1245239677401</v>
      </c>
      <c r="Q915" s="3">
        <f t="shared" ref="Q915:Q978" si="404">MONTH(A915)</f>
        <v>3</v>
      </c>
      <c r="R915" s="3">
        <f t="shared" si="388"/>
        <v>-0.81</v>
      </c>
      <c r="S915" s="16">
        <f t="shared" si="389"/>
        <v>-6.6096000000000004</v>
      </c>
      <c r="T915" s="3">
        <f t="shared" si="390"/>
        <v>232.61528749999991</v>
      </c>
      <c r="U915" s="3">
        <f t="shared" si="391"/>
        <v>0.21864502829392149</v>
      </c>
      <c r="V915" s="3">
        <f t="shared" si="392"/>
        <v>1063.8947032781298</v>
      </c>
      <c r="W915" s="19">
        <f t="shared" si="393"/>
        <v>232.61528749999991</v>
      </c>
      <c r="X915" s="19">
        <f t="shared" si="394"/>
        <v>0.21864502829392149</v>
      </c>
      <c r="Y915" s="19">
        <f t="shared" si="395"/>
        <v>1063.8947032781298</v>
      </c>
      <c r="Z915" s="2">
        <f t="shared" si="396"/>
        <v>-7.2445999999999913</v>
      </c>
      <c r="AA915" s="2">
        <f t="shared" si="397"/>
        <v>-53.110123500978489</v>
      </c>
      <c r="AB915">
        <v>-10.16</v>
      </c>
      <c r="AC915">
        <v>317.5</v>
      </c>
      <c r="AD915">
        <v>-25.4</v>
      </c>
      <c r="AE915">
        <v>812.8</v>
      </c>
      <c r="AF915" s="2">
        <f t="shared" si="398"/>
        <v>0.390625</v>
      </c>
      <c r="AG915" t="b">
        <f t="shared" si="399"/>
        <v>1</v>
      </c>
      <c r="AH915" s="2">
        <f t="shared" si="400"/>
        <v>2.9154000000000089</v>
      </c>
      <c r="AI915">
        <f t="shared" si="401"/>
        <v>2.9154000000000089</v>
      </c>
      <c r="AJ915" s="2">
        <f t="shared" si="402"/>
        <v>-27.71012350097849</v>
      </c>
      <c r="AK915" s="2">
        <f t="shared" si="403"/>
        <v>27.71012350097849</v>
      </c>
    </row>
    <row r="916" spans="1:37" x14ac:dyDescent="0.3">
      <c r="A916" s="18">
        <v>39158</v>
      </c>
      <c r="B916">
        <v>0</v>
      </c>
      <c r="C916">
        <v>24.9</v>
      </c>
      <c r="D916">
        <v>3.6</v>
      </c>
      <c r="E916">
        <v>12</v>
      </c>
      <c r="G916" s="3">
        <f t="shared" si="378"/>
        <v>232.61528749999991</v>
      </c>
      <c r="H916" s="3">
        <f t="shared" si="379"/>
        <v>1063.8947032781298</v>
      </c>
      <c r="I916" s="10">
        <f t="shared" si="380"/>
        <v>1053.2557562453485</v>
      </c>
      <c r="J916" s="3">
        <f t="shared" si="381"/>
        <v>0.22085356393325403</v>
      </c>
      <c r="K916" s="3">
        <f t="shared" si="382"/>
        <v>0</v>
      </c>
      <c r="L916" s="15">
        <f t="shared" si="383"/>
        <v>0</v>
      </c>
      <c r="M916" s="3">
        <f t="shared" si="384"/>
        <v>0</v>
      </c>
      <c r="N916" s="15">
        <f t="shared" si="385"/>
        <v>232.61528749999991</v>
      </c>
      <c r="O916" s="15">
        <f t="shared" si="386"/>
        <v>0.22085356393325403</v>
      </c>
      <c r="P916" s="15">
        <f t="shared" si="387"/>
        <v>1053.2557562453485</v>
      </c>
      <c r="Q916" s="3">
        <f t="shared" si="404"/>
        <v>3</v>
      </c>
      <c r="R916" s="3">
        <f t="shared" si="388"/>
        <v>-0.81</v>
      </c>
      <c r="S916" s="16">
        <f t="shared" si="389"/>
        <v>-9.7200000000000006</v>
      </c>
      <c r="T916" s="3">
        <f t="shared" si="390"/>
        <v>222.89528749999991</v>
      </c>
      <c r="U916" s="3">
        <f t="shared" si="391"/>
        <v>0.22085356393325403</v>
      </c>
      <c r="V916" s="3">
        <f t="shared" si="392"/>
        <v>1009.244693770769</v>
      </c>
      <c r="W916" s="19">
        <f t="shared" si="393"/>
        <v>222.89528749999991</v>
      </c>
      <c r="X916" s="19">
        <f t="shared" si="394"/>
        <v>0.22085356393325403</v>
      </c>
      <c r="Y916" s="19">
        <f t="shared" si="395"/>
        <v>1009.244693770769</v>
      </c>
      <c r="Z916" s="2">
        <f t="shared" si="396"/>
        <v>-9.7199999999999989</v>
      </c>
      <c r="AA916" s="2">
        <f t="shared" si="397"/>
        <v>-54.650009507360778</v>
      </c>
      <c r="AB916">
        <v>-10.16</v>
      </c>
      <c r="AC916">
        <v>307.33999999999997</v>
      </c>
      <c r="AD916">
        <v>-25.4</v>
      </c>
      <c r="AE916">
        <v>787.4</v>
      </c>
      <c r="AF916" s="2">
        <f t="shared" si="398"/>
        <v>0.39032258064516129</v>
      </c>
      <c r="AG916" t="b">
        <f t="shared" si="399"/>
        <v>1</v>
      </c>
      <c r="AH916" s="2">
        <f t="shared" si="400"/>
        <v>0.44000000000000128</v>
      </c>
      <c r="AI916">
        <f t="shared" si="401"/>
        <v>0.44000000000000128</v>
      </c>
      <c r="AJ916" s="2">
        <f t="shared" si="402"/>
        <v>-29.25000950736078</v>
      </c>
      <c r="AK916" s="2">
        <f t="shared" si="403"/>
        <v>29.25000950736078</v>
      </c>
    </row>
    <row r="917" spans="1:37" x14ac:dyDescent="0.3">
      <c r="A917" s="18">
        <v>39159</v>
      </c>
      <c r="B917">
        <v>0</v>
      </c>
      <c r="C917">
        <v>21.2</v>
      </c>
      <c r="D917">
        <v>4.8</v>
      </c>
      <c r="E917">
        <v>13</v>
      </c>
      <c r="G917" s="3">
        <f t="shared" si="378"/>
        <v>222.89528749999991</v>
      </c>
      <c r="H917" s="3">
        <f t="shared" si="379"/>
        <v>1009.244693770769</v>
      </c>
      <c r="I917" s="10">
        <f t="shared" si="380"/>
        <v>999.15224683306133</v>
      </c>
      <c r="J917" s="3">
        <f t="shared" si="381"/>
        <v>0.22308440801338789</v>
      </c>
      <c r="K917" s="3">
        <f t="shared" si="382"/>
        <v>0</v>
      </c>
      <c r="L917" s="15">
        <f t="shared" si="383"/>
        <v>0</v>
      </c>
      <c r="M917" s="3">
        <f t="shared" si="384"/>
        <v>0</v>
      </c>
      <c r="N917" s="15">
        <f t="shared" si="385"/>
        <v>222.89528749999991</v>
      </c>
      <c r="O917" s="15">
        <f t="shared" si="386"/>
        <v>0.22308440801338789</v>
      </c>
      <c r="P917" s="15">
        <f t="shared" si="387"/>
        <v>999.15224683306133</v>
      </c>
      <c r="Q917" s="3">
        <f t="shared" si="404"/>
        <v>3</v>
      </c>
      <c r="R917" s="3">
        <f t="shared" si="388"/>
        <v>-0.81</v>
      </c>
      <c r="S917" s="16">
        <f t="shared" si="389"/>
        <v>-10.530000000000001</v>
      </c>
      <c r="T917" s="3">
        <f t="shared" si="390"/>
        <v>212.36528749999991</v>
      </c>
      <c r="U917" s="3">
        <f t="shared" si="391"/>
        <v>0.22308440801338789</v>
      </c>
      <c r="V917" s="3">
        <f t="shared" si="392"/>
        <v>951.95038232907473</v>
      </c>
      <c r="W917" s="19">
        <f t="shared" si="393"/>
        <v>212.36528749999991</v>
      </c>
      <c r="X917" s="19">
        <f t="shared" si="394"/>
        <v>0.22308440801338789</v>
      </c>
      <c r="Y917" s="19">
        <f t="shared" si="395"/>
        <v>951.95038232907473</v>
      </c>
      <c r="Z917" s="2">
        <f t="shared" si="396"/>
        <v>-10.530000000000001</v>
      </c>
      <c r="AA917" s="2">
        <f t="shared" si="397"/>
        <v>-57.294311441694276</v>
      </c>
      <c r="AB917">
        <v>-12.7</v>
      </c>
      <c r="AC917">
        <v>294.64</v>
      </c>
      <c r="AD917">
        <v>-50.8</v>
      </c>
      <c r="AE917">
        <v>736.6</v>
      </c>
      <c r="AF917" s="2">
        <f t="shared" si="398"/>
        <v>0.39999999999999997</v>
      </c>
      <c r="AG917" t="b">
        <f t="shared" si="399"/>
        <v>1</v>
      </c>
      <c r="AH917" s="2">
        <f t="shared" si="400"/>
        <v>2.1699999999999982</v>
      </c>
      <c r="AI917">
        <f t="shared" si="401"/>
        <v>2.1699999999999982</v>
      </c>
      <c r="AJ917" s="2">
        <f t="shared" si="402"/>
        <v>-6.4943114416942791</v>
      </c>
      <c r="AK917" s="2">
        <f t="shared" si="403"/>
        <v>6.4943114416942791</v>
      </c>
    </row>
    <row r="918" spans="1:37" x14ac:dyDescent="0.3">
      <c r="A918" s="18">
        <v>39160</v>
      </c>
      <c r="B918">
        <v>2.54</v>
      </c>
      <c r="C918">
        <v>16.899999999999999</v>
      </c>
      <c r="D918">
        <v>5.9</v>
      </c>
      <c r="E918">
        <v>11.4</v>
      </c>
      <c r="G918" s="3">
        <f t="shared" si="378"/>
        <v>212.36528749999991</v>
      </c>
      <c r="H918" s="3">
        <f t="shared" si="379"/>
        <v>951.95038232907473</v>
      </c>
      <c r="I918" s="10">
        <f t="shared" si="380"/>
        <v>942.43087850578399</v>
      </c>
      <c r="J918" s="3">
        <f t="shared" si="381"/>
        <v>0.22533778587210898</v>
      </c>
      <c r="K918" s="3">
        <f t="shared" si="382"/>
        <v>2.54</v>
      </c>
      <c r="L918" s="15">
        <f t="shared" si="383"/>
        <v>0</v>
      </c>
      <c r="M918" s="3">
        <f t="shared" si="384"/>
        <v>-0.63500000000000001</v>
      </c>
      <c r="N918" s="15">
        <f t="shared" si="385"/>
        <v>211.73028749999992</v>
      </c>
      <c r="O918" s="15">
        <f t="shared" si="386"/>
        <v>0.22738362356498654</v>
      </c>
      <c r="P918" s="15">
        <f t="shared" si="387"/>
        <v>931.15891188833621</v>
      </c>
      <c r="Q918" s="3">
        <f t="shared" si="404"/>
        <v>3</v>
      </c>
      <c r="R918" s="3">
        <f t="shared" si="388"/>
        <v>-0.81</v>
      </c>
      <c r="S918" s="16">
        <f t="shared" si="389"/>
        <v>-9.2340000000000018</v>
      </c>
      <c r="T918" s="3">
        <f t="shared" si="390"/>
        <v>202.49628749999991</v>
      </c>
      <c r="U918" s="3">
        <f t="shared" si="391"/>
        <v>0.22738362356498654</v>
      </c>
      <c r="V918" s="3">
        <f t="shared" si="392"/>
        <v>890.54912717637387</v>
      </c>
      <c r="W918" s="19">
        <f t="shared" si="393"/>
        <v>202.49628749999991</v>
      </c>
      <c r="X918" s="19">
        <f t="shared" si="394"/>
        <v>0.22738362356498654</v>
      </c>
      <c r="Y918" s="19">
        <f t="shared" si="395"/>
        <v>890.54912717637387</v>
      </c>
      <c r="Z918" s="2">
        <f t="shared" si="396"/>
        <v>-9.8689999999999998</v>
      </c>
      <c r="AA918" s="2">
        <f t="shared" si="397"/>
        <v>-61.401255152700855</v>
      </c>
      <c r="AB918">
        <v>-17.78</v>
      </c>
      <c r="AC918">
        <v>276.86</v>
      </c>
      <c r="AD918">
        <v>-25.4</v>
      </c>
      <c r="AE918">
        <v>711.2</v>
      </c>
      <c r="AF918" s="2">
        <f t="shared" si="398"/>
        <v>0.38928571428571429</v>
      </c>
      <c r="AG918" t="b">
        <f t="shared" si="399"/>
        <v>1</v>
      </c>
      <c r="AH918" s="2">
        <f t="shared" si="400"/>
        <v>7.9110000000000014</v>
      </c>
      <c r="AI918">
        <f t="shared" si="401"/>
        <v>7.9110000000000014</v>
      </c>
      <c r="AJ918" s="2">
        <f t="shared" si="402"/>
        <v>-36.001255152700857</v>
      </c>
      <c r="AK918" s="2">
        <f t="shared" si="403"/>
        <v>36.001255152700857</v>
      </c>
    </row>
    <row r="919" spans="1:37" x14ac:dyDescent="0.3">
      <c r="A919" s="18">
        <v>39161</v>
      </c>
      <c r="B919">
        <v>15.24</v>
      </c>
      <c r="C919">
        <v>13.2</v>
      </c>
      <c r="D919">
        <v>1.1000000000000001</v>
      </c>
      <c r="E919">
        <v>7.15</v>
      </c>
      <c r="G919" s="3">
        <f t="shared" si="378"/>
        <v>202.49628749999991</v>
      </c>
      <c r="H919" s="3">
        <f t="shared" si="379"/>
        <v>890.54912717637387</v>
      </c>
      <c r="I919" s="10">
        <f t="shared" si="380"/>
        <v>881.64363590461016</v>
      </c>
      <c r="J919" s="3">
        <f t="shared" si="381"/>
        <v>0.22968042784342071</v>
      </c>
      <c r="K919" s="3">
        <f t="shared" si="382"/>
        <v>15.24</v>
      </c>
      <c r="L919" s="15">
        <f t="shared" si="383"/>
        <v>0</v>
      </c>
      <c r="M919" s="3">
        <f t="shared" si="384"/>
        <v>-3.81</v>
      </c>
      <c r="N919" s="15">
        <f t="shared" si="385"/>
        <v>198.68628749999991</v>
      </c>
      <c r="O919" s="15">
        <f t="shared" si="386"/>
        <v>0.24369996932477314</v>
      </c>
      <c r="P919" s="15">
        <f t="shared" si="387"/>
        <v>815.29057246295929</v>
      </c>
      <c r="Q919" s="3">
        <f t="shared" si="404"/>
        <v>3</v>
      </c>
      <c r="R919" s="3">
        <f t="shared" si="388"/>
        <v>-0.81</v>
      </c>
      <c r="S919" s="16">
        <f t="shared" si="389"/>
        <v>-5.791500000000001</v>
      </c>
      <c r="T919" s="3">
        <f t="shared" si="390"/>
        <v>192.89478749999989</v>
      </c>
      <c r="U919" s="3">
        <f t="shared" si="391"/>
        <v>0.24369996932477314</v>
      </c>
      <c r="V919" s="3">
        <f t="shared" si="392"/>
        <v>791.52569462548274</v>
      </c>
      <c r="W919" s="19">
        <f t="shared" si="393"/>
        <v>192.89478749999989</v>
      </c>
      <c r="X919" s="19">
        <f t="shared" si="394"/>
        <v>0.24369996932477314</v>
      </c>
      <c r="Y919" s="19">
        <f t="shared" si="395"/>
        <v>791.52569462548274</v>
      </c>
      <c r="Z919" s="2">
        <f t="shared" si="396"/>
        <v>-9.6015000000000157</v>
      </c>
      <c r="AA919" s="2">
        <f t="shared" si="397"/>
        <v>-99.02343255089113</v>
      </c>
      <c r="AB919">
        <v>0</v>
      </c>
      <c r="AC919">
        <v>276.86</v>
      </c>
      <c r="AD919">
        <v>0</v>
      </c>
      <c r="AE919">
        <v>711.2</v>
      </c>
      <c r="AF919" s="2">
        <f t="shared" si="398"/>
        <v>0.38928571428571429</v>
      </c>
      <c r="AG919" t="b">
        <f t="shared" si="399"/>
        <v>1</v>
      </c>
      <c r="AH919" s="2">
        <f t="shared" si="400"/>
        <v>-9.6015000000000157</v>
      </c>
      <c r="AI919">
        <f t="shared" si="401"/>
        <v>9.6015000000000157</v>
      </c>
      <c r="AJ919" s="2">
        <f t="shared" si="402"/>
        <v>-99.02343255089113</v>
      </c>
      <c r="AK919" s="2">
        <f t="shared" si="403"/>
        <v>99.02343255089113</v>
      </c>
    </row>
    <row r="920" spans="1:37" x14ac:dyDescent="0.3">
      <c r="A920" s="18">
        <v>39162</v>
      </c>
      <c r="B920">
        <v>15.24</v>
      </c>
      <c r="C920">
        <v>4.2</v>
      </c>
      <c r="D920">
        <v>-1.2</v>
      </c>
      <c r="E920">
        <v>1.5</v>
      </c>
      <c r="G920" s="3">
        <f t="shared" si="378"/>
        <v>192.89478749999989</v>
      </c>
      <c r="H920" s="3">
        <f t="shared" si="379"/>
        <v>791.52569462548274</v>
      </c>
      <c r="I920" s="10">
        <f t="shared" si="380"/>
        <v>783.61043767922786</v>
      </c>
      <c r="J920" s="3">
        <f t="shared" si="381"/>
        <v>0.24616158517653855</v>
      </c>
      <c r="K920" s="3">
        <f t="shared" si="382"/>
        <v>3.8100000000000005</v>
      </c>
      <c r="L920" s="15">
        <f t="shared" si="383"/>
        <v>11.43</v>
      </c>
      <c r="M920" s="3">
        <f t="shared" si="384"/>
        <v>10.477499999999999</v>
      </c>
      <c r="N920" s="15">
        <f t="shared" si="385"/>
        <v>203.37228749999989</v>
      </c>
      <c r="O920" s="15">
        <f t="shared" si="386"/>
        <v>0.23321389692979475</v>
      </c>
      <c r="P920" s="15">
        <f t="shared" si="387"/>
        <v>872.0418902018597</v>
      </c>
      <c r="Q920" s="3">
        <f t="shared" si="404"/>
        <v>3</v>
      </c>
      <c r="R920" s="3">
        <f t="shared" si="388"/>
        <v>-0.81</v>
      </c>
      <c r="S920" s="16">
        <f t="shared" si="389"/>
        <v>-1.2150000000000001</v>
      </c>
      <c r="T920" s="3">
        <f t="shared" si="390"/>
        <v>202.15728749999988</v>
      </c>
      <c r="U920" s="3">
        <f t="shared" si="391"/>
        <v>0.23321389692979475</v>
      </c>
      <c r="V920" s="3">
        <f t="shared" si="392"/>
        <v>866.83208059790729</v>
      </c>
      <c r="W920" s="19">
        <f t="shared" si="393"/>
        <v>202.15728749999988</v>
      </c>
      <c r="X920" s="19">
        <f t="shared" si="394"/>
        <v>0.23321389692979475</v>
      </c>
      <c r="Y920" s="19">
        <f t="shared" si="395"/>
        <v>866.83208059790729</v>
      </c>
      <c r="Z920" s="2">
        <f t="shared" si="396"/>
        <v>9.2624999999999886</v>
      </c>
      <c r="AA920" s="2">
        <f t="shared" si="397"/>
        <v>75.30638597242455</v>
      </c>
      <c r="AB920">
        <v>5.08</v>
      </c>
      <c r="AC920">
        <v>281.94</v>
      </c>
      <c r="AD920">
        <v>50.8</v>
      </c>
      <c r="AE920">
        <v>762</v>
      </c>
      <c r="AF920" s="2">
        <f t="shared" si="398"/>
        <v>0.37</v>
      </c>
      <c r="AG920" t="b">
        <f t="shared" si="399"/>
        <v>1</v>
      </c>
      <c r="AH920" s="2">
        <f t="shared" si="400"/>
        <v>4.1824999999999886</v>
      </c>
      <c r="AI920">
        <f t="shared" si="401"/>
        <v>4.1824999999999886</v>
      </c>
      <c r="AJ920" s="2">
        <f t="shared" si="402"/>
        <v>24.506385972424553</v>
      </c>
      <c r="AK920" s="2">
        <f t="shared" si="403"/>
        <v>24.506385972424553</v>
      </c>
    </row>
    <row r="921" spans="1:37" x14ac:dyDescent="0.3">
      <c r="A921" s="18">
        <v>39163</v>
      </c>
      <c r="B921">
        <v>5.08</v>
      </c>
      <c r="C921">
        <v>10.8</v>
      </c>
      <c r="D921">
        <v>-3.4</v>
      </c>
      <c r="E921">
        <v>3.7</v>
      </c>
      <c r="G921" s="3">
        <f t="shared" si="378"/>
        <v>202.15728749999988</v>
      </c>
      <c r="H921" s="3">
        <f t="shared" si="379"/>
        <v>866.83208059790729</v>
      </c>
      <c r="I921" s="10">
        <f t="shared" si="380"/>
        <v>858.16375979192821</v>
      </c>
      <c r="J921" s="3">
        <f t="shared" si="381"/>
        <v>0.23556959285837853</v>
      </c>
      <c r="K921" s="3">
        <f t="shared" si="382"/>
        <v>3.1326666666666672</v>
      </c>
      <c r="L921" s="15">
        <f t="shared" si="383"/>
        <v>1.9473333333333331</v>
      </c>
      <c r="M921" s="3">
        <f t="shared" si="384"/>
        <v>1.1641666666666663</v>
      </c>
      <c r="N921" s="15">
        <f t="shared" si="385"/>
        <v>203.32145416666654</v>
      </c>
      <c r="O921" s="15">
        <f t="shared" si="386"/>
        <v>0.23571629157121096</v>
      </c>
      <c r="P921" s="15">
        <f t="shared" si="387"/>
        <v>862.56852596564033</v>
      </c>
      <c r="Q921" s="3">
        <f t="shared" si="404"/>
        <v>3</v>
      </c>
      <c r="R921" s="3">
        <f t="shared" si="388"/>
        <v>-0.81</v>
      </c>
      <c r="S921" s="16">
        <f t="shared" si="389"/>
        <v>-2.9970000000000003</v>
      </c>
      <c r="T921" s="3">
        <f t="shared" si="390"/>
        <v>200.32445416666653</v>
      </c>
      <c r="U921" s="3">
        <f t="shared" si="391"/>
        <v>0.23571629157121096</v>
      </c>
      <c r="V921" s="3">
        <f t="shared" si="392"/>
        <v>849.85408870709136</v>
      </c>
      <c r="W921" s="19">
        <f t="shared" si="393"/>
        <v>200.32445416666653</v>
      </c>
      <c r="X921" s="19">
        <f t="shared" si="394"/>
        <v>0.23571629157121096</v>
      </c>
      <c r="Y921" s="19">
        <f t="shared" si="395"/>
        <v>849.85408870709136</v>
      </c>
      <c r="Z921" s="2">
        <f t="shared" si="396"/>
        <v>-1.8328333333333546</v>
      </c>
      <c r="AA921" s="2">
        <f t="shared" si="397"/>
        <v>-16.977991890815929</v>
      </c>
      <c r="AB921">
        <v>0</v>
      </c>
      <c r="AC921">
        <v>281.94</v>
      </c>
      <c r="AD921">
        <v>-25.4</v>
      </c>
      <c r="AE921">
        <v>736.6</v>
      </c>
      <c r="AF921" s="2">
        <f t="shared" si="398"/>
        <v>0.38275862068965516</v>
      </c>
      <c r="AG921" t="b">
        <f t="shared" si="399"/>
        <v>1</v>
      </c>
      <c r="AH921" s="2">
        <f t="shared" si="400"/>
        <v>-1.8328333333333546</v>
      </c>
      <c r="AI921">
        <f t="shared" si="401"/>
        <v>1.8328333333333546</v>
      </c>
      <c r="AJ921" s="2">
        <f t="shared" si="402"/>
        <v>8.4220081091840697</v>
      </c>
      <c r="AK921" s="2">
        <f t="shared" si="403"/>
        <v>8.4220081091840697</v>
      </c>
    </row>
    <row r="922" spans="1:37" x14ac:dyDescent="0.3">
      <c r="A922" s="18">
        <v>39164</v>
      </c>
      <c r="B922">
        <v>0</v>
      </c>
      <c r="C922">
        <v>17.8</v>
      </c>
      <c r="D922">
        <v>0.7</v>
      </c>
      <c r="E922">
        <v>7.7949999999999999</v>
      </c>
      <c r="G922" s="3">
        <f t="shared" si="378"/>
        <v>200.32445416666653</v>
      </c>
      <c r="H922" s="3">
        <f t="shared" si="379"/>
        <v>849.85408870709136</v>
      </c>
      <c r="I922" s="10">
        <f t="shared" si="380"/>
        <v>841.35554782002043</v>
      </c>
      <c r="J922" s="3">
        <f t="shared" si="381"/>
        <v>0.2380972642133444</v>
      </c>
      <c r="K922" s="3">
        <f t="shared" si="382"/>
        <v>0</v>
      </c>
      <c r="L922" s="15">
        <f t="shared" si="383"/>
        <v>0</v>
      </c>
      <c r="M922" s="3">
        <f t="shared" si="384"/>
        <v>0</v>
      </c>
      <c r="N922" s="15">
        <f t="shared" si="385"/>
        <v>200.32445416666653</v>
      </c>
      <c r="O922" s="15">
        <f t="shared" si="386"/>
        <v>0.2380972642133444</v>
      </c>
      <c r="P922" s="15">
        <f t="shared" si="387"/>
        <v>841.35554782002043</v>
      </c>
      <c r="Q922" s="3">
        <f t="shared" si="404"/>
        <v>3</v>
      </c>
      <c r="R922" s="3">
        <f t="shared" si="388"/>
        <v>-0.81</v>
      </c>
      <c r="S922" s="16">
        <f t="shared" si="389"/>
        <v>-6.3139500000000002</v>
      </c>
      <c r="T922" s="3">
        <f t="shared" si="390"/>
        <v>194.01050416666652</v>
      </c>
      <c r="U922" s="3">
        <f t="shared" si="391"/>
        <v>0.2380972642133444</v>
      </c>
      <c r="V922" s="3">
        <f t="shared" si="392"/>
        <v>814.83718348324055</v>
      </c>
      <c r="W922" s="19">
        <f t="shared" si="393"/>
        <v>194.01050416666652</v>
      </c>
      <c r="X922" s="19">
        <f t="shared" si="394"/>
        <v>0.2380972642133444</v>
      </c>
      <c r="Y922" s="19">
        <f t="shared" si="395"/>
        <v>814.83718348324055</v>
      </c>
      <c r="Z922" s="2">
        <f t="shared" si="396"/>
        <v>-6.3139500000000055</v>
      </c>
      <c r="AA922" s="2">
        <f t="shared" si="397"/>
        <v>-35.016905223850813</v>
      </c>
      <c r="AB922">
        <v>-10.16</v>
      </c>
      <c r="AC922">
        <v>271.77999999999997</v>
      </c>
      <c r="AD922">
        <v>-25.4</v>
      </c>
      <c r="AE922">
        <v>711.2</v>
      </c>
      <c r="AF922" s="2">
        <f t="shared" si="398"/>
        <v>0.38214285714285706</v>
      </c>
      <c r="AG922" t="b">
        <f t="shared" si="399"/>
        <v>1</v>
      </c>
      <c r="AH922" s="2">
        <f t="shared" si="400"/>
        <v>3.8460499999999946</v>
      </c>
      <c r="AI922">
        <f t="shared" si="401"/>
        <v>3.8460499999999946</v>
      </c>
      <c r="AJ922" s="2">
        <f t="shared" si="402"/>
        <v>-9.6169052238508144</v>
      </c>
      <c r="AK922" s="2">
        <f t="shared" si="403"/>
        <v>9.6169052238508144</v>
      </c>
    </row>
    <row r="923" spans="1:37" x14ac:dyDescent="0.3">
      <c r="A923" s="18">
        <v>39165</v>
      </c>
      <c r="B923">
        <v>0</v>
      </c>
      <c r="C923">
        <v>19.3</v>
      </c>
      <c r="D923">
        <v>0.9</v>
      </c>
      <c r="E923">
        <v>9.125</v>
      </c>
      <c r="G923" s="3">
        <f t="shared" si="378"/>
        <v>194.01050416666652</v>
      </c>
      <c r="H923" s="3">
        <f t="shared" si="379"/>
        <v>814.83718348324055</v>
      </c>
      <c r="I923" s="10">
        <f t="shared" si="380"/>
        <v>806.68881164840809</v>
      </c>
      <c r="J923" s="3">
        <f t="shared" si="381"/>
        <v>0.24050228708418628</v>
      </c>
      <c r="K923" s="3">
        <f t="shared" si="382"/>
        <v>0</v>
      </c>
      <c r="L923" s="15">
        <f t="shared" si="383"/>
        <v>0</v>
      </c>
      <c r="M923" s="3">
        <f t="shared" si="384"/>
        <v>0</v>
      </c>
      <c r="N923" s="15">
        <f t="shared" si="385"/>
        <v>194.01050416666652</v>
      </c>
      <c r="O923" s="15">
        <f t="shared" si="386"/>
        <v>0.24050228708418628</v>
      </c>
      <c r="P923" s="15">
        <f t="shared" si="387"/>
        <v>806.68881164840809</v>
      </c>
      <c r="Q923" s="3">
        <f t="shared" si="404"/>
        <v>3</v>
      </c>
      <c r="R923" s="3">
        <f t="shared" si="388"/>
        <v>-0.81</v>
      </c>
      <c r="S923" s="16">
        <f t="shared" si="389"/>
        <v>-7.3912500000000003</v>
      </c>
      <c r="T923" s="3">
        <f t="shared" si="390"/>
        <v>186.61925416666651</v>
      </c>
      <c r="U923" s="3">
        <f t="shared" si="391"/>
        <v>0.24050228708418628</v>
      </c>
      <c r="V923" s="3">
        <f t="shared" si="392"/>
        <v>775.95625567311811</v>
      </c>
      <c r="W923" s="19">
        <f t="shared" si="393"/>
        <v>186.61925416666651</v>
      </c>
      <c r="X923" s="19">
        <f t="shared" si="394"/>
        <v>0.24050228708418628</v>
      </c>
      <c r="Y923" s="19">
        <f t="shared" si="395"/>
        <v>775.95625567311811</v>
      </c>
      <c r="Z923" s="2">
        <f t="shared" si="396"/>
        <v>-7.3912500000000136</v>
      </c>
      <c r="AA923" s="2">
        <f t="shared" si="397"/>
        <v>-38.880927810122444</v>
      </c>
      <c r="AB923">
        <v>-10.16</v>
      </c>
      <c r="AC923">
        <v>261.62</v>
      </c>
      <c r="AD923">
        <v>-50.8</v>
      </c>
      <c r="AE923">
        <v>660.4</v>
      </c>
      <c r="AF923" s="2">
        <f t="shared" si="398"/>
        <v>0.39615384615384619</v>
      </c>
      <c r="AG923" t="b">
        <f t="shared" si="399"/>
        <v>1</v>
      </c>
      <c r="AH923" s="2">
        <f t="shared" si="400"/>
        <v>2.7687499999999865</v>
      </c>
      <c r="AI923">
        <f t="shared" si="401"/>
        <v>2.7687499999999865</v>
      </c>
      <c r="AJ923" s="2">
        <f t="shared" si="402"/>
        <v>11.919072189877554</v>
      </c>
      <c r="AK923" s="2">
        <f t="shared" si="403"/>
        <v>11.919072189877554</v>
      </c>
    </row>
    <row r="924" spans="1:37" x14ac:dyDescent="0.3">
      <c r="A924" s="18">
        <v>39166</v>
      </c>
      <c r="B924">
        <v>2.54</v>
      </c>
      <c r="C924">
        <v>12.5</v>
      </c>
      <c r="D924">
        <v>5.8</v>
      </c>
      <c r="E924">
        <v>9.15</v>
      </c>
      <c r="G924" s="3">
        <f t="shared" si="378"/>
        <v>186.61925416666651</v>
      </c>
      <c r="H924" s="3">
        <f t="shared" si="379"/>
        <v>775.95625567311811</v>
      </c>
      <c r="I924" s="10">
        <f t="shared" si="380"/>
        <v>768.19669311638688</v>
      </c>
      <c r="J924" s="3">
        <f t="shared" si="381"/>
        <v>0.24293160311533971</v>
      </c>
      <c r="K924" s="3">
        <f t="shared" si="382"/>
        <v>2.54</v>
      </c>
      <c r="L924" s="15">
        <f t="shared" si="383"/>
        <v>0</v>
      </c>
      <c r="M924" s="3">
        <f t="shared" si="384"/>
        <v>-0.63500000000000001</v>
      </c>
      <c r="N924" s="15">
        <f t="shared" si="385"/>
        <v>185.98425416666652</v>
      </c>
      <c r="O924" s="15">
        <f t="shared" si="386"/>
        <v>0.24544565450059641</v>
      </c>
      <c r="P924" s="15">
        <f t="shared" si="387"/>
        <v>757.74107529051651</v>
      </c>
      <c r="Q924" s="3">
        <f t="shared" si="404"/>
        <v>3</v>
      </c>
      <c r="R924" s="3">
        <f t="shared" si="388"/>
        <v>-0.81</v>
      </c>
      <c r="S924" s="16">
        <f t="shared" si="389"/>
        <v>-7.4115000000000011</v>
      </c>
      <c r="T924" s="3">
        <f t="shared" si="390"/>
        <v>178.57275416666653</v>
      </c>
      <c r="U924" s="3">
        <f t="shared" si="391"/>
        <v>0.24544565450059641</v>
      </c>
      <c r="V924" s="3">
        <f t="shared" si="392"/>
        <v>727.54498151537905</v>
      </c>
      <c r="W924" s="19">
        <f t="shared" si="393"/>
        <v>178.57275416666653</v>
      </c>
      <c r="X924" s="19">
        <f t="shared" si="394"/>
        <v>0.24544565450059641</v>
      </c>
      <c r="Y924" s="19">
        <f t="shared" si="395"/>
        <v>727.54498151537905</v>
      </c>
      <c r="Z924" s="2">
        <f t="shared" si="396"/>
        <v>-8.0464999999999804</v>
      </c>
      <c r="AA924" s="2">
        <f t="shared" si="397"/>
        <v>-48.411274157739058</v>
      </c>
      <c r="AB924">
        <v>-10.16</v>
      </c>
      <c r="AC924">
        <v>251.46</v>
      </c>
      <c r="AD924">
        <v>-25.4</v>
      </c>
      <c r="AE924">
        <v>635</v>
      </c>
      <c r="AF924" s="2">
        <f t="shared" si="398"/>
        <v>0.39600000000000002</v>
      </c>
      <c r="AG924" t="b">
        <f t="shared" si="399"/>
        <v>1</v>
      </c>
      <c r="AH924" s="2">
        <f t="shared" si="400"/>
        <v>2.1135000000000197</v>
      </c>
      <c r="AI924">
        <f t="shared" si="401"/>
        <v>2.1135000000000197</v>
      </c>
      <c r="AJ924" s="2">
        <f t="shared" si="402"/>
        <v>-23.011274157739059</v>
      </c>
      <c r="AK924" s="2">
        <f t="shared" si="403"/>
        <v>23.011274157739059</v>
      </c>
    </row>
    <row r="925" spans="1:37" x14ac:dyDescent="0.3">
      <c r="A925" s="18">
        <v>39167</v>
      </c>
      <c r="B925">
        <v>25.4</v>
      </c>
      <c r="C925">
        <v>9.1999999999999993</v>
      </c>
      <c r="D925">
        <v>0.4</v>
      </c>
      <c r="E925">
        <v>4.8</v>
      </c>
      <c r="G925" s="3">
        <f t="shared" si="378"/>
        <v>178.57275416666653</v>
      </c>
      <c r="H925" s="3">
        <f t="shared" si="379"/>
        <v>727.54498151537905</v>
      </c>
      <c r="I925" s="10">
        <f t="shared" si="380"/>
        <v>720.26953170022523</v>
      </c>
      <c r="J925" s="3">
        <f t="shared" si="381"/>
        <v>0.24792490353595598</v>
      </c>
      <c r="K925" s="3">
        <f t="shared" si="382"/>
        <v>20.319999999999997</v>
      </c>
      <c r="L925" s="15">
        <f t="shared" si="383"/>
        <v>5.0800000000000018</v>
      </c>
      <c r="M925" s="3">
        <f t="shared" si="384"/>
        <v>0</v>
      </c>
      <c r="N925" s="15">
        <f t="shared" si="385"/>
        <v>178.57275416666653</v>
      </c>
      <c r="O925" s="15">
        <f t="shared" si="386"/>
        <v>0.2608839878239429</v>
      </c>
      <c r="P925" s="15">
        <f t="shared" si="387"/>
        <v>684.4910477494542</v>
      </c>
      <c r="Q925" s="3">
        <f t="shared" si="404"/>
        <v>3</v>
      </c>
      <c r="R925" s="3">
        <f t="shared" si="388"/>
        <v>-0.81</v>
      </c>
      <c r="S925" s="16">
        <f t="shared" si="389"/>
        <v>-3.8879999999999999</v>
      </c>
      <c r="T925" s="3">
        <f t="shared" si="390"/>
        <v>174.68475416666652</v>
      </c>
      <c r="U925" s="3">
        <f t="shared" si="391"/>
        <v>0.2608839878239429</v>
      </c>
      <c r="V925" s="3">
        <f t="shared" si="392"/>
        <v>669.58787169625839</v>
      </c>
      <c r="W925" s="19">
        <f t="shared" si="393"/>
        <v>174.68475416666652</v>
      </c>
      <c r="X925" s="19">
        <f t="shared" si="394"/>
        <v>0.2608839878239429</v>
      </c>
      <c r="Y925" s="19">
        <f t="shared" si="395"/>
        <v>669.58787169625839</v>
      </c>
      <c r="Z925" s="2">
        <f t="shared" si="396"/>
        <v>-3.8880000000000052</v>
      </c>
      <c r="AA925" s="2">
        <f t="shared" si="397"/>
        <v>-57.95710981912066</v>
      </c>
      <c r="AB925">
        <v>-7.62</v>
      </c>
      <c r="AC925">
        <v>243.84</v>
      </c>
      <c r="AD925">
        <v>0</v>
      </c>
      <c r="AE925">
        <v>635</v>
      </c>
      <c r="AF925" s="2">
        <f t="shared" si="398"/>
        <v>0.38400000000000001</v>
      </c>
      <c r="AG925" t="b">
        <f t="shared" si="399"/>
        <v>1</v>
      </c>
      <c r="AH925" s="2">
        <f t="shared" si="400"/>
        <v>3.7319999999999949</v>
      </c>
      <c r="AI925">
        <f t="shared" si="401"/>
        <v>3.7319999999999949</v>
      </c>
      <c r="AJ925" s="2">
        <f t="shared" si="402"/>
        <v>-57.95710981912066</v>
      </c>
      <c r="AK925" s="2">
        <f t="shared" si="403"/>
        <v>57.95710981912066</v>
      </c>
    </row>
    <row r="926" spans="1:37" x14ac:dyDescent="0.3">
      <c r="A926" s="18">
        <v>39168</v>
      </c>
      <c r="B926">
        <v>5.08</v>
      </c>
      <c r="C926">
        <v>10.8</v>
      </c>
      <c r="D926">
        <v>-0.8</v>
      </c>
      <c r="E926">
        <v>5</v>
      </c>
      <c r="G926" s="3">
        <f t="shared" si="378"/>
        <v>174.68475416666652</v>
      </c>
      <c r="H926" s="3">
        <f t="shared" si="379"/>
        <v>669.58787169625839</v>
      </c>
      <c r="I926" s="10">
        <f t="shared" si="380"/>
        <v>662.89199297929576</v>
      </c>
      <c r="J926" s="3">
        <f t="shared" si="381"/>
        <v>0.26351917962014437</v>
      </c>
      <c r="K926" s="3">
        <f t="shared" si="382"/>
        <v>4.2333333333333334</v>
      </c>
      <c r="L926" s="15">
        <f t="shared" si="383"/>
        <v>0.84666666666666646</v>
      </c>
      <c r="M926" s="3">
        <f t="shared" si="384"/>
        <v>-0.21166666666666689</v>
      </c>
      <c r="N926" s="15">
        <f t="shared" si="385"/>
        <v>174.47308749999985</v>
      </c>
      <c r="O926" s="15">
        <f t="shared" si="386"/>
        <v>0.26656470042317815</v>
      </c>
      <c r="P926" s="15">
        <f t="shared" si="387"/>
        <v>654.52435083497346</v>
      </c>
      <c r="Q926" s="3">
        <f t="shared" si="404"/>
        <v>3</v>
      </c>
      <c r="R926" s="3">
        <f t="shared" si="388"/>
        <v>-0.81</v>
      </c>
      <c r="S926" s="16">
        <f t="shared" si="389"/>
        <v>-4.0500000000000007</v>
      </c>
      <c r="T926" s="3">
        <f t="shared" si="390"/>
        <v>170.42308749999984</v>
      </c>
      <c r="U926" s="3">
        <f t="shared" si="391"/>
        <v>0.26656470042317815</v>
      </c>
      <c r="V926" s="3">
        <f t="shared" si="392"/>
        <v>639.33104131735718</v>
      </c>
      <c r="W926" s="19">
        <f t="shared" si="393"/>
        <v>170.42308749999984</v>
      </c>
      <c r="X926" s="19">
        <f t="shared" si="394"/>
        <v>0.26656470042317815</v>
      </c>
      <c r="Y926" s="19">
        <f t="shared" si="395"/>
        <v>639.33104131735718</v>
      </c>
      <c r="Z926" s="2">
        <f t="shared" si="396"/>
        <v>-4.2616666666666845</v>
      </c>
      <c r="AA926" s="2">
        <f t="shared" si="397"/>
        <v>-30.256830378901213</v>
      </c>
      <c r="AB926">
        <v>0</v>
      </c>
      <c r="AC926">
        <v>243.84</v>
      </c>
      <c r="AD926">
        <v>0</v>
      </c>
      <c r="AE926">
        <v>635</v>
      </c>
      <c r="AF926" s="2">
        <f t="shared" si="398"/>
        <v>0.38400000000000001</v>
      </c>
      <c r="AG926" t="b">
        <f t="shared" si="399"/>
        <v>1</v>
      </c>
      <c r="AH926" s="2">
        <f t="shared" si="400"/>
        <v>-4.2616666666666845</v>
      </c>
      <c r="AI926">
        <f t="shared" si="401"/>
        <v>4.2616666666666845</v>
      </c>
      <c r="AJ926" s="2">
        <f t="shared" si="402"/>
        <v>-30.256830378901213</v>
      </c>
      <c r="AK926" s="2">
        <f t="shared" si="403"/>
        <v>30.256830378901213</v>
      </c>
    </row>
    <row r="927" spans="1:37" x14ac:dyDescent="0.3">
      <c r="A927" s="18">
        <v>39169</v>
      </c>
      <c r="B927">
        <v>10.16</v>
      </c>
      <c r="C927">
        <v>4.0999999999999996</v>
      </c>
      <c r="D927">
        <v>-1.1000000000000001</v>
      </c>
      <c r="E927">
        <v>1.5</v>
      </c>
      <c r="G927" s="3">
        <f t="shared" si="378"/>
        <v>170.42308749999984</v>
      </c>
      <c r="H927" s="3">
        <f t="shared" si="379"/>
        <v>639.33104131735718</v>
      </c>
      <c r="I927" s="10">
        <f t="shared" si="380"/>
        <v>632.93773090418358</v>
      </c>
      <c r="J927" s="3">
        <f t="shared" si="381"/>
        <v>0.26925727315472542</v>
      </c>
      <c r="K927" s="3">
        <f t="shared" si="382"/>
        <v>2.54</v>
      </c>
      <c r="L927" s="15">
        <f t="shared" si="383"/>
        <v>7.62</v>
      </c>
      <c r="M927" s="3">
        <f t="shared" si="384"/>
        <v>6.9850000000000003</v>
      </c>
      <c r="N927" s="15">
        <f t="shared" si="385"/>
        <v>177.40808749999985</v>
      </c>
      <c r="O927" s="15">
        <f t="shared" si="386"/>
        <v>0.25608249351088974</v>
      </c>
      <c r="P927" s="15">
        <f t="shared" si="387"/>
        <v>692.77710111197314</v>
      </c>
      <c r="Q927" s="3">
        <f t="shared" si="404"/>
        <v>3</v>
      </c>
      <c r="R927" s="3">
        <f t="shared" si="388"/>
        <v>-0.81</v>
      </c>
      <c r="S927" s="16">
        <f t="shared" si="389"/>
        <v>-1.2150000000000001</v>
      </c>
      <c r="T927" s="3">
        <f t="shared" si="390"/>
        <v>176.19308749999985</v>
      </c>
      <c r="U927" s="3">
        <f t="shared" si="391"/>
        <v>0.25608249351088974</v>
      </c>
      <c r="V927" s="3">
        <f t="shared" si="392"/>
        <v>688.03253625186744</v>
      </c>
      <c r="W927" s="19">
        <f t="shared" si="393"/>
        <v>176.19308749999985</v>
      </c>
      <c r="X927" s="19">
        <f t="shared" si="394"/>
        <v>0.25608249351088974</v>
      </c>
      <c r="Y927" s="19">
        <f t="shared" si="395"/>
        <v>688.03253625186744</v>
      </c>
      <c r="Z927" s="2">
        <f t="shared" si="396"/>
        <v>5.7700000000000102</v>
      </c>
      <c r="AA927" s="2">
        <f t="shared" si="397"/>
        <v>48.701494934510265</v>
      </c>
      <c r="AB927">
        <v>5.08</v>
      </c>
      <c r="AC927">
        <v>248.92</v>
      </c>
      <c r="AD927">
        <v>50.8</v>
      </c>
      <c r="AE927">
        <v>685.8</v>
      </c>
      <c r="AF927" s="2">
        <f t="shared" si="398"/>
        <v>0.36296296296296299</v>
      </c>
      <c r="AG927" t="b">
        <f t="shared" si="399"/>
        <v>1</v>
      </c>
      <c r="AH927" s="2">
        <f t="shared" si="400"/>
        <v>0.69000000000001016</v>
      </c>
      <c r="AI927">
        <f t="shared" si="401"/>
        <v>0.69000000000001016</v>
      </c>
      <c r="AJ927" s="2">
        <f t="shared" si="402"/>
        <v>-2.0985050654897321</v>
      </c>
      <c r="AK927" s="2">
        <f t="shared" si="403"/>
        <v>2.0985050654897321</v>
      </c>
    </row>
    <row r="928" spans="1:37" x14ac:dyDescent="0.3">
      <c r="A928" s="18">
        <v>39170</v>
      </c>
      <c r="B928">
        <v>2.54</v>
      </c>
      <c r="C928">
        <v>10.8</v>
      </c>
      <c r="D928">
        <v>-2.7</v>
      </c>
      <c r="E928">
        <v>2.76</v>
      </c>
      <c r="G928" s="3">
        <f t="shared" si="378"/>
        <v>176.19308749999985</v>
      </c>
      <c r="H928" s="3">
        <f t="shared" si="379"/>
        <v>688.03253625186744</v>
      </c>
      <c r="I928" s="10">
        <f t="shared" si="380"/>
        <v>681.15221088934879</v>
      </c>
      <c r="J928" s="3">
        <f t="shared" si="381"/>
        <v>0.25866918536453509</v>
      </c>
      <c r="K928" s="3">
        <f t="shared" si="382"/>
        <v>1.1683999999999999</v>
      </c>
      <c r="L928" s="15">
        <f t="shared" si="383"/>
        <v>1.3716000000000002</v>
      </c>
      <c r="M928" s="3">
        <f t="shared" si="384"/>
        <v>1.0795000000000001</v>
      </c>
      <c r="N928" s="15">
        <f t="shared" si="385"/>
        <v>177.27258749999984</v>
      </c>
      <c r="O928" s="15">
        <f t="shared" si="386"/>
        <v>0.25725072151606504</v>
      </c>
      <c r="P928" s="15">
        <f t="shared" si="387"/>
        <v>689.10433547191963</v>
      </c>
      <c r="Q928" s="3">
        <f t="shared" si="404"/>
        <v>3</v>
      </c>
      <c r="R928" s="3">
        <f t="shared" si="388"/>
        <v>-0.81</v>
      </c>
      <c r="S928" s="16">
        <f t="shared" si="389"/>
        <v>-2.2355999999999998</v>
      </c>
      <c r="T928" s="3">
        <f t="shared" si="390"/>
        <v>175.03698749999984</v>
      </c>
      <c r="U928" s="3">
        <f t="shared" si="391"/>
        <v>0.25725072151606504</v>
      </c>
      <c r="V928" s="3">
        <f t="shared" si="392"/>
        <v>680.41398083724698</v>
      </c>
      <c r="W928" s="19">
        <f t="shared" si="393"/>
        <v>175.03698749999984</v>
      </c>
      <c r="X928" s="19">
        <f t="shared" si="394"/>
        <v>0.25725072151606504</v>
      </c>
      <c r="Y928" s="19">
        <f t="shared" si="395"/>
        <v>680.41398083724698</v>
      </c>
      <c r="Z928" s="2">
        <f t="shared" si="396"/>
        <v>-1.1561000000000092</v>
      </c>
      <c r="AA928" s="2">
        <f t="shared" si="397"/>
        <v>-7.6185554146204595</v>
      </c>
      <c r="AB928">
        <v>2.54</v>
      </c>
      <c r="AC928">
        <v>251.46</v>
      </c>
      <c r="AD928">
        <v>-25.4</v>
      </c>
      <c r="AE928">
        <v>660.4</v>
      </c>
      <c r="AF928" s="2">
        <f t="shared" si="398"/>
        <v>0.3807692307692308</v>
      </c>
      <c r="AG928" t="b">
        <f t="shared" si="399"/>
        <v>1</v>
      </c>
      <c r="AH928" s="2">
        <f t="shared" si="400"/>
        <v>-3.6961000000000093</v>
      </c>
      <c r="AI928">
        <f t="shared" si="401"/>
        <v>3.6961000000000093</v>
      </c>
      <c r="AJ928" s="2">
        <f t="shared" si="402"/>
        <v>17.781444585379539</v>
      </c>
      <c r="AK928" s="2">
        <f t="shared" si="403"/>
        <v>17.781444585379539</v>
      </c>
    </row>
    <row r="929" spans="1:37" x14ac:dyDescent="0.3">
      <c r="A929" s="18">
        <v>39171</v>
      </c>
      <c r="B929">
        <v>0</v>
      </c>
      <c r="C929">
        <v>18.3</v>
      </c>
      <c r="D929">
        <v>0.2</v>
      </c>
      <c r="E929">
        <v>9.25</v>
      </c>
      <c r="G929" s="3">
        <f t="shared" si="378"/>
        <v>175.03698749999984</v>
      </c>
      <c r="H929" s="3">
        <f t="shared" si="379"/>
        <v>680.41398083724698</v>
      </c>
      <c r="I929" s="10">
        <f t="shared" si="380"/>
        <v>673.60984102887448</v>
      </c>
      <c r="J929" s="3">
        <f t="shared" si="381"/>
        <v>0.25984921365259095</v>
      </c>
      <c r="K929" s="3">
        <f t="shared" si="382"/>
        <v>0</v>
      </c>
      <c r="L929" s="15">
        <f t="shared" si="383"/>
        <v>0</v>
      </c>
      <c r="M929" s="3">
        <f t="shared" si="384"/>
        <v>0</v>
      </c>
      <c r="N929" s="15">
        <f t="shared" si="385"/>
        <v>175.03698749999984</v>
      </c>
      <c r="O929" s="15">
        <f t="shared" si="386"/>
        <v>0.25984921365259095</v>
      </c>
      <c r="P929" s="15">
        <f t="shared" si="387"/>
        <v>673.60984102887448</v>
      </c>
      <c r="Q929" s="3">
        <f t="shared" si="404"/>
        <v>3</v>
      </c>
      <c r="R929" s="3">
        <f t="shared" si="388"/>
        <v>-0.81</v>
      </c>
      <c r="S929" s="16">
        <f t="shared" si="389"/>
        <v>-7.4925000000000006</v>
      </c>
      <c r="T929" s="3">
        <f t="shared" si="390"/>
        <v>167.54448749999983</v>
      </c>
      <c r="U929" s="3">
        <f t="shared" si="391"/>
        <v>0.25984921365259095</v>
      </c>
      <c r="V929" s="3">
        <f t="shared" si="392"/>
        <v>644.77581111328971</v>
      </c>
      <c r="W929" s="19">
        <f t="shared" si="393"/>
        <v>167.54448749999983</v>
      </c>
      <c r="X929" s="19">
        <f t="shared" si="394"/>
        <v>0.25984921365259095</v>
      </c>
      <c r="Y929" s="19">
        <f t="shared" si="395"/>
        <v>644.77581111328971</v>
      </c>
      <c r="Z929" s="2">
        <f t="shared" si="396"/>
        <v>-7.4925000000000068</v>
      </c>
      <c r="AA929" s="2">
        <f t="shared" si="397"/>
        <v>-35.638169723957276</v>
      </c>
      <c r="AB929">
        <v>-12.7</v>
      </c>
      <c r="AC929">
        <v>238.76</v>
      </c>
      <c r="AD929">
        <v>-50.8</v>
      </c>
      <c r="AE929">
        <v>609.6</v>
      </c>
      <c r="AF929" s="2">
        <f t="shared" si="398"/>
        <v>0.39166666666666666</v>
      </c>
      <c r="AG929" t="b">
        <f t="shared" si="399"/>
        <v>1</v>
      </c>
      <c r="AH929" s="2">
        <f t="shared" si="400"/>
        <v>5.2074999999999925</v>
      </c>
      <c r="AI929">
        <f t="shared" si="401"/>
        <v>5.2074999999999925</v>
      </c>
      <c r="AJ929" s="2">
        <f t="shared" si="402"/>
        <v>15.161830276042721</v>
      </c>
      <c r="AK929" s="2">
        <f t="shared" si="403"/>
        <v>15.161830276042721</v>
      </c>
    </row>
    <row r="930" spans="1:37" x14ac:dyDescent="0.3">
      <c r="A930" s="18">
        <v>39172</v>
      </c>
      <c r="B930">
        <v>0</v>
      </c>
      <c r="C930">
        <v>18.100000000000001</v>
      </c>
      <c r="D930">
        <v>3.1</v>
      </c>
      <c r="E930">
        <v>10.6</v>
      </c>
      <c r="G930" s="3">
        <f t="shared" si="378"/>
        <v>167.54448749999983</v>
      </c>
      <c r="H930" s="3">
        <f t="shared" si="379"/>
        <v>644.77581111328971</v>
      </c>
      <c r="I930" s="10">
        <f t="shared" si="380"/>
        <v>638.32805300215682</v>
      </c>
      <c r="J930" s="3">
        <f t="shared" si="381"/>
        <v>0.26247395318443528</v>
      </c>
      <c r="K930" s="3">
        <f t="shared" si="382"/>
        <v>0</v>
      </c>
      <c r="L930" s="15">
        <f t="shared" si="383"/>
        <v>0</v>
      </c>
      <c r="M930" s="3">
        <f t="shared" si="384"/>
        <v>0</v>
      </c>
      <c r="N930" s="15">
        <f t="shared" si="385"/>
        <v>167.54448749999983</v>
      </c>
      <c r="O930" s="15">
        <f t="shared" si="386"/>
        <v>0.26247395318443528</v>
      </c>
      <c r="P930" s="15">
        <f t="shared" si="387"/>
        <v>638.32805300215682</v>
      </c>
      <c r="Q930" s="3">
        <f t="shared" si="404"/>
        <v>3</v>
      </c>
      <c r="R930" s="3">
        <f t="shared" si="388"/>
        <v>-0.81</v>
      </c>
      <c r="S930" s="16">
        <f t="shared" si="389"/>
        <v>-8.5860000000000003</v>
      </c>
      <c r="T930" s="3">
        <f t="shared" si="390"/>
        <v>158.95848749999982</v>
      </c>
      <c r="U930" s="3">
        <f t="shared" si="391"/>
        <v>0.26247395318443528</v>
      </c>
      <c r="V930" s="3">
        <f t="shared" si="392"/>
        <v>605.61623571197867</v>
      </c>
      <c r="W930" s="19">
        <f t="shared" si="393"/>
        <v>158.95848749999982</v>
      </c>
      <c r="X930" s="19">
        <f t="shared" si="394"/>
        <v>0.26247395318443528</v>
      </c>
      <c r="Y930" s="19">
        <f t="shared" si="395"/>
        <v>605.61623571197867</v>
      </c>
      <c r="Z930" s="2">
        <f t="shared" si="396"/>
        <v>-8.5860000000000127</v>
      </c>
      <c r="AA930" s="2">
        <f t="shared" si="397"/>
        <v>-39.159575401311031</v>
      </c>
      <c r="AB930">
        <v>-10.16</v>
      </c>
      <c r="AC930">
        <v>228.6</v>
      </c>
      <c r="AD930">
        <v>-25.4</v>
      </c>
      <c r="AE930">
        <v>584.20000000000005</v>
      </c>
      <c r="AF930" s="2">
        <f t="shared" si="398"/>
        <v>0.39130434782608692</v>
      </c>
      <c r="AG930" t="b">
        <f t="shared" si="399"/>
        <v>1</v>
      </c>
      <c r="AH930" s="2">
        <f t="shared" si="400"/>
        <v>1.5739999999999874</v>
      </c>
      <c r="AI930">
        <f t="shared" si="401"/>
        <v>1.5739999999999874</v>
      </c>
      <c r="AJ930" s="2">
        <f t="shared" si="402"/>
        <v>-13.759575401311032</v>
      </c>
      <c r="AK930" s="2">
        <f t="shared" si="403"/>
        <v>13.759575401311032</v>
      </c>
    </row>
    <row r="931" spans="1:37" x14ac:dyDescent="0.3">
      <c r="A931" s="18">
        <v>39173</v>
      </c>
      <c r="B931">
        <v>17.78</v>
      </c>
      <c r="C931">
        <v>6.9</v>
      </c>
      <c r="D931">
        <v>0.3</v>
      </c>
      <c r="E931">
        <v>3.6</v>
      </c>
      <c r="G931" s="3">
        <f t="shared" si="378"/>
        <v>158.95848749999982</v>
      </c>
      <c r="H931" s="3">
        <f t="shared" si="379"/>
        <v>605.61623571197867</v>
      </c>
      <c r="I931" s="10">
        <f t="shared" si="380"/>
        <v>599.5600733548589</v>
      </c>
      <c r="J931" s="3">
        <f t="shared" si="381"/>
        <v>0.26512520523680333</v>
      </c>
      <c r="K931" s="3">
        <f t="shared" si="382"/>
        <v>10.667999999999999</v>
      </c>
      <c r="L931" s="15">
        <f t="shared" si="383"/>
        <v>7.112000000000001</v>
      </c>
      <c r="M931" s="3">
        <f t="shared" si="384"/>
        <v>4.4450000000000012</v>
      </c>
      <c r="N931" s="15">
        <f t="shared" si="385"/>
        <v>163.40348749999981</v>
      </c>
      <c r="O931" s="15">
        <f t="shared" si="386"/>
        <v>0.26187420472241407</v>
      </c>
      <c r="P931" s="15">
        <f t="shared" si="387"/>
        <v>623.97702619548591</v>
      </c>
      <c r="Q931" s="3">
        <f t="shared" si="404"/>
        <v>4</v>
      </c>
      <c r="R931" s="3">
        <f t="shared" si="388"/>
        <v>-2.08</v>
      </c>
      <c r="S931" s="16">
        <f t="shared" si="389"/>
        <v>-7.4880000000000004</v>
      </c>
      <c r="T931" s="3">
        <f t="shared" si="390"/>
        <v>155.91548749999981</v>
      </c>
      <c r="U931" s="3">
        <f t="shared" si="391"/>
        <v>0.26187420472241407</v>
      </c>
      <c r="V931" s="3">
        <f t="shared" si="392"/>
        <v>595.38314461048117</v>
      </c>
      <c r="W931" s="19">
        <f t="shared" si="393"/>
        <v>155.91548749999981</v>
      </c>
      <c r="X931" s="19">
        <f t="shared" si="394"/>
        <v>0.26187420472241407</v>
      </c>
      <c r="Y931" s="19">
        <f t="shared" si="395"/>
        <v>595.38314461048117</v>
      </c>
      <c r="Z931" s="2">
        <f t="shared" si="396"/>
        <v>-3.0430000000000064</v>
      </c>
      <c r="AA931" s="2">
        <f t="shared" si="397"/>
        <v>-10.233091101497507</v>
      </c>
      <c r="AB931">
        <v>-7.62</v>
      </c>
      <c r="AC931">
        <v>220.98</v>
      </c>
      <c r="AD931">
        <v>-25.4</v>
      </c>
      <c r="AE931">
        <v>558.79999999999995</v>
      </c>
      <c r="AF931" s="2">
        <f t="shared" si="398"/>
        <v>0.39545454545454545</v>
      </c>
      <c r="AG931" t="b">
        <f t="shared" si="399"/>
        <v>1</v>
      </c>
      <c r="AH931" s="2">
        <f t="shared" si="400"/>
        <v>4.5769999999999937</v>
      </c>
      <c r="AI931">
        <f t="shared" si="401"/>
        <v>4.5769999999999937</v>
      </c>
      <c r="AJ931" s="2">
        <f t="shared" si="402"/>
        <v>15.166908898502491</v>
      </c>
      <c r="AK931" s="2">
        <f t="shared" si="403"/>
        <v>15.166908898502491</v>
      </c>
    </row>
    <row r="932" spans="1:37" x14ac:dyDescent="0.3">
      <c r="A932" s="18">
        <v>39174</v>
      </c>
      <c r="B932">
        <v>5.08</v>
      </c>
      <c r="C932">
        <v>11</v>
      </c>
      <c r="D932">
        <v>-2.1</v>
      </c>
      <c r="E932">
        <v>4.45</v>
      </c>
      <c r="G932" s="3">
        <f t="shared" si="378"/>
        <v>155.91548749999981</v>
      </c>
      <c r="H932" s="3">
        <f t="shared" si="379"/>
        <v>595.38314461048117</v>
      </c>
      <c r="I932" s="10">
        <f t="shared" si="380"/>
        <v>589.42931316437637</v>
      </c>
      <c r="J932" s="3">
        <f t="shared" si="381"/>
        <v>0.26451939870950919</v>
      </c>
      <c r="K932" s="3">
        <f t="shared" si="382"/>
        <v>3.7676666666666669</v>
      </c>
      <c r="L932" s="15">
        <f t="shared" si="383"/>
        <v>1.3123333333333331</v>
      </c>
      <c r="M932" s="3">
        <f t="shared" si="384"/>
        <v>0.37041666666666639</v>
      </c>
      <c r="N932" s="15">
        <f t="shared" si="385"/>
        <v>156.28590416666648</v>
      </c>
      <c r="O932" s="15">
        <f t="shared" si="386"/>
        <v>0.26619246920596956</v>
      </c>
      <c r="P932" s="15">
        <f t="shared" si="387"/>
        <v>587.11617437132838</v>
      </c>
      <c r="Q932" s="3">
        <f t="shared" si="404"/>
        <v>4</v>
      </c>
      <c r="R932" s="3">
        <f t="shared" si="388"/>
        <v>-2.08</v>
      </c>
      <c r="S932" s="16">
        <f t="shared" si="389"/>
        <v>-9.2560000000000002</v>
      </c>
      <c r="T932" s="3">
        <f t="shared" si="390"/>
        <v>147.02990416666648</v>
      </c>
      <c r="U932" s="3">
        <f t="shared" si="391"/>
        <v>0.26619246920596956</v>
      </c>
      <c r="V932" s="3">
        <f t="shared" si="392"/>
        <v>552.3443416909754</v>
      </c>
      <c r="W932" s="19">
        <f t="shared" si="393"/>
        <v>147.02990416666648</v>
      </c>
      <c r="X932" s="19">
        <f t="shared" si="394"/>
        <v>0.26619246920596956</v>
      </c>
      <c r="Y932" s="19">
        <f t="shared" si="395"/>
        <v>552.3443416909754</v>
      </c>
      <c r="Z932" s="2">
        <f t="shared" si="396"/>
        <v>-8.8855833333333294</v>
      </c>
      <c r="AA932" s="2">
        <f t="shared" si="397"/>
        <v>-43.03880291950577</v>
      </c>
      <c r="AB932">
        <v>-10.16</v>
      </c>
      <c r="AC932">
        <v>210.82</v>
      </c>
      <c r="AD932">
        <v>0</v>
      </c>
      <c r="AE932">
        <v>558.79999999999995</v>
      </c>
      <c r="AF932" s="2">
        <f t="shared" si="398"/>
        <v>0.37727272727272732</v>
      </c>
      <c r="AG932" t="b">
        <f t="shared" si="399"/>
        <v>1</v>
      </c>
      <c r="AH932" s="2">
        <f t="shared" si="400"/>
        <v>1.2744166666666707</v>
      </c>
      <c r="AI932">
        <f t="shared" si="401"/>
        <v>1.2744166666666707</v>
      </c>
      <c r="AJ932" s="2">
        <f t="shared" si="402"/>
        <v>-43.03880291950577</v>
      </c>
      <c r="AK932" s="2">
        <f t="shared" si="403"/>
        <v>43.03880291950577</v>
      </c>
    </row>
    <row r="933" spans="1:37" x14ac:dyDescent="0.3">
      <c r="A933" s="18">
        <v>39175</v>
      </c>
      <c r="B933">
        <v>0</v>
      </c>
      <c r="C933">
        <v>10.8</v>
      </c>
      <c r="D933">
        <v>-1.5</v>
      </c>
      <c r="E933">
        <v>4.6500000000000004</v>
      </c>
      <c r="G933" s="3">
        <f t="shared" si="378"/>
        <v>147.02990416666648</v>
      </c>
      <c r="H933" s="3">
        <f t="shared" si="379"/>
        <v>552.3443416909754</v>
      </c>
      <c r="I933" s="10">
        <f t="shared" si="380"/>
        <v>546.8208982740656</v>
      </c>
      <c r="J933" s="3">
        <f t="shared" si="381"/>
        <v>0.26888128202623185</v>
      </c>
      <c r="K933" s="3">
        <f t="shared" si="382"/>
        <v>0</v>
      </c>
      <c r="L933" s="15">
        <f t="shared" si="383"/>
        <v>0</v>
      </c>
      <c r="M933" s="3">
        <f t="shared" si="384"/>
        <v>0</v>
      </c>
      <c r="N933" s="15">
        <f t="shared" si="385"/>
        <v>147.02990416666648</v>
      </c>
      <c r="O933" s="15">
        <f t="shared" si="386"/>
        <v>0.26888128202623185</v>
      </c>
      <c r="P933" s="15">
        <f t="shared" si="387"/>
        <v>546.8208982740656</v>
      </c>
      <c r="Q933" s="3">
        <f t="shared" si="404"/>
        <v>4</v>
      </c>
      <c r="R933" s="3">
        <f t="shared" si="388"/>
        <v>-2.08</v>
      </c>
      <c r="S933" s="16">
        <f t="shared" si="389"/>
        <v>-9.6720000000000006</v>
      </c>
      <c r="T933" s="3">
        <f t="shared" si="390"/>
        <v>137.35790416666649</v>
      </c>
      <c r="U933" s="3">
        <f t="shared" si="391"/>
        <v>0.26888128202623185</v>
      </c>
      <c r="V933" s="3">
        <f t="shared" si="392"/>
        <v>510.84963271361505</v>
      </c>
      <c r="W933" s="19">
        <f t="shared" si="393"/>
        <v>137.35790416666649</v>
      </c>
      <c r="X933" s="19">
        <f t="shared" si="394"/>
        <v>0.26888128202623185</v>
      </c>
      <c r="Y933" s="19">
        <f t="shared" si="395"/>
        <v>510.84963271361505</v>
      </c>
      <c r="Z933" s="2">
        <f t="shared" si="396"/>
        <v>-9.671999999999997</v>
      </c>
      <c r="AA933" s="2">
        <f t="shared" si="397"/>
        <v>-41.494708977360347</v>
      </c>
      <c r="AB933">
        <v>2.54</v>
      </c>
      <c r="AC933">
        <v>213.36</v>
      </c>
      <c r="AD933">
        <v>-25.4</v>
      </c>
      <c r="AE933">
        <v>533.4</v>
      </c>
      <c r="AF933" s="2">
        <f t="shared" si="398"/>
        <v>0.4</v>
      </c>
      <c r="AG933" t="b">
        <f t="shared" si="399"/>
        <v>1</v>
      </c>
      <c r="AH933" s="2">
        <f t="shared" si="400"/>
        <v>-12.211999999999996</v>
      </c>
      <c r="AI933">
        <f t="shared" si="401"/>
        <v>12.211999999999996</v>
      </c>
      <c r="AJ933" s="2">
        <f t="shared" si="402"/>
        <v>-16.094708977360348</v>
      </c>
      <c r="AK933" s="2">
        <f t="shared" si="403"/>
        <v>16.094708977360348</v>
      </c>
    </row>
    <row r="934" spans="1:37" x14ac:dyDescent="0.3">
      <c r="A934" s="18">
        <v>39176</v>
      </c>
      <c r="B934">
        <v>0</v>
      </c>
      <c r="C934">
        <v>14.4</v>
      </c>
      <c r="D934">
        <v>-1.3</v>
      </c>
      <c r="E934">
        <v>6.55</v>
      </c>
      <c r="G934" s="3">
        <f t="shared" si="378"/>
        <v>137.35790416666649</v>
      </c>
      <c r="H934" s="3">
        <f t="shared" si="379"/>
        <v>510.84963271361505</v>
      </c>
      <c r="I934" s="10">
        <f t="shared" si="380"/>
        <v>505.7411363864789</v>
      </c>
      <c r="J934" s="3">
        <f t="shared" si="381"/>
        <v>0.27159725457195139</v>
      </c>
      <c r="K934" s="3">
        <f t="shared" si="382"/>
        <v>0</v>
      </c>
      <c r="L934" s="15">
        <f t="shared" si="383"/>
        <v>0</v>
      </c>
      <c r="M934" s="3">
        <f t="shared" si="384"/>
        <v>0</v>
      </c>
      <c r="N934" s="15">
        <f t="shared" si="385"/>
        <v>137.35790416666649</v>
      </c>
      <c r="O934" s="15">
        <f t="shared" si="386"/>
        <v>0.27159725457195139</v>
      </c>
      <c r="P934" s="15">
        <f t="shared" si="387"/>
        <v>505.7411363864789</v>
      </c>
      <c r="Q934" s="3">
        <f t="shared" si="404"/>
        <v>4</v>
      </c>
      <c r="R934" s="3">
        <f t="shared" si="388"/>
        <v>-2.08</v>
      </c>
      <c r="S934" s="16">
        <f t="shared" si="389"/>
        <v>-13.624000000000001</v>
      </c>
      <c r="T934" s="3">
        <f t="shared" si="390"/>
        <v>123.73390416666649</v>
      </c>
      <c r="U934" s="3">
        <f t="shared" si="391"/>
        <v>0.27159725457195139</v>
      </c>
      <c r="V934" s="3">
        <f t="shared" si="392"/>
        <v>455.57862638072794</v>
      </c>
      <c r="W934" s="19">
        <f t="shared" si="393"/>
        <v>123.73390416666649</v>
      </c>
      <c r="X934" s="19">
        <f t="shared" si="394"/>
        <v>0.27159725457195139</v>
      </c>
      <c r="Y934" s="19">
        <f t="shared" si="395"/>
        <v>455.57862638072794</v>
      </c>
      <c r="Z934" s="2">
        <f t="shared" si="396"/>
        <v>-13.623999999999995</v>
      </c>
      <c r="AA934" s="2">
        <f t="shared" si="397"/>
        <v>-55.271006332887112</v>
      </c>
      <c r="AB934">
        <v>-17.78</v>
      </c>
      <c r="AC934">
        <v>195.58</v>
      </c>
      <c r="AD934">
        <v>-25.4</v>
      </c>
      <c r="AE934">
        <v>508</v>
      </c>
      <c r="AF934" s="2">
        <f t="shared" si="398"/>
        <v>0.38500000000000001</v>
      </c>
      <c r="AG934" t="b">
        <f t="shared" si="399"/>
        <v>1</v>
      </c>
      <c r="AH934" s="2">
        <f t="shared" si="400"/>
        <v>4.1560000000000059</v>
      </c>
      <c r="AI934">
        <f t="shared" si="401"/>
        <v>4.1560000000000059</v>
      </c>
      <c r="AJ934" s="2">
        <f t="shared" si="402"/>
        <v>-29.871006332887113</v>
      </c>
      <c r="AK934" s="2">
        <f t="shared" si="403"/>
        <v>29.871006332887113</v>
      </c>
    </row>
    <row r="935" spans="1:37" x14ac:dyDescent="0.3">
      <c r="A935" s="18">
        <v>39177</v>
      </c>
      <c r="B935">
        <v>0</v>
      </c>
      <c r="C935">
        <v>16.399999999999999</v>
      </c>
      <c r="D935">
        <v>4.5</v>
      </c>
      <c r="E935">
        <v>10.45</v>
      </c>
      <c r="G935" s="3">
        <f t="shared" si="378"/>
        <v>123.73390416666649</v>
      </c>
      <c r="H935" s="3">
        <f t="shared" si="379"/>
        <v>455.57862638072794</v>
      </c>
      <c r="I935" s="10">
        <f t="shared" si="380"/>
        <v>451.02284011692063</v>
      </c>
      <c r="J935" s="3">
        <f t="shared" si="381"/>
        <v>0.2743406611837893</v>
      </c>
      <c r="K935" s="3">
        <f t="shared" si="382"/>
        <v>0</v>
      </c>
      <c r="L935" s="15">
        <f t="shared" si="383"/>
        <v>0</v>
      </c>
      <c r="M935" s="3">
        <f t="shared" si="384"/>
        <v>0</v>
      </c>
      <c r="N935" s="15">
        <f t="shared" si="385"/>
        <v>123.73390416666649</v>
      </c>
      <c r="O935" s="15">
        <f t="shared" si="386"/>
        <v>0.2743406611837893</v>
      </c>
      <c r="P935" s="15">
        <f t="shared" si="387"/>
        <v>451.02284011692063</v>
      </c>
      <c r="Q935" s="3">
        <f t="shared" si="404"/>
        <v>4</v>
      </c>
      <c r="R935" s="3">
        <f t="shared" si="388"/>
        <v>-2.08</v>
      </c>
      <c r="S935" s="16">
        <f t="shared" si="389"/>
        <v>-21.736000000000001</v>
      </c>
      <c r="T935" s="3">
        <f t="shared" si="390"/>
        <v>101.99790416666649</v>
      </c>
      <c r="U935" s="3">
        <f t="shared" si="391"/>
        <v>0.2743406611837893</v>
      </c>
      <c r="V935" s="3">
        <f t="shared" si="392"/>
        <v>371.79287870249368</v>
      </c>
      <c r="W935" s="19">
        <f t="shared" si="393"/>
        <v>101.99790416666649</v>
      </c>
      <c r="X935" s="19">
        <f t="shared" si="394"/>
        <v>0.2743406611837893</v>
      </c>
      <c r="Y935" s="19">
        <f t="shared" si="395"/>
        <v>371.79287870249368</v>
      </c>
      <c r="Z935" s="2">
        <f t="shared" si="396"/>
        <v>-21.736000000000004</v>
      </c>
      <c r="AA935" s="2">
        <f t="shared" si="397"/>
        <v>-83.785747678234259</v>
      </c>
      <c r="AB935">
        <v>-12.7</v>
      </c>
      <c r="AC935">
        <v>182.88</v>
      </c>
      <c r="AD935">
        <v>-25.4</v>
      </c>
      <c r="AE935">
        <v>482.6</v>
      </c>
      <c r="AF935" s="2">
        <f t="shared" si="398"/>
        <v>0.37894736842105259</v>
      </c>
      <c r="AG935" t="b">
        <f t="shared" si="399"/>
        <v>1</v>
      </c>
      <c r="AH935" s="2">
        <f t="shared" si="400"/>
        <v>-9.0360000000000049</v>
      </c>
      <c r="AI935">
        <f t="shared" si="401"/>
        <v>9.0360000000000049</v>
      </c>
      <c r="AJ935" s="2">
        <f t="shared" si="402"/>
        <v>-58.38574767823426</v>
      </c>
      <c r="AK935" s="2">
        <f t="shared" si="403"/>
        <v>58.38574767823426</v>
      </c>
    </row>
    <row r="936" spans="1:37" x14ac:dyDescent="0.3">
      <c r="A936" s="18">
        <v>39178</v>
      </c>
      <c r="B936">
        <v>0</v>
      </c>
      <c r="C936">
        <v>24.2</v>
      </c>
      <c r="D936">
        <v>4.5</v>
      </c>
      <c r="E936">
        <v>14.35</v>
      </c>
      <c r="G936" s="3">
        <f t="shared" si="378"/>
        <v>101.99790416666649</v>
      </c>
      <c r="H936" s="3">
        <f t="shared" si="379"/>
        <v>371.79287870249368</v>
      </c>
      <c r="I936" s="10">
        <f t="shared" si="380"/>
        <v>368.07494991546872</v>
      </c>
      <c r="J936" s="3">
        <f t="shared" si="381"/>
        <v>0.27711177897352457</v>
      </c>
      <c r="K936" s="3">
        <f t="shared" si="382"/>
        <v>0</v>
      </c>
      <c r="L936" s="15">
        <f t="shared" si="383"/>
        <v>0</v>
      </c>
      <c r="M936" s="3">
        <f t="shared" si="384"/>
        <v>0</v>
      </c>
      <c r="N936" s="15">
        <f t="shared" si="385"/>
        <v>101.99790416666649</v>
      </c>
      <c r="O936" s="15">
        <f t="shared" si="386"/>
        <v>0.27711177897352457</v>
      </c>
      <c r="P936" s="15">
        <f t="shared" si="387"/>
        <v>368.07494991546872</v>
      </c>
      <c r="Q936" s="3">
        <f t="shared" si="404"/>
        <v>4</v>
      </c>
      <c r="R936" s="3">
        <f t="shared" si="388"/>
        <v>-2.08</v>
      </c>
      <c r="S936" s="16">
        <f t="shared" si="389"/>
        <v>-29.847999999999999</v>
      </c>
      <c r="T936" s="3">
        <f t="shared" si="390"/>
        <v>72.149904166666488</v>
      </c>
      <c r="U936" s="3">
        <f t="shared" si="391"/>
        <v>0.27711177897352457</v>
      </c>
      <c r="V936" s="3">
        <f t="shared" si="392"/>
        <v>260.36390237153989</v>
      </c>
      <c r="W936" s="19">
        <f t="shared" si="393"/>
        <v>72.149904166666488</v>
      </c>
      <c r="X936" s="19">
        <f t="shared" si="394"/>
        <v>0.27711177897352457</v>
      </c>
      <c r="Y936" s="19">
        <f t="shared" si="395"/>
        <v>260.36390237153989</v>
      </c>
      <c r="Z936" s="2">
        <f t="shared" si="396"/>
        <v>-29.847999999999999</v>
      </c>
      <c r="AA936" s="2">
        <f t="shared" si="397"/>
        <v>-111.42897633095379</v>
      </c>
      <c r="AB936">
        <v>-20.32</v>
      </c>
      <c r="AC936">
        <v>162.56</v>
      </c>
      <c r="AD936">
        <v>-50.8</v>
      </c>
      <c r="AE936">
        <v>431.8</v>
      </c>
      <c r="AF936" s="2">
        <f t="shared" si="398"/>
        <v>0.37647058823529411</v>
      </c>
      <c r="AG936" t="b">
        <f t="shared" si="399"/>
        <v>1</v>
      </c>
      <c r="AH936" s="2">
        <f t="shared" si="400"/>
        <v>-9.5279999999999987</v>
      </c>
      <c r="AI936">
        <f t="shared" si="401"/>
        <v>9.5279999999999987</v>
      </c>
      <c r="AJ936" s="2">
        <f t="shared" si="402"/>
        <v>-60.62897633095379</v>
      </c>
      <c r="AK936" s="2">
        <f t="shared" si="403"/>
        <v>60.62897633095379</v>
      </c>
    </row>
    <row r="937" spans="1:37" x14ac:dyDescent="0.3">
      <c r="A937" s="18">
        <v>39179</v>
      </c>
      <c r="B937">
        <v>0</v>
      </c>
      <c r="C937">
        <v>27.5</v>
      </c>
      <c r="D937">
        <v>8.1</v>
      </c>
      <c r="E937">
        <v>14.34</v>
      </c>
      <c r="G937" s="3">
        <f t="shared" si="378"/>
        <v>72.149904166666488</v>
      </c>
      <c r="H937" s="3">
        <f t="shared" si="379"/>
        <v>260.36390237153989</v>
      </c>
      <c r="I937" s="10">
        <f t="shared" si="380"/>
        <v>257.76026334782449</v>
      </c>
      <c r="J937" s="3">
        <f t="shared" si="381"/>
        <v>0.27991088785204499</v>
      </c>
      <c r="K937" s="3">
        <f t="shared" si="382"/>
        <v>0</v>
      </c>
      <c r="L937" s="15">
        <f t="shared" si="383"/>
        <v>0</v>
      </c>
      <c r="M937" s="3">
        <f t="shared" si="384"/>
        <v>0</v>
      </c>
      <c r="N937" s="15">
        <f t="shared" si="385"/>
        <v>72.149904166666488</v>
      </c>
      <c r="O937" s="15">
        <f t="shared" si="386"/>
        <v>0.27991088785204499</v>
      </c>
      <c r="P937" s="15">
        <f t="shared" si="387"/>
        <v>257.76026334782449</v>
      </c>
      <c r="Q937" s="3">
        <f t="shared" si="404"/>
        <v>4</v>
      </c>
      <c r="R937" s="3">
        <f t="shared" si="388"/>
        <v>-2.08</v>
      </c>
      <c r="S937" s="16">
        <f t="shared" si="389"/>
        <v>-29.827200000000001</v>
      </c>
      <c r="T937" s="3">
        <f t="shared" si="390"/>
        <v>42.322704166666483</v>
      </c>
      <c r="U937" s="3">
        <f t="shared" si="391"/>
        <v>0.27991088785204499</v>
      </c>
      <c r="V937" s="3">
        <f t="shared" si="392"/>
        <v>151.20063564314574</v>
      </c>
      <c r="W937" s="19">
        <f t="shared" si="393"/>
        <v>42.322704166666483</v>
      </c>
      <c r="X937" s="19">
        <f t="shared" si="394"/>
        <v>0.27991088785204499</v>
      </c>
      <c r="Y937" s="19">
        <f t="shared" si="395"/>
        <v>151.20063564314574</v>
      </c>
      <c r="Z937" s="2">
        <f t="shared" si="396"/>
        <v>-29.827200000000005</v>
      </c>
      <c r="AA937" s="2">
        <f t="shared" si="397"/>
        <v>-109.16326672839415</v>
      </c>
      <c r="AB937">
        <v>-30.48</v>
      </c>
      <c r="AC937">
        <v>132.08000000000001</v>
      </c>
      <c r="AD937">
        <v>-76.2</v>
      </c>
      <c r="AE937">
        <v>355.6</v>
      </c>
      <c r="AF937" s="2">
        <f t="shared" si="398"/>
        <v>0.37142857142857144</v>
      </c>
      <c r="AG937" t="b">
        <f t="shared" si="399"/>
        <v>1</v>
      </c>
      <c r="AH937" s="2">
        <f t="shared" si="400"/>
        <v>0.65279999999999561</v>
      </c>
      <c r="AI937">
        <f t="shared" si="401"/>
        <v>0.65279999999999561</v>
      </c>
      <c r="AJ937" s="2">
        <f t="shared" si="402"/>
        <v>-32.963266728394146</v>
      </c>
      <c r="AK937" s="2">
        <f t="shared" si="403"/>
        <v>32.963266728394146</v>
      </c>
    </row>
    <row r="938" spans="1:37" x14ac:dyDescent="0.3">
      <c r="A938" s="18">
        <v>39180</v>
      </c>
      <c r="B938">
        <v>22.86</v>
      </c>
      <c r="C938">
        <v>10.5</v>
      </c>
      <c r="D938">
        <v>1.9</v>
      </c>
      <c r="E938">
        <v>6.2</v>
      </c>
      <c r="G938" s="3">
        <f t="shared" si="378"/>
        <v>42.322704166666483</v>
      </c>
      <c r="H938" s="3">
        <f t="shared" si="379"/>
        <v>151.20063564314574</v>
      </c>
      <c r="I938" s="10">
        <f t="shared" si="380"/>
        <v>149.68862928671427</v>
      </c>
      <c r="J938" s="3">
        <f t="shared" si="381"/>
        <v>0.28273827055762124</v>
      </c>
      <c r="K938" s="3">
        <f t="shared" si="382"/>
        <v>22.86</v>
      </c>
      <c r="L938" s="15">
        <f t="shared" si="383"/>
        <v>0</v>
      </c>
      <c r="M938" s="3">
        <f t="shared" si="384"/>
        <v>-5.7149999999999999</v>
      </c>
      <c r="N938" s="15">
        <f t="shared" si="385"/>
        <v>36.60770416666648</v>
      </c>
      <c r="O938" s="15">
        <f t="shared" si="386"/>
        <v>0.5318068278967778</v>
      </c>
      <c r="P938" s="15">
        <f t="shared" si="387"/>
        <v>68.836468895002469</v>
      </c>
      <c r="Q938" s="3">
        <f t="shared" si="404"/>
        <v>4</v>
      </c>
      <c r="R938" s="3">
        <f t="shared" si="388"/>
        <v>-2.08</v>
      </c>
      <c r="S938" s="16">
        <f t="shared" si="389"/>
        <v>-12.896000000000001</v>
      </c>
      <c r="T938" s="3">
        <f t="shared" si="390"/>
        <v>23.711704166666479</v>
      </c>
      <c r="U938" s="3">
        <f t="shared" si="391"/>
        <v>0.5318068278967778</v>
      </c>
      <c r="V938" s="3">
        <f t="shared" si="392"/>
        <v>44.587062299374715</v>
      </c>
      <c r="W938" s="19">
        <f t="shared" si="393"/>
        <v>23.711704166666479</v>
      </c>
      <c r="X938" s="19">
        <f t="shared" si="394"/>
        <v>0.5318068278967778</v>
      </c>
      <c r="Y938" s="19">
        <f t="shared" si="395"/>
        <v>44.587062299374715</v>
      </c>
      <c r="Z938" s="2">
        <f t="shared" si="396"/>
        <v>-18.611000000000004</v>
      </c>
      <c r="AA938" s="2">
        <f t="shared" si="397"/>
        <v>-106.61357334377104</v>
      </c>
      <c r="AB938">
        <v>-17.78</v>
      </c>
      <c r="AC938">
        <v>114.3</v>
      </c>
      <c r="AD938">
        <v>-50.8</v>
      </c>
      <c r="AE938">
        <v>304.8</v>
      </c>
      <c r="AF938" s="2">
        <f t="shared" si="398"/>
        <v>0.375</v>
      </c>
      <c r="AG938" t="b">
        <f t="shared" si="399"/>
        <v>1</v>
      </c>
      <c r="AH938" s="2">
        <f t="shared" si="400"/>
        <v>-0.83100000000000307</v>
      </c>
      <c r="AI938">
        <f t="shared" si="401"/>
        <v>0.83100000000000307</v>
      </c>
      <c r="AJ938" s="2">
        <f t="shared" si="402"/>
        <v>-55.81357334377104</v>
      </c>
      <c r="AK938" s="2">
        <f t="shared" si="403"/>
        <v>55.81357334377104</v>
      </c>
    </row>
    <row r="939" spans="1:37" x14ac:dyDescent="0.3">
      <c r="A939" s="18">
        <v>39181</v>
      </c>
      <c r="B939">
        <v>12.7</v>
      </c>
      <c r="C939">
        <v>14.6</v>
      </c>
      <c r="D939">
        <v>0.1</v>
      </c>
      <c r="E939">
        <v>7.35</v>
      </c>
      <c r="G939" s="3">
        <f t="shared" si="378"/>
        <v>23.711704166666479</v>
      </c>
      <c r="H939" s="3">
        <f t="shared" si="379"/>
        <v>44.587062299374715</v>
      </c>
      <c r="I939" s="10">
        <f t="shared" si="380"/>
        <v>44.14119167638097</v>
      </c>
      <c r="J939" s="3">
        <f t="shared" si="381"/>
        <v>0.53717861403714928</v>
      </c>
      <c r="K939" s="3">
        <f t="shared" si="382"/>
        <v>12.7</v>
      </c>
      <c r="L939" s="15">
        <f t="shared" si="383"/>
        <v>0</v>
      </c>
      <c r="M939" s="3">
        <f t="shared" si="384"/>
        <v>-3.1749999999999998</v>
      </c>
      <c r="N939" s="15">
        <f t="shared" si="385"/>
        <v>20.536704166666478</v>
      </c>
      <c r="O939" s="15">
        <f t="shared" si="386"/>
        <v>1.0018320610660281</v>
      </c>
      <c r="P939" s="15">
        <f t="shared" si="387"/>
        <v>20.499148474858963</v>
      </c>
      <c r="Q939" s="3">
        <f t="shared" si="404"/>
        <v>4</v>
      </c>
      <c r="R939" s="3">
        <f t="shared" si="388"/>
        <v>-2.08</v>
      </c>
      <c r="S939" s="16">
        <f t="shared" si="389"/>
        <v>-15.288</v>
      </c>
      <c r="T939" s="3">
        <f t="shared" si="390"/>
        <v>5.248704166666478</v>
      </c>
      <c r="U939" s="3">
        <f t="shared" si="391"/>
        <v>0.7</v>
      </c>
      <c r="V939" s="3">
        <f t="shared" si="392"/>
        <v>7.4981488095235402</v>
      </c>
      <c r="W939" s="19">
        <f t="shared" si="393"/>
        <v>5.248704166666478</v>
      </c>
      <c r="X939" s="19">
        <f t="shared" si="394"/>
        <v>0.7</v>
      </c>
      <c r="Y939" s="19">
        <f t="shared" si="395"/>
        <v>7.4981488095235402</v>
      </c>
      <c r="Z939" s="2">
        <f t="shared" si="396"/>
        <v>-18.463000000000001</v>
      </c>
      <c r="AA939" s="2">
        <f t="shared" si="397"/>
        <v>-37.088913489851173</v>
      </c>
      <c r="AB939">
        <v>-12.7</v>
      </c>
      <c r="AC939">
        <v>101.6</v>
      </c>
      <c r="AD939">
        <v>-25.4</v>
      </c>
      <c r="AE939">
        <v>279.39999999999998</v>
      </c>
      <c r="AF939" s="2">
        <f t="shared" si="398"/>
        <v>0.36363636363636365</v>
      </c>
      <c r="AG939" t="b">
        <f t="shared" si="399"/>
        <v>1</v>
      </c>
      <c r="AH939" s="2">
        <f t="shared" si="400"/>
        <v>-5.7630000000000017</v>
      </c>
      <c r="AI939">
        <f t="shared" si="401"/>
        <v>5.7630000000000017</v>
      </c>
      <c r="AJ939" s="2">
        <f t="shared" si="402"/>
        <v>-11.688913489851174</v>
      </c>
      <c r="AK939" s="2">
        <f t="shared" si="403"/>
        <v>11.688913489851174</v>
      </c>
    </row>
    <row r="940" spans="1:37" x14ac:dyDescent="0.3">
      <c r="A940" s="18">
        <v>39182</v>
      </c>
      <c r="B940">
        <v>17.78</v>
      </c>
      <c r="C940">
        <v>4.2</v>
      </c>
      <c r="D940">
        <v>0.5</v>
      </c>
      <c r="E940">
        <v>2.35</v>
      </c>
      <c r="G940" s="3">
        <f t="shared" si="378"/>
        <v>5.248704166666478</v>
      </c>
      <c r="H940" s="3">
        <f t="shared" si="379"/>
        <v>7.4981488095235402</v>
      </c>
      <c r="I940" s="10">
        <f t="shared" si="380"/>
        <v>7.4231673214283047</v>
      </c>
      <c r="J940" s="3">
        <f t="shared" si="381"/>
        <v>0.70707070707070707</v>
      </c>
      <c r="K940" s="3">
        <f t="shared" si="382"/>
        <v>6.9638333333333335</v>
      </c>
      <c r="L940" s="15">
        <f t="shared" si="383"/>
        <v>10.816166666666668</v>
      </c>
      <c r="M940" s="3">
        <f t="shared" si="384"/>
        <v>9.0752083333333342</v>
      </c>
      <c r="N940" s="15">
        <f t="shared" si="385"/>
        <v>14.323912499999812</v>
      </c>
      <c r="O940" s="15">
        <f t="shared" si="386"/>
        <v>0.14935817218948111</v>
      </c>
      <c r="P940" s="15">
        <f t="shared" si="387"/>
        <v>95.903105200216203</v>
      </c>
      <c r="Q940" s="3">
        <f t="shared" si="404"/>
        <v>4</v>
      </c>
      <c r="R940" s="3">
        <f t="shared" si="388"/>
        <v>-2.08</v>
      </c>
      <c r="S940" s="16">
        <f t="shared" si="389"/>
        <v>-4.8880000000000008</v>
      </c>
      <c r="T940" s="3">
        <f t="shared" si="390"/>
        <v>9.4359124999998123</v>
      </c>
      <c r="U940" s="3">
        <f t="shared" si="391"/>
        <v>0.14935817218948111</v>
      </c>
      <c r="V940" s="3">
        <f t="shared" si="392"/>
        <v>63.176405828193161</v>
      </c>
      <c r="W940" s="19">
        <f t="shared" si="393"/>
        <v>9.4359124999998123</v>
      </c>
      <c r="X940" s="19">
        <f t="shared" si="394"/>
        <v>0.14935817218948111</v>
      </c>
      <c r="Y940" s="19">
        <f t="shared" si="395"/>
        <v>63.176405828193161</v>
      </c>
      <c r="Z940" s="2">
        <f t="shared" si="396"/>
        <v>4.1872083333333343</v>
      </c>
      <c r="AA940" s="2">
        <f t="shared" si="397"/>
        <v>55.678257018669619</v>
      </c>
      <c r="AB940">
        <v>2.54</v>
      </c>
      <c r="AC940">
        <v>104.14</v>
      </c>
      <c r="AD940">
        <v>25.4</v>
      </c>
      <c r="AE940">
        <v>304.8</v>
      </c>
      <c r="AF940" s="2">
        <f t="shared" si="398"/>
        <v>0.34166666666666667</v>
      </c>
      <c r="AG940" t="b">
        <f t="shared" si="399"/>
        <v>1</v>
      </c>
      <c r="AH940" s="2">
        <f t="shared" si="400"/>
        <v>1.6472083333333343</v>
      </c>
      <c r="AI940">
        <f t="shared" si="401"/>
        <v>1.6472083333333343</v>
      </c>
      <c r="AJ940" s="2">
        <f t="shared" si="402"/>
        <v>30.27825701866962</v>
      </c>
      <c r="AK940" s="2">
        <f t="shared" si="403"/>
        <v>30.27825701866962</v>
      </c>
    </row>
    <row r="941" spans="1:37" x14ac:dyDescent="0.3">
      <c r="A941" s="18">
        <v>39183</v>
      </c>
      <c r="B941">
        <v>5.08</v>
      </c>
      <c r="C941">
        <v>11.6</v>
      </c>
      <c r="D941">
        <v>-1.1000000000000001</v>
      </c>
      <c r="E941">
        <v>5.25</v>
      </c>
      <c r="G941" s="3">
        <f t="shared" ref="G941:G1004" si="405">W940</f>
        <v>9.4359124999998123</v>
      </c>
      <c r="H941" s="3">
        <f t="shared" ref="H941:H1004" si="406">Y940</f>
        <v>63.176405828193161</v>
      </c>
      <c r="I941" s="10">
        <f t="shared" si="380"/>
        <v>62.54464176991123</v>
      </c>
      <c r="J941" s="3">
        <f t="shared" si="381"/>
        <v>0.15086684059543545</v>
      </c>
      <c r="K941" s="3">
        <f t="shared" si="382"/>
        <v>4.4450000000000003</v>
      </c>
      <c r="L941" s="15">
        <f t="shared" si="383"/>
        <v>0.63500000000000001</v>
      </c>
      <c r="M941" s="3">
        <f t="shared" si="384"/>
        <v>-0.47625000000000006</v>
      </c>
      <c r="N941" s="15">
        <f t="shared" si="385"/>
        <v>8.959662499999812</v>
      </c>
      <c r="O941" s="15">
        <f t="shared" si="386"/>
        <v>0.23059641493813723</v>
      </c>
      <c r="P941" s="15">
        <f t="shared" si="387"/>
        <v>38.854300932663875</v>
      </c>
      <c r="Q941" s="3">
        <f t="shared" si="404"/>
        <v>4</v>
      </c>
      <c r="R941" s="3">
        <f t="shared" si="388"/>
        <v>-2.08</v>
      </c>
      <c r="S941" s="16">
        <f t="shared" si="389"/>
        <v>-10.92</v>
      </c>
      <c r="T941" s="3">
        <f t="shared" si="390"/>
        <v>0</v>
      </c>
      <c r="U941" s="3">
        <f t="shared" si="391"/>
        <v>0.23059641493813723</v>
      </c>
      <c r="V941" s="3">
        <f t="shared" si="392"/>
        <v>0</v>
      </c>
      <c r="W941" s="19">
        <f t="shared" si="393"/>
        <v>0</v>
      </c>
      <c r="X941" s="19">
        <f t="shared" si="394"/>
        <v>0.23059641493813723</v>
      </c>
      <c r="Y941" s="19">
        <f t="shared" si="395"/>
        <v>0</v>
      </c>
      <c r="Z941" s="2">
        <f t="shared" si="396"/>
        <v>-9.4359124999998123</v>
      </c>
      <c r="AA941" s="2">
        <f t="shared" si="397"/>
        <v>-63.176405828193161</v>
      </c>
      <c r="AB941">
        <v>-7.62</v>
      </c>
      <c r="AC941">
        <v>96.52</v>
      </c>
      <c r="AD941">
        <v>-25.4</v>
      </c>
      <c r="AE941">
        <v>279.39999999999998</v>
      </c>
      <c r="AF941" s="2">
        <f t="shared" si="398"/>
        <v>0.34545454545454546</v>
      </c>
      <c r="AG941" t="b">
        <f t="shared" si="399"/>
        <v>1</v>
      </c>
      <c r="AH941" s="2">
        <f t="shared" si="400"/>
        <v>-1.8159124999998122</v>
      </c>
      <c r="AI941">
        <f t="shared" si="401"/>
        <v>1.8159124999998122</v>
      </c>
      <c r="AJ941" s="2">
        <f t="shared" si="402"/>
        <v>-37.776405828193163</v>
      </c>
      <c r="AK941" s="2">
        <f t="shared" si="403"/>
        <v>37.776405828193163</v>
      </c>
    </row>
    <row r="942" spans="1:37" x14ac:dyDescent="0.3">
      <c r="A942" s="18">
        <v>39184</v>
      </c>
      <c r="B942">
        <v>7.62</v>
      </c>
      <c r="C942">
        <v>8.3000000000000007</v>
      </c>
      <c r="D942">
        <v>-0.3</v>
      </c>
      <c r="E942">
        <v>4</v>
      </c>
      <c r="G942" s="3">
        <f t="shared" si="405"/>
        <v>0</v>
      </c>
      <c r="H942" s="3">
        <f t="shared" si="406"/>
        <v>0</v>
      </c>
      <c r="I942" s="10">
        <f t="shared" si="380"/>
        <v>0</v>
      </c>
      <c r="J942" s="3">
        <f t="shared" si="381"/>
        <v>0</v>
      </c>
      <c r="K942" s="3">
        <f t="shared" si="382"/>
        <v>5.08</v>
      </c>
      <c r="L942" s="15">
        <f t="shared" si="383"/>
        <v>2.5400000000000005</v>
      </c>
      <c r="M942" s="3">
        <f t="shared" si="384"/>
        <v>1.2700000000000005</v>
      </c>
      <c r="N942" s="15">
        <f t="shared" si="385"/>
        <v>1.2700000000000005</v>
      </c>
      <c r="O942" s="15">
        <f t="shared" si="386"/>
        <v>0</v>
      </c>
      <c r="P942" s="15">
        <f t="shared" si="387"/>
        <v>0</v>
      </c>
      <c r="Q942" s="3">
        <f t="shared" si="404"/>
        <v>4</v>
      </c>
      <c r="R942" s="3">
        <f t="shared" si="388"/>
        <v>-2.08</v>
      </c>
      <c r="S942" s="16">
        <f t="shared" si="389"/>
        <v>-8.32</v>
      </c>
      <c r="T942" s="3">
        <f t="shared" si="390"/>
        <v>0</v>
      </c>
      <c r="U942" s="3">
        <f t="shared" si="391"/>
        <v>0</v>
      </c>
      <c r="V942" s="3">
        <f t="shared" si="392"/>
        <v>0</v>
      </c>
      <c r="W942" s="19">
        <f t="shared" si="393"/>
        <v>0</v>
      </c>
      <c r="X942" s="19">
        <f t="shared" si="394"/>
        <v>0</v>
      </c>
      <c r="Y942" s="19">
        <f t="shared" si="395"/>
        <v>0</v>
      </c>
      <c r="Z942" s="2">
        <f t="shared" si="396"/>
        <v>0</v>
      </c>
      <c r="AA942" s="2">
        <f t="shared" si="397"/>
        <v>0</v>
      </c>
      <c r="AB942">
        <v>-2.54</v>
      </c>
      <c r="AC942">
        <v>93.98</v>
      </c>
      <c r="AD942">
        <v>-25.4</v>
      </c>
      <c r="AE942">
        <v>254</v>
      </c>
      <c r="AF942" s="2">
        <f t="shared" si="398"/>
        <v>0.37</v>
      </c>
      <c r="AG942" t="b">
        <f t="shared" si="399"/>
        <v>1</v>
      </c>
      <c r="AH942" s="2">
        <f t="shared" si="400"/>
        <v>2.54</v>
      </c>
      <c r="AI942">
        <f t="shared" si="401"/>
        <v>2.54</v>
      </c>
      <c r="AJ942" s="2">
        <f t="shared" si="402"/>
        <v>25.4</v>
      </c>
      <c r="AK942" s="2">
        <f t="shared" si="403"/>
        <v>25.4</v>
      </c>
    </row>
    <row r="943" spans="1:37" x14ac:dyDescent="0.3">
      <c r="A943" s="18">
        <v>39185</v>
      </c>
      <c r="B943">
        <v>5.08</v>
      </c>
      <c r="C943">
        <v>5.5</v>
      </c>
      <c r="D943">
        <v>-0.5</v>
      </c>
      <c r="E943">
        <v>2.5</v>
      </c>
      <c r="G943" s="3">
        <f t="shared" si="405"/>
        <v>0</v>
      </c>
      <c r="H943" s="3">
        <f t="shared" si="406"/>
        <v>0</v>
      </c>
      <c r="I943" s="10">
        <f t="shared" si="380"/>
        <v>0</v>
      </c>
      <c r="J943" s="3">
        <f t="shared" si="381"/>
        <v>0</v>
      </c>
      <c r="K943" s="3">
        <f t="shared" si="382"/>
        <v>2.1166666666666671</v>
      </c>
      <c r="L943" s="15">
        <f t="shared" si="383"/>
        <v>2.9633333333333329</v>
      </c>
      <c r="M943" s="3">
        <f t="shared" si="384"/>
        <v>2.4341666666666661</v>
      </c>
      <c r="N943" s="15">
        <f t="shared" si="385"/>
        <v>2.4341666666666661</v>
      </c>
      <c r="O943" s="15">
        <f t="shared" si="386"/>
        <v>0.4216666666666673</v>
      </c>
      <c r="P943" s="15">
        <f t="shared" si="387"/>
        <v>5.7727272727272627</v>
      </c>
      <c r="Q943" s="3">
        <f t="shared" si="404"/>
        <v>4</v>
      </c>
      <c r="R943" s="3">
        <f t="shared" si="388"/>
        <v>-2.08</v>
      </c>
      <c r="S943" s="16">
        <f t="shared" si="389"/>
        <v>-5.2</v>
      </c>
      <c r="T943" s="3">
        <f t="shared" si="390"/>
        <v>0</v>
      </c>
      <c r="U943" s="3">
        <f t="shared" si="391"/>
        <v>0.4216666666666673</v>
      </c>
      <c r="V943" s="3">
        <f t="shared" si="392"/>
        <v>0</v>
      </c>
      <c r="W943" s="19">
        <f t="shared" si="393"/>
        <v>0</v>
      </c>
      <c r="X943" s="19">
        <f t="shared" si="394"/>
        <v>0.4216666666666673</v>
      </c>
      <c r="Y943" s="19">
        <f t="shared" si="395"/>
        <v>0</v>
      </c>
      <c r="Z943" s="2">
        <f t="shared" si="396"/>
        <v>0</v>
      </c>
      <c r="AA943" s="2">
        <f t="shared" si="397"/>
        <v>0</v>
      </c>
      <c r="AB943">
        <v>0</v>
      </c>
      <c r="AC943">
        <v>93.98</v>
      </c>
      <c r="AD943">
        <v>25.4</v>
      </c>
      <c r="AE943">
        <v>279.39999999999998</v>
      </c>
      <c r="AF943" s="2">
        <f t="shared" si="398"/>
        <v>0.33636363636363642</v>
      </c>
      <c r="AG943" t="b">
        <f t="shared" si="399"/>
        <v>0</v>
      </c>
      <c r="AH943" s="2" t="str">
        <f t="shared" si="400"/>
        <v/>
      </c>
      <c r="AI943">
        <f t="shared" si="401"/>
        <v>0</v>
      </c>
      <c r="AJ943" s="2" t="str">
        <f t="shared" si="402"/>
        <v/>
      </c>
      <c r="AK943" s="2" t="str">
        <f t="shared" si="403"/>
        <v/>
      </c>
    </row>
    <row r="944" spans="1:37" x14ac:dyDescent="0.3">
      <c r="A944" s="18">
        <v>39186</v>
      </c>
      <c r="B944">
        <v>0</v>
      </c>
      <c r="C944">
        <v>17.899999999999999</v>
      </c>
      <c r="D944">
        <v>0.2</v>
      </c>
      <c r="E944">
        <v>9.0500000000000007</v>
      </c>
      <c r="G944" s="3">
        <f t="shared" si="405"/>
        <v>0</v>
      </c>
      <c r="H944" s="3">
        <f t="shared" si="406"/>
        <v>0</v>
      </c>
      <c r="I944" s="10">
        <f t="shared" si="380"/>
        <v>0</v>
      </c>
      <c r="J944" s="3">
        <f t="shared" si="381"/>
        <v>0</v>
      </c>
      <c r="K944" s="3">
        <f t="shared" si="382"/>
        <v>0</v>
      </c>
      <c r="L944" s="15">
        <f t="shared" si="383"/>
        <v>0</v>
      </c>
      <c r="M944" s="3">
        <f t="shared" si="384"/>
        <v>0</v>
      </c>
      <c r="N944" s="15">
        <f t="shared" si="385"/>
        <v>0</v>
      </c>
      <c r="O944" s="15">
        <f t="shared" si="386"/>
        <v>0</v>
      </c>
      <c r="P944" s="15">
        <f t="shared" si="387"/>
        <v>0</v>
      </c>
      <c r="Q944" s="3">
        <f t="shared" si="404"/>
        <v>4</v>
      </c>
      <c r="R944" s="3">
        <f t="shared" si="388"/>
        <v>-2.08</v>
      </c>
      <c r="S944" s="16">
        <f t="shared" si="389"/>
        <v>-18.824000000000002</v>
      </c>
      <c r="T944" s="3">
        <f t="shared" si="390"/>
        <v>0</v>
      </c>
      <c r="U944" s="3">
        <f t="shared" si="391"/>
        <v>0</v>
      </c>
      <c r="V944" s="3">
        <f t="shared" si="392"/>
        <v>0</v>
      </c>
      <c r="W944" s="19">
        <f t="shared" si="393"/>
        <v>0</v>
      </c>
      <c r="X944" s="19">
        <f t="shared" si="394"/>
        <v>0</v>
      </c>
      <c r="Y944" s="19">
        <f t="shared" si="395"/>
        <v>0</v>
      </c>
      <c r="Z944" s="2">
        <f t="shared" si="396"/>
        <v>0</v>
      </c>
      <c r="AA944" s="2">
        <f t="shared" si="397"/>
        <v>0</v>
      </c>
      <c r="AB944">
        <v>-15.24</v>
      </c>
      <c r="AC944">
        <v>78.739999999999995</v>
      </c>
      <c r="AD944">
        <v>-50.8</v>
      </c>
      <c r="AE944">
        <v>228.6</v>
      </c>
      <c r="AF944" s="2">
        <f t="shared" si="398"/>
        <v>0.34444444444444444</v>
      </c>
      <c r="AG944" t="b">
        <f t="shared" si="399"/>
        <v>1</v>
      </c>
      <c r="AH944" s="2">
        <f t="shared" si="400"/>
        <v>15.24</v>
      </c>
      <c r="AI944">
        <f t="shared" si="401"/>
        <v>15.24</v>
      </c>
      <c r="AJ944" s="2">
        <f t="shared" si="402"/>
        <v>50.8</v>
      </c>
      <c r="AK944" s="2">
        <f t="shared" si="403"/>
        <v>50.8</v>
      </c>
    </row>
    <row r="945" spans="1:37" x14ac:dyDescent="0.3">
      <c r="A945" s="18">
        <v>39187</v>
      </c>
      <c r="B945">
        <v>12.7</v>
      </c>
      <c r="C945">
        <v>5.7</v>
      </c>
      <c r="D945">
        <v>1</v>
      </c>
      <c r="E945">
        <v>3.35</v>
      </c>
      <c r="G945" s="3">
        <f t="shared" si="405"/>
        <v>0</v>
      </c>
      <c r="H945" s="3">
        <f t="shared" si="406"/>
        <v>0</v>
      </c>
      <c r="I945" s="10">
        <f t="shared" si="380"/>
        <v>0</v>
      </c>
      <c r="J945" s="3">
        <f t="shared" si="381"/>
        <v>0</v>
      </c>
      <c r="K945" s="3">
        <f t="shared" si="382"/>
        <v>7.0908333333333333</v>
      </c>
      <c r="L945" s="15">
        <f t="shared" si="383"/>
        <v>5.609166666666666</v>
      </c>
      <c r="M945" s="3">
        <f t="shared" si="384"/>
        <v>3.8364583333333329</v>
      </c>
      <c r="N945" s="15">
        <f t="shared" si="385"/>
        <v>3.8364583333333329</v>
      </c>
      <c r="O945" s="15">
        <f t="shared" si="386"/>
        <v>0</v>
      </c>
      <c r="P945" s="15">
        <f t="shared" si="387"/>
        <v>0</v>
      </c>
      <c r="Q945" s="3">
        <f t="shared" si="404"/>
        <v>4</v>
      </c>
      <c r="R945" s="3">
        <f t="shared" si="388"/>
        <v>-2.08</v>
      </c>
      <c r="S945" s="16">
        <f t="shared" si="389"/>
        <v>-6.9680000000000009</v>
      </c>
      <c r="T945" s="3">
        <f t="shared" si="390"/>
        <v>0</v>
      </c>
      <c r="U945" s="3">
        <f t="shared" si="391"/>
        <v>0</v>
      </c>
      <c r="V945" s="3">
        <f t="shared" si="392"/>
        <v>0</v>
      </c>
      <c r="W945" s="19">
        <f t="shared" si="393"/>
        <v>0</v>
      </c>
      <c r="X945" s="19">
        <f t="shared" si="394"/>
        <v>0</v>
      </c>
      <c r="Y945" s="19">
        <f t="shared" si="395"/>
        <v>0</v>
      </c>
      <c r="Z945" s="2">
        <f t="shared" si="396"/>
        <v>0</v>
      </c>
      <c r="AA945" s="2">
        <f t="shared" si="397"/>
        <v>0</v>
      </c>
      <c r="AB945">
        <v>-7.62</v>
      </c>
      <c r="AC945">
        <v>71.12</v>
      </c>
      <c r="AD945">
        <v>-25.4</v>
      </c>
      <c r="AE945">
        <v>203.2</v>
      </c>
      <c r="AF945" s="2">
        <f t="shared" si="398"/>
        <v>0.35000000000000003</v>
      </c>
      <c r="AG945" t="b">
        <f t="shared" si="399"/>
        <v>1</v>
      </c>
      <c r="AH945" s="2">
        <f t="shared" si="400"/>
        <v>7.62</v>
      </c>
      <c r="AI945">
        <f t="shared" si="401"/>
        <v>7.62</v>
      </c>
      <c r="AJ945" s="2">
        <f t="shared" si="402"/>
        <v>25.4</v>
      </c>
      <c r="AK945" s="2">
        <f t="shared" si="403"/>
        <v>25.4</v>
      </c>
    </row>
    <row r="946" spans="1:37" x14ac:dyDescent="0.3">
      <c r="A946" s="18">
        <v>39188</v>
      </c>
      <c r="B946">
        <v>5.08</v>
      </c>
      <c r="C946">
        <v>11</v>
      </c>
      <c r="D946">
        <v>0.2</v>
      </c>
      <c r="E946">
        <v>5.6</v>
      </c>
      <c r="G946" s="3">
        <f t="shared" si="405"/>
        <v>0</v>
      </c>
      <c r="H946" s="3">
        <f t="shared" si="406"/>
        <v>0</v>
      </c>
      <c r="I946" s="10">
        <f t="shared" si="380"/>
        <v>0</v>
      </c>
      <c r="J946" s="3">
        <f t="shared" si="381"/>
        <v>0</v>
      </c>
      <c r="K946" s="3">
        <f t="shared" si="382"/>
        <v>4.7413333333333325</v>
      </c>
      <c r="L946" s="15">
        <f t="shared" si="383"/>
        <v>0.33866666666666717</v>
      </c>
      <c r="M946" s="3">
        <f t="shared" si="384"/>
        <v>-0.84666666666666601</v>
      </c>
      <c r="N946" s="15">
        <f t="shared" si="385"/>
        <v>0</v>
      </c>
      <c r="O946" s="15">
        <f t="shared" si="386"/>
        <v>0</v>
      </c>
      <c r="P946" s="15">
        <f t="shared" si="387"/>
        <v>0</v>
      </c>
      <c r="Q946" s="3">
        <f t="shared" si="404"/>
        <v>4</v>
      </c>
      <c r="R946" s="3">
        <f t="shared" si="388"/>
        <v>-2.08</v>
      </c>
      <c r="S946" s="16">
        <f t="shared" si="389"/>
        <v>-11.648</v>
      </c>
      <c r="T946" s="3">
        <f t="shared" si="390"/>
        <v>0</v>
      </c>
      <c r="U946" s="3">
        <f t="shared" si="391"/>
        <v>0</v>
      </c>
      <c r="V946" s="3">
        <f t="shared" si="392"/>
        <v>0</v>
      </c>
      <c r="W946" s="19">
        <f t="shared" si="393"/>
        <v>0</v>
      </c>
      <c r="X946" s="19">
        <f t="shared" si="394"/>
        <v>0</v>
      </c>
      <c r="Y946" s="19">
        <f t="shared" si="395"/>
        <v>0</v>
      </c>
      <c r="Z946" s="2">
        <f t="shared" si="396"/>
        <v>0</v>
      </c>
      <c r="AA946" s="2">
        <f t="shared" si="397"/>
        <v>0</v>
      </c>
      <c r="AB946">
        <v>-5.08</v>
      </c>
      <c r="AC946">
        <v>66.040000000000006</v>
      </c>
      <c r="AD946">
        <v>-25.4</v>
      </c>
      <c r="AE946">
        <v>177.8</v>
      </c>
      <c r="AF946" s="2">
        <f t="shared" si="398"/>
        <v>0.37142857142857144</v>
      </c>
      <c r="AG946" t="b">
        <f t="shared" si="399"/>
        <v>1</v>
      </c>
      <c r="AH946" s="2">
        <f t="shared" si="400"/>
        <v>5.08</v>
      </c>
      <c r="AI946">
        <f t="shared" si="401"/>
        <v>5.08</v>
      </c>
      <c r="AJ946" s="2">
        <f t="shared" si="402"/>
        <v>25.4</v>
      </c>
      <c r="AK946" s="2">
        <f t="shared" si="403"/>
        <v>25.4</v>
      </c>
    </row>
    <row r="947" spans="1:37" x14ac:dyDescent="0.3">
      <c r="A947" s="18">
        <v>39189</v>
      </c>
      <c r="B947">
        <v>2.54</v>
      </c>
      <c r="C947">
        <v>7.5</v>
      </c>
      <c r="D947">
        <v>0.2</v>
      </c>
      <c r="E947">
        <v>3.85</v>
      </c>
      <c r="G947" s="3">
        <f t="shared" si="405"/>
        <v>0</v>
      </c>
      <c r="H947" s="3">
        <f t="shared" si="406"/>
        <v>0</v>
      </c>
      <c r="I947" s="10">
        <f t="shared" si="380"/>
        <v>0</v>
      </c>
      <c r="J947" s="3">
        <f t="shared" si="381"/>
        <v>0</v>
      </c>
      <c r="K947" s="3">
        <f t="shared" si="382"/>
        <v>1.6298333333333335</v>
      </c>
      <c r="L947" s="15">
        <f t="shared" si="383"/>
        <v>0.91016666666666657</v>
      </c>
      <c r="M947" s="3">
        <f t="shared" si="384"/>
        <v>0.5027083333333332</v>
      </c>
      <c r="N947" s="15">
        <f t="shared" si="385"/>
        <v>0.5027083333333332</v>
      </c>
      <c r="O947" s="15">
        <f t="shared" si="386"/>
        <v>0</v>
      </c>
      <c r="P947" s="15">
        <f t="shared" si="387"/>
        <v>0</v>
      </c>
      <c r="Q947" s="3">
        <f t="shared" si="404"/>
        <v>4</v>
      </c>
      <c r="R947" s="3">
        <f t="shared" si="388"/>
        <v>-2.08</v>
      </c>
      <c r="S947" s="16">
        <f t="shared" si="389"/>
        <v>-8.0080000000000009</v>
      </c>
      <c r="T947" s="3">
        <f t="shared" si="390"/>
        <v>0</v>
      </c>
      <c r="U947" s="3">
        <f t="shared" si="391"/>
        <v>0</v>
      </c>
      <c r="V947" s="3">
        <f t="shared" si="392"/>
        <v>0</v>
      </c>
      <c r="W947" s="19">
        <f t="shared" si="393"/>
        <v>0</v>
      </c>
      <c r="X947" s="19">
        <f t="shared" si="394"/>
        <v>0</v>
      </c>
      <c r="Y947" s="19">
        <f t="shared" si="395"/>
        <v>0</v>
      </c>
      <c r="Z947" s="2">
        <f t="shared" si="396"/>
        <v>0</v>
      </c>
      <c r="AA947" s="2">
        <f t="shared" si="397"/>
        <v>0</v>
      </c>
      <c r="AB947">
        <v>-7.62</v>
      </c>
      <c r="AC947">
        <v>58.42</v>
      </c>
      <c r="AD947">
        <v>0</v>
      </c>
      <c r="AE947">
        <v>177.8</v>
      </c>
      <c r="AF947" s="2">
        <f t="shared" si="398"/>
        <v>0.32857142857142857</v>
      </c>
      <c r="AG947" t="b">
        <f t="shared" si="399"/>
        <v>1</v>
      </c>
      <c r="AH947" s="2">
        <f t="shared" si="400"/>
        <v>7.62</v>
      </c>
      <c r="AI947">
        <f t="shared" si="401"/>
        <v>7.62</v>
      </c>
      <c r="AJ947" s="2">
        <f t="shared" si="402"/>
        <v>0</v>
      </c>
      <c r="AK947" s="2">
        <f t="shared" si="403"/>
        <v>0</v>
      </c>
    </row>
    <row r="948" spans="1:37" x14ac:dyDescent="0.3">
      <c r="A948" s="18">
        <v>39190</v>
      </c>
      <c r="B948">
        <v>17.78</v>
      </c>
      <c r="C948">
        <v>6.2</v>
      </c>
      <c r="D948">
        <v>-0.3</v>
      </c>
      <c r="E948">
        <v>2.95</v>
      </c>
      <c r="G948" s="3">
        <f t="shared" si="405"/>
        <v>0</v>
      </c>
      <c r="H948" s="3">
        <f t="shared" si="406"/>
        <v>0</v>
      </c>
      <c r="I948" s="10">
        <f t="shared" si="380"/>
        <v>0</v>
      </c>
      <c r="J948" s="3">
        <f t="shared" si="381"/>
        <v>0</v>
      </c>
      <c r="K948" s="3">
        <f t="shared" si="382"/>
        <v>8.741833333333334</v>
      </c>
      <c r="L948" s="15">
        <f t="shared" si="383"/>
        <v>9.0381666666666671</v>
      </c>
      <c r="M948" s="3">
        <f t="shared" si="384"/>
        <v>6.8527083333333341</v>
      </c>
      <c r="N948" s="15">
        <f t="shared" si="385"/>
        <v>6.8527083333333341</v>
      </c>
      <c r="O948" s="15">
        <f t="shared" si="386"/>
        <v>0</v>
      </c>
      <c r="P948" s="15">
        <f t="shared" si="387"/>
        <v>0</v>
      </c>
      <c r="Q948" s="3">
        <f t="shared" si="404"/>
        <v>4</v>
      </c>
      <c r="R948" s="3">
        <f t="shared" si="388"/>
        <v>-2.08</v>
      </c>
      <c r="S948" s="16">
        <f t="shared" si="389"/>
        <v>-6.136000000000001</v>
      </c>
      <c r="T948" s="3">
        <f t="shared" si="390"/>
        <v>0.71670833333333306</v>
      </c>
      <c r="U948" s="3">
        <f t="shared" si="391"/>
        <v>0</v>
      </c>
      <c r="V948" s="3">
        <f t="shared" si="392"/>
        <v>0</v>
      </c>
      <c r="W948" s="19">
        <f t="shared" si="393"/>
        <v>0.71670833333333306</v>
      </c>
      <c r="X948" s="19">
        <f t="shared" si="394"/>
        <v>0</v>
      </c>
      <c r="Y948" s="19">
        <f t="shared" si="395"/>
        <v>0</v>
      </c>
      <c r="Z948" s="2">
        <f t="shared" si="396"/>
        <v>0.71670833333333306</v>
      </c>
      <c r="AA948" s="2">
        <f t="shared" si="397"/>
        <v>0</v>
      </c>
      <c r="AB948">
        <v>10.16</v>
      </c>
      <c r="AC948">
        <v>68.58</v>
      </c>
      <c r="AD948">
        <v>50.8</v>
      </c>
      <c r="AE948">
        <v>228.6</v>
      </c>
      <c r="AF948" s="2">
        <f t="shared" si="398"/>
        <v>0.3</v>
      </c>
      <c r="AG948" t="b">
        <f t="shared" si="399"/>
        <v>1</v>
      </c>
      <c r="AH948" s="2">
        <f t="shared" si="400"/>
        <v>-9.4432916666666671</v>
      </c>
      <c r="AI948">
        <f t="shared" si="401"/>
        <v>9.4432916666666671</v>
      </c>
      <c r="AJ948" s="2">
        <f t="shared" si="402"/>
        <v>-50.8</v>
      </c>
      <c r="AK948" s="2">
        <f t="shared" si="403"/>
        <v>50.8</v>
      </c>
    </row>
    <row r="949" spans="1:37" x14ac:dyDescent="0.3">
      <c r="A949" s="18">
        <v>39191</v>
      </c>
      <c r="B949">
        <v>12.7</v>
      </c>
      <c r="C949">
        <v>7.6</v>
      </c>
      <c r="D949">
        <v>-0.5</v>
      </c>
      <c r="E949">
        <v>3.55</v>
      </c>
      <c r="G949" s="3">
        <f t="shared" si="405"/>
        <v>0.71670833333333306</v>
      </c>
      <c r="H949" s="3">
        <f t="shared" si="406"/>
        <v>0</v>
      </c>
      <c r="I949" s="10">
        <f t="shared" si="380"/>
        <v>0</v>
      </c>
      <c r="J949" s="3">
        <f t="shared" si="381"/>
        <v>0</v>
      </c>
      <c r="K949" s="3">
        <f t="shared" si="382"/>
        <v>7.5141666666666662</v>
      </c>
      <c r="L949" s="15">
        <f t="shared" si="383"/>
        <v>5.1858333333333331</v>
      </c>
      <c r="M949" s="3">
        <f t="shared" si="384"/>
        <v>3.3072916666666665</v>
      </c>
      <c r="N949" s="15">
        <f t="shared" si="385"/>
        <v>4.0239999999999991</v>
      </c>
      <c r="O949" s="15">
        <f t="shared" si="386"/>
        <v>0</v>
      </c>
      <c r="P949" s="15">
        <f t="shared" si="387"/>
        <v>0</v>
      </c>
      <c r="Q949" s="3">
        <f t="shared" si="404"/>
        <v>4</v>
      </c>
      <c r="R949" s="3">
        <f t="shared" si="388"/>
        <v>-2.08</v>
      </c>
      <c r="S949" s="16">
        <f t="shared" si="389"/>
        <v>-7.3839999999999995</v>
      </c>
      <c r="T949" s="3">
        <f t="shared" si="390"/>
        <v>0</v>
      </c>
      <c r="U949" s="3">
        <f t="shared" si="391"/>
        <v>0</v>
      </c>
      <c r="V949" s="3">
        <f t="shared" si="392"/>
        <v>0</v>
      </c>
      <c r="W949" s="19">
        <f t="shared" si="393"/>
        <v>0</v>
      </c>
      <c r="X949" s="19">
        <f t="shared" si="394"/>
        <v>0</v>
      </c>
      <c r="Y949" s="19">
        <f t="shared" si="395"/>
        <v>0</v>
      </c>
      <c r="Z949" s="2">
        <f t="shared" si="396"/>
        <v>-0.71670833333333306</v>
      </c>
      <c r="AA949" s="2">
        <f t="shared" si="397"/>
        <v>0</v>
      </c>
      <c r="AB949">
        <v>5.08</v>
      </c>
      <c r="AC949">
        <v>73.66</v>
      </c>
      <c r="AD949">
        <v>25.4</v>
      </c>
      <c r="AE949">
        <v>254</v>
      </c>
      <c r="AF949" s="2">
        <f t="shared" si="398"/>
        <v>0.28999999999999998</v>
      </c>
      <c r="AG949" t="b">
        <f t="shared" si="399"/>
        <v>1</v>
      </c>
      <c r="AH949" s="2">
        <f t="shared" si="400"/>
        <v>-5.7967083333333331</v>
      </c>
      <c r="AI949">
        <f t="shared" si="401"/>
        <v>5.7967083333333331</v>
      </c>
      <c r="AJ949" s="2">
        <f t="shared" si="402"/>
        <v>-25.4</v>
      </c>
      <c r="AK949" s="2">
        <f t="shared" si="403"/>
        <v>25.4</v>
      </c>
    </row>
    <row r="950" spans="1:37" x14ac:dyDescent="0.3">
      <c r="A950" s="18">
        <v>39192</v>
      </c>
      <c r="B950">
        <v>0</v>
      </c>
      <c r="C950">
        <v>10.4</v>
      </c>
      <c r="D950">
        <v>-2.8</v>
      </c>
      <c r="E950">
        <v>3.8</v>
      </c>
      <c r="G950" s="3">
        <f t="shared" si="405"/>
        <v>0</v>
      </c>
      <c r="H950" s="3">
        <f t="shared" si="406"/>
        <v>0</v>
      </c>
      <c r="I950" s="10">
        <f t="shared" si="380"/>
        <v>0</v>
      </c>
      <c r="J950" s="3">
        <f t="shared" si="381"/>
        <v>0</v>
      </c>
      <c r="K950" s="3">
        <f t="shared" si="382"/>
        <v>0</v>
      </c>
      <c r="L950" s="15">
        <f t="shared" si="383"/>
        <v>0</v>
      </c>
      <c r="M950" s="3">
        <f t="shared" si="384"/>
        <v>0</v>
      </c>
      <c r="N950" s="15">
        <f t="shared" si="385"/>
        <v>0</v>
      </c>
      <c r="O950" s="15">
        <f t="shared" si="386"/>
        <v>0</v>
      </c>
      <c r="P950" s="15">
        <f t="shared" si="387"/>
        <v>0</v>
      </c>
      <c r="Q950" s="3">
        <f t="shared" si="404"/>
        <v>4</v>
      </c>
      <c r="R950" s="3">
        <f t="shared" si="388"/>
        <v>-2.08</v>
      </c>
      <c r="S950" s="16">
        <f t="shared" si="389"/>
        <v>-7.9039999999999999</v>
      </c>
      <c r="T950" s="3">
        <f t="shared" si="390"/>
        <v>0</v>
      </c>
      <c r="U950" s="3">
        <f t="shared" si="391"/>
        <v>0</v>
      </c>
      <c r="V950" s="3">
        <f t="shared" si="392"/>
        <v>0</v>
      </c>
      <c r="W950" s="19">
        <f t="shared" si="393"/>
        <v>0</v>
      </c>
      <c r="X950" s="19">
        <f t="shared" si="394"/>
        <v>0</v>
      </c>
      <c r="Y950" s="19">
        <f t="shared" si="395"/>
        <v>0</v>
      </c>
      <c r="Z950" s="2">
        <f t="shared" si="396"/>
        <v>0</v>
      </c>
      <c r="AA950" s="2">
        <f t="shared" si="397"/>
        <v>0</v>
      </c>
      <c r="AB950">
        <v>-10.16</v>
      </c>
      <c r="AC950">
        <v>63.5</v>
      </c>
      <c r="AD950">
        <v>-50.8</v>
      </c>
      <c r="AE950">
        <v>203.2</v>
      </c>
      <c r="AF950" s="2">
        <f t="shared" si="398"/>
        <v>0.3125</v>
      </c>
      <c r="AG950" t="b">
        <f t="shared" si="399"/>
        <v>1</v>
      </c>
      <c r="AH950" s="2">
        <f t="shared" si="400"/>
        <v>10.16</v>
      </c>
      <c r="AI950">
        <f t="shared" si="401"/>
        <v>10.16</v>
      </c>
      <c r="AJ950" s="2">
        <f t="shared" si="402"/>
        <v>50.8</v>
      </c>
      <c r="AK950" s="2">
        <f t="shared" si="403"/>
        <v>50.8</v>
      </c>
    </row>
    <row r="951" spans="1:37" x14ac:dyDescent="0.3">
      <c r="A951" s="18">
        <v>39193</v>
      </c>
      <c r="B951">
        <v>0</v>
      </c>
      <c r="C951">
        <v>14</v>
      </c>
      <c r="D951">
        <v>-1.2</v>
      </c>
      <c r="E951">
        <v>6.4</v>
      </c>
      <c r="G951" s="3">
        <f t="shared" si="405"/>
        <v>0</v>
      </c>
      <c r="H951" s="3">
        <f t="shared" si="406"/>
        <v>0</v>
      </c>
      <c r="I951" s="10">
        <f t="shared" si="380"/>
        <v>0</v>
      </c>
      <c r="J951" s="3">
        <f t="shared" si="381"/>
        <v>0</v>
      </c>
      <c r="K951" s="3">
        <f t="shared" si="382"/>
        <v>0</v>
      </c>
      <c r="L951" s="15">
        <f t="shared" si="383"/>
        <v>0</v>
      </c>
      <c r="M951" s="3">
        <f t="shared" si="384"/>
        <v>0</v>
      </c>
      <c r="N951" s="15">
        <f t="shared" si="385"/>
        <v>0</v>
      </c>
      <c r="O951" s="15">
        <f t="shared" si="386"/>
        <v>0</v>
      </c>
      <c r="P951" s="15">
        <f t="shared" si="387"/>
        <v>0</v>
      </c>
      <c r="Q951" s="3">
        <f t="shared" si="404"/>
        <v>4</v>
      </c>
      <c r="R951" s="3">
        <f t="shared" si="388"/>
        <v>-2.08</v>
      </c>
      <c r="S951" s="16">
        <f t="shared" si="389"/>
        <v>-13.312000000000001</v>
      </c>
      <c r="T951" s="3">
        <f t="shared" si="390"/>
        <v>0</v>
      </c>
      <c r="U951" s="3">
        <f t="shared" si="391"/>
        <v>0</v>
      </c>
      <c r="V951" s="3">
        <f t="shared" si="392"/>
        <v>0</v>
      </c>
      <c r="W951" s="19">
        <f t="shared" si="393"/>
        <v>0</v>
      </c>
      <c r="X951" s="19">
        <f t="shared" si="394"/>
        <v>0</v>
      </c>
      <c r="Y951" s="19">
        <f t="shared" si="395"/>
        <v>0</v>
      </c>
      <c r="Z951" s="2">
        <f t="shared" si="396"/>
        <v>0</v>
      </c>
      <c r="AA951" s="2">
        <f t="shared" si="397"/>
        <v>0</v>
      </c>
      <c r="AB951">
        <v>-12.7</v>
      </c>
      <c r="AC951">
        <v>50.8</v>
      </c>
      <c r="AD951">
        <v>-25.4</v>
      </c>
      <c r="AE951">
        <v>177.8</v>
      </c>
      <c r="AF951" s="2">
        <f t="shared" si="398"/>
        <v>0.2857142857142857</v>
      </c>
      <c r="AG951" t="b">
        <f t="shared" si="399"/>
        <v>1</v>
      </c>
      <c r="AH951" s="2">
        <f t="shared" si="400"/>
        <v>12.7</v>
      </c>
      <c r="AI951">
        <f t="shared" si="401"/>
        <v>12.7</v>
      </c>
      <c r="AJ951" s="2">
        <f t="shared" si="402"/>
        <v>25.4</v>
      </c>
      <c r="AK951" s="2">
        <f t="shared" si="403"/>
        <v>25.4</v>
      </c>
    </row>
    <row r="952" spans="1:37" x14ac:dyDescent="0.3">
      <c r="A952" s="18">
        <v>39194</v>
      </c>
      <c r="B952">
        <v>12.7</v>
      </c>
      <c r="C952">
        <v>5.8</v>
      </c>
      <c r="D952">
        <v>1.4</v>
      </c>
      <c r="E952">
        <v>3.6</v>
      </c>
      <c r="G952" s="3">
        <f t="shared" si="405"/>
        <v>0</v>
      </c>
      <c r="H952" s="3">
        <f t="shared" si="406"/>
        <v>0</v>
      </c>
      <c r="I952" s="10">
        <f t="shared" si="380"/>
        <v>0</v>
      </c>
      <c r="J952" s="3">
        <f t="shared" si="381"/>
        <v>0</v>
      </c>
      <c r="K952" s="3">
        <f t="shared" si="382"/>
        <v>7.6199999999999992</v>
      </c>
      <c r="L952" s="15">
        <f t="shared" si="383"/>
        <v>5.08</v>
      </c>
      <c r="M952" s="3">
        <f t="shared" si="384"/>
        <v>3.1750000000000003</v>
      </c>
      <c r="N952" s="15">
        <f t="shared" si="385"/>
        <v>3.1750000000000003</v>
      </c>
      <c r="O952" s="15">
        <f t="shared" si="386"/>
        <v>0</v>
      </c>
      <c r="P952" s="15">
        <f t="shared" si="387"/>
        <v>0</v>
      </c>
      <c r="Q952" s="3">
        <f t="shared" si="404"/>
        <v>4</v>
      </c>
      <c r="R952" s="3">
        <f t="shared" si="388"/>
        <v>-2.08</v>
      </c>
      <c r="S952" s="16">
        <f t="shared" si="389"/>
        <v>-7.4880000000000004</v>
      </c>
      <c r="T952" s="3">
        <f t="shared" si="390"/>
        <v>0</v>
      </c>
      <c r="U952" s="3">
        <f t="shared" si="391"/>
        <v>0</v>
      </c>
      <c r="V952" s="3">
        <f t="shared" si="392"/>
        <v>0</v>
      </c>
      <c r="W952" s="19">
        <f t="shared" si="393"/>
        <v>0</v>
      </c>
      <c r="X952" s="19">
        <f t="shared" si="394"/>
        <v>0</v>
      </c>
      <c r="Y952" s="19">
        <f t="shared" si="395"/>
        <v>0</v>
      </c>
      <c r="Z952" s="2">
        <f t="shared" si="396"/>
        <v>0</v>
      </c>
      <c r="AA952" s="2">
        <f t="shared" si="397"/>
        <v>0</v>
      </c>
      <c r="AB952">
        <v>-5.08</v>
      </c>
      <c r="AC952">
        <v>45.72</v>
      </c>
      <c r="AD952">
        <v>-25.4</v>
      </c>
      <c r="AE952">
        <v>152.4</v>
      </c>
      <c r="AF952" s="2">
        <f t="shared" si="398"/>
        <v>0.3</v>
      </c>
      <c r="AG952" t="b">
        <f t="shared" si="399"/>
        <v>1</v>
      </c>
      <c r="AH952" s="2">
        <f t="shared" si="400"/>
        <v>5.08</v>
      </c>
      <c r="AI952">
        <f t="shared" si="401"/>
        <v>5.08</v>
      </c>
      <c r="AJ952" s="2">
        <f t="shared" si="402"/>
        <v>25.4</v>
      </c>
      <c r="AK952" s="2">
        <f t="shared" si="403"/>
        <v>25.4</v>
      </c>
    </row>
    <row r="953" spans="1:37" x14ac:dyDescent="0.3">
      <c r="A953" s="18">
        <v>39195</v>
      </c>
      <c r="B953">
        <v>7.62</v>
      </c>
      <c r="C953">
        <v>11</v>
      </c>
      <c r="D953">
        <v>1.9</v>
      </c>
      <c r="E953">
        <v>6.45</v>
      </c>
      <c r="G953" s="3">
        <f t="shared" si="405"/>
        <v>0</v>
      </c>
      <c r="H953" s="3">
        <f t="shared" si="406"/>
        <v>0</v>
      </c>
      <c r="I953" s="10">
        <f t="shared" si="380"/>
        <v>0</v>
      </c>
      <c r="J953" s="3">
        <f t="shared" si="381"/>
        <v>0</v>
      </c>
      <c r="K953" s="3">
        <f t="shared" si="382"/>
        <v>7.62</v>
      </c>
      <c r="L953" s="15">
        <f t="shared" si="383"/>
        <v>0</v>
      </c>
      <c r="M953" s="3">
        <f t="shared" si="384"/>
        <v>-1.905</v>
      </c>
      <c r="N953" s="15">
        <f t="shared" si="385"/>
        <v>0</v>
      </c>
      <c r="O953" s="15">
        <f t="shared" si="386"/>
        <v>0</v>
      </c>
      <c r="P953" s="15">
        <f t="shared" si="387"/>
        <v>0</v>
      </c>
      <c r="Q953" s="3">
        <f t="shared" si="404"/>
        <v>4</v>
      </c>
      <c r="R953" s="3">
        <f t="shared" si="388"/>
        <v>-2.08</v>
      </c>
      <c r="S953" s="16">
        <f t="shared" si="389"/>
        <v>-13.416</v>
      </c>
      <c r="T953" s="3">
        <f t="shared" si="390"/>
        <v>0</v>
      </c>
      <c r="U953" s="3">
        <f t="shared" si="391"/>
        <v>0</v>
      </c>
      <c r="V953" s="3">
        <f t="shared" si="392"/>
        <v>0</v>
      </c>
      <c r="W953" s="19">
        <f t="shared" si="393"/>
        <v>0</v>
      </c>
      <c r="X953" s="19">
        <f t="shared" si="394"/>
        <v>0</v>
      </c>
      <c r="Y953" s="19">
        <f t="shared" si="395"/>
        <v>0</v>
      </c>
      <c r="Z953" s="2">
        <f t="shared" si="396"/>
        <v>0</v>
      </c>
      <c r="AA953" s="2">
        <f t="shared" si="397"/>
        <v>0</v>
      </c>
      <c r="AB953">
        <v>-17.78</v>
      </c>
      <c r="AC953">
        <v>27.94</v>
      </c>
      <c r="AD953">
        <v>-50.8</v>
      </c>
      <c r="AE953">
        <v>101.6</v>
      </c>
      <c r="AF953" s="2">
        <f t="shared" si="398"/>
        <v>0.27500000000000002</v>
      </c>
      <c r="AG953" t="b">
        <f t="shared" si="399"/>
        <v>1</v>
      </c>
      <c r="AH953" s="2">
        <f t="shared" si="400"/>
        <v>17.78</v>
      </c>
      <c r="AI953" t="str">
        <f t="shared" si="401"/>
        <v/>
      </c>
      <c r="AJ953" s="2">
        <f t="shared" si="402"/>
        <v>50.8</v>
      </c>
      <c r="AK953" s="2">
        <f t="shared" si="403"/>
        <v>50.8</v>
      </c>
    </row>
    <row r="954" spans="1:37" x14ac:dyDescent="0.3">
      <c r="A954" s="18">
        <v>39196</v>
      </c>
      <c r="B954">
        <v>0</v>
      </c>
      <c r="C954">
        <v>16.899999999999999</v>
      </c>
      <c r="D954">
        <v>0.4</v>
      </c>
      <c r="E954">
        <v>8.65</v>
      </c>
      <c r="G954" s="3">
        <f t="shared" si="405"/>
        <v>0</v>
      </c>
      <c r="H954" s="3">
        <f t="shared" si="406"/>
        <v>0</v>
      </c>
      <c r="I954" s="10">
        <f t="shared" si="380"/>
        <v>0</v>
      </c>
      <c r="J954" s="3">
        <f t="shared" si="381"/>
        <v>0</v>
      </c>
      <c r="K954" s="3">
        <f t="shared" si="382"/>
        <v>0</v>
      </c>
      <c r="L954" s="15">
        <f t="shared" si="383"/>
        <v>0</v>
      </c>
      <c r="M954" s="3">
        <f t="shared" si="384"/>
        <v>0</v>
      </c>
      <c r="N954" s="15">
        <f t="shared" si="385"/>
        <v>0</v>
      </c>
      <c r="O954" s="15">
        <f t="shared" si="386"/>
        <v>0</v>
      </c>
      <c r="P954" s="15">
        <f t="shared" si="387"/>
        <v>0</v>
      </c>
      <c r="Q954" s="3">
        <f t="shared" si="404"/>
        <v>4</v>
      </c>
      <c r="R954" s="3">
        <f t="shared" si="388"/>
        <v>-2.08</v>
      </c>
      <c r="S954" s="16">
        <f t="shared" si="389"/>
        <v>-17.992000000000001</v>
      </c>
      <c r="T954" s="3">
        <f t="shared" si="390"/>
        <v>0</v>
      </c>
      <c r="U954" s="3">
        <f t="shared" si="391"/>
        <v>0</v>
      </c>
      <c r="V954" s="3">
        <f t="shared" si="392"/>
        <v>0</v>
      </c>
      <c r="W954" s="19">
        <f t="shared" si="393"/>
        <v>0</v>
      </c>
      <c r="X954" s="19">
        <f t="shared" si="394"/>
        <v>0</v>
      </c>
      <c r="Y954" s="19">
        <f t="shared" si="395"/>
        <v>0</v>
      </c>
      <c r="Z954" s="2">
        <f t="shared" si="396"/>
        <v>0</v>
      </c>
      <c r="AA954" s="2">
        <f t="shared" si="397"/>
        <v>0</v>
      </c>
      <c r="AB954">
        <v>-25.4</v>
      </c>
      <c r="AC954">
        <v>2.54</v>
      </c>
      <c r="AD954">
        <v>-50.8</v>
      </c>
      <c r="AE954">
        <v>50.8</v>
      </c>
      <c r="AF954" s="2">
        <f t="shared" si="398"/>
        <v>0.05</v>
      </c>
      <c r="AG954" t="b">
        <f t="shared" si="399"/>
        <v>1</v>
      </c>
      <c r="AH954" s="2">
        <f t="shared" si="400"/>
        <v>25.4</v>
      </c>
      <c r="AI954">
        <f t="shared" si="401"/>
        <v>25.4</v>
      </c>
      <c r="AJ954" s="2">
        <f t="shared" si="402"/>
        <v>50.8</v>
      </c>
      <c r="AK954" s="2">
        <f t="shared" si="403"/>
        <v>50.8</v>
      </c>
    </row>
    <row r="955" spans="1:37" x14ac:dyDescent="0.3">
      <c r="A955" s="18">
        <v>39197</v>
      </c>
      <c r="B955">
        <v>0</v>
      </c>
      <c r="C955">
        <v>15.6</v>
      </c>
      <c r="D955">
        <v>4</v>
      </c>
      <c r="E955">
        <v>9.8000000000000007</v>
      </c>
      <c r="G955" s="3">
        <f t="shared" si="405"/>
        <v>0</v>
      </c>
      <c r="H955" s="3">
        <f t="shared" si="406"/>
        <v>0</v>
      </c>
      <c r="I955" s="10">
        <f t="shared" si="380"/>
        <v>0</v>
      </c>
      <c r="J955" s="3">
        <f t="shared" si="381"/>
        <v>0</v>
      </c>
      <c r="K955" s="3">
        <f t="shared" si="382"/>
        <v>0</v>
      </c>
      <c r="L955" s="15">
        <f t="shared" si="383"/>
        <v>0</v>
      </c>
      <c r="M955" s="3">
        <f t="shared" si="384"/>
        <v>0</v>
      </c>
      <c r="N955" s="15">
        <f t="shared" si="385"/>
        <v>0</v>
      </c>
      <c r="O955" s="15">
        <f t="shared" si="386"/>
        <v>0</v>
      </c>
      <c r="P955" s="15">
        <f t="shared" si="387"/>
        <v>0</v>
      </c>
      <c r="Q955" s="3">
        <f t="shared" si="404"/>
        <v>4</v>
      </c>
      <c r="R955" s="3">
        <f t="shared" si="388"/>
        <v>-2.08</v>
      </c>
      <c r="S955" s="16">
        <f t="shared" si="389"/>
        <v>-20.384000000000004</v>
      </c>
      <c r="T955" s="3">
        <f t="shared" si="390"/>
        <v>0</v>
      </c>
      <c r="U955" s="3">
        <f t="shared" si="391"/>
        <v>0</v>
      </c>
      <c r="V955" s="3">
        <f t="shared" si="392"/>
        <v>0</v>
      </c>
      <c r="W955" s="19">
        <f t="shared" si="393"/>
        <v>0</v>
      </c>
      <c r="X955" s="19">
        <f t="shared" si="394"/>
        <v>0</v>
      </c>
      <c r="Y955" s="19">
        <f t="shared" si="395"/>
        <v>0</v>
      </c>
      <c r="Z955" s="2">
        <f t="shared" si="396"/>
        <v>0</v>
      </c>
      <c r="AA955" s="2">
        <f t="shared" si="397"/>
        <v>0</v>
      </c>
      <c r="AB955">
        <v>-2.54</v>
      </c>
      <c r="AC955">
        <v>0</v>
      </c>
      <c r="AD955">
        <v>-50.8</v>
      </c>
      <c r="AE955">
        <v>0</v>
      </c>
      <c r="AF955" s="2">
        <f t="shared" si="398"/>
        <v>0</v>
      </c>
      <c r="AG955" t="b">
        <f t="shared" si="399"/>
        <v>1</v>
      </c>
      <c r="AH955" s="2">
        <f t="shared" si="400"/>
        <v>2.54</v>
      </c>
      <c r="AI955">
        <f t="shared" si="401"/>
        <v>2.54</v>
      </c>
      <c r="AJ955" s="2">
        <f t="shared" si="402"/>
        <v>50.8</v>
      </c>
      <c r="AK955" s="2">
        <f t="shared" si="403"/>
        <v>50.8</v>
      </c>
    </row>
    <row r="956" spans="1:37" x14ac:dyDescent="0.3">
      <c r="A956" s="18">
        <v>39198</v>
      </c>
      <c r="B956">
        <v>2.54</v>
      </c>
      <c r="C956">
        <v>11.8</v>
      </c>
      <c r="D956">
        <v>1.7</v>
      </c>
      <c r="E956">
        <v>6.75</v>
      </c>
      <c r="G956" s="3">
        <f t="shared" si="405"/>
        <v>0</v>
      </c>
      <c r="H956" s="3">
        <f t="shared" si="406"/>
        <v>0</v>
      </c>
      <c r="I956" s="10">
        <f t="shared" si="380"/>
        <v>0</v>
      </c>
      <c r="J956" s="3">
        <f t="shared" si="381"/>
        <v>0</v>
      </c>
      <c r="K956" s="3">
        <f t="shared" si="382"/>
        <v>2.54</v>
      </c>
      <c r="L956" s="15">
        <f t="shared" si="383"/>
        <v>0</v>
      </c>
      <c r="M956" s="3">
        <f t="shared" si="384"/>
        <v>-0.63500000000000001</v>
      </c>
      <c r="N956" s="15">
        <f t="shared" si="385"/>
        <v>0</v>
      </c>
      <c r="O956" s="15">
        <f t="shared" si="386"/>
        <v>0</v>
      </c>
      <c r="P956" s="15">
        <f t="shared" si="387"/>
        <v>0</v>
      </c>
      <c r="Q956" s="3">
        <f t="shared" si="404"/>
        <v>4</v>
      </c>
      <c r="R956" s="3">
        <f t="shared" si="388"/>
        <v>-2.08</v>
      </c>
      <c r="S956" s="16">
        <f t="shared" si="389"/>
        <v>-14.040000000000001</v>
      </c>
      <c r="T956" s="3">
        <f t="shared" si="390"/>
        <v>0</v>
      </c>
      <c r="U956" s="3">
        <f t="shared" si="391"/>
        <v>0</v>
      </c>
      <c r="V956" s="3">
        <f t="shared" si="392"/>
        <v>0</v>
      </c>
      <c r="W956" s="19">
        <f t="shared" si="393"/>
        <v>0</v>
      </c>
      <c r="X956" s="19">
        <f t="shared" si="394"/>
        <v>0</v>
      </c>
      <c r="Y956" s="19">
        <f t="shared" si="395"/>
        <v>0</v>
      </c>
      <c r="Z956" s="2">
        <f t="shared" si="396"/>
        <v>0</v>
      </c>
      <c r="AA956" s="2">
        <f t="shared" si="397"/>
        <v>0</v>
      </c>
      <c r="AB956">
        <v>0</v>
      </c>
      <c r="AC956">
        <v>0</v>
      </c>
      <c r="AD956">
        <v>0</v>
      </c>
      <c r="AE956">
        <v>0</v>
      </c>
      <c r="AF956" s="2">
        <f t="shared" si="398"/>
        <v>0</v>
      </c>
      <c r="AG956" t="b">
        <f t="shared" si="399"/>
        <v>0</v>
      </c>
      <c r="AH956" s="2" t="str">
        <f t="shared" si="400"/>
        <v/>
      </c>
      <c r="AI956">
        <f t="shared" si="401"/>
        <v>0</v>
      </c>
      <c r="AJ956" s="2" t="str">
        <f t="shared" si="402"/>
        <v/>
      </c>
      <c r="AK956" s="2" t="str">
        <f t="shared" si="403"/>
        <v/>
      </c>
    </row>
    <row r="957" spans="1:37" x14ac:dyDescent="0.3">
      <c r="A957" s="18">
        <v>39199</v>
      </c>
      <c r="B957">
        <v>0</v>
      </c>
      <c r="C957">
        <v>16</v>
      </c>
      <c r="D957">
        <v>0.9</v>
      </c>
      <c r="E957">
        <v>8.4499999999999993</v>
      </c>
      <c r="G957" s="3">
        <f t="shared" si="405"/>
        <v>0</v>
      </c>
      <c r="H957" s="3">
        <f t="shared" si="406"/>
        <v>0</v>
      </c>
      <c r="I957" s="10">
        <f t="shared" si="380"/>
        <v>0</v>
      </c>
      <c r="J957" s="3">
        <f t="shared" si="381"/>
        <v>0</v>
      </c>
      <c r="K957" s="3">
        <f t="shared" si="382"/>
        <v>0</v>
      </c>
      <c r="L957" s="15">
        <f t="shared" si="383"/>
        <v>0</v>
      </c>
      <c r="M957" s="3">
        <f t="shared" si="384"/>
        <v>0</v>
      </c>
      <c r="N957" s="15">
        <f t="shared" si="385"/>
        <v>0</v>
      </c>
      <c r="O957" s="15">
        <f t="shared" si="386"/>
        <v>0</v>
      </c>
      <c r="P957" s="15">
        <f t="shared" si="387"/>
        <v>0</v>
      </c>
      <c r="Q957" s="3">
        <f t="shared" si="404"/>
        <v>4</v>
      </c>
      <c r="R957" s="3">
        <f t="shared" si="388"/>
        <v>-2.08</v>
      </c>
      <c r="S957" s="16">
        <f t="shared" si="389"/>
        <v>-17.576000000000001</v>
      </c>
      <c r="T957" s="3">
        <f t="shared" si="390"/>
        <v>0</v>
      </c>
      <c r="U957" s="3">
        <f t="shared" si="391"/>
        <v>0</v>
      </c>
      <c r="V957" s="3">
        <f t="shared" si="392"/>
        <v>0</v>
      </c>
      <c r="W957" s="19">
        <f t="shared" si="393"/>
        <v>0</v>
      </c>
      <c r="X957" s="19">
        <f t="shared" si="394"/>
        <v>0</v>
      </c>
      <c r="Y957" s="19">
        <f t="shared" si="395"/>
        <v>0</v>
      </c>
      <c r="Z957" s="2">
        <f t="shared" si="396"/>
        <v>0</v>
      </c>
      <c r="AA957" s="2">
        <f t="shared" si="397"/>
        <v>0</v>
      </c>
      <c r="AB957">
        <v>0</v>
      </c>
      <c r="AC957">
        <v>0</v>
      </c>
      <c r="AD957">
        <v>0</v>
      </c>
      <c r="AE957">
        <v>0</v>
      </c>
      <c r="AF957" s="2">
        <f t="shared" si="398"/>
        <v>0</v>
      </c>
      <c r="AG957" t="b">
        <f t="shared" si="399"/>
        <v>0</v>
      </c>
      <c r="AH957" s="2" t="str">
        <f t="shared" si="400"/>
        <v/>
      </c>
      <c r="AI957">
        <f t="shared" si="401"/>
        <v>0</v>
      </c>
      <c r="AJ957" s="2" t="str">
        <f t="shared" si="402"/>
        <v/>
      </c>
      <c r="AK957" s="2" t="str">
        <f t="shared" si="403"/>
        <v/>
      </c>
    </row>
    <row r="958" spans="1:37" x14ac:dyDescent="0.3">
      <c r="A958" s="18">
        <v>39200</v>
      </c>
      <c r="B958">
        <v>0</v>
      </c>
      <c r="C958">
        <v>20.2</v>
      </c>
      <c r="D958">
        <v>3.5</v>
      </c>
      <c r="E958">
        <v>11.85</v>
      </c>
      <c r="G958" s="3">
        <f t="shared" si="405"/>
        <v>0</v>
      </c>
      <c r="H958" s="3">
        <f t="shared" si="406"/>
        <v>0</v>
      </c>
      <c r="I958" s="10">
        <f t="shared" si="380"/>
        <v>0</v>
      </c>
      <c r="J958" s="3">
        <f t="shared" si="381"/>
        <v>0</v>
      </c>
      <c r="K958" s="3">
        <f t="shared" si="382"/>
        <v>0</v>
      </c>
      <c r="L958" s="15">
        <f t="shared" si="383"/>
        <v>0</v>
      </c>
      <c r="M958" s="3">
        <f t="shared" si="384"/>
        <v>0</v>
      </c>
      <c r="N958" s="15">
        <f t="shared" si="385"/>
        <v>0</v>
      </c>
      <c r="O958" s="15">
        <f t="shared" si="386"/>
        <v>0</v>
      </c>
      <c r="P958" s="15">
        <f t="shared" si="387"/>
        <v>0</v>
      </c>
      <c r="Q958" s="3">
        <f t="shared" si="404"/>
        <v>4</v>
      </c>
      <c r="R958" s="3">
        <f t="shared" si="388"/>
        <v>-2.08</v>
      </c>
      <c r="S958" s="16">
        <f t="shared" si="389"/>
        <v>-24.648</v>
      </c>
      <c r="T958" s="3">
        <f t="shared" si="390"/>
        <v>0</v>
      </c>
      <c r="U958" s="3">
        <f t="shared" si="391"/>
        <v>0</v>
      </c>
      <c r="V958" s="3">
        <f t="shared" si="392"/>
        <v>0</v>
      </c>
      <c r="W958" s="19">
        <f t="shared" si="393"/>
        <v>0</v>
      </c>
      <c r="X958" s="19">
        <f t="shared" si="394"/>
        <v>0</v>
      </c>
      <c r="Y958" s="19">
        <f t="shared" si="395"/>
        <v>0</v>
      </c>
      <c r="Z958" s="2">
        <f t="shared" si="396"/>
        <v>0</v>
      </c>
      <c r="AA958" s="2">
        <f t="shared" si="397"/>
        <v>0</v>
      </c>
      <c r="AB958">
        <v>0</v>
      </c>
      <c r="AC958">
        <v>0</v>
      </c>
      <c r="AD958">
        <v>0</v>
      </c>
      <c r="AE958">
        <v>0</v>
      </c>
      <c r="AF958" s="2">
        <f t="shared" si="398"/>
        <v>0</v>
      </c>
      <c r="AG958" t="b">
        <f t="shared" si="399"/>
        <v>0</v>
      </c>
      <c r="AH958" s="2" t="str">
        <f t="shared" si="400"/>
        <v/>
      </c>
      <c r="AI958">
        <f t="shared" si="401"/>
        <v>0</v>
      </c>
      <c r="AJ958" s="2" t="str">
        <f t="shared" si="402"/>
        <v/>
      </c>
      <c r="AK958" s="2" t="str">
        <f t="shared" si="403"/>
        <v/>
      </c>
    </row>
    <row r="959" spans="1:37" x14ac:dyDescent="0.3">
      <c r="A959" s="18">
        <v>39201</v>
      </c>
      <c r="B959">
        <v>5.08</v>
      </c>
      <c r="C959">
        <v>19.5</v>
      </c>
      <c r="D959">
        <v>6.4</v>
      </c>
      <c r="E959">
        <v>12.95</v>
      </c>
      <c r="G959" s="3">
        <f t="shared" si="405"/>
        <v>0</v>
      </c>
      <c r="H959" s="3">
        <f t="shared" si="406"/>
        <v>0</v>
      </c>
      <c r="I959" s="10">
        <f t="shared" si="380"/>
        <v>0</v>
      </c>
      <c r="J959" s="3">
        <f t="shared" si="381"/>
        <v>0</v>
      </c>
      <c r="K959" s="3">
        <f t="shared" si="382"/>
        <v>5.08</v>
      </c>
      <c r="L959" s="15">
        <f t="shared" si="383"/>
        <v>0</v>
      </c>
      <c r="M959" s="3">
        <f t="shared" si="384"/>
        <v>-1.27</v>
      </c>
      <c r="N959" s="15">
        <f t="shared" si="385"/>
        <v>0</v>
      </c>
      <c r="O959" s="15">
        <f t="shared" si="386"/>
        <v>0</v>
      </c>
      <c r="P959" s="15">
        <f t="shared" si="387"/>
        <v>0</v>
      </c>
      <c r="Q959" s="3">
        <f t="shared" si="404"/>
        <v>4</v>
      </c>
      <c r="R959" s="3">
        <f t="shared" si="388"/>
        <v>-2.08</v>
      </c>
      <c r="S959" s="16">
        <f t="shared" si="389"/>
        <v>-26.936</v>
      </c>
      <c r="T959" s="3">
        <f t="shared" si="390"/>
        <v>0</v>
      </c>
      <c r="U959" s="3">
        <f t="shared" si="391"/>
        <v>0</v>
      </c>
      <c r="V959" s="3">
        <f t="shared" si="392"/>
        <v>0</v>
      </c>
      <c r="W959" s="19">
        <f t="shared" si="393"/>
        <v>0</v>
      </c>
      <c r="X959" s="19">
        <f t="shared" si="394"/>
        <v>0</v>
      </c>
      <c r="Y959" s="19">
        <f t="shared" si="395"/>
        <v>0</v>
      </c>
      <c r="Z959" s="2">
        <f t="shared" si="396"/>
        <v>0</v>
      </c>
      <c r="AA959" s="2">
        <f t="shared" si="397"/>
        <v>0</v>
      </c>
      <c r="AB959">
        <v>0</v>
      </c>
      <c r="AC959">
        <v>0</v>
      </c>
      <c r="AD959">
        <v>0</v>
      </c>
      <c r="AE959">
        <v>0</v>
      </c>
      <c r="AF959" s="2">
        <f t="shared" si="398"/>
        <v>0</v>
      </c>
      <c r="AG959" t="b">
        <f t="shared" si="399"/>
        <v>0</v>
      </c>
      <c r="AH959" s="2" t="str">
        <f t="shared" si="400"/>
        <v/>
      </c>
      <c r="AI959">
        <f t="shared" si="401"/>
        <v>0</v>
      </c>
      <c r="AJ959" s="2" t="str">
        <f t="shared" si="402"/>
        <v/>
      </c>
      <c r="AK959" s="2" t="str">
        <f t="shared" si="403"/>
        <v/>
      </c>
    </row>
    <row r="960" spans="1:37" x14ac:dyDescent="0.3">
      <c r="A960" s="18">
        <v>39202</v>
      </c>
      <c r="B960">
        <v>5.08</v>
      </c>
      <c r="C960">
        <v>14.3</v>
      </c>
      <c r="D960">
        <v>3.1</v>
      </c>
      <c r="E960">
        <v>8.6999999999999993</v>
      </c>
      <c r="G960" s="3">
        <f t="shared" si="405"/>
        <v>0</v>
      </c>
      <c r="H960" s="3">
        <f t="shared" si="406"/>
        <v>0</v>
      </c>
      <c r="I960" s="10">
        <f t="shared" si="380"/>
        <v>0</v>
      </c>
      <c r="J960" s="3">
        <f t="shared" si="381"/>
        <v>0</v>
      </c>
      <c r="K960" s="3">
        <f t="shared" si="382"/>
        <v>5.08</v>
      </c>
      <c r="L960" s="15">
        <f t="shared" si="383"/>
        <v>0</v>
      </c>
      <c r="M960" s="3">
        <f t="shared" si="384"/>
        <v>-1.27</v>
      </c>
      <c r="N960" s="15">
        <f t="shared" si="385"/>
        <v>0</v>
      </c>
      <c r="O960" s="15">
        <f t="shared" si="386"/>
        <v>0</v>
      </c>
      <c r="P960" s="15">
        <f t="shared" si="387"/>
        <v>0</v>
      </c>
      <c r="Q960" s="3">
        <f t="shared" si="404"/>
        <v>4</v>
      </c>
      <c r="R960" s="3">
        <f t="shared" si="388"/>
        <v>-2.08</v>
      </c>
      <c r="S960" s="16">
        <f t="shared" si="389"/>
        <v>-18.096</v>
      </c>
      <c r="T960" s="3">
        <f t="shared" si="390"/>
        <v>0</v>
      </c>
      <c r="U960" s="3">
        <f t="shared" si="391"/>
        <v>0</v>
      </c>
      <c r="V960" s="3">
        <f t="shared" si="392"/>
        <v>0</v>
      </c>
      <c r="W960" s="19">
        <f t="shared" si="393"/>
        <v>0</v>
      </c>
      <c r="X960" s="19">
        <f t="shared" si="394"/>
        <v>0</v>
      </c>
      <c r="Y960" s="19">
        <f t="shared" si="395"/>
        <v>0</v>
      </c>
      <c r="Z960" s="2">
        <f t="shared" si="396"/>
        <v>0</v>
      </c>
      <c r="AA960" s="2">
        <f t="shared" si="397"/>
        <v>0</v>
      </c>
      <c r="AB960">
        <v>0</v>
      </c>
      <c r="AC960">
        <v>0</v>
      </c>
      <c r="AD960">
        <v>0</v>
      </c>
      <c r="AE960">
        <v>0</v>
      </c>
      <c r="AF960" s="2">
        <f t="shared" si="398"/>
        <v>0</v>
      </c>
      <c r="AG960" t="b">
        <f t="shared" si="399"/>
        <v>0</v>
      </c>
      <c r="AH960" s="2" t="str">
        <f t="shared" si="400"/>
        <v/>
      </c>
      <c r="AI960">
        <f t="shared" si="401"/>
        <v>0</v>
      </c>
      <c r="AJ960" s="2" t="str">
        <f t="shared" si="402"/>
        <v/>
      </c>
      <c r="AK960" s="2" t="str">
        <f t="shared" si="403"/>
        <v/>
      </c>
    </row>
    <row r="961" spans="1:37" x14ac:dyDescent="0.3">
      <c r="A961" s="18">
        <v>39203</v>
      </c>
      <c r="B961">
        <v>0</v>
      </c>
      <c r="C961">
        <v>16.7</v>
      </c>
      <c r="D961">
        <v>3.4</v>
      </c>
      <c r="E961">
        <v>10.050000000000001</v>
      </c>
      <c r="G961" s="3">
        <f t="shared" si="405"/>
        <v>0</v>
      </c>
      <c r="H961" s="3">
        <f t="shared" si="406"/>
        <v>0</v>
      </c>
      <c r="I961" s="10">
        <f t="shared" si="380"/>
        <v>0</v>
      </c>
      <c r="J961" s="3">
        <f t="shared" si="381"/>
        <v>0</v>
      </c>
      <c r="K961" s="3">
        <f t="shared" si="382"/>
        <v>0</v>
      </c>
      <c r="L961" s="15">
        <f t="shared" si="383"/>
        <v>0</v>
      </c>
      <c r="M961" s="3">
        <f t="shared" si="384"/>
        <v>0</v>
      </c>
      <c r="N961" s="15">
        <f t="shared" si="385"/>
        <v>0</v>
      </c>
      <c r="O961" s="15">
        <f t="shared" si="386"/>
        <v>0</v>
      </c>
      <c r="P961" s="15">
        <f t="shared" si="387"/>
        <v>0</v>
      </c>
      <c r="Q961" s="3">
        <f t="shared" si="404"/>
        <v>5</v>
      </c>
      <c r="R961" s="3">
        <f t="shared" si="388"/>
        <v>-2.08</v>
      </c>
      <c r="S961" s="16">
        <f t="shared" si="389"/>
        <v>-20.904000000000003</v>
      </c>
      <c r="T961" s="3">
        <f t="shared" si="390"/>
        <v>0</v>
      </c>
      <c r="U961" s="3">
        <f t="shared" si="391"/>
        <v>0</v>
      </c>
      <c r="V961" s="3">
        <f t="shared" si="392"/>
        <v>0</v>
      </c>
      <c r="W961" s="19">
        <f t="shared" si="393"/>
        <v>0</v>
      </c>
      <c r="X961" s="19">
        <f t="shared" si="394"/>
        <v>0</v>
      </c>
      <c r="Y961" s="19">
        <f t="shared" si="395"/>
        <v>0</v>
      </c>
      <c r="Z961" s="2">
        <f t="shared" si="396"/>
        <v>0</v>
      </c>
      <c r="AA961" s="2">
        <f t="shared" si="397"/>
        <v>0</v>
      </c>
      <c r="AB961">
        <v>0</v>
      </c>
      <c r="AC961">
        <v>0</v>
      </c>
      <c r="AD961">
        <v>0</v>
      </c>
      <c r="AE961">
        <v>0</v>
      </c>
      <c r="AF961" s="2">
        <f t="shared" si="398"/>
        <v>0</v>
      </c>
      <c r="AG961" t="b">
        <f t="shared" si="399"/>
        <v>0</v>
      </c>
      <c r="AH961" s="2" t="str">
        <f t="shared" si="400"/>
        <v/>
      </c>
      <c r="AI961">
        <f t="shared" si="401"/>
        <v>0</v>
      </c>
      <c r="AJ961" s="2" t="str">
        <f t="shared" si="402"/>
        <v/>
      </c>
      <c r="AK961" s="2" t="str">
        <f t="shared" si="403"/>
        <v/>
      </c>
    </row>
    <row r="962" spans="1:37" x14ac:dyDescent="0.3">
      <c r="A962" s="18">
        <v>39204</v>
      </c>
      <c r="B962">
        <v>2.54</v>
      </c>
      <c r="C962">
        <v>10.1</v>
      </c>
      <c r="D962">
        <v>4.3</v>
      </c>
      <c r="E962">
        <v>7.2</v>
      </c>
      <c r="G962" s="3">
        <f t="shared" si="405"/>
        <v>0</v>
      </c>
      <c r="H962" s="3">
        <f t="shared" si="406"/>
        <v>0</v>
      </c>
      <c r="I962" s="10">
        <f t="shared" si="380"/>
        <v>0</v>
      </c>
      <c r="J962" s="3">
        <f t="shared" si="381"/>
        <v>0</v>
      </c>
      <c r="K962" s="3">
        <f t="shared" si="382"/>
        <v>2.54</v>
      </c>
      <c r="L962" s="15">
        <f t="shared" si="383"/>
        <v>0</v>
      </c>
      <c r="M962" s="3">
        <f t="shared" si="384"/>
        <v>-0.63500000000000001</v>
      </c>
      <c r="N962" s="15">
        <f t="shared" si="385"/>
        <v>0</v>
      </c>
      <c r="O962" s="15">
        <f t="shared" si="386"/>
        <v>0</v>
      </c>
      <c r="P962" s="15">
        <f t="shared" si="387"/>
        <v>0</v>
      </c>
      <c r="Q962" s="3">
        <f t="shared" si="404"/>
        <v>5</v>
      </c>
      <c r="R962" s="3">
        <f t="shared" si="388"/>
        <v>-2.08</v>
      </c>
      <c r="S962" s="16">
        <f t="shared" si="389"/>
        <v>-14.976000000000001</v>
      </c>
      <c r="T962" s="3">
        <f t="shared" si="390"/>
        <v>0</v>
      </c>
      <c r="U962" s="3">
        <f t="shared" si="391"/>
        <v>0</v>
      </c>
      <c r="V962" s="3">
        <f t="shared" si="392"/>
        <v>0</v>
      </c>
      <c r="W962" s="19">
        <f t="shared" si="393"/>
        <v>0</v>
      </c>
      <c r="X962" s="19">
        <f t="shared" si="394"/>
        <v>0</v>
      </c>
      <c r="Y962" s="19">
        <f t="shared" si="395"/>
        <v>0</v>
      </c>
      <c r="Z962" s="2">
        <f t="shared" si="396"/>
        <v>0</v>
      </c>
      <c r="AA962" s="2">
        <f t="shared" si="397"/>
        <v>0</v>
      </c>
      <c r="AB962">
        <v>0</v>
      </c>
      <c r="AC962">
        <v>0</v>
      </c>
      <c r="AD962">
        <v>0</v>
      </c>
      <c r="AE962">
        <v>0</v>
      </c>
      <c r="AF962" s="2">
        <f t="shared" si="398"/>
        <v>0</v>
      </c>
      <c r="AG962" t="b">
        <f t="shared" si="399"/>
        <v>0</v>
      </c>
      <c r="AH962" s="2" t="str">
        <f t="shared" si="400"/>
        <v/>
      </c>
      <c r="AI962">
        <f t="shared" si="401"/>
        <v>0</v>
      </c>
      <c r="AJ962" s="2" t="str">
        <f t="shared" si="402"/>
        <v/>
      </c>
      <c r="AK962" s="2" t="str">
        <f t="shared" si="403"/>
        <v/>
      </c>
    </row>
    <row r="963" spans="1:37" x14ac:dyDescent="0.3">
      <c r="A963" s="18">
        <v>39205</v>
      </c>
      <c r="B963">
        <v>12.7</v>
      </c>
      <c r="C963">
        <v>6.9</v>
      </c>
      <c r="D963">
        <v>0.9</v>
      </c>
      <c r="E963">
        <v>3.9</v>
      </c>
      <c r="G963" s="3">
        <f t="shared" si="405"/>
        <v>0</v>
      </c>
      <c r="H963" s="3">
        <f t="shared" si="406"/>
        <v>0</v>
      </c>
      <c r="I963" s="10">
        <f t="shared" si="380"/>
        <v>0</v>
      </c>
      <c r="J963" s="3">
        <f t="shared" si="381"/>
        <v>0</v>
      </c>
      <c r="K963" s="3">
        <f t="shared" si="382"/>
        <v>8.254999999999999</v>
      </c>
      <c r="L963" s="15">
        <f t="shared" si="383"/>
        <v>4.4449999999999994</v>
      </c>
      <c r="M963" s="3">
        <f t="shared" si="384"/>
        <v>2.3812499999999996</v>
      </c>
      <c r="N963" s="15">
        <f t="shared" si="385"/>
        <v>2.3812499999999996</v>
      </c>
      <c r="O963" s="15">
        <f t="shared" si="386"/>
        <v>0</v>
      </c>
      <c r="P963" s="15">
        <f t="shared" si="387"/>
        <v>0</v>
      </c>
      <c r="Q963" s="3">
        <f t="shared" si="404"/>
        <v>5</v>
      </c>
      <c r="R963" s="3">
        <f t="shared" si="388"/>
        <v>-2.08</v>
      </c>
      <c r="S963" s="16">
        <f t="shared" si="389"/>
        <v>-8.1120000000000001</v>
      </c>
      <c r="T963" s="3">
        <f t="shared" si="390"/>
        <v>0</v>
      </c>
      <c r="U963" s="3">
        <f t="shared" si="391"/>
        <v>0</v>
      </c>
      <c r="V963" s="3">
        <f t="shared" si="392"/>
        <v>0</v>
      </c>
      <c r="W963" s="19">
        <f t="shared" si="393"/>
        <v>0</v>
      </c>
      <c r="X963" s="19">
        <f t="shared" si="394"/>
        <v>0</v>
      </c>
      <c r="Y963" s="19">
        <f t="shared" si="395"/>
        <v>0</v>
      </c>
      <c r="Z963" s="2">
        <f t="shared" si="396"/>
        <v>0</v>
      </c>
      <c r="AA963" s="2">
        <f t="shared" si="397"/>
        <v>0</v>
      </c>
      <c r="AB963">
        <v>0</v>
      </c>
      <c r="AC963">
        <v>0</v>
      </c>
      <c r="AD963">
        <v>0</v>
      </c>
      <c r="AE963">
        <v>0</v>
      </c>
      <c r="AF963" s="2">
        <f t="shared" si="398"/>
        <v>0</v>
      </c>
      <c r="AG963" t="b">
        <f t="shared" si="399"/>
        <v>0</v>
      </c>
      <c r="AH963" s="2" t="str">
        <f t="shared" si="400"/>
        <v/>
      </c>
      <c r="AI963">
        <f t="shared" si="401"/>
        <v>0</v>
      </c>
      <c r="AJ963" s="2" t="str">
        <f t="shared" si="402"/>
        <v/>
      </c>
      <c r="AK963" s="2" t="str">
        <f t="shared" si="403"/>
        <v/>
      </c>
    </row>
    <row r="964" spans="1:37" x14ac:dyDescent="0.3">
      <c r="A964" s="18">
        <v>39206</v>
      </c>
      <c r="B964">
        <v>5.08</v>
      </c>
      <c r="C964">
        <v>7.8</v>
      </c>
      <c r="D964">
        <v>0.6</v>
      </c>
      <c r="E964">
        <v>4.2</v>
      </c>
      <c r="G964" s="3">
        <f t="shared" si="405"/>
        <v>0</v>
      </c>
      <c r="H964" s="3">
        <f t="shared" si="406"/>
        <v>0</v>
      </c>
      <c r="I964" s="10">
        <f t="shared" si="380"/>
        <v>0</v>
      </c>
      <c r="J964" s="3">
        <f t="shared" si="381"/>
        <v>0</v>
      </c>
      <c r="K964" s="3">
        <f t="shared" si="382"/>
        <v>3.5560000000000005</v>
      </c>
      <c r="L964" s="15">
        <f t="shared" si="383"/>
        <v>1.5239999999999996</v>
      </c>
      <c r="M964" s="3">
        <f t="shared" si="384"/>
        <v>0.63499999999999945</v>
      </c>
      <c r="N964" s="15">
        <f t="shared" si="385"/>
        <v>0.63499999999999945</v>
      </c>
      <c r="O964" s="15">
        <f t="shared" si="386"/>
        <v>0</v>
      </c>
      <c r="P964" s="15">
        <f t="shared" si="387"/>
        <v>0</v>
      </c>
      <c r="Q964" s="3">
        <f t="shared" si="404"/>
        <v>5</v>
      </c>
      <c r="R964" s="3">
        <f t="shared" si="388"/>
        <v>-2.08</v>
      </c>
      <c r="S964" s="16">
        <f t="shared" si="389"/>
        <v>-8.7360000000000007</v>
      </c>
      <c r="T964" s="3">
        <f t="shared" si="390"/>
        <v>0</v>
      </c>
      <c r="U964" s="3">
        <f t="shared" si="391"/>
        <v>0</v>
      </c>
      <c r="V964" s="3">
        <f t="shared" si="392"/>
        <v>0</v>
      </c>
      <c r="W964" s="19">
        <f t="shared" si="393"/>
        <v>0</v>
      </c>
      <c r="X964" s="19">
        <f t="shared" si="394"/>
        <v>0</v>
      </c>
      <c r="Y964" s="19">
        <f t="shared" si="395"/>
        <v>0</v>
      </c>
      <c r="Z964" s="2">
        <f t="shared" si="396"/>
        <v>0</v>
      </c>
      <c r="AA964" s="2">
        <f t="shared" si="397"/>
        <v>0</v>
      </c>
      <c r="AB964">
        <v>0</v>
      </c>
      <c r="AC964">
        <v>0</v>
      </c>
      <c r="AD964">
        <v>0</v>
      </c>
      <c r="AE964">
        <v>0</v>
      </c>
      <c r="AF964" s="2">
        <f t="shared" si="398"/>
        <v>0</v>
      </c>
      <c r="AG964" t="b">
        <f t="shared" si="399"/>
        <v>0</v>
      </c>
      <c r="AH964" s="2" t="str">
        <f t="shared" si="400"/>
        <v/>
      </c>
      <c r="AI964">
        <f t="shared" si="401"/>
        <v>0</v>
      </c>
      <c r="AJ964" s="2" t="str">
        <f t="shared" si="402"/>
        <v/>
      </c>
      <c r="AK964" s="2" t="str">
        <f t="shared" si="403"/>
        <v/>
      </c>
    </row>
    <row r="965" spans="1:37" x14ac:dyDescent="0.3">
      <c r="A965" s="18">
        <v>39207</v>
      </c>
      <c r="B965">
        <v>7.62</v>
      </c>
      <c r="C965">
        <v>6.9</v>
      </c>
      <c r="D965">
        <v>0.4</v>
      </c>
      <c r="E965">
        <v>3.65</v>
      </c>
      <c r="G965" s="3">
        <f t="shared" si="405"/>
        <v>0</v>
      </c>
      <c r="H965" s="3">
        <f t="shared" si="406"/>
        <v>0</v>
      </c>
      <c r="I965" s="10">
        <f t="shared" si="380"/>
        <v>0</v>
      </c>
      <c r="J965" s="3">
        <f t="shared" si="381"/>
        <v>0</v>
      </c>
      <c r="K965" s="3">
        <f t="shared" si="382"/>
        <v>4.6354999999999995</v>
      </c>
      <c r="L965" s="15">
        <f t="shared" si="383"/>
        <v>2.9845000000000006</v>
      </c>
      <c r="M965" s="3">
        <f t="shared" si="384"/>
        <v>1.8256250000000007</v>
      </c>
      <c r="N965" s="15">
        <f t="shared" si="385"/>
        <v>1.8256250000000007</v>
      </c>
      <c r="O965" s="15">
        <f t="shared" si="386"/>
        <v>0</v>
      </c>
      <c r="P965" s="15">
        <f t="shared" si="387"/>
        <v>0</v>
      </c>
      <c r="Q965" s="3">
        <f t="shared" si="404"/>
        <v>5</v>
      </c>
      <c r="R965" s="3">
        <f t="shared" si="388"/>
        <v>-2.08</v>
      </c>
      <c r="S965" s="16">
        <f t="shared" si="389"/>
        <v>-7.5919999999999996</v>
      </c>
      <c r="T965" s="3">
        <f t="shared" si="390"/>
        <v>0</v>
      </c>
      <c r="U965" s="3">
        <f t="shared" si="391"/>
        <v>0</v>
      </c>
      <c r="V965" s="3">
        <f t="shared" si="392"/>
        <v>0</v>
      </c>
      <c r="W965" s="19">
        <f t="shared" si="393"/>
        <v>0</v>
      </c>
      <c r="X965" s="19">
        <f t="shared" si="394"/>
        <v>0</v>
      </c>
      <c r="Y965" s="19">
        <f t="shared" si="395"/>
        <v>0</v>
      </c>
      <c r="Z965" s="2">
        <f t="shared" si="396"/>
        <v>0</v>
      </c>
      <c r="AA965" s="2">
        <f t="shared" si="397"/>
        <v>0</v>
      </c>
      <c r="AB965">
        <v>0</v>
      </c>
      <c r="AC965">
        <v>0</v>
      </c>
      <c r="AD965">
        <v>0</v>
      </c>
      <c r="AE965">
        <v>0</v>
      </c>
      <c r="AF965" s="2">
        <f t="shared" si="398"/>
        <v>0</v>
      </c>
      <c r="AG965" t="b">
        <f t="shared" si="399"/>
        <v>0</v>
      </c>
      <c r="AH965" s="2" t="str">
        <f t="shared" si="400"/>
        <v/>
      </c>
      <c r="AI965">
        <f t="shared" si="401"/>
        <v>0</v>
      </c>
      <c r="AJ965" s="2" t="str">
        <f t="shared" si="402"/>
        <v/>
      </c>
      <c r="AK965" s="2" t="str">
        <f t="shared" si="403"/>
        <v/>
      </c>
    </row>
    <row r="966" spans="1:37" x14ac:dyDescent="0.3">
      <c r="A966" s="18">
        <v>39208</v>
      </c>
      <c r="B966">
        <v>0</v>
      </c>
      <c r="C966">
        <v>11</v>
      </c>
      <c r="D966">
        <v>-0.4</v>
      </c>
      <c r="E966">
        <v>5.3</v>
      </c>
      <c r="G966" s="3">
        <f t="shared" si="405"/>
        <v>0</v>
      </c>
      <c r="H966" s="3">
        <f t="shared" si="406"/>
        <v>0</v>
      </c>
      <c r="I966" s="10">
        <f t="shared" si="380"/>
        <v>0</v>
      </c>
      <c r="J966" s="3">
        <f t="shared" si="381"/>
        <v>0</v>
      </c>
      <c r="K966" s="3">
        <f t="shared" si="382"/>
        <v>0</v>
      </c>
      <c r="L966" s="15">
        <f t="shared" si="383"/>
        <v>0</v>
      </c>
      <c r="M966" s="3">
        <f t="shared" si="384"/>
        <v>0</v>
      </c>
      <c r="N966" s="15">
        <f t="shared" si="385"/>
        <v>0</v>
      </c>
      <c r="O966" s="15">
        <f t="shared" si="386"/>
        <v>0</v>
      </c>
      <c r="P966" s="15">
        <f t="shared" si="387"/>
        <v>0</v>
      </c>
      <c r="Q966" s="3">
        <f t="shared" si="404"/>
        <v>5</v>
      </c>
      <c r="R966" s="3">
        <f t="shared" si="388"/>
        <v>-2.08</v>
      </c>
      <c r="S966" s="16">
        <f t="shared" si="389"/>
        <v>-11.023999999999999</v>
      </c>
      <c r="T966" s="3">
        <f t="shared" si="390"/>
        <v>0</v>
      </c>
      <c r="U966" s="3">
        <f t="shared" si="391"/>
        <v>0</v>
      </c>
      <c r="V966" s="3">
        <f t="shared" si="392"/>
        <v>0</v>
      </c>
      <c r="W966" s="19">
        <f t="shared" si="393"/>
        <v>0</v>
      </c>
      <c r="X966" s="19">
        <f t="shared" si="394"/>
        <v>0</v>
      </c>
      <c r="Y966" s="19">
        <f t="shared" si="395"/>
        <v>0</v>
      </c>
      <c r="Z966" s="2">
        <f t="shared" si="396"/>
        <v>0</v>
      </c>
      <c r="AA966" s="2">
        <f t="shared" si="397"/>
        <v>0</v>
      </c>
      <c r="AB966">
        <v>0</v>
      </c>
      <c r="AC966">
        <v>0</v>
      </c>
      <c r="AD966">
        <v>0</v>
      </c>
      <c r="AE966">
        <v>0</v>
      </c>
      <c r="AF966" s="2">
        <f t="shared" si="398"/>
        <v>0</v>
      </c>
      <c r="AG966" t="b">
        <f t="shared" si="399"/>
        <v>0</v>
      </c>
      <c r="AH966" s="2" t="str">
        <f t="shared" si="400"/>
        <v/>
      </c>
      <c r="AI966" t="str">
        <f t="shared" si="401"/>
        <v/>
      </c>
      <c r="AJ966" s="2" t="str">
        <f t="shared" si="402"/>
        <v/>
      </c>
      <c r="AK966" s="2" t="str">
        <f t="shared" si="403"/>
        <v/>
      </c>
    </row>
    <row r="967" spans="1:37" x14ac:dyDescent="0.3">
      <c r="A967" s="18">
        <v>39209</v>
      </c>
      <c r="B967">
        <v>0</v>
      </c>
      <c r="C967">
        <v>17</v>
      </c>
      <c r="D967">
        <v>2.1</v>
      </c>
      <c r="E967">
        <v>9.5500000000000007</v>
      </c>
      <c r="G967" s="3">
        <f t="shared" si="405"/>
        <v>0</v>
      </c>
      <c r="H967" s="3">
        <f t="shared" si="406"/>
        <v>0</v>
      </c>
      <c r="I967" s="10">
        <f t="shared" si="380"/>
        <v>0</v>
      </c>
      <c r="J967" s="3">
        <f t="shared" si="381"/>
        <v>0</v>
      </c>
      <c r="K967" s="3">
        <f t="shared" si="382"/>
        <v>0</v>
      </c>
      <c r="L967" s="15">
        <f t="shared" si="383"/>
        <v>0</v>
      </c>
      <c r="M967" s="3">
        <f t="shared" si="384"/>
        <v>0</v>
      </c>
      <c r="N967" s="15">
        <f t="shared" si="385"/>
        <v>0</v>
      </c>
      <c r="O967" s="15">
        <f t="shared" si="386"/>
        <v>0</v>
      </c>
      <c r="P967" s="15">
        <f t="shared" si="387"/>
        <v>0</v>
      </c>
      <c r="Q967" s="3">
        <f t="shared" si="404"/>
        <v>5</v>
      </c>
      <c r="R967" s="3">
        <f t="shared" si="388"/>
        <v>-2.08</v>
      </c>
      <c r="S967" s="16">
        <f t="shared" si="389"/>
        <v>-19.864000000000001</v>
      </c>
      <c r="T967" s="3">
        <f t="shared" si="390"/>
        <v>0</v>
      </c>
      <c r="U967" s="3">
        <f t="shared" si="391"/>
        <v>0</v>
      </c>
      <c r="V967" s="3">
        <f t="shared" si="392"/>
        <v>0</v>
      </c>
      <c r="W967" s="19">
        <f t="shared" si="393"/>
        <v>0</v>
      </c>
      <c r="X967" s="19">
        <f t="shared" si="394"/>
        <v>0</v>
      </c>
      <c r="Y967" s="19">
        <f t="shared" si="395"/>
        <v>0</v>
      </c>
      <c r="Z967" s="2">
        <f t="shared" si="396"/>
        <v>0</v>
      </c>
      <c r="AA967" s="2">
        <f t="shared" si="397"/>
        <v>0</v>
      </c>
      <c r="AB967">
        <v>0</v>
      </c>
      <c r="AC967">
        <v>0</v>
      </c>
      <c r="AD967">
        <v>0</v>
      </c>
      <c r="AE967">
        <v>0</v>
      </c>
      <c r="AF967" s="2">
        <f t="shared" si="398"/>
        <v>0</v>
      </c>
      <c r="AG967" t="b">
        <f t="shared" si="399"/>
        <v>0</v>
      </c>
      <c r="AH967" s="2" t="str">
        <f t="shared" si="400"/>
        <v/>
      </c>
      <c r="AI967" t="str">
        <f t="shared" si="401"/>
        <v/>
      </c>
      <c r="AJ967" s="2" t="str">
        <f t="shared" si="402"/>
        <v/>
      </c>
      <c r="AK967" s="2" t="str">
        <f t="shared" si="403"/>
        <v/>
      </c>
    </row>
    <row r="968" spans="1:37" x14ac:dyDescent="0.3">
      <c r="A968" s="18">
        <v>39210</v>
      </c>
      <c r="B968">
        <v>0</v>
      </c>
      <c r="C968">
        <v>24.7</v>
      </c>
      <c r="D968">
        <v>6.2</v>
      </c>
      <c r="E968">
        <v>15.45</v>
      </c>
      <c r="G968" s="3">
        <f t="shared" si="405"/>
        <v>0</v>
      </c>
      <c r="H968" s="3">
        <f t="shared" si="406"/>
        <v>0</v>
      </c>
      <c r="I968" s="10">
        <f t="shared" si="380"/>
        <v>0</v>
      </c>
      <c r="J968" s="3">
        <f t="shared" si="381"/>
        <v>0</v>
      </c>
      <c r="K968" s="3">
        <f t="shared" si="382"/>
        <v>0</v>
      </c>
      <c r="L968" s="15">
        <f t="shared" si="383"/>
        <v>0</v>
      </c>
      <c r="M968" s="3">
        <f t="shared" si="384"/>
        <v>0</v>
      </c>
      <c r="N968" s="15">
        <f t="shared" si="385"/>
        <v>0</v>
      </c>
      <c r="O968" s="15">
        <f t="shared" si="386"/>
        <v>0</v>
      </c>
      <c r="P968" s="15">
        <f t="shared" si="387"/>
        <v>0</v>
      </c>
      <c r="Q968" s="3">
        <f t="shared" si="404"/>
        <v>5</v>
      </c>
      <c r="R968" s="3">
        <f t="shared" si="388"/>
        <v>-2.08</v>
      </c>
      <c r="S968" s="16">
        <f t="shared" si="389"/>
        <v>-32.136000000000003</v>
      </c>
      <c r="T968" s="3">
        <f t="shared" si="390"/>
        <v>0</v>
      </c>
      <c r="U968" s="3">
        <f t="shared" si="391"/>
        <v>0</v>
      </c>
      <c r="V968" s="3">
        <f t="shared" si="392"/>
        <v>0</v>
      </c>
      <c r="W968" s="19">
        <f t="shared" si="393"/>
        <v>0</v>
      </c>
      <c r="X968" s="19">
        <f t="shared" si="394"/>
        <v>0</v>
      </c>
      <c r="Y968" s="19">
        <f t="shared" si="395"/>
        <v>0</v>
      </c>
      <c r="Z968" s="2">
        <f t="shared" si="396"/>
        <v>0</v>
      </c>
      <c r="AA968" s="2">
        <f t="shared" si="397"/>
        <v>0</v>
      </c>
      <c r="AB968">
        <v>0</v>
      </c>
      <c r="AC968">
        <v>0</v>
      </c>
      <c r="AD968">
        <v>0</v>
      </c>
      <c r="AE968">
        <v>0</v>
      </c>
      <c r="AF968" s="2">
        <f t="shared" si="398"/>
        <v>0</v>
      </c>
      <c r="AG968" t="b">
        <f t="shared" si="399"/>
        <v>0</v>
      </c>
      <c r="AH968" s="2" t="str">
        <f t="shared" si="400"/>
        <v/>
      </c>
      <c r="AI968" t="str">
        <f t="shared" si="401"/>
        <v/>
      </c>
      <c r="AJ968" s="2" t="str">
        <f t="shared" si="402"/>
        <v/>
      </c>
      <c r="AK968" s="2" t="str">
        <f t="shared" si="403"/>
        <v/>
      </c>
    </row>
    <row r="969" spans="1:37" x14ac:dyDescent="0.3">
      <c r="A969" s="18">
        <v>39211</v>
      </c>
      <c r="B969">
        <v>0</v>
      </c>
      <c r="C969">
        <v>24.4</v>
      </c>
      <c r="D969">
        <v>7.1</v>
      </c>
      <c r="E969">
        <v>15.75</v>
      </c>
      <c r="G969" s="3">
        <f t="shared" si="405"/>
        <v>0</v>
      </c>
      <c r="H969" s="3">
        <f t="shared" si="406"/>
        <v>0</v>
      </c>
      <c r="I969" s="10">
        <f t="shared" si="380"/>
        <v>0</v>
      </c>
      <c r="J969" s="3">
        <f t="shared" si="381"/>
        <v>0</v>
      </c>
      <c r="K969" s="3">
        <f t="shared" si="382"/>
        <v>0</v>
      </c>
      <c r="L969" s="15">
        <f t="shared" si="383"/>
        <v>0</v>
      </c>
      <c r="M969" s="3">
        <f t="shared" si="384"/>
        <v>0</v>
      </c>
      <c r="N969" s="15">
        <f t="shared" si="385"/>
        <v>0</v>
      </c>
      <c r="O969" s="15">
        <f t="shared" si="386"/>
        <v>0</v>
      </c>
      <c r="P969" s="15">
        <f t="shared" si="387"/>
        <v>0</v>
      </c>
      <c r="Q969" s="3">
        <f t="shared" si="404"/>
        <v>5</v>
      </c>
      <c r="R969" s="3">
        <f t="shared" si="388"/>
        <v>-2.08</v>
      </c>
      <c r="S969" s="16">
        <f t="shared" si="389"/>
        <v>-32.76</v>
      </c>
      <c r="T969" s="3">
        <f t="shared" si="390"/>
        <v>0</v>
      </c>
      <c r="U969" s="3">
        <f t="shared" si="391"/>
        <v>0</v>
      </c>
      <c r="V969" s="3">
        <f t="shared" si="392"/>
        <v>0</v>
      </c>
      <c r="W969" s="19">
        <f t="shared" si="393"/>
        <v>0</v>
      </c>
      <c r="X969" s="19">
        <f t="shared" si="394"/>
        <v>0</v>
      </c>
      <c r="Y969" s="19">
        <f t="shared" si="395"/>
        <v>0</v>
      </c>
      <c r="Z969" s="2">
        <f t="shared" si="396"/>
        <v>0</v>
      </c>
      <c r="AA969" s="2">
        <f t="shared" si="397"/>
        <v>0</v>
      </c>
      <c r="AB969">
        <v>0</v>
      </c>
      <c r="AC969">
        <v>0</v>
      </c>
      <c r="AD969">
        <v>0</v>
      </c>
      <c r="AE969">
        <v>0</v>
      </c>
      <c r="AF969" s="2">
        <f t="shared" si="398"/>
        <v>0</v>
      </c>
      <c r="AG969" t="b">
        <f t="shared" si="399"/>
        <v>0</v>
      </c>
      <c r="AH969" s="2" t="str">
        <f t="shared" si="400"/>
        <v/>
      </c>
      <c r="AI969" t="str">
        <f t="shared" si="401"/>
        <v/>
      </c>
      <c r="AJ969" s="2" t="str">
        <f t="shared" si="402"/>
        <v/>
      </c>
      <c r="AK969" s="2" t="str">
        <f t="shared" si="403"/>
        <v/>
      </c>
    </row>
    <row r="970" spans="1:37" x14ac:dyDescent="0.3">
      <c r="A970" s="18">
        <v>39212</v>
      </c>
      <c r="B970">
        <v>0</v>
      </c>
      <c r="C970">
        <v>18.399999999999999</v>
      </c>
      <c r="D970">
        <v>5.0999999999999996</v>
      </c>
      <c r="E970">
        <v>11.75</v>
      </c>
      <c r="G970" s="3">
        <f t="shared" si="405"/>
        <v>0</v>
      </c>
      <c r="H970" s="3">
        <f t="shared" si="406"/>
        <v>0</v>
      </c>
      <c r="I970" s="10">
        <f t="shared" si="380"/>
        <v>0</v>
      </c>
      <c r="J970" s="3">
        <f t="shared" si="381"/>
        <v>0</v>
      </c>
      <c r="K970" s="3">
        <f t="shared" si="382"/>
        <v>0</v>
      </c>
      <c r="L970" s="15">
        <f t="shared" si="383"/>
        <v>0</v>
      </c>
      <c r="M970" s="3">
        <f t="shared" si="384"/>
        <v>0</v>
      </c>
      <c r="N970" s="15">
        <f t="shared" si="385"/>
        <v>0</v>
      </c>
      <c r="O970" s="15">
        <f t="shared" si="386"/>
        <v>0</v>
      </c>
      <c r="P970" s="15">
        <f t="shared" si="387"/>
        <v>0</v>
      </c>
      <c r="Q970" s="3">
        <f t="shared" si="404"/>
        <v>5</v>
      </c>
      <c r="R970" s="3">
        <f t="shared" si="388"/>
        <v>-2.08</v>
      </c>
      <c r="S970" s="16">
        <f t="shared" si="389"/>
        <v>-24.44</v>
      </c>
      <c r="T970" s="3">
        <f t="shared" si="390"/>
        <v>0</v>
      </c>
      <c r="U970" s="3">
        <f t="shared" si="391"/>
        <v>0</v>
      </c>
      <c r="V970" s="3">
        <f t="shared" si="392"/>
        <v>0</v>
      </c>
      <c r="W970" s="19">
        <f t="shared" si="393"/>
        <v>0</v>
      </c>
      <c r="X970" s="19">
        <f t="shared" si="394"/>
        <v>0</v>
      </c>
      <c r="Y970" s="19">
        <f t="shared" si="395"/>
        <v>0</v>
      </c>
      <c r="Z970" s="2">
        <f t="shared" si="396"/>
        <v>0</v>
      </c>
      <c r="AA970" s="2">
        <f t="shared" si="397"/>
        <v>0</v>
      </c>
      <c r="AB970">
        <v>0</v>
      </c>
      <c r="AC970">
        <v>0</v>
      </c>
      <c r="AD970">
        <v>0</v>
      </c>
      <c r="AE970">
        <v>0</v>
      </c>
      <c r="AF970" s="2">
        <f t="shared" si="398"/>
        <v>0</v>
      </c>
      <c r="AG970" t="b">
        <f t="shared" si="399"/>
        <v>0</v>
      </c>
      <c r="AH970" s="2" t="str">
        <f t="shared" si="400"/>
        <v/>
      </c>
      <c r="AI970" t="str">
        <f t="shared" si="401"/>
        <v/>
      </c>
      <c r="AJ970" s="2" t="str">
        <f t="shared" si="402"/>
        <v/>
      </c>
      <c r="AK970" s="2" t="str">
        <f t="shared" si="403"/>
        <v/>
      </c>
    </row>
    <row r="971" spans="1:37" x14ac:dyDescent="0.3">
      <c r="A971" s="18">
        <v>39213</v>
      </c>
      <c r="B971">
        <v>0</v>
      </c>
      <c r="C971">
        <v>18.399999999999999</v>
      </c>
      <c r="D971">
        <v>4.0999999999999996</v>
      </c>
      <c r="E971">
        <v>11.25</v>
      </c>
      <c r="G971" s="3">
        <f t="shared" si="405"/>
        <v>0</v>
      </c>
      <c r="H971" s="3">
        <f t="shared" si="406"/>
        <v>0</v>
      </c>
      <c r="I971" s="10">
        <f t="shared" si="380"/>
        <v>0</v>
      </c>
      <c r="J971" s="3">
        <f t="shared" si="381"/>
        <v>0</v>
      </c>
      <c r="K971" s="3">
        <f t="shared" si="382"/>
        <v>0</v>
      </c>
      <c r="L971" s="15">
        <f t="shared" si="383"/>
        <v>0</v>
      </c>
      <c r="M971" s="3">
        <f t="shared" si="384"/>
        <v>0</v>
      </c>
      <c r="N971" s="15">
        <f t="shared" si="385"/>
        <v>0</v>
      </c>
      <c r="O971" s="15">
        <f t="shared" si="386"/>
        <v>0</v>
      </c>
      <c r="P971" s="15">
        <f t="shared" si="387"/>
        <v>0</v>
      </c>
      <c r="Q971" s="3">
        <f t="shared" si="404"/>
        <v>5</v>
      </c>
      <c r="R971" s="3">
        <f t="shared" si="388"/>
        <v>-2.08</v>
      </c>
      <c r="S971" s="16">
        <f t="shared" si="389"/>
        <v>-23.400000000000002</v>
      </c>
      <c r="T971" s="3">
        <f t="shared" si="390"/>
        <v>0</v>
      </c>
      <c r="U971" s="3">
        <f t="shared" si="391"/>
        <v>0</v>
      </c>
      <c r="V971" s="3">
        <f t="shared" si="392"/>
        <v>0</v>
      </c>
      <c r="W971" s="19">
        <f t="shared" si="393"/>
        <v>0</v>
      </c>
      <c r="X971" s="19">
        <f t="shared" si="394"/>
        <v>0</v>
      </c>
      <c r="Y971" s="19">
        <f t="shared" si="395"/>
        <v>0</v>
      </c>
      <c r="Z971" s="2">
        <f t="shared" si="396"/>
        <v>0</v>
      </c>
      <c r="AA971" s="2">
        <f t="shared" si="397"/>
        <v>0</v>
      </c>
      <c r="AB971">
        <v>0</v>
      </c>
      <c r="AC971">
        <v>0</v>
      </c>
      <c r="AD971">
        <v>0</v>
      </c>
      <c r="AE971">
        <v>0</v>
      </c>
      <c r="AF971" s="2">
        <f t="shared" si="398"/>
        <v>0</v>
      </c>
      <c r="AG971" t="b">
        <f t="shared" si="399"/>
        <v>0</v>
      </c>
      <c r="AH971" s="2" t="str">
        <f t="shared" si="400"/>
        <v/>
      </c>
      <c r="AI971" t="str">
        <f t="shared" si="401"/>
        <v/>
      </c>
      <c r="AJ971" s="2" t="str">
        <f t="shared" si="402"/>
        <v/>
      </c>
      <c r="AK971" s="2" t="str">
        <f t="shared" si="403"/>
        <v/>
      </c>
    </row>
    <row r="972" spans="1:37" x14ac:dyDescent="0.3">
      <c r="A972" s="18">
        <v>39214</v>
      </c>
      <c r="B972">
        <v>0</v>
      </c>
      <c r="C972">
        <v>18.8</v>
      </c>
      <c r="D972">
        <v>4.3</v>
      </c>
      <c r="E972">
        <v>11.55</v>
      </c>
      <c r="G972" s="3">
        <f t="shared" si="405"/>
        <v>0</v>
      </c>
      <c r="H972" s="3">
        <f t="shared" si="406"/>
        <v>0</v>
      </c>
      <c r="I972" s="10">
        <f t="shared" si="380"/>
        <v>0</v>
      </c>
      <c r="J972" s="3">
        <f t="shared" si="381"/>
        <v>0</v>
      </c>
      <c r="K972" s="3">
        <f t="shared" si="382"/>
        <v>0</v>
      </c>
      <c r="L972" s="15">
        <f t="shared" si="383"/>
        <v>0</v>
      </c>
      <c r="M972" s="3">
        <f t="shared" si="384"/>
        <v>0</v>
      </c>
      <c r="N972" s="15">
        <f t="shared" si="385"/>
        <v>0</v>
      </c>
      <c r="O972" s="15">
        <f t="shared" si="386"/>
        <v>0</v>
      </c>
      <c r="P972" s="15">
        <f t="shared" si="387"/>
        <v>0</v>
      </c>
      <c r="Q972" s="3">
        <f t="shared" si="404"/>
        <v>5</v>
      </c>
      <c r="R972" s="3">
        <f t="shared" si="388"/>
        <v>-2.08</v>
      </c>
      <c r="S972" s="16">
        <f t="shared" si="389"/>
        <v>-24.024000000000001</v>
      </c>
      <c r="T972" s="3">
        <f t="shared" si="390"/>
        <v>0</v>
      </c>
      <c r="U972" s="3">
        <f t="shared" si="391"/>
        <v>0</v>
      </c>
      <c r="V972" s="3">
        <f t="shared" si="392"/>
        <v>0</v>
      </c>
      <c r="W972" s="19">
        <f t="shared" si="393"/>
        <v>0</v>
      </c>
      <c r="X972" s="19">
        <f t="shared" si="394"/>
        <v>0</v>
      </c>
      <c r="Y972" s="19">
        <f t="shared" si="395"/>
        <v>0</v>
      </c>
      <c r="Z972" s="2">
        <f t="shared" si="396"/>
        <v>0</v>
      </c>
      <c r="AA972" s="2">
        <f t="shared" si="397"/>
        <v>0</v>
      </c>
      <c r="AB972">
        <v>0</v>
      </c>
      <c r="AC972">
        <v>0</v>
      </c>
      <c r="AD972">
        <v>0</v>
      </c>
      <c r="AE972">
        <v>0</v>
      </c>
      <c r="AF972" s="2">
        <f t="shared" si="398"/>
        <v>0</v>
      </c>
      <c r="AG972" t="b">
        <f t="shared" si="399"/>
        <v>0</v>
      </c>
      <c r="AH972" s="2" t="str">
        <f t="shared" si="400"/>
        <v/>
      </c>
      <c r="AI972" t="str">
        <f t="shared" si="401"/>
        <v/>
      </c>
      <c r="AJ972" s="2" t="str">
        <f t="shared" si="402"/>
        <v/>
      </c>
      <c r="AK972" s="2" t="str">
        <f t="shared" si="403"/>
        <v/>
      </c>
    </row>
    <row r="973" spans="1:37" x14ac:dyDescent="0.3">
      <c r="A973" s="18">
        <v>39215</v>
      </c>
      <c r="B973">
        <v>0</v>
      </c>
      <c r="C973">
        <v>7.8</v>
      </c>
      <c r="D973">
        <v>2.2999999999999998</v>
      </c>
      <c r="E973">
        <v>5.05</v>
      </c>
      <c r="G973" s="3">
        <f t="shared" si="405"/>
        <v>0</v>
      </c>
      <c r="H973" s="3">
        <f t="shared" si="406"/>
        <v>0</v>
      </c>
      <c r="I973" s="10">
        <f t="shared" si="380"/>
        <v>0</v>
      </c>
      <c r="J973" s="3">
        <f t="shared" si="381"/>
        <v>0</v>
      </c>
      <c r="K973" s="3">
        <f t="shared" si="382"/>
        <v>0</v>
      </c>
      <c r="L973" s="15">
        <f t="shared" si="383"/>
        <v>0</v>
      </c>
      <c r="M973" s="3">
        <f t="shared" si="384"/>
        <v>0</v>
      </c>
      <c r="N973" s="15">
        <f t="shared" si="385"/>
        <v>0</v>
      </c>
      <c r="O973" s="15">
        <f t="shared" si="386"/>
        <v>0</v>
      </c>
      <c r="P973" s="15">
        <f t="shared" si="387"/>
        <v>0</v>
      </c>
      <c r="Q973" s="3">
        <f t="shared" si="404"/>
        <v>5</v>
      </c>
      <c r="R973" s="3">
        <f t="shared" si="388"/>
        <v>-2.08</v>
      </c>
      <c r="S973" s="16">
        <f t="shared" si="389"/>
        <v>-10.504</v>
      </c>
      <c r="T973" s="3">
        <f t="shared" si="390"/>
        <v>0</v>
      </c>
      <c r="U973" s="3">
        <f t="shared" si="391"/>
        <v>0</v>
      </c>
      <c r="V973" s="3">
        <f t="shared" si="392"/>
        <v>0</v>
      </c>
      <c r="W973" s="19">
        <f t="shared" si="393"/>
        <v>0</v>
      </c>
      <c r="X973" s="19">
        <f t="shared" si="394"/>
        <v>0</v>
      </c>
      <c r="Y973" s="19">
        <f t="shared" si="395"/>
        <v>0</v>
      </c>
      <c r="Z973" s="2">
        <f t="shared" si="396"/>
        <v>0</v>
      </c>
      <c r="AA973" s="2">
        <f t="shared" si="397"/>
        <v>0</v>
      </c>
      <c r="AB973">
        <v>0</v>
      </c>
      <c r="AC973">
        <v>0</v>
      </c>
      <c r="AD973">
        <v>0</v>
      </c>
      <c r="AE973">
        <v>0</v>
      </c>
      <c r="AF973" s="2">
        <f t="shared" si="398"/>
        <v>0</v>
      </c>
      <c r="AG973" t="b">
        <f t="shared" si="399"/>
        <v>0</v>
      </c>
      <c r="AH973" s="2" t="str">
        <f t="shared" si="400"/>
        <v/>
      </c>
      <c r="AI973" t="str">
        <f t="shared" si="401"/>
        <v/>
      </c>
      <c r="AJ973" s="2" t="str">
        <f t="shared" si="402"/>
        <v/>
      </c>
      <c r="AK973" s="2" t="str">
        <f t="shared" si="403"/>
        <v/>
      </c>
    </row>
    <row r="974" spans="1:37" x14ac:dyDescent="0.3">
      <c r="A974" s="18">
        <v>39216</v>
      </c>
      <c r="B974">
        <v>0</v>
      </c>
      <c r="C974">
        <v>13.9</v>
      </c>
      <c r="D974">
        <v>1.4</v>
      </c>
      <c r="E974">
        <v>7.65</v>
      </c>
      <c r="G974" s="3">
        <f t="shared" si="405"/>
        <v>0</v>
      </c>
      <c r="H974" s="3">
        <f t="shared" si="406"/>
        <v>0</v>
      </c>
      <c r="I974" s="10">
        <f t="shared" si="380"/>
        <v>0</v>
      </c>
      <c r="J974" s="3">
        <f t="shared" si="381"/>
        <v>0</v>
      </c>
      <c r="K974" s="3">
        <f t="shared" si="382"/>
        <v>0</v>
      </c>
      <c r="L974" s="15">
        <f t="shared" si="383"/>
        <v>0</v>
      </c>
      <c r="M974" s="3">
        <f t="shared" si="384"/>
        <v>0</v>
      </c>
      <c r="N974" s="15">
        <f t="shared" si="385"/>
        <v>0</v>
      </c>
      <c r="O974" s="15">
        <f t="shared" si="386"/>
        <v>0</v>
      </c>
      <c r="P974" s="15">
        <f t="shared" si="387"/>
        <v>0</v>
      </c>
      <c r="Q974" s="3">
        <f t="shared" si="404"/>
        <v>5</v>
      </c>
      <c r="R974" s="3">
        <f t="shared" si="388"/>
        <v>-2.08</v>
      </c>
      <c r="S974" s="16">
        <f t="shared" si="389"/>
        <v>-15.912000000000001</v>
      </c>
      <c r="T974" s="3">
        <f t="shared" si="390"/>
        <v>0</v>
      </c>
      <c r="U974" s="3">
        <f t="shared" si="391"/>
        <v>0</v>
      </c>
      <c r="V974" s="3">
        <f t="shared" si="392"/>
        <v>0</v>
      </c>
      <c r="W974" s="19">
        <f t="shared" si="393"/>
        <v>0</v>
      </c>
      <c r="X974" s="19">
        <f t="shared" si="394"/>
        <v>0</v>
      </c>
      <c r="Y974" s="19">
        <f t="shared" si="395"/>
        <v>0</v>
      </c>
      <c r="Z974" s="2">
        <f t="shared" si="396"/>
        <v>0</v>
      </c>
      <c r="AA974" s="2">
        <f t="shared" si="397"/>
        <v>0</v>
      </c>
      <c r="AB974">
        <v>0</v>
      </c>
      <c r="AC974">
        <v>0</v>
      </c>
      <c r="AD974">
        <v>0</v>
      </c>
      <c r="AE974">
        <v>0</v>
      </c>
      <c r="AF974" s="2">
        <f t="shared" si="398"/>
        <v>0</v>
      </c>
      <c r="AG974" t="b">
        <f t="shared" si="399"/>
        <v>0</v>
      </c>
      <c r="AH974" s="2" t="str">
        <f t="shared" si="400"/>
        <v/>
      </c>
      <c r="AI974" t="str">
        <f t="shared" si="401"/>
        <v/>
      </c>
      <c r="AJ974" s="2" t="str">
        <f t="shared" si="402"/>
        <v/>
      </c>
      <c r="AK974" s="2" t="str">
        <f t="shared" si="403"/>
        <v/>
      </c>
    </row>
    <row r="975" spans="1:37" x14ac:dyDescent="0.3">
      <c r="A975" s="18">
        <v>39217</v>
      </c>
      <c r="B975">
        <v>0</v>
      </c>
      <c r="C975">
        <v>23.6</v>
      </c>
      <c r="D975">
        <v>2.6</v>
      </c>
      <c r="E975">
        <v>13.1</v>
      </c>
      <c r="G975" s="3">
        <f t="shared" si="405"/>
        <v>0</v>
      </c>
      <c r="H975" s="3">
        <f t="shared" si="406"/>
        <v>0</v>
      </c>
      <c r="I975" s="10">
        <f t="shared" si="380"/>
        <v>0</v>
      </c>
      <c r="J975" s="3">
        <f t="shared" si="381"/>
        <v>0</v>
      </c>
      <c r="K975" s="3">
        <f t="shared" si="382"/>
        <v>0</v>
      </c>
      <c r="L975" s="15">
        <f t="shared" si="383"/>
        <v>0</v>
      </c>
      <c r="M975" s="3">
        <f t="shared" si="384"/>
        <v>0</v>
      </c>
      <c r="N975" s="15">
        <f t="shared" si="385"/>
        <v>0</v>
      </c>
      <c r="O975" s="15">
        <f t="shared" si="386"/>
        <v>0</v>
      </c>
      <c r="P975" s="15">
        <f t="shared" si="387"/>
        <v>0</v>
      </c>
      <c r="Q975" s="3">
        <f t="shared" si="404"/>
        <v>5</v>
      </c>
      <c r="R975" s="3">
        <f t="shared" si="388"/>
        <v>-2.08</v>
      </c>
      <c r="S975" s="16">
        <f t="shared" si="389"/>
        <v>-27.248000000000001</v>
      </c>
      <c r="T975" s="3">
        <f t="shared" si="390"/>
        <v>0</v>
      </c>
      <c r="U975" s="3">
        <f t="shared" si="391"/>
        <v>0</v>
      </c>
      <c r="V975" s="3">
        <f t="shared" si="392"/>
        <v>0</v>
      </c>
      <c r="W975" s="19">
        <f t="shared" si="393"/>
        <v>0</v>
      </c>
      <c r="X975" s="19">
        <f t="shared" si="394"/>
        <v>0</v>
      </c>
      <c r="Y975" s="19">
        <f t="shared" si="395"/>
        <v>0</v>
      </c>
      <c r="Z975" s="2">
        <f t="shared" si="396"/>
        <v>0</v>
      </c>
      <c r="AA975" s="2">
        <f t="shared" si="397"/>
        <v>0</v>
      </c>
      <c r="AB975">
        <v>0</v>
      </c>
      <c r="AC975">
        <v>0</v>
      </c>
      <c r="AD975">
        <v>0</v>
      </c>
      <c r="AE975">
        <v>0</v>
      </c>
      <c r="AF975" s="2">
        <f t="shared" si="398"/>
        <v>0</v>
      </c>
      <c r="AG975" t="b">
        <f t="shared" si="399"/>
        <v>0</v>
      </c>
      <c r="AH975" s="2" t="str">
        <f t="shared" si="400"/>
        <v/>
      </c>
      <c r="AI975" t="str">
        <f t="shared" si="401"/>
        <v/>
      </c>
      <c r="AJ975" s="2" t="str">
        <f t="shared" si="402"/>
        <v/>
      </c>
      <c r="AK975" s="2" t="str">
        <f t="shared" si="403"/>
        <v/>
      </c>
    </row>
    <row r="976" spans="1:37" x14ac:dyDescent="0.3">
      <c r="A976" s="18">
        <v>39218</v>
      </c>
      <c r="B976">
        <v>5.08</v>
      </c>
      <c r="C976">
        <v>25.5</v>
      </c>
      <c r="D976">
        <v>7.8</v>
      </c>
      <c r="E976">
        <v>16.649999999999999</v>
      </c>
      <c r="G976" s="3">
        <f t="shared" si="405"/>
        <v>0</v>
      </c>
      <c r="H976" s="3">
        <f t="shared" si="406"/>
        <v>0</v>
      </c>
      <c r="I976" s="10">
        <f t="shared" si="380"/>
        <v>0</v>
      </c>
      <c r="J976" s="3">
        <f t="shared" si="381"/>
        <v>0</v>
      </c>
      <c r="K976" s="3">
        <f t="shared" si="382"/>
        <v>5.08</v>
      </c>
      <c r="L976" s="15">
        <f t="shared" si="383"/>
        <v>0</v>
      </c>
      <c r="M976" s="3">
        <f t="shared" si="384"/>
        <v>-1.27</v>
      </c>
      <c r="N976" s="15">
        <f t="shared" si="385"/>
        <v>0</v>
      </c>
      <c r="O976" s="15">
        <f t="shared" si="386"/>
        <v>0</v>
      </c>
      <c r="P976" s="15">
        <f t="shared" si="387"/>
        <v>0</v>
      </c>
      <c r="Q976" s="3">
        <f t="shared" si="404"/>
        <v>5</v>
      </c>
      <c r="R976" s="3">
        <f t="shared" si="388"/>
        <v>-2.08</v>
      </c>
      <c r="S976" s="16">
        <f t="shared" si="389"/>
        <v>-34.631999999999998</v>
      </c>
      <c r="T976" s="3">
        <f t="shared" si="390"/>
        <v>0</v>
      </c>
      <c r="U976" s="3">
        <f t="shared" si="391"/>
        <v>0</v>
      </c>
      <c r="V976" s="3">
        <f t="shared" si="392"/>
        <v>0</v>
      </c>
      <c r="W976" s="19">
        <f t="shared" si="393"/>
        <v>0</v>
      </c>
      <c r="X976" s="19">
        <f t="shared" si="394"/>
        <v>0</v>
      </c>
      <c r="Y976" s="19">
        <f t="shared" si="395"/>
        <v>0</v>
      </c>
      <c r="Z976" s="2">
        <f t="shared" si="396"/>
        <v>0</v>
      </c>
      <c r="AA976" s="2">
        <f t="shared" si="397"/>
        <v>0</v>
      </c>
      <c r="AB976">
        <v>0</v>
      </c>
      <c r="AC976">
        <v>0</v>
      </c>
      <c r="AD976">
        <v>0</v>
      </c>
      <c r="AE976">
        <v>0</v>
      </c>
      <c r="AF976" s="2">
        <f t="shared" si="398"/>
        <v>0</v>
      </c>
      <c r="AG976" t="b">
        <f t="shared" si="399"/>
        <v>0</v>
      </c>
      <c r="AH976" s="2" t="str">
        <f t="shared" si="400"/>
        <v/>
      </c>
      <c r="AI976" t="str">
        <f t="shared" si="401"/>
        <v/>
      </c>
      <c r="AJ976" s="2" t="str">
        <f t="shared" si="402"/>
        <v/>
      </c>
      <c r="AK976" s="2" t="str">
        <f t="shared" si="403"/>
        <v/>
      </c>
    </row>
    <row r="977" spans="1:37" x14ac:dyDescent="0.3">
      <c r="A977" s="18">
        <v>39219</v>
      </c>
      <c r="B977">
        <v>0</v>
      </c>
      <c r="C977">
        <v>19.399999999999999</v>
      </c>
      <c r="D977">
        <v>5.9</v>
      </c>
      <c r="E977">
        <v>12.65</v>
      </c>
      <c r="G977" s="3">
        <f t="shared" si="405"/>
        <v>0</v>
      </c>
      <c r="H977" s="3">
        <f t="shared" si="406"/>
        <v>0</v>
      </c>
      <c r="I977" s="10">
        <f t="shared" si="380"/>
        <v>0</v>
      </c>
      <c r="J977" s="3">
        <f t="shared" si="381"/>
        <v>0</v>
      </c>
      <c r="K977" s="3">
        <f t="shared" si="382"/>
        <v>0</v>
      </c>
      <c r="L977" s="15">
        <f t="shared" si="383"/>
        <v>0</v>
      </c>
      <c r="M977" s="3">
        <f t="shared" si="384"/>
        <v>0</v>
      </c>
      <c r="N977" s="15">
        <f t="shared" si="385"/>
        <v>0</v>
      </c>
      <c r="O977" s="15">
        <f t="shared" si="386"/>
        <v>0</v>
      </c>
      <c r="P977" s="15">
        <f t="shared" si="387"/>
        <v>0</v>
      </c>
      <c r="Q977" s="3">
        <f t="shared" si="404"/>
        <v>5</v>
      </c>
      <c r="R977" s="3">
        <f t="shared" si="388"/>
        <v>-2.08</v>
      </c>
      <c r="S977" s="16">
        <f t="shared" si="389"/>
        <v>-26.312000000000001</v>
      </c>
      <c r="T977" s="3">
        <f t="shared" si="390"/>
        <v>0</v>
      </c>
      <c r="U977" s="3">
        <f t="shared" si="391"/>
        <v>0</v>
      </c>
      <c r="V977" s="3">
        <f t="shared" si="392"/>
        <v>0</v>
      </c>
      <c r="W977" s="19">
        <f t="shared" si="393"/>
        <v>0</v>
      </c>
      <c r="X977" s="19">
        <f t="shared" si="394"/>
        <v>0</v>
      </c>
      <c r="Y977" s="19">
        <f t="shared" si="395"/>
        <v>0</v>
      </c>
      <c r="Z977" s="2">
        <f t="shared" si="396"/>
        <v>0</v>
      </c>
      <c r="AA977" s="2">
        <f t="shared" si="397"/>
        <v>0</v>
      </c>
      <c r="AB977">
        <v>0</v>
      </c>
      <c r="AC977">
        <v>0</v>
      </c>
      <c r="AD977">
        <v>0</v>
      </c>
      <c r="AE977">
        <v>0</v>
      </c>
      <c r="AF977" s="2">
        <f t="shared" si="398"/>
        <v>0</v>
      </c>
      <c r="AG977" t="b">
        <f t="shared" si="399"/>
        <v>0</v>
      </c>
      <c r="AH977" s="2" t="str">
        <f t="shared" si="400"/>
        <v/>
      </c>
      <c r="AI977" t="str">
        <f t="shared" si="401"/>
        <v/>
      </c>
      <c r="AJ977" s="2" t="str">
        <f t="shared" si="402"/>
        <v/>
      </c>
      <c r="AK977" s="2" t="str">
        <f t="shared" si="403"/>
        <v/>
      </c>
    </row>
    <row r="978" spans="1:37" x14ac:dyDescent="0.3">
      <c r="A978" s="18">
        <v>39220</v>
      </c>
      <c r="B978">
        <v>0</v>
      </c>
      <c r="C978">
        <v>19.100000000000001</v>
      </c>
      <c r="D978">
        <v>5.2</v>
      </c>
      <c r="E978">
        <v>12.15</v>
      </c>
      <c r="G978" s="3">
        <f t="shared" si="405"/>
        <v>0</v>
      </c>
      <c r="H978" s="3">
        <f t="shared" si="406"/>
        <v>0</v>
      </c>
      <c r="I978" s="10">
        <f t="shared" ref="I978:I1041" si="407">ASNWD*Compact_coef</f>
        <v>0</v>
      </c>
      <c r="J978" s="3">
        <f t="shared" ref="J978:J1041" si="408">IF(ASNWDC&gt;0,ASWE/ASNWDC,0)</f>
        <v>0</v>
      </c>
      <c r="K978" s="3">
        <f t="shared" ref="K978:K1041" si="409">MAX(0,IP-SNOW)</f>
        <v>0</v>
      </c>
      <c r="L978" s="15">
        <f t="shared" ref="L978:L1041" si="410">IP*(1-((MIN(Rainthresh,MAX(Snowthresh,E978))-Snowthresh)/(Rainthresh-Snowthresh)))</f>
        <v>0</v>
      </c>
      <c r="M978" s="3">
        <f t="shared" ref="M978:M1041" si="411">(SNOW*SWE_gain_coef)-(RAIN*SWE_loss_coef)</f>
        <v>0</v>
      </c>
      <c r="N978" s="15">
        <f t="shared" ref="N978:N1041" si="412">MAX(0,ASWE+ISWES)</f>
        <v>0</v>
      </c>
      <c r="O978" s="15">
        <f t="shared" ref="O978:O1041" si="413">IF(ASNWDS&gt;0,ASWES/ASNWDS,0)</f>
        <v>0</v>
      </c>
      <c r="P978" s="15">
        <f t="shared" ref="P978:P1041" si="414">MAX(0,I978+((L978*SWE_gain_coef)/Snowfall_density)-(K978/MAX(0.1,J978)))</f>
        <v>0</v>
      </c>
      <c r="Q978" s="3">
        <f t="shared" si="404"/>
        <v>5</v>
      </c>
      <c r="R978" s="3">
        <f t="shared" ref="R978:R1041" si="415">IF(MONTH&gt;3,IF(MONTH&lt;10,Melt_coef_late,Melt_coef_early),Melt_coef_early)</f>
        <v>-2.08</v>
      </c>
      <c r="S978" s="16">
        <f t="shared" ref="S978:S1041" si="416">MIN(0,Melt_coef*(TMEAN-Melt_thresh))</f>
        <v>-25.272000000000002</v>
      </c>
      <c r="T978" s="3">
        <f t="shared" ref="T978:T1041" si="417">MAX(0,ASWES+ISWEM)</f>
        <v>0</v>
      </c>
      <c r="U978" s="3">
        <f t="shared" ref="U978:U1041" si="418">MIN(O978,ADENS_max)</f>
        <v>0</v>
      </c>
      <c r="V978" s="3">
        <f t="shared" ref="V978:V1041" si="419">IF(ADENSM&gt;0,ASWEM/ADENSM,0)</f>
        <v>0</v>
      </c>
      <c r="W978" s="19">
        <f t="shared" ref="W978:W1041" si="420">ASWEM</f>
        <v>0</v>
      </c>
      <c r="X978" s="19">
        <f t="shared" ref="X978:X1041" si="421">ADENSM</f>
        <v>0</v>
      </c>
      <c r="Y978" s="19">
        <f t="shared" ref="Y978:Y1041" si="422">ASNWDM</f>
        <v>0</v>
      </c>
      <c r="Z978" s="2">
        <f t="shared" ref="Z978:Z1041" si="423">W978-G978</f>
        <v>0</v>
      </c>
      <c r="AA978" s="2">
        <f t="shared" ref="AA978:AA1041" si="424">Y978-H978</f>
        <v>0</v>
      </c>
      <c r="AB978">
        <v>0</v>
      </c>
      <c r="AC978">
        <v>0</v>
      </c>
      <c r="AD978">
        <v>0</v>
      </c>
      <c r="AE978">
        <v>0</v>
      </c>
      <c r="AF978" s="2">
        <f t="shared" ref="AF978:AF1041" si="425">IF(asnwd_obs&gt;0,aswe_obs/asnwd_obs,0)</f>
        <v>0</v>
      </c>
      <c r="AG978" t="b">
        <f t="shared" ref="AG978:AG1041" si="426">OR(Z978&lt;&gt;0,AB978&lt;&gt;0)</f>
        <v>0</v>
      </c>
      <c r="AH978" s="2" t="str">
        <f t="shared" ref="AH978:AH1041" si="427">IF(AG978=TRUE,Z978-AB978,"")</f>
        <v/>
      </c>
      <c r="AI978" t="str">
        <f t="shared" ref="AI978:AI1041" si="428">IF(AG968=TRUE,ABS(Z978-AB978),"")</f>
        <v/>
      </c>
      <c r="AJ978" s="2" t="str">
        <f t="shared" ref="AJ978:AJ1041" si="429">IF(AG978=TRUE,AA978-AD978,"")</f>
        <v/>
      </c>
      <c r="AK978" s="2" t="str">
        <f t="shared" ref="AK978:AK1041" si="430">IF(AG978=TRUE,ABS(AA978-AD978),"")</f>
        <v/>
      </c>
    </row>
    <row r="979" spans="1:37" x14ac:dyDescent="0.3">
      <c r="A979" s="18">
        <v>39221</v>
      </c>
      <c r="B979">
        <v>2.54</v>
      </c>
      <c r="C979">
        <v>19.899999999999999</v>
      </c>
      <c r="D979">
        <v>5.8</v>
      </c>
      <c r="E979">
        <v>12.85</v>
      </c>
      <c r="G979" s="3">
        <f t="shared" si="405"/>
        <v>0</v>
      </c>
      <c r="H979" s="3">
        <f t="shared" si="406"/>
        <v>0</v>
      </c>
      <c r="I979" s="10">
        <f t="shared" si="407"/>
        <v>0</v>
      </c>
      <c r="J979" s="3">
        <f t="shared" si="408"/>
        <v>0</v>
      </c>
      <c r="K979" s="3">
        <f t="shared" si="409"/>
        <v>2.54</v>
      </c>
      <c r="L979" s="15">
        <f t="shared" si="410"/>
        <v>0</v>
      </c>
      <c r="M979" s="3">
        <f t="shared" si="411"/>
        <v>-0.63500000000000001</v>
      </c>
      <c r="N979" s="15">
        <f t="shared" si="412"/>
        <v>0</v>
      </c>
      <c r="O979" s="15">
        <f t="shared" si="413"/>
        <v>0</v>
      </c>
      <c r="P979" s="15">
        <f t="shared" si="414"/>
        <v>0</v>
      </c>
      <c r="Q979" s="3">
        <f t="shared" ref="Q979:Q1042" si="431">MONTH(A979)</f>
        <v>5</v>
      </c>
      <c r="R979" s="3">
        <f t="shared" si="415"/>
        <v>-2.08</v>
      </c>
      <c r="S979" s="16">
        <f t="shared" si="416"/>
        <v>-26.728000000000002</v>
      </c>
      <c r="T979" s="3">
        <f t="shared" si="417"/>
        <v>0</v>
      </c>
      <c r="U979" s="3">
        <f t="shared" si="418"/>
        <v>0</v>
      </c>
      <c r="V979" s="3">
        <f t="shared" si="419"/>
        <v>0</v>
      </c>
      <c r="W979" s="19">
        <f t="shared" si="420"/>
        <v>0</v>
      </c>
      <c r="X979" s="19">
        <f t="shared" si="421"/>
        <v>0</v>
      </c>
      <c r="Y979" s="19">
        <f t="shared" si="422"/>
        <v>0</v>
      </c>
      <c r="Z979" s="2">
        <f t="shared" si="423"/>
        <v>0</v>
      </c>
      <c r="AA979" s="2">
        <f t="shared" si="424"/>
        <v>0</v>
      </c>
      <c r="AB979">
        <v>0</v>
      </c>
      <c r="AC979">
        <v>0</v>
      </c>
      <c r="AD979">
        <v>0</v>
      </c>
      <c r="AE979">
        <v>0</v>
      </c>
      <c r="AF979" s="2">
        <f t="shared" si="425"/>
        <v>0</v>
      </c>
      <c r="AG979" t="b">
        <f t="shared" si="426"/>
        <v>0</v>
      </c>
      <c r="AH979" s="2" t="str">
        <f t="shared" si="427"/>
        <v/>
      </c>
      <c r="AI979" t="str">
        <f t="shared" si="428"/>
        <v/>
      </c>
      <c r="AJ979" s="2" t="str">
        <f t="shared" si="429"/>
        <v/>
      </c>
      <c r="AK979" s="2" t="str">
        <f t="shared" si="430"/>
        <v/>
      </c>
    </row>
    <row r="980" spans="1:37" x14ac:dyDescent="0.3">
      <c r="A980" s="18">
        <v>39222</v>
      </c>
      <c r="B980">
        <v>2.54</v>
      </c>
      <c r="C980">
        <v>13.3</v>
      </c>
      <c r="D980">
        <v>4.4000000000000004</v>
      </c>
      <c r="E980">
        <v>8.85</v>
      </c>
      <c r="G980" s="3">
        <f t="shared" si="405"/>
        <v>0</v>
      </c>
      <c r="H980" s="3">
        <f t="shared" si="406"/>
        <v>0</v>
      </c>
      <c r="I980" s="10">
        <f t="shared" si="407"/>
        <v>0</v>
      </c>
      <c r="J980" s="3">
        <f t="shared" si="408"/>
        <v>0</v>
      </c>
      <c r="K980" s="3">
        <f t="shared" si="409"/>
        <v>2.54</v>
      </c>
      <c r="L980" s="15">
        <f t="shared" si="410"/>
        <v>0</v>
      </c>
      <c r="M980" s="3">
        <f t="shared" si="411"/>
        <v>-0.63500000000000001</v>
      </c>
      <c r="N980" s="15">
        <f t="shared" si="412"/>
        <v>0</v>
      </c>
      <c r="O980" s="15">
        <f t="shared" si="413"/>
        <v>0</v>
      </c>
      <c r="P980" s="15">
        <f t="shared" si="414"/>
        <v>0</v>
      </c>
      <c r="Q980" s="3">
        <f t="shared" si="431"/>
        <v>5</v>
      </c>
      <c r="R980" s="3">
        <f t="shared" si="415"/>
        <v>-2.08</v>
      </c>
      <c r="S980" s="16">
        <f t="shared" si="416"/>
        <v>-18.408000000000001</v>
      </c>
      <c r="T980" s="3">
        <f t="shared" si="417"/>
        <v>0</v>
      </c>
      <c r="U980" s="3">
        <f t="shared" si="418"/>
        <v>0</v>
      </c>
      <c r="V980" s="3">
        <f t="shared" si="419"/>
        <v>0</v>
      </c>
      <c r="W980" s="19">
        <f t="shared" si="420"/>
        <v>0</v>
      </c>
      <c r="X980" s="19">
        <f t="shared" si="421"/>
        <v>0</v>
      </c>
      <c r="Y980" s="19">
        <f t="shared" si="422"/>
        <v>0</v>
      </c>
      <c r="Z980" s="2">
        <f t="shared" si="423"/>
        <v>0</v>
      </c>
      <c r="AA980" s="2">
        <f t="shared" si="424"/>
        <v>0</v>
      </c>
      <c r="AB980">
        <v>0</v>
      </c>
      <c r="AC980">
        <v>0</v>
      </c>
      <c r="AD980">
        <v>0</v>
      </c>
      <c r="AE980">
        <v>0</v>
      </c>
      <c r="AF980" s="2">
        <f t="shared" si="425"/>
        <v>0</v>
      </c>
      <c r="AG980" t="b">
        <f t="shared" si="426"/>
        <v>0</v>
      </c>
      <c r="AH980" s="2" t="str">
        <f t="shared" si="427"/>
        <v/>
      </c>
      <c r="AI980" t="str">
        <f t="shared" si="428"/>
        <v/>
      </c>
      <c r="AJ980" s="2" t="str">
        <f t="shared" si="429"/>
        <v/>
      </c>
      <c r="AK980" s="2" t="str">
        <f t="shared" si="430"/>
        <v/>
      </c>
    </row>
    <row r="981" spans="1:37" x14ac:dyDescent="0.3">
      <c r="A981" s="18">
        <v>39223</v>
      </c>
      <c r="B981">
        <v>17.78</v>
      </c>
      <c r="C981">
        <v>8.1999999999999993</v>
      </c>
      <c r="D981">
        <v>1.1000000000000001</v>
      </c>
      <c r="E981">
        <v>4.6500000000000004</v>
      </c>
      <c r="G981" s="3">
        <f t="shared" si="405"/>
        <v>0</v>
      </c>
      <c r="H981" s="3">
        <f t="shared" si="406"/>
        <v>0</v>
      </c>
      <c r="I981" s="10">
        <f t="shared" si="407"/>
        <v>0</v>
      </c>
      <c r="J981" s="3">
        <f t="shared" si="408"/>
        <v>0</v>
      </c>
      <c r="K981" s="3">
        <f t="shared" si="409"/>
        <v>13.779500000000002</v>
      </c>
      <c r="L981" s="15">
        <f t="shared" si="410"/>
        <v>4.0004999999999997</v>
      </c>
      <c r="M981" s="3">
        <f t="shared" si="411"/>
        <v>0.55562499999999915</v>
      </c>
      <c r="N981" s="15">
        <f t="shared" si="412"/>
        <v>0.55562499999999915</v>
      </c>
      <c r="O981" s="15">
        <f t="shared" si="413"/>
        <v>0</v>
      </c>
      <c r="P981" s="15">
        <f t="shared" si="414"/>
        <v>0</v>
      </c>
      <c r="Q981" s="3">
        <f t="shared" si="431"/>
        <v>5</v>
      </c>
      <c r="R981" s="3">
        <f t="shared" si="415"/>
        <v>-2.08</v>
      </c>
      <c r="S981" s="16">
        <f t="shared" si="416"/>
        <v>-9.6720000000000006</v>
      </c>
      <c r="T981" s="3">
        <f t="shared" si="417"/>
        <v>0</v>
      </c>
      <c r="U981" s="3">
        <f t="shared" si="418"/>
        <v>0</v>
      </c>
      <c r="V981" s="3">
        <f t="shared" si="419"/>
        <v>0</v>
      </c>
      <c r="W981" s="19">
        <f t="shared" si="420"/>
        <v>0</v>
      </c>
      <c r="X981" s="19">
        <f t="shared" si="421"/>
        <v>0</v>
      </c>
      <c r="Y981" s="19">
        <f t="shared" si="422"/>
        <v>0</v>
      </c>
      <c r="Z981" s="2">
        <f t="shared" si="423"/>
        <v>0</v>
      </c>
      <c r="AA981" s="2">
        <f t="shared" si="424"/>
        <v>0</v>
      </c>
      <c r="AB981">
        <v>0</v>
      </c>
      <c r="AC981">
        <v>0</v>
      </c>
      <c r="AD981">
        <v>0</v>
      </c>
      <c r="AE981">
        <v>0</v>
      </c>
      <c r="AF981" s="2">
        <f t="shared" si="425"/>
        <v>0</v>
      </c>
      <c r="AG981" t="b">
        <f t="shared" si="426"/>
        <v>0</v>
      </c>
      <c r="AH981" s="2" t="str">
        <f t="shared" si="427"/>
        <v/>
      </c>
      <c r="AI981" t="str">
        <f t="shared" si="428"/>
        <v/>
      </c>
      <c r="AJ981" s="2" t="str">
        <f t="shared" si="429"/>
        <v/>
      </c>
      <c r="AK981" s="2" t="str">
        <f t="shared" si="430"/>
        <v/>
      </c>
    </row>
    <row r="982" spans="1:37" x14ac:dyDescent="0.3">
      <c r="A982" s="18">
        <v>39224</v>
      </c>
      <c r="B982">
        <v>15.24</v>
      </c>
      <c r="C982">
        <v>7.6</v>
      </c>
      <c r="D982">
        <v>1.1000000000000001</v>
      </c>
      <c r="E982">
        <v>4.3499999999999996</v>
      </c>
      <c r="G982" s="3">
        <f t="shared" si="405"/>
        <v>0</v>
      </c>
      <c r="H982" s="3">
        <f t="shared" si="406"/>
        <v>0</v>
      </c>
      <c r="I982" s="10">
        <f t="shared" si="407"/>
        <v>0</v>
      </c>
      <c r="J982" s="3">
        <f t="shared" si="408"/>
        <v>0</v>
      </c>
      <c r="K982" s="3">
        <f t="shared" si="409"/>
        <v>11.048999999999999</v>
      </c>
      <c r="L982" s="15">
        <f t="shared" si="410"/>
        <v>4.1910000000000007</v>
      </c>
      <c r="M982" s="3">
        <f t="shared" si="411"/>
        <v>1.4287500000000009</v>
      </c>
      <c r="N982" s="15">
        <f t="shared" si="412"/>
        <v>1.4287500000000009</v>
      </c>
      <c r="O982" s="15">
        <f t="shared" si="413"/>
        <v>0</v>
      </c>
      <c r="P982" s="15">
        <f t="shared" si="414"/>
        <v>0</v>
      </c>
      <c r="Q982" s="3">
        <f t="shared" si="431"/>
        <v>5</v>
      </c>
      <c r="R982" s="3">
        <f t="shared" si="415"/>
        <v>-2.08</v>
      </c>
      <c r="S982" s="16">
        <f t="shared" si="416"/>
        <v>-9.048</v>
      </c>
      <c r="T982" s="3">
        <f t="shared" si="417"/>
        <v>0</v>
      </c>
      <c r="U982" s="3">
        <f t="shared" si="418"/>
        <v>0</v>
      </c>
      <c r="V982" s="3">
        <f t="shared" si="419"/>
        <v>0</v>
      </c>
      <c r="W982" s="19">
        <f t="shared" si="420"/>
        <v>0</v>
      </c>
      <c r="X982" s="19">
        <f t="shared" si="421"/>
        <v>0</v>
      </c>
      <c r="Y982" s="19">
        <f t="shared" si="422"/>
        <v>0</v>
      </c>
      <c r="Z982" s="2">
        <f t="shared" si="423"/>
        <v>0</v>
      </c>
      <c r="AA982" s="2">
        <f t="shared" si="424"/>
        <v>0</v>
      </c>
      <c r="AB982">
        <v>0</v>
      </c>
      <c r="AC982">
        <v>0</v>
      </c>
      <c r="AD982">
        <v>0</v>
      </c>
      <c r="AE982">
        <v>0</v>
      </c>
      <c r="AF982" s="2">
        <f t="shared" si="425"/>
        <v>0</v>
      </c>
      <c r="AG982" t="b">
        <f t="shared" si="426"/>
        <v>0</v>
      </c>
      <c r="AH982" s="2" t="str">
        <f t="shared" si="427"/>
        <v/>
      </c>
      <c r="AI982" t="str">
        <f t="shared" si="428"/>
        <v/>
      </c>
      <c r="AJ982" s="2" t="str">
        <f t="shared" si="429"/>
        <v/>
      </c>
      <c r="AK982" s="2" t="str">
        <f t="shared" si="430"/>
        <v/>
      </c>
    </row>
    <row r="983" spans="1:37" x14ac:dyDescent="0.3">
      <c r="A983" s="18">
        <v>39225</v>
      </c>
      <c r="B983">
        <v>5.08</v>
      </c>
      <c r="C983">
        <v>15.6</v>
      </c>
      <c r="D983">
        <v>0.6</v>
      </c>
      <c r="E983">
        <v>8.1</v>
      </c>
      <c r="G983" s="3">
        <f t="shared" si="405"/>
        <v>0</v>
      </c>
      <c r="H983" s="3">
        <f t="shared" si="406"/>
        <v>0</v>
      </c>
      <c r="I983" s="10">
        <f t="shared" si="407"/>
        <v>0</v>
      </c>
      <c r="J983" s="3">
        <f t="shared" si="408"/>
        <v>0</v>
      </c>
      <c r="K983" s="3">
        <f t="shared" si="409"/>
        <v>5.08</v>
      </c>
      <c r="L983" s="15">
        <f t="shared" si="410"/>
        <v>0</v>
      </c>
      <c r="M983" s="3">
        <f t="shared" si="411"/>
        <v>-1.27</v>
      </c>
      <c r="N983" s="15">
        <f t="shared" si="412"/>
        <v>0</v>
      </c>
      <c r="O983" s="15">
        <f t="shared" si="413"/>
        <v>0</v>
      </c>
      <c r="P983" s="15">
        <f t="shared" si="414"/>
        <v>0</v>
      </c>
      <c r="Q983" s="3">
        <f t="shared" si="431"/>
        <v>5</v>
      </c>
      <c r="R983" s="3">
        <f t="shared" si="415"/>
        <v>-2.08</v>
      </c>
      <c r="S983" s="16">
        <f t="shared" si="416"/>
        <v>-16.847999999999999</v>
      </c>
      <c r="T983" s="3">
        <f t="shared" si="417"/>
        <v>0</v>
      </c>
      <c r="U983" s="3">
        <f t="shared" si="418"/>
        <v>0</v>
      </c>
      <c r="V983" s="3">
        <f t="shared" si="419"/>
        <v>0</v>
      </c>
      <c r="W983" s="19">
        <f t="shared" si="420"/>
        <v>0</v>
      </c>
      <c r="X983" s="19">
        <f t="shared" si="421"/>
        <v>0</v>
      </c>
      <c r="Y983" s="19">
        <f t="shared" si="422"/>
        <v>0</v>
      </c>
      <c r="Z983" s="2">
        <f t="shared" si="423"/>
        <v>0</v>
      </c>
      <c r="AA983" s="2">
        <f t="shared" si="424"/>
        <v>0</v>
      </c>
      <c r="AB983">
        <v>0</v>
      </c>
      <c r="AC983">
        <v>0</v>
      </c>
      <c r="AD983">
        <v>0</v>
      </c>
      <c r="AE983">
        <v>0</v>
      </c>
      <c r="AF983" s="2">
        <f t="shared" si="425"/>
        <v>0</v>
      </c>
      <c r="AG983" t="b">
        <f t="shared" si="426"/>
        <v>0</v>
      </c>
      <c r="AH983" s="2" t="str">
        <f t="shared" si="427"/>
        <v/>
      </c>
      <c r="AI983" t="str">
        <f t="shared" si="428"/>
        <v/>
      </c>
      <c r="AJ983" s="2" t="str">
        <f t="shared" si="429"/>
        <v/>
      </c>
      <c r="AK983" s="2" t="str">
        <f t="shared" si="430"/>
        <v/>
      </c>
    </row>
    <row r="984" spans="1:37" x14ac:dyDescent="0.3">
      <c r="A984" s="18">
        <v>39226</v>
      </c>
      <c r="B984">
        <v>0</v>
      </c>
      <c r="C984">
        <v>19.7</v>
      </c>
      <c r="D984">
        <v>3.9</v>
      </c>
      <c r="E984">
        <v>11.8</v>
      </c>
      <c r="G984" s="3">
        <f t="shared" si="405"/>
        <v>0</v>
      </c>
      <c r="H984" s="3">
        <f t="shared" si="406"/>
        <v>0</v>
      </c>
      <c r="I984" s="10">
        <f t="shared" si="407"/>
        <v>0</v>
      </c>
      <c r="J984" s="3">
        <f t="shared" si="408"/>
        <v>0</v>
      </c>
      <c r="K984" s="3">
        <f t="shared" si="409"/>
        <v>0</v>
      </c>
      <c r="L984" s="15">
        <f t="shared" si="410"/>
        <v>0</v>
      </c>
      <c r="M984" s="3">
        <f t="shared" si="411"/>
        <v>0</v>
      </c>
      <c r="N984" s="15">
        <f t="shared" si="412"/>
        <v>0</v>
      </c>
      <c r="O984" s="15">
        <f t="shared" si="413"/>
        <v>0</v>
      </c>
      <c r="P984" s="15">
        <f t="shared" si="414"/>
        <v>0</v>
      </c>
      <c r="Q984" s="3">
        <f t="shared" si="431"/>
        <v>5</v>
      </c>
      <c r="R984" s="3">
        <f t="shared" si="415"/>
        <v>-2.08</v>
      </c>
      <c r="S984" s="16">
        <f t="shared" si="416"/>
        <v>-24.544000000000004</v>
      </c>
      <c r="T984" s="3">
        <f t="shared" si="417"/>
        <v>0</v>
      </c>
      <c r="U984" s="3">
        <f t="shared" si="418"/>
        <v>0</v>
      </c>
      <c r="V984" s="3">
        <f t="shared" si="419"/>
        <v>0</v>
      </c>
      <c r="W984" s="19">
        <f t="shared" si="420"/>
        <v>0</v>
      </c>
      <c r="X984" s="19">
        <f t="shared" si="421"/>
        <v>0</v>
      </c>
      <c r="Y984" s="19">
        <f t="shared" si="422"/>
        <v>0</v>
      </c>
      <c r="Z984" s="2">
        <f t="shared" si="423"/>
        <v>0</v>
      </c>
      <c r="AA984" s="2">
        <f t="shared" si="424"/>
        <v>0</v>
      </c>
      <c r="AB984">
        <v>0</v>
      </c>
      <c r="AC984">
        <v>0</v>
      </c>
      <c r="AD984">
        <v>0</v>
      </c>
      <c r="AE984">
        <v>0</v>
      </c>
      <c r="AF984" s="2">
        <f t="shared" si="425"/>
        <v>0</v>
      </c>
      <c r="AG984" t="b">
        <f t="shared" si="426"/>
        <v>0</v>
      </c>
      <c r="AH984" s="2" t="str">
        <f t="shared" si="427"/>
        <v/>
      </c>
      <c r="AI984" t="str">
        <f t="shared" si="428"/>
        <v/>
      </c>
      <c r="AJ984" s="2" t="str">
        <f t="shared" si="429"/>
        <v/>
      </c>
      <c r="AK984" s="2" t="str">
        <f t="shared" si="430"/>
        <v/>
      </c>
    </row>
    <row r="985" spans="1:37" x14ac:dyDescent="0.3">
      <c r="A985" s="18">
        <v>39227</v>
      </c>
      <c r="B985">
        <v>0</v>
      </c>
      <c r="C985">
        <v>21.3</v>
      </c>
      <c r="D985">
        <v>5.8</v>
      </c>
      <c r="E985">
        <v>13.55</v>
      </c>
      <c r="G985" s="3">
        <f t="shared" si="405"/>
        <v>0</v>
      </c>
      <c r="H985" s="3">
        <f t="shared" si="406"/>
        <v>0</v>
      </c>
      <c r="I985" s="10">
        <f t="shared" si="407"/>
        <v>0</v>
      </c>
      <c r="J985" s="3">
        <f t="shared" si="408"/>
        <v>0</v>
      </c>
      <c r="K985" s="3">
        <f t="shared" si="409"/>
        <v>0</v>
      </c>
      <c r="L985" s="15">
        <f t="shared" si="410"/>
        <v>0</v>
      </c>
      <c r="M985" s="3">
        <f t="shared" si="411"/>
        <v>0</v>
      </c>
      <c r="N985" s="15">
        <f t="shared" si="412"/>
        <v>0</v>
      </c>
      <c r="O985" s="15">
        <f t="shared" si="413"/>
        <v>0</v>
      </c>
      <c r="P985" s="15">
        <f t="shared" si="414"/>
        <v>0</v>
      </c>
      <c r="Q985" s="3">
        <f t="shared" si="431"/>
        <v>5</v>
      </c>
      <c r="R985" s="3">
        <f t="shared" si="415"/>
        <v>-2.08</v>
      </c>
      <c r="S985" s="16">
        <f t="shared" si="416"/>
        <v>-28.184000000000001</v>
      </c>
      <c r="T985" s="3">
        <f t="shared" si="417"/>
        <v>0</v>
      </c>
      <c r="U985" s="3">
        <f t="shared" si="418"/>
        <v>0</v>
      </c>
      <c r="V985" s="3">
        <f t="shared" si="419"/>
        <v>0</v>
      </c>
      <c r="W985" s="19">
        <f t="shared" si="420"/>
        <v>0</v>
      </c>
      <c r="X985" s="19">
        <f t="shared" si="421"/>
        <v>0</v>
      </c>
      <c r="Y985" s="19">
        <f t="shared" si="422"/>
        <v>0</v>
      </c>
      <c r="Z985" s="2">
        <f t="shared" si="423"/>
        <v>0</v>
      </c>
      <c r="AA985" s="2">
        <f t="shared" si="424"/>
        <v>0</v>
      </c>
      <c r="AB985">
        <v>0</v>
      </c>
      <c r="AC985">
        <v>0</v>
      </c>
      <c r="AD985">
        <v>0</v>
      </c>
      <c r="AE985">
        <v>0</v>
      </c>
      <c r="AF985" s="2">
        <f t="shared" si="425"/>
        <v>0</v>
      </c>
      <c r="AG985" t="b">
        <f t="shared" si="426"/>
        <v>0</v>
      </c>
      <c r="AH985" s="2" t="str">
        <f t="shared" si="427"/>
        <v/>
      </c>
      <c r="AI985" t="str">
        <f t="shared" si="428"/>
        <v/>
      </c>
      <c r="AJ985" s="2" t="str">
        <f t="shared" si="429"/>
        <v/>
      </c>
      <c r="AK985" s="2" t="str">
        <f t="shared" si="430"/>
        <v/>
      </c>
    </row>
    <row r="986" spans="1:37" x14ac:dyDescent="0.3">
      <c r="A986" s="18">
        <v>39228</v>
      </c>
      <c r="B986">
        <v>0</v>
      </c>
      <c r="C986">
        <v>19.8</v>
      </c>
      <c r="D986">
        <v>7.9</v>
      </c>
      <c r="E986">
        <v>13.85</v>
      </c>
      <c r="G986" s="3">
        <f t="shared" si="405"/>
        <v>0</v>
      </c>
      <c r="H986" s="3">
        <f t="shared" si="406"/>
        <v>0</v>
      </c>
      <c r="I986" s="10">
        <f t="shared" si="407"/>
        <v>0</v>
      </c>
      <c r="J986" s="3">
        <f t="shared" si="408"/>
        <v>0</v>
      </c>
      <c r="K986" s="3">
        <f t="shared" si="409"/>
        <v>0</v>
      </c>
      <c r="L986" s="15">
        <f t="shared" si="410"/>
        <v>0</v>
      </c>
      <c r="M986" s="3">
        <f t="shared" si="411"/>
        <v>0</v>
      </c>
      <c r="N986" s="15">
        <f t="shared" si="412"/>
        <v>0</v>
      </c>
      <c r="O986" s="15">
        <f t="shared" si="413"/>
        <v>0</v>
      </c>
      <c r="P986" s="15">
        <f t="shared" si="414"/>
        <v>0</v>
      </c>
      <c r="Q986" s="3">
        <f t="shared" si="431"/>
        <v>5</v>
      </c>
      <c r="R986" s="3">
        <f t="shared" si="415"/>
        <v>-2.08</v>
      </c>
      <c r="S986" s="16">
        <f t="shared" si="416"/>
        <v>-28.808</v>
      </c>
      <c r="T986" s="3">
        <f t="shared" si="417"/>
        <v>0</v>
      </c>
      <c r="U986" s="3">
        <f t="shared" si="418"/>
        <v>0</v>
      </c>
      <c r="V986" s="3">
        <f t="shared" si="419"/>
        <v>0</v>
      </c>
      <c r="W986" s="19">
        <f t="shared" si="420"/>
        <v>0</v>
      </c>
      <c r="X986" s="19">
        <f t="shared" si="421"/>
        <v>0</v>
      </c>
      <c r="Y986" s="19">
        <f t="shared" si="422"/>
        <v>0</v>
      </c>
      <c r="Z986" s="2">
        <f t="shared" si="423"/>
        <v>0</v>
      </c>
      <c r="AA986" s="2">
        <f t="shared" si="424"/>
        <v>0</v>
      </c>
      <c r="AB986">
        <v>0</v>
      </c>
      <c r="AC986">
        <v>0</v>
      </c>
      <c r="AD986">
        <v>0</v>
      </c>
      <c r="AE986">
        <v>0</v>
      </c>
      <c r="AF986" s="2">
        <f t="shared" si="425"/>
        <v>0</v>
      </c>
      <c r="AG986" t="b">
        <f t="shared" si="426"/>
        <v>0</v>
      </c>
      <c r="AH986" s="2" t="str">
        <f t="shared" si="427"/>
        <v/>
      </c>
      <c r="AI986" t="str">
        <f t="shared" si="428"/>
        <v/>
      </c>
      <c r="AJ986" s="2" t="str">
        <f t="shared" si="429"/>
        <v/>
      </c>
      <c r="AK986" s="2" t="str">
        <f t="shared" si="430"/>
        <v/>
      </c>
    </row>
    <row r="987" spans="1:37" x14ac:dyDescent="0.3">
      <c r="A987" s="18">
        <v>39229</v>
      </c>
      <c r="B987">
        <v>0</v>
      </c>
      <c r="C987">
        <v>22</v>
      </c>
      <c r="D987">
        <v>9.1</v>
      </c>
      <c r="E987">
        <v>15.55</v>
      </c>
      <c r="G987" s="3">
        <f t="shared" si="405"/>
        <v>0</v>
      </c>
      <c r="H987" s="3">
        <f t="shared" si="406"/>
        <v>0</v>
      </c>
      <c r="I987" s="10">
        <f t="shared" si="407"/>
        <v>0</v>
      </c>
      <c r="J987" s="3">
        <f t="shared" si="408"/>
        <v>0</v>
      </c>
      <c r="K987" s="3">
        <f t="shared" si="409"/>
        <v>0</v>
      </c>
      <c r="L987" s="15">
        <f t="shared" si="410"/>
        <v>0</v>
      </c>
      <c r="M987" s="3">
        <f t="shared" si="411"/>
        <v>0</v>
      </c>
      <c r="N987" s="15">
        <f t="shared" si="412"/>
        <v>0</v>
      </c>
      <c r="O987" s="15">
        <f t="shared" si="413"/>
        <v>0</v>
      </c>
      <c r="P987" s="15">
        <f t="shared" si="414"/>
        <v>0</v>
      </c>
      <c r="Q987" s="3">
        <f t="shared" si="431"/>
        <v>5</v>
      </c>
      <c r="R987" s="3">
        <f t="shared" si="415"/>
        <v>-2.08</v>
      </c>
      <c r="S987" s="16">
        <f t="shared" si="416"/>
        <v>-32.344000000000001</v>
      </c>
      <c r="T987" s="3">
        <f t="shared" si="417"/>
        <v>0</v>
      </c>
      <c r="U987" s="3">
        <f t="shared" si="418"/>
        <v>0</v>
      </c>
      <c r="V987" s="3">
        <f t="shared" si="419"/>
        <v>0</v>
      </c>
      <c r="W987" s="19">
        <f t="shared" si="420"/>
        <v>0</v>
      </c>
      <c r="X987" s="19">
        <f t="shared" si="421"/>
        <v>0</v>
      </c>
      <c r="Y987" s="19">
        <f t="shared" si="422"/>
        <v>0</v>
      </c>
      <c r="Z987" s="2">
        <f t="shared" si="423"/>
        <v>0</v>
      </c>
      <c r="AA987" s="2">
        <f t="shared" si="424"/>
        <v>0</v>
      </c>
      <c r="AB987">
        <v>0</v>
      </c>
      <c r="AC987">
        <v>0</v>
      </c>
      <c r="AD987">
        <v>0</v>
      </c>
      <c r="AE987">
        <v>0</v>
      </c>
      <c r="AF987" s="2">
        <f t="shared" si="425"/>
        <v>0</v>
      </c>
      <c r="AG987" t="b">
        <f t="shared" si="426"/>
        <v>0</v>
      </c>
      <c r="AH987" s="2" t="str">
        <f t="shared" si="427"/>
        <v/>
      </c>
      <c r="AI987" t="str">
        <f t="shared" si="428"/>
        <v/>
      </c>
      <c r="AJ987" s="2" t="str">
        <f t="shared" si="429"/>
        <v/>
      </c>
      <c r="AK987" s="2" t="str">
        <f t="shared" si="430"/>
        <v/>
      </c>
    </row>
    <row r="988" spans="1:37" x14ac:dyDescent="0.3">
      <c r="A988" s="18">
        <v>39230</v>
      </c>
      <c r="B988">
        <v>0</v>
      </c>
      <c r="C988">
        <v>10.5</v>
      </c>
      <c r="D988">
        <v>1.4</v>
      </c>
      <c r="E988">
        <v>5.95</v>
      </c>
      <c r="G988" s="3">
        <f t="shared" si="405"/>
        <v>0</v>
      </c>
      <c r="H988" s="3">
        <f t="shared" si="406"/>
        <v>0</v>
      </c>
      <c r="I988" s="10">
        <f t="shared" si="407"/>
        <v>0</v>
      </c>
      <c r="J988" s="3">
        <f t="shared" si="408"/>
        <v>0</v>
      </c>
      <c r="K988" s="3">
        <f t="shared" si="409"/>
        <v>0</v>
      </c>
      <c r="L988" s="15">
        <f t="shared" si="410"/>
        <v>0</v>
      </c>
      <c r="M988" s="3">
        <f t="shared" si="411"/>
        <v>0</v>
      </c>
      <c r="N988" s="15">
        <f t="shared" si="412"/>
        <v>0</v>
      </c>
      <c r="O988" s="15">
        <f t="shared" si="413"/>
        <v>0</v>
      </c>
      <c r="P988" s="15">
        <f t="shared" si="414"/>
        <v>0</v>
      </c>
      <c r="Q988" s="3">
        <f t="shared" si="431"/>
        <v>5</v>
      </c>
      <c r="R988" s="3">
        <f t="shared" si="415"/>
        <v>-2.08</v>
      </c>
      <c r="S988" s="16">
        <f t="shared" si="416"/>
        <v>-12.376000000000001</v>
      </c>
      <c r="T988" s="3">
        <f t="shared" si="417"/>
        <v>0</v>
      </c>
      <c r="U988" s="3">
        <f t="shared" si="418"/>
        <v>0</v>
      </c>
      <c r="V988" s="3">
        <f t="shared" si="419"/>
        <v>0</v>
      </c>
      <c r="W988" s="19">
        <f t="shared" si="420"/>
        <v>0</v>
      </c>
      <c r="X988" s="19">
        <f t="shared" si="421"/>
        <v>0</v>
      </c>
      <c r="Y988" s="19">
        <f t="shared" si="422"/>
        <v>0</v>
      </c>
      <c r="Z988" s="2">
        <f t="shared" si="423"/>
        <v>0</v>
      </c>
      <c r="AA988" s="2">
        <f t="shared" si="424"/>
        <v>0</v>
      </c>
      <c r="AB988">
        <v>0</v>
      </c>
      <c r="AC988">
        <v>0</v>
      </c>
      <c r="AD988">
        <v>0</v>
      </c>
      <c r="AE988">
        <v>0</v>
      </c>
      <c r="AF988" s="2">
        <f t="shared" si="425"/>
        <v>0</v>
      </c>
      <c r="AG988" t="b">
        <f t="shared" si="426"/>
        <v>0</v>
      </c>
      <c r="AH988" s="2" t="str">
        <f t="shared" si="427"/>
        <v/>
      </c>
      <c r="AI988" t="str">
        <f t="shared" si="428"/>
        <v/>
      </c>
      <c r="AJ988" s="2" t="str">
        <f t="shared" si="429"/>
        <v/>
      </c>
      <c r="AK988" s="2" t="str">
        <f t="shared" si="430"/>
        <v/>
      </c>
    </row>
    <row r="989" spans="1:37" x14ac:dyDescent="0.3">
      <c r="A989" s="18">
        <v>39231</v>
      </c>
      <c r="B989">
        <v>0</v>
      </c>
      <c r="C989">
        <v>18.8</v>
      </c>
      <c r="D989">
        <v>0.3</v>
      </c>
      <c r="E989">
        <v>9.5500000000000007</v>
      </c>
      <c r="G989" s="3">
        <f t="shared" si="405"/>
        <v>0</v>
      </c>
      <c r="H989" s="3">
        <f t="shared" si="406"/>
        <v>0</v>
      </c>
      <c r="I989" s="10">
        <f t="shared" si="407"/>
        <v>0</v>
      </c>
      <c r="J989" s="3">
        <f t="shared" si="408"/>
        <v>0</v>
      </c>
      <c r="K989" s="3">
        <f t="shared" si="409"/>
        <v>0</v>
      </c>
      <c r="L989" s="15">
        <f t="shared" si="410"/>
        <v>0</v>
      </c>
      <c r="M989" s="3">
        <f t="shared" si="411"/>
        <v>0</v>
      </c>
      <c r="N989" s="15">
        <f t="shared" si="412"/>
        <v>0</v>
      </c>
      <c r="O989" s="15">
        <f t="shared" si="413"/>
        <v>0</v>
      </c>
      <c r="P989" s="15">
        <f t="shared" si="414"/>
        <v>0</v>
      </c>
      <c r="Q989" s="3">
        <f t="shared" si="431"/>
        <v>5</v>
      </c>
      <c r="R989" s="3">
        <f t="shared" si="415"/>
        <v>-2.08</v>
      </c>
      <c r="S989" s="16">
        <f t="shared" si="416"/>
        <v>-19.864000000000001</v>
      </c>
      <c r="T989" s="3">
        <f t="shared" si="417"/>
        <v>0</v>
      </c>
      <c r="U989" s="3">
        <f t="shared" si="418"/>
        <v>0</v>
      </c>
      <c r="V989" s="3">
        <f t="shared" si="419"/>
        <v>0</v>
      </c>
      <c r="W989" s="19">
        <f t="shared" si="420"/>
        <v>0</v>
      </c>
      <c r="X989" s="19">
        <f t="shared" si="421"/>
        <v>0</v>
      </c>
      <c r="Y989" s="19">
        <f t="shared" si="422"/>
        <v>0</v>
      </c>
      <c r="Z989" s="2">
        <f t="shared" si="423"/>
        <v>0</v>
      </c>
      <c r="AA989" s="2">
        <f t="shared" si="424"/>
        <v>0</v>
      </c>
      <c r="AB989">
        <v>0</v>
      </c>
      <c r="AC989">
        <v>0</v>
      </c>
      <c r="AD989">
        <v>0</v>
      </c>
      <c r="AE989">
        <v>0</v>
      </c>
      <c r="AF989" s="2">
        <f t="shared" si="425"/>
        <v>0</v>
      </c>
      <c r="AG989" t="b">
        <f t="shared" si="426"/>
        <v>0</v>
      </c>
      <c r="AH989" s="2" t="str">
        <f t="shared" si="427"/>
        <v/>
      </c>
      <c r="AI989" t="str">
        <f t="shared" si="428"/>
        <v/>
      </c>
      <c r="AJ989" s="2" t="str">
        <f t="shared" si="429"/>
        <v/>
      </c>
      <c r="AK989" s="2" t="str">
        <f t="shared" si="430"/>
        <v/>
      </c>
    </row>
    <row r="990" spans="1:37" x14ac:dyDescent="0.3">
      <c r="A990" s="18">
        <v>39232</v>
      </c>
      <c r="B990">
        <v>0</v>
      </c>
      <c r="C990">
        <v>27.7</v>
      </c>
      <c r="D990">
        <v>9.6999999999999993</v>
      </c>
      <c r="E990">
        <v>18.7</v>
      </c>
      <c r="G990" s="3">
        <f t="shared" si="405"/>
        <v>0</v>
      </c>
      <c r="H990" s="3">
        <f t="shared" si="406"/>
        <v>0</v>
      </c>
      <c r="I990" s="10">
        <f t="shared" si="407"/>
        <v>0</v>
      </c>
      <c r="J990" s="3">
        <f t="shared" si="408"/>
        <v>0</v>
      </c>
      <c r="K990" s="3">
        <f t="shared" si="409"/>
        <v>0</v>
      </c>
      <c r="L990" s="15">
        <f t="shared" si="410"/>
        <v>0</v>
      </c>
      <c r="M990" s="3">
        <f t="shared" si="411"/>
        <v>0</v>
      </c>
      <c r="N990" s="15">
        <f t="shared" si="412"/>
        <v>0</v>
      </c>
      <c r="O990" s="15">
        <f t="shared" si="413"/>
        <v>0</v>
      </c>
      <c r="P990" s="15">
        <f t="shared" si="414"/>
        <v>0</v>
      </c>
      <c r="Q990" s="3">
        <f t="shared" si="431"/>
        <v>5</v>
      </c>
      <c r="R990" s="3">
        <f t="shared" si="415"/>
        <v>-2.08</v>
      </c>
      <c r="S990" s="16">
        <f t="shared" si="416"/>
        <v>-38.896000000000001</v>
      </c>
      <c r="T990" s="3">
        <f t="shared" si="417"/>
        <v>0</v>
      </c>
      <c r="U990" s="3">
        <f t="shared" si="418"/>
        <v>0</v>
      </c>
      <c r="V990" s="3">
        <f t="shared" si="419"/>
        <v>0</v>
      </c>
      <c r="W990" s="19">
        <f t="shared" si="420"/>
        <v>0</v>
      </c>
      <c r="X990" s="19">
        <f t="shared" si="421"/>
        <v>0</v>
      </c>
      <c r="Y990" s="19">
        <f t="shared" si="422"/>
        <v>0</v>
      </c>
      <c r="Z990" s="2">
        <f t="shared" si="423"/>
        <v>0</v>
      </c>
      <c r="AA990" s="2">
        <f t="shared" si="424"/>
        <v>0</v>
      </c>
      <c r="AB990">
        <v>0</v>
      </c>
      <c r="AC990">
        <v>0</v>
      </c>
      <c r="AD990">
        <v>0</v>
      </c>
      <c r="AE990">
        <v>0</v>
      </c>
      <c r="AF990" s="2">
        <f t="shared" si="425"/>
        <v>0</v>
      </c>
      <c r="AG990" t="b">
        <f t="shared" si="426"/>
        <v>0</v>
      </c>
      <c r="AH990" s="2" t="str">
        <f t="shared" si="427"/>
        <v/>
      </c>
      <c r="AI990" t="str">
        <f t="shared" si="428"/>
        <v/>
      </c>
      <c r="AJ990" s="2" t="str">
        <f t="shared" si="429"/>
        <v/>
      </c>
      <c r="AK990" s="2" t="str">
        <f t="shared" si="430"/>
        <v/>
      </c>
    </row>
    <row r="991" spans="1:37" x14ac:dyDescent="0.3">
      <c r="A991" s="18">
        <v>39233</v>
      </c>
      <c r="B991">
        <v>0</v>
      </c>
      <c r="C991">
        <v>27.8</v>
      </c>
      <c r="D991">
        <v>11.9</v>
      </c>
      <c r="E991">
        <v>19.850000000000001</v>
      </c>
      <c r="G991" s="3">
        <f t="shared" si="405"/>
        <v>0</v>
      </c>
      <c r="H991" s="3">
        <f t="shared" si="406"/>
        <v>0</v>
      </c>
      <c r="I991" s="10">
        <f t="shared" si="407"/>
        <v>0</v>
      </c>
      <c r="J991" s="3">
        <f t="shared" si="408"/>
        <v>0</v>
      </c>
      <c r="K991" s="3">
        <f t="shared" si="409"/>
        <v>0</v>
      </c>
      <c r="L991" s="15">
        <f t="shared" si="410"/>
        <v>0</v>
      </c>
      <c r="M991" s="3">
        <f t="shared" si="411"/>
        <v>0</v>
      </c>
      <c r="N991" s="15">
        <f t="shared" si="412"/>
        <v>0</v>
      </c>
      <c r="O991" s="15">
        <f t="shared" si="413"/>
        <v>0</v>
      </c>
      <c r="P991" s="15">
        <f t="shared" si="414"/>
        <v>0</v>
      </c>
      <c r="Q991" s="3">
        <f t="shared" si="431"/>
        <v>5</v>
      </c>
      <c r="R991" s="3">
        <f t="shared" si="415"/>
        <v>-2.08</v>
      </c>
      <c r="S991" s="16">
        <f t="shared" si="416"/>
        <v>-41.288000000000004</v>
      </c>
      <c r="T991" s="3">
        <f t="shared" si="417"/>
        <v>0</v>
      </c>
      <c r="U991" s="3">
        <f t="shared" si="418"/>
        <v>0</v>
      </c>
      <c r="V991" s="3">
        <f t="shared" si="419"/>
        <v>0</v>
      </c>
      <c r="W991" s="19">
        <f t="shared" si="420"/>
        <v>0</v>
      </c>
      <c r="X991" s="19">
        <f t="shared" si="421"/>
        <v>0</v>
      </c>
      <c r="Y991" s="19">
        <f t="shared" si="422"/>
        <v>0</v>
      </c>
      <c r="Z991" s="2">
        <f t="shared" si="423"/>
        <v>0</v>
      </c>
      <c r="AA991" s="2">
        <f t="shared" si="424"/>
        <v>0</v>
      </c>
      <c r="AB991">
        <v>0</v>
      </c>
      <c r="AC991">
        <v>0</v>
      </c>
      <c r="AD991">
        <v>0</v>
      </c>
      <c r="AE991">
        <v>0</v>
      </c>
      <c r="AF991" s="2">
        <f t="shared" si="425"/>
        <v>0</v>
      </c>
      <c r="AG991" t="b">
        <f t="shared" si="426"/>
        <v>0</v>
      </c>
      <c r="AH991" s="2" t="str">
        <f t="shared" si="427"/>
        <v/>
      </c>
      <c r="AI991" t="str">
        <f t="shared" si="428"/>
        <v/>
      </c>
      <c r="AJ991" s="2" t="str">
        <f t="shared" si="429"/>
        <v/>
      </c>
      <c r="AK991" s="2" t="str">
        <f t="shared" si="430"/>
        <v/>
      </c>
    </row>
    <row r="992" spans="1:37" x14ac:dyDescent="0.3">
      <c r="A992" s="18">
        <v>39234</v>
      </c>
      <c r="B992">
        <v>0</v>
      </c>
      <c r="C992">
        <v>26.5</v>
      </c>
      <c r="D992">
        <v>10.3</v>
      </c>
      <c r="E992">
        <v>18.399999999999999</v>
      </c>
      <c r="G992" s="3">
        <f t="shared" si="405"/>
        <v>0</v>
      </c>
      <c r="H992" s="3">
        <f t="shared" si="406"/>
        <v>0</v>
      </c>
      <c r="I992" s="10">
        <f t="shared" si="407"/>
        <v>0</v>
      </c>
      <c r="J992" s="3">
        <f t="shared" si="408"/>
        <v>0</v>
      </c>
      <c r="K992" s="3">
        <f t="shared" si="409"/>
        <v>0</v>
      </c>
      <c r="L992" s="15">
        <f t="shared" si="410"/>
        <v>0</v>
      </c>
      <c r="M992" s="3">
        <f t="shared" si="411"/>
        <v>0</v>
      </c>
      <c r="N992" s="15">
        <f t="shared" si="412"/>
        <v>0</v>
      </c>
      <c r="O992" s="15">
        <f t="shared" si="413"/>
        <v>0</v>
      </c>
      <c r="P992" s="15">
        <f t="shared" si="414"/>
        <v>0</v>
      </c>
      <c r="Q992" s="3">
        <f t="shared" si="431"/>
        <v>6</v>
      </c>
      <c r="R992" s="3">
        <f t="shared" si="415"/>
        <v>-2.08</v>
      </c>
      <c r="S992" s="16">
        <f t="shared" si="416"/>
        <v>-38.271999999999998</v>
      </c>
      <c r="T992" s="3">
        <f t="shared" si="417"/>
        <v>0</v>
      </c>
      <c r="U992" s="3">
        <f t="shared" si="418"/>
        <v>0</v>
      </c>
      <c r="V992" s="3">
        <f t="shared" si="419"/>
        <v>0</v>
      </c>
      <c r="W992" s="19">
        <f t="shared" si="420"/>
        <v>0</v>
      </c>
      <c r="X992" s="19">
        <f t="shared" si="421"/>
        <v>0</v>
      </c>
      <c r="Y992" s="19">
        <f t="shared" si="422"/>
        <v>0</v>
      </c>
      <c r="Z992" s="2">
        <f t="shared" si="423"/>
        <v>0</v>
      </c>
      <c r="AA992" s="2">
        <f t="shared" si="424"/>
        <v>0</v>
      </c>
      <c r="AB992">
        <v>0</v>
      </c>
      <c r="AC992">
        <v>0</v>
      </c>
      <c r="AD992">
        <v>0</v>
      </c>
      <c r="AE992">
        <v>0</v>
      </c>
      <c r="AF992" s="2">
        <f t="shared" si="425"/>
        <v>0</v>
      </c>
      <c r="AG992" t="b">
        <f t="shared" si="426"/>
        <v>0</v>
      </c>
      <c r="AH992" s="2" t="str">
        <f t="shared" si="427"/>
        <v/>
      </c>
      <c r="AI992" t="str">
        <f t="shared" si="428"/>
        <v/>
      </c>
      <c r="AJ992" s="2" t="str">
        <f t="shared" si="429"/>
        <v/>
      </c>
      <c r="AK992" s="2" t="str">
        <f t="shared" si="430"/>
        <v/>
      </c>
    </row>
    <row r="993" spans="1:37" x14ac:dyDescent="0.3">
      <c r="A993" s="18">
        <v>39235</v>
      </c>
      <c r="B993">
        <v>0</v>
      </c>
      <c r="C993">
        <v>26.8</v>
      </c>
      <c r="D993">
        <v>10.5</v>
      </c>
      <c r="E993">
        <v>18.649999999999999</v>
      </c>
      <c r="G993" s="3">
        <f t="shared" si="405"/>
        <v>0</v>
      </c>
      <c r="H993" s="3">
        <f t="shared" si="406"/>
        <v>0</v>
      </c>
      <c r="I993" s="10">
        <f t="shared" si="407"/>
        <v>0</v>
      </c>
      <c r="J993" s="3">
        <f t="shared" si="408"/>
        <v>0</v>
      </c>
      <c r="K993" s="3">
        <f t="shared" si="409"/>
        <v>0</v>
      </c>
      <c r="L993" s="15">
        <f t="shared" si="410"/>
        <v>0</v>
      </c>
      <c r="M993" s="3">
        <f t="shared" si="411"/>
        <v>0</v>
      </c>
      <c r="N993" s="15">
        <f t="shared" si="412"/>
        <v>0</v>
      </c>
      <c r="O993" s="15">
        <f t="shared" si="413"/>
        <v>0</v>
      </c>
      <c r="P993" s="15">
        <f t="shared" si="414"/>
        <v>0</v>
      </c>
      <c r="Q993" s="3">
        <f t="shared" si="431"/>
        <v>6</v>
      </c>
      <c r="R993" s="3">
        <f t="shared" si="415"/>
        <v>-2.08</v>
      </c>
      <c r="S993" s="16">
        <f t="shared" si="416"/>
        <v>-38.792000000000002</v>
      </c>
      <c r="T993" s="3">
        <f t="shared" si="417"/>
        <v>0</v>
      </c>
      <c r="U993" s="3">
        <f t="shared" si="418"/>
        <v>0</v>
      </c>
      <c r="V993" s="3">
        <f t="shared" si="419"/>
        <v>0</v>
      </c>
      <c r="W993" s="19">
        <f t="shared" si="420"/>
        <v>0</v>
      </c>
      <c r="X993" s="19">
        <f t="shared" si="421"/>
        <v>0</v>
      </c>
      <c r="Y993" s="19">
        <f t="shared" si="422"/>
        <v>0</v>
      </c>
      <c r="Z993" s="2">
        <f t="shared" si="423"/>
        <v>0</v>
      </c>
      <c r="AA993" s="2">
        <f t="shared" si="424"/>
        <v>0</v>
      </c>
      <c r="AB993">
        <v>0</v>
      </c>
      <c r="AC993">
        <v>0</v>
      </c>
      <c r="AD993">
        <v>0</v>
      </c>
      <c r="AE993">
        <v>0</v>
      </c>
      <c r="AF993" s="2">
        <f t="shared" si="425"/>
        <v>0</v>
      </c>
      <c r="AG993" t="b">
        <f t="shared" si="426"/>
        <v>0</v>
      </c>
      <c r="AH993" s="2" t="str">
        <f t="shared" si="427"/>
        <v/>
      </c>
      <c r="AI993" t="str">
        <f t="shared" si="428"/>
        <v/>
      </c>
      <c r="AJ993" s="2" t="str">
        <f t="shared" si="429"/>
        <v/>
      </c>
      <c r="AK993" s="2" t="str">
        <f t="shared" si="430"/>
        <v/>
      </c>
    </row>
    <row r="994" spans="1:37" x14ac:dyDescent="0.3">
      <c r="A994" s="18">
        <v>39236</v>
      </c>
      <c r="B994">
        <v>0</v>
      </c>
      <c r="C994">
        <v>27</v>
      </c>
      <c r="D994">
        <v>11.5</v>
      </c>
      <c r="E994">
        <v>19.25</v>
      </c>
      <c r="G994" s="3">
        <f t="shared" si="405"/>
        <v>0</v>
      </c>
      <c r="H994" s="3">
        <f t="shared" si="406"/>
        <v>0</v>
      </c>
      <c r="I994" s="10">
        <f t="shared" si="407"/>
        <v>0</v>
      </c>
      <c r="J994" s="3">
        <f t="shared" si="408"/>
        <v>0</v>
      </c>
      <c r="K994" s="3">
        <f t="shared" si="409"/>
        <v>0</v>
      </c>
      <c r="L994" s="15">
        <f t="shared" si="410"/>
        <v>0</v>
      </c>
      <c r="M994" s="3">
        <f t="shared" si="411"/>
        <v>0</v>
      </c>
      <c r="N994" s="15">
        <f t="shared" si="412"/>
        <v>0</v>
      </c>
      <c r="O994" s="15">
        <f t="shared" si="413"/>
        <v>0</v>
      </c>
      <c r="P994" s="15">
        <f t="shared" si="414"/>
        <v>0</v>
      </c>
      <c r="Q994" s="3">
        <f t="shared" si="431"/>
        <v>6</v>
      </c>
      <c r="R994" s="3">
        <f t="shared" si="415"/>
        <v>-2.08</v>
      </c>
      <c r="S994" s="16">
        <f t="shared" si="416"/>
        <v>-40.04</v>
      </c>
      <c r="T994" s="3">
        <f t="shared" si="417"/>
        <v>0</v>
      </c>
      <c r="U994" s="3">
        <f t="shared" si="418"/>
        <v>0</v>
      </c>
      <c r="V994" s="3">
        <f t="shared" si="419"/>
        <v>0</v>
      </c>
      <c r="W994" s="19">
        <f t="shared" si="420"/>
        <v>0</v>
      </c>
      <c r="X994" s="19">
        <f t="shared" si="421"/>
        <v>0</v>
      </c>
      <c r="Y994" s="19">
        <f t="shared" si="422"/>
        <v>0</v>
      </c>
      <c r="Z994" s="2">
        <f t="shared" si="423"/>
        <v>0</v>
      </c>
      <c r="AA994" s="2">
        <f t="shared" si="424"/>
        <v>0</v>
      </c>
      <c r="AB994">
        <v>0</v>
      </c>
      <c r="AC994">
        <v>0</v>
      </c>
      <c r="AD994">
        <v>0</v>
      </c>
      <c r="AE994">
        <v>0</v>
      </c>
      <c r="AF994" s="2">
        <f t="shared" si="425"/>
        <v>0</v>
      </c>
      <c r="AG994" t="b">
        <f t="shared" si="426"/>
        <v>0</v>
      </c>
      <c r="AH994" s="2" t="str">
        <f t="shared" si="427"/>
        <v/>
      </c>
      <c r="AI994" t="str">
        <f t="shared" si="428"/>
        <v/>
      </c>
      <c r="AJ994" s="2" t="str">
        <f t="shared" si="429"/>
        <v/>
      </c>
      <c r="AK994" s="2" t="str">
        <f t="shared" si="430"/>
        <v/>
      </c>
    </row>
    <row r="995" spans="1:37" x14ac:dyDescent="0.3">
      <c r="A995" s="18">
        <v>39237</v>
      </c>
      <c r="B995">
        <v>0</v>
      </c>
      <c r="C995">
        <v>26.4</v>
      </c>
      <c r="D995">
        <v>11.9</v>
      </c>
      <c r="E995">
        <v>19.149999999999999</v>
      </c>
      <c r="G995" s="3">
        <f t="shared" si="405"/>
        <v>0</v>
      </c>
      <c r="H995" s="3">
        <f t="shared" si="406"/>
        <v>0</v>
      </c>
      <c r="I995" s="10">
        <f t="shared" si="407"/>
        <v>0</v>
      </c>
      <c r="J995" s="3">
        <f t="shared" si="408"/>
        <v>0</v>
      </c>
      <c r="K995" s="3">
        <f t="shared" si="409"/>
        <v>0</v>
      </c>
      <c r="L995" s="15">
        <f t="shared" si="410"/>
        <v>0</v>
      </c>
      <c r="M995" s="3">
        <f t="shared" si="411"/>
        <v>0</v>
      </c>
      <c r="N995" s="15">
        <f t="shared" si="412"/>
        <v>0</v>
      </c>
      <c r="O995" s="15">
        <f t="shared" si="413"/>
        <v>0</v>
      </c>
      <c r="P995" s="15">
        <f t="shared" si="414"/>
        <v>0</v>
      </c>
      <c r="Q995" s="3">
        <f t="shared" si="431"/>
        <v>6</v>
      </c>
      <c r="R995" s="3">
        <f t="shared" si="415"/>
        <v>-2.08</v>
      </c>
      <c r="S995" s="16">
        <f t="shared" si="416"/>
        <v>-39.832000000000001</v>
      </c>
      <c r="T995" s="3">
        <f t="shared" si="417"/>
        <v>0</v>
      </c>
      <c r="U995" s="3">
        <f t="shared" si="418"/>
        <v>0</v>
      </c>
      <c r="V995" s="3">
        <f t="shared" si="419"/>
        <v>0</v>
      </c>
      <c r="W995" s="19">
        <f t="shared" si="420"/>
        <v>0</v>
      </c>
      <c r="X995" s="19">
        <f t="shared" si="421"/>
        <v>0</v>
      </c>
      <c r="Y995" s="19">
        <f t="shared" si="422"/>
        <v>0</v>
      </c>
      <c r="Z995" s="2">
        <f t="shared" si="423"/>
        <v>0</v>
      </c>
      <c r="AA995" s="2">
        <f t="shared" si="424"/>
        <v>0</v>
      </c>
      <c r="AB995">
        <v>0</v>
      </c>
      <c r="AC995">
        <v>0</v>
      </c>
      <c r="AD995">
        <v>0</v>
      </c>
      <c r="AE995">
        <v>0</v>
      </c>
      <c r="AF995" s="2">
        <f t="shared" si="425"/>
        <v>0</v>
      </c>
      <c r="AG995" t="b">
        <f t="shared" si="426"/>
        <v>0</v>
      </c>
      <c r="AH995" s="2" t="str">
        <f t="shared" si="427"/>
        <v/>
      </c>
      <c r="AI995" t="str">
        <f t="shared" si="428"/>
        <v/>
      </c>
      <c r="AJ995" s="2" t="str">
        <f t="shared" si="429"/>
        <v/>
      </c>
      <c r="AK995" s="2" t="str">
        <f t="shared" si="430"/>
        <v/>
      </c>
    </row>
    <row r="996" spans="1:37" x14ac:dyDescent="0.3">
      <c r="A996" s="18">
        <v>39238</v>
      </c>
      <c r="B996">
        <v>7.62</v>
      </c>
      <c r="C996">
        <v>21.9</v>
      </c>
      <c r="D996">
        <v>7.6</v>
      </c>
      <c r="E996">
        <v>14.75</v>
      </c>
      <c r="G996" s="3">
        <f t="shared" si="405"/>
        <v>0</v>
      </c>
      <c r="H996" s="3">
        <f t="shared" si="406"/>
        <v>0</v>
      </c>
      <c r="I996" s="10">
        <f t="shared" si="407"/>
        <v>0</v>
      </c>
      <c r="J996" s="3">
        <f t="shared" si="408"/>
        <v>0</v>
      </c>
      <c r="K996" s="3">
        <f t="shared" si="409"/>
        <v>7.62</v>
      </c>
      <c r="L996" s="15">
        <f t="shared" si="410"/>
        <v>0</v>
      </c>
      <c r="M996" s="3">
        <f t="shared" si="411"/>
        <v>-1.905</v>
      </c>
      <c r="N996" s="15">
        <f t="shared" si="412"/>
        <v>0</v>
      </c>
      <c r="O996" s="15">
        <f t="shared" si="413"/>
        <v>0</v>
      </c>
      <c r="P996" s="15">
        <f t="shared" si="414"/>
        <v>0</v>
      </c>
      <c r="Q996" s="3">
        <f t="shared" si="431"/>
        <v>6</v>
      </c>
      <c r="R996" s="3">
        <f t="shared" si="415"/>
        <v>-2.08</v>
      </c>
      <c r="S996" s="16">
        <f t="shared" si="416"/>
        <v>-30.68</v>
      </c>
      <c r="T996" s="3">
        <f t="shared" si="417"/>
        <v>0</v>
      </c>
      <c r="U996" s="3">
        <f t="shared" si="418"/>
        <v>0</v>
      </c>
      <c r="V996" s="3">
        <f t="shared" si="419"/>
        <v>0</v>
      </c>
      <c r="W996" s="19">
        <f t="shared" si="420"/>
        <v>0</v>
      </c>
      <c r="X996" s="19">
        <f t="shared" si="421"/>
        <v>0</v>
      </c>
      <c r="Y996" s="19">
        <f t="shared" si="422"/>
        <v>0</v>
      </c>
      <c r="Z996" s="2">
        <f t="shared" si="423"/>
        <v>0</v>
      </c>
      <c r="AA996" s="2">
        <f t="shared" si="424"/>
        <v>0</v>
      </c>
      <c r="AB996">
        <v>0</v>
      </c>
      <c r="AC996">
        <v>0</v>
      </c>
      <c r="AD996">
        <v>0</v>
      </c>
      <c r="AE996">
        <v>0</v>
      </c>
      <c r="AF996" s="2">
        <f t="shared" si="425"/>
        <v>0</v>
      </c>
      <c r="AG996" t="b">
        <f t="shared" si="426"/>
        <v>0</v>
      </c>
      <c r="AH996" s="2" t="str">
        <f t="shared" si="427"/>
        <v/>
      </c>
      <c r="AI996" t="str">
        <f t="shared" si="428"/>
        <v/>
      </c>
      <c r="AJ996" s="2" t="str">
        <f t="shared" si="429"/>
        <v/>
      </c>
      <c r="AK996" s="2" t="str">
        <f t="shared" si="430"/>
        <v/>
      </c>
    </row>
    <row r="997" spans="1:37" x14ac:dyDescent="0.3">
      <c r="A997" s="18">
        <v>39239</v>
      </c>
      <c r="B997">
        <v>15.24</v>
      </c>
      <c r="C997">
        <v>9.8000000000000007</v>
      </c>
      <c r="D997">
        <v>2</v>
      </c>
      <c r="E997">
        <v>5.9</v>
      </c>
      <c r="G997" s="3">
        <f t="shared" si="405"/>
        <v>0</v>
      </c>
      <c r="H997" s="3">
        <f t="shared" si="406"/>
        <v>0</v>
      </c>
      <c r="I997" s="10">
        <f t="shared" si="407"/>
        <v>0</v>
      </c>
      <c r="J997" s="3">
        <f t="shared" si="408"/>
        <v>0</v>
      </c>
      <c r="K997" s="3">
        <f t="shared" si="409"/>
        <v>14.986000000000001</v>
      </c>
      <c r="L997" s="15">
        <f t="shared" si="410"/>
        <v>0.25399999999999912</v>
      </c>
      <c r="M997" s="3">
        <f t="shared" si="411"/>
        <v>-3.492500000000001</v>
      </c>
      <c r="N997" s="15">
        <f t="shared" si="412"/>
        <v>0</v>
      </c>
      <c r="O997" s="15">
        <f t="shared" si="413"/>
        <v>0</v>
      </c>
      <c r="P997" s="15">
        <f t="shared" si="414"/>
        <v>0</v>
      </c>
      <c r="Q997" s="3">
        <f t="shared" si="431"/>
        <v>6</v>
      </c>
      <c r="R997" s="3">
        <f t="shared" si="415"/>
        <v>-2.08</v>
      </c>
      <c r="S997" s="16">
        <f t="shared" si="416"/>
        <v>-12.272000000000002</v>
      </c>
      <c r="T997" s="3">
        <f t="shared" si="417"/>
        <v>0</v>
      </c>
      <c r="U997" s="3">
        <f t="shared" si="418"/>
        <v>0</v>
      </c>
      <c r="V997" s="3">
        <f t="shared" si="419"/>
        <v>0</v>
      </c>
      <c r="W997" s="19">
        <f t="shared" si="420"/>
        <v>0</v>
      </c>
      <c r="X997" s="19">
        <f t="shared" si="421"/>
        <v>0</v>
      </c>
      <c r="Y997" s="19">
        <f t="shared" si="422"/>
        <v>0</v>
      </c>
      <c r="Z997" s="2">
        <f t="shared" si="423"/>
        <v>0</v>
      </c>
      <c r="AA997" s="2">
        <f t="shared" si="424"/>
        <v>0</v>
      </c>
      <c r="AB997">
        <v>0</v>
      </c>
      <c r="AC997">
        <v>0</v>
      </c>
      <c r="AD997">
        <v>0</v>
      </c>
      <c r="AE997">
        <v>0</v>
      </c>
      <c r="AF997" s="2">
        <f t="shared" si="425"/>
        <v>0</v>
      </c>
      <c r="AG997" t="b">
        <f t="shared" si="426"/>
        <v>0</v>
      </c>
      <c r="AH997" s="2" t="str">
        <f t="shared" si="427"/>
        <v/>
      </c>
      <c r="AI997" t="str">
        <f t="shared" si="428"/>
        <v/>
      </c>
      <c r="AJ997" s="2" t="str">
        <f t="shared" si="429"/>
        <v/>
      </c>
      <c r="AK997" s="2" t="str">
        <f t="shared" si="430"/>
        <v/>
      </c>
    </row>
    <row r="998" spans="1:37" x14ac:dyDescent="0.3">
      <c r="A998" s="18">
        <v>39240</v>
      </c>
      <c r="B998">
        <v>15.24</v>
      </c>
      <c r="C998">
        <v>9.8000000000000007</v>
      </c>
      <c r="D998">
        <v>2</v>
      </c>
      <c r="E998">
        <v>5.9</v>
      </c>
      <c r="G998" s="3">
        <f t="shared" si="405"/>
        <v>0</v>
      </c>
      <c r="H998" s="3">
        <f t="shared" si="406"/>
        <v>0</v>
      </c>
      <c r="I998" s="10">
        <f t="shared" si="407"/>
        <v>0</v>
      </c>
      <c r="J998" s="3">
        <f t="shared" si="408"/>
        <v>0</v>
      </c>
      <c r="K998" s="3">
        <f t="shared" si="409"/>
        <v>14.986000000000001</v>
      </c>
      <c r="L998" s="15">
        <f t="shared" si="410"/>
        <v>0.25399999999999912</v>
      </c>
      <c r="M998" s="3">
        <f t="shared" si="411"/>
        <v>-3.492500000000001</v>
      </c>
      <c r="N998" s="15">
        <f t="shared" si="412"/>
        <v>0</v>
      </c>
      <c r="O998" s="15">
        <f t="shared" si="413"/>
        <v>0</v>
      </c>
      <c r="P998" s="15">
        <f t="shared" si="414"/>
        <v>0</v>
      </c>
      <c r="Q998" s="3">
        <f t="shared" si="431"/>
        <v>6</v>
      </c>
      <c r="R998" s="3">
        <f t="shared" si="415"/>
        <v>-2.08</v>
      </c>
      <c r="S998" s="16">
        <f t="shared" si="416"/>
        <v>-12.272000000000002</v>
      </c>
      <c r="T998" s="3">
        <f t="shared" si="417"/>
        <v>0</v>
      </c>
      <c r="U998" s="3">
        <f t="shared" si="418"/>
        <v>0</v>
      </c>
      <c r="V998" s="3">
        <f t="shared" si="419"/>
        <v>0</v>
      </c>
      <c r="W998" s="19">
        <f t="shared" si="420"/>
        <v>0</v>
      </c>
      <c r="X998" s="19">
        <f t="shared" si="421"/>
        <v>0</v>
      </c>
      <c r="Y998" s="19">
        <f t="shared" si="422"/>
        <v>0</v>
      </c>
      <c r="Z998" s="2">
        <f t="shared" si="423"/>
        <v>0</v>
      </c>
      <c r="AA998" s="2">
        <f t="shared" si="424"/>
        <v>0</v>
      </c>
      <c r="AB998">
        <v>0</v>
      </c>
      <c r="AC998">
        <v>0</v>
      </c>
      <c r="AD998">
        <v>0</v>
      </c>
      <c r="AE998">
        <v>0</v>
      </c>
      <c r="AF998" s="2">
        <f t="shared" si="425"/>
        <v>0</v>
      </c>
      <c r="AG998" t="b">
        <f t="shared" si="426"/>
        <v>0</v>
      </c>
      <c r="AH998" s="2" t="str">
        <f t="shared" si="427"/>
        <v/>
      </c>
      <c r="AI998" t="str">
        <f t="shared" si="428"/>
        <v/>
      </c>
      <c r="AJ998" s="2" t="str">
        <f t="shared" si="429"/>
        <v/>
      </c>
      <c r="AK998" s="2" t="str">
        <f t="shared" si="430"/>
        <v/>
      </c>
    </row>
    <row r="999" spans="1:37" x14ac:dyDescent="0.3">
      <c r="A999" s="18">
        <v>39241</v>
      </c>
      <c r="B999">
        <v>5.08</v>
      </c>
      <c r="C999">
        <v>9.5</v>
      </c>
      <c r="D999">
        <v>3.6</v>
      </c>
      <c r="E999">
        <v>6.55</v>
      </c>
      <c r="G999" s="3">
        <f t="shared" si="405"/>
        <v>0</v>
      </c>
      <c r="H999" s="3">
        <f t="shared" si="406"/>
        <v>0</v>
      </c>
      <c r="I999" s="10">
        <f t="shared" si="407"/>
        <v>0</v>
      </c>
      <c r="J999" s="3">
        <f t="shared" si="408"/>
        <v>0</v>
      </c>
      <c r="K999" s="3">
        <f t="shared" si="409"/>
        <v>5.08</v>
      </c>
      <c r="L999" s="15">
        <f t="shared" si="410"/>
        <v>0</v>
      </c>
      <c r="M999" s="3">
        <f t="shared" si="411"/>
        <v>-1.27</v>
      </c>
      <c r="N999" s="15">
        <f t="shared" si="412"/>
        <v>0</v>
      </c>
      <c r="O999" s="15">
        <f t="shared" si="413"/>
        <v>0</v>
      </c>
      <c r="P999" s="15">
        <f t="shared" si="414"/>
        <v>0</v>
      </c>
      <c r="Q999" s="3">
        <f t="shared" si="431"/>
        <v>6</v>
      </c>
      <c r="R999" s="3">
        <f t="shared" si="415"/>
        <v>-2.08</v>
      </c>
      <c r="S999" s="16">
        <f t="shared" si="416"/>
        <v>-13.624000000000001</v>
      </c>
      <c r="T999" s="3">
        <f t="shared" si="417"/>
        <v>0</v>
      </c>
      <c r="U999" s="3">
        <f t="shared" si="418"/>
        <v>0</v>
      </c>
      <c r="V999" s="3">
        <f t="shared" si="419"/>
        <v>0</v>
      </c>
      <c r="W999" s="19">
        <f t="shared" si="420"/>
        <v>0</v>
      </c>
      <c r="X999" s="19">
        <f t="shared" si="421"/>
        <v>0</v>
      </c>
      <c r="Y999" s="19">
        <f t="shared" si="422"/>
        <v>0</v>
      </c>
      <c r="Z999" s="2">
        <f t="shared" si="423"/>
        <v>0</v>
      </c>
      <c r="AA999" s="2">
        <f t="shared" si="424"/>
        <v>0</v>
      </c>
      <c r="AB999">
        <v>0</v>
      </c>
      <c r="AC999">
        <v>0</v>
      </c>
      <c r="AD999">
        <v>0</v>
      </c>
      <c r="AE999">
        <v>0</v>
      </c>
      <c r="AF999" s="2">
        <f t="shared" si="425"/>
        <v>0</v>
      </c>
      <c r="AG999" t="b">
        <f t="shared" si="426"/>
        <v>0</v>
      </c>
      <c r="AH999" s="2" t="str">
        <f t="shared" si="427"/>
        <v/>
      </c>
      <c r="AI999" t="str">
        <f t="shared" si="428"/>
        <v/>
      </c>
      <c r="AJ999" s="2" t="str">
        <f t="shared" si="429"/>
        <v/>
      </c>
      <c r="AK999" s="2" t="str">
        <f t="shared" si="430"/>
        <v/>
      </c>
    </row>
    <row r="1000" spans="1:37" x14ac:dyDescent="0.3">
      <c r="A1000" s="18">
        <v>39242</v>
      </c>
      <c r="B1000">
        <v>0</v>
      </c>
      <c r="C1000">
        <v>20.2</v>
      </c>
      <c r="D1000">
        <v>3.2</v>
      </c>
      <c r="E1000">
        <v>11.7</v>
      </c>
      <c r="G1000" s="3">
        <f t="shared" si="405"/>
        <v>0</v>
      </c>
      <c r="H1000" s="3">
        <f t="shared" si="406"/>
        <v>0</v>
      </c>
      <c r="I1000" s="10">
        <f t="shared" si="407"/>
        <v>0</v>
      </c>
      <c r="J1000" s="3">
        <f t="shared" si="408"/>
        <v>0</v>
      </c>
      <c r="K1000" s="3">
        <f t="shared" si="409"/>
        <v>0</v>
      </c>
      <c r="L1000" s="15">
        <f t="shared" si="410"/>
        <v>0</v>
      </c>
      <c r="M1000" s="3">
        <f t="shared" si="411"/>
        <v>0</v>
      </c>
      <c r="N1000" s="15">
        <f t="shared" si="412"/>
        <v>0</v>
      </c>
      <c r="O1000" s="15">
        <f t="shared" si="413"/>
        <v>0</v>
      </c>
      <c r="P1000" s="15">
        <f t="shared" si="414"/>
        <v>0</v>
      </c>
      <c r="Q1000" s="3">
        <f t="shared" si="431"/>
        <v>6</v>
      </c>
      <c r="R1000" s="3">
        <f t="shared" si="415"/>
        <v>-2.08</v>
      </c>
      <c r="S1000" s="16">
        <f t="shared" si="416"/>
        <v>-24.335999999999999</v>
      </c>
      <c r="T1000" s="3">
        <f t="shared" si="417"/>
        <v>0</v>
      </c>
      <c r="U1000" s="3">
        <f t="shared" si="418"/>
        <v>0</v>
      </c>
      <c r="V1000" s="3">
        <f t="shared" si="419"/>
        <v>0</v>
      </c>
      <c r="W1000" s="19">
        <f t="shared" si="420"/>
        <v>0</v>
      </c>
      <c r="X1000" s="19">
        <f t="shared" si="421"/>
        <v>0</v>
      </c>
      <c r="Y1000" s="19">
        <f t="shared" si="422"/>
        <v>0</v>
      </c>
      <c r="Z1000" s="2">
        <f t="shared" si="423"/>
        <v>0</v>
      </c>
      <c r="AA1000" s="2">
        <f t="shared" si="424"/>
        <v>0</v>
      </c>
      <c r="AB1000">
        <v>0</v>
      </c>
      <c r="AC1000">
        <v>0</v>
      </c>
      <c r="AD1000">
        <v>0</v>
      </c>
      <c r="AE1000">
        <v>0</v>
      </c>
      <c r="AF1000" s="2">
        <f t="shared" si="425"/>
        <v>0</v>
      </c>
      <c r="AG1000" t="b">
        <f t="shared" si="426"/>
        <v>0</v>
      </c>
      <c r="AH1000" s="2" t="str">
        <f t="shared" si="427"/>
        <v/>
      </c>
      <c r="AI1000" t="str">
        <f t="shared" si="428"/>
        <v/>
      </c>
      <c r="AJ1000" s="2" t="str">
        <f t="shared" si="429"/>
        <v/>
      </c>
      <c r="AK1000" s="2" t="str">
        <f t="shared" si="430"/>
        <v/>
      </c>
    </row>
    <row r="1001" spans="1:37" x14ac:dyDescent="0.3">
      <c r="A1001" s="18">
        <v>39243</v>
      </c>
      <c r="B1001">
        <v>7.62</v>
      </c>
      <c r="C1001">
        <v>14</v>
      </c>
      <c r="D1001">
        <v>7.5</v>
      </c>
      <c r="E1001">
        <v>10.75</v>
      </c>
      <c r="G1001" s="3">
        <f t="shared" si="405"/>
        <v>0</v>
      </c>
      <c r="H1001" s="3">
        <f t="shared" si="406"/>
        <v>0</v>
      </c>
      <c r="I1001" s="10">
        <f t="shared" si="407"/>
        <v>0</v>
      </c>
      <c r="J1001" s="3">
        <f t="shared" si="408"/>
        <v>0</v>
      </c>
      <c r="K1001" s="3">
        <f t="shared" si="409"/>
        <v>7.62</v>
      </c>
      <c r="L1001" s="15">
        <f t="shared" si="410"/>
        <v>0</v>
      </c>
      <c r="M1001" s="3">
        <f t="shared" si="411"/>
        <v>-1.905</v>
      </c>
      <c r="N1001" s="15">
        <f t="shared" si="412"/>
        <v>0</v>
      </c>
      <c r="O1001" s="15">
        <f t="shared" si="413"/>
        <v>0</v>
      </c>
      <c r="P1001" s="15">
        <f t="shared" si="414"/>
        <v>0</v>
      </c>
      <c r="Q1001" s="3">
        <f t="shared" si="431"/>
        <v>6</v>
      </c>
      <c r="R1001" s="3">
        <f t="shared" si="415"/>
        <v>-2.08</v>
      </c>
      <c r="S1001" s="16">
        <f t="shared" si="416"/>
        <v>-22.36</v>
      </c>
      <c r="T1001" s="3">
        <f t="shared" si="417"/>
        <v>0</v>
      </c>
      <c r="U1001" s="3">
        <f t="shared" si="418"/>
        <v>0</v>
      </c>
      <c r="V1001" s="3">
        <f t="shared" si="419"/>
        <v>0</v>
      </c>
      <c r="W1001" s="19">
        <f t="shared" si="420"/>
        <v>0</v>
      </c>
      <c r="X1001" s="19">
        <f t="shared" si="421"/>
        <v>0</v>
      </c>
      <c r="Y1001" s="19">
        <f t="shared" si="422"/>
        <v>0</v>
      </c>
      <c r="Z1001" s="2">
        <f t="shared" si="423"/>
        <v>0</v>
      </c>
      <c r="AA1001" s="2">
        <f t="shared" si="424"/>
        <v>0</v>
      </c>
      <c r="AB1001">
        <v>0</v>
      </c>
      <c r="AC1001">
        <v>0</v>
      </c>
      <c r="AD1001">
        <v>0</v>
      </c>
      <c r="AE1001">
        <v>0</v>
      </c>
      <c r="AF1001" s="2">
        <f t="shared" si="425"/>
        <v>0</v>
      </c>
      <c r="AG1001" t="b">
        <f t="shared" si="426"/>
        <v>0</v>
      </c>
      <c r="AH1001" s="2" t="str">
        <f t="shared" si="427"/>
        <v/>
      </c>
      <c r="AI1001" t="str">
        <f t="shared" si="428"/>
        <v/>
      </c>
      <c r="AJ1001" s="2" t="str">
        <f t="shared" si="429"/>
        <v/>
      </c>
      <c r="AK1001" s="2" t="str">
        <f t="shared" si="430"/>
        <v/>
      </c>
    </row>
    <row r="1002" spans="1:37" x14ac:dyDescent="0.3">
      <c r="A1002" s="18">
        <v>39244</v>
      </c>
      <c r="B1002">
        <v>10.16</v>
      </c>
      <c r="C1002">
        <v>10.5</v>
      </c>
      <c r="D1002">
        <v>5.5</v>
      </c>
      <c r="E1002">
        <v>8</v>
      </c>
      <c r="G1002" s="3">
        <f t="shared" si="405"/>
        <v>0</v>
      </c>
      <c r="H1002" s="3">
        <f t="shared" si="406"/>
        <v>0</v>
      </c>
      <c r="I1002" s="10">
        <f t="shared" si="407"/>
        <v>0</v>
      </c>
      <c r="J1002" s="3">
        <f t="shared" si="408"/>
        <v>0</v>
      </c>
      <c r="K1002" s="3">
        <f t="shared" si="409"/>
        <v>10.16</v>
      </c>
      <c r="L1002" s="15">
        <f t="shared" si="410"/>
        <v>0</v>
      </c>
      <c r="M1002" s="3">
        <f t="shared" si="411"/>
        <v>-2.54</v>
      </c>
      <c r="N1002" s="15">
        <f t="shared" si="412"/>
        <v>0</v>
      </c>
      <c r="O1002" s="15">
        <f t="shared" si="413"/>
        <v>0</v>
      </c>
      <c r="P1002" s="15">
        <f t="shared" si="414"/>
        <v>0</v>
      </c>
      <c r="Q1002" s="3">
        <f t="shared" si="431"/>
        <v>6</v>
      </c>
      <c r="R1002" s="3">
        <f t="shared" si="415"/>
        <v>-2.08</v>
      </c>
      <c r="S1002" s="16">
        <f t="shared" si="416"/>
        <v>-16.64</v>
      </c>
      <c r="T1002" s="3">
        <f t="shared" si="417"/>
        <v>0</v>
      </c>
      <c r="U1002" s="3">
        <f t="shared" si="418"/>
        <v>0</v>
      </c>
      <c r="V1002" s="3">
        <f t="shared" si="419"/>
        <v>0</v>
      </c>
      <c r="W1002" s="19">
        <f t="shared" si="420"/>
        <v>0</v>
      </c>
      <c r="X1002" s="19">
        <f t="shared" si="421"/>
        <v>0</v>
      </c>
      <c r="Y1002" s="19">
        <f t="shared" si="422"/>
        <v>0</v>
      </c>
      <c r="Z1002" s="2">
        <f t="shared" si="423"/>
        <v>0</v>
      </c>
      <c r="AA1002" s="2">
        <f t="shared" si="424"/>
        <v>0</v>
      </c>
      <c r="AB1002">
        <v>0</v>
      </c>
      <c r="AC1002">
        <v>0</v>
      </c>
      <c r="AD1002">
        <v>0</v>
      </c>
      <c r="AE1002">
        <v>0</v>
      </c>
      <c r="AF1002" s="2">
        <f t="shared" si="425"/>
        <v>0</v>
      </c>
      <c r="AG1002" t="b">
        <f t="shared" si="426"/>
        <v>0</v>
      </c>
      <c r="AH1002" s="2" t="str">
        <f t="shared" si="427"/>
        <v/>
      </c>
      <c r="AI1002" t="str">
        <f t="shared" si="428"/>
        <v/>
      </c>
      <c r="AJ1002" s="2" t="str">
        <f t="shared" si="429"/>
        <v/>
      </c>
      <c r="AK1002" s="2" t="str">
        <f t="shared" si="430"/>
        <v/>
      </c>
    </row>
    <row r="1003" spans="1:37" x14ac:dyDescent="0.3">
      <c r="A1003" s="18">
        <v>39245</v>
      </c>
      <c r="B1003">
        <v>0</v>
      </c>
      <c r="C1003">
        <v>14.5</v>
      </c>
      <c r="D1003">
        <v>3.8</v>
      </c>
      <c r="E1003">
        <v>9.15</v>
      </c>
      <c r="G1003" s="3">
        <f t="shared" si="405"/>
        <v>0</v>
      </c>
      <c r="H1003" s="3">
        <f t="shared" si="406"/>
        <v>0</v>
      </c>
      <c r="I1003" s="10">
        <f t="shared" si="407"/>
        <v>0</v>
      </c>
      <c r="J1003" s="3">
        <f t="shared" si="408"/>
        <v>0</v>
      </c>
      <c r="K1003" s="3">
        <f t="shared" si="409"/>
        <v>0</v>
      </c>
      <c r="L1003" s="15">
        <f t="shared" si="410"/>
        <v>0</v>
      </c>
      <c r="M1003" s="3">
        <f t="shared" si="411"/>
        <v>0</v>
      </c>
      <c r="N1003" s="15">
        <f t="shared" si="412"/>
        <v>0</v>
      </c>
      <c r="O1003" s="15">
        <f t="shared" si="413"/>
        <v>0</v>
      </c>
      <c r="P1003" s="15">
        <f t="shared" si="414"/>
        <v>0</v>
      </c>
      <c r="Q1003" s="3">
        <f t="shared" si="431"/>
        <v>6</v>
      </c>
      <c r="R1003" s="3">
        <f t="shared" si="415"/>
        <v>-2.08</v>
      </c>
      <c r="S1003" s="16">
        <f t="shared" si="416"/>
        <v>-19.032</v>
      </c>
      <c r="T1003" s="3">
        <f t="shared" si="417"/>
        <v>0</v>
      </c>
      <c r="U1003" s="3">
        <f t="shared" si="418"/>
        <v>0</v>
      </c>
      <c r="V1003" s="3">
        <f t="shared" si="419"/>
        <v>0</v>
      </c>
      <c r="W1003" s="19">
        <f t="shared" si="420"/>
        <v>0</v>
      </c>
      <c r="X1003" s="19">
        <f t="shared" si="421"/>
        <v>0</v>
      </c>
      <c r="Y1003" s="19">
        <f t="shared" si="422"/>
        <v>0</v>
      </c>
      <c r="Z1003" s="2">
        <f t="shared" si="423"/>
        <v>0</v>
      </c>
      <c r="AA1003" s="2">
        <f t="shared" si="424"/>
        <v>0</v>
      </c>
      <c r="AB1003">
        <v>0</v>
      </c>
      <c r="AC1003">
        <v>0</v>
      </c>
      <c r="AD1003">
        <v>0</v>
      </c>
      <c r="AE1003">
        <v>0</v>
      </c>
      <c r="AF1003" s="2">
        <f t="shared" si="425"/>
        <v>0</v>
      </c>
      <c r="AG1003" t="b">
        <f t="shared" si="426"/>
        <v>0</v>
      </c>
      <c r="AH1003" s="2" t="str">
        <f t="shared" si="427"/>
        <v/>
      </c>
      <c r="AI1003" t="str">
        <f t="shared" si="428"/>
        <v/>
      </c>
      <c r="AJ1003" s="2" t="str">
        <f t="shared" si="429"/>
        <v/>
      </c>
      <c r="AK1003" s="2" t="str">
        <f t="shared" si="430"/>
        <v/>
      </c>
    </row>
    <row r="1004" spans="1:37" x14ac:dyDescent="0.3">
      <c r="A1004" s="18">
        <v>39246</v>
      </c>
      <c r="B1004">
        <v>0</v>
      </c>
      <c r="C1004">
        <v>22.1</v>
      </c>
      <c r="D1004">
        <v>3.8</v>
      </c>
      <c r="E1004">
        <v>12.95</v>
      </c>
      <c r="G1004" s="3">
        <f t="shared" si="405"/>
        <v>0</v>
      </c>
      <c r="H1004" s="3">
        <f t="shared" si="406"/>
        <v>0</v>
      </c>
      <c r="I1004" s="10">
        <f t="shared" si="407"/>
        <v>0</v>
      </c>
      <c r="J1004" s="3">
        <f t="shared" si="408"/>
        <v>0</v>
      </c>
      <c r="K1004" s="3">
        <f t="shared" si="409"/>
        <v>0</v>
      </c>
      <c r="L1004" s="15">
        <f t="shared" si="410"/>
        <v>0</v>
      </c>
      <c r="M1004" s="3">
        <f t="shared" si="411"/>
        <v>0</v>
      </c>
      <c r="N1004" s="15">
        <f t="shared" si="412"/>
        <v>0</v>
      </c>
      <c r="O1004" s="15">
        <f t="shared" si="413"/>
        <v>0</v>
      </c>
      <c r="P1004" s="15">
        <f t="shared" si="414"/>
        <v>0</v>
      </c>
      <c r="Q1004" s="3">
        <f t="shared" si="431"/>
        <v>6</v>
      </c>
      <c r="R1004" s="3">
        <f t="shared" si="415"/>
        <v>-2.08</v>
      </c>
      <c r="S1004" s="16">
        <f t="shared" si="416"/>
        <v>-26.936</v>
      </c>
      <c r="T1004" s="3">
        <f t="shared" si="417"/>
        <v>0</v>
      </c>
      <c r="U1004" s="3">
        <f t="shared" si="418"/>
        <v>0</v>
      </c>
      <c r="V1004" s="3">
        <f t="shared" si="419"/>
        <v>0</v>
      </c>
      <c r="W1004" s="19">
        <f t="shared" si="420"/>
        <v>0</v>
      </c>
      <c r="X1004" s="19">
        <f t="shared" si="421"/>
        <v>0</v>
      </c>
      <c r="Y1004" s="19">
        <f t="shared" si="422"/>
        <v>0</v>
      </c>
      <c r="Z1004" s="2">
        <f t="shared" si="423"/>
        <v>0</v>
      </c>
      <c r="AA1004" s="2">
        <f t="shared" si="424"/>
        <v>0</v>
      </c>
      <c r="AB1004">
        <v>0</v>
      </c>
      <c r="AC1004">
        <v>0</v>
      </c>
      <c r="AD1004">
        <v>0</v>
      </c>
      <c r="AE1004">
        <v>0</v>
      </c>
      <c r="AF1004" s="2">
        <f t="shared" si="425"/>
        <v>0</v>
      </c>
      <c r="AG1004" t="b">
        <f t="shared" si="426"/>
        <v>0</v>
      </c>
      <c r="AH1004" s="2" t="str">
        <f t="shared" si="427"/>
        <v/>
      </c>
      <c r="AI1004" t="str">
        <f t="shared" si="428"/>
        <v/>
      </c>
      <c r="AJ1004" s="2" t="str">
        <f t="shared" si="429"/>
        <v/>
      </c>
      <c r="AK1004" s="2" t="str">
        <f t="shared" si="430"/>
        <v/>
      </c>
    </row>
    <row r="1005" spans="1:37" x14ac:dyDescent="0.3">
      <c r="A1005" s="18">
        <v>39247</v>
      </c>
      <c r="B1005">
        <v>2.54</v>
      </c>
      <c r="C1005">
        <v>19</v>
      </c>
      <c r="D1005">
        <v>7.5</v>
      </c>
      <c r="E1005">
        <v>13.25</v>
      </c>
      <c r="G1005" s="3">
        <f t="shared" ref="G1005:G1068" si="432">W1004</f>
        <v>0</v>
      </c>
      <c r="H1005" s="3">
        <f t="shared" ref="H1005:H1068" si="433">Y1004</f>
        <v>0</v>
      </c>
      <c r="I1005" s="10">
        <f t="shared" si="407"/>
        <v>0</v>
      </c>
      <c r="J1005" s="3">
        <f t="shared" si="408"/>
        <v>0</v>
      </c>
      <c r="K1005" s="3">
        <f t="shared" si="409"/>
        <v>2.54</v>
      </c>
      <c r="L1005" s="15">
        <f t="shared" si="410"/>
        <v>0</v>
      </c>
      <c r="M1005" s="3">
        <f t="shared" si="411"/>
        <v>-0.63500000000000001</v>
      </c>
      <c r="N1005" s="15">
        <f t="shared" si="412"/>
        <v>0</v>
      </c>
      <c r="O1005" s="15">
        <f t="shared" si="413"/>
        <v>0</v>
      </c>
      <c r="P1005" s="15">
        <f t="shared" si="414"/>
        <v>0</v>
      </c>
      <c r="Q1005" s="3">
        <f t="shared" si="431"/>
        <v>6</v>
      </c>
      <c r="R1005" s="3">
        <f t="shared" si="415"/>
        <v>-2.08</v>
      </c>
      <c r="S1005" s="16">
        <f t="shared" si="416"/>
        <v>-27.560000000000002</v>
      </c>
      <c r="T1005" s="3">
        <f t="shared" si="417"/>
        <v>0</v>
      </c>
      <c r="U1005" s="3">
        <f t="shared" si="418"/>
        <v>0</v>
      </c>
      <c r="V1005" s="3">
        <f t="shared" si="419"/>
        <v>0</v>
      </c>
      <c r="W1005" s="19">
        <f t="shared" si="420"/>
        <v>0</v>
      </c>
      <c r="X1005" s="19">
        <f t="shared" si="421"/>
        <v>0</v>
      </c>
      <c r="Y1005" s="19">
        <f t="shared" si="422"/>
        <v>0</v>
      </c>
      <c r="Z1005" s="2">
        <f t="shared" si="423"/>
        <v>0</v>
      </c>
      <c r="AA1005" s="2">
        <f t="shared" si="424"/>
        <v>0</v>
      </c>
      <c r="AB1005">
        <v>0</v>
      </c>
      <c r="AC1005">
        <v>0</v>
      </c>
      <c r="AD1005">
        <v>0</v>
      </c>
      <c r="AE1005">
        <v>0</v>
      </c>
      <c r="AF1005" s="2">
        <f t="shared" si="425"/>
        <v>0</v>
      </c>
      <c r="AG1005" t="b">
        <f t="shared" si="426"/>
        <v>0</v>
      </c>
      <c r="AH1005" s="2" t="str">
        <f t="shared" si="427"/>
        <v/>
      </c>
      <c r="AI1005" t="str">
        <f t="shared" si="428"/>
        <v/>
      </c>
      <c r="AJ1005" s="2" t="str">
        <f t="shared" si="429"/>
        <v/>
      </c>
      <c r="AK1005" s="2" t="str">
        <f t="shared" si="430"/>
        <v/>
      </c>
    </row>
    <row r="1006" spans="1:37" x14ac:dyDescent="0.3">
      <c r="A1006" s="18">
        <v>39248</v>
      </c>
      <c r="B1006">
        <v>0</v>
      </c>
      <c r="C1006">
        <v>20.2</v>
      </c>
      <c r="D1006">
        <v>5.2</v>
      </c>
      <c r="E1006">
        <v>12.7</v>
      </c>
      <c r="G1006" s="3">
        <f t="shared" si="432"/>
        <v>0</v>
      </c>
      <c r="H1006" s="3">
        <f t="shared" si="433"/>
        <v>0</v>
      </c>
      <c r="I1006" s="10">
        <f t="shared" si="407"/>
        <v>0</v>
      </c>
      <c r="J1006" s="3">
        <f t="shared" si="408"/>
        <v>0</v>
      </c>
      <c r="K1006" s="3">
        <f t="shared" si="409"/>
        <v>0</v>
      </c>
      <c r="L1006" s="15">
        <f t="shared" si="410"/>
        <v>0</v>
      </c>
      <c r="M1006" s="3">
        <f t="shared" si="411"/>
        <v>0</v>
      </c>
      <c r="N1006" s="15">
        <f t="shared" si="412"/>
        <v>0</v>
      </c>
      <c r="O1006" s="15">
        <f t="shared" si="413"/>
        <v>0</v>
      </c>
      <c r="P1006" s="15">
        <f t="shared" si="414"/>
        <v>0</v>
      </c>
      <c r="Q1006" s="3">
        <f t="shared" si="431"/>
        <v>6</v>
      </c>
      <c r="R1006" s="3">
        <f t="shared" si="415"/>
        <v>-2.08</v>
      </c>
      <c r="S1006" s="16">
        <f t="shared" si="416"/>
        <v>-26.416</v>
      </c>
      <c r="T1006" s="3">
        <f t="shared" si="417"/>
        <v>0</v>
      </c>
      <c r="U1006" s="3">
        <f t="shared" si="418"/>
        <v>0</v>
      </c>
      <c r="V1006" s="3">
        <f t="shared" si="419"/>
        <v>0</v>
      </c>
      <c r="W1006" s="19">
        <f t="shared" si="420"/>
        <v>0</v>
      </c>
      <c r="X1006" s="19">
        <f t="shared" si="421"/>
        <v>0</v>
      </c>
      <c r="Y1006" s="19">
        <f t="shared" si="422"/>
        <v>0</v>
      </c>
      <c r="Z1006" s="2">
        <f t="shared" si="423"/>
        <v>0</v>
      </c>
      <c r="AA1006" s="2">
        <f t="shared" si="424"/>
        <v>0</v>
      </c>
      <c r="AB1006">
        <v>0</v>
      </c>
      <c r="AC1006">
        <v>0</v>
      </c>
      <c r="AD1006">
        <v>0</v>
      </c>
      <c r="AE1006">
        <v>0</v>
      </c>
      <c r="AF1006" s="2">
        <f t="shared" si="425"/>
        <v>0</v>
      </c>
      <c r="AG1006" t="b">
        <f t="shared" si="426"/>
        <v>0</v>
      </c>
      <c r="AH1006" s="2" t="str">
        <f t="shared" si="427"/>
        <v/>
      </c>
      <c r="AI1006" t="str">
        <f t="shared" si="428"/>
        <v/>
      </c>
      <c r="AJ1006" s="2" t="str">
        <f t="shared" si="429"/>
        <v/>
      </c>
      <c r="AK1006" s="2" t="str">
        <f t="shared" si="430"/>
        <v/>
      </c>
    </row>
    <row r="1007" spans="1:37" x14ac:dyDescent="0.3">
      <c r="A1007" s="18">
        <v>39249</v>
      </c>
      <c r="B1007">
        <v>0</v>
      </c>
      <c r="C1007">
        <v>20.399999999999999</v>
      </c>
      <c r="D1007">
        <v>9.6999999999999993</v>
      </c>
      <c r="E1007">
        <v>15.05</v>
      </c>
      <c r="G1007" s="3">
        <f t="shared" si="432"/>
        <v>0</v>
      </c>
      <c r="H1007" s="3">
        <f t="shared" si="433"/>
        <v>0</v>
      </c>
      <c r="I1007" s="10">
        <f t="shared" si="407"/>
        <v>0</v>
      </c>
      <c r="J1007" s="3">
        <f t="shared" si="408"/>
        <v>0</v>
      </c>
      <c r="K1007" s="3">
        <f t="shared" si="409"/>
        <v>0</v>
      </c>
      <c r="L1007" s="15">
        <f t="shared" si="410"/>
        <v>0</v>
      </c>
      <c r="M1007" s="3">
        <f t="shared" si="411"/>
        <v>0</v>
      </c>
      <c r="N1007" s="15">
        <f t="shared" si="412"/>
        <v>0</v>
      </c>
      <c r="O1007" s="15">
        <f t="shared" si="413"/>
        <v>0</v>
      </c>
      <c r="P1007" s="15">
        <f t="shared" si="414"/>
        <v>0</v>
      </c>
      <c r="Q1007" s="3">
        <f t="shared" si="431"/>
        <v>6</v>
      </c>
      <c r="R1007" s="3">
        <f t="shared" si="415"/>
        <v>-2.08</v>
      </c>
      <c r="S1007" s="16">
        <f t="shared" si="416"/>
        <v>-31.304000000000002</v>
      </c>
      <c r="T1007" s="3">
        <f t="shared" si="417"/>
        <v>0</v>
      </c>
      <c r="U1007" s="3">
        <f t="shared" si="418"/>
        <v>0</v>
      </c>
      <c r="V1007" s="3">
        <f t="shared" si="419"/>
        <v>0</v>
      </c>
      <c r="W1007" s="19">
        <f t="shared" si="420"/>
        <v>0</v>
      </c>
      <c r="X1007" s="19">
        <f t="shared" si="421"/>
        <v>0</v>
      </c>
      <c r="Y1007" s="19">
        <f t="shared" si="422"/>
        <v>0</v>
      </c>
      <c r="Z1007" s="2">
        <f t="shared" si="423"/>
        <v>0</v>
      </c>
      <c r="AA1007" s="2">
        <f t="shared" si="424"/>
        <v>0</v>
      </c>
      <c r="AB1007">
        <v>0</v>
      </c>
      <c r="AC1007">
        <v>0</v>
      </c>
      <c r="AD1007">
        <v>0</v>
      </c>
      <c r="AE1007">
        <v>0</v>
      </c>
      <c r="AF1007" s="2">
        <f t="shared" si="425"/>
        <v>0</v>
      </c>
      <c r="AG1007" t="b">
        <f t="shared" si="426"/>
        <v>0</v>
      </c>
      <c r="AH1007" s="2" t="str">
        <f t="shared" si="427"/>
        <v/>
      </c>
      <c r="AI1007" t="str">
        <f t="shared" si="428"/>
        <v/>
      </c>
      <c r="AJ1007" s="2" t="str">
        <f t="shared" si="429"/>
        <v/>
      </c>
      <c r="AK1007" s="2" t="str">
        <f t="shared" si="430"/>
        <v/>
      </c>
    </row>
    <row r="1008" spans="1:37" x14ac:dyDescent="0.3">
      <c r="A1008" s="18">
        <v>39250</v>
      </c>
      <c r="B1008">
        <v>0</v>
      </c>
      <c r="C1008">
        <v>13.7</v>
      </c>
      <c r="D1008">
        <v>5.9</v>
      </c>
      <c r="E1008">
        <v>9.8000000000000007</v>
      </c>
      <c r="G1008" s="3">
        <f t="shared" si="432"/>
        <v>0</v>
      </c>
      <c r="H1008" s="3">
        <f t="shared" si="433"/>
        <v>0</v>
      </c>
      <c r="I1008" s="10">
        <f t="shared" si="407"/>
        <v>0</v>
      </c>
      <c r="J1008" s="3">
        <f t="shared" si="408"/>
        <v>0</v>
      </c>
      <c r="K1008" s="3">
        <f t="shared" si="409"/>
        <v>0</v>
      </c>
      <c r="L1008" s="15">
        <f t="shared" si="410"/>
        <v>0</v>
      </c>
      <c r="M1008" s="3">
        <f t="shared" si="411"/>
        <v>0</v>
      </c>
      <c r="N1008" s="15">
        <f t="shared" si="412"/>
        <v>0</v>
      </c>
      <c r="O1008" s="15">
        <f t="shared" si="413"/>
        <v>0</v>
      </c>
      <c r="P1008" s="15">
        <f t="shared" si="414"/>
        <v>0</v>
      </c>
      <c r="Q1008" s="3">
        <f t="shared" si="431"/>
        <v>6</v>
      </c>
      <c r="R1008" s="3">
        <f t="shared" si="415"/>
        <v>-2.08</v>
      </c>
      <c r="S1008" s="16">
        <f t="shared" si="416"/>
        <v>-20.384000000000004</v>
      </c>
      <c r="T1008" s="3">
        <f t="shared" si="417"/>
        <v>0</v>
      </c>
      <c r="U1008" s="3">
        <f t="shared" si="418"/>
        <v>0</v>
      </c>
      <c r="V1008" s="3">
        <f t="shared" si="419"/>
        <v>0</v>
      </c>
      <c r="W1008" s="19">
        <f t="shared" si="420"/>
        <v>0</v>
      </c>
      <c r="X1008" s="19">
        <f t="shared" si="421"/>
        <v>0</v>
      </c>
      <c r="Y1008" s="19">
        <f t="shared" si="422"/>
        <v>0</v>
      </c>
      <c r="Z1008" s="2">
        <f t="shared" si="423"/>
        <v>0</v>
      </c>
      <c r="AA1008" s="2">
        <f t="shared" si="424"/>
        <v>0</v>
      </c>
      <c r="AB1008">
        <v>0</v>
      </c>
      <c r="AC1008">
        <v>0</v>
      </c>
      <c r="AD1008">
        <v>0</v>
      </c>
      <c r="AE1008">
        <v>0</v>
      </c>
      <c r="AF1008" s="2">
        <f t="shared" si="425"/>
        <v>0</v>
      </c>
      <c r="AG1008" t="b">
        <f t="shared" si="426"/>
        <v>0</v>
      </c>
      <c r="AH1008" s="2" t="str">
        <f t="shared" si="427"/>
        <v/>
      </c>
      <c r="AI1008" t="str">
        <f t="shared" si="428"/>
        <v/>
      </c>
      <c r="AJ1008" s="2" t="str">
        <f t="shared" si="429"/>
        <v/>
      </c>
      <c r="AK1008" s="2" t="str">
        <f t="shared" si="430"/>
        <v/>
      </c>
    </row>
    <row r="1009" spans="1:37" x14ac:dyDescent="0.3">
      <c r="A1009" s="18">
        <v>39251</v>
      </c>
      <c r="B1009">
        <v>0</v>
      </c>
      <c r="C1009">
        <v>17.600000000000001</v>
      </c>
      <c r="D1009">
        <v>2.8</v>
      </c>
      <c r="E1009">
        <v>10.199999999999999</v>
      </c>
      <c r="G1009" s="3">
        <f t="shared" si="432"/>
        <v>0</v>
      </c>
      <c r="H1009" s="3">
        <f t="shared" si="433"/>
        <v>0</v>
      </c>
      <c r="I1009" s="10">
        <f t="shared" si="407"/>
        <v>0</v>
      </c>
      <c r="J1009" s="3">
        <f t="shared" si="408"/>
        <v>0</v>
      </c>
      <c r="K1009" s="3">
        <f t="shared" si="409"/>
        <v>0</v>
      </c>
      <c r="L1009" s="15">
        <f t="shared" si="410"/>
        <v>0</v>
      </c>
      <c r="M1009" s="3">
        <f t="shared" si="411"/>
        <v>0</v>
      </c>
      <c r="N1009" s="15">
        <f t="shared" si="412"/>
        <v>0</v>
      </c>
      <c r="O1009" s="15">
        <f t="shared" si="413"/>
        <v>0</v>
      </c>
      <c r="P1009" s="15">
        <f t="shared" si="414"/>
        <v>0</v>
      </c>
      <c r="Q1009" s="3">
        <f t="shared" si="431"/>
        <v>6</v>
      </c>
      <c r="R1009" s="3">
        <f t="shared" si="415"/>
        <v>-2.08</v>
      </c>
      <c r="S1009" s="16">
        <f t="shared" si="416"/>
        <v>-21.215999999999998</v>
      </c>
      <c r="T1009" s="3">
        <f t="shared" si="417"/>
        <v>0</v>
      </c>
      <c r="U1009" s="3">
        <f t="shared" si="418"/>
        <v>0</v>
      </c>
      <c r="V1009" s="3">
        <f t="shared" si="419"/>
        <v>0</v>
      </c>
      <c r="W1009" s="19">
        <f t="shared" si="420"/>
        <v>0</v>
      </c>
      <c r="X1009" s="19">
        <f t="shared" si="421"/>
        <v>0</v>
      </c>
      <c r="Y1009" s="19">
        <f t="shared" si="422"/>
        <v>0</v>
      </c>
      <c r="Z1009" s="2">
        <f t="shared" si="423"/>
        <v>0</v>
      </c>
      <c r="AA1009" s="2">
        <f t="shared" si="424"/>
        <v>0</v>
      </c>
      <c r="AB1009">
        <v>0</v>
      </c>
      <c r="AC1009">
        <v>0</v>
      </c>
      <c r="AD1009">
        <v>0</v>
      </c>
      <c r="AE1009">
        <v>0</v>
      </c>
      <c r="AF1009" s="2">
        <f t="shared" si="425"/>
        <v>0</v>
      </c>
      <c r="AG1009" t="b">
        <f t="shared" si="426"/>
        <v>0</v>
      </c>
      <c r="AH1009" s="2" t="str">
        <f t="shared" si="427"/>
        <v/>
      </c>
      <c r="AI1009" t="str">
        <f t="shared" si="428"/>
        <v/>
      </c>
      <c r="AJ1009" s="2" t="str">
        <f t="shared" si="429"/>
        <v/>
      </c>
      <c r="AK1009" s="2" t="str">
        <f t="shared" si="430"/>
        <v/>
      </c>
    </row>
    <row r="1010" spans="1:37" x14ac:dyDescent="0.3">
      <c r="A1010" s="18">
        <v>39252</v>
      </c>
      <c r="B1010">
        <v>2.54</v>
      </c>
      <c r="C1010">
        <v>20.6</v>
      </c>
      <c r="D1010">
        <v>4.8</v>
      </c>
      <c r="E1010">
        <v>12.7</v>
      </c>
      <c r="G1010" s="3">
        <f t="shared" si="432"/>
        <v>0</v>
      </c>
      <c r="H1010" s="3">
        <f t="shared" si="433"/>
        <v>0</v>
      </c>
      <c r="I1010" s="10">
        <f t="shared" si="407"/>
        <v>0</v>
      </c>
      <c r="J1010" s="3">
        <f t="shared" si="408"/>
        <v>0</v>
      </c>
      <c r="K1010" s="3">
        <f t="shared" si="409"/>
        <v>2.54</v>
      </c>
      <c r="L1010" s="15">
        <f t="shared" si="410"/>
        <v>0</v>
      </c>
      <c r="M1010" s="3">
        <f t="shared" si="411"/>
        <v>-0.63500000000000001</v>
      </c>
      <c r="N1010" s="15">
        <f t="shared" si="412"/>
        <v>0</v>
      </c>
      <c r="O1010" s="15">
        <f t="shared" si="413"/>
        <v>0</v>
      </c>
      <c r="P1010" s="15">
        <f t="shared" si="414"/>
        <v>0</v>
      </c>
      <c r="Q1010" s="3">
        <f t="shared" si="431"/>
        <v>6</v>
      </c>
      <c r="R1010" s="3">
        <f t="shared" si="415"/>
        <v>-2.08</v>
      </c>
      <c r="S1010" s="16">
        <f t="shared" si="416"/>
        <v>-26.416</v>
      </c>
      <c r="T1010" s="3">
        <f t="shared" si="417"/>
        <v>0</v>
      </c>
      <c r="U1010" s="3">
        <f t="shared" si="418"/>
        <v>0</v>
      </c>
      <c r="V1010" s="3">
        <f t="shared" si="419"/>
        <v>0</v>
      </c>
      <c r="W1010" s="19">
        <f t="shared" si="420"/>
        <v>0</v>
      </c>
      <c r="X1010" s="19">
        <f t="shared" si="421"/>
        <v>0</v>
      </c>
      <c r="Y1010" s="19">
        <f t="shared" si="422"/>
        <v>0</v>
      </c>
      <c r="Z1010" s="2">
        <f t="shared" si="423"/>
        <v>0</v>
      </c>
      <c r="AA1010" s="2">
        <f t="shared" si="424"/>
        <v>0</v>
      </c>
      <c r="AB1010">
        <v>0</v>
      </c>
      <c r="AC1010">
        <v>0</v>
      </c>
      <c r="AD1010">
        <v>0</v>
      </c>
      <c r="AE1010">
        <v>0</v>
      </c>
      <c r="AF1010" s="2">
        <f t="shared" si="425"/>
        <v>0</v>
      </c>
      <c r="AG1010" t="b">
        <f t="shared" si="426"/>
        <v>0</v>
      </c>
      <c r="AH1010" s="2" t="str">
        <f t="shared" si="427"/>
        <v/>
      </c>
      <c r="AI1010" t="str">
        <f t="shared" si="428"/>
        <v/>
      </c>
      <c r="AJ1010" s="2" t="str">
        <f t="shared" si="429"/>
        <v/>
      </c>
      <c r="AK1010" s="2" t="str">
        <f t="shared" si="430"/>
        <v/>
      </c>
    </row>
    <row r="1011" spans="1:37" x14ac:dyDescent="0.3">
      <c r="A1011" s="18">
        <v>39253</v>
      </c>
      <c r="B1011">
        <v>0</v>
      </c>
      <c r="C1011">
        <v>26.2</v>
      </c>
      <c r="D1011">
        <v>8</v>
      </c>
      <c r="E1011">
        <v>17.100000000000001</v>
      </c>
      <c r="G1011" s="3">
        <f t="shared" si="432"/>
        <v>0</v>
      </c>
      <c r="H1011" s="3">
        <f t="shared" si="433"/>
        <v>0</v>
      </c>
      <c r="I1011" s="10">
        <f t="shared" si="407"/>
        <v>0</v>
      </c>
      <c r="J1011" s="3">
        <f t="shared" si="408"/>
        <v>0</v>
      </c>
      <c r="K1011" s="3">
        <f t="shared" si="409"/>
        <v>0</v>
      </c>
      <c r="L1011" s="15">
        <f t="shared" si="410"/>
        <v>0</v>
      </c>
      <c r="M1011" s="3">
        <f t="shared" si="411"/>
        <v>0</v>
      </c>
      <c r="N1011" s="15">
        <f t="shared" si="412"/>
        <v>0</v>
      </c>
      <c r="O1011" s="15">
        <f t="shared" si="413"/>
        <v>0</v>
      </c>
      <c r="P1011" s="15">
        <f t="shared" si="414"/>
        <v>0</v>
      </c>
      <c r="Q1011" s="3">
        <f t="shared" si="431"/>
        <v>6</v>
      </c>
      <c r="R1011" s="3">
        <f t="shared" si="415"/>
        <v>-2.08</v>
      </c>
      <c r="S1011" s="16">
        <f t="shared" si="416"/>
        <v>-35.568000000000005</v>
      </c>
      <c r="T1011" s="3">
        <f t="shared" si="417"/>
        <v>0</v>
      </c>
      <c r="U1011" s="3">
        <f t="shared" si="418"/>
        <v>0</v>
      </c>
      <c r="V1011" s="3">
        <f t="shared" si="419"/>
        <v>0</v>
      </c>
      <c r="W1011" s="19">
        <f t="shared" si="420"/>
        <v>0</v>
      </c>
      <c r="X1011" s="19">
        <f t="shared" si="421"/>
        <v>0</v>
      </c>
      <c r="Y1011" s="19">
        <f t="shared" si="422"/>
        <v>0</v>
      </c>
      <c r="Z1011" s="2">
        <f t="shared" si="423"/>
        <v>0</v>
      </c>
      <c r="AA1011" s="2">
        <f t="shared" si="424"/>
        <v>0</v>
      </c>
      <c r="AB1011">
        <v>0</v>
      </c>
      <c r="AC1011">
        <v>0</v>
      </c>
      <c r="AD1011">
        <v>0</v>
      </c>
      <c r="AE1011">
        <v>0</v>
      </c>
      <c r="AF1011" s="2">
        <f t="shared" si="425"/>
        <v>0</v>
      </c>
      <c r="AG1011" t="b">
        <f t="shared" si="426"/>
        <v>0</v>
      </c>
      <c r="AH1011" s="2" t="str">
        <f t="shared" si="427"/>
        <v/>
      </c>
      <c r="AI1011" t="str">
        <f t="shared" si="428"/>
        <v/>
      </c>
      <c r="AJ1011" s="2" t="str">
        <f t="shared" si="429"/>
        <v/>
      </c>
      <c r="AK1011" s="2" t="str">
        <f t="shared" si="430"/>
        <v/>
      </c>
    </row>
    <row r="1012" spans="1:37" x14ac:dyDescent="0.3">
      <c r="A1012" s="18">
        <v>39254</v>
      </c>
      <c r="B1012">
        <v>0</v>
      </c>
      <c r="C1012">
        <v>25.5</v>
      </c>
      <c r="D1012">
        <v>9.6</v>
      </c>
      <c r="E1012">
        <v>17.55</v>
      </c>
      <c r="G1012" s="3">
        <f t="shared" si="432"/>
        <v>0</v>
      </c>
      <c r="H1012" s="3">
        <f t="shared" si="433"/>
        <v>0</v>
      </c>
      <c r="I1012" s="10">
        <f t="shared" si="407"/>
        <v>0</v>
      </c>
      <c r="J1012" s="3">
        <f t="shared" si="408"/>
        <v>0</v>
      </c>
      <c r="K1012" s="3">
        <f t="shared" si="409"/>
        <v>0</v>
      </c>
      <c r="L1012" s="15">
        <f t="shared" si="410"/>
        <v>0</v>
      </c>
      <c r="M1012" s="3">
        <f t="shared" si="411"/>
        <v>0</v>
      </c>
      <c r="N1012" s="15">
        <f t="shared" si="412"/>
        <v>0</v>
      </c>
      <c r="O1012" s="15">
        <f t="shared" si="413"/>
        <v>0</v>
      </c>
      <c r="P1012" s="15">
        <f t="shared" si="414"/>
        <v>0</v>
      </c>
      <c r="Q1012" s="3">
        <f t="shared" si="431"/>
        <v>6</v>
      </c>
      <c r="R1012" s="3">
        <f t="shared" si="415"/>
        <v>-2.08</v>
      </c>
      <c r="S1012" s="16">
        <f t="shared" si="416"/>
        <v>-36.504000000000005</v>
      </c>
      <c r="T1012" s="3">
        <f t="shared" si="417"/>
        <v>0</v>
      </c>
      <c r="U1012" s="3">
        <f t="shared" si="418"/>
        <v>0</v>
      </c>
      <c r="V1012" s="3">
        <f t="shared" si="419"/>
        <v>0</v>
      </c>
      <c r="W1012" s="19">
        <f t="shared" si="420"/>
        <v>0</v>
      </c>
      <c r="X1012" s="19">
        <f t="shared" si="421"/>
        <v>0</v>
      </c>
      <c r="Y1012" s="19">
        <f t="shared" si="422"/>
        <v>0</v>
      </c>
      <c r="Z1012" s="2">
        <f t="shared" si="423"/>
        <v>0</v>
      </c>
      <c r="AA1012" s="2">
        <f t="shared" si="424"/>
        <v>0</v>
      </c>
      <c r="AB1012">
        <v>0</v>
      </c>
      <c r="AC1012">
        <v>0</v>
      </c>
      <c r="AD1012">
        <v>0</v>
      </c>
      <c r="AE1012">
        <v>0</v>
      </c>
      <c r="AF1012" s="2">
        <f t="shared" si="425"/>
        <v>0</v>
      </c>
      <c r="AG1012" t="b">
        <f t="shared" si="426"/>
        <v>0</v>
      </c>
      <c r="AH1012" s="2" t="str">
        <f t="shared" si="427"/>
        <v/>
      </c>
      <c r="AI1012" t="str">
        <f t="shared" si="428"/>
        <v/>
      </c>
      <c r="AJ1012" s="2" t="str">
        <f t="shared" si="429"/>
        <v/>
      </c>
      <c r="AK1012" s="2" t="str">
        <f t="shared" si="430"/>
        <v/>
      </c>
    </row>
    <row r="1013" spans="1:37" x14ac:dyDescent="0.3">
      <c r="A1013" s="18">
        <v>39255</v>
      </c>
      <c r="B1013">
        <v>0</v>
      </c>
      <c r="C1013">
        <v>22.1</v>
      </c>
      <c r="D1013">
        <v>7.9</v>
      </c>
      <c r="E1013">
        <v>15</v>
      </c>
      <c r="G1013" s="3">
        <f t="shared" si="432"/>
        <v>0</v>
      </c>
      <c r="H1013" s="3">
        <f t="shared" si="433"/>
        <v>0</v>
      </c>
      <c r="I1013" s="10">
        <f t="shared" si="407"/>
        <v>0</v>
      </c>
      <c r="J1013" s="3">
        <f t="shared" si="408"/>
        <v>0</v>
      </c>
      <c r="K1013" s="3">
        <f t="shared" si="409"/>
        <v>0</v>
      </c>
      <c r="L1013" s="15">
        <f t="shared" si="410"/>
        <v>0</v>
      </c>
      <c r="M1013" s="3">
        <f t="shared" si="411"/>
        <v>0</v>
      </c>
      <c r="N1013" s="15">
        <f t="shared" si="412"/>
        <v>0</v>
      </c>
      <c r="O1013" s="15">
        <f t="shared" si="413"/>
        <v>0</v>
      </c>
      <c r="P1013" s="15">
        <f t="shared" si="414"/>
        <v>0</v>
      </c>
      <c r="Q1013" s="3">
        <f t="shared" si="431"/>
        <v>6</v>
      </c>
      <c r="R1013" s="3">
        <f t="shared" si="415"/>
        <v>-2.08</v>
      </c>
      <c r="S1013" s="16">
        <f t="shared" si="416"/>
        <v>-31.200000000000003</v>
      </c>
      <c r="T1013" s="3">
        <f t="shared" si="417"/>
        <v>0</v>
      </c>
      <c r="U1013" s="3">
        <f t="shared" si="418"/>
        <v>0</v>
      </c>
      <c r="V1013" s="3">
        <f t="shared" si="419"/>
        <v>0</v>
      </c>
      <c r="W1013" s="19">
        <f t="shared" si="420"/>
        <v>0</v>
      </c>
      <c r="X1013" s="19">
        <f t="shared" si="421"/>
        <v>0</v>
      </c>
      <c r="Y1013" s="19">
        <f t="shared" si="422"/>
        <v>0</v>
      </c>
      <c r="Z1013" s="2">
        <f t="shared" si="423"/>
        <v>0</v>
      </c>
      <c r="AA1013" s="2">
        <f t="shared" si="424"/>
        <v>0</v>
      </c>
      <c r="AB1013">
        <v>0</v>
      </c>
      <c r="AC1013">
        <v>0</v>
      </c>
      <c r="AD1013">
        <v>0</v>
      </c>
      <c r="AE1013">
        <v>0</v>
      </c>
      <c r="AF1013" s="2">
        <f t="shared" si="425"/>
        <v>0</v>
      </c>
      <c r="AG1013" t="b">
        <f t="shared" si="426"/>
        <v>0</v>
      </c>
      <c r="AH1013" s="2" t="str">
        <f t="shared" si="427"/>
        <v/>
      </c>
      <c r="AI1013" t="str">
        <f t="shared" si="428"/>
        <v/>
      </c>
      <c r="AJ1013" s="2" t="str">
        <f t="shared" si="429"/>
        <v/>
      </c>
      <c r="AK1013" s="2" t="str">
        <f t="shared" si="430"/>
        <v/>
      </c>
    </row>
    <row r="1014" spans="1:37" x14ac:dyDescent="0.3">
      <c r="A1014" s="18">
        <v>39256</v>
      </c>
      <c r="B1014">
        <v>0</v>
      </c>
      <c r="C1014">
        <v>13.5</v>
      </c>
      <c r="D1014">
        <v>5.9</v>
      </c>
      <c r="E1014">
        <v>9.6999999999999993</v>
      </c>
      <c r="G1014" s="3">
        <f t="shared" si="432"/>
        <v>0</v>
      </c>
      <c r="H1014" s="3">
        <f t="shared" si="433"/>
        <v>0</v>
      </c>
      <c r="I1014" s="10">
        <f t="shared" si="407"/>
        <v>0</v>
      </c>
      <c r="J1014" s="3">
        <f t="shared" si="408"/>
        <v>0</v>
      </c>
      <c r="K1014" s="3">
        <f t="shared" si="409"/>
        <v>0</v>
      </c>
      <c r="L1014" s="15">
        <f t="shared" si="410"/>
        <v>0</v>
      </c>
      <c r="M1014" s="3">
        <f t="shared" si="411"/>
        <v>0</v>
      </c>
      <c r="N1014" s="15">
        <f t="shared" si="412"/>
        <v>0</v>
      </c>
      <c r="O1014" s="15">
        <f t="shared" si="413"/>
        <v>0</v>
      </c>
      <c r="P1014" s="15">
        <f t="shared" si="414"/>
        <v>0</v>
      </c>
      <c r="Q1014" s="3">
        <f t="shared" si="431"/>
        <v>6</v>
      </c>
      <c r="R1014" s="3">
        <f t="shared" si="415"/>
        <v>-2.08</v>
      </c>
      <c r="S1014" s="16">
        <f t="shared" si="416"/>
        <v>-20.175999999999998</v>
      </c>
      <c r="T1014" s="3">
        <f t="shared" si="417"/>
        <v>0</v>
      </c>
      <c r="U1014" s="3">
        <f t="shared" si="418"/>
        <v>0</v>
      </c>
      <c r="V1014" s="3">
        <f t="shared" si="419"/>
        <v>0</v>
      </c>
      <c r="W1014" s="19">
        <f t="shared" si="420"/>
        <v>0</v>
      </c>
      <c r="X1014" s="19">
        <f t="shared" si="421"/>
        <v>0</v>
      </c>
      <c r="Y1014" s="19">
        <f t="shared" si="422"/>
        <v>0</v>
      </c>
      <c r="Z1014" s="2">
        <f t="shared" si="423"/>
        <v>0</v>
      </c>
      <c r="AA1014" s="2">
        <f t="shared" si="424"/>
        <v>0</v>
      </c>
      <c r="AB1014">
        <v>0</v>
      </c>
      <c r="AC1014">
        <v>0</v>
      </c>
      <c r="AD1014">
        <v>0</v>
      </c>
      <c r="AE1014">
        <v>0</v>
      </c>
      <c r="AF1014" s="2">
        <f t="shared" si="425"/>
        <v>0</v>
      </c>
      <c r="AG1014" t="b">
        <f t="shared" si="426"/>
        <v>0</v>
      </c>
      <c r="AH1014" s="2" t="str">
        <f t="shared" si="427"/>
        <v/>
      </c>
      <c r="AI1014" t="str">
        <f t="shared" si="428"/>
        <v/>
      </c>
      <c r="AJ1014" s="2" t="str">
        <f t="shared" si="429"/>
        <v/>
      </c>
      <c r="AK1014" s="2" t="str">
        <f t="shared" si="430"/>
        <v/>
      </c>
    </row>
    <row r="1015" spans="1:37" x14ac:dyDescent="0.3">
      <c r="A1015" s="18">
        <v>39257</v>
      </c>
      <c r="B1015">
        <v>0</v>
      </c>
      <c r="C1015">
        <v>16.399999999999999</v>
      </c>
      <c r="D1015">
        <v>3.7</v>
      </c>
      <c r="E1015">
        <v>10.050000000000001</v>
      </c>
      <c r="G1015" s="3">
        <f t="shared" si="432"/>
        <v>0</v>
      </c>
      <c r="H1015" s="3">
        <f t="shared" si="433"/>
        <v>0</v>
      </c>
      <c r="I1015" s="10">
        <f t="shared" si="407"/>
        <v>0</v>
      </c>
      <c r="J1015" s="3">
        <f t="shared" si="408"/>
        <v>0</v>
      </c>
      <c r="K1015" s="3">
        <f t="shared" si="409"/>
        <v>0</v>
      </c>
      <c r="L1015" s="15">
        <f t="shared" si="410"/>
        <v>0</v>
      </c>
      <c r="M1015" s="3">
        <f t="shared" si="411"/>
        <v>0</v>
      </c>
      <c r="N1015" s="15">
        <f t="shared" si="412"/>
        <v>0</v>
      </c>
      <c r="O1015" s="15">
        <f t="shared" si="413"/>
        <v>0</v>
      </c>
      <c r="P1015" s="15">
        <f t="shared" si="414"/>
        <v>0</v>
      </c>
      <c r="Q1015" s="3">
        <f t="shared" si="431"/>
        <v>6</v>
      </c>
      <c r="R1015" s="3">
        <f t="shared" si="415"/>
        <v>-2.08</v>
      </c>
      <c r="S1015" s="16">
        <f t="shared" si="416"/>
        <v>-20.904000000000003</v>
      </c>
      <c r="T1015" s="3">
        <f t="shared" si="417"/>
        <v>0</v>
      </c>
      <c r="U1015" s="3">
        <f t="shared" si="418"/>
        <v>0</v>
      </c>
      <c r="V1015" s="3">
        <f t="shared" si="419"/>
        <v>0</v>
      </c>
      <c r="W1015" s="19">
        <f t="shared" si="420"/>
        <v>0</v>
      </c>
      <c r="X1015" s="19">
        <f t="shared" si="421"/>
        <v>0</v>
      </c>
      <c r="Y1015" s="19">
        <f t="shared" si="422"/>
        <v>0</v>
      </c>
      <c r="Z1015" s="2">
        <f t="shared" si="423"/>
        <v>0</v>
      </c>
      <c r="AA1015" s="2">
        <f t="shared" si="424"/>
        <v>0</v>
      </c>
      <c r="AB1015">
        <v>0</v>
      </c>
      <c r="AC1015">
        <v>0</v>
      </c>
      <c r="AD1015">
        <v>0</v>
      </c>
      <c r="AE1015">
        <v>0</v>
      </c>
      <c r="AF1015" s="2">
        <f t="shared" si="425"/>
        <v>0</v>
      </c>
      <c r="AG1015" t="b">
        <f t="shared" si="426"/>
        <v>0</v>
      </c>
      <c r="AH1015" s="2" t="str">
        <f t="shared" si="427"/>
        <v/>
      </c>
      <c r="AI1015" t="str">
        <f t="shared" si="428"/>
        <v/>
      </c>
      <c r="AJ1015" s="2" t="str">
        <f t="shared" si="429"/>
        <v/>
      </c>
      <c r="AK1015" s="2" t="str">
        <f t="shared" si="430"/>
        <v/>
      </c>
    </row>
    <row r="1016" spans="1:37" x14ac:dyDescent="0.3">
      <c r="A1016" s="18">
        <v>39258</v>
      </c>
      <c r="B1016">
        <v>0</v>
      </c>
      <c r="C1016">
        <v>13.5</v>
      </c>
      <c r="D1016">
        <v>4.0999999999999996</v>
      </c>
      <c r="E1016">
        <v>8.8000000000000007</v>
      </c>
      <c r="G1016" s="3">
        <f t="shared" si="432"/>
        <v>0</v>
      </c>
      <c r="H1016" s="3">
        <f t="shared" si="433"/>
        <v>0</v>
      </c>
      <c r="I1016" s="10">
        <f t="shared" si="407"/>
        <v>0</v>
      </c>
      <c r="J1016" s="3">
        <f t="shared" si="408"/>
        <v>0</v>
      </c>
      <c r="K1016" s="3">
        <f t="shared" si="409"/>
        <v>0</v>
      </c>
      <c r="L1016" s="15">
        <f t="shared" si="410"/>
        <v>0</v>
      </c>
      <c r="M1016" s="3">
        <f t="shared" si="411"/>
        <v>0</v>
      </c>
      <c r="N1016" s="15">
        <f t="shared" si="412"/>
        <v>0</v>
      </c>
      <c r="O1016" s="15">
        <f t="shared" si="413"/>
        <v>0</v>
      </c>
      <c r="P1016" s="15">
        <f t="shared" si="414"/>
        <v>0</v>
      </c>
      <c r="Q1016" s="3">
        <f t="shared" si="431"/>
        <v>6</v>
      </c>
      <c r="R1016" s="3">
        <f t="shared" si="415"/>
        <v>-2.08</v>
      </c>
      <c r="S1016" s="16">
        <f t="shared" si="416"/>
        <v>-18.304000000000002</v>
      </c>
      <c r="T1016" s="3">
        <f t="shared" si="417"/>
        <v>0</v>
      </c>
      <c r="U1016" s="3">
        <f t="shared" si="418"/>
        <v>0</v>
      </c>
      <c r="V1016" s="3">
        <f t="shared" si="419"/>
        <v>0</v>
      </c>
      <c r="W1016" s="19">
        <f t="shared" si="420"/>
        <v>0</v>
      </c>
      <c r="X1016" s="19">
        <f t="shared" si="421"/>
        <v>0</v>
      </c>
      <c r="Y1016" s="19">
        <f t="shared" si="422"/>
        <v>0</v>
      </c>
      <c r="Z1016" s="2">
        <f t="shared" si="423"/>
        <v>0</v>
      </c>
      <c r="AA1016" s="2">
        <f t="shared" si="424"/>
        <v>0</v>
      </c>
      <c r="AB1016">
        <v>0</v>
      </c>
      <c r="AC1016">
        <v>0</v>
      </c>
      <c r="AD1016">
        <v>0</v>
      </c>
      <c r="AE1016">
        <v>0</v>
      </c>
      <c r="AF1016" s="2">
        <f t="shared" si="425"/>
        <v>0</v>
      </c>
      <c r="AG1016" t="b">
        <f t="shared" si="426"/>
        <v>0</v>
      </c>
      <c r="AH1016" s="2" t="str">
        <f t="shared" si="427"/>
        <v/>
      </c>
      <c r="AI1016" t="str">
        <f t="shared" si="428"/>
        <v/>
      </c>
      <c r="AJ1016" s="2" t="str">
        <f t="shared" si="429"/>
        <v/>
      </c>
      <c r="AK1016" s="2" t="str">
        <f t="shared" si="430"/>
        <v/>
      </c>
    </row>
    <row r="1017" spans="1:37" x14ac:dyDescent="0.3">
      <c r="A1017" s="18">
        <v>39259</v>
      </c>
      <c r="B1017">
        <v>0</v>
      </c>
      <c r="C1017">
        <v>21.7</v>
      </c>
      <c r="D1017">
        <v>2.2000000000000002</v>
      </c>
      <c r="E1017">
        <v>11.95</v>
      </c>
      <c r="G1017" s="3">
        <f t="shared" si="432"/>
        <v>0</v>
      </c>
      <c r="H1017" s="3">
        <f t="shared" si="433"/>
        <v>0</v>
      </c>
      <c r="I1017" s="10">
        <f t="shared" si="407"/>
        <v>0</v>
      </c>
      <c r="J1017" s="3">
        <f t="shared" si="408"/>
        <v>0</v>
      </c>
      <c r="K1017" s="3">
        <f t="shared" si="409"/>
        <v>0</v>
      </c>
      <c r="L1017" s="15">
        <f t="shared" si="410"/>
        <v>0</v>
      </c>
      <c r="M1017" s="3">
        <f t="shared" si="411"/>
        <v>0</v>
      </c>
      <c r="N1017" s="15">
        <f t="shared" si="412"/>
        <v>0</v>
      </c>
      <c r="O1017" s="15">
        <f t="shared" si="413"/>
        <v>0</v>
      </c>
      <c r="P1017" s="15">
        <f t="shared" si="414"/>
        <v>0</v>
      </c>
      <c r="Q1017" s="3">
        <f t="shared" si="431"/>
        <v>6</v>
      </c>
      <c r="R1017" s="3">
        <f t="shared" si="415"/>
        <v>-2.08</v>
      </c>
      <c r="S1017" s="16">
        <f t="shared" si="416"/>
        <v>-24.855999999999998</v>
      </c>
      <c r="T1017" s="3">
        <f t="shared" si="417"/>
        <v>0</v>
      </c>
      <c r="U1017" s="3">
        <f t="shared" si="418"/>
        <v>0</v>
      </c>
      <c r="V1017" s="3">
        <f t="shared" si="419"/>
        <v>0</v>
      </c>
      <c r="W1017" s="19">
        <f t="shared" si="420"/>
        <v>0</v>
      </c>
      <c r="X1017" s="19">
        <f t="shared" si="421"/>
        <v>0</v>
      </c>
      <c r="Y1017" s="19">
        <f t="shared" si="422"/>
        <v>0</v>
      </c>
      <c r="Z1017" s="2">
        <f t="shared" si="423"/>
        <v>0</v>
      </c>
      <c r="AA1017" s="2">
        <f t="shared" si="424"/>
        <v>0</v>
      </c>
      <c r="AB1017">
        <v>0</v>
      </c>
      <c r="AC1017">
        <v>0</v>
      </c>
      <c r="AD1017">
        <v>0</v>
      </c>
      <c r="AE1017">
        <v>0</v>
      </c>
      <c r="AF1017" s="2">
        <f t="shared" si="425"/>
        <v>0</v>
      </c>
      <c r="AG1017" t="b">
        <f t="shared" si="426"/>
        <v>0</v>
      </c>
      <c r="AH1017" s="2" t="str">
        <f t="shared" si="427"/>
        <v/>
      </c>
      <c r="AI1017" t="str">
        <f t="shared" si="428"/>
        <v/>
      </c>
      <c r="AJ1017" s="2" t="str">
        <f t="shared" si="429"/>
        <v/>
      </c>
      <c r="AK1017" s="2" t="str">
        <f t="shared" si="430"/>
        <v/>
      </c>
    </row>
    <row r="1018" spans="1:37" x14ac:dyDescent="0.3">
      <c r="A1018" s="18">
        <v>39260</v>
      </c>
      <c r="B1018">
        <v>0</v>
      </c>
      <c r="C1018">
        <v>27.1</v>
      </c>
      <c r="D1018">
        <v>8.6999999999999993</v>
      </c>
      <c r="E1018">
        <v>17.899999999999999</v>
      </c>
      <c r="G1018" s="3">
        <f t="shared" si="432"/>
        <v>0</v>
      </c>
      <c r="H1018" s="3">
        <f t="shared" si="433"/>
        <v>0</v>
      </c>
      <c r="I1018" s="10">
        <f t="shared" si="407"/>
        <v>0</v>
      </c>
      <c r="J1018" s="3">
        <f t="shared" si="408"/>
        <v>0</v>
      </c>
      <c r="K1018" s="3">
        <f t="shared" si="409"/>
        <v>0</v>
      </c>
      <c r="L1018" s="15">
        <f t="shared" si="410"/>
        <v>0</v>
      </c>
      <c r="M1018" s="3">
        <f t="shared" si="411"/>
        <v>0</v>
      </c>
      <c r="N1018" s="15">
        <f t="shared" si="412"/>
        <v>0</v>
      </c>
      <c r="O1018" s="15">
        <f t="shared" si="413"/>
        <v>0</v>
      </c>
      <c r="P1018" s="15">
        <f t="shared" si="414"/>
        <v>0</v>
      </c>
      <c r="Q1018" s="3">
        <f t="shared" si="431"/>
        <v>6</v>
      </c>
      <c r="R1018" s="3">
        <f t="shared" si="415"/>
        <v>-2.08</v>
      </c>
      <c r="S1018" s="16">
        <f t="shared" si="416"/>
        <v>-37.231999999999999</v>
      </c>
      <c r="T1018" s="3">
        <f t="shared" si="417"/>
        <v>0</v>
      </c>
      <c r="U1018" s="3">
        <f t="shared" si="418"/>
        <v>0</v>
      </c>
      <c r="V1018" s="3">
        <f t="shared" si="419"/>
        <v>0</v>
      </c>
      <c r="W1018" s="19">
        <f t="shared" si="420"/>
        <v>0</v>
      </c>
      <c r="X1018" s="19">
        <f t="shared" si="421"/>
        <v>0</v>
      </c>
      <c r="Y1018" s="19">
        <f t="shared" si="422"/>
        <v>0</v>
      </c>
      <c r="Z1018" s="2">
        <f t="shared" si="423"/>
        <v>0</v>
      </c>
      <c r="AA1018" s="2">
        <f t="shared" si="424"/>
        <v>0</v>
      </c>
      <c r="AB1018">
        <v>0</v>
      </c>
      <c r="AC1018">
        <v>0</v>
      </c>
      <c r="AD1018">
        <v>0</v>
      </c>
      <c r="AE1018">
        <v>0</v>
      </c>
      <c r="AF1018" s="2">
        <f t="shared" si="425"/>
        <v>0</v>
      </c>
      <c r="AG1018" t="b">
        <f t="shared" si="426"/>
        <v>0</v>
      </c>
      <c r="AH1018" s="2" t="str">
        <f t="shared" si="427"/>
        <v/>
      </c>
      <c r="AI1018" t="str">
        <f t="shared" si="428"/>
        <v/>
      </c>
      <c r="AJ1018" s="2" t="str">
        <f t="shared" si="429"/>
        <v/>
      </c>
      <c r="AK1018" s="2" t="str">
        <f t="shared" si="430"/>
        <v/>
      </c>
    </row>
    <row r="1019" spans="1:37" x14ac:dyDescent="0.3">
      <c r="A1019" s="18">
        <v>39261</v>
      </c>
      <c r="B1019">
        <v>0</v>
      </c>
      <c r="C1019">
        <v>20.100000000000001</v>
      </c>
      <c r="D1019">
        <v>7.2</v>
      </c>
      <c r="E1019">
        <v>13.65</v>
      </c>
      <c r="G1019" s="3">
        <f t="shared" si="432"/>
        <v>0</v>
      </c>
      <c r="H1019" s="3">
        <f t="shared" si="433"/>
        <v>0</v>
      </c>
      <c r="I1019" s="10">
        <f t="shared" si="407"/>
        <v>0</v>
      </c>
      <c r="J1019" s="3">
        <f t="shared" si="408"/>
        <v>0</v>
      </c>
      <c r="K1019" s="3">
        <f t="shared" si="409"/>
        <v>0</v>
      </c>
      <c r="L1019" s="15">
        <f t="shared" si="410"/>
        <v>0</v>
      </c>
      <c r="M1019" s="3">
        <f t="shared" si="411"/>
        <v>0</v>
      </c>
      <c r="N1019" s="15">
        <f t="shared" si="412"/>
        <v>0</v>
      </c>
      <c r="O1019" s="15">
        <f t="shared" si="413"/>
        <v>0</v>
      </c>
      <c r="P1019" s="15">
        <f t="shared" si="414"/>
        <v>0</v>
      </c>
      <c r="Q1019" s="3">
        <f t="shared" si="431"/>
        <v>6</v>
      </c>
      <c r="R1019" s="3">
        <f t="shared" si="415"/>
        <v>-2.08</v>
      </c>
      <c r="S1019" s="16">
        <f t="shared" si="416"/>
        <v>-28.392000000000003</v>
      </c>
      <c r="T1019" s="3">
        <f t="shared" si="417"/>
        <v>0</v>
      </c>
      <c r="U1019" s="3">
        <f t="shared" si="418"/>
        <v>0</v>
      </c>
      <c r="V1019" s="3">
        <f t="shared" si="419"/>
        <v>0</v>
      </c>
      <c r="W1019" s="19">
        <f t="shared" si="420"/>
        <v>0</v>
      </c>
      <c r="X1019" s="19">
        <f t="shared" si="421"/>
        <v>0</v>
      </c>
      <c r="Y1019" s="19">
        <f t="shared" si="422"/>
        <v>0</v>
      </c>
      <c r="Z1019" s="2">
        <f t="shared" si="423"/>
        <v>0</v>
      </c>
      <c r="AA1019" s="2">
        <f t="shared" si="424"/>
        <v>0</v>
      </c>
      <c r="AB1019">
        <v>0</v>
      </c>
      <c r="AC1019">
        <v>0</v>
      </c>
      <c r="AD1019">
        <v>0</v>
      </c>
      <c r="AE1019">
        <v>0</v>
      </c>
      <c r="AF1019" s="2">
        <f t="shared" si="425"/>
        <v>0</v>
      </c>
      <c r="AG1019" t="b">
        <f t="shared" si="426"/>
        <v>0</v>
      </c>
      <c r="AH1019" s="2" t="str">
        <f t="shared" si="427"/>
        <v/>
      </c>
      <c r="AI1019" t="str">
        <f t="shared" si="428"/>
        <v/>
      </c>
      <c r="AJ1019" s="2" t="str">
        <f t="shared" si="429"/>
        <v/>
      </c>
      <c r="AK1019" s="2" t="str">
        <f t="shared" si="430"/>
        <v/>
      </c>
    </row>
    <row r="1020" spans="1:37" x14ac:dyDescent="0.3">
      <c r="A1020" s="18">
        <v>39262</v>
      </c>
      <c r="B1020">
        <v>7.62</v>
      </c>
      <c r="C1020">
        <v>20.6</v>
      </c>
      <c r="D1020">
        <v>8.5</v>
      </c>
      <c r="E1020">
        <v>14.55</v>
      </c>
      <c r="G1020" s="3">
        <f t="shared" si="432"/>
        <v>0</v>
      </c>
      <c r="H1020" s="3">
        <f t="shared" si="433"/>
        <v>0</v>
      </c>
      <c r="I1020" s="10">
        <f t="shared" si="407"/>
        <v>0</v>
      </c>
      <c r="J1020" s="3">
        <f t="shared" si="408"/>
        <v>0</v>
      </c>
      <c r="K1020" s="3">
        <f t="shared" si="409"/>
        <v>7.62</v>
      </c>
      <c r="L1020" s="15">
        <f t="shared" si="410"/>
        <v>0</v>
      </c>
      <c r="M1020" s="3">
        <f t="shared" si="411"/>
        <v>-1.905</v>
      </c>
      <c r="N1020" s="15">
        <f t="shared" si="412"/>
        <v>0</v>
      </c>
      <c r="O1020" s="15">
        <f t="shared" si="413"/>
        <v>0</v>
      </c>
      <c r="P1020" s="15">
        <f t="shared" si="414"/>
        <v>0</v>
      </c>
      <c r="Q1020" s="3">
        <f t="shared" si="431"/>
        <v>6</v>
      </c>
      <c r="R1020" s="3">
        <f t="shared" si="415"/>
        <v>-2.08</v>
      </c>
      <c r="S1020" s="16">
        <f t="shared" si="416"/>
        <v>-30.264000000000003</v>
      </c>
      <c r="T1020" s="3">
        <f t="shared" si="417"/>
        <v>0</v>
      </c>
      <c r="U1020" s="3">
        <f t="shared" si="418"/>
        <v>0</v>
      </c>
      <c r="V1020" s="3">
        <f t="shared" si="419"/>
        <v>0</v>
      </c>
      <c r="W1020" s="19">
        <f t="shared" si="420"/>
        <v>0</v>
      </c>
      <c r="X1020" s="19">
        <f t="shared" si="421"/>
        <v>0</v>
      </c>
      <c r="Y1020" s="19">
        <f t="shared" si="422"/>
        <v>0</v>
      </c>
      <c r="Z1020" s="2">
        <f t="shared" si="423"/>
        <v>0</v>
      </c>
      <c r="AA1020" s="2">
        <f t="shared" si="424"/>
        <v>0</v>
      </c>
      <c r="AB1020">
        <v>0</v>
      </c>
      <c r="AC1020">
        <v>0</v>
      </c>
      <c r="AD1020">
        <v>0</v>
      </c>
      <c r="AE1020">
        <v>0</v>
      </c>
      <c r="AF1020" s="2">
        <f t="shared" si="425"/>
        <v>0</v>
      </c>
      <c r="AG1020" t="b">
        <f t="shared" si="426"/>
        <v>0</v>
      </c>
      <c r="AH1020" s="2" t="str">
        <f t="shared" si="427"/>
        <v/>
      </c>
      <c r="AI1020" t="str">
        <f t="shared" si="428"/>
        <v/>
      </c>
      <c r="AJ1020" s="2" t="str">
        <f t="shared" si="429"/>
        <v/>
      </c>
      <c r="AK1020" s="2" t="str">
        <f t="shared" si="430"/>
        <v/>
      </c>
    </row>
    <row r="1021" spans="1:37" x14ac:dyDescent="0.3">
      <c r="A1021" s="18">
        <v>39263</v>
      </c>
      <c r="B1021">
        <v>10.16</v>
      </c>
      <c r="C1021">
        <v>12</v>
      </c>
      <c r="D1021">
        <v>7.2</v>
      </c>
      <c r="E1021">
        <v>9.6</v>
      </c>
      <c r="G1021" s="3">
        <f t="shared" si="432"/>
        <v>0</v>
      </c>
      <c r="H1021" s="3">
        <f t="shared" si="433"/>
        <v>0</v>
      </c>
      <c r="I1021" s="10">
        <f t="shared" si="407"/>
        <v>0</v>
      </c>
      <c r="J1021" s="3">
        <f t="shared" si="408"/>
        <v>0</v>
      </c>
      <c r="K1021" s="3">
        <f t="shared" si="409"/>
        <v>10.16</v>
      </c>
      <c r="L1021" s="15">
        <f t="shared" si="410"/>
        <v>0</v>
      </c>
      <c r="M1021" s="3">
        <f t="shared" si="411"/>
        <v>-2.54</v>
      </c>
      <c r="N1021" s="15">
        <f t="shared" si="412"/>
        <v>0</v>
      </c>
      <c r="O1021" s="15">
        <f t="shared" si="413"/>
        <v>0</v>
      </c>
      <c r="P1021" s="15">
        <f t="shared" si="414"/>
        <v>0</v>
      </c>
      <c r="Q1021" s="3">
        <f t="shared" si="431"/>
        <v>6</v>
      </c>
      <c r="R1021" s="3">
        <f t="shared" si="415"/>
        <v>-2.08</v>
      </c>
      <c r="S1021" s="16">
        <f t="shared" si="416"/>
        <v>-19.968</v>
      </c>
      <c r="T1021" s="3">
        <f t="shared" si="417"/>
        <v>0</v>
      </c>
      <c r="U1021" s="3">
        <f t="shared" si="418"/>
        <v>0</v>
      </c>
      <c r="V1021" s="3">
        <f t="shared" si="419"/>
        <v>0</v>
      </c>
      <c r="W1021" s="19">
        <f t="shared" si="420"/>
        <v>0</v>
      </c>
      <c r="X1021" s="19">
        <f t="shared" si="421"/>
        <v>0</v>
      </c>
      <c r="Y1021" s="19">
        <f t="shared" si="422"/>
        <v>0</v>
      </c>
      <c r="Z1021" s="2">
        <f t="shared" si="423"/>
        <v>0</v>
      </c>
      <c r="AA1021" s="2">
        <f t="shared" si="424"/>
        <v>0</v>
      </c>
      <c r="AB1021">
        <v>0</v>
      </c>
      <c r="AC1021">
        <v>0</v>
      </c>
      <c r="AD1021">
        <v>0</v>
      </c>
      <c r="AE1021">
        <v>0</v>
      </c>
      <c r="AF1021" s="2">
        <f t="shared" si="425"/>
        <v>0</v>
      </c>
      <c r="AG1021" t="b">
        <f t="shared" si="426"/>
        <v>0</v>
      </c>
      <c r="AH1021" s="2" t="str">
        <f t="shared" si="427"/>
        <v/>
      </c>
      <c r="AI1021" t="str">
        <f t="shared" si="428"/>
        <v/>
      </c>
      <c r="AJ1021" s="2" t="str">
        <f t="shared" si="429"/>
        <v/>
      </c>
      <c r="AK1021" s="2" t="str">
        <f t="shared" si="430"/>
        <v/>
      </c>
    </row>
    <row r="1022" spans="1:37" x14ac:dyDescent="0.3">
      <c r="A1022" s="18">
        <v>39264</v>
      </c>
      <c r="B1022">
        <v>0</v>
      </c>
      <c r="C1022">
        <v>21.6</v>
      </c>
      <c r="D1022">
        <v>4.8</v>
      </c>
      <c r="E1022">
        <v>13.2</v>
      </c>
      <c r="G1022" s="3">
        <f t="shared" si="432"/>
        <v>0</v>
      </c>
      <c r="H1022" s="3">
        <f t="shared" si="433"/>
        <v>0</v>
      </c>
      <c r="I1022" s="10">
        <f t="shared" si="407"/>
        <v>0</v>
      </c>
      <c r="J1022" s="3">
        <f t="shared" si="408"/>
        <v>0</v>
      </c>
      <c r="K1022" s="3">
        <f t="shared" si="409"/>
        <v>0</v>
      </c>
      <c r="L1022" s="15">
        <f t="shared" si="410"/>
        <v>0</v>
      </c>
      <c r="M1022" s="3">
        <f t="shared" si="411"/>
        <v>0</v>
      </c>
      <c r="N1022" s="15">
        <f t="shared" si="412"/>
        <v>0</v>
      </c>
      <c r="O1022" s="15">
        <f t="shared" si="413"/>
        <v>0</v>
      </c>
      <c r="P1022" s="15">
        <f t="shared" si="414"/>
        <v>0</v>
      </c>
      <c r="Q1022" s="3">
        <f t="shared" si="431"/>
        <v>7</v>
      </c>
      <c r="R1022" s="3">
        <f t="shared" si="415"/>
        <v>-2.08</v>
      </c>
      <c r="S1022" s="16">
        <f t="shared" si="416"/>
        <v>-27.456</v>
      </c>
      <c r="T1022" s="3">
        <f t="shared" si="417"/>
        <v>0</v>
      </c>
      <c r="U1022" s="3">
        <f t="shared" si="418"/>
        <v>0</v>
      </c>
      <c r="V1022" s="3">
        <f t="shared" si="419"/>
        <v>0</v>
      </c>
      <c r="W1022" s="19">
        <f t="shared" si="420"/>
        <v>0</v>
      </c>
      <c r="X1022" s="19">
        <f t="shared" si="421"/>
        <v>0</v>
      </c>
      <c r="Y1022" s="19">
        <f t="shared" si="422"/>
        <v>0</v>
      </c>
      <c r="Z1022" s="2">
        <f t="shared" si="423"/>
        <v>0</v>
      </c>
      <c r="AA1022" s="2">
        <f t="shared" si="424"/>
        <v>0</v>
      </c>
      <c r="AB1022">
        <v>0</v>
      </c>
      <c r="AC1022">
        <v>0</v>
      </c>
      <c r="AD1022">
        <v>0</v>
      </c>
      <c r="AE1022">
        <v>0</v>
      </c>
      <c r="AF1022" s="2">
        <f t="shared" si="425"/>
        <v>0</v>
      </c>
      <c r="AG1022" t="b">
        <f t="shared" si="426"/>
        <v>0</v>
      </c>
      <c r="AH1022" s="2" t="str">
        <f t="shared" si="427"/>
        <v/>
      </c>
      <c r="AI1022" t="str">
        <f t="shared" si="428"/>
        <v/>
      </c>
      <c r="AJ1022" s="2" t="str">
        <f t="shared" si="429"/>
        <v/>
      </c>
      <c r="AK1022" s="2" t="str">
        <f t="shared" si="430"/>
        <v/>
      </c>
    </row>
    <row r="1023" spans="1:37" x14ac:dyDescent="0.3">
      <c r="A1023" s="18">
        <v>39265</v>
      </c>
      <c r="B1023">
        <v>0</v>
      </c>
      <c r="C1023">
        <v>21.7</v>
      </c>
      <c r="D1023">
        <v>7.9</v>
      </c>
      <c r="E1023">
        <v>14.8</v>
      </c>
      <c r="G1023" s="3">
        <f t="shared" si="432"/>
        <v>0</v>
      </c>
      <c r="H1023" s="3">
        <f t="shared" si="433"/>
        <v>0</v>
      </c>
      <c r="I1023" s="10">
        <f t="shared" si="407"/>
        <v>0</v>
      </c>
      <c r="J1023" s="3">
        <f t="shared" si="408"/>
        <v>0</v>
      </c>
      <c r="K1023" s="3">
        <f t="shared" si="409"/>
        <v>0</v>
      </c>
      <c r="L1023" s="15">
        <f t="shared" si="410"/>
        <v>0</v>
      </c>
      <c r="M1023" s="3">
        <f t="shared" si="411"/>
        <v>0</v>
      </c>
      <c r="N1023" s="15">
        <f t="shared" si="412"/>
        <v>0</v>
      </c>
      <c r="O1023" s="15">
        <f t="shared" si="413"/>
        <v>0</v>
      </c>
      <c r="P1023" s="15">
        <f t="shared" si="414"/>
        <v>0</v>
      </c>
      <c r="Q1023" s="3">
        <f t="shared" si="431"/>
        <v>7</v>
      </c>
      <c r="R1023" s="3">
        <f t="shared" si="415"/>
        <v>-2.08</v>
      </c>
      <c r="S1023" s="16">
        <f t="shared" si="416"/>
        <v>-30.784000000000002</v>
      </c>
      <c r="T1023" s="3">
        <f t="shared" si="417"/>
        <v>0</v>
      </c>
      <c r="U1023" s="3">
        <f t="shared" si="418"/>
        <v>0</v>
      </c>
      <c r="V1023" s="3">
        <f t="shared" si="419"/>
        <v>0</v>
      </c>
      <c r="W1023" s="19">
        <f t="shared" si="420"/>
        <v>0</v>
      </c>
      <c r="X1023" s="19">
        <f t="shared" si="421"/>
        <v>0</v>
      </c>
      <c r="Y1023" s="19">
        <f t="shared" si="422"/>
        <v>0</v>
      </c>
      <c r="Z1023" s="2">
        <f t="shared" si="423"/>
        <v>0</v>
      </c>
      <c r="AA1023" s="2">
        <f t="shared" si="424"/>
        <v>0</v>
      </c>
      <c r="AB1023">
        <v>0</v>
      </c>
      <c r="AC1023">
        <v>0</v>
      </c>
      <c r="AD1023">
        <v>0</v>
      </c>
      <c r="AE1023">
        <v>0</v>
      </c>
      <c r="AF1023" s="2">
        <f t="shared" si="425"/>
        <v>0</v>
      </c>
      <c r="AG1023" t="b">
        <f t="shared" si="426"/>
        <v>0</v>
      </c>
      <c r="AH1023" s="2" t="str">
        <f t="shared" si="427"/>
        <v/>
      </c>
      <c r="AI1023" t="str">
        <f t="shared" si="428"/>
        <v/>
      </c>
      <c r="AJ1023" s="2" t="str">
        <f t="shared" si="429"/>
        <v/>
      </c>
      <c r="AK1023" s="2" t="str">
        <f t="shared" si="430"/>
        <v/>
      </c>
    </row>
    <row r="1024" spans="1:37" x14ac:dyDescent="0.3">
      <c r="A1024" s="18">
        <v>39266</v>
      </c>
      <c r="B1024">
        <v>0</v>
      </c>
      <c r="C1024">
        <v>23.8</v>
      </c>
      <c r="D1024">
        <v>9.1</v>
      </c>
      <c r="E1024">
        <v>16.45</v>
      </c>
      <c r="G1024" s="3">
        <f t="shared" si="432"/>
        <v>0</v>
      </c>
      <c r="H1024" s="3">
        <f t="shared" si="433"/>
        <v>0</v>
      </c>
      <c r="I1024" s="10">
        <f t="shared" si="407"/>
        <v>0</v>
      </c>
      <c r="J1024" s="3">
        <f t="shared" si="408"/>
        <v>0</v>
      </c>
      <c r="K1024" s="3">
        <f t="shared" si="409"/>
        <v>0</v>
      </c>
      <c r="L1024" s="15">
        <f t="shared" si="410"/>
        <v>0</v>
      </c>
      <c r="M1024" s="3">
        <f t="shared" si="411"/>
        <v>0</v>
      </c>
      <c r="N1024" s="15">
        <f t="shared" si="412"/>
        <v>0</v>
      </c>
      <c r="O1024" s="15">
        <f t="shared" si="413"/>
        <v>0</v>
      </c>
      <c r="P1024" s="15">
        <f t="shared" si="414"/>
        <v>0</v>
      </c>
      <c r="Q1024" s="3">
        <f t="shared" si="431"/>
        <v>7</v>
      </c>
      <c r="R1024" s="3">
        <f t="shared" si="415"/>
        <v>-2.08</v>
      </c>
      <c r="S1024" s="16">
        <f t="shared" si="416"/>
        <v>-34.216000000000001</v>
      </c>
      <c r="T1024" s="3">
        <f t="shared" si="417"/>
        <v>0</v>
      </c>
      <c r="U1024" s="3">
        <f t="shared" si="418"/>
        <v>0</v>
      </c>
      <c r="V1024" s="3">
        <f t="shared" si="419"/>
        <v>0</v>
      </c>
      <c r="W1024" s="19">
        <f t="shared" si="420"/>
        <v>0</v>
      </c>
      <c r="X1024" s="19">
        <f t="shared" si="421"/>
        <v>0</v>
      </c>
      <c r="Y1024" s="19">
        <f t="shared" si="422"/>
        <v>0</v>
      </c>
      <c r="Z1024" s="2">
        <f t="shared" si="423"/>
        <v>0</v>
      </c>
      <c r="AA1024" s="2">
        <f t="shared" si="424"/>
        <v>0</v>
      </c>
      <c r="AB1024">
        <v>0</v>
      </c>
      <c r="AC1024">
        <v>0</v>
      </c>
      <c r="AD1024">
        <v>0</v>
      </c>
      <c r="AE1024">
        <v>0</v>
      </c>
      <c r="AF1024" s="2">
        <f t="shared" si="425"/>
        <v>0</v>
      </c>
      <c r="AG1024" t="b">
        <f t="shared" si="426"/>
        <v>0</v>
      </c>
      <c r="AH1024" s="2" t="str">
        <f t="shared" si="427"/>
        <v/>
      </c>
      <c r="AI1024" t="str">
        <f t="shared" si="428"/>
        <v/>
      </c>
      <c r="AJ1024" s="2" t="str">
        <f t="shared" si="429"/>
        <v/>
      </c>
      <c r="AK1024" s="2" t="str">
        <f t="shared" si="430"/>
        <v/>
      </c>
    </row>
    <row r="1025" spans="1:37" x14ac:dyDescent="0.3">
      <c r="A1025" s="18">
        <v>39267</v>
      </c>
      <c r="B1025">
        <v>0</v>
      </c>
      <c r="C1025">
        <v>26.3</v>
      </c>
      <c r="D1025">
        <v>9.6999999999999993</v>
      </c>
      <c r="E1025">
        <v>18</v>
      </c>
      <c r="G1025" s="3">
        <f t="shared" si="432"/>
        <v>0</v>
      </c>
      <c r="H1025" s="3">
        <f t="shared" si="433"/>
        <v>0</v>
      </c>
      <c r="I1025" s="10">
        <f t="shared" si="407"/>
        <v>0</v>
      </c>
      <c r="J1025" s="3">
        <f t="shared" si="408"/>
        <v>0</v>
      </c>
      <c r="K1025" s="3">
        <f t="shared" si="409"/>
        <v>0</v>
      </c>
      <c r="L1025" s="15">
        <f t="shared" si="410"/>
        <v>0</v>
      </c>
      <c r="M1025" s="3">
        <f t="shared" si="411"/>
        <v>0</v>
      </c>
      <c r="N1025" s="15">
        <f t="shared" si="412"/>
        <v>0</v>
      </c>
      <c r="O1025" s="15">
        <f t="shared" si="413"/>
        <v>0</v>
      </c>
      <c r="P1025" s="15">
        <f t="shared" si="414"/>
        <v>0</v>
      </c>
      <c r="Q1025" s="3">
        <f t="shared" si="431"/>
        <v>7</v>
      </c>
      <c r="R1025" s="3">
        <f t="shared" si="415"/>
        <v>-2.08</v>
      </c>
      <c r="S1025" s="16">
        <f t="shared" si="416"/>
        <v>-37.44</v>
      </c>
      <c r="T1025" s="3">
        <f t="shared" si="417"/>
        <v>0</v>
      </c>
      <c r="U1025" s="3">
        <f t="shared" si="418"/>
        <v>0</v>
      </c>
      <c r="V1025" s="3">
        <f t="shared" si="419"/>
        <v>0</v>
      </c>
      <c r="W1025" s="19">
        <f t="shared" si="420"/>
        <v>0</v>
      </c>
      <c r="X1025" s="19">
        <f t="shared" si="421"/>
        <v>0</v>
      </c>
      <c r="Y1025" s="19">
        <f t="shared" si="422"/>
        <v>0</v>
      </c>
      <c r="Z1025" s="2">
        <f t="shared" si="423"/>
        <v>0</v>
      </c>
      <c r="AA1025" s="2">
        <f t="shared" si="424"/>
        <v>0</v>
      </c>
      <c r="AB1025">
        <v>0</v>
      </c>
      <c r="AC1025">
        <v>0</v>
      </c>
      <c r="AD1025">
        <v>0</v>
      </c>
      <c r="AE1025">
        <v>0</v>
      </c>
      <c r="AF1025" s="2">
        <f t="shared" si="425"/>
        <v>0</v>
      </c>
      <c r="AG1025" t="b">
        <f t="shared" si="426"/>
        <v>0</v>
      </c>
      <c r="AH1025" s="2" t="str">
        <f t="shared" si="427"/>
        <v/>
      </c>
      <c r="AI1025" t="str">
        <f t="shared" si="428"/>
        <v/>
      </c>
      <c r="AJ1025" s="2" t="str">
        <f t="shared" si="429"/>
        <v/>
      </c>
      <c r="AK1025" s="2" t="str">
        <f t="shared" si="430"/>
        <v/>
      </c>
    </row>
    <row r="1026" spans="1:37" x14ac:dyDescent="0.3">
      <c r="A1026" s="18">
        <v>39268</v>
      </c>
      <c r="B1026">
        <v>0</v>
      </c>
      <c r="C1026">
        <v>28.8</v>
      </c>
      <c r="D1026">
        <v>12.4</v>
      </c>
      <c r="E1026">
        <v>20.6</v>
      </c>
      <c r="G1026" s="3">
        <f t="shared" si="432"/>
        <v>0</v>
      </c>
      <c r="H1026" s="3">
        <f t="shared" si="433"/>
        <v>0</v>
      </c>
      <c r="I1026" s="10">
        <f t="shared" si="407"/>
        <v>0</v>
      </c>
      <c r="J1026" s="3">
        <f t="shared" si="408"/>
        <v>0</v>
      </c>
      <c r="K1026" s="3">
        <f t="shared" si="409"/>
        <v>0</v>
      </c>
      <c r="L1026" s="15">
        <f t="shared" si="410"/>
        <v>0</v>
      </c>
      <c r="M1026" s="3">
        <f t="shared" si="411"/>
        <v>0</v>
      </c>
      <c r="N1026" s="15">
        <f t="shared" si="412"/>
        <v>0</v>
      </c>
      <c r="O1026" s="15">
        <f t="shared" si="413"/>
        <v>0</v>
      </c>
      <c r="P1026" s="15">
        <f t="shared" si="414"/>
        <v>0</v>
      </c>
      <c r="Q1026" s="3">
        <f t="shared" si="431"/>
        <v>7</v>
      </c>
      <c r="R1026" s="3">
        <f t="shared" si="415"/>
        <v>-2.08</v>
      </c>
      <c r="S1026" s="16">
        <f t="shared" si="416"/>
        <v>-42.848000000000006</v>
      </c>
      <c r="T1026" s="3">
        <f t="shared" si="417"/>
        <v>0</v>
      </c>
      <c r="U1026" s="3">
        <f t="shared" si="418"/>
        <v>0</v>
      </c>
      <c r="V1026" s="3">
        <f t="shared" si="419"/>
        <v>0</v>
      </c>
      <c r="W1026" s="19">
        <f t="shared" si="420"/>
        <v>0</v>
      </c>
      <c r="X1026" s="19">
        <f t="shared" si="421"/>
        <v>0</v>
      </c>
      <c r="Y1026" s="19">
        <f t="shared" si="422"/>
        <v>0</v>
      </c>
      <c r="Z1026" s="2">
        <f t="shared" si="423"/>
        <v>0</v>
      </c>
      <c r="AA1026" s="2">
        <f t="shared" si="424"/>
        <v>0</v>
      </c>
      <c r="AB1026">
        <v>0</v>
      </c>
      <c r="AC1026">
        <v>0</v>
      </c>
      <c r="AD1026">
        <v>0</v>
      </c>
      <c r="AE1026">
        <v>0</v>
      </c>
      <c r="AF1026" s="2">
        <f t="shared" si="425"/>
        <v>0</v>
      </c>
      <c r="AG1026" t="b">
        <f t="shared" si="426"/>
        <v>0</v>
      </c>
      <c r="AH1026" s="2" t="str">
        <f t="shared" si="427"/>
        <v/>
      </c>
      <c r="AI1026" t="str">
        <f t="shared" si="428"/>
        <v/>
      </c>
      <c r="AJ1026" s="2" t="str">
        <f t="shared" si="429"/>
        <v/>
      </c>
      <c r="AK1026" s="2" t="str">
        <f t="shared" si="430"/>
        <v/>
      </c>
    </row>
    <row r="1027" spans="1:37" x14ac:dyDescent="0.3">
      <c r="A1027" s="18">
        <v>39269</v>
      </c>
      <c r="B1027">
        <v>0</v>
      </c>
      <c r="C1027">
        <v>28.5</v>
      </c>
      <c r="D1027">
        <v>13.5</v>
      </c>
      <c r="E1027">
        <v>21</v>
      </c>
      <c r="G1027" s="3">
        <f t="shared" si="432"/>
        <v>0</v>
      </c>
      <c r="H1027" s="3">
        <f t="shared" si="433"/>
        <v>0</v>
      </c>
      <c r="I1027" s="10">
        <f t="shared" si="407"/>
        <v>0</v>
      </c>
      <c r="J1027" s="3">
        <f t="shared" si="408"/>
        <v>0</v>
      </c>
      <c r="K1027" s="3">
        <f t="shared" si="409"/>
        <v>0</v>
      </c>
      <c r="L1027" s="15">
        <f t="shared" si="410"/>
        <v>0</v>
      </c>
      <c r="M1027" s="3">
        <f t="shared" si="411"/>
        <v>0</v>
      </c>
      <c r="N1027" s="15">
        <f t="shared" si="412"/>
        <v>0</v>
      </c>
      <c r="O1027" s="15">
        <f t="shared" si="413"/>
        <v>0</v>
      </c>
      <c r="P1027" s="15">
        <f t="shared" si="414"/>
        <v>0</v>
      </c>
      <c r="Q1027" s="3">
        <f t="shared" si="431"/>
        <v>7</v>
      </c>
      <c r="R1027" s="3">
        <f t="shared" si="415"/>
        <v>-2.08</v>
      </c>
      <c r="S1027" s="16">
        <f t="shared" si="416"/>
        <v>-43.68</v>
      </c>
      <c r="T1027" s="3">
        <f t="shared" si="417"/>
        <v>0</v>
      </c>
      <c r="U1027" s="3">
        <f t="shared" si="418"/>
        <v>0</v>
      </c>
      <c r="V1027" s="3">
        <f t="shared" si="419"/>
        <v>0</v>
      </c>
      <c r="W1027" s="19">
        <f t="shared" si="420"/>
        <v>0</v>
      </c>
      <c r="X1027" s="19">
        <f t="shared" si="421"/>
        <v>0</v>
      </c>
      <c r="Y1027" s="19">
        <f t="shared" si="422"/>
        <v>0</v>
      </c>
      <c r="Z1027" s="2">
        <f t="shared" si="423"/>
        <v>0</v>
      </c>
      <c r="AA1027" s="2">
        <f t="shared" si="424"/>
        <v>0</v>
      </c>
      <c r="AB1027">
        <v>0</v>
      </c>
      <c r="AC1027">
        <v>0</v>
      </c>
      <c r="AD1027">
        <v>0</v>
      </c>
      <c r="AE1027">
        <v>0</v>
      </c>
      <c r="AF1027" s="2">
        <f t="shared" si="425"/>
        <v>0</v>
      </c>
      <c r="AG1027" t="b">
        <f t="shared" si="426"/>
        <v>0</v>
      </c>
      <c r="AH1027" s="2" t="str">
        <f t="shared" si="427"/>
        <v/>
      </c>
      <c r="AI1027" t="str">
        <f t="shared" si="428"/>
        <v/>
      </c>
      <c r="AJ1027" s="2" t="str">
        <f t="shared" si="429"/>
        <v/>
      </c>
      <c r="AK1027" s="2" t="str">
        <f t="shared" si="430"/>
        <v/>
      </c>
    </row>
    <row r="1028" spans="1:37" x14ac:dyDescent="0.3">
      <c r="A1028" s="18">
        <v>39270</v>
      </c>
      <c r="B1028">
        <v>0</v>
      </c>
      <c r="C1028">
        <v>26</v>
      </c>
      <c r="D1028">
        <v>11.8</v>
      </c>
      <c r="E1028">
        <v>18.899999999999999</v>
      </c>
      <c r="G1028" s="3">
        <f t="shared" si="432"/>
        <v>0</v>
      </c>
      <c r="H1028" s="3">
        <f t="shared" si="433"/>
        <v>0</v>
      </c>
      <c r="I1028" s="10">
        <f t="shared" si="407"/>
        <v>0</v>
      </c>
      <c r="J1028" s="3">
        <f t="shared" si="408"/>
        <v>0</v>
      </c>
      <c r="K1028" s="3">
        <f t="shared" si="409"/>
        <v>0</v>
      </c>
      <c r="L1028" s="15">
        <f t="shared" si="410"/>
        <v>0</v>
      </c>
      <c r="M1028" s="3">
        <f t="shared" si="411"/>
        <v>0</v>
      </c>
      <c r="N1028" s="15">
        <f t="shared" si="412"/>
        <v>0</v>
      </c>
      <c r="O1028" s="15">
        <f t="shared" si="413"/>
        <v>0</v>
      </c>
      <c r="P1028" s="15">
        <f t="shared" si="414"/>
        <v>0</v>
      </c>
      <c r="Q1028" s="3">
        <f t="shared" si="431"/>
        <v>7</v>
      </c>
      <c r="R1028" s="3">
        <f t="shared" si="415"/>
        <v>-2.08</v>
      </c>
      <c r="S1028" s="16">
        <f t="shared" si="416"/>
        <v>-39.311999999999998</v>
      </c>
      <c r="T1028" s="3">
        <f t="shared" si="417"/>
        <v>0</v>
      </c>
      <c r="U1028" s="3">
        <f t="shared" si="418"/>
        <v>0</v>
      </c>
      <c r="V1028" s="3">
        <f t="shared" si="419"/>
        <v>0</v>
      </c>
      <c r="W1028" s="19">
        <f t="shared" si="420"/>
        <v>0</v>
      </c>
      <c r="X1028" s="19">
        <f t="shared" si="421"/>
        <v>0</v>
      </c>
      <c r="Y1028" s="19">
        <f t="shared" si="422"/>
        <v>0</v>
      </c>
      <c r="Z1028" s="2">
        <f t="shared" si="423"/>
        <v>0</v>
      </c>
      <c r="AA1028" s="2">
        <f t="shared" si="424"/>
        <v>0</v>
      </c>
      <c r="AB1028">
        <v>0</v>
      </c>
      <c r="AC1028">
        <v>0</v>
      </c>
      <c r="AD1028">
        <v>0</v>
      </c>
      <c r="AE1028">
        <v>0</v>
      </c>
      <c r="AF1028" s="2">
        <f t="shared" si="425"/>
        <v>0</v>
      </c>
      <c r="AG1028" t="b">
        <f t="shared" si="426"/>
        <v>0</v>
      </c>
      <c r="AH1028" s="2" t="str">
        <f t="shared" si="427"/>
        <v/>
      </c>
      <c r="AI1028" t="str">
        <f t="shared" si="428"/>
        <v/>
      </c>
      <c r="AJ1028" s="2" t="str">
        <f t="shared" si="429"/>
        <v/>
      </c>
      <c r="AK1028" s="2" t="str">
        <f t="shared" si="430"/>
        <v/>
      </c>
    </row>
    <row r="1029" spans="1:37" x14ac:dyDescent="0.3">
      <c r="A1029" s="18">
        <v>39271</v>
      </c>
      <c r="B1029">
        <v>0</v>
      </c>
      <c r="C1029">
        <v>24.2</v>
      </c>
      <c r="D1029">
        <v>9.5</v>
      </c>
      <c r="E1029">
        <v>16.850000000000001</v>
      </c>
      <c r="G1029" s="3">
        <f t="shared" si="432"/>
        <v>0</v>
      </c>
      <c r="H1029" s="3">
        <f t="shared" si="433"/>
        <v>0</v>
      </c>
      <c r="I1029" s="10">
        <f t="shared" si="407"/>
        <v>0</v>
      </c>
      <c r="J1029" s="3">
        <f t="shared" si="408"/>
        <v>0</v>
      </c>
      <c r="K1029" s="3">
        <f t="shared" si="409"/>
        <v>0</v>
      </c>
      <c r="L1029" s="15">
        <f t="shared" si="410"/>
        <v>0</v>
      </c>
      <c r="M1029" s="3">
        <f t="shared" si="411"/>
        <v>0</v>
      </c>
      <c r="N1029" s="15">
        <f t="shared" si="412"/>
        <v>0</v>
      </c>
      <c r="O1029" s="15">
        <f t="shared" si="413"/>
        <v>0</v>
      </c>
      <c r="P1029" s="15">
        <f t="shared" si="414"/>
        <v>0</v>
      </c>
      <c r="Q1029" s="3">
        <f t="shared" si="431"/>
        <v>7</v>
      </c>
      <c r="R1029" s="3">
        <f t="shared" si="415"/>
        <v>-2.08</v>
      </c>
      <c r="S1029" s="16">
        <f t="shared" si="416"/>
        <v>-35.048000000000002</v>
      </c>
      <c r="T1029" s="3">
        <f t="shared" si="417"/>
        <v>0</v>
      </c>
      <c r="U1029" s="3">
        <f t="shared" si="418"/>
        <v>0</v>
      </c>
      <c r="V1029" s="3">
        <f t="shared" si="419"/>
        <v>0</v>
      </c>
      <c r="W1029" s="19">
        <f t="shared" si="420"/>
        <v>0</v>
      </c>
      <c r="X1029" s="19">
        <f t="shared" si="421"/>
        <v>0</v>
      </c>
      <c r="Y1029" s="19">
        <f t="shared" si="422"/>
        <v>0</v>
      </c>
      <c r="Z1029" s="2">
        <f t="shared" si="423"/>
        <v>0</v>
      </c>
      <c r="AA1029" s="2">
        <f t="shared" si="424"/>
        <v>0</v>
      </c>
      <c r="AB1029">
        <v>0</v>
      </c>
      <c r="AC1029">
        <v>0</v>
      </c>
      <c r="AD1029">
        <v>0</v>
      </c>
      <c r="AE1029">
        <v>0</v>
      </c>
      <c r="AF1029" s="2">
        <f t="shared" si="425"/>
        <v>0</v>
      </c>
      <c r="AG1029" t="b">
        <f t="shared" si="426"/>
        <v>0</v>
      </c>
      <c r="AH1029" s="2" t="str">
        <f t="shared" si="427"/>
        <v/>
      </c>
      <c r="AI1029" t="str">
        <f t="shared" si="428"/>
        <v/>
      </c>
      <c r="AJ1029" s="2" t="str">
        <f t="shared" si="429"/>
        <v/>
      </c>
      <c r="AK1029" s="2" t="str">
        <f t="shared" si="430"/>
        <v/>
      </c>
    </row>
    <row r="1030" spans="1:37" x14ac:dyDescent="0.3">
      <c r="A1030" s="18">
        <v>39272</v>
      </c>
      <c r="B1030">
        <v>0</v>
      </c>
      <c r="C1030">
        <v>26.7</v>
      </c>
      <c r="D1030">
        <v>9.6</v>
      </c>
      <c r="E1030">
        <v>18.149999999999999</v>
      </c>
      <c r="G1030" s="3">
        <f t="shared" si="432"/>
        <v>0</v>
      </c>
      <c r="H1030" s="3">
        <f t="shared" si="433"/>
        <v>0</v>
      </c>
      <c r="I1030" s="10">
        <f t="shared" si="407"/>
        <v>0</v>
      </c>
      <c r="J1030" s="3">
        <f t="shared" si="408"/>
        <v>0</v>
      </c>
      <c r="K1030" s="3">
        <f t="shared" si="409"/>
        <v>0</v>
      </c>
      <c r="L1030" s="15">
        <f t="shared" si="410"/>
        <v>0</v>
      </c>
      <c r="M1030" s="3">
        <f t="shared" si="411"/>
        <v>0</v>
      </c>
      <c r="N1030" s="15">
        <f t="shared" si="412"/>
        <v>0</v>
      </c>
      <c r="O1030" s="15">
        <f t="shared" si="413"/>
        <v>0</v>
      </c>
      <c r="P1030" s="15">
        <f t="shared" si="414"/>
        <v>0</v>
      </c>
      <c r="Q1030" s="3">
        <f t="shared" si="431"/>
        <v>7</v>
      </c>
      <c r="R1030" s="3">
        <f t="shared" si="415"/>
        <v>-2.08</v>
      </c>
      <c r="S1030" s="16">
        <f t="shared" si="416"/>
        <v>-37.751999999999995</v>
      </c>
      <c r="T1030" s="3">
        <f t="shared" si="417"/>
        <v>0</v>
      </c>
      <c r="U1030" s="3">
        <f t="shared" si="418"/>
        <v>0</v>
      </c>
      <c r="V1030" s="3">
        <f t="shared" si="419"/>
        <v>0</v>
      </c>
      <c r="W1030" s="19">
        <f t="shared" si="420"/>
        <v>0</v>
      </c>
      <c r="X1030" s="19">
        <f t="shared" si="421"/>
        <v>0</v>
      </c>
      <c r="Y1030" s="19">
        <f t="shared" si="422"/>
        <v>0</v>
      </c>
      <c r="Z1030" s="2">
        <f t="shared" si="423"/>
        <v>0</v>
      </c>
      <c r="AA1030" s="2">
        <f t="shared" si="424"/>
        <v>0</v>
      </c>
      <c r="AB1030">
        <v>0</v>
      </c>
      <c r="AC1030">
        <v>0</v>
      </c>
      <c r="AD1030">
        <v>0</v>
      </c>
      <c r="AE1030">
        <v>0</v>
      </c>
      <c r="AF1030" s="2">
        <f t="shared" si="425"/>
        <v>0</v>
      </c>
      <c r="AG1030" t="b">
        <f t="shared" si="426"/>
        <v>0</v>
      </c>
      <c r="AH1030" s="2" t="str">
        <f t="shared" si="427"/>
        <v/>
      </c>
      <c r="AI1030" t="str">
        <f t="shared" si="428"/>
        <v/>
      </c>
      <c r="AJ1030" s="2" t="str">
        <f t="shared" si="429"/>
        <v/>
      </c>
      <c r="AK1030" s="2" t="str">
        <f t="shared" si="430"/>
        <v/>
      </c>
    </row>
    <row r="1031" spans="1:37" x14ac:dyDescent="0.3">
      <c r="A1031" s="18">
        <v>39273</v>
      </c>
      <c r="B1031">
        <v>0</v>
      </c>
      <c r="C1031">
        <v>26.7</v>
      </c>
      <c r="D1031">
        <v>9.5</v>
      </c>
      <c r="E1031">
        <v>18.100000000000001</v>
      </c>
      <c r="G1031" s="3">
        <f t="shared" si="432"/>
        <v>0</v>
      </c>
      <c r="H1031" s="3">
        <f t="shared" si="433"/>
        <v>0</v>
      </c>
      <c r="I1031" s="10">
        <f t="shared" si="407"/>
        <v>0</v>
      </c>
      <c r="J1031" s="3">
        <f t="shared" si="408"/>
        <v>0</v>
      </c>
      <c r="K1031" s="3">
        <f t="shared" si="409"/>
        <v>0</v>
      </c>
      <c r="L1031" s="15">
        <f t="shared" si="410"/>
        <v>0</v>
      </c>
      <c r="M1031" s="3">
        <f t="shared" si="411"/>
        <v>0</v>
      </c>
      <c r="N1031" s="15">
        <f t="shared" si="412"/>
        <v>0</v>
      </c>
      <c r="O1031" s="15">
        <f t="shared" si="413"/>
        <v>0</v>
      </c>
      <c r="P1031" s="15">
        <f t="shared" si="414"/>
        <v>0</v>
      </c>
      <c r="Q1031" s="3">
        <f t="shared" si="431"/>
        <v>7</v>
      </c>
      <c r="R1031" s="3">
        <f t="shared" si="415"/>
        <v>-2.08</v>
      </c>
      <c r="S1031" s="16">
        <f t="shared" si="416"/>
        <v>-37.648000000000003</v>
      </c>
      <c r="T1031" s="3">
        <f t="shared" si="417"/>
        <v>0</v>
      </c>
      <c r="U1031" s="3">
        <f t="shared" si="418"/>
        <v>0</v>
      </c>
      <c r="V1031" s="3">
        <f t="shared" si="419"/>
        <v>0</v>
      </c>
      <c r="W1031" s="19">
        <f t="shared" si="420"/>
        <v>0</v>
      </c>
      <c r="X1031" s="19">
        <f t="shared" si="421"/>
        <v>0</v>
      </c>
      <c r="Y1031" s="19">
        <f t="shared" si="422"/>
        <v>0</v>
      </c>
      <c r="Z1031" s="2">
        <f t="shared" si="423"/>
        <v>0</v>
      </c>
      <c r="AA1031" s="2">
        <f t="shared" si="424"/>
        <v>0</v>
      </c>
      <c r="AB1031">
        <v>0</v>
      </c>
      <c r="AC1031">
        <v>0</v>
      </c>
      <c r="AD1031">
        <v>0</v>
      </c>
      <c r="AE1031">
        <v>0</v>
      </c>
      <c r="AF1031" s="2">
        <f t="shared" si="425"/>
        <v>0</v>
      </c>
      <c r="AG1031" t="b">
        <f t="shared" si="426"/>
        <v>0</v>
      </c>
      <c r="AH1031" s="2" t="str">
        <f t="shared" si="427"/>
        <v/>
      </c>
      <c r="AI1031" t="str">
        <f t="shared" si="428"/>
        <v/>
      </c>
      <c r="AJ1031" s="2" t="str">
        <f t="shared" si="429"/>
        <v/>
      </c>
      <c r="AK1031" s="2" t="str">
        <f t="shared" si="430"/>
        <v/>
      </c>
    </row>
    <row r="1032" spans="1:37" x14ac:dyDescent="0.3">
      <c r="A1032" s="18">
        <v>39274</v>
      </c>
      <c r="B1032">
        <v>0</v>
      </c>
      <c r="C1032">
        <v>32.4</v>
      </c>
      <c r="D1032">
        <v>19.8</v>
      </c>
      <c r="E1032">
        <v>26.1</v>
      </c>
      <c r="G1032" s="3">
        <f t="shared" si="432"/>
        <v>0</v>
      </c>
      <c r="H1032" s="3">
        <f t="shared" si="433"/>
        <v>0</v>
      </c>
      <c r="I1032" s="10">
        <f t="shared" si="407"/>
        <v>0</v>
      </c>
      <c r="J1032" s="3">
        <f t="shared" si="408"/>
        <v>0</v>
      </c>
      <c r="K1032" s="3">
        <f t="shared" si="409"/>
        <v>0</v>
      </c>
      <c r="L1032" s="15">
        <f t="shared" si="410"/>
        <v>0</v>
      </c>
      <c r="M1032" s="3">
        <f t="shared" si="411"/>
        <v>0</v>
      </c>
      <c r="N1032" s="15">
        <f t="shared" si="412"/>
        <v>0</v>
      </c>
      <c r="O1032" s="15">
        <f t="shared" si="413"/>
        <v>0</v>
      </c>
      <c r="P1032" s="15">
        <f t="shared" si="414"/>
        <v>0</v>
      </c>
      <c r="Q1032" s="3">
        <f t="shared" si="431"/>
        <v>7</v>
      </c>
      <c r="R1032" s="3">
        <f t="shared" si="415"/>
        <v>-2.08</v>
      </c>
      <c r="S1032" s="16">
        <f t="shared" si="416"/>
        <v>-54.288000000000004</v>
      </c>
      <c r="T1032" s="3">
        <f t="shared" si="417"/>
        <v>0</v>
      </c>
      <c r="U1032" s="3">
        <f t="shared" si="418"/>
        <v>0</v>
      </c>
      <c r="V1032" s="3">
        <f t="shared" si="419"/>
        <v>0</v>
      </c>
      <c r="W1032" s="19">
        <f t="shared" si="420"/>
        <v>0</v>
      </c>
      <c r="X1032" s="19">
        <f t="shared" si="421"/>
        <v>0</v>
      </c>
      <c r="Y1032" s="19">
        <f t="shared" si="422"/>
        <v>0</v>
      </c>
      <c r="Z1032" s="2">
        <f t="shared" si="423"/>
        <v>0</v>
      </c>
      <c r="AA1032" s="2">
        <f t="shared" si="424"/>
        <v>0</v>
      </c>
      <c r="AB1032">
        <v>0</v>
      </c>
      <c r="AC1032">
        <v>0</v>
      </c>
      <c r="AD1032">
        <v>0</v>
      </c>
      <c r="AE1032">
        <v>0</v>
      </c>
      <c r="AF1032" s="2">
        <f t="shared" si="425"/>
        <v>0</v>
      </c>
      <c r="AG1032" t="b">
        <f t="shared" si="426"/>
        <v>0</v>
      </c>
      <c r="AH1032" s="2" t="str">
        <f t="shared" si="427"/>
        <v/>
      </c>
      <c r="AI1032" t="str">
        <f t="shared" si="428"/>
        <v/>
      </c>
      <c r="AJ1032" s="2" t="str">
        <f t="shared" si="429"/>
        <v/>
      </c>
      <c r="AK1032" s="2" t="str">
        <f t="shared" si="430"/>
        <v/>
      </c>
    </row>
    <row r="1033" spans="1:37" x14ac:dyDescent="0.3">
      <c r="A1033" s="18">
        <v>39275</v>
      </c>
      <c r="B1033">
        <v>0</v>
      </c>
      <c r="C1033">
        <v>31.9</v>
      </c>
      <c r="D1033">
        <v>15.1</v>
      </c>
      <c r="E1033">
        <v>23.5</v>
      </c>
      <c r="G1033" s="3">
        <f t="shared" si="432"/>
        <v>0</v>
      </c>
      <c r="H1033" s="3">
        <f t="shared" si="433"/>
        <v>0</v>
      </c>
      <c r="I1033" s="10">
        <f t="shared" si="407"/>
        <v>0</v>
      </c>
      <c r="J1033" s="3">
        <f t="shared" si="408"/>
        <v>0</v>
      </c>
      <c r="K1033" s="3">
        <f t="shared" si="409"/>
        <v>0</v>
      </c>
      <c r="L1033" s="15">
        <f t="shared" si="410"/>
        <v>0</v>
      </c>
      <c r="M1033" s="3">
        <f t="shared" si="411"/>
        <v>0</v>
      </c>
      <c r="N1033" s="15">
        <f t="shared" si="412"/>
        <v>0</v>
      </c>
      <c r="O1033" s="15">
        <f t="shared" si="413"/>
        <v>0</v>
      </c>
      <c r="P1033" s="15">
        <f t="shared" si="414"/>
        <v>0</v>
      </c>
      <c r="Q1033" s="3">
        <f t="shared" si="431"/>
        <v>7</v>
      </c>
      <c r="R1033" s="3">
        <f t="shared" si="415"/>
        <v>-2.08</v>
      </c>
      <c r="S1033" s="16">
        <f t="shared" si="416"/>
        <v>-48.88</v>
      </c>
      <c r="T1033" s="3">
        <f t="shared" si="417"/>
        <v>0</v>
      </c>
      <c r="U1033" s="3">
        <f t="shared" si="418"/>
        <v>0</v>
      </c>
      <c r="V1033" s="3">
        <f t="shared" si="419"/>
        <v>0</v>
      </c>
      <c r="W1033" s="19">
        <f t="shared" si="420"/>
        <v>0</v>
      </c>
      <c r="X1033" s="19">
        <f t="shared" si="421"/>
        <v>0</v>
      </c>
      <c r="Y1033" s="19">
        <f t="shared" si="422"/>
        <v>0</v>
      </c>
      <c r="Z1033" s="2">
        <f t="shared" si="423"/>
        <v>0</v>
      </c>
      <c r="AA1033" s="2">
        <f t="shared" si="424"/>
        <v>0</v>
      </c>
      <c r="AB1033">
        <v>0</v>
      </c>
      <c r="AC1033">
        <v>0</v>
      </c>
      <c r="AD1033">
        <v>0</v>
      </c>
      <c r="AE1033">
        <v>0</v>
      </c>
      <c r="AF1033" s="2">
        <f t="shared" si="425"/>
        <v>0</v>
      </c>
      <c r="AG1033" t="b">
        <f t="shared" si="426"/>
        <v>0</v>
      </c>
      <c r="AH1033" s="2" t="str">
        <f t="shared" si="427"/>
        <v/>
      </c>
      <c r="AI1033" t="str">
        <f t="shared" si="428"/>
        <v/>
      </c>
      <c r="AJ1033" s="2" t="str">
        <f t="shared" si="429"/>
        <v/>
      </c>
      <c r="AK1033" s="2" t="str">
        <f t="shared" si="430"/>
        <v/>
      </c>
    </row>
    <row r="1034" spans="1:37" x14ac:dyDescent="0.3">
      <c r="A1034" s="18">
        <v>39276</v>
      </c>
      <c r="B1034">
        <v>0</v>
      </c>
      <c r="C1034">
        <v>26.3</v>
      </c>
      <c r="D1034">
        <v>12.9</v>
      </c>
      <c r="E1034">
        <v>19.600000000000001</v>
      </c>
      <c r="G1034" s="3">
        <f t="shared" si="432"/>
        <v>0</v>
      </c>
      <c r="H1034" s="3">
        <f t="shared" si="433"/>
        <v>0</v>
      </c>
      <c r="I1034" s="10">
        <f t="shared" si="407"/>
        <v>0</v>
      </c>
      <c r="J1034" s="3">
        <f t="shared" si="408"/>
        <v>0</v>
      </c>
      <c r="K1034" s="3">
        <f t="shared" si="409"/>
        <v>0</v>
      </c>
      <c r="L1034" s="15">
        <f t="shared" si="410"/>
        <v>0</v>
      </c>
      <c r="M1034" s="3">
        <f t="shared" si="411"/>
        <v>0</v>
      </c>
      <c r="N1034" s="15">
        <f t="shared" si="412"/>
        <v>0</v>
      </c>
      <c r="O1034" s="15">
        <f t="shared" si="413"/>
        <v>0</v>
      </c>
      <c r="P1034" s="15">
        <f t="shared" si="414"/>
        <v>0</v>
      </c>
      <c r="Q1034" s="3">
        <f t="shared" si="431"/>
        <v>7</v>
      </c>
      <c r="R1034" s="3">
        <f t="shared" si="415"/>
        <v>-2.08</v>
      </c>
      <c r="S1034" s="16">
        <f t="shared" si="416"/>
        <v>-40.768000000000008</v>
      </c>
      <c r="T1034" s="3">
        <f t="shared" si="417"/>
        <v>0</v>
      </c>
      <c r="U1034" s="3">
        <f t="shared" si="418"/>
        <v>0</v>
      </c>
      <c r="V1034" s="3">
        <f t="shared" si="419"/>
        <v>0</v>
      </c>
      <c r="W1034" s="19">
        <f t="shared" si="420"/>
        <v>0</v>
      </c>
      <c r="X1034" s="19">
        <f t="shared" si="421"/>
        <v>0</v>
      </c>
      <c r="Y1034" s="19">
        <f t="shared" si="422"/>
        <v>0</v>
      </c>
      <c r="Z1034" s="2">
        <f t="shared" si="423"/>
        <v>0</v>
      </c>
      <c r="AA1034" s="2">
        <f t="shared" si="424"/>
        <v>0</v>
      </c>
      <c r="AB1034">
        <v>0</v>
      </c>
      <c r="AC1034">
        <v>0</v>
      </c>
      <c r="AD1034">
        <v>0</v>
      </c>
      <c r="AE1034">
        <v>0</v>
      </c>
      <c r="AF1034" s="2">
        <f t="shared" si="425"/>
        <v>0</v>
      </c>
      <c r="AG1034" t="b">
        <f t="shared" si="426"/>
        <v>0</v>
      </c>
      <c r="AH1034" s="2" t="str">
        <f t="shared" si="427"/>
        <v/>
      </c>
      <c r="AI1034" t="str">
        <f t="shared" si="428"/>
        <v/>
      </c>
      <c r="AJ1034" s="2" t="str">
        <f t="shared" si="429"/>
        <v/>
      </c>
      <c r="AK1034" s="2" t="str">
        <f t="shared" si="430"/>
        <v/>
      </c>
    </row>
    <row r="1035" spans="1:37" x14ac:dyDescent="0.3">
      <c r="A1035" s="18">
        <v>39277</v>
      </c>
      <c r="B1035">
        <v>0</v>
      </c>
      <c r="C1035">
        <v>27.4</v>
      </c>
      <c r="D1035">
        <v>12.4</v>
      </c>
      <c r="E1035">
        <v>19.899999999999999</v>
      </c>
      <c r="G1035" s="3">
        <f t="shared" si="432"/>
        <v>0</v>
      </c>
      <c r="H1035" s="3">
        <f t="shared" si="433"/>
        <v>0</v>
      </c>
      <c r="I1035" s="10">
        <f t="shared" si="407"/>
        <v>0</v>
      </c>
      <c r="J1035" s="3">
        <f t="shared" si="408"/>
        <v>0</v>
      </c>
      <c r="K1035" s="3">
        <f t="shared" si="409"/>
        <v>0</v>
      </c>
      <c r="L1035" s="15">
        <f t="shared" si="410"/>
        <v>0</v>
      </c>
      <c r="M1035" s="3">
        <f t="shared" si="411"/>
        <v>0</v>
      </c>
      <c r="N1035" s="15">
        <f t="shared" si="412"/>
        <v>0</v>
      </c>
      <c r="O1035" s="15">
        <f t="shared" si="413"/>
        <v>0</v>
      </c>
      <c r="P1035" s="15">
        <f t="shared" si="414"/>
        <v>0</v>
      </c>
      <c r="Q1035" s="3">
        <f t="shared" si="431"/>
        <v>7</v>
      </c>
      <c r="R1035" s="3">
        <f t="shared" si="415"/>
        <v>-2.08</v>
      </c>
      <c r="S1035" s="16">
        <f t="shared" si="416"/>
        <v>-41.391999999999996</v>
      </c>
      <c r="T1035" s="3">
        <f t="shared" si="417"/>
        <v>0</v>
      </c>
      <c r="U1035" s="3">
        <f t="shared" si="418"/>
        <v>0</v>
      </c>
      <c r="V1035" s="3">
        <f t="shared" si="419"/>
        <v>0</v>
      </c>
      <c r="W1035" s="19">
        <f t="shared" si="420"/>
        <v>0</v>
      </c>
      <c r="X1035" s="19">
        <f t="shared" si="421"/>
        <v>0</v>
      </c>
      <c r="Y1035" s="19">
        <f t="shared" si="422"/>
        <v>0</v>
      </c>
      <c r="Z1035" s="2">
        <f t="shared" si="423"/>
        <v>0</v>
      </c>
      <c r="AA1035" s="2">
        <f t="shared" si="424"/>
        <v>0</v>
      </c>
      <c r="AB1035">
        <v>0</v>
      </c>
      <c r="AC1035">
        <v>0</v>
      </c>
      <c r="AD1035">
        <v>0</v>
      </c>
      <c r="AE1035">
        <v>0</v>
      </c>
      <c r="AF1035" s="2">
        <f t="shared" si="425"/>
        <v>0</v>
      </c>
      <c r="AG1035" t="b">
        <f t="shared" si="426"/>
        <v>0</v>
      </c>
      <c r="AH1035" s="2" t="str">
        <f t="shared" si="427"/>
        <v/>
      </c>
      <c r="AI1035" t="str">
        <f t="shared" si="428"/>
        <v/>
      </c>
      <c r="AJ1035" s="2" t="str">
        <f t="shared" si="429"/>
        <v/>
      </c>
      <c r="AK1035" s="2" t="str">
        <f t="shared" si="430"/>
        <v/>
      </c>
    </row>
    <row r="1036" spans="1:37" x14ac:dyDescent="0.3">
      <c r="A1036" s="18">
        <v>39278</v>
      </c>
      <c r="B1036">
        <v>0</v>
      </c>
      <c r="C1036">
        <v>29.2</v>
      </c>
      <c r="D1036">
        <v>12.1</v>
      </c>
      <c r="E1036">
        <v>20.65</v>
      </c>
      <c r="G1036" s="3">
        <f t="shared" si="432"/>
        <v>0</v>
      </c>
      <c r="H1036" s="3">
        <f t="shared" si="433"/>
        <v>0</v>
      </c>
      <c r="I1036" s="10">
        <f t="shared" si="407"/>
        <v>0</v>
      </c>
      <c r="J1036" s="3">
        <f t="shared" si="408"/>
        <v>0</v>
      </c>
      <c r="K1036" s="3">
        <f t="shared" si="409"/>
        <v>0</v>
      </c>
      <c r="L1036" s="15">
        <f t="shared" si="410"/>
        <v>0</v>
      </c>
      <c r="M1036" s="3">
        <f t="shared" si="411"/>
        <v>0</v>
      </c>
      <c r="N1036" s="15">
        <f t="shared" si="412"/>
        <v>0</v>
      </c>
      <c r="O1036" s="15">
        <f t="shared" si="413"/>
        <v>0</v>
      </c>
      <c r="P1036" s="15">
        <f t="shared" si="414"/>
        <v>0</v>
      </c>
      <c r="Q1036" s="3">
        <f t="shared" si="431"/>
        <v>7</v>
      </c>
      <c r="R1036" s="3">
        <f t="shared" si="415"/>
        <v>-2.08</v>
      </c>
      <c r="S1036" s="16">
        <f t="shared" si="416"/>
        <v>-42.951999999999998</v>
      </c>
      <c r="T1036" s="3">
        <f t="shared" si="417"/>
        <v>0</v>
      </c>
      <c r="U1036" s="3">
        <f t="shared" si="418"/>
        <v>0</v>
      </c>
      <c r="V1036" s="3">
        <f t="shared" si="419"/>
        <v>0</v>
      </c>
      <c r="W1036" s="19">
        <f t="shared" si="420"/>
        <v>0</v>
      </c>
      <c r="X1036" s="19">
        <f t="shared" si="421"/>
        <v>0</v>
      </c>
      <c r="Y1036" s="19">
        <f t="shared" si="422"/>
        <v>0</v>
      </c>
      <c r="Z1036" s="2">
        <f t="shared" si="423"/>
        <v>0</v>
      </c>
      <c r="AA1036" s="2">
        <f t="shared" si="424"/>
        <v>0</v>
      </c>
      <c r="AB1036">
        <v>0</v>
      </c>
      <c r="AC1036">
        <v>0</v>
      </c>
      <c r="AD1036">
        <v>0</v>
      </c>
      <c r="AE1036">
        <v>0</v>
      </c>
      <c r="AF1036" s="2">
        <f t="shared" si="425"/>
        <v>0</v>
      </c>
      <c r="AG1036" t="b">
        <f t="shared" si="426"/>
        <v>0</v>
      </c>
      <c r="AH1036" s="2" t="str">
        <f t="shared" si="427"/>
        <v/>
      </c>
      <c r="AI1036" t="str">
        <f t="shared" si="428"/>
        <v/>
      </c>
      <c r="AJ1036" s="2" t="str">
        <f t="shared" si="429"/>
        <v/>
      </c>
      <c r="AK1036" s="2" t="str">
        <f t="shared" si="430"/>
        <v/>
      </c>
    </row>
    <row r="1037" spans="1:37" x14ac:dyDescent="0.3">
      <c r="A1037" s="18">
        <v>39279</v>
      </c>
      <c r="B1037">
        <v>0</v>
      </c>
      <c r="C1037">
        <v>25.4</v>
      </c>
      <c r="D1037">
        <v>10.6</v>
      </c>
      <c r="E1037">
        <v>18</v>
      </c>
      <c r="G1037" s="3">
        <f t="shared" si="432"/>
        <v>0</v>
      </c>
      <c r="H1037" s="3">
        <f t="shared" si="433"/>
        <v>0</v>
      </c>
      <c r="I1037" s="10">
        <f t="shared" si="407"/>
        <v>0</v>
      </c>
      <c r="J1037" s="3">
        <f t="shared" si="408"/>
        <v>0</v>
      </c>
      <c r="K1037" s="3">
        <f t="shared" si="409"/>
        <v>0</v>
      </c>
      <c r="L1037" s="15">
        <f t="shared" si="410"/>
        <v>0</v>
      </c>
      <c r="M1037" s="3">
        <f t="shared" si="411"/>
        <v>0</v>
      </c>
      <c r="N1037" s="15">
        <f t="shared" si="412"/>
        <v>0</v>
      </c>
      <c r="O1037" s="15">
        <f t="shared" si="413"/>
        <v>0</v>
      </c>
      <c r="P1037" s="15">
        <f t="shared" si="414"/>
        <v>0</v>
      </c>
      <c r="Q1037" s="3">
        <f t="shared" si="431"/>
        <v>7</v>
      </c>
      <c r="R1037" s="3">
        <f t="shared" si="415"/>
        <v>-2.08</v>
      </c>
      <c r="S1037" s="16">
        <f t="shared" si="416"/>
        <v>-37.44</v>
      </c>
      <c r="T1037" s="3">
        <f t="shared" si="417"/>
        <v>0</v>
      </c>
      <c r="U1037" s="3">
        <f t="shared" si="418"/>
        <v>0</v>
      </c>
      <c r="V1037" s="3">
        <f t="shared" si="419"/>
        <v>0</v>
      </c>
      <c r="W1037" s="19">
        <f t="shared" si="420"/>
        <v>0</v>
      </c>
      <c r="X1037" s="19">
        <f t="shared" si="421"/>
        <v>0</v>
      </c>
      <c r="Y1037" s="19">
        <f t="shared" si="422"/>
        <v>0</v>
      </c>
      <c r="Z1037" s="2">
        <f t="shared" si="423"/>
        <v>0</v>
      </c>
      <c r="AA1037" s="2">
        <f t="shared" si="424"/>
        <v>0</v>
      </c>
      <c r="AB1037">
        <v>0</v>
      </c>
      <c r="AC1037">
        <v>0</v>
      </c>
      <c r="AD1037">
        <v>0</v>
      </c>
      <c r="AE1037">
        <v>0</v>
      </c>
      <c r="AF1037" s="2">
        <f t="shared" si="425"/>
        <v>0</v>
      </c>
      <c r="AG1037" t="b">
        <f t="shared" si="426"/>
        <v>0</v>
      </c>
      <c r="AH1037" s="2" t="str">
        <f t="shared" si="427"/>
        <v/>
      </c>
      <c r="AI1037" t="str">
        <f t="shared" si="428"/>
        <v/>
      </c>
      <c r="AJ1037" s="2" t="str">
        <f t="shared" si="429"/>
        <v/>
      </c>
      <c r="AK1037" s="2" t="str">
        <f t="shared" si="430"/>
        <v/>
      </c>
    </row>
    <row r="1038" spans="1:37" x14ac:dyDescent="0.3">
      <c r="A1038" s="18">
        <v>39280</v>
      </c>
      <c r="B1038">
        <v>0</v>
      </c>
      <c r="C1038">
        <v>22.3</v>
      </c>
      <c r="D1038">
        <v>11.4</v>
      </c>
      <c r="E1038">
        <v>16.850000000000001</v>
      </c>
      <c r="G1038" s="3">
        <f t="shared" si="432"/>
        <v>0</v>
      </c>
      <c r="H1038" s="3">
        <f t="shared" si="433"/>
        <v>0</v>
      </c>
      <c r="I1038" s="10">
        <f t="shared" si="407"/>
        <v>0</v>
      </c>
      <c r="J1038" s="3">
        <f t="shared" si="408"/>
        <v>0</v>
      </c>
      <c r="K1038" s="3">
        <f t="shared" si="409"/>
        <v>0</v>
      </c>
      <c r="L1038" s="15">
        <f t="shared" si="410"/>
        <v>0</v>
      </c>
      <c r="M1038" s="3">
        <f t="shared" si="411"/>
        <v>0</v>
      </c>
      <c r="N1038" s="15">
        <f t="shared" si="412"/>
        <v>0</v>
      </c>
      <c r="O1038" s="15">
        <f t="shared" si="413"/>
        <v>0</v>
      </c>
      <c r="P1038" s="15">
        <f t="shared" si="414"/>
        <v>0</v>
      </c>
      <c r="Q1038" s="3">
        <f t="shared" si="431"/>
        <v>7</v>
      </c>
      <c r="R1038" s="3">
        <f t="shared" si="415"/>
        <v>-2.08</v>
      </c>
      <c r="S1038" s="16">
        <f t="shared" si="416"/>
        <v>-35.048000000000002</v>
      </c>
      <c r="T1038" s="3">
        <f t="shared" si="417"/>
        <v>0</v>
      </c>
      <c r="U1038" s="3">
        <f t="shared" si="418"/>
        <v>0</v>
      </c>
      <c r="V1038" s="3">
        <f t="shared" si="419"/>
        <v>0</v>
      </c>
      <c r="W1038" s="19">
        <f t="shared" si="420"/>
        <v>0</v>
      </c>
      <c r="X1038" s="19">
        <f t="shared" si="421"/>
        <v>0</v>
      </c>
      <c r="Y1038" s="19">
        <f t="shared" si="422"/>
        <v>0</v>
      </c>
      <c r="Z1038" s="2">
        <f t="shared" si="423"/>
        <v>0</v>
      </c>
      <c r="AA1038" s="2">
        <f t="shared" si="424"/>
        <v>0</v>
      </c>
      <c r="AB1038">
        <v>0</v>
      </c>
      <c r="AC1038">
        <v>0</v>
      </c>
      <c r="AD1038">
        <v>0</v>
      </c>
      <c r="AE1038">
        <v>0</v>
      </c>
      <c r="AF1038" s="2">
        <f t="shared" si="425"/>
        <v>0</v>
      </c>
      <c r="AG1038" t="b">
        <f t="shared" si="426"/>
        <v>0</v>
      </c>
      <c r="AH1038" s="2" t="str">
        <f t="shared" si="427"/>
        <v/>
      </c>
      <c r="AI1038" t="str">
        <f t="shared" si="428"/>
        <v/>
      </c>
      <c r="AJ1038" s="2" t="str">
        <f t="shared" si="429"/>
        <v/>
      </c>
      <c r="AK1038" s="2" t="str">
        <f t="shared" si="430"/>
        <v/>
      </c>
    </row>
    <row r="1039" spans="1:37" x14ac:dyDescent="0.3">
      <c r="A1039" s="18">
        <v>39281</v>
      </c>
      <c r="B1039">
        <v>2.54</v>
      </c>
      <c r="C1039">
        <v>15.7</v>
      </c>
      <c r="D1039">
        <v>11.9</v>
      </c>
      <c r="E1039">
        <v>13.8</v>
      </c>
      <c r="G1039" s="3">
        <f t="shared" si="432"/>
        <v>0</v>
      </c>
      <c r="H1039" s="3">
        <f t="shared" si="433"/>
        <v>0</v>
      </c>
      <c r="I1039" s="10">
        <f t="shared" si="407"/>
        <v>0</v>
      </c>
      <c r="J1039" s="3">
        <f t="shared" si="408"/>
        <v>0</v>
      </c>
      <c r="K1039" s="3">
        <f t="shared" si="409"/>
        <v>2.54</v>
      </c>
      <c r="L1039" s="15">
        <f t="shared" si="410"/>
        <v>0</v>
      </c>
      <c r="M1039" s="3">
        <f t="shared" si="411"/>
        <v>-0.63500000000000001</v>
      </c>
      <c r="N1039" s="15">
        <f t="shared" si="412"/>
        <v>0</v>
      </c>
      <c r="O1039" s="15">
        <f t="shared" si="413"/>
        <v>0</v>
      </c>
      <c r="P1039" s="15">
        <f t="shared" si="414"/>
        <v>0</v>
      </c>
      <c r="Q1039" s="3">
        <f t="shared" si="431"/>
        <v>7</v>
      </c>
      <c r="R1039" s="3">
        <f t="shared" si="415"/>
        <v>-2.08</v>
      </c>
      <c r="S1039" s="16">
        <f t="shared" si="416"/>
        <v>-28.704000000000004</v>
      </c>
      <c r="T1039" s="3">
        <f t="shared" si="417"/>
        <v>0</v>
      </c>
      <c r="U1039" s="3">
        <f t="shared" si="418"/>
        <v>0</v>
      </c>
      <c r="V1039" s="3">
        <f t="shared" si="419"/>
        <v>0</v>
      </c>
      <c r="W1039" s="19">
        <f t="shared" si="420"/>
        <v>0</v>
      </c>
      <c r="X1039" s="19">
        <f t="shared" si="421"/>
        <v>0</v>
      </c>
      <c r="Y1039" s="19">
        <f t="shared" si="422"/>
        <v>0</v>
      </c>
      <c r="Z1039" s="2">
        <f t="shared" si="423"/>
        <v>0</v>
      </c>
      <c r="AA1039" s="2">
        <f t="shared" si="424"/>
        <v>0</v>
      </c>
      <c r="AB1039">
        <v>0</v>
      </c>
      <c r="AC1039">
        <v>0</v>
      </c>
      <c r="AD1039">
        <v>0</v>
      </c>
      <c r="AE1039">
        <v>0</v>
      </c>
      <c r="AF1039" s="2">
        <f t="shared" si="425"/>
        <v>0</v>
      </c>
      <c r="AG1039" t="b">
        <f t="shared" si="426"/>
        <v>0</v>
      </c>
      <c r="AH1039" s="2" t="str">
        <f t="shared" si="427"/>
        <v/>
      </c>
      <c r="AI1039" t="str">
        <f t="shared" si="428"/>
        <v/>
      </c>
      <c r="AJ1039" s="2" t="str">
        <f t="shared" si="429"/>
        <v/>
      </c>
      <c r="AK1039" s="2" t="str">
        <f t="shared" si="430"/>
        <v/>
      </c>
    </row>
    <row r="1040" spans="1:37" x14ac:dyDescent="0.3">
      <c r="A1040" s="18">
        <v>39282</v>
      </c>
      <c r="B1040">
        <v>7.62</v>
      </c>
      <c r="C1040">
        <v>15.9</v>
      </c>
      <c r="D1040">
        <v>10.5</v>
      </c>
      <c r="E1040">
        <v>13.2</v>
      </c>
      <c r="G1040" s="3">
        <f t="shared" si="432"/>
        <v>0</v>
      </c>
      <c r="H1040" s="3">
        <f t="shared" si="433"/>
        <v>0</v>
      </c>
      <c r="I1040" s="10">
        <f t="shared" si="407"/>
        <v>0</v>
      </c>
      <c r="J1040" s="3">
        <f t="shared" si="408"/>
        <v>0</v>
      </c>
      <c r="K1040" s="3">
        <f t="shared" si="409"/>
        <v>7.62</v>
      </c>
      <c r="L1040" s="15">
        <f t="shared" si="410"/>
        <v>0</v>
      </c>
      <c r="M1040" s="3">
        <f t="shared" si="411"/>
        <v>-1.905</v>
      </c>
      <c r="N1040" s="15">
        <f t="shared" si="412"/>
        <v>0</v>
      </c>
      <c r="O1040" s="15">
        <f t="shared" si="413"/>
        <v>0</v>
      </c>
      <c r="P1040" s="15">
        <f t="shared" si="414"/>
        <v>0</v>
      </c>
      <c r="Q1040" s="3">
        <f t="shared" si="431"/>
        <v>7</v>
      </c>
      <c r="R1040" s="3">
        <f t="shared" si="415"/>
        <v>-2.08</v>
      </c>
      <c r="S1040" s="16">
        <f t="shared" si="416"/>
        <v>-27.456</v>
      </c>
      <c r="T1040" s="3">
        <f t="shared" si="417"/>
        <v>0</v>
      </c>
      <c r="U1040" s="3">
        <f t="shared" si="418"/>
        <v>0</v>
      </c>
      <c r="V1040" s="3">
        <f t="shared" si="419"/>
        <v>0</v>
      </c>
      <c r="W1040" s="19">
        <f t="shared" si="420"/>
        <v>0</v>
      </c>
      <c r="X1040" s="19">
        <f t="shared" si="421"/>
        <v>0</v>
      </c>
      <c r="Y1040" s="19">
        <f t="shared" si="422"/>
        <v>0</v>
      </c>
      <c r="Z1040" s="2">
        <f t="shared" si="423"/>
        <v>0</v>
      </c>
      <c r="AA1040" s="2">
        <f t="shared" si="424"/>
        <v>0</v>
      </c>
      <c r="AB1040">
        <v>0</v>
      </c>
      <c r="AC1040">
        <v>0</v>
      </c>
      <c r="AD1040">
        <v>0</v>
      </c>
      <c r="AE1040">
        <v>0</v>
      </c>
      <c r="AF1040" s="2">
        <f t="shared" si="425"/>
        <v>0</v>
      </c>
      <c r="AG1040" t="b">
        <f t="shared" si="426"/>
        <v>0</v>
      </c>
      <c r="AH1040" s="2" t="str">
        <f t="shared" si="427"/>
        <v/>
      </c>
      <c r="AI1040" t="str">
        <f t="shared" si="428"/>
        <v/>
      </c>
      <c r="AJ1040" s="2" t="str">
        <f t="shared" si="429"/>
        <v/>
      </c>
      <c r="AK1040" s="2" t="str">
        <f t="shared" si="430"/>
        <v/>
      </c>
    </row>
    <row r="1041" spans="1:37" x14ac:dyDescent="0.3">
      <c r="A1041" s="18">
        <v>39283</v>
      </c>
      <c r="B1041">
        <v>0</v>
      </c>
      <c r="C1041">
        <v>20.100000000000001</v>
      </c>
      <c r="D1041">
        <v>9.6</v>
      </c>
      <c r="E1041">
        <v>14.85</v>
      </c>
      <c r="G1041" s="3">
        <f t="shared" si="432"/>
        <v>0</v>
      </c>
      <c r="H1041" s="3">
        <f t="shared" si="433"/>
        <v>0</v>
      </c>
      <c r="I1041" s="10">
        <f t="shared" si="407"/>
        <v>0</v>
      </c>
      <c r="J1041" s="3">
        <f t="shared" si="408"/>
        <v>0</v>
      </c>
      <c r="K1041" s="3">
        <f t="shared" si="409"/>
        <v>0</v>
      </c>
      <c r="L1041" s="15">
        <f t="shared" si="410"/>
        <v>0</v>
      </c>
      <c r="M1041" s="3">
        <f t="shared" si="411"/>
        <v>0</v>
      </c>
      <c r="N1041" s="15">
        <f t="shared" si="412"/>
        <v>0</v>
      </c>
      <c r="O1041" s="15">
        <f t="shared" si="413"/>
        <v>0</v>
      </c>
      <c r="P1041" s="15">
        <f t="shared" si="414"/>
        <v>0</v>
      </c>
      <c r="Q1041" s="3">
        <f t="shared" si="431"/>
        <v>7</v>
      </c>
      <c r="R1041" s="3">
        <f t="shared" si="415"/>
        <v>-2.08</v>
      </c>
      <c r="S1041" s="16">
        <f t="shared" si="416"/>
        <v>-30.888000000000002</v>
      </c>
      <c r="T1041" s="3">
        <f t="shared" si="417"/>
        <v>0</v>
      </c>
      <c r="U1041" s="3">
        <f t="shared" si="418"/>
        <v>0</v>
      </c>
      <c r="V1041" s="3">
        <f t="shared" si="419"/>
        <v>0</v>
      </c>
      <c r="W1041" s="19">
        <f t="shared" si="420"/>
        <v>0</v>
      </c>
      <c r="X1041" s="19">
        <f t="shared" si="421"/>
        <v>0</v>
      </c>
      <c r="Y1041" s="19">
        <f t="shared" si="422"/>
        <v>0</v>
      </c>
      <c r="Z1041" s="2">
        <f t="shared" si="423"/>
        <v>0</v>
      </c>
      <c r="AA1041" s="2">
        <f t="shared" si="424"/>
        <v>0</v>
      </c>
      <c r="AB1041">
        <v>0</v>
      </c>
      <c r="AC1041">
        <v>0</v>
      </c>
      <c r="AD1041">
        <v>0</v>
      </c>
      <c r="AE1041">
        <v>0</v>
      </c>
      <c r="AF1041" s="2">
        <f t="shared" si="425"/>
        <v>0</v>
      </c>
      <c r="AG1041" t="b">
        <f t="shared" si="426"/>
        <v>0</v>
      </c>
      <c r="AH1041" s="2" t="str">
        <f t="shared" si="427"/>
        <v/>
      </c>
      <c r="AI1041" t="str">
        <f t="shared" si="428"/>
        <v/>
      </c>
      <c r="AJ1041" s="2" t="str">
        <f t="shared" si="429"/>
        <v/>
      </c>
      <c r="AK1041" s="2" t="str">
        <f t="shared" si="430"/>
        <v/>
      </c>
    </row>
    <row r="1042" spans="1:37" x14ac:dyDescent="0.3">
      <c r="A1042" s="18">
        <v>39284</v>
      </c>
      <c r="B1042">
        <v>0</v>
      </c>
      <c r="C1042">
        <v>16.899999999999999</v>
      </c>
      <c r="D1042">
        <v>9.6999999999999993</v>
      </c>
      <c r="E1042">
        <v>13.3</v>
      </c>
      <c r="G1042" s="3">
        <f t="shared" si="432"/>
        <v>0</v>
      </c>
      <c r="H1042" s="3">
        <f t="shared" si="433"/>
        <v>0</v>
      </c>
      <c r="I1042" s="10">
        <f t="shared" ref="I1042:I1105" si="434">ASNWD*Compact_coef</f>
        <v>0</v>
      </c>
      <c r="J1042" s="3">
        <f t="shared" ref="J1042:J1105" si="435">IF(ASNWDC&gt;0,ASWE/ASNWDC,0)</f>
        <v>0</v>
      </c>
      <c r="K1042" s="3">
        <f t="shared" ref="K1042:K1105" si="436">MAX(0,IP-SNOW)</f>
        <v>0</v>
      </c>
      <c r="L1042" s="15">
        <f t="shared" ref="L1042:L1105" si="437">IP*(1-((MIN(Rainthresh,MAX(Snowthresh,E1042))-Snowthresh)/(Rainthresh-Snowthresh)))</f>
        <v>0</v>
      </c>
      <c r="M1042" s="3">
        <f t="shared" ref="M1042:M1105" si="438">(SNOW*SWE_gain_coef)-(RAIN*SWE_loss_coef)</f>
        <v>0</v>
      </c>
      <c r="N1042" s="15">
        <f t="shared" ref="N1042:N1105" si="439">MAX(0,ASWE+ISWES)</f>
        <v>0</v>
      </c>
      <c r="O1042" s="15">
        <f t="shared" ref="O1042:O1105" si="440">IF(ASNWDS&gt;0,ASWES/ASNWDS,0)</f>
        <v>0</v>
      </c>
      <c r="P1042" s="15">
        <f t="shared" ref="P1042:P1105" si="441">MAX(0,I1042+((L1042*SWE_gain_coef)/Snowfall_density)-(K1042/MAX(0.1,J1042)))</f>
        <v>0</v>
      </c>
      <c r="Q1042" s="3">
        <f t="shared" si="431"/>
        <v>7</v>
      </c>
      <c r="R1042" s="3">
        <f t="shared" ref="R1042:R1105" si="442">IF(MONTH&gt;3,IF(MONTH&lt;10,Melt_coef_late,Melt_coef_early),Melt_coef_early)</f>
        <v>-2.08</v>
      </c>
      <c r="S1042" s="16">
        <f t="shared" ref="S1042:S1105" si="443">MIN(0,Melt_coef*(TMEAN-Melt_thresh))</f>
        <v>-27.664000000000001</v>
      </c>
      <c r="T1042" s="3">
        <f t="shared" ref="T1042:T1105" si="444">MAX(0,ASWES+ISWEM)</f>
        <v>0</v>
      </c>
      <c r="U1042" s="3">
        <f t="shared" ref="U1042:U1105" si="445">MIN(O1042,ADENS_max)</f>
        <v>0</v>
      </c>
      <c r="V1042" s="3">
        <f t="shared" ref="V1042:V1105" si="446">IF(ADENSM&gt;0,ASWEM/ADENSM,0)</f>
        <v>0</v>
      </c>
      <c r="W1042" s="19">
        <f t="shared" ref="W1042:W1105" si="447">ASWEM</f>
        <v>0</v>
      </c>
      <c r="X1042" s="19">
        <f t="shared" ref="X1042:X1105" si="448">ADENSM</f>
        <v>0</v>
      </c>
      <c r="Y1042" s="19">
        <f t="shared" ref="Y1042:Y1105" si="449">ASNWDM</f>
        <v>0</v>
      </c>
      <c r="Z1042" s="2">
        <f t="shared" ref="Z1042:Z1105" si="450">W1042-G1042</f>
        <v>0</v>
      </c>
      <c r="AA1042" s="2">
        <f t="shared" ref="AA1042:AA1105" si="451">Y1042-H1042</f>
        <v>0</v>
      </c>
      <c r="AB1042">
        <v>0</v>
      </c>
      <c r="AC1042">
        <v>0</v>
      </c>
      <c r="AD1042">
        <v>0</v>
      </c>
      <c r="AE1042">
        <v>0</v>
      </c>
      <c r="AF1042" s="2">
        <f t="shared" ref="AF1042:AF1105" si="452">IF(asnwd_obs&gt;0,aswe_obs/asnwd_obs,0)</f>
        <v>0</v>
      </c>
      <c r="AG1042" t="b">
        <f t="shared" ref="AG1042:AG1105" si="453">OR(Z1042&lt;&gt;0,AB1042&lt;&gt;0)</f>
        <v>0</v>
      </c>
      <c r="AH1042" s="2" t="str">
        <f t="shared" ref="AH1042:AH1105" si="454">IF(AG1042=TRUE,Z1042-AB1042,"")</f>
        <v/>
      </c>
      <c r="AI1042" t="str">
        <f t="shared" ref="AI1042:AI1105" si="455">IF(AG1032=TRUE,ABS(Z1042-AB1042),"")</f>
        <v/>
      </c>
      <c r="AJ1042" s="2" t="str">
        <f t="shared" ref="AJ1042:AJ1105" si="456">IF(AG1042=TRUE,AA1042-AD1042,"")</f>
        <v/>
      </c>
      <c r="AK1042" s="2" t="str">
        <f t="shared" ref="AK1042:AK1105" si="457">IF(AG1042=TRUE,ABS(AA1042-AD1042),"")</f>
        <v/>
      </c>
    </row>
    <row r="1043" spans="1:37" x14ac:dyDescent="0.3">
      <c r="A1043" s="18">
        <v>39285</v>
      </c>
      <c r="B1043">
        <v>0</v>
      </c>
      <c r="C1043">
        <v>21.5</v>
      </c>
      <c r="D1043">
        <v>11.8</v>
      </c>
      <c r="E1043">
        <v>16.649999999999999</v>
      </c>
      <c r="G1043" s="3">
        <f t="shared" si="432"/>
        <v>0</v>
      </c>
      <c r="H1043" s="3">
        <f t="shared" si="433"/>
        <v>0</v>
      </c>
      <c r="I1043" s="10">
        <f t="shared" si="434"/>
        <v>0</v>
      </c>
      <c r="J1043" s="3">
        <f t="shared" si="435"/>
        <v>0</v>
      </c>
      <c r="K1043" s="3">
        <f t="shared" si="436"/>
        <v>0</v>
      </c>
      <c r="L1043" s="15">
        <f t="shared" si="437"/>
        <v>0</v>
      </c>
      <c r="M1043" s="3">
        <f t="shared" si="438"/>
        <v>0</v>
      </c>
      <c r="N1043" s="15">
        <f t="shared" si="439"/>
        <v>0</v>
      </c>
      <c r="O1043" s="15">
        <f t="shared" si="440"/>
        <v>0</v>
      </c>
      <c r="P1043" s="15">
        <f t="shared" si="441"/>
        <v>0</v>
      </c>
      <c r="Q1043" s="3">
        <f t="shared" ref="Q1043:Q1106" si="458">MONTH(A1043)</f>
        <v>7</v>
      </c>
      <c r="R1043" s="3">
        <f t="shared" si="442"/>
        <v>-2.08</v>
      </c>
      <c r="S1043" s="16">
        <f t="shared" si="443"/>
        <v>-34.631999999999998</v>
      </c>
      <c r="T1043" s="3">
        <f t="shared" si="444"/>
        <v>0</v>
      </c>
      <c r="U1043" s="3">
        <f t="shared" si="445"/>
        <v>0</v>
      </c>
      <c r="V1043" s="3">
        <f t="shared" si="446"/>
        <v>0</v>
      </c>
      <c r="W1043" s="19">
        <f t="shared" si="447"/>
        <v>0</v>
      </c>
      <c r="X1043" s="19">
        <f t="shared" si="448"/>
        <v>0</v>
      </c>
      <c r="Y1043" s="19">
        <f t="shared" si="449"/>
        <v>0</v>
      </c>
      <c r="Z1043" s="2">
        <f t="shared" si="450"/>
        <v>0</v>
      </c>
      <c r="AA1043" s="2">
        <f t="shared" si="451"/>
        <v>0</v>
      </c>
      <c r="AB1043">
        <v>0</v>
      </c>
      <c r="AC1043">
        <v>0</v>
      </c>
      <c r="AD1043">
        <v>0</v>
      </c>
      <c r="AE1043">
        <v>0</v>
      </c>
      <c r="AF1043" s="2">
        <f t="shared" si="452"/>
        <v>0</v>
      </c>
      <c r="AG1043" t="b">
        <f t="shared" si="453"/>
        <v>0</v>
      </c>
      <c r="AH1043" s="2" t="str">
        <f t="shared" si="454"/>
        <v/>
      </c>
      <c r="AI1043" t="str">
        <f t="shared" si="455"/>
        <v/>
      </c>
      <c r="AJ1043" s="2" t="str">
        <f t="shared" si="456"/>
        <v/>
      </c>
      <c r="AK1043" s="2" t="str">
        <f t="shared" si="457"/>
        <v/>
      </c>
    </row>
    <row r="1044" spans="1:37" x14ac:dyDescent="0.3">
      <c r="A1044" s="18">
        <v>39286</v>
      </c>
      <c r="B1044">
        <v>0</v>
      </c>
      <c r="C1044">
        <v>27.2</v>
      </c>
      <c r="D1044">
        <v>12</v>
      </c>
      <c r="E1044">
        <v>19.600000000000001</v>
      </c>
      <c r="G1044" s="3">
        <f t="shared" si="432"/>
        <v>0</v>
      </c>
      <c r="H1044" s="3">
        <f t="shared" si="433"/>
        <v>0</v>
      </c>
      <c r="I1044" s="10">
        <f t="shared" si="434"/>
        <v>0</v>
      </c>
      <c r="J1044" s="3">
        <f t="shared" si="435"/>
        <v>0</v>
      </c>
      <c r="K1044" s="3">
        <f t="shared" si="436"/>
        <v>0</v>
      </c>
      <c r="L1044" s="15">
        <f t="shared" si="437"/>
        <v>0</v>
      </c>
      <c r="M1044" s="3">
        <f t="shared" si="438"/>
        <v>0</v>
      </c>
      <c r="N1044" s="15">
        <f t="shared" si="439"/>
        <v>0</v>
      </c>
      <c r="O1044" s="15">
        <f t="shared" si="440"/>
        <v>0</v>
      </c>
      <c r="P1044" s="15">
        <f t="shared" si="441"/>
        <v>0</v>
      </c>
      <c r="Q1044" s="3">
        <f t="shared" si="458"/>
        <v>7</v>
      </c>
      <c r="R1044" s="3">
        <f t="shared" si="442"/>
        <v>-2.08</v>
      </c>
      <c r="S1044" s="16">
        <f t="shared" si="443"/>
        <v>-40.768000000000008</v>
      </c>
      <c r="T1044" s="3">
        <f t="shared" si="444"/>
        <v>0</v>
      </c>
      <c r="U1044" s="3">
        <f t="shared" si="445"/>
        <v>0</v>
      </c>
      <c r="V1044" s="3">
        <f t="shared" si="446"/>
        <v>0</v>
      </c>
      <c r="W1044" s="19">
        <f t="shared" si="447"/>
        <v>0</v>
      </c>
      <c r="X1044" s="19">
        <f t="shared" si="448"/>
        <v>0</v>
      </c>
      <c r="Y1044" s="19">
        <f t="shared" si="449"/>
        <v>0</v>
      </c>
      <c r="Z1044" s="2">
        <f t="shared" si="450"/>
        <v>0</v>
      </c>
      <c r="AA1044" s="2">
        <f t="shared" si="451"/>
        <v>0</v>
      </c>
      <c r="AB1044">
        <v>0</v>
      </c>
      <c r="AC1044">
        <v>0</v>
      </c>
      <c r="AD1044">
        <v>0</v>
      </c>
      <c r="AE1044">
        <v>0</v>
      </c>
      <c r="AF1044" s="2">
        <f t="shared" si="452"/>
        <v>0</v>
      </c>
      <c r="AG1044" t="b">
        <f t="shared" si="453"/>
        <v>0</v>
      </c>
      <c r="AH1044" s="2" t="str">
        <f t="shared" si="454"/>
        <v/>
      </c>
      <c r="AI1044" t="str">
        <f t="shared" si="455"/>
        <v/>
      </c>
      <c r="AJ1044" s="2" t="str">
        <f t="shared" si="456"/>
        <v/>
      </c>
      <c r="AK1044" s="2" t="str">
        <f t="shared" si="457"/>
        <v/>
      </c>
    </row>
    <row r="1045" spans="1:37" x14ac:dyDescent="0.3">
      <c r="A1045" s="18">
        <v>39287</v>
      </c>
      <c r="B1045">
        <v>0</v>
      </c>
      <c r="C1045">
        <v>24.9</v>
      </c>
      <c r="D1045">
        <v>13.2</v>
      </c>
      <c r="E1045">
        <v>19.05</v>
      </c>
      <c r="G1045" s="3">
        <f t="shared" si="432"/>
        <v>0</v>
      </c>
      <c r="H1045" s="3">
        <f t="shared" si="433"/>
        <v>0</v>
      </c>
      <c r="I1045" s="10">
        <f t="shared" si="434"/>
        <v>0</v>
      </c>
      <c r="J1045" s="3">
        <f t="shared" si="435"/>
        <v>0</v>
      </c>
      <c r="K1045" s="3">
        <f t="shared" si="436"/>
        <v>0</v>
      </c>
      <c r="L1045" s="15">
        <f t="shared" si="437"/>
        <v>0</v>
      </c>
      <c r="M1045" s="3">
        <f t="shared" si="438"/>
        <v>0</v>
      </c>
      <c r="N1045" s="15">
        <f t="shared" si="439"/>
        <v>0</v>
      </c>
      <c r="O1045" s="15">
        <f t="shared" si="440"/>
        <v>0</v>
      </c>
      <c r="P1045" s="15">
        <f t="shared" si="441"/>
        <v>0</v>
      </c>
      <c r="Q1045" s="3">
        <f t="shared" si="458"/>
        <v>7</v>
      </c>
      <c r="R1045" s="3">
        <f t="shared" si="442"/>
        <v>-2.08</v>
      </c>
      <c r="S1045" s="16">
        <f t="shared" si="443"/>
        <v>-39.624000000000002</v>
      </c>
      <c r="T1045" s="3">
        <f t="shared" si="444"/>
        <v>0</v>
      </c>
      <c r="U1045" s="3">
        <f t="shared" si="445"/>
        <v>0</v>
      </c>
      <c r="V1045" s="3">
        <f t="shared" si="446"/>
        <v>0</v>
      </c>
      <c r="W1045" s="19">
        <f t="shared" si="447"/>
        <v>0</v>
      </c>
      <c r="X1045" s="19">
        <f t="shared" si="448"/>
        <v>0</v>
      </c>
      <c r="Y1045" s="19">
        <f t="shared" si="449"/>
        <v>0</v>
      </c>
      <c r="Z1045" s="2">
        <f t="shared" si="450"/>
        <v>0</v>
      </c>
      <c r="AA1045" s="2">
        <f t="shared" si="451"/>
        <v>0</v>
      </c>
      <c r="AB1045">
        <v>0</v>
      </c>
      <c r="AC1045">
        <v>0</v>
      </c>
      <c r="AD1045">
        <v>0</v>
      </c>
      <c r="AE1045">
        <v>0</v>
      </c>
      <c r="AF1045" s="2">
        <f t="shared" si="452"/>
        <v>0</v>
      </c>
      <c r="AG1045" t="b">
        <f t="shared" si="453"/>
        <v>0</v>
      </c>
      <c r="AH1045" s="2" t="str">
        <f t="shared" si="454"/>
        <v/>
      </c>
      <c r="AI1045" t="str">
        <f t="shared" si="455"/>
        <v/>
      </c>
      <c r="AJ1045" s="2" t="str">
        <f t="shared" si="456"/>
        <v/>
      </c>
      <c r="AK1045" s="2" t="str">
        <f t="shared" si="457"/>
        <v/>
      </c>
    </row>
    <row r="1046" spans="1:37" x14ac:dyDescent="0.3">
      <c r="A1046" s="18">
        <v>39288</v>
      </c>
      <c r="B1046">
        <v>0</v>
      </c>
      <c r="C1046">
        <v>21.8</v>
      </c>
      <c r="D1046">
        <v>10</v>
      </c>
      <c r="E1046">
        <v>15.9</v>
      </c>
      <c r="G1046" s="3">
        <f t="shared" si="432"/>
        <v>0</v>
      </c>
      <c r="H1046" s="3">
        <f t="shared" si="433"/>
        <v>0</v>
      </c>
      <c r="I1046" s="10">
        <f t="shared" si="434"/>
        <v>0</v>
      </c>
      <c r="J1046" s="3">
        <f t="shared" si="435"/>
        <v>0</v>
      </c>
      <c r="K1046" s="3">
        <f t="shared" si="436"/>
        <v>0</v>
      </c>
      <c r="L1046" s="15">
        <f t="shared" si="437"/>
        <v>0</v>
      </c>
      <c r="M1046" s="3">
        <f t="shared" si="438"/>
        <v>0</v>
      </c>
      <c r="N1046" s="15">
        <f t="shared" si="439"/>
        <v>0</v>
      </c>
      <c r="O1046" s="15">
        <f t="shared" si="440"/>
        <v>0</v>
      </c>
      <c r="P1046" s="15">
        <f t="shared" si="441"/>
        <v>0</v>
      </c>
      <c r="Q1046" s="3">
        <f t="shared" si="458"/>
        <v>7</v>
      </c>
      <c r="R1046" s="3">
        <f t="shared" si="442"/>
        <v>-2.08</v>
      </c>
      <c r="S1046" s="16">
        <f t="shared" si="443"/>
        <v>-33.072000000000003</v>
      </c>
      <c r="T1046" s="3">
        <f t="shared" si="444"/>
        <v>0</v>
      </c>
      <c r="U1046" s="3">
        <f t="shared" si="445"/>
        <v>0</v>
      </c>
      <c r="V1046" s="3">
        <f t="shared" si="446"/>
        <v>0</v>
      </c>
      <c r="W1046" s="19">
        <f t="shared" si="447"/>
        <v>0</v>
      </c>
      <c r="X1046" s="19">
        <f t="shared" si="448"/>
        <v>0</v>
      </c>
      <c r="Y1046" s="19">
        <f t="shared" si="449"/>
        <v>0</v>
      </c>
      <c r="Z1046" s="2">
        <f t="shared" si="450"/>
        <v>0</v>
      </c>
      <c r="AA1046" s="2">
        <f t="shared" si="451"/>
        <v>0</v>
      </c>
      <c r="AB1046">
        <v>0</v>
      </c>
      <c r="AC1046">
        <v>0</v>
      </c>
      <c r="AD1046">
        <v>0</v>
      </c>
      <c r="AE1046">
        <v>0</v>
      </c>
      <c r="AF1046" s="2">
        <f t="shared" si="452"/>
        <v>0</v>
      </c>
      <c r="AG1046" t="b">
        <f t="shared" si="453"/>
        <v>0</v>
      </c>
      <c r="AH1046" s="2" t="str">
        <f t="shared" si="454"/>
        <v/>
      </c>
      <c r="AI1046" t="str">
        <f t="shared" si="455"/>
        <v/>
      </c>
      <c r="AJ1046" s="2" t="str">
        <f t="shared" si="456"/>
        <v/>
      </c>
      <c r="AK1046" s="2" t="str">
        <f t="shared" si="457"/>
        <v/>
      </c>
    </row>
    <row r="1047" spans="1:37" x14ac:dyDescent="0.3">
      <c r="A1047" s="18">
        <v>39289</v>
      </c>
      <c r="B1047">
        <v>0</v>
      </c>
      <c r="C1047">
        <v>26</v>
      </c>
      <c r="D1047">
        <v>9.6</v>
      </c>
      <c r="E1047">
        <v>17.8</v>
      </c>
      <c r="G1047" s="3">
        <f t="shared" si="432"/>
        <v>0</v>
      </c>
      <c r="H1047" s="3">
        <f t="shared" si="433"/>
        <v>0</v>
      </c>
      <c r="I1047" s="10">
        <f t="shared" si="434"/>
        <v>0</v>
      </c>
      <c r="J1047" s="3">
        <f t="shared" si="435"/>
        <v>0</v>
      </c>
      <c r="K1047" s="3">
        <f t="shared" si="436"/>
        <v>0</v>
      </c>
      <c r="L1047" s="15">
        <f t="shared" si="437"/>
        <v>0</v>
      </c>
      <c r="M1047" s="3">
        <f t="shared" si="438"/>
        <v>0</v>
      </c>
      <c r="N1047" s="15">
        <f t="shared" si="439"/>
        <v>0</v>
      </c>
      <c r="O1047" s="15">
        <f t="shared" si="440"/>
        <v>0</v>
      </c>
      <c r="P1047" s="15">
        <f t="shared" si="441"/>
        <v>0</v>
      </c>
      <c r="Q1047" s="3">
        <f t="shared" si="458"/>
        <v>7</v>
      </c>
      <c r="R1047" s="3">
        <f t="shared" si="442"/>
        <v>-2.08</v>
      </c>
      <c r="S1047" s="16">
        <f t="shared" si="443"/>
        <v>-37.024000000000001</v>
      </c>
      <c r="T1047" s="3">
        <f t="shared" si="444"/>
        <v>0</v>
      </c>
      <c r="U1047" s="3">
        <f t="shared" si="445"/>
        <v>0</v>
      </c>
      <c r="V1047" s="3">
        <f t="shared" si="446"/>
        <v>0</v>
      </c>
      <c r="W1047" s="19">
        <f t="shared" si="447"/>
        <v>0</v>
      </c>
      <c r="X1047" s="19">
        <f t="shared" si="448"/>
        <v>0</v>
      </c>
      <c r="Y1047" s="19">
        <f t="shared" si="449"/>
        <v>0</v>
      </c>
      <c r="Z1047" s="2">
        <f t="shared" si="450"/>
        <v>0</v>
      </c>
      <c r="AA1047" s="2">
        <f t="shared" si="451"/>
        <v>0</v>
      </c>
      <c r="AB1047">
        <v>0</v>
      </c>
      <c r="AC1047">
        <v>0</v>
      </c>
      <c r="AD1047">
        <v>0</v>
      </c>
      <c r="AE1047">
        <v>0</v>
      </c>
      <c r="AF1047" s="2">
        <f t="shared" si="452"/>
        <v>0</v>
      </c>
      <c r="AG1047" t="b">
        <f t="shared" si="453"/>
        <v>0</v>
      </c>
      <c r="AH1047" s="2" t="str">
        <f t="shared" si="454"/>
        <v/>
      </c>
      <c r="AI1047" t="str">
        <f t="shared" si="455"/>
        <v/>
      </c>
      <c r="AJ1047" s="2" t="str">
        <f t="shared" si="456"/>
        <v/>
      </c>
      <c r="AK1047" s="2" t="str">
        <f t="shared" si="457"/>
        <v/>
      </c>
    </row>
    <row r="1048" spans="1:37" x14ac:dyDescent="0.3">
      <c r="A1048" s="18">
        <v>39290</v>
      </c>
      <c r="B1048">
        <v>0</v>
      </c>
      <c r="C1048">
        <v>24.4</v>
      </c>
      <c r="D1048">
        <v>10.4</v>
      </c>
      <c r="E1048">
        <v>17.399999999999999</v>
      </c>
      <c r="G1048" s="3">
        <f t="shared" si="432"/>
        <v>0</v>
      </c>
      <c r="H1048" s="3">
        <f t="shared" si="433"/>
        <v>0</v>
      </c>
      <c r="I1048" s="10">
        <f t="shared" si="434"/>
        <v>0</v>
      </c>
      <c r="J1048" s="3">
        <f t="shared" si="435"/>
        <v>0</v>
      </c>
      <c r="K1048" s="3">
        <f t="shared" si="436"/>
        <v>0</v>
      </c>
      <c r="L1048" s="15">
        <f t="shared" si="437"/>
        <v>0</v>
      </c>
      <c r="M1048" s="3">
        <f t="shared" si="438"/>
        <v>0</v>
      </c>
      <c r="N1048" s="15">
        <f t="shared" si="439"/>
        <v>0</v>
      </c>
      <c r="O1048" s="15">
        <f t="shared" si="440"/>
        <v>0</v>
      </c>
      <c r="P1048" s="15">
        <f t="shared" si="441"/>
        <v>0</v>
      </c>
      <c r="Q1048" s="3">
        <f t="shared" si="458"/>
        <v>7</v>
      </c>
      <c r="R1048" s="3">
        <f t="shared" si="442"/>
        <v>-2.08</v>
      </c>
      <c r="S1048" s="16">
        <f t="shared" si="443"/>
        <v>-36.192</v>
      </c>
      <c r="T1048" s="3">
        <f t="shared" si="444"/>
        <v>0</v>
      </c>
      <c r="U1048" s="3">
        <f t="shared" si="445"/>
        <v>0</v>
      </c>
      <c r="V1048" s="3">
        <f t="shared" si="446"/>
        <v>0</v>
      </c>
      <c r="W1048" s="19">
        <f t="shared" si="447"/>
        <v>0</v>
      </c>
      <c r="X1048" s="19">
        <f t="shared" si="448"/>
        <v>0</v>
      </c>
      <c r="Y1048" s="19">
        <f t="shared" si="449"/>
        <v>0</v>
      </c>
      <c r="Z1048" s="2">
        <f t="shared" si="450"/>
        <v>0</v>
      </c>
      <c r="AA1048" s="2">
        <f t="shared" si="451"/>
        <v>0</v>
      </c>
      <c r="AB1048">
        <v>0</v>
      </c>
      <c r="AC1048">
        <v>0</v>
      </c>
      <c r="AD1048">
        <v>0</v>
      </c>
      <c r="AE1048">
        <v>0</v>
      </c>
      <c r="AF1048" s="2">
        <f t="shared" si="452"/>
        <v>0</v>
      </c>
      <c r="AG1048" t="b">
        <f t="shared" si="453"/>
        <v>0</v>
      </c>
      <c r="AH1048" s="2" t="str">
        <f t="shared" si="454"/>
        <v/>
      </c>
      <c r="AI1048" t="str">
        <f t="shared" si="455"/>
        <v/>
      </c>
      <c r="AJ1048" s="2" t="str">
        <f t="shared" si="456"/>
        <v/>
      </c>
      <c r="AK1048" s="2" t="str">
        <f t="shared" si="457"/>
        <v/>
      </c>
    </row>
    <row r="1049" spans="1:37" x14ac:dyDescent="0.3">
      <c r="A1049" s="18">
        <v>39291</v>
      </c>
      <c r="B1049">
        <v>0</v>
      </c>
      <c r="C1049">
        <v>27.7</v>
      </c>
      <c r="D1049">
        <v>10.8</v>
      </c>
      <c r="E1049">
        <v>19.25</v>
      </c>
      <c r="G1049" s="3">
        <f t="shared" si="432"/>
        <v>0</v>
      </c>
      <c r="H1049" s="3">
        <f t="shared" si="433"/>
        <v>0</v>
      </c>
      <c r="I1049" s="10">
        <f t="shared" si="434"/>
        <v>0</v>
      </c>
      <c r="J1049" s="3">
        <f t="shared" si="435"/>
        <v>0</v>
      </c>
      <c r="K1049" s="3">
        <f t="shared" si="436"/>
        <v>0</v>
      </c>
      <c r="L1049" s="15">
        <f t="shared" si="437"/>
        <v>0</v>
      </c>
      <c r="M1049" s="3">
        <f t="shared" si="438"/>
        <v>0</v>
      </c>
      <c r="N1049" s="15">
        <f t="shared" si="439"/>
        <v>0</v>
      </c>
      <c r="O1049" s="15">
        <f t="shared" si="440"/>
        <v>0</v>
      </c>
      <c r="P1049" s="15">
        <f t="shared" si="441"/>
        <v>0</v>
      </c>
      <c r="Q1049" s="3">
        <f t="shared" si="458"/>
        <v>7</v>
      </c>
      <c r="R1049" s="3">
        <f t="shared" si="442"/>
        <v>-2.08</v>
      </c>
      <c r="S1049" s="16">
        <f t="shared" si="443"/>
        <v>-40.04</v>
      </c>
      <c r="T1049" s="3">
        <f t="shared" si="444"/>
        <v>0</v>
      </c>
      <c r="U1049" s="3">
        <f t="shared" si="445"/>
        <v>0</v>
      </c>
      <c r="V1049" s="3">
        <f t="shared" si="446"/>
        <v>0</v>
      </c>
      <c r="W1049" s="19">
        <f t="shared" si="447"/>
        <v>0</v>
      </c>
      <c r="X1049" s="19">
        <f t="shared" si="448"/>
        <v>0</v>
      </c>
      <c r="Y1049" s="19">
        <f t="shared" si="449"/>
        <v>0</v>
      </c>
      <c r="Z1049" s="2">
        <f t="shared" si="450"/>
        <v>0</v>
      </c>
      <c r="AA1049" s="2">
        <f t="shared" si="451"/>
        <v>0</v>
      </c>
      <c r="AB1049">
        <v>0</v>
      </c>
      <c r="AC1049">
        <v>0</v>
      </c>
      <c r="AD1049">
        <v>0</v>
      </c>
      <c r="AE1049">
        <v>0</v>
      </c>
      <c r="AF1049" s="2">
        <f t="shared" si="452"/>
        <v>0</v>
      </c>
      <c r="AG1049" t="b">
        <f t="shared" si="453"/>
        <v>0</v>
      </c>
      <c r="AH1049" s="2" t="str">
        <f t="shared" si="454"/>
        <v/>
      </c>
      <c r="AI1049" t="str">
        <f t="shared" si="455"/>
        <v/>
      </c>
      <c r="AJ1049" s="2" t="str">
        <f t="shared" si="456"/>
        <v/>
      </c>
      <c r="AK1049" s="2" t="str">
        <f t="shared" si="457"/>
        <v/>
      </c>
    </row>
    <row r="1050" spans="1:37" x14ac:dyDescent="0.3">
      <c r="A1050" s="18">
        <v>39292</v>
      </c>
      <c r="B1050">
        <v>0</v>
      </c>
      <c r="C1050">
        <v>24.7</v>
      </c>
      <c r="D1050">
        <v>10.4</v>
      </c>
      <c r="E1050">
        <v>17.55</v>
      </c>
      <c r="G1050" s="3">
        <f t="shared" si="432"/>
        <v>0</v>
      </c>
      <c r="H1050" s="3">
        <f t="shared" si="433"/>
        <v>0</v>
      </c>
      <c r="I1050" s="10">
        <f t="shared" si="434"/>
        <v>0</v>
      </c>
      <c r="J1050" s="3">
        <f t="shared" si="435"/>
        <v>0</v>
      </c>
      <c r="K1050" s="3">
        <f t="shared" si="436"/>
        <v>0</v>
      </c>
      <c r="L1050" s="15">
        <f t="shared" si="437"/>
        <v>0</v>
      </c>
      <c r="M1050" s="3">
        <f t="shared" si="438"/>
        <v>0</v>
      </c>
      <c r="N1050" s="15">
        <f t="shared" si="439"/>
        <v>0</v>
      </c>
      <c r="O1050" s="15">
        <f t="shared" si="440"/>
        <v>0</v>
      </c>
      <c r="P1050" s="15">
        <f t="shared" si="441"/>
        <v>0</v>
      </c>
      <c r="Q1050" s="3">
        <f t="shared" si="458"/>
        <v>7</v>
      </c>
      <c r="R1050" s="3">
        <f t="shared" si="442"/>
        <v>-2.08</v>
      </c>
      <c r="S1050" s="16">
        <f t="shared" si="443"/>
        <v>-36.504000000000005</v>
      </c>
      <c r="T1050" s="3">
        <f t="shared" si="444"/>
        <v>0</v>
      </c>
      <c r="U1050" s="3">
        <f t="shared" si="445"/>
        <v>0</v>
      </c>
      <c r="V1050" s="3">
        <f t="shared" si="446"/>
        <v>0</v>
      </c>
      <c r="W1050" s="19">
        <f t="shared" si="447"/>
        <v>0</v>
      </c>
      <c r="X1050" s="19">
        <f t="shared" si="448"/>
        <v>0</v>
      </c>
      <c r="Y1050" s="19">
        <f t="shared" si="449"/>
        <v>0</v>
      </c>
      <c r="Z1050" s="2">
        <f t="shared" si="450"/>
        <v>0</v>
      </c>
      <c r="AA1050" s="2">
        <f t="shared" si="451"/>
        <v>0</v>
      </c>
      <c r="AB1050">
        <v>0</v>
      </c>
      <c r="AC1050">
        <v>0</v>
      </c>
      <c r="AD1050">
        <v>0</v>
      </c>
      <c r="AE1050">
        <v>0</v>
      </c>
      <c r="AF1050" s="2">
        <f t="shared" si="452"/>
        <v>0</v>
      </c>
      <c r="AG1050" t="b">
        <f t="shared" si="453"/>
        <v>0</v>
      </c>
      <c r="AH1050" s="2" t="str">
        <f t="shared" si="454"/>
        <v/>
      </c>
      <c r="AI1050" t="str">
        <f t="shared" si="455"/>
        <v/>
      </c>
      <c r="AJ1050" s="2" t="str">
        <f t="shared" si="456"/>
        <v/>
      </c>
      <c r="AK1050" s="2" t="str">
        <f t="shared" si="457"/>
        <v/>
      </c>
    </row>
    <row r="1051" spans="1:37" x14ac:dyDescent="0.3">
      <c r="A1051" s="18">
        <v>39293</v>
      </c>
      <c r="B1051">
        <v>0</v>
      </c>
      <c r="C1051">
        <v>22.8</v>
      </c>
      <c r="D1051">
        <v>9</v>
      </c>
      <c r="E1051">
        <v>15.9</v>
      </c>
      <c r="G1051" s="3">
        <f t="shared" si="432"/>
        <v>0</v>
      </c>
      <c r="H1051" s="3">
        <f t="shared" si="433"/>
        <v>0</v>
      </c>
      <c r="I1051" s="10">
        <f t="shared" si="434"/>
        <v>0</v>
      </c>
      <c r="J1051" s="3">
        <f t="shared" si="435"/>
        <v>0</v>
      </c>
      <c r="K1051" s="3">
        <f t="shared" si="436"/>
        <v>0</v>
      </c>
      <c r="L1051" s="15">
        <f t="shared" si="437"/>
        <v>0</v>
      </c>
      <c r="M1051" s="3">
        <f t="shared" si="438"/>
        <v>0</v>
      </c>
      <c r="N1051" s="15">
        <f t="shared" si="439"/>
        <v>0</v>
      </c>
      <c r="O1051" s="15">
        <f t="shared" si="440"/>
        <v>0</v>
      </c>
      <c r="P1051" s="15">
        <f t="shared" si="441"/>
        <v>0</v>
      </c>
      <c r="Q1051" s="3">
        <f t="shared" si="458"/>
        <v>7</v>
      </c>
      <c r="R1051" s="3">
        <f t="shared" si="442"/>
        <v>-2.08</v>
      </c>
      <c r="S1051" s="16">
        <f t="shared" si="443"/>
        <v>-33.072000000000003</v>
      </c>
      <c r="T1051" s="3">
        <f t="shared" si="444"/>
        <v>0</v>
      </c>
      <c r="U1051" s="3">
        <f t="shared" si="445"/>
        <v>0</v>
      </c>
      <c r="V1051" s="3">
        <f t="shared" si="446"/>
        <v>0</v>
      </c>
      <c r="W1051" s="19">
        <f t="shared" si="447"/>
        <v>0</v>
      </c>
      <c r="X1051" s="19">
        <f t="shared" si="448"/>
        <v>0</v>
      </c>
      <c r="Y1051" s="19">
        <f t="shared" si="449"/>
        <v>0</v>
      </c>
      <c r="Z1051" s="2">
        <f t="shared" si="450"/>
        <v>0</v>
      </c>
      <c r="AA1051" s="2">
        <f t="shared" si="451"/>
        <v>0</v>
      </c>
      <c r="AB1051">
        <v>0</v>
      </c>
      <c r="AC1051">
        <v>0</v>
      </c>
      <c r="AD1051">
        <v>0</v>
      </c>
      <c r="AE1051">
        <v>0</v>
      </c>
      <c r="AF1051" s="2">
        <f t="shared" si="452"/>
        <v>0</v>
      </c>
      <c r="AG1051" t="b">
        <f t="shared" si="453"/>
        <v>0</v>
      </c>
      <c r="AH1051" s="2" t="str">
        <f t="shared" si="454"/>
        <v/>
      </c>
      <c r="AI1051" t="str">
        <f t="shared" si="455"/>
        <v/>
      </c>
      <c r="AJ1051" s="2" t="str">
        <f t="shared" si="456"/>
        <v/>
      </c>
      <c r="AK1051" s="2" t="str">
        <f t="shared" si="457"/>
        <v/>
      </c>
    </row>
    <row r="1052" spans="1:37" x14ac:dyDescent="0.3">
      <c r="A1052" s="18">
        <v>39294</v>
      </c>
      <c r="B1052">
        <v>0</v>
      </c>
      <c r="C1052">
        <v>23</v>
      </c>
      <c r="D1052">
        <v>9.1999999999999993</v>
      </c>
      <c r="E1052">
        <v>16.100000000000001</v>
      </c>
      <c r="G1052" s="3">
        <f t="shared" si="432"/>
        <v>0</v>
      </c>
      <c r="H1052" s="3">
        <f t="shared" si="433"/>
        <v>0</v>
      </c>
      <c r="I1052" s="10">
        <f t="shared" si="434"/>
        <v>0</v>
      </c>
      <c r="J1052" s="3">
        <f t="shared" si="435"/>
        <v>0</v>
      </c>
      <c r="K1052" s="3">
        <f t="shared" si="436"/>
        <v>0</v>
      </c>
      <c r="L1052" s="15">
        <f t="shared" si="437"/>
        <v>0</v>
      </c>
      <c r="M1052" s="3">
        <f t="shared" si="438"/>
        <v>0</v>
      </c>
      <c r="N1052" s="15">
        <f t="shared" si="439"/>
        <v>0</v>
      </c>
      <c r="O1052" s="15">
        <f t="shared" si="440"/>
        <v>0</v>
      </c>
      <c r="P1052" s="15">
        <f t="shared" si="441"/>
        <v>0</v>
      </c>
      <c r="Q1052" s="3">
        <f t="shared" si="458"/>
        <v>7</v>
      </c>
      <c r="R1052" s="3">
        <f t="shared" si="442"/>
        <v>-2.08</v>
      </c>
      <c r="S1052" s="16">
        <f t="shared" si="443"/>
        <v>-33.488000000000007</v>
      </c>
      <c r="T1052" s="3">
        <f t="shared" si="444"/>
        <v>0</v>
      </c>
      <c r="U1052" s="3">
        <f t="shared" si="445"/>
        <v>0</v>
      </c>
      <c r="V1052" s="3">
        <f t="shared" si="446"/>
        <v>0</v>
      </c>
      <c r="W1052" s="19">
        <f t="shared" si="447"/>
        <v>0</v>
      </c>
      <c r="X1052" s="19">
        <f t="shared" si="448"/>
        <v>0</v>
      </c>
      <c r="Y1052" s="19">
        <f t="shared" si="449"/>
        <v>0</v>
      </c>
      <c r="Z1052" s="2">
        <f t="shared" si="450"/>
        <v>0</v>
      </c>
      <c r="AA1052" s="2">
        <f t="shared" si="451"/>
        <v>0</v>
      </c>
      <c r="AB1052">
        <v>0</v>
      </c>
      <c r="AC1052">
        <v>0</v>
      </c>
      <c r="AD1052">
        <v>0</v>
      </c>
      <c r="AE1052">
        <v>0</v>
      </c>
      <c r="AF1052" s="2">
        <f t="shared" si="452"/>
        <v>0</v>
      </c>
      <c r="AG1052" t="b">
        <f t="shared" si="453"/>
        <v>0</v>
      </c>
      <c r="AH1052" s="2" t="str">
        <f t="shared" si="454"/>
        <v/>
      </c>
      <c r="AI1052" t="str">
        <f t="shared" si="455"/>
        <v/>
      </c>
      <c r="AJ1052" s="2" t="str">
        <f t="shared" si="456"/>
        <v/>
      </c>
      <c r="AK1052" s="2" t="str">
        <f t="shared" si="457"/>
        <v/>
      </c>
    </row>
    <row r="1053" spans="1:37" x14ac:dyDescent="0.3">
      <c r="A1053" s="18">
        <v>39295</v>
      </c>
      <c r="B1053">
        <v>0</v>
      </c>
      <c r="C1053">
        <v>27.7</v>
      </c>
      <c r="D1053">
        <v>7.8</v>
      </c>
      <c r="E1053">
        <v>17.75</v>
      </c>
      <c r="G1053" s="3">
        <f t="shared" si="432"/>
        <v>0</v>
      </c>
      <c r="H1053" s="3">
        <f t="shared" si="433"/>
        <v>0</v>
      </c>
      <c r="I1053" s="10">
        <f t="shared" si="434"/>
        <v>0</v>
      </c>
      <c r="J1053" s="3">
        <f t="shared" si="435"/>
        <v>0</v>
      </c>
      <c r="K1053" s="3">
        <f t="shared" si="436"/>
        <v>0</v>
      </c>
      <c r="L1053" s="15">
        <f t="shared" si="437"/>
        <v>0</v>
      </c>
      <c r="M1053" s="3">
        <f t="shared" si="438"/>
        <v>0</v>
      </c>
      <c r="N1053" s="15">
        <f t="shared" si="439"/>
        <v>0</v>
      </c>
      <c r="O1053" s="15">
        <f t="shared" si="440"/>
        <v>0</v>
      </c>
      <c r="P1053" s="15">
        <f t="shared" si="441"/>
        <v>0</v>
      </c>
      <c r="Q1053" s="3">
        <f t="shared" si="458"/>
        <v>8</v>
      </c>
      <c r="R1053" s="3">
        <f t="shared" si="442"/>
        <v>-2.08</v>
      </c>
      <c r="S1053" s="16">
        <f t="shared" si="443"/>
        <v>-36.92</v>
      </c>
      <c r="T1053" s="3">
        <f t="shared" si="444"/>
        <v>0</v>
      </c>
      <c r="U1053" s="3">
        <f t="shared" si="445"/>
        <v>0</v>
      </c>
      <c r="V1053" s="3">
        <f t="shared" si="446"/>
        <v>0</v>
      </c>
      <c r="W1053" s="19">
        <f t="shared" si="447"/>
        <v>0</v>
      </c>
      <c r="X1053" s="19">
        <f t="shared" si="448"/>
        <v>0</v>
      </c>
      <c r="Y1053" s="19">
        <f t="shared" si="449"/>
        <v>0</v>
      </c>
      <c r="Z1053" s="2">
        <f t="shared" si="450"/>
        <v>0</v>
      </c>
      <c r="AA1053" s="2">
        <f t="shared" si="451"/>
        <v>0</v>
      </c>
      <c r="AB1053">
        <v>0</v>
      </c>
      <c r="AC1053">
        <v>0</v>
      </c>
      <c r="AD1053">
        <v>0</v>
      </c>
      <c r="AE1053">
        <v>0</v>
      </c>
      <c r="AF1053" s="2">
        <f t="shared" si="452"/>
        <v>0</v>
      </c>
      <c r="AG1053" t="b">
        <f t="shared" si="453"/>
        <v>0</v>
      </c>
      <c r="AH1053" s="2" t="str">
        <f t="shared" si="454"/>
        <v/>
      </c>
      <c r="AI1053" t="str">
        <f t="shared" si="455"/>
        <v/>
      </c>
      <c r="AJ1053" s="2" t="str">
        <f t="shared" si="456"/>
        <v/>
      </c>
      <c r="AK1053" s="2" t="str">
        <f t="shared" si="457"/>
        <v/>
      </c>
    </row>
    <row r="1054" spans="1:37" x14ac:dyDescent="0.3">
      <c r="A1054" s="18">
        <v>39296</v>
      </c>
      <c r="B1054">
        <v>0</v>
      </c>
      <c r="C1054">
        <v>30.3</v>
      </c>
      <c r="D1054">
        <v>12.6</v>
      </c>
      <c r="E1054">
        <v>21.45</v>
      </c>
      <c r="G1054" s="3">
        <f t="shared" si="432"/>
        <v>0</v>
      </c>
      <c r="H1054" s="3">
        <f t="shared" si="433"/>
        <v>0</v>
      </c>
      <c r="I1054" s="10">
        <f t="shared" si="434"/>
        <v>0</v>
      </c>
      <c r="J1054" s="3">
        <f t="shared" si="435"/>
        <v>0</v>
      </c>
      <c r="K1054" s="3">
        <f t="shared" si="436"/>
        <v>0</v>
      </c>
      <c r="L1054" s="15">
        <f t="shared" si="437"/>
        <v>0</v>
      </c>
      <c r="M1054" s="3">
        <f t="shared" si="438"/>
        <v>0</v>
      </c>
      <c r="N1054" s="15">
        <f t="shared" si="439"/>
        <v>0</v>
      </c>
      <c r="O1054" s="15">
        <f t="shared" si="440"/>
        <v>0</v>
      </c>
      <c r="P1054" s="15">
        <f t="shared" si="441"/>
        <v>0</v>
      </c>
      <c r="Q1054" s="3">
        <f t="shared" si="458"/>
        <v>8</v>
      </c>
      <c r="R1054" s="3">
        <f t="shared" si="442"/>
        <v>-2.08</v>
      </c>
      <c r="S1054" s="16">
        <f t="shared" si="443"/>
        <v>-44.616</v>
      </c>
      <c r="T1054" s="3">
        <f t="shared" si="444"/>
        <v>0</v>
      </c>
      <c r="U1054" s="3">
        <f t="shared" si="445"/>
        <v>0</v>
      </c>
      <c r="V1054" s="3">
        <f t="shared" si="446"/>
        <v>0</v>
      </c>
      <c r="W1054" s="19">
        <f t="shared" si="447"/>
        <v>0</v>
      </c>
      <c r="X1054" s="19">
        <f t="shared" si="448"/>
        <v>0</v>
      </c>
      <c r="Y1054" s="19">
        <f t="shared" si="449"/>
        <v>0</v>
      </c>
      <c r="Z1054" s="2">
        <f t="shared" si="450"/>
        <v>0</v>
      </c>
      <c r="AA1054" s="2">
        <f t="shared" si="451"/>
        <v>0</v>
      </c>
      <c r="AB1054">
        <v>0</v>
      </c>
      <c r="AC1054">
        <v>0</v>
      </c>
      <c r="AD1054">
        <v>0</v>
      </c>
      <c r="AE1054">
        <v>0</v>
      </c>
      <c r="AF1054" s="2">
        <f t="shared" si="452"/>
        <v>0</v>
      </c>
      <c r="AG1054" t="b">
        <f t="shared" si="453"/>
        <v>0</v>
      </c>
      <c r="AH1054" s="2" t="str">
        <f t="shared" si="454"/>
        <v/>
      </c>
      <c r="AI1054" t="str">
        <f t="shared" si="455"/>
        <v/>
      </c>
      <c r="AJ1054" s="2" t="str">
        <f t="shared" si="456"/>
        <v/>
      </c>
      <c r="AK1054" s="2" t="str">
        <f t="shared" si="457"/>
        <v/>
      </c>
    </row>
    <row r="1055" spans="1:37" x14ac:dyDescent="0.3">
      <c r="A1055" s="18">
        <v>39297</v>
      </c>
      <c r="B1055">
        <v>0</v>
      </c>
      <c r="C1055">
        <v>25.7</v>
      </c>
      <c r="D1055">
        <v>11.6</v>
      </c>
      <c r="E1055">
        <v>18.649999999999999</v>
      </c>
      <c r="G1055" s="3">
        <f t="shared" si="432"/>
        <v>0</v>
      </c>
      <c r="H1055" s="3">
        <f t="shared" si="433"/>
        <v>0</v>
      </c>
      <c r="I1055" s="10">
        <f t="shared" si="434"/>
        <v>0</v>
      </c>
      <c r="J1055" s="3">
        <f t="shared" si="435"/>
        <v>0</v>
      </c>
      <c r="K1055" s="3">
        <f t="shared" si="436"/>
        <v>0</v>
      </c>
      <c r="L1055" s="15">
        <f t="shared" si="437"/>
        <v>0</v>
      </c>
      <c r="M1055" s="3">
        <f t="shared" si="438"/>
        <v>0</v>
      </c>
      <c r="N1055" s="15">
        <f t="shared" si="439"/>
        <v>0</v>
      </c>
      <c r="O1055" s="15">
        <f t="shared" si="440"/>
        <v>0</v>
      </c>
      <c r="P1055" s="15">
        <f t="shared" si="441"/>
        <v>0</v>
      </c>
      <c r="Q1055" s="3">
        <f t="shared" si="458"/>
        <v>8</v>
      </c>
      <c r="R1055" s="3">
        <f t="shared" si="442"/>
        <v>-2.08</v>
      </c>
      <c r="S1055" s="16">
        <f t="shared" si="443"/>
        <v>-38.792000000000002</v>
      </c>
      <c r="T1055" s="3">
        <f t="shared" si="444"/>
        <v>0</v>
      </c>
      <c r="U1055" s="3">
        <f t="shared" si="445"/>
        <v>0</v>
      </c>
      <c r="V1055" s="3">
        <f t="shared" si="446"/>
        <v>0</v>
      </c>
      <c r="W1055" s="19">
        <f t="shared" si="447"/>
        <v>0</v>
      </c>
      <c r="X1055" s="19">
        <f t="shared" si="448"/>
        <v>0</v>
      </c>
      <c r="Y1055" s="19">
        <f t="shared" si="449"/>
        <v>0</v>
      </c>
      <c r="Z1055" s="2">
        <f t="shared" si="450"/>
        <v>0</v>
      </c>
      <c r="AA1055" s="2">
        <f t="shared" si="451"/>
        <v>0</v>
      </c>
      <c r="AB1055">
        <v>0</v>
      </c>
      <c r="AC1055">
        <v>0</v>
      </c>
      <c r="AD1055">
        <v>25.4</v>
      </c>
      <c r="AE1055">
        <v>25.4</v>
      </c>
      <c r="AF1055" s="2">
        <f t="shared" si="452"/>
        <v>0</v>
      </c>
      <c r="AG1055" t="b">
        <f t="shared" si="453"/>
        <v>0</v>
      </c>
      <c r="AH1055" s="2" t="str">
        <f t="shared" si="454"/>
        <v/>
      </c>
      <c r="AI1055" t="str">
        <f t="shared" si="455"/>
        <v/>
      </c>
      <c r="AJ1055" s="2" t="str">
        <f t="shared" si="456"/>
        <v/>
      </c>
      <c r="AK1055" s="2" t="str">
        <f t="shared" si="457"/>
        <v/>
      </c>
    </row>
    <row r="1056" spans="1:37" x14ac:dyDescent="0.3">
      <c r="A1056" s="18">
        <v>39298</v>
      </c>
      <c r="B1056">
        <v>2.54</v>
      </c>
      <c r="C1056">
        <v>24.9</v>
      </c>
      <c r="D1056">
        <v>9.1</v>
      </c>
      <c r="E1056">
        <v>17</v>
      </c>
      <c r="G1056" s="3">
        <f t="shared" si="432"/>
        <v>0</v>
      </c>
      <c r="H1056" s="3">
        <f t="shared" si="433"/>
        <v>0</v>
      </c>
      <c r="I1056" s="10">
        <f t="shared" si="434"/>
        <v>0</v>
      </c>
      <c r="J1056" s="3">
        <f t="shared" si="435"/>
        <v>0</v>
      </c>
      <c r="K1056" s="3">
        <f t="shared" si="436"/>
        <v>2.54</v>
      </c>
      <c r="L1056" s="15">
        <f t="shared" si="437"/>
        <v>0</v>
      </c>
      <c r="M1056" s="3">
        <f t="shared" si="438"/>
        <v>-0.63500000000000001</v>
      </c>
      <c r="N1056" s="15">
        <f t="shared" si="439"/>
        <v>0</v>
      </c>
      <c r="O1056" s="15">
        <f t="shared" si="440"/>
        <v>0</v>
      </c>
      <c r="P1056" s="15">
        <f t="shared" si="441"/>
        <v>0</v>
      </c>
      <c r="Q1056" s="3">
        <f t="shared" si="458"/>
        <v>8</v>
      </c>
      <c r="R1056" s="3">
        <f t="shared" si="442"/>
        <v>-2.08</v>
      </c>
      <c r="S1056" s="16">
        <f t="shared" si="443"/>
        <v>-35.36</v>
      </c>
      <c r="T1056" s="3">
        <f t="shared" si="444"/>
        <v>0</v>
      </c>
      <c r="U1056" s="3">
        <f t="shared" si="445"/>
        <v>0</v>
      </c>
      <c r="V1056" s="3">
        <f t="shared" si="446"/>
        <v>0</v>
      </c>
      <c r="W1056" s="19">
        <f t="shared" si="447"/>
        <v>0</v>
      </c>
      <c r="X1056" s="19">
        <f t="shared" si="448"/>
        <v>0</v>
      </c>
      <c r="Y1056" s="19">
        <f t="shared" si="449"/>
        <v>0</v>
      </c>
      <c r="Z1056" s="2">
        <f t="shared" si="450"/>
        <v>0</v>
      </c>
      <c r="AA1056" s="2">
        <f t="shared" si="451"/>
        <v>0</v>
      </c>
      <c r="AB1056">
        <v>0</v>
      </c>
      <c r="AC1056">
        <v>0</v>
      </c>
      <c r="AD1056">
        <v>-25.4</v>
      </c>
      <c r="AE1056">
        <v>0</v>
      </c>
      <c r="AF1056" s="2">
        <f t="shared" si="452"/>
        <v>0</v>
      </c>
      <c r="AG1056" t="b">
        <f t="shared" si="453"/>
        <v>0</v>
      </c>
      <c r="AH1056" s="2" t="str">
        <f t="shared" si="454"/>
        <v/>
      </c>
      <c r="AI1056" t="str">
        <f t="shared" si="455"/>
        <v/>
      </c>
      <c r="AJ1056" s="2" t="str">
        <f t="shared" si="456"/>
        <v/>
      </c>
      <c r="AK1056" s="2" t="str">
        <f t="shared" si="457"/>
        <v/>
      </c>
    </row>
    <row r="1057" spans="1:37" x14ac:dyDescent="0.3">
      <c r="A1057" s="18">
        <v>39299</v>
      </c>
      <c r="B1057">
        <v>0</v>
      </c>
      <c r="C1057">
        <v>22.6</v>
      </c>
      <c r="D1057">
        <v>7.9</v>
      </c>
      <c r="E1057">
        <v>15.25</v>
      </c>
      <c r="G1057" s="3">
        <f t="shared" si="432"/>
        <v>0</v>
      </c>
      <c r="H1057" s="3">
        <f t="shared" si="433"/>
        <v>0</v>
      </c>
      <c r="I1057" s="10">
        <f t="shared" si="434"/>
        <v>0</v>
      </c>
      <c r="J1057" s="3">
        <f t="shared" si="435"/>
        <v>0</v>
      </c>
      <c r="K1057" s="3">
        <f t="shared" si="436"/>
        <v>0</v>
      </c>
      <c r="L1057" s="15">
        <f t="shared" si="437"/>
        <v>0</v>
      </c>
      <c r="M1057" s="3">
        <f t="shared" si="438"/>
        <v>0</v>
      </c>
      <c r="N1057" s="15">
        <f t="shared" si="439"/>
        <v>0</v>
      </c>
      <c r="O1057" s="15">
        <f t="shared" si="440"/>
        <v>0</v>
      </c>
      <c r="P1057" s="15">
        <f t="shared" si="441"/>
        <v>0</v>
      </c>
      <c r="Q1057" s="3">
        <f t="shared" si="458"/>
        <v>8</v>
      </c>
      <c r="R1057" s="3">
        <f t="shared" si="442"/>
        <v>-2.08</v>
      </c>
      <c r="S1057" s="16">
        <f t="shared" si="443"/>
        <v>-31.720000000000002</v>
      </c>
      <c r="T1057" s="3">
        <f t="shared" si="444"/>
        <v>0</v>
      </c>
      <c r="U1057" s="3">
        <f t="shared" si="445"/>
        <v>0</v>
      </c>
      <c r="V1057" s="3">
        <f t="shared" si="446"/>
        <v>0</v>
      </c>
      <c r="W1057" s="19">
        <f t="shared" si="447"/>
        <v>0</v>
      </c>
      <c r="X1057" s="19">
        <f t="shared" si="448"/>
        <v>0</v>
      </c>
      <c r="Y1057" s="19">
        <f t="shared" si="449"/>
        <v>0</v>
      </c>
      <c r="Z1057" s="2">
        <f t="shared" si="450"/>
        <v>0</v>
      </c>
      <c r="AA1057" s="2">
        <f t="shared" si="451"/>
        <v>0</v>
      </c>
      <c r="AB1057">
        <v>0</v>
      </c>
      <c r="AC1057">
        <v>0</v>
      </c>
      <c r="AD1057">
        <v>0</v>
      </c>
      <c r="AE1057">
        <v>0</v>
      </c>
      <c r="AF1057" s="2">
        <f t="shared" si="452"/>
        <v>0</v>
      </c>
      <c r="AG1057" t="b">
        <f t="shared" si="453"/>
        <v>0</v>
      </c>
      <c r="AH1057" s="2" t="str">
        <f t="shared" si="454"/>
        <v/>
      </c>
      <c r="AI1057" t="str">
        <f t="shared" si="455"/>
        <v/>
      </c>
      <c r="AJ1057" s="2" t="str">
        <f t="shared" si="456"/>
        <v/>
      </c>
      <c r="AK1057" s="2" t="str">
        <f t="shared" si="457"/>
        <v/>
      </c>
    </row>
    <row r="1058" spans="1:37" x14ac:dyDescent="0.3">
      <c r="A1058" s="18">
        <v>39300</v>
      </c>
      <c r="B1058">
        <v>0</v>
      </c>
      <c r="C1058">
        <v>21.4</v>
      </c>
      <c r="D1058">
        <v>7.4</v>
      </c>
      <c r="E1058">
        <v>14.4</v>
      </c>
      <c r="G1058" s="3">
        <f t="shared" si="432"/>
        <v>0</v>
      </c>
      <c r="H1058" s="3">
        <f t="shared" si="433"/>
        <v>0</v>
      </c>
      <c r="I1058" s="10">
        <f t="shared" si="434"/>
        <v>0</v>
      </c>
      <c r="J1058" s="3">
        <f t="shared" si="435"/>
        <v>0</v>
      </c>
      <c r="K1058" s="3">
        <f t="shared" si="436"/>
        <v>0</v>
      </c>
      <c r="L1058" s="15">
        <f t="shared" si="437"/>
        <v>0</v>
      </c>
      <c r="M1058" s="3">
        <f t="shared" si="438"/>
        <v>0</v>
      </c>
      <c r="N1058" s="15">
        <f t="shared" si="439"/>
        <v>0</v>
      </c>
      <c r="O1058" s="15">
        <f t="shared" si="440"/>
        <v>0</v>
      </c>
      <c r="P1058" s="15">
        <f t="shared" si="441"/>
        <v>0</v>
      </c>
      <c r="Q1058" s="3">
        <f t="shared" si="458"/>
        <v>8</v>
      </c>
      <c r="R1058" s="3">
        <f t="shared" si="442"/>
        <v>-2.08</v>
      </c>
      <c r="S1058" s="16">
        <f t="shared" si="443"/>
        <v>-29.952000000000002</v>
      </c>
      <c r="T1058" s="3">
        <f t="shared" si="444"/>
        <v>0</v>
      </c>
      <c r="U1058" s="3">
        <f t="shared" si="445"/>
        <v>0</v>
      </c>
      <c r="V1058" s="3">
        <f t="shared" si="446"/>
        <v>0</v>
      </c>
      <c r="W1058" s="19">
        <f t="shared" si="447"/>
        <v>0</v>
      </c>
      <c r="X1058" s="19">
        <f t="shared" si="448"/>
        <v>0</v>
      </c>
      <c r="Y1058" s="19">
        <f t="shared" si="449"/>
        <v>0</v>
      </c>
      <c r="Z1058" s="2">
        <f t="shared" si="450"/>
        <v>0</v>
      </c>
      <c r="AA1058" s="2">
        <f t="shared" si="451"/>
        <v>0</v>
      </c>
      <c r="AB1058">
        <v>0</v>
      </c>
      <c r="AC1058">
        <v>0</v>
      </c>
      <c r="AD1058">
        <v>0</v>
      </c>
      <c r="AE1058">
        <v>0</v>
      </c>
      <c r="AF1058" s="2">
        <f t="shared" si="452"/>
        <v>0</v>
      </c>
      <c r="AG1058" t="b">
        <f t="shared" si="453"/>
        <v>0</v>
      </c>
      <c r="AH1058" s="2" t="str">
        <f t="shared" si="454"/>
        <v/>
      </c>
      <c r="AI1058" t="str">
        <f t="shared" si="455"/>
        <v/>
      </c>
      <c r="AJ1058" s="2" t="str">
        <f t="shared" si="456"/>
        <v/>
      </c>
      <c r="AK1058" s="2" t="str">
        <f t="shared" si="457"/>
        <v/>
      </c>
    </row>
    <row r="1059" spans="1:37" x14ac:dyDescent="0.3">
      <c r="A1059" s="18">
        <v>39301</v>
      </c>
      <c r="B1059">
        <v>0</v>
      </c>
      <c r="C1059">
        <v>21.4</v>
      </c>
      <c r="D1059">
        <v>8.4</v>
      </c>
      <c r="E1059">
        <v>14.9</v>
      </c>
      <c r="G1059" s="3">
        <f t="shared" si="432"/>
        <v>0</v>
      </c>
      <c r="H1059" s="3">
        <f t="shared" si="433"/>
        <v>0</v>
      </c>
      <c r="I1059" s="10">
        <f t="shared" si="434"/>
        <v>0</v>
      </c>
      <c r="J1059" s="3">
        <f t="shared" si="435"/>
        <v>0</v>
      </c>
      <c r="K1059" s="3">
        <f t="shared" si="436"/>
        <v>0</v>
      </c>
      <c r="L1059" s="15">
        <f t="shared" si="437"/>
        <v>0</v>
      </c>
      <c r="M1059" s="3">
        <f t="shared" si="438"/>
        <v>0</v>
      </c>
      <c r="N1059" s="15">
        <f t="shared" si="439"/>
        <v>0</v>
      </c>
      <c r="O1059" s="15">
        <f t="shared" si="440"/>
        <v>0</v>
      </c>
      <c r="P1059" s="15">
        <f t="shared" si="441"/>
        <v>0</v>
      </c>
      <c r="Q1059" s="3">
        <f t="shared" si="458"/>
        <v>8</v>
      </c>
      <c r="R1059" s="3">
        <f t="shared" si="442"/>
        <v>-2.08</v>
      </c>
      <c r="S1059" s="16">
        <f t="shared" si="443"/>
        <v>-30.992000000000001</v>
      </c>
      <c r="T1059" s="3">
        <f t="shared" si="444"/>
        <v>0</v>
      </c>
      <c r="U1059" s="3">
        <f t="shared" si="445"/>
        <v>0</v>
      </c>
      <c r="V1059" s="3">
        <f t="shared" si="446"/>
        <v>0</v>
      </c>
      <c r="W1059" s="19">
        <f t="shared" si="447"/>
        <v>0</v>
      </c>
      <c r="X1059" s="19">
        <f t="shared" si="448"/>
        <v>0</v>
      </c>
      <c r="Y1059" s="19">
        <f t="shared" si="449"/>
        <v>0</v>
      </c>
      <c r="Z1059" s="2">
        <f t="shared" si="450"/>
        <v>0</v>
      </c>
      <c r="AA1059" s="2">
        <f t="shared" si="451"/>
        <v>0</v>
      </c>
      <c r="AB1059">
        <v>0</v>
      </c>
      <c r="AC1059">
        <v>0</v>
      </c>
      <c r="AD1059">
        <v>0</v>
      </c>
      <c r="AE1059">
        <v>0</v>
      </c>
      <c r="AF1059" s="2">
        <f t="shared" si="452"/>
        <v>0</v>
      </c>
      <c r="AG1059" t="b">
        <f t="shared" si="453"/>
        <v>0</v>
      </c>
      <c r="AH1059" s="2" t="str">
        <f t="shared" si="454"/>
        <v/>
      </c>
      <c r="AI1059" t="str">
        <f t="shared" si="455"/>
        <v/>
      </c>
      <c r="AJ1059" s="2" t="str">
        <f t="shared" si="456"/>
        <v/>
      </c>
      <c r="AK1059" s="2" t="str">
        <f t="shared" si="457"/>
        <v/>
      </c>
    </row>
    <row r="1060" spans="1:37" x14ac:dyDescent="0.3">
      <c r="A1060" s="18">
        <v>39302</v>
      </c>
      <c r="B1060">
        <v>0</v>
      </c>
      <c r="C1060">
        <v>20.9</v>
      </c>
      <c r="D1060">
        <v>9.1</v>
      </c>
      <c r="E1060">
        <v>15</v>
      </c>
      <c r="G1060" s="3">
        <f t="shared" si="432"/>
        <v>0</v>
      </c>
      <c r="H1060" s="3">
        <f t="shared" si="433"/>
        <v>0</v>
      </c>
      <c r="I1060" s="10">
        <f t="shared" si="434"/>
        <v>0</v>
      </c>
      <c r="J1060" s="3">
        <f t="shared" si="435"/>
        <v>0</v>
      </c>
      <c r="K1060" s="3">
        <f t="shared" si="436"/>
        <v>0</v>
      </c>
      <c r="L1060" s="15">
        <f t="shared" si="437"/>
        <v>0</v>
      </c>
      <c r="M1060" s="3">
        <f t="shared" si="438"/>
        <v>0</v>
      </c>
      <c r="N1060" s="15">
        <f t="shared" si="439"/>
        <v>0</v>
      </c>
      <c r="O1060" s="15">
        <f t="shared" si="440"/>
        <v>0</v>
      </c>
      <c r="P1060" s="15">
        <f t="shared" si="441"/>
        <v>0</v>
      </c>
      <c r="Q1060" s="3">
        <f t="shared" si="458"/>
        <v>8</v>
      </c>
      <c r="R1060" s="3">
        <f t="shared" si="442"/>
        <v>-2.08</v>
      </c>
      <c r="S1060" s="16">
        <f t="shared" si="443"/>
        <v>-31.200000000000003</v>
      </c>
      <c r="T1060" s="3">
        <f t="shared" si="444"/>
        <v>0</v>
      </c>
      <c r="U1060" s="3">
        <f t="shared" si="445"/>
        <v>0</v>
      </c>
      <c r="V1060" s="3">
        <f t="shared" si="446"/>
        <v>0</v>
      </c>
      <c r="W1060" s="19">
        <f t="shared" si="447"/>
        <v>0</v>
      </c>
      <c r="X1060" s="19">
        <f t="shared" si="448"/>
        <v>0</v>
      </c>
      <c r="Y1060" s="19">
        <f t="shared" si="449"/>
        <v>0</v>
      </c>
      <c r="Z1060" s="2">
        <f t="shared" si="450"/>
        <v>0</v>
      </c>
      <c r="AA1060" s="2">
        <f t="shared" si="451"/>
        <v>0</v>
      </c>
      <c r="AB1060">
        <v>0</v>
      </c>
      <c r="AC1060">
        <v>0</v>
      </c>
      <c r="AD1060">
        <v>0</v>
      </c>
      <c r="AE1060">
        <v>0</v>
      </c>
      <c r="AF1060" s="2">
        <f t="shared" si="452"/>
        <v>0</v>
      </c>
      <c r="AG1060" t="b">
        <f t="shared" si="453"/>
        <v>0</v>
      </c>
      <c r="AH1060" s="2" t="str">
        <f t="shared" si="454"/>
        <v/>
      </c>
      <c r="AI1060" t="str">
        <f t="shared" si="455"/>
        <v/>
      </c>
      <c r="AJ1060" s="2" t="str">
        <f t="shared" si="456"/>
        <v/>
      </c>
      <c r="AK1060" s="2" t="str">
        <f t="shared" si="457"/>
        <v/>
      </c>
    </row>
    <row r="1061" spans="1:37" x14ac:dyDescent="0.3">
      <c r="A1061" s="18">
        <v>39303</v>
      </c>
      <c r="B1061">
        <v>0</v>
      </c>
      <c r="C1061">
        <v>23</v>
      </c>
      <c r="D1061">
        <v>8.1999999999999993</v>
      </c>
      <c r="E1061">
        <v>15.6</v>
      </c>
      <c r="G1061" s="3">
        <f t="shared" si="432"/>
        <v>0</v>
      </c>
      <c r="H1061" s="3">
        <f t="shared" si="433"/>
        <v>0</v>
      </c>
      <c r="I1061" s="10">
        <f t="shared" si="434"/>
        <v>0</v>
      </c>
      <c r="J1061" s="3">
        <f t="shared" si="435"/>
        <v>0</v>
      </c>
      <c r="K1061" s="3">
        <f t="shared" si="436"/>
        <v>0</v>
      </c>
      <c r="L1061" s="15">
        <f t="shared" si="437"/>
        <v>0</v>
      </c>
      <c r="M1061" s="3">
        <f t="shared" si="438"/>
        <v>0</v>
      </c>
      <c r="N1061" s="15">
        <f t="shared" si="439"/>
        <v>0</v>
      </c>
      <c r="O1061" s="15">
        <f t="shared" si="440"/>
        <v>0</v>
      </c>
      <c r="P1061" s="15">
        <f t="shared" si="441"/>
        <v>0</v>
      </c>
      <c r="Q1061" s="3">
        <f t="shared" si="458"/>
        <v>8</v>
      </c>
      <c r="R1061" s="3">
        <f t="shared" si="442"/>
        <v>-2.08</v>
      </c>
      <c r="S1061" s="16">
        <f t="shared" si="443"/>
        <v>-32.448</v>
      </c>
      <c r="T1061" s="3">
        <f t="shared" si="444"/>
        <v>0</v>
      </c>
      <c r="U1061" s="3">
        <f t="shared" si="445"/>
        <v>0</v>
      </c>
      <c r="V1061" s="3">
        <f t="shared" si="446"/>
        <v>0</v>
      </c>
      <c r="W1061" s="19">
        <f t="shared" si="447"/>
        <v>0</v>
      </c>
      <c r="X1061" s="19">
        <f t="shared" si="448"/>
        <v>0</v>
      </c>
      <c r="Y1061" s="19">
        <f t="shared" si="449"/>
        <v>0</v>
      </c>
      <c r="Z1061" s="2">
        <f t="shared" si="450"/>
        <v>0</v>
      </c>
      <c r="AA1061" s="2">
        <f t="shared" si="451"/>
        <v>0</v>
      </c>
      <c r="AB1061">
        <v>0</v>
      </c>
      <c r="AC1061">
        <v>0</v>
      </c>
      <c r="AD1061">
        <v>0</v>
      </c>
      <c r="AE1061">
        <v>0</v>
      </c>
      <c r="AF1061" s="2">
        <f t="shared" si="452"/>
        <v>0</v>
      </c>
      <c r="AG1061" t="b">
        <f t="shared" si="453"/>
        <v>0</v>
      </c>
      <c r="AH1061" s="2" t="str">
        <f t="shared" si="454"/>
        <v/>
      </c>
      <c r="AI1061" t="str">
        <f t="shared" si="455"/>
        <v/>
      </c>
      <c r="AJ1061" s="2" t="str">
        <f t="shared" si="456"/>
        <v/>
      </c>
      <c r="AK1061" s="2" t="str">
        <f t="shared" si="457"/>
        <v/>
      </c>
    </row>
    <row r="1062" spans="1:37" x14ac:dyDescent="0.3">
      <c r="A1062" s="18">
        <v>39304</v>
      </c>
      <c r="B1062">
        <v>0</v>
      </c>
      <c r="C1062">
        <v>20.6</v>
      </c>
      <c r="D1062">
        <v>7.6</v>
      </c>
      <c r="E1062">
        <v>14.1</v>
      </c>
      <c r="G1062" s="3">
        <f t="shared" si="432"/>
        <v>0</v>
      </c>
      <c r="H1062" s="3">
        <f t="shared" si="433"/>
        <v>0</v>
      </c>
      <c r="I1062" s="10">
        <f t="shared" si="434"/>
        <v>0</v>
      </c>
      <c r="J1062" s="3">
        <f t="shared" si="435"/>
        <v>0</v>
      </c>
      <c r="K1062" s="3">
        <f t="shared" si="436"/>
        <v>0</v>
      </c>
      <c r="L1062" s="15">
        <f t="shared" si="437"/>
        <v>0</v>
      </c>
      <c r="M1062" s="3">
        <f t="shared" si="438"/>
        <v>0</v>
      </c>
      <c r="N1062" s="15">
        <f t="shared" si="439"/>
        <v>0</v>
      </c>
      <c r="O1062" s="15">
        <f t="shared" si="440"/>
        <v>0</v>
      </c>
      <c r="P1062" s="15">
        <f t="shared" si="441"/>
        <v>0</v>
      </c>
      <c r="Q1062" s="3">
        <f t="shared" si="458"/>
        <v>8</v>
      </c>
      <c r="R1062" s="3">
        <f t="shared" si="442"/>
        <v>-2.08</v>
      </c>
      <c r="S1062" s="16">
        <f t="shared" si="443"/>
        <v>-29.327999999999999</v>
      </c>
      <c r="T1062" s="3">
        <f t="shared" si="444"/>
        <v>0</v>
      </c>
      <c r="U1062" s="3">
        <f t="shared" si="445"/>
        <v>0</v>
      </c>
      <c r="V1062" s="3">
        <f t="shared" si="446"/>
        <v>0</v>
      </c>
      <c r="W1062" s="19">
        <f t="shared" si="447"/>
        <v>0</v>
      </c>
      <c r="X1062" s="19">
        <f t="shared" si="448"/>
        <v>0</v>
      </c>
      <c r="Y1062" s="19">
        <f t="shared" si="449"/>
        <v>0</v>
      </c>
      <c r="Z1062" s="2">
        <f t="shared" si="450"/>
        <v>0</v>
      </c>
      <c r="AA1062" s="2">
        <f t="shared" si="451"/>
        <v>0</v>
      </c>
      <c r="AB1062">
        <v>0</v>
      </c>
      <c r="AC1062">
        <v>0</v>
      </c>
      <c r="AD1062">
        <v>0</v>
      </c>
      <c r="AE1062">
        <v>0</v>
      </c>
      <c r="AF1062" s="2">
        <f t="shared" si="452"/>
        <v>0</v>
      </c>
      <c r="AG1062" t="b">
        <f t="shared" si="453"/>
        <v>0</v>
      </c>
      <c r="AH1062" s="2" t="str">
        <f t="shared" si="454"/>
        <v/>
      </c>
      <c r="AI1062" t="str">
        <f t="shared" si="455"/>
        <v/>
      </c>
      <c r="AJ1062" s="2" t="str">
        <f t="shared" si="456"/>
        <v/>
      </c>
      <c r="AK1062" s="2" t="str">
        <f t="shared" si="457"/>
        <v/>
      </c>
    </row>
    <row r="1063" spans="1:37" x14ac:dyDescent="0.3">
      <c r="A1063" s="18">
        <v>39305</v>
      </c>
      <c r="B1063">
        <v>0</v>
      </c>
      <c r="C1063">
        <v>22.2</v>
      </c>
      <c r="D1063">
        <v>6.5</v>
      </c>
      <c r="E1063">
        <v>14.35</v>
      </c>
      <c r="G1063" s="3">
        <f t="shared" si="432"/>
        <v>0</v>
      </c>
      <c r="H1063" s="3">
        <f t="shared" si="433"/>
        <v>0</v>
      </c>
      <c r="I1063" s="10">
        <f t="shared" si="434"/>
        <v>0</v>
      </c>
      <c r="J1063" s="3">
        <f t="shared" si="435"/>
        <v>0</v>
      </c>
      <c r="K1063" s="3">
        <f t="shared" si="436"/>
        <v>0</v>
      </c>
      <c r="L1063" s="15">
        <f t="shared" si="437"/>
        <v>0</v>
      </c>
      <c r="M1063" s="3">
        <f t="shared" si="438"/>
        <v>0</v>
      </c>
      <c r="N1063" s="15">
        <f t="shared" si="439"/>
        <v>0</v>
      </c>
      <c r="O1063" s="15">
        <f t="shared" si="440"/>
        <v>0</v>
      </c>
      <c r="P1063" s="15">
        <f t="shared" si="441"/>
        <v>0</v>
      </c>
      <c r="Q1063" s="3">
        <f t="shared" si="458"/>
        <v>8</v>
      </c>
      <c r="R1063" s="3">
        <f t="shared" si="442"/>
        <v>-2.08</v>
      </c>
      <c r="S1063" s="16">
        <f t="shared" si="443"/>
        <v>-29.847999999999999</v>
      </c>
      <c r="T1063" s="3">
        <f t="shared" si="444"/>
        <v>0</v>
      </c>
      <c r="U1063" s="3">
        <f t="shared" si="445"/>
        <v>0</v>
      </c>
      <c r="V1063" s="3">
        <f t="shared" si="446"/>
        <v>0</v>
      </c>
      <c r="W1063" s="19">
        <f t="shared" si="447"/>
        <v>0</v>
      </c>
      <c r="X1063" s="19">
        <f t="shared" si="448"/>
        <v>0</v>
      </c>
      <c r="Y1063" s="19">
        <f t="shared" si="449"/>
        <v>0</v>
      </c>
      <c r="Z1063" s="2">
        <f t="shared" si="450"/>
        <v>0</v>
      </c>
      <c r="AA1063" s="2">
        <f t="shared" si="451"/>
        <v>0</v>
      </c>
      <c r="AB1063">
        <v>0</v>
      </c>
      <c r="AC1063">
        <v>0</v>
      </c>
      <c r="AD1063">
        <v>0</v>
      </c>
      <c r="AE1063">
        <v>0</v>
      </c>
      <c r="AF1063" s="2">
        <f t="shared" si="452"/>
        <v>0</v>
      </c>
      <c r="AG1063" t="b">
        <f t="shared" si="453"/>
        <v>0</v>
      </c>
      <c r="AH1063" s="2" t="str">
        <f t="shared" si="454"/>
        <v/>
      </c>
      <c r="AI1063" t="str">
        <f t="shared" si="455"/>
        <v/>
      </c>
      <c r="AJ1063" s="2" t="str">
        <f t="shared" si="456"/>
        <v/>
      </c>
      <c r="AK1063" s="2" t="str">
        <f t="shared" si="457"/>
        <v/>
      </c>
    </row>
    <row r="1064" spans="1:37" x14ac:dyDescent="0.3">
      <c r="A1064" s="18">
        <v>39306</v>
      </c>
      <c r="B1064">
        <v>0</v>
      </c>
      <c r="C1064">
        <v>24.3</v>
      </c>
      <c r="D1064">
        <v>7.9</v>
      </c>
      <c r="E1064">
        <v>16.100000000000001</v>
      </c>
      <c r="G1064" s="3">
        <f t="shared" si="432"/>
        <v>0</v>
      </c>
      <c r="H1064" s="3">
        <f t="shared" si="433"/>
        <v>0</v>
      </c>
      <c r="I1064" s="10">
        <f t="shared" si="434"/>
        <v>0</v>
      </c>
      <c r="J1064" s="3">
        <f t="shared" si="435"/>
        <v>0</v>
      </c>
      <c r="K1064" s="3">
        <f t="shared" si="436"/>
        <v>0</v>
      </c>
      <c r="L1064" s="15">
        <f t="shared" si="437"/>
        <v>0</v>
      </c>
      <c r="M1064" s="3">
        <f t="shared" si="438"/>
        <v>0</v>
      </c>
      <c r="N1064" s="15">
        <f t="shared" si="439"/>
        <v>0</v>
      </c>
      <c r="O1064" s="15">
        <f t="shared" si="440"/>
        <v>0</v>
      </c>
      <c r="P1064" s="15">
        <f t="shared" si="441"/>
        <v>0</v>
      </c>
      <c r="Q1064" s="3">
        <f t="shared" si="458"/>
        <v>8</v>
      </c>
      <c r="R1064" s="3">
        <f t="shared" si="442"/>
        <v>-2.08</v>
      </c>
      <c r="S1064" s="16">
        <f t="shared" si="443"/>
        <v>-33.488000000000007</v>
      </c>
      <c r="T1064" s="3">
        <f t="shared" si="444"/>
        <v>0</v>
      </c>
      <c r="U1064" s="3">
        <f t="shared" si="445"/>
        <v>0</v>
      </c>
      <c r="V1064" s="3">
        <f t="shared" si="446"/>
        <v>0</v>
      </c>
      <c r="W1064" s="19">
        <f t="shared" si="447"/>
        <v>0</v>
      </c>
      <c r="X1064" s="19">
        <f t="shared" si="448"/>
        <v>0</v>
      </c>
      <c r="Y1064" s="19">
        <f t="shared" si="449"/>
        <v>0</v>
      </c>
      <c r="Z1064" s="2">
        <f t="shared" si="450"/>
        <v>0</v>
      </c>
      <c r="AA1064" s="2">
        <f t="shared" si="451"/>
        <v>0</v>
      </c>
      <c r="AB1064">
        <v>0</v>
      </c>
      <c r="AC1064">
        <v>0</v>
      </c>
      <c r="AD1064">
        <v>0</v>
      </c>
      <c r="AE1064">
        <v>0</v>
      </c>
      <c r="AF1064" s="2">
        <f t="shared" si="452"/>
        <v>0</v>
      </c>
      <c r="AG1064" t="b">
        <f t="shared" si="453"/>
        <v>0</v>
      </c>
      <c r="AH1064" s="2" t="str">
        <f t="shared" si="454"/>
        <v/>
      </c>
      <c r="AI1064" t="str">
        <f t="shared" si="455"/>
        <v/>
      </c>
      <c r="AJ1064" s="2" t="str">
        <f t="shared" si="456"/>
        <v/>
      </c>
      <c r="AK1064" s="2" t="str">
        <f t="shared" si="457"/>
        <v/>
      </c>
    </row>
    <row r="1065" spans="1:37" x14ac:dyDescent="0.3">
      <c r="A1065" s="18">
        <v>39307</v>
      </c>
      <c r="B1065">
        <v>0</v>
      </c>
      <c r="C1065">
        <v>21.7</v>
      </c>
      <c r="D1065">
        <v>5.8</v>
      </c>
      <c r="E1065">
        <v>13.75</v>
      </c>
      <c r="G1065" s="3">
        <f t="shared" si="432"/>
        <v>0</v>
      </c>
      <c r="H1065" s="3">
        <f t="shared" si="433"/>
        <v>0</v>
      </c>
      <c r="I1065" s="10">
        <f t="shared" si="434"/>
        <v>0</v>
      </c>
      <c r="J1065" s="3">
        <f t="shared" si="435"/>
        <v>0</v>
      </c>
      <c r="K1065" s="3">
        <f t="shared" si="436"/>
        <v>0</v>
      </c>
      <c r="L1065" s="15">
        <f t="shared" si="437"/>
        <v>0</v>
      </c>
      <c r="M1065" s="3">
        <f t="shared" si="438"/>
        <v>0</v>
      </c>
      <c r="N1065" s="15">
        <f t="shared" si="439"/>
        <v>0</v>
      </c>
      <c r="O1065" s="15">
        <f t="shared" si="440"/>
        <v>0</v>
      </c>
      <c r="P1065" s="15">
        <f t="shared" si="441"/>
        <v>0</v>
      </c>
      <c r="Q1065" s="3">
        <f t="shared" si="458"/>
        <v>8</v>
      </c>
      <c r="R1065" s="3">
        <f t="shared" si="442"/>
        <v>-2.08</v>
      </c>
      <c r="S1065" s="16">
        <f t="shared" si="443"/>
        <v>-28.6</v>
      </c>
      <c r="T1065" s="3">
        <f t="shared" si="444"/>
        <v>0</v>
      </c>
      <c r="U1065" s="3">
        <f t="shared" si="445"/>
        <v>0</v>
      </c>
      <c r="V1065" s="3">
        <f t="shared" si="446"/>
        <v>0</v>
      </c>
      <c r="W1065" s="19">
        <f t="shared" si="447"/>
        <v>0</v>
      </c>
      <c r="X1065" s="19">
        <f t="shared" si="448"/>
        <v>0</v>
      </c>
      <c r="Y1065" s="19">
        <f t="shared" si="449"/>
        <v>0</v>
      </c>
      <c r="Z1065" s="2">
        <f t="shared" si="450"/>
        <v>0</v>
      </c>
      <c r="AA1065" s="2">
        <f t="shared" si="451"/>
        <v>0</v>
      </c>
      <c r="AB1065">
        <v>0</v>
      </c>
      <c r="AC1065">
        <v>0</v>
      </c>
      <c r="AD1065">
        <v>0</v>
      </c>
      <c r="AE1065">
        <v>0</v>
      </c>
      <c r="AF1065" s="2">
        <f t="shared" si="452"/>
        <v>0</v>
      </c>
      <c r="AG1065" t="b">
        <f t="shared" si="453"/>
        <v>0</v>
      </c>
      <c r="AH1065" s="2" t="str">
        <f t="shared" si="454"/>
        <v/>
      </c>
      <c r="AI1065" t="str">
        <f t="shared" si="455"/>
        <v/>
      </c>
      <c r="AJ1065" s="2" t="str">
        <f t="shared" si="456"/>
        <v/>
      </c>
      <c r="AK1065" s="2" t="str">
        <f t="shared" si="457"/>
        <v/>
      </c>
    </row>
    <row r="1066" spans="1:37" x14ac:dyDescent="0.3">
      <c r="A1066" s="18">
        <v>39308</v>
      </c>
      <c r="B1066">
        <v>0</v>
      </c>
      <c r="C1066">
        <v>26.2</v>
      </c>
      <c r="D1066">
        <v>7.3</v>
      </c>
      <c r="E1066">
        <v>16.75</v>
      </c>
      <c r="G1066" s="3">
        <f t="shared" si="432"/>
        <v>0</v>
      </c>
      <c r="H1066" s="3">
        <f t="shared" si="433"/>
        <v>0</v>
      </c>
      <c r="I1066" s="10">
        <f t="shared" si="434"/>
        <v>0</v>
      </c>
      <c r="J1066" s="3">
        <f t="shared" si="435"/>
        <v>0</v>
      </c>
      <c r="K1066" s="3">
        <f t="shared" si="436"/>
        <v>0</v>
      </c>
      <c r="L1066" s="15">
        <f t="shared" si="437"/>
        <v>0</v>
      </c>
      <c r="M1066" s="3">
        <f t="shared" si="438"/>
        <v>0</v>
      </c>
      <c r="N1066" s="15">
        <f t="shared" si="439"/>
        <v>0</v>
      </c>
      <c r="O1066" s="15">
        <f t="shared" si="440"/>
        <v>0</v>
      </c>
      <c r="P1066" s="15">
        <f t="shared" si="441"/>
        <v>0</v>
      </c>
      <c r="Q1066" s="3">
        <f t="shared" si="458"/>
        <v>8</v>
      </c>
      <c r="R1066" s="3">
        <f t="shared" si="442"/>
        <v>-2.08</v>
      </c>
      <c r="S1066" s="16">
        <f t="shared" si="443"/>
        <v>-34.840000000000003</v>
      </c>
      <c r="T1066" s="3">
        <f t="shared" si="444"/>
        <v>0</v>
      </c>
      <c r="U1066" s="3">
        <f t="shared" si="445"/>
        <v>0</v>
      </c>
      <c r="V1066" s="3">
        <f t="shared" si="446"/>
        <v>0</v>
      </c>
      <c r="W1066" s="19">
        <f t="shared" si="447"/>
        <v>0</v>
      </c>
      <c r="X1066" s="19">
        <f t="shared" si="448"/>
        <v>0</v>
      </c>
      <c r="Y1066" s="19">
        <f t="shared" si="449"/>
        <v>0</v>
      </c>
      <c r="Z1066" s="2">
        <f t="shared" si="450"/>
        <v>0</v>
      </c>
      <c r="AA1066" s="2">
        <f t="shared" si="451"/>
        <v>0</v>
      </c>
      <c r="AB1066">
        <v>0</v>
      </c>
      <c r="AC1066">
        <v>0</v>
      </c>
      <c r="AD1066">
        <v>0</v>
      </c>
      <c r="AE1066">
        <v>0</v>
      </c>
      <c r="AF1066" s="2">
        <f t="shared" si="452"/>
        <v>0</v>
      </c>
      <c r="AG1066" t="b">
        <f t="shared" si="453"/>
        <v>0</v>
      </c>
      <c r="AH1066" s="2" t="str">
        <f t="shared" si="454"/>
        <v/>
      </c>
      <c r="AI1066" t="str">
        <f t="shared" si="455"/>
        <v/>
      </c>
      <c r="AJ1066" s="2" t="str">
        <f t="shared" si="456"/>
        <v/>
      </c>
      <c r="AK1066" s="2" t="str">
        <f t="shared" si="457"/>
        <v/>
      </c>
    </row>
    <row r="1067" spans="1:37" x14ac:dyDescent="0.3">
      <c r="A1067" s="18">
        <v>39309</v>
      </c>
      <c r="B1067">
        <v>0</v>
      </c>
      <c r="C1067">
        <v>28.2</v>
      </c>
      <c r="D1067">
        <v>11.8</v>
      </c>
      <c r="E1067">
        <v>20</v>
      </c>
      <c r="G1067" s="3">
        <f t="shared" si="432"/>
        <v>0</v>
      </c>
      <c r="H1067" s="3">
        <f t="shared" si="433"/>
        <v>0</v>
      </c>
      <c r="I1067" s="10">
        <f t="shared" si="434"/>
        <v>0</v>
      </c>
      <c r="J1067" s="3">
        <f t="shared" si="435"/>
        <v>0</v>
      </c>
      <c r="K1067" s="3">
        <f t="shared" si="436"/>
        <v>0</v>
      </c>
      <c r="L1067" s="15">
        <f t="shared" si="437"/>
        <v>0</v>
      </c>
      <c r="M1067" s="3">
        <f t="shared" si="438"/>
        <v>0</v>
      </c>
      <c r="N1067" s="15">
        <f t="shared" si="439"/>
        <v>0</v>
      </c>
      <c r="O1067" s="15">
        <f t="shared" si="440"/>
        <v>0</v>
      </c>
      <c r="P1067" s="15">
        <f t="shared" si="441"/>
        <v>0</v>
      </c>
      <c r="Q1067" s="3">
        <f t="shared" si="458"/>
        <v>8</v>
      </c>
      <c r="R1067" s="3">
        <f t="shared" si="442"/>
        <v>-2.08</v>
      </c>
      <c r="S1067" s="16">
        <f t="shared" si="443"/>
        <v>-41.6</v>
      </c>
      <c r="T1067" s="3">
        <f t="shared" si="444"/>
        <v>0</v>
      </c>
      <c r="U1067" s="3">
        <f t="shared" si="445"/>
        <v>0</v>
      </c>
      <c r="V1067" s="3">
        <f t="shared" si="446"/>
        <v>0</v>
      </c>
      <c r="W1067" s="19">
        <f t="shared" si="447"/>
        <v>0</v>
      </c>
      <c r="X1067" s="19">
        <f t="shared" si="448"/>
        <v>0</v>
      </c>
      <c r="Y1067" s="19">
        <f t="shared" si="449"/>
        <v>0</v>
      </c>
      <c r="Z1067" s="2">
        <f t="shared" si="450"/>
        <v>0</v>
      </c>
      <c r="AA1067" s="2">
        <f t="shared" si="451"/>
        <v>0</v>
      </c>
      <c r="AB1067">
        <v>0</v>
      </c>
      <c r="AC1067">
        <v>0</v>
      </c>
      <c r="AD1067">
        <v>0</v>
      </c>
      <c r="AE1067">
        <v>0</v>
      </c>
      <c r="AF1067" s="2">
        <f t="shared" si="452"/>
        <v>0</v>
      </c>
      <c r="AG1067" t="b">
        <f t="shared" si="453"/>
        <v>0</v>
      </c>
      <c r="AH1067" s="2" t="str">
        <f t="shared" si="454"/>
        <v/>
      </c>
      <c r="AI1067" t="str">
        <f t="shared" si="455"/>
        <v/>
      </c>
      <c r="AJ1067" s="2" t="str">
        <f t="shared" si="456"/>
        <v/>
      </c>
      <c r="AK1067" s="2" t="str">
        <f t="shared" si="457"/>
        <v/>
      </c>
    </row>
    <row r="1068" spans="1:37" x14ac:dyDescent="0.3">
      <c r="A1068" s="18">
        <v>39310</v>
      </c>
      <c r="B1068">
        <v>0</v>
      </c>
      <c r="C1068">
        <v>26.8</v>
      </c>
      <c r="D1068">
        <v>11.6</v>
      </c>
      <c r="E1068">
        <v>19.2</v>
      </c>
      <c r="G1068" s="3">
        <f t="shared" si="432"/>
        <v>0</v>
      </c>
      <c r="H1068" s="3">
        <f t="shared" si="433"/>
        <v>0</v>
      </c>
      <c r="I1068" s="10">
        <f t="shared" si="434"/>
        <v>0</v>
      </c>
      <c r="J1068" s="3">
        <f t="shared" si="435"/>
        <v>0</v>
      </c>
      <c r="K1068" s="3">
        <f t="shared" si="436"/>
        <v>0</v>
      </c>
      <c r="L1068" s="15">
        <f t="shared" si="437"/>
        <v>0</v>
      </c>
      <c r="M1068" s="3">
        <f t="shared" si="438"/>
        <v>0</v>
      </c>
      <c r="N1068" s="15">
        <f t="shared" si="439"/>
        <v>0</v>
      </c>
      <c r="O1068" s="15">
        <f t="shared" si="440"/>
        <v>0</v>
      </c>
      <c r="P1068" s="15">
        <f t="shared" si="441"/>
        <v>0</v>
      </c>
      <c r="Q1068" s="3">
        <f t="shared" si="458"/>
        <v>8</v>
      </c>
      <c r="R1068" s="3">
        <f t="shared" si="442"/>
        <v>-2.08</v>
      </c>
      <c r="S1068" s="16">
        <f t="shared" si="443"/>
        <v>-39.936</v>
      </c>
      <c r="T1068" s="3">
        <f t="shared" si="444"/>
        <v>0</v>
      </c>
      <c r="U1068" s="3">
        <f t="shared" si="445"/>
        <v>0</v>
      </c>
      <c r="V1068" s="3">
        <f t="shared" si="446"/>
        <v>0</v>
      </c>
      <c r="W1068" s="19">
        <f t="shared" si="447"/>
        <v>0</v>
      </c>
      <c r="X1068" s="19">
        <f t="shared" si="448"/>
        <v>0</v>
      </c>
      <c r="Y1068" s="19">
        <f t="shared" si="449"/>
        <v>0</v>
      </c>
      <c r="Z1068" s="2">
        <f t="shared" si="450"/>
        <v>0</v>
      </c>
      <c r="AA1068" s="2">
        <f t="shared" si="451"/>
        <v>0</v>
      </c>
      <c r="AB1068">
        <v>0</v>
      </c>
      <c r="AC1068">
        <v>0</v>
      </c>
      <c r="AD1068">
        <v>0</v>
      </c>
      <c r="AE1068">
        <v>0</v>
      </c>
      <c r="AF1068" s="2">
        <f t="shared" si="452"/>
        <v>0</v>
      </c>
      <c r="AG1068" t="b">
        <f t="shared" si="453"/>
        <v>0</v>
      </c>
      <c r="AH1068" s="2" t="str">
        <f t="shared" si="454"/>
        <v/>
      </c>
      <c r="AI1068" t="str">
        <f t="shared" si="455"/>
        <v/>
      </c>
      <c r="AJ1068" s="2" t="str">
        <f t="shared" si="456"/>
        <v/>
      </c>
      <c r="AK1068" s="2" t="str">
        <f t="shared" si="457"/>
        <v/>
      </c>
    </row>
    <row r="1069" spans="1:37" x14ac:dyDescent="0.3">
      <c r="A1069" s="18">
        <v>39311</v>
      </c>
      <c r="B1069">
        <v>2.54</v>
      </c>
      <c r="C1069">
        <v>20</v>
      </c>
      <c r="D1069">
        <v>10.4</v>
      </c>
      <c r="E1069">
        <v>15.2</v>
      </c>
      <c r="G1069" s="3">
        <f t="shared" ref="G1069:G1113" si="459">W1068</f>
        <v>0</v>
      </c>
      <c r="H1069" s="3">
        <f t="shared" ref="H1069:H1113" si="460">Y1068</f>
        <v>0</v>
      </c>
      <c r="I1069" s="10">
        <f t="shared" si="434"/>
        <v>0</v>
      </c>
      <c r="J1069" s="3">
        <f t="shared" si="435"/>
        <v>0</v>
      </c>
      <c r="K1069" s="3">
        <f t="shared" si="436"/>
        <v>2.54</v>
      </c>
      <c r="L1069" s="15">
        <f t="shared" si="437"/>
        <v>0</v>
      </c>
      <c r="M1069" s="3">
        <f t="shared" si="438"/>
        <v>-0.63500000000000001</v>
      </c>
      <c r="N1069" s="15">
        <f t="shared" si="439"/>
        <v>0</v>
      </c>
      <c r="O1069" s="15">
        <f t="shared" si="440"/>
        <v>0</v>
      </c>
      <c r="P1069" s="15">
        <f t="shared" si="441"/>
        <v>0</v>
      </c>
      <c r="Q1069" s="3">
        <f t="shared" si="458"/>
        <v>8</v>
      </c>
      <c r="R1069" s="3">
        <f t="shared" si="442"/>
        <v>-2.08</v>
      </c>
      <c r="S1069" s="16">
        <f t="shared" si="443"/>
        <v>-31.616</v>
      </c>
      <c r="T1069" s="3">
        <f t="shared" si="444"/>
        <v>0</v>
      </c>
      <c r="U1069" s="3">
        <f t="shared" si="445"/>
        <v>0</v>
      </c>
      <c r="V1069" s="3">
        <f t="shared" si="446"/>
        <v>0</v>
      </c>
      <c r="W1069" s="19">
        <f t="shared" si="447"/>
        <v>0</v>
      </c>
      <c r="X1069" s="19">
        <f t="shared" si="448"/>
        <v>0</v>
      </c>
      <c r="Y1069" s="19">
        <f t="shared" si="449"/>
        <v>0</v>
      </c>
      <c r="Z1069" s="2">
        <f t="shared" si="450"/>
        <v>0</v>
      </c>
      <c r="AA1069" s="2">
        <f t="shared" si="451"/>
        <v>0</v>
      </c>
      <c r="AB1069">
        <v>0</v>
      </c>
      <c r="AC1069">
        <v>0</v>
      </c>
      <c r="AD1069">
        <v>0</v>
      </c>
      <c r="AE1069">
        <v>0</v>
      </c>
      <c r="AF1069" s="2">
        <f t="shared" si="452"/>
        <v>0</v>
      </c>
      <c r="AG1069" t="b">
        <f t="shared" si="453"/>
        <v>0</v>
      </c>
      <c r="AH1069" s="2" t="str">
        <f t="shared" si="454"/>
        <v/>
      </c>
      <c r="AI1069" t="str">
        <f t="shared" si="455"/>
        <v/>
      </c>
      <c r="AJ1069" s="2" t="str">
        <f t="shared" si="456"/>
        <v/>
      </c>
      <c r="AK1069" s="2" t="str">
        <f t="shared" si="457"/>
        <v/>
      </c>
    </row>
    <row r="1070" spans="1:37" x14ac:dyDescent="0.3">
      <c r="A1070" s="18">
        <v>39312</v>
      </c>
      <c r="B1070">
        <v>0</v>
      </c>
      <c r="C1070">
        <v>20.8</v>
      </c>
      <c r="D1070">
        <v>6.3</v>
      </c>
      <c r="E1070">
        <v>13.55</v>
      </c>
      <c r="G1070" s="3">
        <f t="shared" si="459"/>
        <v>0</v>
      </c>
      <c r="H1070" s="3">
        <f t="shared" si="460"/>
        <v>0</v>
      </c>
      <c r="I1070" s="10">
        <f t="shared" si="434"/>
        <v>0</v>
      </c>
      <c r="J1070" s="3">
        <f t="shared" si="435"/>
        <v>0</v>
      </c>
      <c r="K1070" s="3">
        <f t="shared" si="436"/>
        <v>0</v>
      </c>
      <c r="L1070" s="15">
        <f t="shared" si="437"/>
        <v>0</v>
      </c>
      <c r="M1070" s="3">
        <f t="shared" si="438"/>
        <v>0</v>
      </c>
      <c r="N1070" s="15">
        <f t="shared" si="439"/>
        <v>0</v>
      </c>
      <c r="O1070" s="15">
        <f t="shared" si="440"/>
        <v>0</v>
      </c>
      <c r="P1070" s="15">
        <f t="shared" si="441"/>
        <v>0</v>
      </c>
      <c r="Q1070" s="3">
        <f t="shared" si="458"/>
        <v>8</v>
      </c>
      <c r="R1070" s="3">
        <f t="shared" si="442"/>
        <v>-2.08</v>
      </c>
      <c r="S1070" s="16">
        <f t="shared" si="443"/>
        <v>-28.184000000000001</v>
      </c>
      <c r="T1070" s="3">
        <f t="shared" si="444"/>
        <v>0</v>
      </c>
      <c r="U1070" s="3">
        <f t="shared" si="445"/>
        <v>0</v>
      </c>
      <c r="V1070" s="3">
        <f t="shared" si="446"/>
        <v>0</v>
      </c>
      <c r="W1070" s="19">
        <f t="shared" si="447"/>
        <v>0</v>
      </c>
      <c r="X1070" s="19">
        <f t="shared" si="448"/>
        <v>0</v>
      </c>
      <c r="Y1070" s="19">
        <f t="shared" si="449"/>
        <v>0</v>
      </c>
      <c r="Z1070" s="2">
        <f t="shared" si="450"/>
        <v>0</v>
      </c>
      <c r="AA1070" s="2">
        <f t="shared" si="451"/>
        <v>0</v>
      </c>
      <c r="AB1070">
        <v>0</v>
      </c>
      <c r="AC1070">
        <v>0</v>
      </c>
      <c r="AD1070">
        <v>0</v>
      </c>
      <c r="AE1070">
        <v>0</v>
      </c>
      <c r="AF1070" s="2">
        <f t="shared" si="452"/>
        <v>0</v>
      </c>
      <c r="AG1070" t="b">
        <f t="shared" si="453"/>
        <v>0</v>
      </c>
      <c r="AH1070" s="2" t="str">
        <f t="shared" si="454"/>
        <v/>
      </c>
      <c r="AI1070" t="str">
        <f t="shared" si="455"/>
        <v/>
      </c>
      <c r="AJ1070" s="2" t="str">
        <f t="shared" si="456"/>
        <v/>
      </c>
      <c r="AK1070" s="2" t="str">
        <f t="shared" si="457"/>
        <v/>
      </c>
    </row>
    <row r="1071" spans="1:37" x14ac:dyDescent="0.3">
      <c r="A1071" s="18">
        <v>39313</v>
      </c>
      <c r="B1071">
        <v>0</v>
      </c>
      <c r="C1071">
        <v>18.399999999999999</v>
      </c>
      <c r="D1071">
        <v>7</v>
      </c>
      <c r="E1071">
        <v>12.7</v>
      </c>
      <c r="G1071" s="3">
        <f t="shared" si="459"/>
        <v>0</v>
      </c>
      <c r="H1071" s="3">
        <f t="shared" si="460"/>
        <v>0</v>
      </c>
      <c r="I1071" s="10">
        <f t="shared" si="434"/>
        <v>0</v>
      </c>
      <c r="J1071" s="3">
        <f t="shared" si="435"/>
        <v>0</v>
      </c>
      <c r="K1071" s="3">
        <f t="shared" si="436"/>
        <v>0</v>
      </c>
      <c r="L1071" s="15">
        <f t="shared" si="437"/>
        <v>0</v>
      </c>
      <c r="M1071" s="3">
        <f t="shared" si="438"/>
        <v>0</v>
      </c>
      <c r="N1071" s="15">
        <f t="shared" si="439"/>
        <v>0</v>
      </c>
      <c r="O1071" s="15">
        <f t="shared" si="440"/>
        <v>0</v>
      </c>
      <c r="P1071" s="15">
        <f t="shared" si="441"/>
        <v>0</v>
      </c>
      <c r="Q1071" s="3">
        <f t="shared" si="458"/>
        <v>8</v>
      </c>
      <c r="R1071" s="3">
        <f t="shared" si="442"/>
        <v>-2.08</v>
      </c>
      <c r="S1071" s="16">
        <f t="shared" si="443"/>
        <v>-26.416</v>
      </c>
      <c r="T1071" s="3">
        <f t="shared" si="444"/>
        <v>0</v>
      </c>
      <c r="U1071" s="3">
        <f t="shared" si="445"/>
        <v>0</v>
      </c>
      <c r="V1071" s="3">
        <f t="shared" si="446"/>
        <v>0</v>
      </c>
      <c r="W1071" s="19">
        <f t="shared" si="447"/>
        <v>0</v>
      </c>
      <c r="X1071" s="19">
        <f t="shared" si="448"/>
        <v>0</v>
      </c>
      <c r="Y1071" s="19">
        <f t="shared" si="449"/>
        <v>0</v>
      </c>
      <c r="Z1071" s="2">
        <f t="shared" si="450"/>
        <v>0</v>
      </c>
      <c r="AA1071" s="2">
        <f t="shared" si="451"/>
        <v>0</v>
      </c>
      <c r="AB1071">
        <v>0</v>
      </c>
      <c r="AC1071">
        <v>0</v>
      </c>
      <c r="AD1071">
        <v>0</v>
      </c>
      <c r="AE1071">
        <v>0</v>
      </c>
      <c r="AF1071" s="2">
        <f t="shared" si="452"/>
        <v>0</v>
      </c>
      <c r="AG1071" t="b">
        <f t="shared" si="453"/>
        <v>0</v>
      </c>
      <c r="AH1071" s="2" t="str">
        <f t="shared" si="454"/>
        <v/>
      </c>
      <c r="AI1071" t="str">
        <f t="shared" si="455"/>
        <v/>
      </c>
      <c r="AJ1071" s="2" t="str">
        <f t="shared" si="456"/>
        <v/>
      </c>
      <c r="AK1071" s="2" t="str">
        <f t="shared" si="457"/>
        <v/>
      </c>
    </row>
    <row r="1072" spans="1:37" x14ac:dyDescent="0.3">
      <c r="A1072" s="18">
        <v>39314</v>
      </c>
      <c r="B1072">
        <v>12.7</v>
      </c>
      <c r="C1072">
        <v>14.6</v>
      </c>
      <c r="D1072">
        <v>7.4</v>
      </c>
      <c r="E1072">
        <v>11</v>
      </c>
      <c r="G1072" s="3">
        <f t="shared" si="459"/>
        <v>0</v>
      </c>
      <c r="H1072" s="3">
        <f t="shared" si="460"/>
        <v>0</v>
      </c>
      <c r="I1072" s="10">
        <f t="shared" si="434"/>
        <v>0</v>
      </c>
      <c r="J1072" s="3">
        <f t="shared" si="435"/>
        <v>0</v>
      </c>
      <c r="K1072" s="3">
        <f t="shared" si="436"/>
        <v>12.7</v>
      </c>
      <c r="L1072" s="15">
        <f t="shared" si="437"/>
        <v>0</v>
      </c>
      <c r="M1072" s="3">
        <f t="shared" si="438"/>
        <v>-3.1749999999999998</v>
      </c>
      <c r="N1072" s="15">
        <f t="shared" si="439"/>
        <v>0</v>
      </c>
      <c r="O1072" s="15">
        <f t="shared" si="440"/>
        <v>0</v>
      </c>
      <c r="P1072" s="15">
        <f t="shared" si="441"/>
        <v>0</v>
      </c>
      <c r="Q1072" s="3">
        <f t="shared" si="458"/>
        <v>8</v>
      </c>
      <c r="R1072" s="3">
        <f t="shared" si="442"/>
        <v>-2.08</v>
      </c>
      <c r="S1072" s="16">
        <f t="shared" si="443"/>
        <v>-22.880000000000003</v>
      </c>
      <c r="T1072" s="3">
        <f t="shared" si="444"/>
        <v>0</v>
      </c>
      <c r="U1072" s="3">
        <f t="shared" si="445"/>
        <v>0</v>
      </c>
      <c r="V1072" s="3">
        <f t="shared" si="446"/>
        <v>0</v>
      </c>
      <c r="W1072" s="19">
        <f t="shared" si="447"/>
        <v>0</v>
      </c>
      <c r="X1072" s="19">
        <f t="shared" si="448"/>
        <v>0</v>
      </c>
      <c r="Y1072" s="19">
        <f t="shared" si="449"/>
        <v>0</v>
      </c>
      <c r="Z1072" s="2">
        <f t="shared" si="450"/>
        <v>0</v>
      </c>
      <c r="AA1072" s="2">
        <f t="shared" si="451"/>
        <v>0</v>
      </c>
      <c r="AB1072">
        <v>0</v>
      </c>
      <c r="AC1072">
        <v>0</v>
      </c>
      <c r="AD1072">
        <v>0</v>
      </c>
      <c r="AE1072">
        <v>0</v>
      </c>
      <c r="AF1072" s="2">
        <f t="shared" si="452"/>
        <v>0</v>
      </c>
      <c r="AG1072" t="b">
        <f t="shared" si="453"/>
        <v>0</v>
      </c>
      <c r="AH1072" s="2" t="str">
        <f t="shared" si="454"/>
        <v/>
      </c>
      <c r="AI1072" t="str">
        <f t="shared" si="455"/>
        <v/>
      </c>
      <c r="AJ1072" s="2" t="str">
        <f t="shared" si="456"/>
        <v/>
      </c>
      <c r="AK1072" s="2" t="str">
        <f t="shared" si="457"/>
        <v/>
      </c>
    </row>
    <row r="1073" spans="1:37" x14ac:dyDescent="0.3">
      <c r="A1073" s="18">
        <v>39315</v>
      </c>
      <c r="B1073">
        <v>20.32</v>
      </c>
      <c r="C1073">
        <v>12.9</v>
      </c>
      <c r="D1073">
        <v>10.3</v>
      </c>
      <c r="E1073">
        <v>11.6</v>
      </c>
      <c r="G1073" s="3">
        <f t="shared" si="459"/>
        <v>0</v>
      </c>
      <c r="H1073" s="3">
        <f t="shared" si="460"/>
        <v>0</v>
      </c>
      <c r="I1073" s="10">
        <f t="shared" si="434"/>
        <v>0</v>
      </c>
      <c r="J1073" s="3">
        <f t="shared" si="435"/>
        <v>0</v>
      </c>
      <c r="K1073" s="3">
        <f t="shared" si="436"/>
        <v>20.32</v>
      </c>
      <c r="L1073" s="15">
        <f t="shared" si="437"/>
        <v>0</v>
      </c>
      <c r="M1073" s="3">
        <f t="shared" si="438"/>
        <v>-5.08</v>
      </c>
      <c r="N1073" s="15">
        <f t="shared" si="439"/>
        <v>0</v>
      </c>
      <c r="O1073" s="15">
        <f t="shared" si="440"/>
        <v>0</v>
      </c>
      <c r="P1073" s="15">
        <f t="shared" si="441"/>
        <v>0</v>
      </c>
      <c r="Q1073" s="3">
        <f t="shared" si="458"/>
        <v>8</v>
      </c>
      <c r="R1073" s="3">
        <f t="shared" si="442"/>
        <v>-2.08</v>
      </c>
      <c r="S1073" s="16">
        <f t="shared" si="443"/>
        <v>-24.128</v>
      </c>
      <c r="T1073" s="3">
        <f t="shared" si="444"/>
        <v>0</v>
      </c>
      <c r="U1073" s="3">
        <f t="shared" si="445"/>
        <v>0</v>
      </c>
      <c r="V1073" s="3">
        <f t="shared" si="446"/>
        <v>0</v>
      </c>
      <c r="W1073" s="19">
        <f t="shared" si="447"/>
        <v>0</v>
      </c>
      <c r="X1073" s="19">
        <f t="shared" si="448"/>
        <v>0</v>
      </c>
      <c r="Y1073" s="19">
        <f t="shared" si="449"/>
        <v>0</v>
      </c>
      <c r="Z1073" s="2">
        <f t="shared" si="450"/>
        <v>0</v>
      </c>
      <c r="AA1073" s="2">
        <f t="shared" si="451"/>
        <v>0</v>
      </c>
      <c r="AB1073">
        <v>0</v>
      </c>
      <c r="AC1073">
        <v>0</v>
      </c>
      <c r="AD1073">
        <v>0</v>
      </c>
      <c r="AE1073">
        <v>0</v>
      </c>
      <c r="AF1073" s="2">
        <f t="shared" si="452"/>
        <v>0</v>
      </c>
      <c r="AG1073" t="b">
        <f t="shared" si="453"/>
        <v>0</v>
      </c>
      <c r="AH1073" s="2" t="str">
        <f t="shared" si="454"/>
        <v/>
      </c>
      <c r="AI1073" t="str">
        <f t="shared" si="455"/>
        <v/>
      </c>
      <c r="AJ1073" s="2" t="str">
        <f t="shared" si="456"/>
        <v/>
      </c>
      <c r="AK1073" s="2" t="str">
        <f t="shared" si="457"/>
        <v/>
      </c>
    </row>
    <row r="1074" spans="1:37" x14ac:dyDescent="0.3">
      <c r="A1074" s="18">
        <v>39316</v>
      </c>
      <c r="B1074">
        <v>0</v>
      </c>
      <c r="C1074">
        <v>21.7</v>
      </c>
      <c r="D1074">
        <v>8.6999999999999993</v>
      </c>
      <c r="E1074">
        <v>15.2</v>
      </c>
      <c r="G1074" s="3">
        <f t="shared" si="459"/>
        <v>0</v>
      </c>
      <c r="H1074" s="3">
        <f t="shared" si="460"/>
        <v>0</v>
      </c>
      <c r="I1074" s="10">
        <f t="shared" si="434"/>
        <v>0</v>
      </c>
      <c r="J1074" s="3">
        <f t="shared" si="435"/>
        <v>0</v>
      </c>
      <c r="K1074" s="3">
        <f t="shared" si="436"/>
        <v>0</v>
      </c>
      <c r="L1074" s="15">
        <f t="shared" si="437"/>
        <v>0</v>
      </c>
      <c r="M1074" s="3">
        <f t="shared" si="438"/>
        <v>0</v>
      </c>
      <c r="N1074" s="15">
        <f t="shared" si="439"/>
        <v>0</v>
      </c>
      <c r="O1074" s="15">
        <f t="shared" si="440"/>
        <v>0</v>
      </c>
      <c r="P1074" s="15">
        <f t="shared" si="441"/>
        <v>0</v>
      </c>
      <c r="Q1074" s="3">
        <f t="shared" si="458"/>
        <v>8</v>
      </c>
      <c r="R1074" s="3">
        <f t="shared" si="442"/>
        <v>-2.08</v>
      </c>
      <c r="S1074" s="16">
        <f t="shared" si="443"/>
        <v>-31.616</v>
      </c>
      <c r="T1074" s="3">
        <f t="shared" si="444"/>
        <v>0</v>
      </c>
      <c r="U1074" s="3">
        <f t="shared" si="445"/>
        <v>0</v>
      </c>
      <c r="V1074" s="3">
        <f t="shared" si="446"/>
        <v>0</v>
      </c>
      <c r="W1074" s="19">
        <f t="shared" si="447"/>
        <v>0</v>
      </c>
      <c r="X1074" s="19">
        <f t="shared" si="448"/>
        <v>0</v>
      </c>
      <c r="Y1074" s="19">
        <f t="shared" si="449"/>
        <v>0</v>
      </c>
      <c r="Z1074" s="2">
        <f t="shared" si="450"/>
        <v>0</v>
      </c>
      <c r="AA1074" s="2">
        <f t="shared" si="451"/>
        <v>0</v>
      </c>
      <c r="AB1074">
        <v>0</v>
      </c>
      <c r="AC1074">
        <v>0</v>
      </c>
      <c r="AD1074">
        <v>0</v>
      </c>
      <c r="AE1074">
        <v>0</v>
      </c>
      <c r="AF1074" s="2">
        <f t="shared" si="452"/>
        <v>0</v>
      </c>
      <c r="AG1074" t="b">
        <f t="shared" si="453"/>
        <v>0</v>
      </c>
      <c r="AH1074" s="2" t="str">
        <f t="shared" si="454"/>
        <v/>
      </c>
      <c r="AI1074" t="str">
        <f t="shared" si="455"/>
        <v/>
      </c>
      <c r="AJ1074" s="2" t="str">
        <f t="shared" si="456"/>
        <v/>
      </c>
      <c r="AK1074" s="2" t="str">
        <f t="shared" si="457"/>
        <v/>
      </c>
    </row>
    <row r="1075" spans="1:37" x14ac:dyDescent="0.3">
      <c r="A1075" s="18">
        <v>39317</v>
      </c>
      <c r="B1075">
        <v>0</v>
      </c>
      <c r="C1075">
        <v>21.7</v>
      </c>
      <c r="D1075">
        <v>10</v>
      </c>
      <c r="E1075">
        <v>15.85</v>
      </c>
      <c r="G1075" s="3">
        <f t="shared" si="459"/>
        <v>0</v>
      </c>
      <c r="H1075" s="3">
        <f t="shared" si="460"/>
        <v>0</v>
      </c>
      <c r="I1075" s="10">
        <f t="shared" si="434"/>
        <v>0</v>
      </c>
      <c r="J1075" s="3">
        <f t="shared" si="435"/>
        <v>0</v>
      </c>
      <c r="K1075" s="3">
        <f t="shared" si="436"/>
        <v>0</v>
      </c>
      <c r="L1075" s="15">
        <f t="shared" si="437"/>
        <v>0</v>
      </c>
      <c r="M1075" s="3">
        <f t="shared" si="438"/>
        <v>0</v>
      </c>
      <c r="N1075" s="15">
        <f t="shared" si="439"/>
        <v>0</v>
      </c>
      <c r="O1075" s="15">
        <f t="shared" si="440"/>
        <v>0</v>
      </c>
      <c r="P1075" s="15">
        <f t="shared" si="441"/>
        <v>0</v>
      </c>
      <c r="Q1075" s="3">
        <f t="shared" si="458"/>
        <v>8</v>
      </c>
      <c r="R1075" s="3">
        <f t="shared" si="442"/>
        <v>-2.08</v>
      </c>
      <c r="S1075" s="16">
        <f t="shared" si="443"/>
        <v>-32.968000000000004</v>
      </c>
      <c r="T1075" s="3">
        <f t="shared" si="444"/>
        <v>0</v>
      </c>
      <c r="U1075" s="3">
        <f t="shared" si="445"/>
        <v>0</v>
      </c>
      <c r="V1075" s="3">
        <f t="shared" si="446"/>
        <v>0</v>
      </c>
      <c r="W1075" s="19">
        <f t="shared" si="447"/>
        <v>0</v>
      </c>
      <c r="X1075" s="19">
        <f t="shared" si="448"/>
        <v>0</v>
      </c>
      <c r="Y1075" s="19">
        <f t="shared" si="449"/>
        <v>0</v>
      </c>
      <c r="Z1075" s="2">
        <f t="shared" si="450"/>
        <v>0</v>
      </c>
      <c r="AA1075" s="2">
        <f t="shared" si="451"/>
        <v>0</v>
      </c>
      <c r="AB1075">
        <v>0</v>
      </c>
      <c r="AC1075">
        <v>0</v>
      </c>
      <c r="AD1075">
        <v>0</v>
      </c>
      <c r="AE1075">
        <v>0</v>
      </c>
      <c r="AF1075" s="2">
        <f t="shared" si="452"/>
        <v>0</v>
      </c>
      <c r="AG1075" t="b">
        <f t="shared" si="453"/>
        <v>0</v>
      </c>
      <c r="AH1075" s="2" t="str">
        <f t="shared" si="454"/>
        <v/>
      </c>
      <c r="AI1075" t="str">
        <f t="shared" si="455"/>
        <v/>
      </c>
      <c r="AJ1075" s="2" t="str">
        <f t="shared" si="456"/>
        <v/>
      </c>
      <c r="AK1075" s="2" t="str">
        <f t="shared" si="457"/>
        <v/>
      </c>
    </row>
    <row r="1076" spans="1:37" x14ac:dyDescent="0.3">
      <c r="A1076" s="18">
        <v>39318</v>
      </c>
      <c r="B1076">
        <v>0</v>
      </c>
      <c r="C1076">
        <v>25.8</v>
      </c>
      <c r="D1076">
        <v>9.1</v>
      </c>
      <c r="E1076">
        <v>17.45</v>
      </c>
      <c r="G1076" s="3">
        <f t="shared" si="459"/>
        <v>0</v>
      </c>
      <c r="H1076" s="3">
        <f t="shared" si="460"/>
        <v>0</v>
      </c>
      <c r="I1076" s="10">
        <f t="shared" si="434"/>
        <v>0</v>
      </c>
      <c r="J1076" s="3">
        <f t="shared" si="435"/>
        <v>0</v>
      </c>
      <c r="K1076" s="3">
        <f t="shared" si="436"/>
        <v>0</v>
      </c>
      <c r="L1076" s="15">
        <f t="shared" si="437"/>
        <v>0</v>
      </c>
      <c r="M1076" s="3">
        <f t="shared" si="438"/>
        <v>0</v>
      </c>
      <c r="N1076" s="15">
        <f t="shared" si="439"/>
        <v>0</v>
      </c>
      <c r="O1076" s="15">
        <f t="shared" si="440"/>
        <v>0</v>
      </c>
      <c r="P1076" s="15">
        <f t="shared" si="441"/>
        <v>0</v>
      </c>
      <c r="Q1076" s="3">
        <f t="shared" si="458"/>
        <v>8</v>
      </c>
      <c r="R1076" s="3">
        <f t="shared" si="442"/>
        <v>-2.08</v>
      </c>
      <c r="S1076" s="16">
        <f t="shared" si="443"/>
        <v>-36.295999999999999</v>
      </c>
      <c r="T1076" s="3">
        <f t="shared" si="444"/>
        <v>0</v>
      </c>
      <c r="U1076" s="3">
        <f t="shared" si="445"/>
        <v>0</v>
      </c>
      <c r="V1076" s="3">
        <f t="shared" si="446"/>
        <v>0</v>
      </c>
      <c r="W1076" s="19">
        <f t="shared" si="447"/>
        <v>0</v>
      </c>
      <c r="X1076" s="19">
        <f t="shared" si="448"/>
        <v>0</v>
      </c>
      <c r="Y1076" s="19">
        <f t="shared" si="449"/>
        <v>0</v>
      </c>
      <c r="Z1076" s="2">
        <f t="shared" si="450"/>
        <v>0</v>
      </c>
      <c r="AA1076" s="2">
        <f t="shared" si="451"/>
        <v>0</v>
      </c>
      <c r="AB1076">
        <v>0</v>
      </c>
      <c r="AC1076">
        <v>0</v>
      </c>
      <c r="AD1076">
        <v>0</v>
      </c>
      <c r="AE1076">
        <v>0</v>
      </c>
      <c r="AF1076" s="2">
        <f t="shared" si="452"/>
        <v>0</v>
      </c>
      <c r="AG1076" t="b">
        <f t="shared" si="453"/>
        <v>0</v>
      </c>
      <c r="AH1076" s="2" t="str">
        <f t="shared" si="454"/>
        <v/>
      </c>
      <c r="AI1076" t="str">
        <f t="shared" si="455"/>
        <v/>
      </c>
      <c r="AJ1076" s="2" t="str">
        <f t="shared" si="456"/>
        <v/>
      </c>
      <c r="AK1076" s="2" t="str">
        <f t="shared" si="457"/>
        <v/>
      </c>
    </row>
    <row r="1077" spans="1:37" x14ac:dyDescent="0.3">
      <c r="A1077" s="18">
        <v>39319</v>
      </c>
      <c r="B1077">
        <v>0</v>
      </c>
      <c r="C1077">
        <v>28.2</v>
      </c>
      <c r="D1077">
        <v>9.9</v>
      </c>
      <c r="E1077">
        <v>19.05</v>
      </c>
      <c r="G1077" s="3">
        <f t="shared" si="459"/>
        <v>0</v>
      </c>
      <c r="H1077" s="3">
        <f t="shared" si="460"/>
        <v>0</v>
      </c>
      <c r="I1077" s="10">
        <f t="shared" si="434"/>
        <v>0</v>
      </c>
      <c r="J1077" s="3">
        <f t="shared" si="435"/>
        <v>0</v>
      </c>
      <c r="K1077" s="3">
        <f t="shared" si="436"/>
        <v>0</v>
      </c>
      <c r="L1077" s="15">
        <f t="shared" si="437"/>
        <v>0</v>
      </c>
      <c r="M1077" s="3">
        <f t="shared" si="438"/>
        <v>0</v>
      </c>
      <c r="N1077" s="15">
        <f t="shared" si="439"/>
        <v>0</v>
      </c>
      <c r="O1077" s="15">
        <f t="shared" si="440"/>
        <v>0</v>
      </c>
      <c r="P1077" s="15">
        <f t="shared" si="441"/>
        <v>0</v>
      </c>
      <c r="Q1077" s="3">
        <f t="shared" si="458"/>
        <v>8</v>
      </c>
      <c r="R1077" s="3">
        <f t="shared" si="442"/>
        <v>-2.08</v>
      </c>
      <c r="S1077" s="16">
        <f t="shared" si="443"/>
        <v>-39.624000000000002</v>
      </c>
      <c r="T1077" s="3">
        <f t="shared" si="444"/>
        <v>0</v>
      </c>
      <c r="U1077" s="3">
        <f t="shared" si="445"/>
        <v>0</v>
      </c>
      <c r="V1077" s="3">
        <f t="shared" si="446"/>
        <v>0</v>
      </c>
      <c r="W1077" s="19">
        <f t="shared" si="447"/>
        <v>0</v>
      </c>
      <c r="X1077" s="19">
        <f t="shared" si="448"/>
        <v>0</v>
      </c>
      <c r="Y1077" s="19">
        <f t="shared" si="449"/>
        <v>0</v>
      </c>
      <c r="Z1077" s="2">
        <f t="shared" si="450"/>
        <v>0</v>
      </c>
      <c r="AA1077" s="2">
        <f t="shared" si="451"/>
        <v>0</v>
      </c>
      <c r="AB1077">
        <v>0</v>
      </c>
      <c r="AC1077">
        <v>0</v>
      </c>
      <c r="AD1077">
        <v>0</v>
      </c>
      <c r="AE1077">
        <v>0</v>
      </c>
      <c r="AF1077" s="2">
        <f t="shared" si="452"/>
        <v>0</v>
      </c>
      <c r="AG1077" t="b">
        <f t="shared" si="453"/>
        <v>0</v>
      </c>
      <c r="AH1077" s="2" t="str">
        <f t="shared" si="454"/>
        <v/>
      </c>
      <c r="AI1077" t="str">
        <f t="shared" si="455"/>
        <v/>
      </c>
      <c r="AJ1077" s="2" t="str">
        <f t="shared" si="456"/>
        <v/>
      </c>
      <c r="AK1077" s="2" t="str">
        <f t="shared" si="457"/>
        <v/>
      </c>
    </row>
    <row r="1078" spans="1:37" x14ac:dyDescent="0.3">
      <c r="A1078" s="18">
        <v>39320</v>
      </c>
      <c r="B1078">
        <v>0</v>
      </c>
      <c r="C1078">
        <v>23.7</v>
      </c>
      <c r="D1078">
        <v>9.8000000000000007</v>
      </c>
      <c r="E1078">
        <v>16.75</v>
      </c>
      <c r="G1078" s="3">
        <f t="shared" si="459"/>
        <v>0</v>
      </c>
      <c r="H1078" s="3">
        <f t="shared" si="460"/>
        <v>0</v>
      </c>
      <c r="I1078" s="10">
        <f t="shared" si="434"/>
        <v>0</v>
      </c>
      <c r="J1078" s="3">
        <f t="shared" si="435"/>
        <v>0</v>
      </c>
      <c r="K1078" s="3">
        <f t="shared" si="436"/>
        <v>0</v>
      </c>
      <c r="L1078" s="15">
        <f t="shared" si="437"/>
        <v>0</v>
      </c>
      <c r="M1078" s="3">
        <f t="shared" si="438"/>
        <v>0</v>
      </c>
      <c r="N1078" s="15">
        <f t="shared" si="439"/>
        <v>0</v>
      </c>
      <c r="O1078" s="15">
        <f t="shared" si="440"/>
        <v>0</v>
      </c>
      <c r="P1078" s="15">
        <f t="shared" si="441"/>
        <v>0</v>
      </c>
      <c r="Q1078" s="3">
        <f t="shared" si="458"/>
        <v>8</v>
      </c>
      <c r="R1078" s="3">
        <f t="shared" si="442"/>
        <v>-2.08</v>
      </c>
      <c r="S1078" s="16">
        <f t="shared" si="443"/>
        <v>-34.840000000000003</v>
      </c>
      <c r="T1078" s="3">
        <f t="shared" si="444"/>
        <v>0</v>
      </c>
      <c r="U1078" s="3">
        <f t="shared" si="445"/>
        <v>0</v>
      </c>
      <c r="V1078" s="3">
        <f t="shared" si="446"/>
        <v>0</v>
      </c>
      <c r="W1078" s="19">
        <f t="shared" si="447"/>
        <v>0</v>
      </c>
      <c r="X1078" s="19">
        <f t="shared" si="448"/>
        <v>0</v>
      </c>
      <c r="Y1078" s="19">
        <f t="shared" si="449"/>
        <v>0</v>
      </c>
      <c r="Z1078" s="2">
        <f t="shared" si="450"/>
        <v>0</v>
      </c>
      <c r="AA1078" s="2">
        <f t="shared" si="451"/>
        <v>0</v>
      </c>
      <c r="AB1078">
        <v>0</v>
      </c>
      <c r="AC1078">
        <v>0</v>
      </c>
      <c r="AD1078">
        <v>0</v>
      </c>
      <c r="AE1078">
        <v>0</v>
      </c>
      <c r="AF1078" s="2">
        <f t="shared" si="452"/>
        <v>0</v>
      </c>
      <c r="AG1078" t="b">
        <f t="shared" si="453"/>
        <v>0</v>
      </c>
      <c r="AH1078" s="2" t="str">
        <f t="shared" si="454"/>
        <v/>
      </c>
      <c r="AI1078" t="str">
        <f t="shared" si="455"/>
        <v/>
      </c>
      <c r="AJ1078" s="2" t="str">
        <f t="shared" si="456"/>
        <v/>
      </c>
      <c r="AK1078" s="2" t="str">
        <f t="shared" si="457"/>
        <v/>
      </c>
    </row>
    <row r="1079" spans="1:37" x14ac:dyDescent="0.3">
      <c r="A1079" s="18">
        <v>39321</v>
      </c>
      <c r="B1079">
        <v>0</v>
      </c>
      <c r="C1079">
        <v>18.8</v>
      </c>
      <c r="D1079">
        <v>6.7</v>
      </c>
      <c r="E1079">
        <v>12.75</v>
      </c>
      <c r="G1079" s="3">
        <f t="shared" si="459"/>
        <v>0</v>
      </c>
      <c r="H1079" s="3">
        <f t="shared" si="460"/>
        <v>0</v>
      </c>
      <c r="I1079" s="10">
        <f t="shared" si="434"/>
        <v>0</v>
      </c>
      <c r="J1079" s="3">
        <f t="shared" si="435"/>
        <v>0</v>
      </c>
      <c r="K1079" s="3">
        <f t="shared" si="436"/>
        <v>0</v>
      </c>
      <c r="L1079" s="15">
        <f t="shared" si="437"/>
        <v>0</v>
      </c>
      <c r="M1079" s="3">
        <f t="shared" si="438"/>
        <v>0</v>
      </c>
      <c r="N1079" s="15">
        <f t="shared" si="439"/>
        <v>0</v>
      </c>
      <c r="O1079" s="15">
        <f t="shared" si="440"/>
        <v>0</v>
      </c>
      <c r="P1079" s="15">
        <f t="shared" si="441"/>
        <v>0</v>
      </c>
      <c r="Q1079" s="3">
        <f t="shared" si="458"/>
        <v>8</v>
      </c>
      <c r="R1079" s="3">
        <f t="shared" si="442"/>
        <v>-2.08</v>
      </c>
      <c r="S1079" s="16">
        <f t="shared" si="443"/>
        <v>-26.52</v>
      </c>
      <c r="T1079" s="3">
        <f t="shared" si="444"/>
        <v>0</v>
      </c>
      <c r="U1079" s="3">
        <f t="shared" si="445"/>
        <v>0</v>
      </c>
      <c r="V1079" s="3">
        <f t="shared" si="446"/>
        <v>0</v>
      </c>
      <c r="W1079" s="19">
        <f t="shared" si="447"/>
        <v>0</v>
      </c>
      <c r="X1079" s="19">
        <f t="shared" si="448"/>
        <v>0</v>
      </c>
      <c r="Y1079" s="19">
        <f t="shared" si="449"/>
        <v>0</v>
      </c>
      <c r="Z1079" s="2">
        <f t="shared" si="450"/>
        <v>0</v>
      </c>
      <c r="AA1079" s="2">
        <f t="shared" si="451"/>
        <v>0</v>
      </c>
      <c r="AB1079">
        <v>0</v>
      </c>
      <c r="AC1079">
        <v>0</v>
      </c>
      <c r="AD1079">
        <v>0</v>
      </c>
      <c r="AE1079">
        <v>0</v>
      </c>
      <c r="AF1079" s="2">
        <f t="shared" si="452"/>
        <v>0</v>
      </c>
      <c r="AG1079" t="b">
        <f t="shared" si="453"/>
        <v>0</v>
      </c>
      <c r="AH1079" s="2" t="str">
        <f t="shared" si="454"/>
        <v/>
      </c>
      <c r="AI1079" t="str">
        <f t="shared" si="455"/>
        <v/>
      </c>
      <c r="AJ1079" s="2" t="str">
        <f t="shared" si="456"/>
        <v/>
      </c>
      <c r="AK1079" s="2" t="str">
        <f t="shared" si="457"/>
        <v/>
      </c>
    </row>
    <row r="1080" spans="1:37" x14ac:dyDescent="0.3">
      <c r="A1080" s="18">
        <v>39322</v>
      </c>
      <c r="B1080">
        <v>0</v>
      </c>
      <c r="C1080">
        <v>21.4</v>
      </c>
      <c r="D1080">
        <v>5.0999999999999996</v>
      </c>
      <c r="E1080">
        <v>13.25</v>
      </c>
      <c r="G1080" s="3">
        <f t="shared" si="459"/>
        <v>0</v>
      </c>
      <c r="H1080" s="3">
        <f t="shared" si="460"/>
        <v>0</v>
      </c>
      <c r="I1080" s="10">
        <f t="shared" si="434"/>
        <v>0</v>
      </c>
      <c r="J1080" s="3">
        <f t="shared" si="435"/>
        <v>0</v>
      </c>
      <c r="K1080" s="3">
        <f t="shared" si="436"/>
        <v>0</v>
      </c>
      <c r="L1080" s="15">
        <f t="shared" si="437"/>
        <v>0</v>
      </c>
      <c r="M1080" s="3">
        <f t="shared" si="438"/>
        <v>0</v>
      </c>
      <c r="N1080" s="15">
        <f t="shared" si="439"/>
        <v>0</v>
      </c>
      <c r="O1080" s="15">
        <f t="shared" si="440"/>
        <v>0</v>
      </c>
      <c r="P1080" s="15">
        <f t="shared" si="441"/>
        <v>0</v>
      </c>
      <c r="Q1080" s="3">
        <f t="shared" si="458"/>
        <v>8</v>
      </c>
      <c r="R1080" s="3">
        <f t="shared" si="442"/>
        <v>-2.08</v>
      </c>
      <c r="S1080" s="16">
        <f t="shared" si="443"/>
        <v>-27.560000000000002</v>
      </c>
      <c r="T1080" s="3">
        <f t="shared" si="444"/>
        <v>0</v>
      </c>
      <c r="U1080" s="3">
        <f t="shared" si="445"/>
        <v>0</v>
      </c>
      <c r="V1080" s="3">
        <f t="shared" si="446"/>
        <v>0</v>
      </c>
      <c r="W1080" s="19">
        <f t="shared" si="447"/>
        <v>0</v>
      </c>
      <c r="X1080" s="19">
        <f t="shared" si="448"/>
        <v>0</v>
      </c>
      <c r="Y1080" s="19">
        <f t="shared" si="449"/>
        <v>0</v>
      </c>
      <c r="Z1080" s="2">
        <f t="shared" si="450"/>
        <v>0</v>
      </c>
      <c r="AA1080" s="2">
        <f t="shared" si="451"/>
        <v>0</v>
      </c>
      <c r="AB1080">
        <v>0</v>
      </c>
      <c r="AC1080">
        <v>0</v>
      </c>
      <c r="AD1080">
        <v>0</v>
      </c>
      <c r="AE1080">
        <v>0</v>
      </c>
      <c r="AF1080" s="2">
        <f t="shared" si="452"/>
        <v>0</v>
      </c>
      <c r="AG1080" t="b">
        <f t="shared" si="453"/>
        <v>0</v>
      </c>
      <c r="AH1080" s="2" t="str">
        <f t="shared" si="454"/>
        <v/>
      </c>
      <c r="AI1080" t="str">
        <f t="shared" si="455"/>
        <v/>
      </c>
      <c r="AJ1080" s="2" t="str">
        <f t="shared" si="456"/>
        <v/>
      </c>
      <c r="AK1080" s="2" t="str">
        <f t="shared" si="457"/>
        <v/>
      </c>
    </row>
    <row r="1081" spans="1:37" x14ac:dyDescent="0.3">
      <c r="A1081" s="18">
        <v>39323</v>
      </c>
      <c r="B1081">
        <v>0</v>
      </c>
      <c r="C1081">
        <v>28.1</v>
      </c>
      <c r="D1081">
        <v>9.4</v>
      </c>
      <c r="E1081">
        <v>18.75</v>
      </c>
      <c r="G1081" s="3">
        <f t="shared" si="459"/>
        <v>0</v>
      </c>
      <c r="H1081" s="3">
        <f t="shared" si="460"/>
        <v>0</v>
      </c>
      <c r="I1081" s="10">
        <f t="shared" si="434"/>
        <v>0</v>
      </c>
      <c r="J1081" s="3">
        <f t="shared" si="435"/>
        <v>0</v>
      </c>
      <c r="K1081" s="3">
        <f t="shared" si="436"/>
        <v>0</v>
      </c>
      <c r="L1081" s="15">
        <f t="shared" si="437"/>
        <v>0</v>
      </c>
      <c r="M1081" s="3">
        <f t="shared" si="438"/>
        <v>0</v>
      </c>
      <c r="N1081" s="15">
        <f t="shared" si="439"/>
        <v>0</v>
      </c>
      <c r="O1081" s="15">
        <f t="shared" si="440"/>
        <v>0</v>
      </c>
      <c r="P1081" s="15">
        <f t="shared" si="441"/>
        <v>0</v>
      </c>
      <c r="Q1081" s="3">
        <f t="shared" si="458"/>
        <v>8</v>
      </c>
      <c r="R1081" s="3">
        <f t="shared" si="442"/>
        <v>-2.08</v>
      </c>
      <c r="S1081" s="16">
        <f t="shared" si="443"/>
        <v>-39</v>
      </c>
      <c r="T1081" s="3">
        <f t="shared" si="444"/>
        <v>0</v>
      </c>
      <c r="U1081" s="3">
        <f t="shared" si="445"/>
        <v>0</v>
      </c>
      <c r="V1081" s="3">
        <f t="shared" si="446"/>
        <v>0</v>
      </c>
      <c r="W1081" s="19">
        <f t="shared" si="447"/>
        <v>0</v>
      </c>
      <c r="X1081" s="19">
        <f t="shared" si="448"/>
        <v>0</v>
      </c>
      <c r="Y1081" s="19">
        <f t="shared" si="449"/>
        <v>0</v>
      </c>
      <c r="Z1081" s="2">
        <f t="shared" si="450"/>
        <v>0</v>
      </c>
      <c r="AA1081" s="2">
        <f t="shared" si="451"/>
        <v>0</v>
      </c>
      <c r="AB1081">
        <v>0</v>
      </c>
      <c r="AC1081">
        <v>0</v>
      </c>
      <c r="AD1081">
        <v>0</v>
      </c>
      <c r="AE1081">
        <v>0</v>
      </c>
      <c r="AF1081" s="2">
        <f t="shared" si="452"/>
        <v>0</v>
      </c>
      <c r="AG1081" t="b">
        <f t="shared" si="453"/>
        <v>0</v>
      </c>
      <c r="AH1081" s="2" t="str">
        <f t="shared" si="454"/>
        <v/>
      </c>
      <c r="AI1081" t="str">
        <f t="shared" si="455"/>
        <v/>
      </c>
      <c r="AJ1081" s="2" t="str">
        <f t="shared" si="456"/>
        <v/>
      </c>
      <c r="AK1081" s="2" t="str">
        <f t="shared" si="457"/>
        <v/>
      </c>
    </row>
    <row r="1082" spans="1:37" x14ac:dyDescent="0.3">
      <c r="A1082" s="18">
        <v>39324</v>
      </c>
      <c r="B1082">
        <v>0</v>
      </c>
      <c r="C1082">
        <v>33.4</v>
      </c>
      <c r="D1082">
        <v>14.5</v>
      </c>
      <c r="E1082">
        <v>23.95</v>
      </c>
      <c r="G1082" s="3">
        <f t="shared" si="459"/>
        <v>0</v>
      </c>
      <c r="H1082" s="3">
        <f t="shared" si="460"/>
        <v>0</v>
      </c>
      <c r="I1082" s="10">
        <f t="shared" si="434"/>
        <v>0</v>
      </c>
      <c r="J1082" s="3">
        <f t="shared" si="435"/>
        <v>0</v>
      </c>
      <c r="K1082" s="3">
        <f t="shared" si="436"/>
        <v>0</v>
      </c>
      <c r="L1082" s="15">
        <f t="shared" si="437"/>
        <v>0</v>
      </c>
      <c r="M1082" s="3">
        <f t="shared" si="438"/>
        <v>0</v>
      </c>
      <c r="N1082" s="15">
        <f t="shared" si="439"/>
        <v>0</v>
      </c>
      <c r="O1082" s="15">
        <f t="shared" si="440"/>
        <v>0</v>
      </c>
      <c r="P1082" s="15">
        <f t="shared" si="441"/>
        <v>0</v>
      </c>
      <c r="Q1082" s="3">
        <f t="shared" si="458"/>
        <v>8</v>
      </c>
      <c r="R1082" s="3">
        <f t="shared" si="442"/>
        <v>-2.08</v>
      </c>
      <c r="S1082" s="16">
        <f t="shared" si="443"/>
        <v>-49.816000000000003</v>
      </c>
      <c r="T1082" s="3">
        <f t="shared" si="444"/>
        <v>0</v>
      </c>
      <c r="U1082" s="3">
        <f t="shared" si="445"/>
        <v>0</v>
      </c>
      <c r="V1082" s="3">
        <f t="shared" si="446"/>
        <v>0</v>
      </c>
      <c r="W1082" s="19">
        <f t="shared" si="447"/>
        <v>0</v>
      </c>
      <c r="X1082" s="19">
        <f t="shared" si="448"/>
        <v>0</v>
      </c>
      <c r="Y1082" s="19">
        <f t="shared" si="449"/>
        <v>0</v>
      </c>
      <c r="Z1082" s="2">
        <f t="shared" si="450"/>
        <v>0</v>
      </c>
      <c r="AA1082" s="2">
        <f t="shared" si="451"/>
        <v>0</v>
      </c>
      <c r="AB1082">
        <v>0</v>
      </c>
      <c r="AC1082">
        <v>0</v>
      </c>
      <c r="AD1082">
        <v>0</v>
      </c>
      <c r="AE1082">
        <v>0</v>
      </c>
      <c r="AF1082" s="2">
        <f t="shared" si="452"/>
        <v>0</v>
      </c>
      <c r="AG1082" t="b">
        <f t="shared" si="453"/>
        <v>0</v>
      </c>
      <c r="AH1082" s="2" t="str">
        <f t="shared" si="454"/>
        <v/>
      </c>
      <c r="AI1082" t="str">
        <f t="shared" si="455"/>
        <v/>
      </c>
      <c r="AJ1082" s="2" t="str">
        <f t="shared" si="456"/>
        <v/>
      </c>
      <c r="AK1082" s="2" t="str">
        <f t="shared" si="457"/>
        <v/>
      </c>
    </row>
    <row r="1083" spans="1:37" x14ac:dyDescent="0.3">
      <c r="A1083" s="18">
        <v>39325</v>
      </c>
      <c r="B1083">
        <v>0</v>
      </c>
      <c r="C1083">
        <v>31.3</v>
      </c>
      <c r="D1083">
        <v>14.8</v>
      </c>
      <c r="E1083">
        <v>23.05</v>
      </c>
      <c r="G1083" s="3">
        <f t="shared" si="459"/>
        <v>0</v>
      </c>
      <c r="H1083" s="3">
        <f t="shared" si="460"/>
        <v>0</v>
      </c>
      <c r="I1083" s="10">
        <f t="shared" si="434"/>
        <v>0</v>
      </c>
      <c r="J1083" s="3">
        <f t="shared" si="435"/>
        <v>0</v>
      </c>
      <c r="K1083" s="3">
        <f t="shared" si="436"/>
        <v>0</v>
      </c>
      <c r="L1083" s="15">
        <f t="shared" si="437"/>
        <v>0</v>
      </c>
      <c r="M1083" s="3">
        <f t="shared" si="438"/>
        <v>0</v>
      </c>
      <c r="N1083" s="15">
        <f t="shared" si="439"/>
        <v>0</v>
      </c>
      <c r="O1083" s="15">
        <f t="shared" si="440"/>
        <v>0</v>
      </c>
      <c r="P1083" s="15">
        <f t="shared" si="441"/>
        <v>0</v>
      </c>
      <c r="Q1083" s="3">
        <f t="shared" si="458"/>
        <v>8</v>
      </c>
      <c r="R1083" s="3">
        <f t="shared" si="442"/>
        <v>-2.08</v>
      </c>
      <c r="S1083" s="16">
        <f t="shared" si="443"/>
        <v>-47.944000000000003</v>
      </c>
      <c r="T1083" s="3">
        <f t="shared" si="444"/>
        <v>0</v>
      </c>
      <c r="U1083" s="3">
        <f t="shared" si="445"/>
        <v>0</v>
      </c>
      <c r="V1083" s="3">
        <f t="shared" si="446"/>
        <v>0</v>
      </c>
      <c r="W1083" s="19">
        <f t="shared" si="447"/>
        <v>0</v>
      </c>
      <c r="X1083" s="19">
        <f t="shared" si="448"/>
        <v>0</v>
      </c>
      <c r="Y1083" s="19">
        <f t="shared" si="449"/>
        <v>0</v>
      </c>
      <c r="Z1083" s="2">
        <f t="shared" si="450"/>
        <v>0</v>
      </c>
      <c r="AA1083" s="2">
        <f t="shared" si="451"/>
        <v>0</v>
      </c>
      <c r="AB1083">
        <v>0</v>
      </c>
      <c r="AC1083">
        <v>0</v>
      </c>
      <c r="AD1083">
        <v>0</v>
      </c>
      <c r="AE1083">
        <v>0</v>
      </c>
      <c r="AF1083" s="2">
        <f t="shared" si="452"/>
        <v>0</v>
      </c>
      <c r="AG1083" t="b">
        <f t="shared" si="453"/>
        <v>0</v>
      </c>
      <c r="AH1083" s="2" t="str">
        <f t="shared" si="454"/>
        <v/>
      </c>
      <c r="AI1083" t="str">
        <f t="shared" si="455"/>
        <v/>
      </c>
      <c r="AJ1083" s="2" t="str">
        <f t="shared" si="456"/>
        <v/>
      </c>
      <c r="AK1083" s="2" t="str">
        <f t="shared" si="457"/>
        <v/>
      </c>
    </row>
    <row r="1084" spans="1:37" x14ac:dyDescent="0.3">
      <c r="A1084" s="18">
        <v>39326</v>
      </c>
      <c r="B1084">
        <v>0</v>
      </c>
      <c r="C1084">
        <v>23.3</v>
      </c>
      <c r="D1084">
        <v>10</v>
      </c>
      <c r="E1084">
        <v>16.649999999999999</v>
      </c>
      <c r="G1084" s="3">
        <f t="shared" si="459"/>
        <v>0</v>
      </c>
      <c r="H1084" s="3">
        <f t="shared" si="460"/>
        <v>0</v>
      </c>
      <c r="I1084" s="10">
        <f t="shared" si="434"/>
        <v>0</v>
      </c>
      <c r="J1084" s="3">
        <f t="shared" si="435"/>
        <v>0</v>
      </c>
      <c r="K1084" s="3">
        <f t="shared" si="436"/>
        <v>0</v>
      </c>
      <c r="L1084" s="15">
        <f t="shared" si="437"/>
        <v>0</v>
      </c>
      <c r="M1084" s="3">
        <f t="shared" si="438"/>
        <v>0</v>
      </c>
      <c r="N1084" s="15">
        <f t="shared" si="439"/>
        <v>0</v>
      </c>
      <c r="O1084" s="15">
        <f t="shared" si="440"/>
        <v>0</v>
      </c>
      <c r="P1084" s="15">
        <f t="shared" si="441"/>
        <v>0</v>
      </c>
      <c r="Q1084" s="3">
        <f t="shared" si="458"/>
        <v>9</v>
      </c>
      <c r="R1084" s="3">
        <f t="shared" si="442"/>
        <v>-2.08</v>
      </c>
      <c r="S1084" s="16">
        <f t="shared" si="443"/>
        <v>-34.631999999999998</v>
      </c>
      <c r="T1084" s="3">
        <f t="shared" si="444"/>
        <v>0</v>
      </c>
      <c r="U1084" s="3">
        <f t="shared" si="445"/>
        <v>0</v>
      </c>
      <c r="V1084" s="3">
        <f t="shared" si="446"/>
        <v>0</v>
      </c>
      <c r="W1084" s="19">
        <f t="shared" si="447"/>
        <v>0</v>
      </c>
      <c r="X1084" s="19">
        <f t="shared" si="448"/>
        <v>0</v>
      </c>
      <c r="Y1084" s="19">
        <f t="shared" si="449"/>
        <v>0</v>
      </c>
      <c r="Z1084" s="2">
        <f t="shared" si="450"/>
        <v>0</v>
      </c>
      <c r="AA1084" s="2">
        <f t="shared" si="451"/>
        <v>0</v>
      </c>
      <c r="AB1084">
        <v>0</v>
      </c>
      <c r="AC1084">
        <v>0</v>
      </c>
      <c r="AD1084">
        <v>0</v>
      </c>
      <c r="AE1084">
        <v>0</v>
      </c>
      <c r="AF1084" s="2">
        <f t="shared" si="452"/>
        <v>0</v>
      </c>
      <c r="AG1084" t="b">
        <f t="shared" si="453"/>
        <v>0</v>
      </c>
      <c r="AH1084" s="2" t="str">
        <f t="shared" si="454"/>
        <v/>
      </c>
      <c r="AI1084" t="str">
        <f t="shared" si="455"/>
        <v/>
      </c>
      <c r="AJ1084" s="2" t="str">
        <f t="shared" si="456"/>
        <v/>
      </c>
      <c r="AK1084" s="2" t="str">
        <f t="shared" si="457"/>
        <v/>
      </c>
    </row>
    <row r="1085" spans="1:37" x14ac:dyDescent="0.3">
      <c r="A1085" s="18">
        <v>39327</v>
      </c>
      <c r="B1085">
        <v>0</v>
      </c>
      <c r="C1085">
        <v>25.4</v>
      </c>
      <c r="D1085">
        <v>9.5</v>
      </c>
      <c r="E1085">
        <v>17.45</v>
      </c>
      <c r="G1085" s="3">
        <f t="shared" si="459"/>
        <v>0</v>
      </c>
      <c r="H1085" s="3">
        <f t="shared" si="460"/>
        <v>0</v>
      </c>
      <c r="I1085" s="10">
        <f t="shared" si="434"/>
        <v>0</v>
      </c>
      <c r="J1085" s="3">
        <f t="shared" si="435"/>
        <v>0</v>
      </c>
      <c r="K1085" s="3">
        <f t="shared" si="436"/>
        <v>0</v>
      </c>
      <c r="L1085" s="15">
        <f t="shared" si="437"/>
        <v>0</v>
      </c>
      <c r="M1085" s="3">
        <f t="shared" si="438"/>
        <v>0</v>
      </c>
      <c r="N1085" s="15">
        <f t="shared" si="439"/>
        <v>0</v>
      </c>
      <c r="O1085" s="15">
        <f t="shared" si="440"/>
        <v>0</v>
      </c>
      <c r="P1085" s="15">
        <f t="shared" si="441"/>
        <v>0</v>
      </c>
      <c r="Q1085" s="3">
        <f t="shared" si="458"/>
        <v>9</v>
      </c>
      <c r="R1085" s="3">
        <f t="shared" si="442"/>
        <v>-2.08</v>
      </c>
      <c r="S1085" s="16">
        <f t="shared" si="443"/>
        <v>-36.295999999999999</v>
      </c>
      <c r="T1085" s="3">
        <f t="shared" si="444"/>
        <v>0</v>
      </c>
      <c r="U1085" s="3">
        <f t="shared" si="445"/>
        <v>0</v>
      </c>
      <c r="V1085" s="3">
        <f t="shared" si="446"/>
        <v>0</v>
      </c>
      <c r="W1085" s="19">
        <f t="shared" si="447"/>
        <v>0</v>
      </c>
      <c r="X1085" s="19">
        <f t="shared" si="448"/>
        <v>0</v>
      </c>
      <c r="Y1085" s="19">
        <f t="shared" si="449"/>
        <v>0</v>
      </c>
      <c r="Z1085" s="2">
        <f t="shared" si="450"/>
        <v>0</v>
      </c>
      <c r="AA1085" s="2">
        <f t="shared" si="451"/>
        <v>0</v>
      </c>
      <c r="AB1085">
        <v>0</v>
      </c>
      <c r="AC1085">
        <v>0</v>
      </c>
      <c r="AD1085">
        <v>0</v>
      </c>
      <c r="AE1085">
        <v>0</v>
      </c>
      <c r="AF1085" s="2">
        <f t="shared" si="452"/>
        <v>0</v>
      </c>
      <c r="AG1085" t="b">
        <f t="shared" si="453"/>
        <v>0</v>
      </c>
      <c r="AH1085" s="2" t="str">
        <f t="shared" si="454"/>
        <v/>
      </c>
      <c r="AI1085" t="str">
        <f t="shared" si="455"/>
        <v/>
      </c>
      <c r="AJ1085" s="2" t="str">
        <f t="shared" si="456"/>
        <v/>
      </c>
      <c r="AK1085" s="2" t="str">
        <f t="shared" si="457"/>
        <v/>
      </c>
    </row>
    <row r="1086" spans="1:37" x14ac:dyDescent="0.3">
      <c r="A1086" s="18">
        <v>39328</v>
      </c>
      <c r="B1086">
        <v>0</v>
      </c>
      <c r="C1086">
        <v>25.4</v>
      </c>
      <c r="D1086">
        <v>9.6999999999999993</v>
      </c>
      <c r="E1086">
        <v>17.55</v>
      </c>
      <c r="G1086" s="3">
        <f t="shared" si="459"/>
        <v>0</v>
      </c>
      <c r="H1086" s="3">
        <f t="shared" si="460"/>
        <v>0</v>
      </c>
      <c r="I1086" s="10">
        <f t="shared" si="434"/>
        <v>0</v>
      </c>
      <c r="J1086" s="3">
        <f t="shared" si="435"/>
        <v>0</v>
      </c>
      <c r="K1086" s="3">
        <f t="shared" si="436"/>
        <v>0</v>
      </c>
      <c r="L1086" s="15">
        <f t="shared" si="437"/>
        <v>0</v>
      </c>
      <c r="M1086" s="3">
        <f t="shared" si="438"/>
        <v>0</v>
      </c>
      <c r="N1086" s="15">
        <f t="shared" si="439"/>
        <v>0</v>
      </c>
      <c r="O1086" s="15">
        <f t="shared" si="440"/>
        <v>0</v>
      </c>
      <c r="P1086" s="15">
        <f t="shared" si="441"/>
        <v>0</v>
      </c>
      <c r="Q1086" s="3">
        <f t="shared" si="458"/>
        <v>9</v>
      </c>
      <c r="R1086" s="3">
        <f t="shared" si="442"/>
        <v>-2.08</v>
      </c>
      <c r="S1086" s="16">
        <f t="shared" si="443"/>
        <v>-36.504000000000005</v>
      </c>
      <c r="T1086" s="3">
        <f t="shared" si="444"/>
        <v>0</v>
      </c>
      <c r="U1086" s="3">
        <f t="shared" si="445"/>
        <v>0</v>
      </c>
      <c r="V1086" s="3">
        <f t="shared" si="446"/>
        <v>0</v>
      </c>
      <c r="W1086" s="19">
        <f t="shared" si="447"/>
        <v>0</v>
      </c>
      <c r="X1086" s="19">
        <f t="shared" si="448"/>
        <v>0</v>
      </c>
      <c r="Y1086" s="19">
        <f t="shared" si="449"/>
        <v>0</v>
      </c>
      <c r="Z1086" s="2">
        <f t="shared" si="450"/>
        <v>0</v>
      </c>
      <c r="AA1086" s="2">
        <f t="shared" si="451"/>
        <v>0</v>
      </c>
      <c r="AB1086">
        <v>0</v>
      </c>
      <c r="AC1086">
        <v>0</v>
      </c>
      <c r="AD1086">
        <v>0</v>
      </c>
      <c r="AE1086">
        <v>0</v>
      </c>
      <c r="AF1086" s="2">
        <f t="shared" si="452"/>
        <v>0</v>
      </c>
      <c r="AG1086" t="b">
        <f t="shared" si="453"/>
        <v>0</v>
      </c>
      <c r="AH1086" s="2" t="str">
        <f t="shared" si="454"/>
        <v/>
      </c>
      <c r="AI1086" t="str">
        <f t="shared" si="455"/>
        <v/>
      </c>
      <c r="AJ1086" s="2" t="str">
        <f t="shared" si="456"/>
        <v/>
      </c>
      <c r="AK1086" s="2" t="str">
        <f t="shared" si="457"/>
        <v/>
      </c>
    </row>
    <row r="1087" spans="1:37" x14ac:dyDescent="0.3">
      <c r="A1087" s="18">
        <v>39329</v>
      </c>
      <c r="B1087">
        <v>0</v>
      </c>
      <c r="C1087">
        <v>26.8</v>
      </c>
      <c r="D1087">
        <v>10.6</v>
      </c>
      <c r="E1087">
        <v>18.7</v>
      </c>
      <c r="G1087" s="3">
        <f t="shared" si="459"/>
        <v>0</v>
      </c>
      <c r="H1087" s="3">
        <f t="shared" si="460"/>
        <v>0</v>
      </c>
      <c r="I1087" s="10">
        <f t="shared" si="434"/>
        <v>0</v>
      </c>
      <c r="J1087" s="3">
        <f t="shared" si="435"/>
        <v>0</v>
      </c>
      <c r="K1087" s="3">
        <f t="shared" si="436"/>
        <v>0</v>
      </c>
      <c r="L1087" s="15">
        <f t="shared" si="437"/>
        <v>0</v>
      </c>
      <c r="M1087" s="3">
        <f t="shared" si="438"/>
        <v>0</v>
      </c>
      <c r="N1087" s="15">
        <f t="shared" si="439"/>
        <v>0</v>
      </c>
      <c r="O1087" s="15">
        <f t="shared" si="440"/>
        <v>0</v>
      </c>
      <c r="P1087" s="15">
        <f t="shared" si="441"/>
        <v>0</v>
      </c>
      <c r="Q1087" s="3">
        <f t="shared" si="458"/>
        <v>9</v>
      </c>
      <c r="R1087" s="3">
        <f t="shared" si="442"/>
        <v>-2.08</v>
      </c>
      <c r="S1087" s="16">
        <f t="shared" si="443"/>
        <v>-38.896000000000001</v>
      </c>
      <c r="T1087" s="3">
        <f t="shared" si="444"/>
        <v>0</v>
      </c>
      <c r="U1087" s="3">
        <f t="shared" si="445"/>
        <v>0</v>
      </c>
      <c r="V1087" s="3">
        <f t="shared" si="446"/>
        <v>0</v>
      </c>
      <c r="W1087" s="19">
        <f t="shared" si="447"/>
        <v>0</v>
      </c>
      <c r="X1087" s="19">
        <f t="shared" si="448"/>
        <v>0</v>
      </c>
      <c r="Y1087" s="19">
        <f t="shared" si="449"/>
        <v>0</v>
      </c>
      <c r="Z1087" s="2">
        <f t="shared" si="450"/>
        <v>0</v>
      </c>
      <c r="AA1087" s="2">
        <f t="shared" si="451"/>
        <v>0</v>
      </c>
      <c r="AB1087">
        <v>0</v>
      </c>
      <c r="AC1087">
        <v>0</v>
      </c>
      <c r="AD1087">
        <v>0</v>
      </c>
      <c r="AE1087">
        <v>0</v>
      </c>
      <c r="AF1087" s="2">
        <f t="shared" si="452"/>
        <v>0</v>
      </c>
      <c r="AG1087" t="b">
        <f t="shared" si="453"/>
        <v>0</v>
      </c>
      <c r="AH1087" s="2" t="str">
        <f t="shared" si="454"/>
        <v/>
      </c>
      <c r="AI1087" t="str">
        <f t="shared" si="455"/>
        <v/>
      </c>
      <c r="AJ1087" s="2" t="str">
        <f t="shared" si="456"/>
        <v/>
      </c>
      <c r="AK1087" s="2" t="str">
        <f t="shared" si="457"/>
        <v/>
      </c>
    </row>
    <row r="1088" spans="1:37" x14ac:dyDescent="0.3">
      <c r="A1088" s="18">
        <v>39330</v>
      </c>
      <c r="B1088">
        <v>12.7</v>
      </c>
      <c r="C1088">
        <v>14.3</v>
      </c>
      <c r="D1088">
        <v>8.9</v>
      </c>
      <c r="E1088">
        <v>11.6</v>
      </c>
      <c r="G1088" s="3">
        <f t="shared" si="459"/>
        <v>0</v>
      </c>
      <c r="H1088" s="3">
        <f t="shared" si="460"/>
        <v>0</v>
      </c>
      <c r="I1088" s="10">
        <f t="shared" si="434"/>
        <v>0</v>
      </c>
      <c r="J1088" s="3">
        <f t="shared" si="435"/>
        <v>0</v>
      </c>
      <c r="K1088" s="3">
        <f t="shared" si="436"/>
        <v>12.7</v>
      </c>
      <c r="L1088" s="15">
        <f t="shared" si="437"/>
        <v>0</v>
      </c>
      <c r="M1088" s="3">
        <f t="shared" si="438"/>
        <v>-3.1749999999999998</v>
      </c>
      <c r="N1088" s="15">
        <f t="shared" si="439"/>
        <v>0</v>
      </c>
      <c r="O1088" s="15">
        <f t="shared" si="440"/>
        <v>0</v>
      </c>
      <c r="P1088" s="15">
        <f t="shared" si="441"/>
        <v>0</v>
      </c>
      <c r="Q1088" s="3">
        <f t="shared" si="458"/>
        <v>9</v>
      </c>
      <c r="R1088" s="3">
        <f t="shared" si="442"/>
        <v>-2.08</v>
      </c>
      <c r="S1088" s="16">
        <f t="shared" si="443"/>
        <v>-24.128</v>
      </c>
      <c r="T1088" s="3">
        <f t="shared" si="444"/>
        <v>0</v>
      </c>
      <c r="U1088" s="3">
        <f t="shared" si="445"/>
        <v>0</v>
      </c>
      <c r="V1088" s="3">
        <f t="shared" si="446"/>
        <v>0</v>
      </c>
      <c r="W1088" s="19">
        <f t="shared" si="447"/>
        <v>0</v>
      </c>
      <c r="X1088" s="19">
        <f t="shared" si="448"/>
        <v>0</v>
      </c>
      <c r="Y1088" s="19">
        <f t="shared" si="449"/>
        <v>0</v>
      </c>
      <c r="Z1088" s="2">
        <f t="shared" si="450"/>
        <v>0</v>
      </c>
      <c r="AA1088" s="2">
        <f t="shared" si="451"/>
        <v>0</v>
      </c>
      <c r="AB1088">
        <v>0</v>
      </c>
      <c r="AC1088">
        <v>0</v>
      </c>
      <c r="AD1088">
        <v>0</v>
      </c>
      <c r="AE1088">
        <v>0</v>
      </c>
      <c r="AF1088" s="2">
        <f t="shared" si="452"/>
        <v>0</v>
      </c>
      <c r="AG1088" t="b">
        <f t="shared" si="453"/>
        <v>0</v>
      </c>
      <c r="AH1088" s="2" t="str">
        <f t="shared" si="454"/>
        <v/>
      </c>
      <c r="AI1088" t="str">
        <f t="shared" si="455"/>
        <v/>
      </c>
      <c r="AJ1088" s="2" t="str">
        <f t="shared" si="456"/>
        <v/>
      </c>
      <c r="AK1088" s="2" t="str">
        <f t="shared" si="457"/>
        <v/>
      </c>
    </row>
    <row r="1089" spans="1:37" x14ac:dyDescent="0.3">
      <c r="A1089" s="18">
        <v>39331</v>
      </c>
      <c r="B1089">
        <v>0</v>
      </c>
      <c r="C1089">
        <v>20.7</v>
      </c>
      <c r="D1089">
        <v>9.1</v>
      </c>
      <c r="E1089">
        <v>14.9</v>
      </c>
      <c r="G1089" s="3">
        <f t="shared" si="459"/>
        <v>0</v>
      </c>
      <c r="H1089" s="3">
        <f t="shared" si="460"/>
        <v>0</v>
      </c>
      <c r="I1089" s="10">
        <f t="shared" si="434"/>
        <v>0</v>
      </c>
      <c r="J1089" s="3">
        <f t="shared" si="435"/>
        <v>0</v>
      </c>
      <c r="K1089" s="3">
        <f t="shared" si="436"/>
        <v>0</v>
      </c>
      <c r="L1089" s="15">
        <f t="shared" si="437"/>
        <v>0</v>
      </c>
      <c r="M1089" s="3">
        <f t="shared" si="438"/>
        <v>0</v>
      </c>
      <c r="N1089" s="15">
        <f t="shared" si="439"/>
        <v>0</v>
      </c>
      <c r="O1089" s="15">
        <f t="shared" si="440"/>
        <v>0</v>
      </c>
      <c r="P1089" s="15">
        <f t="shared" si="441"/>
        <v>0</v>
      </c>
      <c r="Q1089" s="3">
        <f t="shared" si="458"/>
        <v>9</v>
      </c>
      <c r="R1089" s="3">
        <f t="shared" si="442"/>
        <v>-2.08</v>
      </c>
      <c r="S1089" s="16">
        <f t="shared" si="443"/>
        <v>-30.992000000000001</v>
      </c>
      <c r="T1089" s="3">
        <f t="shared" si="444"/>
        <v>0</v>
      </c>
      <c r="U1089" s="3">
        <f t="shared" si="445"/>
        <v>0</v>
      </c>
      <c r="V1089" s="3">
        <f t="shared" si="446"/>
        <v>0</v>
      </c>
      <c r="W1089" s="19">
        <f t="shared" si="447"/>
        <v>0</v>
      </c>
      <c r="X1089" s="19">
        <f t="shared" si="448"/>
        <v>0</v>
      </c>
      <c r="Y1089" s="19">
        <f t="shared" si="449"/>
        <v>0</v>
      </c>
      <c r="Z1089" s="2">
        <f t="shared" si="450"/>
        <v>0</v>
      </c>
      <c r="AA1089" s="2">
        <f t="shared" si="451"/>
        <v>0</v>
      </c>
      <c r="AB1089">
        <v>0</v>
      </c>
      <c r="AC1089">
        <v>0</v>
      </c>
      <c r="AD1089">
        <v>0</v>
      </c>
      <c r="AE1089">
        <v>0</v>
      </c>
      <c r="AF1089" s="2">
        <f t="shared" si="452"/>
        <v>0</v>
      </c>
      <c r="AG1089" t="b">
        <f t="shared" si="453"/>
        <v>0</v>
      </c>
      <c r="AH1089" s="2" t="str">
        <f t="shared" si="454"/>
        <v/>
      </c>
      <c r="AI1089" t="str">
        <f t="shared" si="455"/>
        <v/>
      </c>
      <c r="AJ1089" s="2" t="str">
        <f t="shared" si="456"/>
        <v/>
      </c>
      <c r="AK1089" s="2" t="str">
        <f t="shared" si="457"/>
        <v/>
      </c>
    </row>
    <row r="1090" spans="1:37" x14ac:dyDescent="0.3">
      <c r="A1090" s="18">
        <v>39332</v>
      </c>
      <c r="B1090">
        <v>0</v>
      </c>
      <c r="C1090">
        <v>21.8</v>
      </c>
      <c r="D1090">
        <v>8.3000000000000007</v>
      </c>
      <c r="E1090">
        <v>15.05</v>
      </c>
      <c r="G1090" s="3">
        <f t="shared" si="459"/>
        <v>0</v>
      </c>
      <c r="H1090" s="3">
        <f t="shared" si="460"/>
        <v>0</v>
      </c>
      <c r="I1090" s="10">
        <f t="shared" si="434"/>
        <v>0</v>
      </c>
      <c r="J1090" s="3">
        <f t="shared" si="435"/>
        <v>0</v>
      </c>
      <c r="K1090" s="3">
        <f t="shared" si="436"/>
        <v>0</v>
      </c>
      <c r="L1090" s="15">
        <f t="shared" si="437"/>
        <v>0</v>
      </c>
      <c r="M1090" s="3">
        <f t="shared" si="438"/>
        <v>0</v>
      </c>
      <c r="N1090" s="15">
        <f t="shared" si="439"/>
        <v>0</v>
      </c>
      <c r="O1090" s="15">
        <f t="shared" si="440"/>
        <v>0</v>
      </c>
      <c r="P1090" s="15">
        <f t="shared" si="441"/>
        <v>0</v>
      </c>
      <c r="Q1090" s="3">
        <f t="shared" si="458"/>
        <v>9</v>
      </c>
      <c r="R1090" s="3">
        <f t="shared" si="442"/>
        <v>-2.08</v>
      </c>
      <c r="S1090" s="16">
        <f t="shared" si="443"/>
        <v>-31.304000000000002</v>
      </c>
      <c r="T1090" s="3">
        <f t="shared" si="444"/>
        <v>0</v>
      </c>
      <c r="U1090" s="3">
        <f t="shared" si="445"/>
        <v>0</v>
      </c>
      <c r="V1090" s="3">
        <f t="shared" si="446"/>
        <v>0</v>
      </c>
      <c r="W1090" s="19">
        <f t="shared" si="447"/>
        <v>0</v>
      </c>
      <c r="X1090" s="19">
        <f t="shared" si="448"/>
        <v>0</v>
      </c>
      <c r="Y1090" s="19">
        <f t="shared" si="449"/>
        <v>0</v>
      </c>
      <c r="Z1090" s="2">
        <f t="shared" si="450"/>
        <v>0</v>
      </c>
      <c r="AA1090" s="2">
        <f t="shared" si="451"/>
        <v>0</v>
      </c>
      <c r="AB1090">
        <v>0</v>
      </c>
      <c r="AC1090">
        <v>0</v>
      </c>
      <c r="AD1090">
        <v>0</v>
      </c>
      <c r="AE1090">
        <v>0</v>
      </c>
      <c r="AF1090" s="2">
        <f t="shared" si="452"/>
        <v>0</v>
      </c>
      <c r="AG1090" t="b">
        <f t="shared" si="453"/>
        <v>0</v>
      </c>
      <c r="AH1090" s="2" t="str">
        <f t="shared" si="454"/>
        <v/>
      </c>
      <c r="AI1090" t="str">
        <f t="shared" si="455"/>
        <v/>
      </c>
      <c r="AJ1090" s="2" t="str">
        <f t="shared" si="456"/>
        <v/>
      </c>
      <c r="AK1090" s="2" t="str">
        <f t="shared" si="457"/>
        <v/>
      </c>
    </row>
    <row r="1091" spans="1:37" x14ac:dyDescent="0.3">
      <c r="A1091" s="18">
        <v>39333</v>
      </c>
      <c r="B1091">
        <v>0</v>
      </c>
      <c r="C1091">
        <v>20.7</v>
      </c>
      <c r="D1091">
        <v>5.7</v>
      </c>
      <c r="E1091">
        <v>13.2</v>
      </c>
      <c r="G1091" s="3">
        <f t="shared" si="459"/>
        <v>0</v>
      </c>
      <c r="H1091" s="3">
        <f t="shared" si="460"/>
        <v>0</v>
      </c>
      <c r="I1091" s="10">
        <f t="shared" si="434"/>
        <v>0</v>
      </c>
      <c r="J1091" s="3">
        <f t="shared" si="435"/>
        <v>0</v>
      </c>
      <c r="K1091" s="3">
        <f t="shared" si="436"/>
        <v>0</v>
      </c>
      <c r="L1091" s="15">
        <f t="shared" si="437"/>
        <v>0</v>
      </c>
      <c r="M1091" s="3">
        <f t="shared" si="438"/>
        <v>0</v>
      </c>
      <c r="N1091" s="15">
        <f t="shared" si="439"/>
        <v>0</v>
      </c>
      <c r="O1091" s="15">
        <f t="shared" si="440"/>
        <v>0</v>
      </c>
      <c r="P1091" s="15">
        <f t="shared" si="441"/>
        <v>0</v>
      </c>
      <c r="Q1091" s="3">
        <f t="shared" si="458"/>
        <v>9</v>
      </c>
      <c r="R1091" s="3">
        <f t="shared" si="442"/>
        <v>-2.08</v>
      </c>
      <c r="S1091" s="16">
        <f t="shared" si="443"/>
        <v>-27.456</v>
      </c>
      <c r="T1091" s="3">
        <f t="shared" si="444"/>
        <v>0</v>
      </c>
      <c r="U1091" s="3">
        <f t="shared" si="445"/>
        <v>0</v>
      </c>
      <c r="V1091" s="3">
        <f t="shared" si="446"/>
        <v>0</v>
      </c>
      <c r="W1091" s="19">
        <f t="shared" si="447"/>
        <v>0</v>
      </c>
      <c r="X1091" s="19">
        <f t="shared" si="448"/>
        <v>0</v>
      </c>
      <c r="Y1091" s="19">
        <f t="shared" si="449"/>
        <v>0</v>
      </c>
      <c r="Z1091" s="2">
        <f t="shared" si="450"/>
        <v>0</v>
      </c>
      <c r="AA1091" s="2">
        <f t="shared" si="451"/>
        <v>0</v>
      </c>
      <c r="AB1091">
        <v>0</v>
      </c>
      <c r="AC1091">
        <v>0</v>
      </c>
      <c r="AD1091">
        <v>0</v>
      </c>
      <c r="AE1091">
        <v>0</v>
      </c>
      <c r="AF1091" s="2">
        <f t="shared" si="452"/>
        <v>0</v>
      </c>
      <c r="AG1091" t="b">
        <f t="shared" si="453"/>
        <v>0</v>
      </c>
      <c r="AH1091" s="2" t="str">
        <f t="shared" si="454"/>
        <v/>
      </c>
      <c r="AI1091" t="str">
        <f t="shared" si="455"/>
        <v/>
      </c>
      <c r="AJ1091" s="2" t="str">
        <f t="shared" si="456"/>
        <v/>
      </c>
      <c r="AK1091" s="2" t="str">
        <f t="shared" si="457"/>
        <v/>
      </c>
    </row>
    <row r="1092" spans="1:37" x14ac:dyDescent="0.3">
      <c r="A1092" s="18">
        <v>39334</v>
      </c>
      <c r="B1092">
        <v>0</v>
      </c>
      <c r="C1092">
        <v>21.9</v>
      </c>
      <c r="D1092">
        <v>6.8</v>
      </c>
      <c r="E1092">
        <v>14.35</v>
      </c>
      <c r="G1092" s="3">
        <f t="shared" si="459"/>
        <v>0</v>
      </c>
      <c r="H1092" s="3">
        <f t="shared" si="460"/>
        <v>0</v>
      </c>
      <c r="I1092" s="10">
        <f t="shared" si="434"/>
        <v>0</v>
      </c>
      <c r="J1092" s="3">
        <f t="shared" si="435"/>
        <v>0</v>
      </c>
      <c r="K1092" s="3">
        <f t="shared" si="436"/>
        <v>0</v>
      </c>
      <c r="L1092" s="15">
        <f t="shared" si="437"/>
        <v>0</v>
      </c>
      <c r="M1092" s="3">
        <f t="shared" si="438"/>
        <v>0</v>
      </c>
      <c r="N1092" s="15">
        <f t="shared" si="439"/>
        <v>0</v>
      </c>
      <c r="O1092" s="15">
        <f t="shared" si="440"/>
        <v>0</v>
      </c>
      <c r="P1092" s="15">
        <f t="shared" si="441"/>
        <v>0</v>
      </c>
      <c r="Q1092" s="3">
        <f t="shared" si="458"/>
        <v>9</v>
      </c>
      <c r="R1092" s="3">
        <f t="shared" si="442"/>
        <v>-2.08</v>
      </c>
      <c r="S1092" s="16">
        <f t="shared" si="443"/>
        <v>-29.847999999999999</v>
      </c>
      <c r="T1092" s="3">
        <f t="shared" si="444"/>
        <v>0</v>
      </c>
      <c r="U1092" s="3">
        <f t="shared" si="445"/>
        <v>0</v>
      </c>
      <c r="V1092" s="3">
        <f t="shared" si="446"/>
        <v>0</v>
      </c>
      <c r="W1092" s="19">
        <f t="shared" si="447"/>
        <v>0</v>
      </c>
      <c r="X1092" s="19">
        <f t="shared" si="448"/>
        <v>0</v>
      </c>
      <c r="Y1092" s="19">
        <f t="shared" si="449"/>
        <v>0</v>
      </c>
      <c r="Z1092" s="2">
        <f t="shared" si="450"/>
        <v>0</v>
      </c>
      <c r="AA1092" s="2">
        <f t="shared" si="451"/>
        <v>0</v>
      </c>
      <c r="AB1092">
        <v>0</v>
      </c>
      <c r="AC1092">
        <v>0</v>
      </c>
      <c r="AD1092">
        <v>0</v>
      </c>
      <c r="AE1092">
        <v>0</v>
      </c>
      <c r="AF1092" s="2">
        <f t="shared" si="452"/>
        <v>0</v>
      </c>
      <c r="AG1092" t="b">
        <f t="shared" si="453"/>
        <v>0</v>
      </c>
      <c r="AH1092" s="2" t="str">
        <f t="shared" si="454"/>
        <v/>
      </c>
      <c r="AI1092" t="str">
        <f t="shared" si="455"/>
        <v/>
      </c>
      <c r="AJ1092" s="2" t="str">
        <f t="shared" si="456"/>
        <v/>
      </c>
      <c r="AK1092" s="2" t="str">
        <f t="shared" si="457"/>
        <v/>
      </c>
    </row>
    <row r="1093" spans="1:37" x14ac:dyDescent="0.3">
      <c r="A1093" s="18">
        <v>39335</v>
      </c>
      <c r="B1093">
        <v>0</v>
      </c>
      <c r="C1093">
        <v>22.6</v>
      </c>
      <c r="D1093">
        <v>13.3</v>
      </c>
      <c r="E1093">
        <v>17.95</v>
      </c>
      <c r="G1093" s="3">
        <f t="shared" si="459"/>
        <v>0</v>
      </c>
      <c r="H1093" s="3">
        <f t="shared" si="460"/>
        <v>0</v>
      </c>
      <c r="I1093" s="10">
        <f t="shared" si="434"/>
        <v>0</v>
      </c>
      <c r="J1093" s="3">
        <f t="shared" si="435"/>
        <v>0</v>
      </c>
      <c r="K1093" s="3">
        <f t="shared" si="436"/>
        <v>0</v>
      </c>
      <c r="L1093" s="15">
        <f t="shared" si="437"/>
        <v>0</v>
      </c>
      <c r="M1093" s="3">
        <f t="shared" si="438"/>
        <v>0</v>
      </c>
      <c r="N1093" s="15">
        <f t="shared" si="439"/>
        <v>0</v>
      </c>
      <c r="O1093" s="15">
        <f t="shared" si="440"/>
        <v>0</v>
      </c>
      <c r="P1093" s="15">
        <f t="shared" si="441"/>
        <v>0</v>
      </c>
      <c r="Q1093" s="3">
        <f t="shared" si="458"/>
        <v>9</v>
      </c>
      <c r="R1093" s="3">
        <f t="shared" si="442"/>
        <v>-2.08</v>
      </c>
      <c r="S1093" s="16">
        <f t="shared" si="443"/>
        <v>-37.335999999999999</v>
      </c>
      <c r="T1093" s="3">
        <f t="shared" si="444"/>
        <v>0</v>
      </c>
      <c r="U1093" s="3">
        <f t="shared" si="445"/>
        <v>0</v>
      </c>
      <c r="V1093" s="3">
        <f t="shared" si="446"/>
        <v>0</v>
      </c>
      <c r="W1093" s="19">
        <f t="shared" si="447"/>
        <v>0</v>
      </c>
      <c r="X1093" s="19">
        <f t="shared" si="448"/>
        <v>0</v>
      </c>
      <c r="Y1093" s="19">
        <f t="shared" si="449"/>
        <v>0</v>
      </c>
      <c r="Z1093" s="2">
        <f t="shared" si="450"/>
        <v>0</v>
      </c>
      <c r="AA1093" s="2">
        <f t="shared" si="451"/>
        <v>0</v>
      </c>
      <c r="AB1093">
        <v>0</v>
      </c>
      <c r="AC1093">
        <v>0</v>
      </c>
      <c r="AD1093">
        <v>0</v>
      </c>
      <c r="AE1093">
        <v>0</v>
      </c>
      <c r="AF1093" s="2">
        <f t="shared" si="452"/>
        <v>0</v>
      </c>
      <c r="AG1093" t="b">
        <f t="shared" si="453"/>
        <v>0</v>
      </c>
      <c r="AH1093" s="2" t="str">
        <f t="shared" si="454"/>
        <v/>
      </c>
      <c r="AI1093" t="str">
        <f t="shared" si="455"/>
        <v/>
      </c>
      <c r="AJ1093" s="2" t="str">
        <f t="shared" si="456"/>
        <v/>
      </c>
      <c r="AK1093" s="2" t="str">
        <f t="shared" si="457"/>
        <v/>
      </c>
    </row>
    <row r="1094" spans="1:37" x14ac:dyDescent="0.3">
      <c r="A1094" s="18">
        <v>39336</v>
      </c>
      <c r="B1094">
        <v>0</v>
      </c>
      <c r="C1094">
        <v>28.8</v>
      </c>
      <c r="D1094">
        <v>12.8</v>
      </c>
      <c r="E1094">
        <v>20.8</v>
      </c>
      <c r="G1094" s="3">
        <f t="shared" si="459"/>
        <v>0</v>
      </c>
      <c r="H1094" s="3">
        <f t="shared" si="460"/>
        <v>0</v>
      </c>
      <c r="I1094" s="10">
        <f t="shared" si="434"/>
        <v>0</v>
      </c>
      <c r="J1094" s="3">
        <f t="shared" si="435"/>
        <v>0</v>
      </c>
      <c r="K1094" s="3">
        <f t="shared" si="436"/>
        <v>0</v>
      </c>
      <c r="L1094" s="15">
        <f t="shared" si="437"/>
        <v>0</v>
      </c>
      <c r="M1094" s="3">
        <f t="shared" si="438"/>
        <v>0</v>
      </c>
      <c r="N1094" s="15">
        <f t="shared" si="439"/>
        <v>0</v>
      </c>
      <c r="O1094" s="15">
        <f t="shared" si="440"/>
        <v>0</v>
      </c>
      <c r="P1094" s="15">
        <f t="shared" si="441"/>
        <v>0</v>
      </c>
      <c r="Q1094" s="3">
        <f t="shared" si="458"/>
        <v>9</v>
      </c>
      <c r="R1094" s="3">
        <f t="shared" si="442"/>
        <v>-2.08</v>
      </c>
      <c r="S1094" s="16">
        <f t="shared" si="443"/>
        <v>-43.264000000000003</v>
      </c>
      <c r="T1094" s="3">
        <f t="shared" si="444"/>
        <v>0</v>
      </c>
      <c r="U1094" s="3">
        <f t="shared" si="445"/>
        <v>0</v>
      </c>
      <c r="V1094" s="3">
        <f t="shared" si="446"/>
        <v>0</v>
      </c>
      <c r="W1094" s="19">
        <f t="shared" si="447"/>
        <v>0</v>
      </c>
      <c r="X1094" s="19">
        <f t="shared" si="448"/>
        <v>0</v>
      </c>
      <c r="Y1094" s="19">
        <f t="shared" si="449"/>
        <v>0</v>
      </c>
      <c r="Z1094" s="2">
        <f t="shared" si="450"/>
        <v>0</v>
      </c>
      <c r="AA1094" s="2">
        <f t="shared" si="451"/>
        <v>0</v>
      </c>
      <c r="AB1094">
        <v>0</v>
      </c>
      <c r="AC1094">
        <v>0</v>
      </c>
      <c r="AD1094">
        <v>0</v>
      </c>
      <c r="AE1094">
        <v>0</v>
      </c>
      <c r="AF1094" s="2">
        <f t="shared" si="452"/>
        <v>0</v>
      </c>
      <c r="AG1094" t="b">
        <f t="shared" si="453"/>
        <v>0</v>
      </c>
      <c r="AH1094" s="2" t="str">
        <f t="shared" si="454"/>
        <v/>
      </c>
      <c r="AI1094" t="str">
        <f t="shared" si="455"/>
        <v/>
      </c>
      <c r="AJ1094" s="2" t="str">
        <f t="shared" si="456"/>
        <v/>
      </c>
      <c r="AK1094" s="2" t="str">
        <f t="shared" si="457"/>
        <v/>
      </c>
    </row>
    <row r="1095" spans="1:37" x14ac:dyDescent="0.3">
      <c r="A1095" s="18">
        <v>39337</v>
      </c>
      <c r="B1095">
        <v>0</v>
      </c>
      <c r="C1095">
        <v>31.1</v>
      </c>
      <c r="D1095">
        <v>12.2</v>
      </c>
      <c r="E1095">
        <v>21.65</v>
      </c>
      <c r="G1095" s="3">
        <f t="shared" si="459"/>
        <v>0</v>
      </c>
      <c r="H1095" s="3">
        <f t="shared" si="460"/>
        <v>0</v>
      </c>
      <c r="I1095" s="10">
        <f t="shared" si="434"/>
        <v>0</v>
      </c>
      <c r="J1095" s="3">
        <f t="shared" si="435"/>
        <v>0</v>
      </c>
      <c r="K1095" s="3">
        <f t="shared" si="436"/>
        <v>0</v>
      </c>
      <c r="L1095" s="15">
        <f t="shared" si="437"/>
        <v>0</v>
      </c>
      <c r="M1095" s="3">
        <f t="shared" si="438"/>
        <v>0</v>
      </c>
      <c r="N1095" s="15">
        <f t="shared" si="439"/>
        <v>0</v>
      </c>
      <c r="O1095" s="15">
        <f t="shared" si="440"/>
        <v>0</v>
      </c>
      <c r="P1095" s="15">
        <f t="shared" si="441"/>
        <v>0</v>
      </c>
      <c r="Q1095" s="3">
        <f t="shared" si="458"/>
        <v>9</v>
      </c>
      <c r="R1095" s="3">
        <f t="shared" si="442"/>
        <v>-2.08</v>
      </c>
      <c r="S1095" s="16">
        <f t="shared" si="443"/>
        <v>-45.031999999999996</v>
      </c>
      <c r="T1095" s="3">
        <f t="shared" si="444"/>
        <v>0</v>
      </c>
      <c r="U1095" s="3">
        <f t="shared" si="445"/>
        <v>0</v>
      </c>
      <c r="V1095" s="3">
        <f t="shared" si="446"/>
        <v>0</v>
      </c>
      <c r="W1095" s="19">
        <f t="shared" si="447"/>
        <v>0</v>
      </c>
      <c r="X1095" s="19">
        <f t="shared" si="448"/>
        <v>0</v>
      </c>
      <c r="Y1095" s="19">
        <f t="shared" si="449"/>
        <v>0</v>
      </c>
      <c r="Z1095" s="2">
        <f t="shared" si="450"/>
        <v>0</v>
      </c>
      <c r="AA1095" s="2">
        <f t="shared" si="451"/>
        <v>0</v>
      </c>
      <c r="AB1095">
        <v>0</v>
      </c>
      <c r="AC1095">
        <v>0</v>
      </c>
      <c r="AD1095">
        <v>0</v>
      </c>
      <c r="AE1095">
        <v>0</v>
      </c>
      <c r="AF1095" s="2">
        <f t="shared" si="452"/>
        <v>0</v>
      </c>
      <c r="AG1095" t="b">
        <f t="shared" si="453"/>
        <v>0</v>
      </c>
      <c r="AH1095" s="2" t="str">
        <f t="shared" si="454"/>
        <v/>
      </c>
      <c r="AI1095" t="str">
        <f t="shared" si="455"/>
        <v/>
      </c>
      <c r="AJ1095" s="2" t="str">
        <f t="shared" si="456"/>
        <v/>
      </c>
      <c r="AK1095" s="2" t="str">
        <f t="shared" si="457"/>
        <v/>
      </c>
    </row>
    <row r="1096" spans="1:37" x14ac:dyDescent="0.3">
      <c r="A1096" s="18">
        <v>39338</v>
      </c>
      <c r="B1096">
        <v>2.54</v>
      </c>
      <c r="C1096">
        <v>27.6</v>
      </c>
      <c r="D1096">
        <v>10.4</v>
      </c>
      <c r="E1096">
        <v>19</v>
      </c>
      <c r="G1096" s="3">
        <f t="shared" si="459"/>
        <v>0</v>
      </c>
      <c r="H1096" s="3">
        <f t="shared" si="460"/>
        <v>0</v>
      </c>
      <c r="I1096" s="10">
        <f t="shared" si="434"/>
        <v>0</v>
      </c>
      <c r="J1096" s="3">
        <f t="shared" si="435"/>
        <v>0</v>
      </c>
      <c r="K1096" s="3">
        <f t="shared" si="436"/>
        <v>2.54</v>
      </c>
      <c r="L1096" s="15">
        <f t="shared" si="437"/>
        <v>0</v>
      </c>
      <c r="M1096" s="3">
        <f t="shared" si="438"/>
        <v>-0.63500000000000001</v>
      </c>
      <c r="N1096" s="15">
        <f t="shared" si="439"/>
        <v>0</v>
      </c>
      <c r="O1096" s="15">
        <f t="shared" si="440"/>
        <v>0</v>
      </c>
      <c r="P1096" s="15">
        <f t="shared" si="441"/>
        <v>0</v>
      </c>
      <c r="Q1096" s="3">
        <f t="shared" si="458"/>
        <v>9</v>
      </c>
      <c r="R1096" s="3">
        <f t="shared" si="442"/>
        <v>-2.08</v>
      </c>
      <c r="S1096" s="16">
        <f t="shared" si="443"/>
        <v>-39.520000000000003</v>
      </c>
      <c r="T1096" s="3">
        <f t="shared" si="444"/>
        <v>0</v>
      </c>
      <c r="U1096" s="3">
        <f t="shared" si="445"/>
        <v>0</v>
      </c>
      <c r="V1096" s="3">
        <f t="shared" si="446"/>
        <v>0</v>
      </c>
      <c r="W1096" s="19">
        <f t="shared" si="447"/>
        <v>0</v>
      </c>
      <c r="X1096" s="19">
        <f t="shared" si="448"/>
        <v>0</v>
      </c>
      <c r="Y1096" s="19">
        <f t="shared" si="449"/>
        <v>0</v>
      </c>
      <c r="Z1096" s="2">
        <f t="shared" si="450"/>
        <v>0</v>
      </c>
      <c r="AA1096" s="2">
        <f t="shared" si="451"/>
        <v>0</v>
      </c>
      <c r="AB1096">
        <v>0</v>
      </c>
      <c r="AC1096">
        <v>0</v>
      </c>
      <c r="AD1096">
        <v>0</v>
      </c>
      <c r="AE1096">
        <v>0</v>
      </c>
      <c r="AF1096" s="2">
        <f t="shared" si="452"/>
        <v>0</v>
      </c>
      <c r="AG1096" t="b">
        <f t="shared" si="453"/>
        <v>0</v>
      </c>
      <c r="AH1096" s="2" t="str">
        <f t="shared" si="454"/>
        <v/>
      </c>
      <c r="AI1096" t="str">
        <f t="shared" si="455"/>
        <v/>
      </c>
      <c r="AJ1096" s="2" t="str">
        <f t="shared" si="456"/>
        <v/>
      </c>
      <c r="AK1096" s="2" t="str">
        <f t="shared" si="457"/>
        <v/>
      </c>
    </row>
    <row r="1097" spans="1:37" x14ac:dyDescent="0.3">
      <c r="A1097" s="18">
        <v>39339</v>
      </c>
      <c r="B1097">
        <v>0</v>
      </c>
      <c r="C1097">
        <v>12.8</v>
      </c>
      <c r="D1097">
        <v>8.8000000000000007</v>
      </c>
      <c r="E1097">
        <v>10.8</v>
      </c>
      <c r="G1097" s="3">
        <f t="shared" si="459"/>
        <v>0</v>
      </c>
      <c r="H1097" s="3">
        <f t="shared" si="460"/>
        <v>0</v>
      </c>
      <c r="I1097" s="10">
        <f t="shared" si="434"/>
        <v>0</v>
      </c>
      <c r="J1097" s="3">
        <f t="shared" si="435"/>
        <v>0</v>
      </c>
      <c r="K1097" s="3">
        <f t="shared" si="436"/>
        <v>0</v>
      </c>
      <c r="L1097" s="15">
        <f t="shared" si="437"/>
        <v>0</v>
      </c>
      <c r="M1097" s="3">
        <f t="shared" si="438"/>
        <v>0</v>
      </c>
      <c r="N1097" s="15">
        <f t="shared" si="439"/>
        <v>0</v>
      </c>
      <c r="O1097" s="15">
        <f t="shared" si="440"/>
        <v>0</v>
      </c>
      <c r="P1097" s="15">
        <f t="shared" si="441"/>
        <v>0</v>
      </c>
      <c r="Q1097" s="3">
        <f t="shared" si="458"/>
        <v>9</v>
      </c>
      <c r="R1097" s="3">
        <f t="shared" si="442"/>
        <v>-2.08</v>
      </c>
      <c r="S1097" s="16">
        <f t="shared" si="443"/>
        <v>-22.464000000000002</v>
      </c>
      <c r="T1097" s="3">
        <f t="shared" si="444"/>
        <v>0</v>
      </c>
      <c r="U1097" s="3">
        <f t="shared" si="445"/>
        <v>0</v>
      </c>
      <c r="V1097" s="3">
        <f t="shared" si="446"/>
        <v>0</v>
      </c>
      <c r="W1097" s="19">
        <f t="shared" si="447"/>
        <v>0</v>
      </c>
      <c r="X1097" s="19">
        <f t="shared" si="448"/>
        <v>0</v>
      </c>
      <c r="Y1097" s="19">
        <f t="shared" si="449"/>
        <v>0</v>
      </c>
      <c r="Z1097" s="2">
        <f t="shared" si="450"/>
        <v>0</v>
      </c>
      <c r="AA1097" s="2">
        <f t="shared" si="451"/>
        <v>0</v>
      </c>
      <c r="AB1097">
        <v>0</v>
      </c>
      <c r="AC1097">
        <v>0</v>
      </c>
      <c r="AD1097">
        <v>0</v>
      </c>
      <c r="AE1097">
        <v>0</v>
      </c>
      <c r="AF1097" s="2">
        <f t="shared" si="452"/>
        <v>0</v>
      </c>
      <c r="AG1097" t="b">
        <f t="shared" si="453"/>
        <v>0</v>
      </c>
      <c r="AH1097" s="2" t="str">
        <f t="shared" si="454"/>
        <v/>
      </c>
      <c r="AI1097" t="str">
        <f t="shared" si="455"/>
        <v/>
      </c>
      <c r="AJ1097" s="2" t="str">
        <f t="shared" si="456"/>
        <v/>
      </c>
      <c r="AK1097" s="2" t="str">
        <f t="shared" si="457"/>
        <v/>
      </c>
    </row>
    <row r="1098" spans="1:37" x14ac:dyDescent="0.3">
      <c r="A1098" s="18">
        <v>39340</v>
      </c>
      <c r="B1098">
        <v>0</v>
      </c>
      <c r="C1098">
        <v>14.5</v>
      </c>
      <c r="D1098">
        <v>8.6999999999999993</v>
      </c>
      <c r="E1098">
        <v>11.6</v>
      </c>
      <c r="G1098" s="3">
        <f t="shared" si="459"/>
        <v>0</v>
      </c>
      <c r="H1098" s="3">
        <f t="shared" si="460"/>
        <v>0</v>
      </c>
      <c r="I1098" s="10">
        <f t="shared" si="434"/>
        <v>0</v>
      </c>
      <c r="J1098" s="3">
        <f t="shared" si="435"/>
        <v>0</v>
      </c>
      <c r="K1098" s="3">
        <f t="shared" si="436"/>
        <v>0</v>
      </c>
      <c r="L1098" s="15">
        <f t="shared" si="437"/>
        <v>0</v>
      </c>
      <c r="M1098" s="3">
        <f t="shared" si="438"/>
        <v>0</v>
      </c>
      <c r="N1098" s="15">
        <f t="shared" si="439"/>
        <v>0</v>
      </c>
      <c r="O1098" s="15">
        <f t="shared" si="440"/>
        <v>0</v>
      </c>
      <c r="P1098" s="15">
        <f t="shared" si="441"/>
        <v>0</v>
      </c>
      <c r="Q1098" s="3">
        <f t="shared" si="458"/>
        <v>9</v>
      </c>
      <c r="R1098" s="3">
        <f t="shared" si="442"/>
        <v>-2.08</v>
      </c>
      <c r="S1098" s="16">
        <f t="shared" si="443"/>
        <v>-24.128</v>
      </c>
      <c r="T1098" s="3">
        <f t="shared" si="444"/>
        <v>0</v>
      </c>
      <c r="U1098" s="3">
        <f t="shared" si="445"/>
        <v>0</v>
      </c>
      <c r="V1098" s="3">
        <f t="shared" si="446"/>
        <v>0</v>
      </c>
      <c r="W1098" s="19">
        <f t="shared" si="447"/>
        <v>0</v>
      </c>
      <c r="X1098" s="19">
        <f t="shared" si="448"/>
        <v>0</v>
      </c>
      <c r="Y1098" s="19">
        <f t="shared" si="449"/>
        <v>0</v>
      </c>
      <c r="Z1098" s="2">
        <f t="shared" si="450"/>
        <v>0</v>
      </c>
      <c r="AA1098" s="2">
        <f t="shared" si="451"/>
        <v>0</v>
      </c>
      <c r="AB1098">
        <v>0</v>
      </c>
      <c r="AC1098">
        <v>0</v>
      </c>
      <c r="AD1098">
        <v>0</v>
      </c>
      <c r="AE1098">
        <v>0</v>
      </c>
      <c r="AF1098" s="2">
        <f t="shared" si="452"/>
        <v>0</v>
      </c>
      <c r="AG1098" t="b">
        <f t="shared" si="453"/>
        <v>0</v>
      </c>
      <c r="AH1098" s="2" t="str">
        <f t="shared" si="454"/>
        <v/>
      </c>
      <c r="AI1098" t="str">
        <f t="shared" si="455"/>
        <v/>
      </c>
      <c r="AJ1098" s="2" t="str">
        <f t="shared" si="456"/>
        <v/>
      </c>
      <c r="AK1098" s="2" t="str">
        <f t="shared" si="457"/>
        <v/>
      </c>
    </row>
    <row r="1099" spans="1:37" x14ac:dyDescent="0.3">
      <c r="A1099" s="18">
        <v>39341</v>
      </c>
      <c r="B1099">
        <v>0</v>
      </c>
      <c r="C1099">
        <v>17.8</v>
      </c>
      <c r="D1099">
        <v>7.4</v>
      </c>
      <c r="E1099">
        <v>12.6</v>
      </c>
      <c r="G1099" s="3">
        <f t="shared" si="459"/>
        <v>0</v>
      </c>
      <c r="H1099" s="3">
        <f t="shared" si="460"/>
        <v>0</v>
      </c>
      <c r="I1099" s="10">
        <f t="shared" si="434"/>
        <v>0</v>
      </c>
      <c r="J1099" s="3">
        <f t="shared" si="435"/>
        <v>0</v>
      </c>
      <c r="K1099" s="3">
        <f t="shared" si="436"/>
        <v>0</v>
      </c>
      <c r="L1099" s="15">
        <f t="shared" si="437"/>
        <v>0</v>
      </c>
      <c r="M1099" s="3">
        <f t="shared" si="438"/>
        <v>0</v>
      </c>
      <c r="N1099" s="15">
        <f t="shared" si="439"/>
        <v>0</v>
      </c>
      <c r="O1099" s="15">
        <f t="shared" si="440"/>
        <v>0</v>
      </c>
      <c r="P1099" s="15">
        <f t="shared" si="441"/>
        <v>0</v>
      </c>
      <c r="Q1099" s="3">
        <f t="shared" si="458"/>
        <v>9</v>
      </c>
      <c r="R1099" s="3">
        <f t="shared" si="442"/>
        <v>-2.08</v>
      </c>
      <c r="S1099" s="16">
        <f t="shared" si="443"/>
        <v>-26.207999999999998</v>
      </c>
      <c r="T1099" s="3">
        <f t="shared" si="444"/>
        <v>0</v>
      </c>
      <c r="U1099" s="3">
        <f t="shared" si="445"/>
        <v>0</v>
      </c>
      <c r="V1099" s="3">
        <f t="shared" si="446"/>
        <v>0</v>
      </c>
      <c r="W1099" s="19">
        <f t="shared" si="447"/>
        <v>0</v>
      </c>
      <c r="X1099" s="19">
        <f t="shared" si="448"/>
        <v>0</v>
      </c>
      <c r="Y1099" s="19">
        <f t="shared" si="449"/>
        <v>0</v>
      </c>
      <c r="Z1099" s="2">
        <f t="shared" si="450"/>
        <v>0</v>
      </c>
      <c r="AA1099" s="2">
        <f t="shared" si="451"/>
        <v>0</v>
      </c>
      <c r="AB1099">
        <v>0</v>
      </c>
      <c r="AC1099">
        <v>0</v>
      </c>
      <c r="AD1099">
        <v>0</v>
      </c>
      <c r="AE1099">
        <v>0</v>
      </c>
      <c r="AF1099" s="2">
        <f t="shared" si="452"/>
        <v>0</v>
      </c>
      <c r="AG1099" t="b">
        <f t="shared" si="453"/>
        <v>0</v>
      </c>
      <c r="AH1099" s="2" t="str">
        <f t="shared" si="454"/>
        <v/>
      </c>
      <c r="AI1099" t="str">
        <f t="shared" si="455"/>
        <v/>
      </c>
      <c r="AJ1099" s="2" t="str">
        <f t="shared" si="456"/>
        <v/>
      </c>
      <c r="AK1099" s="2" t="str">
        <f t="shared" si="457"/>
        <v/>
      </c>
    </row>
    <row r="1100" spans="1:37" x14ac:dyDescent="0.3">
      <c r="A1100" s="18">
        <v>39342</v>
      </c>
      <c r="B1100">
        <v>2.54</v>
      </c>
      <c r="C1100">
        <v>11.6</v>
      </c>
      <c r="D1100">
        <v>7.4</v>
      </c>
      <c r="E1100">
        <v>9.5</v>
      </c>
      <c r="G1100" s="3">
        <f t="shared" si="459"/>
        <v>0</v>
      </c>
      <c r="H1100" s="3">
        <f t="shared" si="460"/>
        <v>0</v>
      </c>
      <c r="I1100" s="10">
        <f t="shared" si="434"/>
        <v>0</v>
      </c>
      <c r="J1100" s="3">
        <f t="shared" si="435"/>
        <v>0</v>
      </c>
      <c r="K1100" s="3">
        <f t="shared" si="436"/>
        <v>2.54</v>
      </c>
      <c r="L1100" s="15">
        <f t="shared" si="437"/>
        <v>0</v>
      </c>
      <c r="M1100" s="3">
        <f t="shared" si="438"/>
        <v>-0.63500000000000001</v>
      </c>
      <c r="N1100" s="15">
        <f t="shared" si="439"/>
        <v>0</v>
      </c>
      <c r="O1100" s="15">
        <f t="shared" si="440"/>
        <v>0</v>
      </c>
      <c r="P1100" s="15">
        <f t="shared" si="441"/>
        <v>0</v>
      </c>
      <c r="Q1100" s="3">
        <f t="shared" si="458"/>
        <v>9</v>
      </c>
      <c r="R1100" s="3">
        <f t="shared" si="442"/>
        <v>-2.08</v>
      </c>
      <c r="S1100" s="16">
        <f t="shared" si="443"/>
        <v>-19.760000000000002</v>
      </c>
      <c r="T1100" s="3">
        <f t="shared" si="444"/>
        <v>0</v>
      </c>
      <c r="U1100" s="3">
        <f t="shared" si="445"/>
        <v>0</v>
      </c>
      <c r="V1100" s="3">
        <f t="shared" si="446"/>
        <v>0</v>
      </c>
      <c r="W1100" s="19">
        <f t="shared" si="447"/>
        <v>0</v>
      </c>
      <c r="X1100" s="19">
        <f t="shared" si="448"/>
        <v>0</v>
      </c>
      <c r="Y1100" s="19">
        <f t="shared" si="449"/>
        <v>0</v>
      </c>
      <c r="Z1100" s="2">
        <f t="shared" si="450"/>
        <v>0</v>
      </c>
      <c r="AA1100" s="2">
        <f t="shared" si="451"/>
        <v>0</v>
      </c>
      <c r="AB1100">
        <v>0</v>
      </c>
      <c r="AC1100">
        <v>0</v>
      </c>
      <c r="AD1100">
        <v>0</v>
      </c>
      <c r="AE1100">
        <v>0</v>
      </c>
      <c r="AF1100" s="2">
        <f t="shared" si="452"/>
        <v>0</v>
      </c>
      <c r="AG1100" t="b">
        <f t="shared" si="453"/>
        <v>0</v>
      </c>
      <c r="AH1100" s="2" t="str">
        <f t="shared" si="454"/>
        <v/>
      </c>
      <c r="AI1100" t="str">
        <f t="shared" si="455"/>
        <v/>
      </c>
      <c r="AJ1100" s="2" t="str">
        <f t="shared" si="456"/>
        <v/>
      </c>
      <c r="AK1100" s="2" t="str">
        <f t="shared" si="457"/>
        <v/>
      </c>
    </row>
    <row r="1101" spans="1:37" x14ac:dyDescent="0.3">
      <c r="A1101" s="18">
        <v>39343</v>
      </c>
      <c r="B1101">
        <v>5.08</v>
      </c>
      <c r="C1101">
        <v>12.3</v>
      </c>
      <c r="D1101">
        <v>5.4</v>
      </c>
      <c r="E1101">
        <v>8.85</v>
      </c>
      <c r="G1101" s="3">
        <f t="shared" si="459"/>
        <v>0</v>
      </c>
      <c r="H1101" s="3">
        <f t="shared" si="460"/>
        <v>0</v>
      </c>
      <c r="I1101" s="10">
        <f t="shared" si="434"/>
        <v>0</v>
      </c>
      <c r="J1101" s="3">
        <f t="shared" si="435"/>
        <v>0</v>
      </c>
      <c r="K1101" s="3">
        <f t="shared" si="436"/>
        <v>5.08</v>
      </c>
      <c r="L1101" s="15">
        <f t="shared" si="437"/>
        <v>0</v>
      </c>
      <c r="M1101" s="3">
        <f t="shared" si="438"/>
        <v>-1.27</v>
      </c>
      <c r="N1101" s="15">
        <f t="shared" si="439"/>
        <v>0</v>
      </c>
      <c r="O1101" s="15">
        <f t="shared" si="440"/>
        <v>0</v>
      </c>
      <c r="P1101" s="15">
        <f t="shared" si="441"/>
        <v>0</v>
      </c>
      <c r="Q1101" s="3">
        <f t="shared" si="458"/>
        <v>9</v>
      </c>
      <c r="R1101" s="3">
        <f t="shared" si="442"/>
        <v>-2.08</v>
      </c>
      <c r="S1101" s="16">
        <f t="shared" si="443"/>
        <v>-18.408000000000001</v>
      </c>
      <c r="T1101" s="3">
        <f t="shared" si="444"/>
        <v>0</v>
      </c>
      <c r="U1101" s="3">
        <f t="shared" si="445"/>
        <v>0</v>
      </c>
      <c r="V1101" s="3">
        <f t="shared" si="446"/>
        <v>0</v>
      </c>
      <c r="W1101" s="19">
        <f t="shared" si="447"/>
        <v>0</v>
      </c>
      <c r="X1101" s="19">
        <f t="shared" si="448"/>
        <v>0</v>
      </c>
      <c r="Y1101" s="19">
        <f t="shared" si="449"/>
        <v>0</v>
      </c>
      <c r="Z1101" s="2">
        <f t="shared" si="450"/>
        <v>0</v>
      </c>
      <c r="AA1101" s="2">
        <f t="shared" si="451"/>
        <v>0</v>
      </c>
      <c r="AB1101">
        <v>0</v>
      </c>
      <c r="AC1101">
        <v>0</v>
      </c>
      <c r="AD1101">
        <v>0</v>
      </c>
      <c r="AE1101">
        <v>0</v>
      </c>
      <c r="AF1101" s="2">
        <f t="shared" si="452"/>
        <v>0</v>
      </c>
      <c r="AG1101" t="b">
        <f t="shared" si="453"/>
        <v>0</v>
      </c>
      <c r="AH1101" s="2" t="str">
        <f t="shared" si="454"/>
        <v/>
      </c>
      <c r="AI1101" t="str">
        <f t="shared" si="455"/>
        <v/>
      </c>
      <c r="AJ1101" s="2" t="str">
        <f t="shared" si="456"/>
        <v/>
      </c>
      <c r="AK1101" s="2" t="str">
        <f t="shared" si="457"/>
        <v/>
      </c>
    </row>
    <row r="1102" spans="1:37" x14ac:dyDescent="0.3">
      <c r="A1102" s="18">
        <v>39344</v>
      </c>
      <c r="B1102">
        <v>0</v>
      </c>
      <c r="C1102">
        <v>11.5</v>
      </c>
      <c r="D1102">
        <v>4.8</v>
      </c>
      <c r="E1102">
        <v>8.15</v>
      </c>
      <c r="G1102" s="3">
        <f t="shared" si="459"/>
        <v>0</v>
      </c>
      <c r="H1102" s="3">
        <f t="shared" si="460"/>
        <v>0</v>
      </c>
      <c r="I1102" s="10">
        <f t="shared" si="434"/>
        <v>0</v>
      </c>
      <c r="J1102" s="3">
        <f t="shared" si="435"/>
        <v>0</v>
      </c>
      <c r="K1102" s="3">
        <f t="shared" si="436"/>
        <v>0</v>
      </c>
      <c r="L1102" s="15">
        <f t="shared" si="437"/>
        <v>0</v>
      </c>
      <c r="M1102" s="3">
        <f t="shared" si="438"/>
        <v>0</v>
      </c>
      <c r="N1102" s="15">
        <f t="shared" si="439"/>
        <v>0</v>
      </c>
      <c r="O1102" s="15">
        <f t="shared" si="440"/>
        <v>0</v>
      </c>
      <c r="P1102" s="15">
        <f t="shared" si="441"/>
        <v>0</v>
      </c>
      <c r="Q1102" s="3">
        <f t="shared" si="458"/>
        <v>9</v>
      </c>
      <c r="R1102" s="3">
        <f t="shared" si="442"/>
        <v>-2.08</v>
      </c>
      <c r="S1102" s="16">
        <f t="shared" si="443"/>
        <v>-16.952000000000002</v>
      </c>
      <c r="T1102" s="3">
        <f t="shared" si="444"/>
        <v>0</v>
      </c>
      <c r="U1102" s="3">
        <f t="shared" si="445"/>
        <v>0</v>
      </c>
      <c r="V1102" s="3">
        <f t="shared" si="446"/>
        <v>0</v>
      </c>
      <c r="W1102" s="19">
        <f t="shared" si="447"/>
        <v>0</v>
      </c>
      <c r="X1102" s="19">
        <f t="shared" si="448"/>
        <v>0</v>
      </c>
      <c r="Y1102" s="19">
        <f t="shared" si="449"/>
        <v>0</v>
      </c>
      <c r="Z1102" s="2">
        <f t="shared" si="450"/>
        <v>0</v>
      </c>
      <c r="AA1102" s="2">
        <f t="shared" si="451"/>
        <v>0</v>
      </c>
      <c r="AB1102">
        <v>0</v>
      </c>
      <c r="AC1102">
        <v>0</v>
      </c>
      <c r="AD1102">
        <v>0</v>
      </c>
      <c r="AE1102">
        <v>0</v>
      </c>
      <c r="AF1102" s="2">
        <f t="shared" si="452"/>
        <v>0</v>
      </c>
      <c r="AG1102" t="b">
        <f t="shared" si="453"/>
        <v>0</v>
      </c>
      <c r="AH1102" s="2" t="str">
        <f t="shared" si="454"/>
        <v/>
      </c>
      <c r="AI1102" t="str">
        <f t="shared" si="455"/>
        <v/>
      </c>
      <c r="AJ1102" s="2" t="str">
        <f t="shared" si="456"/>
        <v/>
      </c>
      <c r="AK1102" s="2" t="str">
        <f t="shared" si="457"/>
        <v/>
      </c>
    </row>
    <row r="1103" spans="1:37" x14ac:dyDescent="0.3">
      <c r="A1103" s="18">
        <v>39345</v>
      </c>
      <c r="B1103">
        <v>0</v>
      </c>
      <c r="C1103">
        <v>12.7</v>
      </c>
      <c r="D1103">
        <v>4.5999999999999996</v>
      </c>
      <c r="E1103">
        <v>8.65</v>
      </c>
      <c r="G1103" s="3">
        <f t="shared" si="459"/>
        <v>0</v>
      </c>
      <c r="H1103" s="3">
        <f t="shared" si="460"/>
        <v>0</v>
      </c>
      <c r="I1103" s="10">
        <f t="shared" si="434"/>
        <v>0</v>
      </c>
      <c r="J1103" s="3">
        <f t="shared" si="435"/>
        <v>0</v>
      </c>
      <c r="K1103" s="3">
        <f t="shared" si="436"/>
        <v>0</v>
      </c>
      <c r="L1103" s="15">
        <f t="shared" si="437"/>
        <v>0</v>
      </c>
      <c r="M1103" s="3">
        <f t="shared" si="438"/>
        <v>0</v>
      </c>
      <c r="N1103" s="15">
        <f t="shared" si="439"/>
        <v>0</v>
      </c>
      <c r="O1103" s="15">
        <f t="shared" si="440"/>
        <v>0</v>
      </c>
      <c r="P1103" s="15">
        <f t="shared" si="441"/>
        <v>0</v>
      </c>
      <c r="Q1103" s="3">
        <f t="shared" si="458"/>
        <v>9</v>
      </c>
      <c r="R1103" s="3">
        <f t="shared" si="442"/>
        <v>-2.08</v>
      </c>
      <c r="S1103" s="16">
        <f t="shared" si="443"/>
        <v>-17.992000000000001</v>
      </c>
      <c r="T1103" s="3">
        <f t="shared" si="444"/>
        <v>0</v>
      </c>
      <c r="U1103" s="3">
        <f t="shared" si="445"/>
        <v>0</v>
      </c>
      <c r="V1103" s="3">
        <f t="shared" si="446"/>
        <v>0</v>
      </c>
      <c r="W1103" s="19">
        <f t="shared" si="447"/>
        <v>0</v>
      </c>
      <c r="X1103" s="19">
        <f t="shared" si="448"/>
        <v>0</v>
      </c>
      <c r="Y1103" s="19">
        <f t="shared" si="449"/>
        <v>0</v>
      </c>
      <c r="Z1103" s="2">
        <f t="shared" si="450"/>
        <v>0</v>
      </c>
      <c r="AA1103" s="2">
        <f t="shared" si="451"/>
        <v>0</v>
      </c>
      <c r="AB1103">
        <v>0</v>
      </c>
      <c r="AC1103">
        <v>0</v>
      </c>
      <c r="AD1103">
        <v>0</v>
      </c>
      <c r="AE1103">
        <v>0</v>
      </c>
      <c r="AF1103" s="2">
        <f t="shared" si="452"/>
        <v>0</v>
      </c>
      <c r="AG1103" t="b">
        <f t="shared" si="453"/>
        <v>0</v>
      </c>
      <c r="AH1103" s="2" t="str">
        <f t="shared" si="454"/>
        <v/>
      </c>
      <c r="AI1103" t="str">
        <f t="shared" si="455"/>
        <v/>
      </c>
      <c r="AJ1103" s="2" t="str">
        <f t="shared" si="456"/>
        <v/>
      </c>
      <c r="AK1103" s="2" t="str">
        <f t="shared" si="457"/>
        <v/>
      </c>
    </row>
    <row r="1104" spans="1:37" x14ac:dyDescent="0.3">
      <c r="A1104" s="18">
        <v>39346</v>
      </c>
      <c r="B1104">
        <v>0</v>
      </c>
      <c r="C1104">
        <v>18.3</v>
      </c>
      <c r="D1104">
        <v>3.6</v>
      </c>
      <c r="E1104">
        <v>10.95</v>
      </c>
      <c r="G1104" s="3">
        <f t="shared" si="459"/>
        <v>0</v>
      </c>
      <c r="H1104" s="3">
        <f t="shared" si="460"/>
        <v>0</v>
      </c>
      <c r="I1104" s="10">
        <f t="shared" si="434"/>
        <v>0</v>
      </c>
      <c r="J1104" s="3">
        <f t="shared" si="435"/>
        <v>0</v>
      </c>
      <c r="K1104" s="3">
        <f t="shared" si="436"/>
        <v>0</v>
      </c>
      <c r="L1104" s="15">
        <f t="shared" si="437"/>
        <v>0</v>
      </c>
      <c r="M1104" s="3">
        <f t="shared" si="438"/>
        <v>0</v>
      </c>
      <c r="N1104" s="15">
        <f t="shared" si="439"/>
        <v>0</v>
      </c>
      <c r="O1104" s="15">
        <f t="shared" si="440"/>
        <v>0</v>
      </c>
      <c r="P1104" s="15">
        <f t="shared" si="441"/>
        <v>0</v>
      </c>
      <c r="Q1104" s="3">
        <f t="shared" si="458"/>
        <v>9</v>
      </c>
      <c r="R1104" s="3">
        <f t="shared" si="442"/>
        <v>-2.08</v>
      </c>
      <c r="S1104" s="16">
        <f t="shared" si="443"/>
        <v>-22.776</v>
      </c>
      <c r="T1104" s="3">
        <f t="shared" si="444"/>
        <v>0</v>
      </c>
      <c r="U1104" s="3">
        <f t="shared" si="445"/>
        <v>0</v>
      </c>
      <c r="V1104" s="3">
        <f t="shared" si="446"/>
        <v>0</v>
      </c>
      <c r="W1104" s="19">
        <f t="shared" si="447"/>
        <v>0</v>
      </c>
      <c r="X1104" s="19">
        <f t="shared" si="448"/>
        <v>0</v>
      </c>
      <c r="Y1104" s="19">
        <f t="shared" si="449"/>
        <v>0</v>
      </c>
      <c r="Z1104" s="2">
        <f t="shared" si="450"/>
        <v>0</v>
      </c>
      <c r="AA1104" s="2">
        <f t="shared" si="451"/>
        <v>0</v>
      </c>
      <c r="AB1104">
        <v>0</v>
      </c>
      <c r="AC1104">
        <v>0</v>
      </c>
      <c r="AD1104">
        <v>0</v>
      </c>
      <c r="AE1104">
        <v>0</v>
      </c>
      <c r="AF1104" s="2">
        <f t="shared" si="452"/>
        <v>0</v>
      </c>
      <c r="AG1104" t="b">
        <f t="shared" si="453"/>
        <v>0</v>
      </c>
      <c r="AH1104" s="2" t="str">
        <f t="shared" si="454"/>
        <v/>
      </c>
      <c r="AI1104" t="str">
        <f t="shared" si="455"/>
        <v/>
      </c>
      <c r="AJ1104" s="2" t="str">
        <f t="shared" si="456"/>
        <v/>
      </c>
      <c r="AK1104" s="2" t="str">
        <f t="shared" si="457"/>
        <v/>
      </c>
    </row>
    <row r="1105" spans="1:37" x14ac:dyDescent="0.3">
      <c r="A1105" s="18">
        <v>39347</v>
      </c>
      <c r="B1105">
        <v>0</v>
      </c>
      <c r="C1105">
        <v>21.9</v>
      </c>
      <c r="D1105">
        <v>5.2</v>
      </c>
      <c r="E1105">
        <v>13.55</v>
      </c>
      <c r="G1105" s="3">
        <f t="shared" si="459"/>
        <v>0</v>
      </c>
      <c r="H1105" s="3">
        <f t="shared" si="460"/>
        <v>0</v>
      </c>
      <c r="I1105" s="10">
        <f t="shared" si="434"/>
        <v>0</v>
      </c>
      <c r="J1105" s="3">
        <f t="shared" si="435"/>
        <v>0</v>
      </c>
      <c r="K1105" s="3">
        <f t="shared" si="436"/>
        <v>0</v>
      </c>
      <c r="L1105" s="15">
        <f t="shared" si="437"/>
        <v>0</v>
      </c>
      <c r="M1105" s="3">
        <f t="shared" si="438"/>
        <v>0</v>
      </c>
      <c r="N1105" s="15">
        <f t="shared" si="439"/>
        <v>0</v>
      </c>
      <c r="O1105" s="15">
        <f t="shared" si="440"/>
        <v>0</v>
      </c>
      <c r="P1105" s="15">
        <f t="shared" si="441"/>
        <v>0</v>
      </c>
      <c r="Q1105" s="3">
        <f t="shared" si="458"/>
        <v>9</v>
      </c>
      <c r="R1105" s="3">
        <f t="shared" si="442"/>
        <v>-2.08</v>
      </c>
      <c r="S1105" s="16">
        <f t="shared" si="443"/>
        <v>-28.184000000000001</v>
      </c>
      <c r="T1105" s="3">
        <f t="shared" si="444"/>
        <v>0</v>
      </c>
      <c r="U1105" s="3">
        <f t="shared" si="445"/>
        <v>0</v>
      </c>
      <c r="V1105" s="3">
        <f t="shared" si="446"/>
        <v>0</v>
      </c>
      <c r="W1105" s="19">
        <f t="shared" si="447"/>
        <v>0</v>
      </c>
      <c r="X1105" s="19">
        <f t="shared" si="448"/>
        <v>0</v>
      </c>
      <c r="Y1105" s="19">
        <f t="shared" si="449"/>
        <v>0</v>
      </c>
      <c r="Z1105" s="2">
        <f t="shared" si="450"/>
        <v>0</v>
      </c>
      <c r="AA1105" s="2">
        <f t="shared" si="451"/>
        <v>0</v>
      </c>
      <c r="AB1105">
        <v>0</v>
      </c>
      <c r="AC1105">
        <v>0</v>
      </c>
      <c r="AD1105">
        <v>0</v>
      </c>
      <c r="AE1105">
        <v>0</v>
      </c>
      <c r="AF1105" s="2">
        <f t="shared" si="452"/>
        <v>0</v>
      </c>
      <c r="AG1105" t="b">
        <f t="shared" si="453"/>
        <v>0</v>
      </c>
      <c r="AH1105" s="2" t="str">
        <f t="shared" si="454"/>
        <v/>
      </c>
      <c r="AI1105" t="str">
        <f t="shared" si="455"/>
        <v/>
      </c>
      <c r="AJ1105" s="2" t="str">
        <f t="shared" si="456"/>
        <v/>
      </c>
      <c r="AK1105" s="2" t="str">
        <f t="shared" si="457"/>
        <v/>
      </c>
    </row>
    <row r="1106" spans="1:37" x14ac:dyDescent="0.3">
      <c r="A1106" s="18">
        <v>39348</v>
      </c>
      <c r="B1106">
        <v>2.54</v>
      </c>
      <c r="C1106">
        <v>15.4</v>
      </c>
      <c r="D1106">
        <v>4.5</v>
      </c>
      <c r="E1106">
        <v>9.9499999999999993</v>
      </c>
      <c r="G1106" s="3">
        <f t="shared" si="459"/>
        <v>0</v>
      </c>
      <c r="H1106" s="3">
        <f t="shared" si="460"/>
        <v>0</v>
      </c>
      <c r="I1106" s="10">
        <f t="shared" ref="I1106:I1169" si="461">ASNWD*Compact_coef</f>
        <v>0</v>
      </c>
      <c r="J1106" s="3">
        <f t="shared" ref="J1106:J1169" si="462">IF(ASNWDC&gt;0,ASWE/ASNWDC,0)</f>
        <v>0</v>
      </c>
      <c r="K1106" s="3">
        <f t="shared" ref="K1106:K1169" si="463">MAX(0,IP-SNOW)</f>
        <v>2.54</v>
      </c>
      <c r="L1106" s="15">
        <f t="shared" ref="L1106:L1169" si="464">IP*(1-((MIN(Rainthresh,MAX(Snowthresh,E1106))-Snowthresh)/(Rainthresh-Snowthresh)))</f>
        <v>0</v>
      </c>
      <c r="M1106" s="3">
        <f t="shared" ref="M1106:M1169" si="465">(SNOW*SWE_gain_coef)-(RAIN*SWE_loss_coef)</f>
        <v>-0.63500000000000001</v>
      </c>
      <c r="N1106" s="15">
        <f t="shared" ref="N1106:N1169" si="466">MAX(0,ASWE+ISWES)</f>
        <v>0</v>
      </c>
      <c r="O1106" s="15">
        <f t="shared" ref="O1106:O1169" si="467">IF(ASNWDS&gt;0,ASWES/ASNWDS,0)</f>
        <v>0</v>
      </c>
      <c r="P1106" s="15">
        <f t="shared" ref="P1106:P1169" si="468">MAX(0,I1106+((L1106*SWE_gain_coef)/Snowfall_density)-(K1106/MAX(0.1,J1106)))</f>
        <v>0</v>
      </c>
      <c r="Q1106" s="3">
        <f t="shared" si="458"/>
        <v>9</v>
      </c>
      <c r="R1106" s="3">
        <f t="shared" ref="R1106:R1169" si="469">IF(MONTH&gt;3,IF(MONTH&lt;10,Melt_coef_late,Melt_coef_early),Melt_coef_early)</f>
        <v>-2.08</v>
      </c>
      <c r="S1106" s="16">
        <f t="shared" ref="S1106:S1169" si="470">MIN(0,Melt_coef*(TMEAN-Melt_thresh))</f>
        <v>-20.695999999999998</v>
      </c>
      <c r="T1106" s="3">
        <f t="shared" ref="T1106:T1169" si="471">MAX(0,ASWES+ISWEM)</f>
        <v>0</v>
      </c>
      <c r="U1106" s="3">
        <f t="shared" ref="U1106:U1169" si="472">MIN(O1106,ADENS_max)</f>
        <v>0</v>
      </c>
      <c r="V1106" s="3">
        <f t="shared" ref="V1106:V1169" si="473">IF(ADENSM&gt;0,ASWEM/ADENSM,0)</f>
        <v>0</v>
      </c>
      <c r="W1106" s="19">
        <f t="shared" ref="W1106:W1169" si="474">ASWEM</f>
        <v>0</v>
      </c>
      <c r="X1106" s="19">
        <f t="shared" ref="X1106:X1169" si="475">ADENSM</f>
        <v>0</v>
      </c>
      <c r="Y1106" s="19">
        <f t="shared" ref="Y1106:Y1169" si="476">ASNWDM</f>
        <v>0</v>
      </c>
      <c r="Z1106" s="2">
        <f t="shared" ref="Z1106:Z1169" si="477">W1106-G1106</f>
        <v>0</v>
      </c>
      <c r="AA1106" s="2">
        <f t="shared" ref="AA1106:AA1169" si="478">Y1106-H1106</f>
        <v>0</v>
      </c>
      <c r="AB1106">
        <v>0</v>
      </c>
      <c r="AC1106">
        <v>0</v>
      </c>
      <c r="AD1106">
        <v>0</v>
      </c>
      <c r="AE1106">
        <v>0</v>
      </c>
      <c r="AF1106" s="2">
        <f t="shared" ref="AF1106:AF1169" si="479">IF(asnwd_obs&gt;0,aswe_obs/asnwd_obs,0)</f>
        <v>0</v>
      </c>
      <c r="AG1106" t="b">
        <f t="shared" ref="AG1106:AG1169" si="480">OR(Z1106&lt;&gt;0,AB1106&lt;&gt;0)</f>
        <v>0</v>
      </c>
      <c r="AH1106" s="2" t="str">
        <f t="shared" ref="AH1106:AH1169" si="481">IF(AG1106=TRUE,Z1106-AB1106,"")</f>
        <v/>
      </c>
      <c r="AI1106" t="str">
        <f t="shared" ref="AI1106:AI1169" si="482">IF(AG1096=TRUE,ABS(Z1106-AB1106),"")</f>
        <v/>
      </c>
      <c r="AJ1106" s="2" t="str">
        <f t="shared" ref="AJ1106:AJ1169" si="483">IF(AG1106=TRUE,AA1106-AD1106,"")</f>
        <v/>
      </c>
      <c r="AK1106" s="2" t="str">
        <f t="shared" ref="AK1106:AK1169" si="484">IF(AG1106=TRUE,ABS(AA1106-AD1106),"")</f>
        <v/>
      </c>
    </row>
    <row r="1107" spans="1:37" x14ac:dyDescent="0.3">
      <c r="A1107" s="18">
        <v>39349</v>
      </c>
      <c r="B1107">
        <v>0</v>
      </c>
      <c r="C1107">
        <v>11.4</v>
      </c>
      <c r="D1107">
        <v>3</v>
      </c>
      <c r="E1107">
        <v>7.2</v>
      </c>
      <c r="G1107" s="3">
        <f t="shared" si="459"/>
        <v>0</v>
      </c>
      <c r="H1107" s="3">
        <f t="shared" si="460"/>
        <v>0</v>
      </c>
      <c r="I1107" s="10">
        <f t="shared" si="461"/>
        <v>0</v>
      </c>
      <c r="J1107" s="3">
        <f t="shared" si="462"/>
        <v>0</v>
      </c>
      <c r="K1107" s="3">
        <f t="shared" si="463"/>
        <v>0</v>
      </c>
      <c r="L1107" s="15">
        <f t="shared" si="464"/>
        <v>0</v>
      </c>
      <c r="M1107" s="3">
        <f t="shared" si="465"/>
        <v>0</v>
      </c>
      <c r="N1107" s="15">
        <f t="shared" si="466"/>
        <v>0</v>
      </c>
      <c r="O1107" s="15">
        <f t="shared" si="467"/>
        <v>0</v>
      </c>
      <c r="P1107" s="15">
        <f t="shared" si="468"/>
        <v>0</v>
      </c>
      <c r="Q1107" s="3">
        <f t="shared" ref="Q1107:Q1170" si="485">MONTH(A1107)</f>
        <v>9</v>
      </c>
      <c r="R1107" s="3">
        <f t="shared" si="469"/>
        <v>-2.08</v>
      </c>
      <c r="S1107" s="16">
        <f t="shared" si="470"/>
        <v>-14.976000000000001</v>
      </c>
      <c r="T1107" s="3">
        <f t="shared" si="471"/>
        <v>0</v>
      </c>
      <c r="U1107" s="3">
        <f t="shared" si="472"/>
        <v>0</v>
      </c>
      <c r="V1107" s="3">
        <f t="shared" si="473"/>
        <v>0</v>
      </c>
      <c r="W1107" s="19">
        <f t="shared" si="474"/>
        <v>0</v>
      </c>
      <c r="X1107" s="19">
        <f t="shared" si="475"/>
        <v>0</v>
      </c>
      <c r="Y1107" s="19">
        <f t="shared" si="476"/>
        <v>0</v>
      </c>
      <c r="Z1107" s="2">
        <f t="shared" si="477"/>
        <v>0</v>
      </c>
      <c r="AA1107" s="2">
        <f t="shared" si="478"/>
        <v>0</v>
      </c>
      <c r="AB1107">
        <v>0</v>
      </c>
      <c r="AC1107">
        <v>0</v>
      </c>
      <c r="AD1107">
        <v>0</v>
      </c>
      <c r="AE1107">
        <v>0</v>
      </c>
      <c r="AF1107" s="2">
        <f t="shared" si="479"/>
        <v>0</v>
      </c>
      <c r="AG1107" t="b">
        <f t="shared" si="480"/>
        <v>0</v>
      </c>
      <c r="AH1107" s="2" t="str">
        <f t="shared" si="481"/>
        <v/>
      </c>
      <c r="AI1107" t="str">
        <f t="shared" si="482"/>
        <v/>
      </c>
      <c r="AJ1107" s="2" t="str">
        <f t="shared" si="483"/>
        <v/>
      </c>
      <c r="AK1107" s="2" t="str">
        <f t="shared" si="484"/>
        <v/>
      </c>
    </row>
    <row r="1108" spans="1:37" x14ac:dyDescent="0.3">
      <c r="A1108" s="18">
        <v>39350</v>
      </c>
      <c r="B1108">
        <v>0</v>
      </c>
      <c r="C1108">
        <v>17.600000000000001</v>
      </c>
      <c r="D1108">
        <v>2.4</v>
      </c>
      <c r="E1108">
        <v>10</v>
      </c>
      <c r="G1108" s="3">
        <f t="shared" si="459"/>
        <v>0</v>
      </c>
      <c r="H1108" s="3">
        <f t="shared" si="460"/>
        <v>0</v>
      </c>
      <c r="I1108" s="10">
        <f t="shared" si="461"/>
        <v>0</v>
      </c>
      <c r="J1108" s="3">
        <f t="shared" si="462"/>
        <v>0</v>
      </c>
      <c r="K1108" s="3">
        <f t="shared" si="463"/>
        <v>0</v>
      </c>
      <c r="L1108" s="15">
        <f t="shared" si="464"/>
        <v>0</v>
      </c>
      <c r="M1108" s="3">
        <f t="shared" si="465"/>
        <v>0</v>
      </c>
      <c r="N1108" s="15">
        <f t="shared" si="466"/>
        <v>0</v>
      </c>
      <c r="O1108" s="15">
        <f t="shared" si="467"/>
        <v>0</v>
      </c>
      <c r="P1108" s="15">
        <f t="shared" si="468"/>
        <v>0</v>
      </c>
      <c r="Q1108" s="3">
        <f t="shared" si="485"/>
        <v>9</v>
      </c>
      <c r="R1108" s="3">
        <f t="shared" si="469"/>
        <v>-2.08</v>
      </c>
      <c r="S1108" s="16">
        <f t="shared" si="470"/>
        <v>-20.8</v>
      </c>
      <c r="T1108" s="3">
        <f t="shared" si="471"/>
        <v>0</v>
      </c>
      <c r="U1108" s="3">
        <f t="shared" si="472"/>
        <v>0</v>
      </c>
      <c r="V1108" s="3">
        <f t="shared" si="473"/>
        <v>0</v>
      </c>
      <c r="W1108" s="19">
        <f t="shared" si="474"/>
        <v>0</v>
      </c>
      <c r="X1108" s="19">
        <f t="shared" si="475"/>
        <v>0</v>
      </c>
      <c r="Y1108" s="19">
        <f t="shared" si="476"/>
        <v>0</v>
      </c>
      <c r="Z1108" s="2">
        <f t="shared" si="477"/>
        <v>0</v>
      </c>
      <c r="AA1108" s="2">
        <f t="shared" si="478"/>
        <v>0</v>
      </c>
      <c r="AB1108">
        <v>0</v>
      </c>
      <c r="AC1108">
        <v>0</v>
      </c>
      <c r="AD1108">
        <v>0</v>
      </c>
      <c r="AE1108">
        <v>0</v>
      </c>
      <c r="AF1108" s="2">
        <f t="shared" si="479"/>
        <v>0</v>
      </c>
      <c r="AG1108" t="b">
        <f t="shared" si="480"/>
        <v>0</v>
      </c>
      <c r="AH1108" s="2" t="str">
        <f t="shared" si="481"/>
        <v/>
      </c>
      <c r="AI1108" t="str">
        <f t="shared" si="482"/>
        <v/>
      </c>
      <c r="AJ1108" s="2" t="str">
        <f t="shared" si="483"/>
        <v/>
      </c>
      <c r="AK1108" s="2" t="str">
        <f t="shared" si="484"/>
        <v/>
      </c>
    </row>
    <row r="1109" spans="1:37" x14ac:dyDescent="0.3">
      <c r="A1109" s="18">
        <v>39351</v>
      </c>
      <c r="B1109">
        <v>0</v>
      </c>
      <c r="C1109">
        <v>18.600000000000001</v>
      </c>
      <c r="D1109">
        <v>4.2</v>
      </c>
      <c r="E1109">
        <v>11.4</v>
      </c>
      <c r="G1109" s="3">
        <f t="shared" si="459"/>
        <v>0</v>
      </c>
      <c r="H1109" s="3">
        <f t="shared" si="460"/>
        <v>0</v>
      </c>
      <c r="I1109" s="10">
        <f t="shared" si="461"/>
        <v>0</v>
      </c>
      <c r="J1109" s="3">
        <f t="shared" si="462"/>
        <v>0</v>
      </c>
      <c r="K1109" s="3">
        <f t="shared" si="463"/>
        <v>0</v>
      </c>
      <c r="L1109" s="15">
        <f t="shared" si="464"/>
        <v>0</v>
      </c>
      <c r="M1109" s="3">
        <f t="shared" si="465"/>
        <v>0</v>
      </c>
      <c r="N1109" s="15">
        <f t="shared" si="466"/>
        <v>0</v>
      </c>
      <c r="O1109" s="15">
        <f t="shared" si="467"/>
        <v>0</v>
      </c>
      <c r="P1109" s="15">
        <f t="shared" si="468"/>
        <v>0</v>
      </c>
      <c r="Q1109" s="3">
        <f t="shared" si="485"/>
        <v>9</v>
      </c>
      <c r="R1109" s="3">
        <f t="shared" si="469"/>
        <v>-2.08</v>
      </c>
      <c r="S1109" s="16">
        <f t="shared" si="470"/>
        <v>-23.712000000000003</v>
      </c>
      <c r="T1109" s="3">
        <f t="shared" si="471"/>
        <v>0</v>
      </c>
      <c r="U1109" s="3">
        <f t="shared" si="472"/>
        <v>0</v>
      </c>
      <c r="V1109" s="3">
        <f t="shared" si="473"/>
        <v>0</v>
      </c>
      <c r="W1109" s="19">
        <f t="shared" si="474"/>
        <v>0</v>
      </c>
      <c r="X1109" s="19">
        <f t="shared" si="475"/>
        <v>0</v>
      </c>
      <c r="Y1109" s="19">
        <f t="shared" si="476"/>
        <v>0</v>
      </c>
      <c r="Z1109" s="2">
        <f t="shared" si="477"/>
        <v>0</v>
      </c>
      <c r="AA1109" s="2">
        <f t="shared" si="478"/>
        <v>0</v>
      </c>
      <c r="AB1109">
        <v>0</v>
      </c>
      <c r="AC1109">
        <v>0</v>
      </c>
      <c r="AD1109">
        <v>0</v>
      </c>
      <c r="AE1109">
        <v>0</v>
      </c>
      <c r="AF1109" s="2">
        <f t="shared" si="479"/>
        <v>0</v>
      </c>
      <c r="AG1109" t="b">
        <f t="shared" si="480"/>
        <v>0</v>
      </c>
      <c r="AH1109" s="2" t="str">
        <f t="shared" si="481"/>
        <v/>
      </c>
      <c r="AI1109" t="str">
        <f t="shared" si="482"/>
        <v/>
      </c>
      <c r="AJ1109" s="2" t="str">
        <f t="shared" si="483"/>
        <v/>
      </c>
      <c r="AK1109" s="2" t="str">
        <f t="shared" si="484"/>
        <v/>
      </c>
    </row>
    <row r="1110" spans="1:37" x14ac:dyDescent="0.3">
      <c r="A1110" s="18">
        <v>39352</v>
      </c>
      <c r="B1110">
        <v>0</v>
      </c>
      <c r="C1110">
        <v>22</v>
      </c>
      <c r="D1110">
        <v>5.5</v>
      </c>
      <c r="E1110">
        <v>13.75</v>
      </c>
      <c r="G1110" s="3">
        <f t="shared" si="459"/>
        <v>0</v>
      </c>
      <c r="H1110" s="3">
        <f t="shared" si="460"/>
        <v>0</v>
      </c>
      <c r="I1110" s="10">
        <f t="shared" si="461"/>
        <v>0</v>
      </c>
      <c r="J1110" s="3">
        <f t="shared" si="462"/>
        <v>0</v>
      </c>
      <c r="K1110" s="3">
        <f t="shared" si="463"/>
        <v>0</v>
      </c>
      <c r="L1110" s="15">
        <f t="shared" si="464"/>
        <v>0</v>
      </c>
      <c r="M1110" s="3">
        <f t="shared" si="465"/>
        <v>0</v>
      </c>
      <c r="N1110" s="15">
        <f t="shared" si="466"/>
        <v>0</v>
      </c>
      <c r="O1110" s="15">
        <f t="shared" si="467"/>
        <v>0</v>
      </c>
      <c r="P1110" s="15">
        <f t="shared" si="468"/>
        <v>0</v>
      </c>
      <c r="Q1110" s="3">
        <f t="shared" si="485"/>
        <v>9</v>
      </c>
      <c r="R1110" s="3">
        <f t="shared" si="469"/>
        <v>-2.08</v>
      </c>
      <c r="S1110" s="16">
        <f t="shared" si="470"/>
        <v>-28.6</v>
      </c>
      <c r="T1110" s="3">
        <f t="shared" si="471"/>
        <v>0</v>
      </c>
      <c r="U1110" s="3">
        <f t="shared" si="472"/>
        <v>0</v>
      </c>
      <c r="V1110" s="3">
        <f t="shared" si="473"/>
        <v>0</v>
      </c>
      <c r="W1110" s="19">
        <f t="shared" si="474"/>
        <v>0</v>
      </c>
      <c r="X1110" s="19">
        <f t="shared" si="475"/>
        <v>0</v>
      </c>
      <c r="Y1110" s="19">
        <f t="shared" si="476"/>
        <v>0</v>
      </c>
      <c r="Z1110" s="2">
        <f t="shared" si="477"/>
        <v>0</v>
      </c>
      <c r="AA1110" s="2">
        <f t="shared" si="478"/>
        <v>0</v>
      </c>
      <c r="AB1110">
        <v>0</v>
      </c>
      <c r="AC1110">
        <v>0</v>
      </c>
      <c r="AD1110">
        <v>0</v>
      </c>
      <c r="AE1110">
        <v>0</v>
      </c>
      <c r="AF1110" s="2">
        <f t="shared" si="479"/>
        <v>0</v>
      </c>
      <c r="AG1110" t="b">
        <f t="shared" si="480"/>
        <v>0</v>
      </c>
      <c r="AH1110" s="2" t="str">
        <f t="shared" si="481"/>
        <v/>
      </c>
      <c r="AI1110" t="str">
        <f t="shared" si="482"/>
        <v/>
      </c>
      <c r="AJ1110" s="2" t="str">
        <f t="shared" si="483"/>
        <v/>
      </c>
      <c r="AK1110" s="2" t="str">
        <f t="shared" si="484"/>
        <v/>
      </c>
    </row>
    <row r="1111" spans="1:37" x14ac:dyDescent="0.3">
      <c r="A1111" s="18">
        <v>39353</v>
      </c>
      <c r="B1111">
        <v>0</v>
      </c>
      <c r="C1111">
        <v>23.3</v>
      </c>
      <c r="D1111">
        <v>7.9</v>
      </c>
      <c r="E1111">
        <v>15.6</v>
      </c>
      <c r="G1111" s="3">
        <f t="shared" si="459"/>
        <v>0</v>
      </c>
      <c r="H1111" s="3">
        <f t="shared" si="460"/>
        <v>0</v>
      </c>
      <c r="I1111" s="10">
        <f t="shared" si="461"/>
        <v>0</v>
      </c>
      <c r="J1111" s="3">
        <f t="shared" si="462"/>
        <v>0</v>
      </c>
      <c r="K1111" s="3">
        <f t="shared" si="463"/>
        <v>0</v>
      </c>
      <c r="L1111" s="15">
        <f t="shared" si="464"/>
        <v>0</v>
      </c>
      <c r="M1111" s="3">
        <f t="shared" si="465"/>
        <v>0</v>
      </c>
      <c r="N1111" s="15">
        <f t="shared" si="466"/>
        <v>0</v>
      </c>
      <c r="O1111" s="15">
        <f t="shared" si="467"/>
        <v>0</v>
      </c>
      <c r="P1111" s="15">
        <f t="shared" si="468"/>
        <v>0</v>
      </c>
      <c r="Q1111" s="3">
        <f t="shared" si="485"/>
        <v>9</v>
      </c>
      <c r="R1111" s="3">
        <f t="shared" si="469"/>
        <v>-2.08</v>
      </c>
      <c r="S1111" s="16">
        <f t="shared" si="470"/>
        <v>-32.448</v>
      </c>
      <c r="T1111" s="3">
        <f t="shared" si="471"/>
        <v>0</v>
      </c>
      <c r="U1111" s="3">
        <f t="shared" si="472"/>
        <v>0</v>
      </c>
      <c r="V1111" s="3">
        <f t="shared" si="473"/>
        <v>0</v>
      </c>
      <c r="W1111" s="19">
        <f t="shared" si="474"/>
        <v>0</v>
      </c>
      <c r="X1111" s="19">
        <f t="shared" si="475"/>
        <v>0</v>
      </c>
      <c r="Y1111" s="19">
        <f t="shared" si="476"/>
        <v>0</v>
      </c>
      <c r="Z1111" s="2">
        <f t="shared" si="477"/>
        <v>0</v>
      </c>
      <c r="AA1111" s="2">
        <f t="shared" si="478"/>
        <v>0</v>
      </c>
      <c r="AB1111">
        <v>0</v>
      </c>
      <c r="AC1111">
        <v>0</v>
      </c>
      <c r="AD1111">
        <v>0</v>
      </c>
      <c r="AE1111">
        <v>0</v>
      </c>
      <c r="AF1111" s="2">
        <f t="shared" si="479"/>
        <v>0</v>
      </c>
      <c r="AG1111" t="b">
        <f t="shared" si="480"/>
        <v>0</v>
      </c>
      <c r="AH1111" s="2" t="str">
        <f t="shared" si="481"/>
        <v/>
      </c>
      <c r="AI1111" t="str">
        <f t="shared" si="482"/>
        <v/>
      </c>
      <c r="AJ1111" s="2" t="str">
        <f t="shared" si="483"/>
        <v/>
      </c>
      <c r="AK1111" s="2" t="str">
        <f t="shared" si="484"/>
        <v/>
      </c>
    </row>
    <row r="1112" spans="1:37" x14ac:dyDescent="0.3">
      <c r="A1112" s="18">
        <v>39354</v>
      </c>
      <c r="B1112">
        <v>17.78</v>
      </c>
      <c r="C1112">
        <v>8.8000000000000007</v>
      </c>
      <c r="D1112">
        <v>1.6</v>
      </c>
      <c r="E1112">
        <v>5.2</v>
      </c>
      <c r="G1112" s="3">
        <f t="shared" si="459"/>
        <v>0</v>
      </c>
      <c r="H1112" s="3">
        <f t="shared" si="460"/>
        <v>0</v>
      </c>
      <c r="I1112" s="10">
        <f t="shared" si="461"/>
        <v>0</v>
      </c>
      <c r="J1112" s="3">
        <f t="shared" si="462"/>
        <v>0</v>
      </c>
      <c r="K1112" s="3">
        <f t="shared" si="463"/>
        <v>15.409333333333334</v>
      </c>
      <c r="L1112" s="15">
        <f t="shared" si="464"/>
        <v>2.3706666666666663</v>
      </c>
      <c r="M1112" s="3">
        <f t="shared" si="465"/>
        <v>-1.4816666666666674</v>
      </c>
      <c r="N1112" s="15">
        <f t="shared" si="466"/>
        <v>0</v>
      </c>
      <c r="O1112" s="15">
        <f t="shared" si="467"/>
        <v>0</v>
      </c>
      <c r="P1112" s="15">
        <f t="shared" si="468"/>
        <v>0</v>
      </c>
      <c r="Q1112" s="3">
        <f t="shared" si="485"/>
        <v>9</v>
      </c>
      <c r="R1112" s="3">
        <f t="shared" si="469"/>
        <v>-2.08</v>
      </c>
      <c r="S1112" s="16">
        <f t="shared" si="470"/>
        <v>-10.816000000000001</v>
      </c>
      <c r="T1112" s="3">
        <f t="shared" si="471"/>
        <v>0</v>
      </c>
      <c r="U1112" s="3">
        <f t="shared" si="472"/>
        <v>0</v>
      </c>
      <c r="V1112" s="3">
        <f t="shared" si="473"/>
        <v>0</v>
      </c>
      <c r="W1112" s="19">
        <f t="shared" si="474"/>
        <v>0</v>
      </c>
      <c r="X1112" s="19">
        <f t="shared" si="475"/>
        <v>0</v>
      </c>
      <c r="Y1112" s="19">
        <f t="shared" si="476"/>
        <v>0</v>
      </c>
      <c r="Z1112" s="2">
        <f t="shared" si="477"/>
        <v>0</v>
      </c>
      <c r="AA1112" s="2">
        <f t="shared" si="478"/>
        <v>0</v>
      </c>
      <c r="AB1112">
        <v>0</v>
      </c>
      <c r="AC1112">
        <v>0</v>
      </c>
      <c r="AD1112">
        <v>0</v>
      </c>
      <c r="AE1112">
        <v>0</v>
      </c>
      <c r="AF1112" s="2">
        <f t="shared" si="479"/>
        <v>0</v>
      </c>
      <c r="AG1112" t="b">
        <f t="shared" si="480"/>
        <v>0</v>
      </c>
      <c r="AH1112" s="2" t="str">
        <f t="shared" si="481"/>
        <v/>
      </c>
      <c r="AI1112" t="str">
        <f t="shared" si="482"/>
        <v/>
      </c>
      <c r="AJ1112" s="2" t="str">
        <f t="shared" si="483"/>
        <v/>
      </c>
      <c r="AK1112" s="2" t="str">
        <f t="shared" si="484"/>
        <v/>
      </c>
    </row>
    <row r="1113" spans="1:37" x14ac:dyDescent="0.3">
      <c r="A1113" s="18">
        <v>39355</v>
      </c>
      <c r="B1113">
        <v>10.16</v>
      </c>
      <c r="C1113">
        <v>8</v>
      </c>
      <c r="D1113">
        <v>1.7</v>
      </c>
      <c r="E1113">
        <v>4.8499999999999996</v>
      </c>
      <c r="G1113" s="3">
        <f t="shared" si="459"/>
        <v>0</v>
      </c>
      <c r="H1113" s="3">
        <f t="shared" si="460"/>
        <v>0</v>
      </c>
      <c r="I1113" s="10">
        <f t="shared" si="461"/>
        <v>0</v>
      </c>
      <c r="J1113" s="3">
        <f t="shared" si="462"/>
        <v>0</v>
      </c>
      <c r="K1113" s="3">
        <f t="shared" si="463"/>
        <v>8.2126666666666654</v>
      </c>
      <c r="L1113" s="15">
        <f t="shared" si="464"/>
        <v>1.9473333333333342</v>
      </c>
      <c r="M1113" s="3">
        <f t="shared" si="465"/>
        <v>-0.10583333333333211</v>
      </c>
      <c r="N1113" s="15">
        <f t="shared" si="466"/>
        <v>0</v>
      </c>
      <c r="O1113" s="15">
        <f t="shared" si="467"/>
        <v>0</v>
      </c>
      <c r="P1113" s="15">
        <f t="shared" si="468"/>
        <v>0</v>
      </c>
      <c r="Q1113" s="3">
        <f t="shared" si="485"/>
        <v>9</v>
      </c>
      <c r="R1113" s="3">
        <f t="shared" si="469"/>
        <v>-2.08</v>
      </c>
      <c r="S1113" s="16">
        <f t="shared" si="470"/>
        <v>-10.087999999999999</v>
      </c>
      <c r="T1113" s="3">
        <f t="shared" si="471"/>
        <v>0</v>
      </c>
      <c r="U1113" s="3">
        <f t="shared" si="472"/>
        <v>0</v>
      </c>
      <c r="V1113" s="3">
        <f t="shared" si="473"/>
        <v>0</v>
      </c>
      <c r="W1113" s="19">
        <f t="shared" si="474"/>
        <v>0</v>
      </c>
      <c r="X1113" s="19">
        <f t="shared" si="475"/>
        <v>0</v>
      </c>
      <c r="Y1113" s="19">
        <f t="shared" si="476"/>
        <v>0</v>
      </c>
      <c r="Z1113" s="2">
        <f t="shared" si="477"/>
        <v>0</v>
      </c>
      <c r="AA1113" s="2">
        <f t="shared" si="478"/>
        <v>0</v>
      </c>
      <c r="AB1113">
        <v>0</v>
      </c>
      <c r="AC1113">
        <v>0</v>
      </c>
      <c r="AD1113">
        <v>0</v>
      </c>
      <c r="AE1113">
        <v>0</v>
      </c>
      <c r="AF1113" s="2">
        <f t="shared" si="479"/>
        <v>0</v>
      </c>
      <c r="AG1113" t="b">
        <f t="shared" si="480"/>
        <v>0</v>
      </c>
      <c r="AH1113" s="2" t="str">
        <f t="shared" si="481"/>
        <v/>
      </c>
      <c r="AI1113" t="str">
        <f t="shared" si="482"/>
        <v/>
      </c>
      <c r="AJ1113" s="2" t="str">
        <f t="shared" si="483"/>
        <v/>
      </c>
      <c r="AK1113" s="2" t="str">
        <f t="shared" si="484"/>
        <v/>
      </c>
    </row>
    <row r="1114" spans="1:37" x14ac:dyDescent="0.3">
      <c r="A1114" s="18">
        <v>39356</v>
      </c>
      <c r="B1114">
        <v>30.48</v>
      </c>
      <c r="C1114">
        <v>7.9</v>
      </c>
      <c r="D1114">
        <v>4.4000000000000004</v>
      </c>
      <c r="E1114">
        <v>6.15</v>
      </c>
      <c r="G1114" s="3">
        <f t="shared" ref="G1114:G1177" si="486">W1113</f>
        <v>0</v>
      </c>
      <c r="H1114" s="3">
        <f t="shared" ref="H1114:H1177" si="487">Y1113</f>
        <v>0</v>
      </c>
      <c r="I1114" s="10">
        <f t="shared" si="461"/>
        <v>0</v>
      </c>
      <c r="J1114" s="3">
        <f t="shared" si="462"/>
        <v>0</v>
      </c>
      <c r="K1114" s="3">
        <f t="shared" si="463"/>
        <v>30.48</v>
      </c>
      <c r="L1114" s="15">
        <f t="shared" si="464"/>
        <v>0</v>
      </c>
      <c r="M1114" s="3">
        <f t="shared" si="465"/>
        <v>-7.62</v>
      </c>
      <c r="N1114" s="15">
        <f t="shared" si="466"/>
        <v>0</v>
      </c>
      <c r="O1114" s="15">
        <f t="shared" si="467"/>
        <v>0</v>
      </c>
      <c r="P1114" s="15">
        <f t="shared" si="468"/>
        <v>0</v>
      </c>
      <c r="Q1114" s="3">
        <f t="shared" si="485"/>
        <v>10</v>
      </c>
      <c r="R1114" s="3">
        <f t="shared" si="469"/>
        <v>-0.81</v>
      </c>
      <c r="S1114" s="16">
        <f t="shared" si="470"/>
        <v>-4.9815000000000005</v>
      </c>
      <c r="T1114" s="3">
        <f t="shared" si="471"/>
        <v>0</v>
      </c>
      <c r="U1114" s="3">
        <f t="shared" si="472"/>
        <v>0</v>
      </c>
      <c r="V1114" s="3">
        <f t="shared" si="473"/>
        <v>0</v>
      </c>
      <c r="W1114" s="19">
        <f t="shared" si="474"/>
        <v>0</v>
      </c>
      <c r="X1114" s="19">
        <f t="shared" si="475"/>
        <v>0</v>
      </c>
      <c r="Y1114" s="19">
        <f t="shared" si="476"/>
        <v>0</v>
      </c>
      <c r="Z1114" s="2">
        <f t="shared" si="477"/>
        <v>0</v>
      </c>
      <c r="AA1114" s="2">
        <f t="shared" si="478"/>
        <v>0</v>
      </c>
      <c r="AB1114">
        <v>0</v>
      </c>
      <c r="AC1114">
        <v>0</v>
      </c>
      <c r="AD1114">
        <v>0</v>
      </c>
      <c r="AE1114">
        <v>0</v>
      </c>
      <c r="AF1114" s="2">
        <f t="shared" si="479"/>
        <v>0</v>
      </c>
      <c r="AG1114" t="b">
        <f t="shared" si="480"/>
        <v>0</v>
      </c>
      <c r="AH1114" s="2" t="str">
        <f t="shared" si="481"/>
        <v/>
      </c>
      <c r="AI1114" t="str">
        <f t="shared" si="482"/>
        <v/>
      </c>
      <c r="AJ1114" s="2" t="str">
        <f t="shared" si="483"/>
        <v/>
      </c>
      <c r="AK1114" s="2" t="str">
        <f t="shared" si="484"/>
        <v/>
      </c>
    </row>
    <row r="1115" spans="1:37" x14ac:dyDescent="0.3">
      <c r="A1115" s="18">
        <v>39357</v>
      </c>
      <c r="B1115">
        <v>5.08</v>
      </c>
      <c r="C1115">
        <v>9.6</v>
      </c>
      <c r="D1115">
        <v>4.4000000000000004</v>
      </c>
      <c r="E1115">
        <v>7</v>
      </c>
      <c r="G1115" s="3">
        <f t="shared" si="486"/>
        <v>0</v>
      </c>
      <c r="H1115" s="3">
        <f t="shared" si="487"/>
        <v>0</v>
      </c>
      <c r="I1115" s="10">
        <f t="shared" si="461"/>
        <v>0</v>
      </c>
      <c r="J1115" s="3">
        <f t="shared" si="462"/>
        <v>0</v>
      </c>
      <c r="K1115" s="3">
        <f t="shared" si="463"/>
        <v>5.08</v>
      </c>
      <c r="L1115" s="15">
        <f t="shared" si="464"/>
        <v>0</v>
      </c>
      <c r="M1115" s="3">
        <f t="shared" si="465"/>
        <v>-1.27</v>
      </c>
      <c r="N1115" s="15">
        <f t="shared" si="466"/>
        <v>0</v>
      </c>
      <c r="O1115" s="15">
        <f t="shared" si="467"/>
        <v>0</v>
      </c>
      <c r="P1115" s="15">
        <f t="shared" si="468"/>
        <v>0</v>
      </c>
      <c r="Q1115" s="3">
        <f t="shared" si="485"/>
        <v>10</v>
      </c>
      <c r="R1115" s="3">
        <f t="shared" si="469"/>
        <v>-0.81</v>
      </c>
      <c r="S1115" s="16">
        <f t="shared" si="470"/>
        <v>-5.67</v>
      </c>
      <c r="T1115" s="3">
        <f t="shared" si="471"/>
        <v>0</v>
      </c>
      <c r="U1115" s="3">
        <f t="shared" si="472"/>
        <v>0</v>
      </c>
      <c r="V1115" s="3">
        <f t="shared" si="473"/>
        <v>0</v>
      </c>
      <c r="W1115" s="19">
        <f t="shared" si="474"/>
        <v>0</v>
      </c>
      <c r="X1115" s="19">
        <f t="shared" si="475"/>
        <v>0</v>
      </c>
      <c r="Y1115" s="19">
        <f t="shared" si="476"/>
        <v>0</v>
      </c>
      <c r="Z1115" s="2">
        <f t="shared" si="477"/>
        <v>0</v>
      </c>
      <c r="AA1115" s="2">
        <f t="shared" si="478"/>
        <v>0</v>
      </c>
      <c r="AB1115">
        <v>0</v>
      </c>
      <c r="AC1115">
        <v>0</v>
      </c>
      <c r="AD1115">
        <v>0</v>
      </c>
      <c r="AE1115">
        <v>0</v>
      </c>
      <c r="AF1115" s="2">
        <f t="shared" si="479"/>
        <v>0</v>
      </c>
      <c r="AG1115" t="b">
        <f t="shared" si="480"/>
        <v>0</v>
      </c>
      <c r="AH1115" s="2" t="str">
        <f t="shared" si="481"/>
        <v/>
      </c>
      <c r="AI1115" t="str">
        <f t="shared" si="482"/>
        <v/>
      </c>
      <c r="AJ1115" s="2" t="str">
        <f t="shared" si="483"/>
        <v/>
      </c>
      <c r="AK1115" s="2" t="str">
        <f t="shared" si="484"/>
        <v/>
      </c>
    </row>
    <row r="1116" spans="1:37" x14ac:dyDescent="0.3">
      <c r="A1116" s="18">
        <v>39358</v>
      </c>
      <c r="B1116">
        <v>17.78</v>
      </c>
      <c r="C1116">
        <v>12.6</v>
      </c>
      <c r="D1116">
        <v>5</v>
      </c>
      <c r="E1116">
        <v>8.8000000000000007</v>
      </c>
      <c r="G1116" s="3">
        <f t="shared" si="486"/>
        <v>0</v>
      </c>
      <c r="H1116" s="3">
        <f t="shared" si="487"/>
        <v>0</v>
      </c>
      <c r="I1116" s="10">
        <f t="shared" si="461"/>
        <v>0</v>
      </c>
      <c r="J1116" s="3">
        <f t="shared" si="462"/>
        <v>0</v>
      </c>
      <c r="K1116" s="3">
        <f t="shared" si="463"/>
        <v>17.78</v>
      </c>
      <c r="L1116" s="15">
        <f t="shared" si="464"/>
        <v>0</v>
      </c>
      <c r="M1116" s="3">
        <f t="shared" si="465"/>
        <v>-4.4450000000000003</v>
      </c>
      <c r="N1116" s="15">
        <f t="shared" si="466"/>
        <v>0</v>
      </c>
      <c r="O1116" s="15">
        <f t="shared" si="467"/>
        <v>0</v>
      </c>
      <c r="P1116" s="15">
        <f t="shared" si="468"/>
        <v>0</v>
      </c>
      <c r="Q1116" s="3">
        <f t="shared" si="485"/>
        <v>10</v>
      </c>
      <c r="R1116" s="3">
        <f t="shared" si="469"/>
        <v>-0.81</v>
      </c>
      <c r="S1116" s="16">
        <f t="shared" si="470"/>
        <v>-7.128000000000001</v>
      </c>
      <c r="T1116" s="3">
        <f t="shared" si="471"/>
        <v>0</v>
      </c>
      <c r="U1116" s="3">
        <f t="shared" si="472"/>
        <v>0</v>
      </c>
      <c r="V1116" s="3">
        <f t="shared" si="473"/>
        <v>0</v>
      </c>
      <c r="W1116" s="19">
        <f t="shared" si="474"/>
        <v>0</v>
      </c>
      <c r="X1116" s="19">
        <f t="shared" si="475"/>
        <v>0</v>
      </c>
      <c r="Y1116" s="19">
        <f t="shared" si="476"/>
        <v>0</v>
      </c>
      <c r="Z1116" s="2">
        <f t="shared" si="477"/>
        <v>0</v>
      </c>
      <c r="AA1116" s="2">
        <f t="shared" si="478"/>
        <v>0</v>
      </c>
      <c r="AB1116">
        <v>0</v>
      </c>
      <c r="AC1116">
        <v>0</v>
      </c>
      <c r="AD1116">
        <v>0</v>
      </c>
      <c r="AE1116">
        <v>0</v>
      </c>
      <c r="AF1116" s="2">
        <f t="shared" si="479"/>
        <v>0</v>
      </c>
      <c r="AG1116" t="b">
        <f t="shared" si="480"/>
        <v>0</v>
      </c>
      <c r="AH1116" s="2" t="str">
        <f t="shared" si="481"/>
        <v/>
      </c>
      <c r="AI1116" t="str">
        <f t="shared" si="482"/>
        <v/>
      </c>
      <c r="AJ1116" s="2" t="str">
        <f t="shared" si="483"/>
        <v/>
      </c>
      <c r="AK1116" s="2" t="str">
        <f t="shared" si="484"/>
        <v/>
      </c>
    </row>
    <row r="1117" spans="1:37" x14ac:dyDescent="0.3">
      <c r="A1117" s="18">
        <v>39359</v>
      </c>
      <c r="B1117">
        <v>27.94</v>
      </c>
      <c r="C1117">
        <v>7.3</v>
      </c>
      <c r="D1117">
        <v>1.2</v>
      </c>
      <c r="E1117">
        <v>4.25</v>
      </c>
      <c r="G1117" s="3">
        <f t="shared" si="486"/>
        <v>0</v>
      </c>
      <c r="H1117" s="3">
        <f t="shared" si="487"/>
        <v>0</v>
      </c>
      <c r="I1117" s="10">
        <f t="shared" si="461"/>
        <v>0</v>
      </c>
      <c r="J1117" s="3">
        <f t="shared" si="462"/>
        <v>0</v>
      </c>
      <c r="K1117" s="3">
        <f t="shared" si="463"/>
        <v>19.790833333333335</v>
      </c>
      <c r="L1117" s="15">
        <f t="shared" si="464"/>
        <v>8.149166666666666</v>
      </c>
      <c r="M1117" s="3">
        <f t="shared" si="465"/>
        <v>3.2014583333333322</v>
      </c>
      <c r="N1117" s="15">
        <f t="shared" si="466"/>
        <v>3.2014583333333322</v>
      </c>
      <c r="O1117" s="15">
        <f t="shared" si="467"/>
        <v>0</v>
      </c>
      <c r="P1117" s="15">
        <f t="shared" si="468"/>
        <v>0</v>
      </c>
      <c r="Q1117" s="3">
        <f t="shared" si="485"/>
        <v>10</v>
      </c>
      <c r="R1117" s="3">
        <f t="shared" si="469"/>
        <v>-0.81</v>
      </c>
      <c r="S1117" s="16">
        <f t="shared" si="470"/>
        <v>-3.4425000000000003</v>
      </c>
      <c r="T1117" s="3">
        <f t="shared" si="471"/>
        <v>0</v>
      </c>
      <c r="U1117" s="3">
        <f t="shared" si="472"/>
        <v>0</v>
      </c>
      <c r="V1117" s="3">
        <f t="shared" si="473"/>
        <v>0</v>
      </c>
      <c r="W1117" s="19">
        <f t="shared" si="474"/>
        <v>0</v>
      </c>
      <c r="X1117" s="19">
        <f t="shared" si="475"/>
        <v>0</v>
      </c>
      <c r="Y1117" s="19">
        <f t="shared" si="476"/>
        <v>0</v>
      </c>
      <c r="Z1117" s="2">
        <f t="shared" si="477"/>
        <v>0</v>
      </c>
      <c r="AA1117" s="2">
        <f t="shared" si="478"/>
        <v>0</v>
      </c>
      <c r="AB1117">
        <v>0</v>
      </c>
      <c r="AC1117">
        <v>0</v>
      </c>
      <c r="AD1117">
        <v>0</v>
      </c>
      <c r="AE1117">
        <v>0</v>
      </c>
      <c r="AF1117" s="2">
        <f t="shared" si="479"/>
        <v>0</v>
      </c>
      <c r="AG1117" t="b">
        <f t="shared" si="480"/>
        <v>0</v>
      </c>
      <c r="AH1117" s="2" t="str">
        <f t="shared" si="481"/>
        <v/>
      </c>
      <c r="AI1117" t="str">
        <f t="shared" si="482"/>
        <v/>
      </c>
      <c r="AJ1117" s="2" t="str">
        <f t="shared" si="483"/>
        <v/>
      </c>
      <c r="AK1117" s="2" t="str">
        <f t="shared" si="484"/>
        <v/>
      </c>
    </row>
    <row r="1118" spans="1:37" x14ac:dyDescent="0.3">
      <c r="A1118" s="18">
        <v>39360</v>
      </c>
      <c r="B1118">
        <v>10.16</v>
      </c>
      <c r="C1118">
        <v>9.6999999999999993</v>
      </c>
      <c r="D1118">
        <v>1.1000000000000001</v>
      </c>
      <c r="E1118">
        <v>5.4</v>
      </c>
      <c r="G1118" s="3">
        <f t="shared" si="486"/>
        <v>0</v>
      </c>
      <c r="H1118" s="3">
        <f t="shared" si="487"/>
        <v>0</v>
      </c>
      <c r="I1118" s="10">
        <f t="shared" si="461"/>
        <v>0</v>
      </c>
      <c r="J1118" s="3">
        <f t="shared" si="462"/>
        <v>0</v>
      </c>
      <c r="K1118" s="3">
        <f t="shared" si="463"/>
        <v>9.1440000000000001</v>
      </c>
      <c r="L1118" s="15">
        <f t="shared" si="464"/>
        <v>1.0159999999999998</v>
      </c>
      <c r="M1118" s="3">
        <f t="shared" si="465"/>
        <v>-1.2700000000000002</v>
      </c>
      <c r="N1118" s="15">
        <f t="shared" si="466"/>
        <v>0</v>
      </c>
      <c r="O1118" s="15">
        <f t="shared" si="467"/>
        <v>0</v>
      </c>
      <c r="P1118" s="15">
        <f t="shared" si="468"/>
        <v>0</v>
      </c>
      <c r="Q1118" s="3">
        <f t="shared" si="485"/>
        <v>10</v>
      </c>
      <c r="R1118" s="3">
        <f t="shared" si="469"/>
        <v>-0.81</v>
      </c>
      <c r="S1118" s="16">
        <f t="shared" si="470"/>
        <v>-4.3740000000000006</v>
      </c>
      <c r="T1118" s="3">
        <f t="shared" si="471"/>
        <v>0</v>
      </c>
      <c r="U1118" s="3">
        <f t="shared" si="472"/>
        <v>0</v>
      </c>
      <c r="V1118" s="3">
        <f t="shared" si="473"/>
        <v>0</v>
      </c>
      <c r="W1118" s="19">
        <f t="shared" si="474"/>
        <v>0</v>
      </c>
      <c r="X1118" s="19">
        <f t="shared" si="475"/>
        <v>0</v>
      </c>
      <c r="Y1118" s="19">
        <f t="shared" si="476"/>
        <v>0</v>
      </c>
      <c r="Z1118" s="2">
        <f t="shared" si="477"/>
        <v>0</v>
      </c>
      <c r="AA1118" s="2">
        <f t="shared" si="478"/>
        <v>0</v>
      </c>
      <c r="AB1118">
        <v>0</v>
      </c>
      <c r="AC1118">
        <v>0</v>
      </c>
      <c r="AD1118">
        <v>0</v>
      </c>
      <c r="AE1118">
        <v>0</v>
      </c>
      <c r="AF1118" s="2">
        <f t="shared" si="479"/>
        <v>0</v>
      </c>
      <c r="AG1118" t="b">
        <f t="shared" si="480"/>
        <v>0</v>
      </c>
      <c r="AH1118" s="2" t="str">
        <f t="shared" si="481"/>
        <v/>
      </c>
      <c r="AI1118" t="str">
        <f t="shared" si="482"/>
        <v/>
      </c>
      <c r="AJ1118" s="2" t="str">
        <f t="shared" si="483"/>
        <v/>
      </c>
      <c r="AK1118" s="2" t="str">
        <f t="shared" si="484"/>
        <v/>
      </c>
    </row>
    <row r="1119" spans="1:37" x14ac:dyDescent="0.3">
      <c r="A1119" s="18">
        <v>39361</v>
      </c>
      <c r="B1119">
        <v>0</v>
      </c>
      <c r="C1119">
        <v>5.5</v>
      </c>
      <c r="D1119">
        <v>0.8</v>
      </c>
      <c r="E1119">
        <v>3.15</v>
      </c>
      <c r="G1119" s="3">
        <f t="shared" si="486"/>
        <v>0</v>
      </c>
      <c r="H1119" s="3">
        <f t="shared" si="487"/>
        <v>0</v>
      </c>
      <c r="I1119" s="10">
        <f t="shared" si="461"/>
        <v>0</v>
      </c>
      <c r="J1119" s="3">
        <f t="shared" si="462"/>
        <v>0</v>
      </c>
      <c r="K1119" s="3">
        <f t="shared" si="463"/>
        <v>0</v>
      </c>
      <c r="L1119" s="15">
        <f t="shared" si="464"/>
        <v>0</v>
      </c>
      <c r="M1119" s="3">
        <f t="shared" si="465"/>
        <v>0</v>
      </c>
      <c r="N1119" s="15">
        <f t="shared" si="466"/>
        <v>0</v>
      </c>
      <c r="O1119" s="15">
        <f t="shared" si="467"/>
        <v>0</v>
      </c>
      <c r="P1119" s="15">
        <f t="shared" si="468"/>
        <v>0</v>
      </c>
      <c r="Q1119" s="3">
        <f t="shared" si="485"/>
        <v>10</v>
      </c>
      <c r="R1119" s="3">
        <f t="shared" si="469"/>
        <v>-0.81</v>
      </c>
      <c r="S1119" s="16">
        <f t="shared" si="470"/>
        <v>-2.5514999999999999</v>
      </c>
      <c r="T1119" s="3">
        <f t="shared" si="471"/>
        <v>0</v>
      </c>
      <c r="U1119" s="3">
        <f t="shared" si="472"/>
        <v>0</v>
      </c>
      <c r="V1119" s="3">
        <f t="shared" si="473"/>
        <v>0</v>
      </c>
      <c r="W1119" s="19">
        <f t="shared" si="474"/>
        <v>0</v>
      </c>
      <c r="X1119" s="19">
        <f t="shared" si="475"/>
        <v>0</v>
      </c>
      <c r="Y1119" s="19">
        <f t="shared" si="476"/>
        <v>0</v>
      </c>
      <c r="Z1119" s="2">
        <f t="shared" si="477"/>
        <v>0</v>
      </c>
      <c r="AA1119" s="2">
        <f t="shared" si="478"/>
        <v>0</v>
      </c>
      <c r="AB1119">
        <v>0</v>
      </c>
      <c r="AC1119">
        <v>0</v>
      </c>
      <c r="AD1119">
        <v>0</v>
      </c>
      <c r="AE1119">
        <v>0</v>
      </c>
      <c r="AF1119" s="2">
        <f t="shared" si="479"/>
        <v>0</v>
      </c>
      <c r="AG1119" t="b">
        <f t="shared" si="480"/>
        <v>0</v>
      </c>
      <c r="AH1119" s="2" t="str">
        <f t="shared" si="481"/>
        <v/>
      </c>
      <c r="AI1119" t="str">
        <f t="shared" si="482"/>
        <v/>
      </c>
      <c r="AJ1119" s="2" t="str">
        <f t="shared" si="483"/>
        <v/>
      </c>
      <c r="AK1119" s="2" t="str">
        <f t="shared" si="484"/>
        <v/>
      </c>
    </row>
    <row r="1120" spans="1:37" x14ac:dyDescent="0.3">
      <c r="A1120" s="18">
        <v>39362</v>
      </c>
      <c r="B1120">
        <v>0</v>
      </c>
      <c r="C1120">
        <v>7.1</v>
      </c>
      <c r="D1120">
        <v>1.4</v>
      </c>
      <c r="E1120">
        <v>4.25</v>
      </c>
      <c r="G1120" s="3">
        <f t="shared" si="486"/>
        <v>0</v>
      </c>
      <c r="H1120" s="3">
        <f t="shared" si="487"/>
        <v>0</v>
      </c>
      <c r="I1120" s="10">
        <f t="shared" si="461"/>
        <v>0</v>
      </c>
      <c r="J1120" s="3">
        <f t="shared" si="462"/>
        <v>0</v>
      </c>
      <c r="K1120" s="3">
        <f t="shared" si="463"/>
        <v>0</v>
      </c>
      <c r="L1120" s="15">
        <f t="shared" si="464"/>
        <v>0</v>
      </c>
      <c r="M1120" s="3">
        <f t="shared" si="465"/>
        <v>0</v>
      </c>
      <c r="N1120" s="15">
        <f t="shared" si="466"/>
        <v>0</v>
      </c>
      <c r="O1120" s="15">
        <f t="shared" si="467"/>
        <v>0</v>
      </c>
      <c r="P1120" s="15">
        <f t="shared" si="468"/>
        <v>0</v>
      </c>
      <c r="Q1120" s="3">
        <f t="shared" si="485"/>
        <v>10</v>
      </c>
      <c r="R1120" s="3">
        <f t="shared" si="469"/>
        <v>-0.81</v>
      </c>
      <c r="S1120" s="16">
        <f t="shared" si="470"/>
        <v>-3.4425000000000003</v>
      </c>
      <c r="T1120" s="3">
        <f t="shared" si="471"/>
        <v>0</v>
      </c>
      <c r="U1120" s="3">
        <f t="shared" si="472"/>
        <v>0</v>
      </c>
      <c r="V1120" s="3">
        <f t="shared" si="473"/>
        <v>0</v>
      </c>
      <c r="W1120" s="19">
        <f t="shared" si="474"/>
        <v>0</v>
      </c>
      <c r="X1120" s="19">
        <f t="shared" si="475"/>
        <v>0</v>
      </c>
      <c r="Y1120" s="19">
        <f t="shared" si="476"/>
        <v>0</v>
      </c>
      <c r="Z1120" s="2">
        <f t="shared" si="477"/>
        <v>0</v>
      </c>
      <c r="AA1120" s="2">
        <f t="shared" si="478"/>
        <v>0</v>
      </c>
      <c r="AB1120">
        <v>0</v>
      </c>
      <c r="AC1120">
        <v>0</v>
      </c>
      <c r="AD1120">
        <v>0</v>
      </c>
      <c r="AE1120">
        <v>0</v>
      </c>
      <c r="AF1120" s="2">
        <f t="shared" si="479"/>
        <v>0</v>
      </c>
      <c r="AG1120" t="b">
        <f t="shared" si="480"/>
        <v>0</v>
      </c>
      <c r="AH1120" s="2" t="str">
        <f t="shared" si="481"/>
        <v/>
      </c>
      <c r="AI1120" t="str">
        <f t="shared" si="482"/>
        <v/>
      </c>
      <c r="AJ1120" s="2" t="str">
        <f t="shared" si="483"/>
        <v/>
      </c>
      <c r="AK1120" s="2" t="str">
        <f t="shared" si="484"/>
        <v/>
      </c>
    </row>
    <row r="1121" spans="1:37" x14ac:dyDescent="0.3">
      <c r="A1121" s="18">
        <v>39363</v>
      </c>
      <c r="B1121">
        <v>2.54</v>
      </c>
      <c r="C1121">
        <v>13.6</v>
      </c>
      <c r="D1121">
        <v>6.6</v>
      </c>
      <c r="E1121">
        <v>10.1</v>
      </c>
      <c r="G1121" s="3">
        <f t="shared" si="486"/>
        <v>0</v>
      </c>
      <c r="H1121" s="3">
        <f t="shared" si="487"/>
        <v>0</v>
      </c>
      <c r="I1121" s="10">
        <f t="shared" si="461"/>
        <v>0</v>
      </c>
      <c r="J1121" s="3">
        <f t="shared" si="462"/>
        <v>0</v>
      </c>
      <c r="K1121" s="3">
        <f t="shared" si="463"/>
        <v>2.54</v>
      </c>
      <c r="L1121" s="15">
        <f t="shared" si="464"/>
        <v>0</v>
      </c>
      <c r="M1121" s="3">
        <f t="shared" si="465"/>
        <v>-0.63500000000000001</v>
      </c>
      <c r="N1121" s="15">
        <f t="shared" si="466"/>
        <v>0</v>
      </c>
      <c r="O1121" s="15">
        <f t="shared" si="467"/>
        <v>0</v>
      </c>
      <c r="P1121" s="15">
        <f t="shared" si="468"/>
        <v>0</v>
      </c>
      <c r="Q1121" s="3">
        <f t="shared" si="485"/>
        <v>10</v>
      </c>
      <c r="R1121" s="3">
        <f t="shared" si="469"/>
        <v>-0.81</v>
      </c>
      <c r="S1121" s="16">
        <f t="shared" si="470"/>
        <v>-8.1810000000000009</v>
      </c>
      <c r="T1121" s="3">
        <f t="shared" si="471"/>
        <v>0</v>
      </c>
      <c r="U1121" s="3">
        <f t="shared" si="472"/>
        <v>0</v>
      </c>
      <c r="V1121" s="3">
        <f t="shared" si="473"/>
        <v>0</v>
      </c>
      <c r="W1121" s="19">
        <f t="shared" si="474"/>
        <v>0</v>
      </c>
      <c r="X1121" s="19">
        <f t="shared" si="475"/>
        <v>0</v>
      </c>
      <c r="Y1121" s="19">
        <f t="shared" si="476"/>
        <v>0</v>
      </c>
      <c r="Z1121" s="2">
        <f t="shared" si="477"/>
        <v>0</v>
      </c>
      <c r="AA1121" s="2">
        <f t="shared" si="478"/>
        <v>0</v>
      </c>
      <c r="AB1121">
        <v>0</v>
      </c>
      <c r="AC1121">
        <v>0</v>
      </c>
      <c r="AD1121">
        <v>0</v>
      </c>
      <c r="AE1121">
        <v>0</v>
      </c>
      <c r="AF1121" s="2">
        <f t="shared" si="479"/>
        <v>0</v>
      </c>
      <c r="AG1121" t="b">
        <f t="shared" si="480"/>
        <v>0</v>
      </c>
      <c r="AH1121" s="2" t="str">
        <f t="shared" si="481"/>
        <v/>
      </c>
      <c r="AI1121" t="str">
        <f t="shared" si="482"/>
        <v/>
      </c>
      <c r="AJ1121" s="2" t="str">
        <f t="shared" si="483"/>
        <v/>
      </c>
      <c r="AK1121" s="2" t="str">
        <f t="shared" si="484"/>
        <v/>
      </c>
    </row>
    <row r="1122" spans="1:37" x14ac:dyDescent="0.3">
      <c r="A1122" s="18">
        <v>39364</v>
      </c>
      <c r="B1122">
        <v>0</v>
      </c>
      <c r="C1122">
        <v>14.4</v>
      </c>
      <c r="D1122">
        <v>6.7</v>
      </c>
      <c r="E1122">
        <v>10.55</v>
      </c>
      <c r="G1122" s="3">
        <f t="shared" si="486"/>
        <v>0</v>
      </c>
      <c r="H1122" s="3">
        <f t="shared" si="487"/>
        <v>0</v>
      </c>
      <c r="I1122" s="10">
        <f t="shared" si="461"/>
        <v>0</v>
      </c>
      <c r="J1122" s="3">
        <f t="shared" si="462"/>
        <v>0</v>
      </c>
      <c r="K1122" s="3">
        <f t="shared" si="463"/>
        <v>0</v>
      </c>
      <c r="L1122" s="15">
        <f t="shared" si="464"/>
        <v>0</v>
      </c>
      <c r="M1122" s="3">
        <f t="shared" si="465"/>
        <v>0</v>
      </c>
      <c r="N1122" s="15">
        <f t="shared" si="466"/>
        <v>0</v>
      </c>
      <c r="O1122" s="15">
        <f t="shared" si="467"/>
        <v>0</v>
      </c>
      <c r="P1122" s="15">
        <f t="shared" si="468"/>
        <v>0</v>
      </c>
      <c r="Q1122" s="3">
        <f t="shared" si="485"/>
        <v>10</v>
      </c>
      <c r="R1122" s="3">
        <f t="shared" si="469"/>
        <v>-0.81</v>
      </c>
      <c r="S1122" s="16">
        <f t="shared" si="470"/>
        <v>-8.5455000000000005</v>
      </c>
      <c r="T1122" s="3">
        <f t="shared" si="471"/>
        <v>0</v>
      </c>
      <c r="U1122" s="3">
        <f t="shared" si="472"/>
        <v>0</v>
      </c>
      <c r="V1122" s="3">
        <f t="shared" si="473"/>
        <v>0</v>
      </c>
      <c r="W1122" s="19">
        <f t="shared" si="474"/>
        <v>0</v>
      </c>
      <c r="X1122" s="19">
        <f t="shared" si="475"/>
        <v>0</v>
      </c>
      <c r="Y1122" s="19">
        <f t="shared" si="476"/>
        <v>0</v>
      </c>
      <c r="Z1122" s="2">
        <f t="shared" si="477"/>
        <v>0</v>
      </c>
      <c r="AA1122" s="2">
        <f t="shared" si="478"/>
        <v>0</v>
      </c>
      <c r="AB1122">
        <v>0</v>
      </c>
      <c r="AC1122">
        <v>0</v>
      </c>
      <c r="AD1122">
        <v>0</v>
      </c>
      <c r="AE1122">
        <v>0</v>
      </c>
      <c r="AF1122" s="2">
        <f t="shared" si="479"/>
        <v>0</v>
      </c>
      <c r="AG1122" t="b">
        <f t="shared" si="480"/>
        <v>0</v>
      </c>
      <c r="AH1122" s="2" t="str">
        <f t="shared" si="481"/>
        <v/>
      </c>
      <c r="AI1122" t="str">
        <f t="shared" si="482"/>
        <v/>
      </c>
      <c r="AJ1122" s="2" t="str">
        <f t="shared" si="483"/>
        <v/>
      </c>
      <c r="AK1122" s="2" t="str">
        <f t="shared" si="484"/>
        <v/>
      </c>
    </row>
    <row r="1123" spans="1:37" x14ac:dyDescent="0.3">
      <c r="A1123" s="18">
        <v>39365</v>
      </c>
      <c r="B1123">
        <v>2.54</v>
      </c>
      <c r="C1123">
        <v>13.9</v>
      </c>
      <c r="D1123">
        <v>8</v>
      </c>
      <c r="E1123">
        <v>10.95</v>
      </c>
      <c r="G1123" s="3">
        <f t="shared" si="486"/>
        <v>0</v>
      </c>
      <c r="H1123" s="3">
        <f t="shared" si="487"/>
        <v>0</v>
      </c>
      <c r="I1123" s="10">
        <f t="shared" si="461"/>
        <v>0</v>
      </c>
      <c r="J1123" s="3">
        <f t="shared" si="462"/>
        <v>0</v>
      </c>
      <c r="K1123" s="3">
        <f t="shared" si="463"/>
        <v>2.54</v>
      </c>
      <c r="L1123" s="15">
        <f t="shared" si="464"/>
        <v>0</v>
      </c>
      <c r="M1123" s="3">
        <f t="shared" si="465"/>
        <v>-0.63500000000000001</v>
      </c>
      <c r="N1123" s="15">
        <f t="shared" si="466"/>
        <v>0</v>
      </c>
      <c r="O1123" s="15">
        <f t="shared" si="467"/>
        <v>0</v>
      </c>
      <c r="P1123" s="15">
        <f t="shared" si="468"/>
        <v>0</v>
      </c>
      <c r="Q1123" s="3">
        <f t="shared" si="485"/>
        <v>10</v>
      </c>
      <c r="R1123" s="3">
        <f t="shared" si="469"/>
        <v>-0.81</v>
      </c>
      <c r="S1123" s="16">
        <f t="shared" si="470"/>
        <v>-8.8695000000000004</v>
      </c>
      <c r="T1123" s="3">
        <f t="shared" si="471"/>
        <v>0</v>
      </c>
      <c r="U1123" s="3">
        <f t="shared" si="472"/>
        <v>0</v>
      </c>
      <c r="V1123" s="3">
        <f t="shared" si="473"/>
        <v>0</v>
      </c>
      <c r="W1123" s="19">
        <f t="shared" si="474"/>
        <v>0</v>
      </c>
      <c r="X1123" s="19">
        <f t="shared" si="475"/>
        <v>0</v>
      </c>
      <c r="Y1123" s="19">
        <f t="shared" si="476"/>
        <v>0</v>
      </c>
      <c r="Z1123" s="2">
        <f t="shared" si="477"/>
        <v>0</v>
      </c>
      <c r="AA1123" s="2">
        <f t="shared" si="478"/>
        <v>0</v>
      </c>
      <c r="AB1123">
        <v>0</v>
      </c>
      <c r="AC1123">
        <v>0</v>
      </c>
      <c r="AD1123">
        <v>0</v>
      </c>
      <c r="AE1123">
        <v>0</v>
      </c>
      <c r="AF1123" s="2">
        <f t="shared" si="479"/>
        <v>0</v>
      </c>
      <c r="AG1123" t="b">
        <f t="shared" si="480"/>
        <v>0</v>
      </c>
      <c r="AH1123" s="2" t="str">
        <f t="shared" si="481"/>
        <v/>
      </c>
      <c r="AI1123" t="str">
        <f t="shared" si="482"/>
        <v/>
      </c>
      <c r="AJ1123" s="2" t="str">
        <f t="shared" si="483"/>
        <v/>
      </c>
      <c r="AK1123" s="2" t="str">
        <f t="shared" si="484"/>
        <v/>
      </c>
    </row>
    <row r="1124" spans="1:37" x14ac:dyDescent="0.3">
      <c r="A1124" s="18">
        <v>39366</v>
      </c>
      <c r="B1124">
        <v>12.7</v>
      </c>
      <c r="C1124">
        <v>8</v>
      </c>
      <c r="D1124">
        <v>2.9</v>
      </c>
      <c r="E1124">
        <v>5.45</v>
      </c>
      <c r="G1124" s="3">
        <f t="shared" si="486"/>
        <v>0</v>
      </c>
      <c r="H1124" s="3">
        <f t="shared" si="487"/>
        <v>0</v>
      </c>
      <c r="I1124" s="10">
        <f t="shared" si="461"/>
        <v>0</v>
      </c>
      <c r="J1124" s="3">
        <f t="shared" si="462"/>
        <v>0</v>
      </c>
      <c r="K1124" s="3">
        <f t="shared" si="463"/>
        <v>11.535833333333333</v>
      </c>
      <c r="L1124" s="15">
        <f t="shared" si="464"/>
        <v>1.1641666666666668</v>
      </c>
      <c r="M1124" s="3">
        <f t="shared" si="465"/>
        <v>-1.7197916666666664</v>
      </c>
      <c r="N1124" s="15">
        <f t="shared" si="466"/>
        <v>0</v>
      </c>
      <c r="O1124" s="15">
        <f t="shared" si="467"/>
        <v>0</v>
      </c>
      <c r="P1124" s="15">
        <f t="shared" si="468"/>
        <v>0</v>
      </c>
      <c r="Q1124" s="3">
        <f t="shared" si="485"/>
        <v>10</v>
      </c>
      <c r="R1124" s="3">
        <f t="shared" si="469"/>
        <v>-0.81</v>
      </c>
      <c r="S1124" s="16">
        <f t="shared" si="470"/>
        <v>-4.4145000000000003</v>
      </c>
      <c r="T1124" s="3">
        <f t="shared" si="471"/>
        <v>0</v>
      </c>
      <c r="U1124" s="3">
        <f t="shared" si="472"/>
        <v>0</v>
      </c>
      <c r="V1124" s="3">
        <f t="shared" si="473"/>
        <v>0</v>
      </c>
      <c r="W1124" s="19">
        <f t="shared" si="474"/>
        <v>0</v>
      </c>
      <c r="X1124" s="19">
        <f t="shared" si="475"/>
        <v>0</v>
      </c>
      <c r="Y1124" s="19">
        <f t="shared" si="476"/>
        <v>0</v>
      </c>
      <c r="Z1124" s="2">
        <f t="shared" si="477"/>
        <v>0</v>
      </c>
      <c r="AA1124" s="2">
        <f t="shared" si="478"/>
        <v>0</v>
      </c>
      <c r="AB1124">
        <v>0</v>
      </c>
      <c r="AC1124">
        <v>0</v>
      </c>
      <c r="AD1124">
        <v>0</v>
      </c>
      <c r="AE1124">
        <v>0</v>
      </c>
      <c r="AF1124" s="2">
        <f t="shared" si="479"/>
        <v>0</v>
      </c>
      <c r="AG1124" t="b">
        <f t="shared" si="480"/>
        <v>0</v>
      </c>
      <c r="AH1124" s="2" t="str">
        <f t="shared" si="481"/>
        <v/>
      </c>
      <c r="AI1124" t="str">
        <f t="shared" si="482"/>
        <v/>
      </c>
      <c r="AJ1124" s="2" t="str">
        <f t="shared" si="483"/>
        <v/>
      </c>
      <c r="AK1124" s="2" t="str">
        <f t="shared" si="484"/>
        <v/>
      </c>
    </row>
    <row r="1125" spans="1:37" x14ac:dyDescent="0.3">
      <c r="A1125" s="18">
        <v>39367</v>
      </c>
      <c r="B1125">
        <v>2.54</v>
      </c>
      <c r="C1125">
        <v>9.3000000000000007</v>
      </c>
      <c r="D1125">
        <v>2.5</v>
      </c>
      <c r="E1125">
        <v>5.9</v>
      </c>
      <c r="G1125" s="3">
        <f t="shared" si="486"/>
        <v>0</v>
      </c>
      <c r="H1125" s="3">
        <f t="shared" si="487"/>
        <v>0</v>
      </c>
      <c r="I1125" s="10">
        <f t="shared" si="461"/>
        <v>0</v>
      </c>
      <c r="J1125" s="3">
        <f t="shared" si="462"/>
        <v>0</v>
      </c>
      <c r="K1125" s="3">
        <f t="shared" si="463"/>
        <v>2.4976666666666669</v>
      </c>
      <c r="L1125" s="15">
        <f t="shared" si="464"/>
        <v>4.2333333333333181E-2</v>
      </c>
      <c r="M1125" s="3">
        <f t="shared" si="465"/>
        <v>-0.58208333333333351</v>
      </c>
      <c r="N1125" s="15">
        <f t="shared" si="466"/>
        <v>0</v>
      </c>
      <c r="O1125" s="15">
        <f t="shared" si="467"/>
        <v>0</v>
      </c>
      <c r="P1125" s="15">
        <f t="shared" si="468"/>
        <v>0</v>
      </c>
      <c r="Q1125" s="3">
        <f t="shared" si="485"/>
        <v>10</v>
      </c>
      <c r="R1125" s="3">
        <f t="shared" si="469"/>
        <v>-0.81</v>
      </c>
      <c r="S1125" s="16">
        <f t="shared" si="470"/>
        <v>-4.7790000000000008</v>
      </c>
      <c r="T1125" s="3">
        <f t="shared" si="471"/>
        <v>0</v>
      </c>
      <c r="U1125" s="3">
        <f t="shared" si="472"/>
        <v>0</v>
      </c>
      <c r="V1125" s="3">
        <f t="shared" si="473"/>
        <v>0</v>
      </c>
      <c r="W1125" s="19">
        <f t="shared" si="474"/>
        <v>0</v>
      </c>
      <c r="X1125" s="19">
        <f t="shared" si="475"/>
        <v>0</v>
      </c>
      <c r="Y1125" s="19">
        <f t="shared" si="476"/>
        <v>0</v>
      </c>
      <c r="Z1125" s="2">
        <f t="shared" si="477"/>
        <v>0</v>
      </c>
      <c r="AA1125" s="2">
        <f t="shared" si="478"/>
        <v>0</v>
      </c>
      <c r="AB1125">
        <v>0</v>
      </c>
      <c r="AC1125">
        <v>0</v>
      </c>
      <c r="AD1125">
        <v>0</v>
      </c>
      <c r="AE1125">
        <v>0</v>
      </c>
      <c r="AF1125" s="2">
        <f t="shared" si="479"/>
        <v>0</v>
      </c>
      <c r="AG1125" t="b">
        <f t="shared" si="480"/>
        <v>0</v>
      </c>
      <c r="AH1125" s="2" t="str">
        <f t="shared" si="481"/>
        <v/>
      </c>
      <c r="AI1125" t="str">
        <f t="shared" si="482"/>
        <v/>
      </c>
      <c r="AJ1125" s="2" t="str">
        <f t="shared" si="483"/>
        <v/>
      </c>
      <c r="AK1125" s="2" t="str">
        <f t="shared" si="484"/>
        <v/>
      </c>
    </row>
    <row r="1126" spans="1:37" x14ac:dyDescent="0.3">
      <c r="A1126" s="18">
        <v>39368</v>
      </c>
      <c r="B1126">
        <v>0</v>
      </c>
      <c r="C1126">
        <v>12.8</v>
      </c>
      <c r="D1126">
        <v>3.2</v>
      </c>
      <c r="E1126">
        <v>8</v>
      </c>
      <c r="G1126" s="3">
        <f t="shared" si="486"/>
        <v>0</v>
      </c>
      <c r="H1126" s="3">
        <f t="shared" si="487"/>
        <v>0</v>
      </c>
      <c r="I1126" s="10">
        <f t="shared" si="461"/>
        <v>0</v>
      </c>
      <c r="J1126" s="3">
        <f t="shared" si="462"/>
        <v>0</v>
      </c>
      <c r="K1126" s="3">
        <f t="shared" si="463"/>
        <v>0</v>
      </c>
      <c r="L1126" s="15">
        <f t="shared" si="464"/>
        <v>0</v>
      </c>
      <c r="M1126" s="3">
        <f t="shared" si="465"/>
        <v>0</v>
      </c>
      <c r="N1126" s="15">
        <f t="shared" si="466"/>
        <v>0</v>
      </c>
      <c r="O1126" s="15">
        <f t="shared" si="467"/>
        <v>0</v>
      </c>
      <c r="P1126" s="15">
        <f t="shared" si="468"/>
        <v>0</v>
      </c>
      <c r="Q1126" s="3">
        <f t="shared" si="485"/>
        <v>10</v>
      </c>
      <c r="R1126" s="3">
        <f t="shared" si="469"/>
        <v>-0.81</v>
      </c>
      <c r="S1126" s="16">
        <f t="shared" si="470"/>
        <v>-6.48</v>
      </c>
      <c r="T1126" s="3">
        <f t="shared" si="471"/>
        <v>0</v>
      </c>
      <c r="U1126" s="3">
        <f t="shared" si="472"/>
        <v>0</v>
      </c>
      <c r="V1126" s="3">
        <f t="shared" si="473"/>
        <v>0</v>
      </c>
      <c r="W1126" s="19">
        <f t="shared" si="474"/>
        <v>0</v>
      </c>
      <c r="X1126" s="19">
        <f t="shared" si="475"/>
        <v>0</v>
      </c>
      <c r="Y1126" s="19">
        <f t="shared" si="476"/>
        <v>0</v>
      </c>
      <c r="Z1126" s="2">
        <f t="shared" si="477"/>
        <v>0</v>
      </c>
      <c r="AA1126" s="2">
        <f t="shared" si="478"/>
        <v>0</v>
      </c>
      <c r="AB1126">
        <v>0</v>
      </c>
      <c r="AC1126">
        <v>0</v>
      </c>
      <c r="AD1126">
        <v>0</v>
      </c>
      <c r="AE1126">
        <v>0</v>
      </c>
      <c r="AF1126" s="2">
        <f t="shared" si="479"/>
        <v>0</v>
      </c>
      <c r="AG1126" t="b">
        <f t="shared" si="480"/>
        <v>0</v>
      </c>
      <c r="AH1126" s="2" t="str">
        <f t="shared" si="481"/>
        <v/>
      </c>
      <c r="AI1126" t="str">
        <f t="shared" si="482"/>
        <v/>
      </c>
      <c r="AJ1126" s="2" t="str">
        <f t="shared" si="483"/>
        <v/>
      </c>
      <c r="AK1126" s="2" t="str">
        <f t="shared" si="484"/>
        <v/>
      </c>
    </row>
    <row r="1127" spans="1:37" x14ac:dyDescent="0.3">
      <c r="A1127" s="18">
        <v>39369</v>
      </c>
      <c r="B1127">
        <v>0</v>
      </c>
      <c r="C1127">
        <v>14.4</v>
      </c>
      <c r="D1127">
        <v>3.1</v>
      </c>
      <c r="E1127">
        <v>8.75</v>
      </c>
      <c r="G1127" s="3">
        <f t="shared" si="486"/>
        <v>0</v>
      </c>
      <c r="H1127" s="3">
        <f t="shared" si="487"/>
        <v>0</v>
      </c>
      <c r="I1127" s="10">
        <f t="shared" si="461"/>
        <v>0</v>
      </c>
      <c r="J1127" s="3">
        <f t="shared" si="462"/>
        <v>0</v>
      </c>
      <c r="K1127" s="3">
        <f t="shared" si="463"/>
        <v>0</v>
      </c>
      <c r="L1127" s="15">
        <f t="shared" si="464"/>
        <v>0</v>
      </c>
      <c r="M1127" s="3">
        <f t="shared" si="465"/>
        <v>0</v>
      </c>
      <c r="N1127" s="15">
        <f t="shared" si="466"/>
        <v>0</v>
      </c>
      <c r="O1127" s="15">
        <f t="shared" si="467"/>
        <v>0</v>
      </c>
      <c r="P1127" s="15">
        <f t="shared" si="468"/>
        <v>0</v>
      </c>
      <c r="Q1127" s="3">
        <f t="shared" si="485"/>
        <v>10</v>
      </c>
      <c r="R1127" s="3">
        <f t="shared" si="469"/>
        <v>-0.81</v>
      </c>
      <c r="S1127" s="16">
        <f t="shared" si="470"/>
        <v>-7.0875000000000004</v>
      </c>
      <c r="T1127" s="3">
        <f t="shared" si="471"/>
        <v>0</v>
      </c>
      <c r="U1127" s="3">
        <f t="shared" si="472"/>
        <v>0</v>
      </c>
      <c r="V1127" s="3">
        <f t="shared" si="473"/>
        <v>0</v>
      </c>
      <c r="W1127" s="19">
        <f t="shared" si="474"/>
        <v>0</v>
      </c>
      <c r="X1127" s="19">
        <f t="shared" si="475"/>
        <v>0</v>
      </c>
      <c r="Y1127" s="19">
        <f t="shared" si="476"/>
        <v>0</v>
      </c>
      <c r="Z1127" s="2">
        <f t="shared" si="477"/>
        <v>0</v>
      </c>
      <c r="AA1127" s="2">
        <f t="shared" si="478"/>
        <v>0</v>
      </c>
      <c r="AB1127">
        <v>0</v>
      </c>
      <c r="AC1127">
        <v>0</v>
      </c>
      <c r="AD1127">
        <v>0</v>
      </c>
      <c r="AE1127">
        <v>0</v>
      </c>
      <c r="AF1127" s="2">
        <f t="shared" si="479"/>
        <v>0</v>
      </c>
      <c r="AG1127" t="b">
        <f t="shared" si="480"/>
        <v>0</v>
      </c>
      <c r="AH1127" s="2" t="str">
        <f t="shared" si="481"/>
        <v/>
      </c>
      <c r="AI1127" t="str">
        <f t="shared" si="482"/>
        <v/>
      </c>
      <c r="AJ1127" s="2" t="str">
        <f t="shared" si="483"/>
        <v/>
      </c>
      <c r="AK1127" s="2" t="str">
        <f t="shared" si="484"/>
        <v/>
      </c>
    </row>
    <row r="1128" spans="1:37" x14ac:dyDescent="0.3">
      <c r="A1128" s="18">
        <v>39370</v>
      </c>
      <c r="B1128">
        <v>0</v>
      </c>
      <c r="C1128">
        <v>16.7</v>
      </c>
      <c r="D1128">
        <v>6.1</v>
      </c>
      <c r="E1128">
        <v>11.4</v>
      </c>
      <c r="G1128" s="3">
        <f t="shared" si="486"/>
        <v>0</v>
      </c>
      <c r="H1128" s="3">
        <f t="shared" si="487"/>
        <v>0</v>
      </c>
      <c r="I1128" s="10">
        <f t="shared" si="461"/>
        <v>0</v>
      </c>
      <c r="J1128" s="3">
        <f t="shared" si="462"/>
        <v>0</v>
      </c>
      <c r="K1128" s="3">
        <f t="shared" si="463"/>
        <v>0</v>
      </c>
      <c r="L1128" s="15">
        <f t="shared" si="464"/>
        <v>0</v>
      </c>
      <c r="M1128" s="3">
        <f t="shared" si="465"/>
        <v>0</v>
      </c>
      <c r="N1128" s="15">
        <f t="shared" si="466"/>
        <v>0</v>
      </c>
      <c r="O1128" s="15">
        <f t="shared" si="467"/>
        <v>0</v>
      </c>
      <c r="P1128" s="15">
        <f t="shared" si="468"/>
        <v>0</v>
      </c>
      <c r="Q1128" s="3">
        <f t="shared" si="485"/>
        <v>10</v>
      </c>
      <c r="R1128" s="3">
        <f t="shared" si="469"/>
        <v>-0.81</v>
      </c>
      <c r="S1128" s="16">
        <f t="shared" si="470"/>
        <v>-9.2340000000000018</v>
      </c>
      <c r="T1128" s="3">
        <f t="shared" si="471"/>
        <v>0</v>
      </c>
      <c r="U1128" s="3">
        <f t="shared" si="472"/>
        <v>0</v>
      </c>
      <c r="V1128" s="3">
        <f t="shared" si="473"/>
        <v>0</v>
      </c>
      <c r="W1128" s="19">
        <f t="shared" si="474"/>
        <v>0</v>
      </c>
      <c r="X1128" s="19">
        <f t="shared" si="475"/>
        <v>0</v>
      </c>
      <c r="Y1128" s="19">
        <f t="shared" si="476"/>
        <v>0</v>
      </c>
      <c r="Z1128" s="2">
        <f t="shared" si="477"/>
        <v>0</v>
      </c>
      <c r="AA1128" s="2">
        <f t="shared" si="478"/>
        <v>0</v>
      </c>
      <c r="AB1128">
        <v>0</v>
      </c>
      <c r="AC1128">
        <v>0</v>
      </c>
      <c r="AD1128">
        <v>0</v>
      </c>
      <c r="AE1128">
        <v>0</v>
      </c>
      <c r="AF1128" s="2">
        <f t="shared" si="479"/>
        <v>0</v>
      </c>
      <c r="AG1128" t="b">
        <f t="shared" si="480"/>
        <v>0</v>
      </c>
      <c r="AH1128" s="2" t="str">
        <f t="shared" si="481"/>
        <v/>
      </c>
      <c r="AI1128" t="str">
        <f t="shared" si="482"/>
        <v/>
      </c>
      <c r="AJ1128" s="2" t="str">
        <f t="shared" si="483"/>
        <v/>
      </c>
      <c r="AK1128" s="2" t="str">
        <f t="shared" si="484"/>
        <v/>
      </c>
    </row>
    <row r="1129" spans="1:37" x14ac:dyDescent="0.3">
      <c r="A1129" s="18">
        <v>39371</v>
      </c>
      <c r="B1129">
        <v>10.16</v>
      </c>
      <c r="C1129">
        <v>11.3</v>
      </c>
      <c r="D1129">
        <v>4.7</v>
      </c>
      <c r="E1129">
        <v>8</v>
      </c>
      <c r="G1129" s="3">
        <f t="shared" si="486"/>
        <v>0</v>
      </c>
      <c r="H1129" s="3">
        <f t="shared" si="487"/>
        <v>0</v>
      </c>
      <c r="I1129" s="10">
        <f t="shared" si="461"/>
        <v>0</v>
      </c>
      <c r="J1129" s="3">
        <f t="shared" si="462"/>
        <v>0</v>
      </c>
      <c r="K1129" s="3">
        <f t="shared" si="463"/>
        <v>10.16</v>
      </c>
      <c r="L1129" s="15">
        <f t="shared" si="464"/>
        <v>0</v>
      </c>
      <c r="M1129" s="3">
        <f t="shared" si="465"/>
        <v>-2.54</v>
      </c>
      <c r="N1129" s="15">
        <f t="shared" si="466"/>
        <v>0</v>
      </c>
      <c r="O1129" s="15">
        <f t="shared" si="467"/>
        <v>0</v>
      </c>
      <c r="P1129" s="15">
        <f t="shared" si="468"/>
        <v>0</v>
      </c>
      <c r="Q1129" s="3">
        <f t="shared" si="485"/>
        <v>10</v>
      </c>
      <c r="R1129" s="3">
        <f t="shared" si="469"/>
        <v>-0.81</v>
      </c>
      <c r="S1129" s="16">
        <f t="shared" si="470"/>
        <v>-6.48</v>
      </c>
      <c r="T1129" s="3">
        <f t="shared" si="471"/>
        <v>0</v>
      </c>
      <c r="U1129" s="3">
        <f t="shared" si="472"/>
        <v>0</v>
      </c>
      <c r="V1129" s="3">
        <f t="shared" si="473"/>
        <v>0</v>
      </c>
      <c r="W1129" s="19">
        <f t="shared" si="474"/>
        <v>0</v>
      </c>
      <c r="X1129" s="19">
        <f t="shared" si="475"/>
        <v>0</v>
      </c>
      <c r="Y1129" s="19">
        <f t="shared" si="476"/>
        <v>0</v>
      </c>
      <c r="Z1129" s="2">
        <f t="shared" si="477"/>
        <v>0</v>
      </c>
      <c r="AA1129" s="2">
        <f t="shared" si="478"/>
        <v>0</v>
      </c>
      <c r="AB1129">
        <v>0</v>
      </c>
      <c r="AC1129">
        <v>0</v>
      </c>
      <c r="AD1129">
        <v>0</v>
      </c>
      <c r="AE1129">
        <v>0</v>
      </c>
      <c r="AF1129" s="2">
        <f t="shared" si="479"/>
        <v>0</v>
      </c>
      <c r="AG1129" t="b">
        <f t="shared" si="480"/>
        <v>0</v>
      </c>
      <c r="AH1129" s="2" t="str">
        <f t="shared" si="481"/>
        <v/>
      </c>
      <c r="AI1129" t="str">
        <f t="shared" si="482"/>
        <v/>
      </c>
      <c r="AJ1129" s="2" t="str">
        <f t="shared" si="483"/>
        <v/>
      </c>
      <c r="AK1129" s="2" t="str">
        <f t="shared" si="484"/>
        <v/>
      </c>
    </row>
    <row r="1130" spans="1:37" x14ac:dyDescent="0.3">
      <c r="A1130" s="18">
        <v>39372</v>
      </c>
      <c r="B1130">
        <v>10.16</v>
      </c>
      <c r="C1130">
        <v>6.9</v>
      </c>
      <c r="D1130">
        <v>2.2999999999999998</v>
      </c>
      <c r="E1130">
        <v>4.5999999999999996</v>
      </c>
      <c r="G1130" s="3">
        <f t="shared" si="486"/>
        <v>0</v>
      </c>
      <c r="H1130" s="3">
        <f t="shared" si="487"/>
        <v>0</v>
      </c>
      <c r="I1130" s="10">
        <f t="shared" si="461"/>
        <v>0</v>
      </c>
      <c r="J1130" s="3">
        <f t="shared" si="462"/>
        <v>0</v>
      </c>
      <c r="K1130" s="3">
        <f t="shared" si="463"/>
        <v>7.7893333333333334</v>
      </c>
      <c r="L1130" s="15">
        <f t="shared" si="464"/>
        <v>2.3706666666666671</v>
      </c>
      <c r="M1130" s="3">
        <f t="shared" si="465"/>
        <v>0.42333333333333378</v>
      </c>
      <c r="N1130" s="15">
        <f t="shared" si="466"/>
        <v>0.42333333333333378</v>
      </c>
      <c r="O1130" s="15">
        <f t="shared" si="467"/>
        <v>0</v>
      </c>
      <c r="P1130" s="15">
        <f t="shared" si="468"/>
        <v>0</v>
      </c>
      <c r="Q1130" s="3">
        <f t="shared" si="485"/>
        <v>10</v>
      </c>
      <c r="R1130" s="3">
        <f t="shared" si="469"/>
        <v>-0.81</v>
      </c>
      <c r="S1130" s="16">
        <f t="shared" si="470"/>
        <v>-3.726</v>
      </c>
      <c r="T1130" s="3">
        <f t="shared" si="471"/>
        <v>0</v>
      </c>
      <c r="U1130" s="3">
        <f t="shared" si="472"/>
        <v>0</v>
      </c>
      <c r="V1130" s="3">
        <f t="shared" si="473"/>
        <v>0</v>
      </c>
      <c r="W1130" s="19">
        <f t="shared" si="474"/>
        <v>0</v>
      </c>
      <c r="X1130" s="19">
        <f t="shared" si="475"/>
        <v>0</v>
      </c>
      <c r="Y1130" s="19">
        <f t="shared" si="476"/>
        <v>0</v>
      </c>
      <c r="Z1130" s="2">
        <f t="shared" si="477"/>
        <v>0</v>
      </c>
      <c r="AA1130" s="2">
        <f t="shared" si="478"/>
        <v>0</v>
      </c>
      <c r="AB1130">
        <v>0</v>
      </c>
      <c r="AC1130">
        <v>0</v>
      </c>
      <c r="AD1130">
        <v>0</v>
      </c>
      <c r="AE1130">
        <v>0</v>
      </c>
      <c r="AF1130" s="2">
        <f t="shared" si="479"/>
        <v>0</v>
      </c>
      <c r="AG1130" t="b">
        <f t="shared" si="480"/>
        <v>0</v>
      </c>
      <c r="AH1130" s="2" t="str">
        <f t="shared" si="481"/>
        <v/>
      </c>
      <c r="AI1130" t="str">
        <f t="shared" si="482"/>
        <v/>
      </c>
      <c r="AJ1130" s="2" t="str">
        <f t="shared" si="483"/>
        <v/>
      </c>
      <c r="AK1130" s="2" t="str">
        <f t="shared" si="484"/>
        <v/>
      </c>
    </row>
    <row r="1131" spans="1:37" x14ac:dyDescent="0.3">
      <c r="A1131" s="18">
        <v>39373</v>
      </c>
      <c r="B1131">
        <v>10.16</v>
      </c>
      <c r="C1131">
        <v>4</v>
      </c>
      <c r="D1131">
        <v>1.1000000000000001</v>
      </c>
      <c r="E1131">
        <v>2.5499999999999998</v>
      </c>
      <c r="G1131" s="3">
        <f t="shared" si="486"/>
        <v>0</v>
      </c>
      <c r="H1131" s="3">
        <f t="shared" si="487"/>
        <v>0</v>
      </c>
      <c r="I1131" s="10">
        <f t="shared" si="461"/>
        <v>0</v>
      </c>
      <c r="J1131" s="3">
        <f t="shared" si="462"/>
        <v>0</v>
      </c>
      <c r="K1131" s="3">
        <f t="shared" si="463"/>
        <v>4.3180000000000005</v>
      </c>
      <c r="L1131" s="15">
        <f t="shared" si="464"/>
        <v>5.8419999999999996</v>
      </c>
      <c r="M1131" s="3">
        <f t="shared" si="465"/>
        <v>4.7624999999999993</v>
      </c>
      <c r="N1131" s="15">
        <f t="shared" si="466"/>
        <v>4.7624999999999993</v>
      </c>
      <c r="O1131" s="15">
        <f t="shared" si="467"/>
        <v>0.47965116279069792</v>
      </c>
      <c r="P1131" s="15">
        <f t="shared" si="468"/>
        <v>9.9290909090909025</v>
      </c>
      <c r="Q1131" s="3">
        <f t="shared" si="485"/>
        <v>10</v>
      </c>
      <c r="R1131" s="3">
        <f t="shared" si="469"/>
        <v>-0.81</v>
      </c>
      <c r="S1131" s="16">
        <f t="shared" si="470"/>
        <v>-2.0655000000000001</v>
      </c>
      <c r="T1131" s="3">
        <f t="shared" si="471"/>
        <v>2.6969999999999992</v>
      </c>
      <c r="U1131" s="3">
        <f t="shared" si="472"/>
        <v>0.47965116279069792</v>
      </c>
      <c r="V1131" s="3">
        <f t="shared" si="473"/>
        <v>5.6228363636363587</v>
      </c>
      <c r="W1131" s="19">
        <f t="shared" si="474"/>
        <v>2.6969999999999992</v>
      </c>
      <c r="X1131" s="19">
        <f t="shared" si="475"/>
        <v>0.47965116279069792</v>
      </c>
      <c r="Y1131" s="19">
        <f t="shared" si="476"/>
        <v>5.6228363636363587</v>
      </c>
      <c r="Z1131" s="2">
        <f t="shared" si="477"/>
        <v>2.6969999999999992</v>
      </c>
      <c r="AA1131" s="2">
        <f t="shared" si="478"/>
        <v>5.6228363636363587</v>
      </c>
      <c r="AB1131">
        <v>0</v>
      </c>
      <c r="AC1131">
        <v>0</v>
      </c>
      <c r="AD1131">
        <v>0</v>
      </c>
      <c r="AE1131">
        <v>0</v>
      </c>
      <c r="AF1131" s="2">
        <f t="shared" si="479"/>
        <v>0</v>
      </c>
      <c r="AG1131" t="b">
        <f t="shared" si="480"/>
        <v>1</v>
      </c>
      <c r="AH1131" s="2">
        <f t="shared" si="481"/>
        <v>2.6969999999999992</v>
      </c>
      <c r="AI1131" t="str">
        <f t="shared" si="482"/>
        <v/>
      </c>
      <c r="AJ1131" s="2">
        <f t="shared" si="483"/>
        <v>5.6228363636363587</v>
      </c>
      <c r="AK1131" s="2">
        <f t="shared" si="484"/>
        <v>5.6228363636363587</v>
      </c>
    </row>
    <row r="1132" spans="1:37" x14ac:dyDescent="0.3">
      <c r="A1132" s="18">
        <v>39374</v>
      </c>
      <c r="B1132">
        <v>53.34</v>
      </c>
      <c r="C1132">
        <v>10.4</v>
      </c>
      <c r="D1132">
        <v>2.6</v>
      </c>
      <c r="E1132">
        <v>6.5</v>
      </c>
      <c r="G1132" s="3">
        <f t="shared" si="486"/>
        <v>2.6969999999999992</v>
      </c>
      <c r="H1132" s="3">
        <f t="shared" si="487"/>
        <v>5.6228363636363587</v>
      </c>
      <c r="I1132" s="10">
        <f t="shared" si="461"/>
        <v>5.5666079999999951</v>
      </c>
      <c r="J1132" s="3">
        <f t="shared" si="462"/>
        <v>0.484496124031008</v>
      </c>
      <c r="K1132" s="3">
        <f t="shared" si="463"/>
        <v>53.34</v>
      </c>
      <c r="L1132" s="15">
        <f t="shared" si="464"/>
        <v>0</v>
      </c>
      <c r="M1132" s="3">
        <f t="shared" si="465"/>
        <v>-13.335000000000001</v>
      </c>
      <c r="N1132" s="15">
        <f t="shared" si="466"/>
        <v>0</v>
      </c>
      <c r="O1132" s="15">
        <f t="shared" si="467"/>
        <v>0</v>
      </c>
      <c r="P1132" s="15">
        <f t="shared" si="468"/>
        <v>0</v>
      </c>
      <c r="Q1132" s="3">
        <f t="shared" si="485"/>
        <v>10</v>
      </c>
      <c r="R1132" s="3">
        <f t="shared" si="469"/>
        <v>-0.81</v>
      </c>
      <c r="S1132" s="16">
        <f t="shared" si="470"/>
        <v>-5.2650000000000006</v>
      </c>
      <c r="T1132" s="3">
        <f t="shared" si="471"/>
        <v>0</v>
      </c>
      <c r="U1132" s="3">
        <f t="shared" si="472"/>
        <v>0</v>
      </c>
      <c r="V1132" s="3">
        <f t="shared" si="473"/>
        <v>0</v>
      </c>
      <c r="W1132" s="19">
        <f t="shared" si="474"/>
        <v>0</v>
      </c>
      <c r="X1132" s="19">
        <f t="shared" si="475"/>
        <v>0</v>
      </c>
      <c r="Y1132" s="19">
        <f t="shared" si="476"/>
        <v>0</v>
      </c>
      <c r="Z1132" s="2">
        <f t="shared" si="477"/>
        <v>-2.6969999999999992</v>
      </c>
      <c r="AA1132" s="2">
        <f t="shared" si="478"/>
        <v>-5.6228363636363587</v>
      </c>
      <c r="AB1132">
        <v>0</v>
      </c>
      <c r="AC1132">
        <v>0</v>
      </c>
      <c r="AD1132">
        <v>0</v>
      </c>
      <c r="AE1132">
        <v>0</v>
      </c>
      <c r="AF1132" s="2">
        <f t="shared" si="479"/>
        <v>0</v>
      </c>
      <c r="AG1132" t="b">
        <f t="shared" si="480"/>
        <v>1</v>
      </c>
      <c r="AH1132" s="2">
        <f t="shared" si="481"/>
        <v>-2.6969999999999992</v>
      </c>
      <c r="AI1132" t="str">
        <f t="shared" si="482"/>
        <v/>
      </c>
      <c r="AJ1132" s="2">
        <f t="shared" si="483"/>
        <v>-5.6228363636363587</v>
      </c>
      <c r="AK1132" s="2">
        <f t="shared" si="484"/>
        <v>5.6228363636363587</v>
      </c>
    </row>
    <row r="1133" spans="1:37" x14ac:dyDescent="0.3">
      <c r="A1133" s="18">
        <v>39375</v>
      </c>
      <c r="B1133">
        <v>40.64</v>
      </c>
      <c r="C1133">
        <v>11.3</v>
      </c>
      <c r="D1133">
        <v>1.2</v>
      </c>
      <c r="E1133">
        <v>6.25</v>
      </c>
      <c r="G1133" s="3">
        <f t="shared" si="486"/>
        <v>0</v>
      </c>
      <c r="H1133" s="3">
        <f t="shared" si="487"/>
        <v>0</v>
      </c>
      <c r="I1133" s="10">
        <f t="shared" si="461"/>
        <v>0</v>
      </c>
      <c r="J1133" s="3">
        <f t="shared" si="462"/>
        <v>0</v>
      </c>
      <c r="K1133" s="3">
        <f t="shared" si="463"/>
        <v>40.64</v>
      </c>
      <c r="L1133" s="15">
        <f t="shared" si="464"/>
        <v>0</v>
      </c>
      <c r="M1133" s="3">
        <f t="shared" si="465"/>
        <v>-10.16</v>
      </c>
      <c r="N1133" s="15">
        <f t="shared" si="466"/>
        <v>0</v>
      </c>
      <c r="O1133" s="15">
        <f t="shared" si="467"/>
        <v>0</v>
      </c>
      <c r="P1133" s="15">
        <f t="shared" si="468"/>
        <v>0</v>
      </c>
      <c r="Q1133" s="3">
        <f t="shared" si="485"/>
        <v>10</v>
      </c>
      <c r="R1133" s="3">
        <f t="shared" si="469"/>
        <v>-0.81</v>
      </c>
      <c r="S1133" s="16">
        <f t="shared" si="470"/>
        <v>-5.0625</v>
      </c>
      <c r="T1133" s="3">
        <f t="shared" si="471"/>
        <v>0</v>
      </c>
      <c r="U1133" s="3">
        <f t="shared" si="472"/>
        <v>0</v>
      </c>
      <c r="V1133" s="3">
        <f t="shared" si="473"/>
        <v>0</v>
      </c>
      <c r="W1133" s="19">
        <f t="shared" si="474"/>
        <v>0</v>
      </c>
      <c r="X1133" s="19">
        <f t="shared" si="475"/>
        <v>0</v>
      </c>
      <c r="Y1133" s="19">
        <f t="shared" si="476"/>
        <v>0</v>
      </c>
      <c r="Z1133" s="2">
        <f t="shared" si="477"/>
        <v>0</v>
      </c>
      <c r="AA1133" s="2">
        <f t="shared" si="478"/>
        <v>0</v>
      </c>
      <c r="AB1133">
        <v>0</v>
      </c>
      <c r="AC1133">
        <v>0</v>
      </c>
      <c r="AD1133">
        <v>0</v>
      </c>
      <c r="AE1133">
        <v>0</v>
      </c>
      <c r="AF1133" s="2">
        <f t="shared" si="479"/>
        <v>0</v>
      </c>
      <c r="AG1133" t="b">
        <f t="shared" si="480"/>
        <v>0</v>
      </c>
      <c r="AH1133" s="2" t="str">
        <f t="shared" si="481"/>
        <v/>
      </c>
      <c r="AI1133" t="str">
        <f t="shared" si="482"/>
        <v/>
      </c>
      <c r="AJ1133" s="2" t="str">
        <f t="shared" si="483"/>
        <v/>
      </c>
      <c r="AK1133" s="2" t="str">
        <f t="shared" si="484"/>
        <v/>
      </c>
    </row>
    <row r="1134" spans="1:37" x14ac:dyDescent="0.3">
      <c r="A1134" s="18">
        <v>39376</v>
      </c>
      <c r="B1134">
        <v>25.4</v>
      </c>
      <c r="C1134">
        <v>2.4</v>
      </c>
      <c r="D1134">
        <v>1.1000000000000001</v>
      </c>
      <c r="E1134">
        <v>1.75</v>
      </c>
      <c r="G1134" s="3">
        <f t="shared" si="486"/>
        <v>0</v>
      </c>
      <c r="H1134" s="3">
        <f t="shared" si="487"/>
        <v>0</v>
      </c>
      <c r="I1134" s="10">
        <f t="shared" si="461"/>
        <v>0</v>
      </c>
      <c r="J1134" s="3">
        <f t="shared" si="462"/>
        <v>0</v>
      </c>
      <c r="K1134" s="3">
        <f t="shared" si="463"/>
        <v>7.408333333333335</v>
      </c>
      <c r="L1134" s="15">
        <f t="shared" si="464"/>
        <v>17.991666666666664</v>
      </c>
      <c r="M1134" s="3">
        <f t="shared" si="465"/>
        <v>16.139583333333331</v>
      </c>
      <c r="N1134" s="15">
        <f t="shared" si="466"/>
        <v>16.139583333333331</v>
      </c>
      <c r="O1134" s="15">
        <f t="shared" si="467"/>
        <v>0.18037634408602155</v>
      </c>
      <c r="P1134" s="15">
        <f t="shared" si="468"/>
        <v>89.477272727272691</v>
      </c>
      <c r="Q1134" s="3">
        <f t="shared" si="485"/>
        <v>10</v>
      </c>
      <c r="R1134" s="3">
        <f t="shared" si="469"/>
        <v>-0.81</v>
      </c>
      <c r="S1134" s="16">
        <f t="shared" si="470"/>
        <v>-1.4175</v>
      </c>
      <c r="T1134" s="3">
        <f t="shared" si="471"/>
        <v>14.72208333333333</v>
      </c>
      <c r="U1134" s="3">
        <f t="shared" si="472"/>
        <v>0.18037634408602155</v>
      </c>
      <c r="V1134" s="3">
        <f t="shared" si="473"/>
        <v>81.61870342771978</v>
      </c>
      <c r="W1134" s="19">
        <f t="shared" si="474"/>
        <v>14.72208333333333</v>
      </c>
      <c r="X1134" s="19">
        <f t="shared" si="475"/>
        <v>0.18037634408602155</v>
      </c>
      <c r="Y1134" s="19">
        <f t="shared" si="476"/>
        <v>81.61870342771978</v>
      </c>
      <c r="Z1134" s="2">
        <f t="shared" si="477"/>
        <v>14.72208333333333</v>
      </c>
      <c r="AA1134" s="2">
        <f t="shared" si="478"/>
        <v>81.61870342771978</v>
      </c>
      <c r="AB1134">
        <v>0</v>
      </c>
      <c r="AC1134">
        <v>0</v>
      </c>
      <c r="AD1134">
        <v>76.2</v>
      </c>
      <c r="AE1134">
        <v>76.2</v>
      </c>
      <c r="AF1134" s="2">
        <f t="shared" si="479"/>
        <v>0</v>
      </c>
      <c r="AG1134" t="b">
        <f t="shared" si="480"/>
        <v>1</v>
      </c>
      <c r="AH1134" s="2">
        <f t="shared" si="481"/>
        <v>14.72208333333333</v>
      </c>
      <c r="AI1134" t="str">
        <f t="shared" si="482"/>
        <v/>
      </c>
      <c r="AJ1134" s="2">
        <f t="shared" si="483"/>
        <v>5.4187034277197768</v>
      </c>
      <c r="AK1134" s="2">
        <f t="shared" si="484"/>
        <v>5.4187034277197768</v>
      </c>
    </row>
    <row r="1135" spans="1:37" x14ac:dyDescent="0.3">
      <c r="A1135" s="18">
        <v>39377</v>
      </c>
      <c r="B1135">
        <v>0</v>
      </c>
      <c r="C1135">
        <v>8.8000000000000007</v>
      </c>
      <c r="D1135">
        <v>1</v>
      </c>
      <c r="E1135">
        <v>4.9000000000000004</v>
      </c>
      <c r="G1135" s="3">
        <f t="shared" si="486"/>
        <v>14.72208333333333</v>
      </c>
      <c r="H1135" s="3">
        <f t="shared" si="487"/>
        <v>81.61870342771978</v>
      </c>
      <c r="I1135" s="10">
        <f t="shared" si="461"/>
        <v>80.802516393442588</v>
      </c>
      <c r="J1135" s="3">
        <f t="shared" si="462"/>
        <v>0.18219832735961772</v>
      </c>
      <c r="K1135" s="3">
        <f t="shared" si="463"/>
        <v>0</v>
      </c>
      <c r="L1135" s="15">
        <f t="shared" si="464"/>
        <v>0</v>
      </c>
      <c r="M1135" s="3">
        <f t="shared" si="465"/>
        <v>0</v>
      </c>
      <c r="N1135" s="15">
        <f t="shared" si="466"/>
        <v>14.72208333333333</v>
      </c>
      <c r="O1135" s="15">
        <f t="shared" si="467"/>
        <v>0.18219832735961772</v>
      </c>
      <c r="P1135" s="15">
        <f t="shared" si="468"/>
        <v>80.802516393442588</v>
      </c>
      <c r="Q1135" s="3">
        <f t="shared" si="485"/>
        <v>10</v>
      </c>
      <c r="R1135" s="3">
        <f t="shared" si="469"/>
        <v>-0.81</v>
      </c>
      <c r="S1135" s="16">
        <f t="shared" si="470"/>
        <v>-3.9690000000000007</v>
      </c>
      <c r="T1135" s="3">
        <f t="shared" si="471"/>
        <v>10.753083333333329</v>
      </c>
      <c r="U1135" s="3">
        <f t="shared" si="472"/>
        <v>0.18219832735961772</v>
      </c>
      <c r="V1135" s="3">
        <f t="shared" si="473"/>
        <v>59.018562295081935</v>
      </c>
      <c r="W1135" s="19">
        <f t="shared" si="474"/>
        <v>10.753083333333329</v>
      </c>
      <c r="X1135" s="19">
        <f t="shared" si="475"/>
        <v>0.18219832735961772</v>
      </c>
      <c r="Y1135" s="19">
        <f t="shared" si="476"/>
        <v>59.018562295081935</v>
      </c>
      <c r="Z1135" s="2">
        <f t="shared" si="477"/>
        <v>-3.9690000000000012</v>
      </c>
      <c r="AA1135" s="2">
        <f t="shared" si="478"/>
        <v>-22.600141132637845</v>
      </c>
      <c r="AB1135">
        <v>0</v>
      </c>
      <c r="AC1135">
        <v>0</v>
      </c>
      <c r="AD1135">
        <v>-50.8</v>
      </c>
      <c r="AE1135">
        <v>25.4</v>
      </c>
      <c r="AF1135" s="2">
        <f t="shared" si="479"/>
        <v>0</v>
      </c>
      <c r="AG1135" t="b">
        <f t="shared" si="480"/>
        <v>1</v>
      </c>
      <c r="AH1135" s="2">
        <f t="shared" si="481"/>
        <v>-3.9690000000000012</v>
      </c>
      <c r="AI1135" t="str">
        <f t="shared" si="482"/>
        <v/>
      </c>
      <c r="AJ1135" s="2">
        <f t="shared" si="483"/>
        <v>28.199858867362153</v>
      </c>
      <c r="AK1135" s="2">
        <f t="shared" si="484"/>
        <v>28.199858867362153</v>
      </c>
    </row>
    <row r="1136" spans="1:37" x14ac:dyDescent="0.3">
      <c r="A1136" s="18">
        <v>39378</v>
      </c>
      <c r="B1136">
        <v>0</v>
      </c>
      <c r="C1136">
        <v>17</v>
      </c>
      <c r="D1136">
        <v>1.9</v>
      </c>
      <c r="E1136">
        <v>9.4499999999999993</v>
      </c>
      <c r="G1136" s="3">
        <f t="shared" si="486"/>
        <v>10.753083333333329</v>
      </c>
      <c r="H1136" s="3">
        <f t="shared" si="487"/>
        <v>59.018562295081935</v>
      </c>
      <c r="I1136" s="10">
        <f t="shared" si="461"/>
        <v>58.428376672131115</v>
      </c>
      <c r="J1136" s="3">
        <f t="shared" si="462"/>
        <v>0.18403871450466436</v>
      </c>
      <c r="K1136" s="3">
        <f t="shared" si="463"/>
        <v>0</v>
      </c>
      <c r="L1136" s="15">
        <f t="shared" si="464"/>
        <v>0</v>
      </c>
      <c r="M1136" s="3">
        <f t="shared" si="465"/>
        <v>0</v>
      </c>
      <c r="N1136" s="15">
        <f t="shared" si="466"/>
        <v>10.753083333333329</v>
      </c>
      <c r="O1136" s="15">
        <f t="shared" si="467"/>
        <v>0.18403871450466436</v>
      </c>
      <c r="P1136" s="15">
        <f t="shared" si="468"/>
        <v>58.428376672131115</v>
      </c>
      <c r="Q1136" s="3">
        <f t="shared" si="485"/>
        <v>10</v>
      </c>
      <c r="R1136" s="3">
        <f t="shared" si="469"/>
        <v>-0.81</v>
      </c>
      <c r="S1136" s="16">
        <f t="shared" si="470"/>
        <v>-7.6544999999999996</v>
      </c>
      <c r="T1136" s="3">
        <f t="shared" si="471"/>
        <v>3.0985833333333295</v>
      </c>
      <c r="U1136" s="3">
        <f t="shared" si="472"/>
        <v>0.18403871450466436</v>
      </c>
      <c r="V1136" s="3">
        <f t="shared" si="473"/>
        <v>16.836584311475384</v>
      </c>
      <c r="W1136" s="19">
        <f t="shared" si="474"/>
        <v>3.0985833333333295</v>
      </c>
      <c r="X1136" s="19">
        <f t="shared" si="475"/>
        <v>0.18403871450466436</v>
      </c>
      <c r="Y1136" s="19">
        <f t="shared" si="476"/>
        <v>16.836584311475384</v>
      </c>
      <c r="Z1136" s="2">
        <f t="shared" si="477"/>
        <v>-7.6544999999999996</v>
      </c>
      <c r="AA1136" s="2">
        <f t="shared" si="478"/>
        <v>-42.181977983606551</v>
      </c>
      <c r="AB1136">
        <v>0</v>
      </c>
      <c r="AC1136">
        <v>0</v>
      </c>
      <c r="AD1136">
        <v>-25.4</v>
      </c>
      <c r="AE1136">
        <v>0</v>
      </c>
      <c r="AF1136" s="2">
        <f t="shared" si="479"/>
        <v>0</v>
      </c>
      <c r="AG1136" t="b">
        <f t="shared" si="480"/>
        <v>1</v>
      </c>
      <c r="AH1136" s="2">
        <f t="shared" si="481"/>
        <v>-7.6544999999999996</v>
      </c>
      <c r="AI1136" t="str">
        <f t="shared" si="482"/>
        <v/>
      </c>
      <c r="AJ1136" s="2">
        <f t="shared" si="483"/>
        <v>-16.781977983606552</v>
      </c>
      <c r="AK1136" s="2">
        <f t="shared" si="484"/>
        <v>16.781977983606552</v>
      </c>
    </row>
    <row r="1137" spans="1:37" x14ac:dyDescent="0.3">
      <c r="A1137" s="18">
        <v>39379</v>
      </c>
      <c r="B1137">
        <v>0</v>
      </c>
      <c r="C1137">
        <v>20.100000000000001</v>
      </c>
      <c r="D1137">
        <v>9.8000000000000007</v>
      </c>
      <c r="E1137">
        <v>14.95</v>
      </c>
      <c r="G1137" s="3">
        <f t="shared" si="486"/>
        <v>3.0985833333333295</v>
      </c>
      <c r="H1137" s="3">
        <f t="shared" si="487"/>
        <v>16.836584311475384</v>
      </c>
      <c r="I1137" s="10">
        <f t="shared" si="461"/>
        <v>16.668218468360632</v>
      </c>
      <c r="J1137" s="3">
        <f t="shared" si="462"/>
        <v>0.1858976914188529</v>
      </c>
      <c r="K1137" s="3">
        <f t="shared" si="463"/>
        <v>0</v>
      </c>
      <c r="L1137" s="15">
        <f t="shared" si="464"/>
        <v>0</v>
      </c>
      <c r="M1137" s="3">
        <f t="shared" si="465"/>
        <v>0</v>
      </c>
      <c r="N1137" s="15">
        <f t="shared" si="466"/>
        <v>3.0985833333333295</v>
      </c>
      <c r="O1137" s="15">
        <f t="shared" si="467"/>
        <v>0.1858976914188529</v>
      </c>
      <c r="P1137" s="15">
        <f t="shared" si="468"/>
        <v>16.668218468360632</v>
      </c>
      <c r="Q1137" s="3">
        <f t="shared" si="485"/>
        <v>10</v>
      </c>
      <c r="R1137" s="3">
        <f t="shared" si="469"/>
        <v>-0.81</v>
      </c>
      <c r="S1137" s="16">
        <f t="shared" si="470"/>
        <v>-12.109500000000001</v>
      </c>
      <c r="T1137" s="3">
        <f t="shared" si="471"/>
        <v>0</v>
      </c>
      <c r="U1137" s="3">
        <f t="shared" si="472"/>
        <v>0.1858976914188529</v>
      </c>
      <c r="V1137" s="3">
        <f t="shared" si="473"/>
        <v>0</v>
      </c>
      <c r="W1137" s="19">
        <f t="shared" si="474"/>
        <v>0</v>
      </c>
      <c r="X1137" s="19">
        <f t="shared" si="475"/>
        <v>0.1858976914188529</v>
      </c>
      <c r="Y1137" s="19">
        <f t="shared" si="476"/>
        <v>0</v>
      </c>
      <c r="Z1137" s="2">
        <f t="shared" si="477"/>
        <v>-3.0985833333333295</v>
      </c>
      <c r="AA1137" s="2">
        <f t="shared" si="478"/>
        <v>-16.836584311475384</v>
      </c>
      <c r="AB1137">
        <v>0</v>
      </c>
      <c r="AC1137">
        <v>0</v>
      </c>
      <c r="AD1137">
        <v>0</v>
      </c>
      <c r="AE1137">
        <v>0</v>
      </c>
      <c r="AF1137" s="2">
        <f t="shared" si="479"/>
        <v>0</v>
      </c>
      <c r="AG1137" t="b">
        <f t="shared" si="480"/>
        <v>1</v>
      </c>
      <c r="AH1137" s="2">
        <f t="shared" si="481"/>
        <v>-3.0985833333333295</v>
      </c>
      <c r="AI1137" t="str">
        <f t="shared" si="482"/>
        <v/>
      </c>
      <c r="AJ1137" s="2">
        <f t="shared" si="483"/>
        <v>-16.836584311475384</v>
      </c>
      <c r="AK1137" s="2">
        <f t="shared" si="484"/>
        <v>16.836584311475384</v>
      </c>
    </row>
    <row r="1138" spans="1:37" x14ac:dyDescent="0.3">
      <c r="A1138" s="18">
        <v>39380</v>
      </c>
      <c r="B1138">
        <v>5.08</v>
      </c>
      <c r="C1138">
        <v>12.4</v>
      </c>
      <c r="D1138">
        <v>3.4</v>
      </c>
      <c r="E1138">
        <v>7.9</v>
      </c>
      <c r="G1138" s="3">
        <f t="shared" si="486"/>
        <v>0</v>
      </c>
      <c r="H1138" s="3">
        <f t="shared" si="487"/>
        <v>0</v>
      </c>
      <c r="I1138" s="10">
        <f t="shared" si="461"/>
        <v>0</v>
      </c>
      <c r="J1138" s="3">
        <f t="shared" si="462"/>
        <v>0</v>
      </c>
      <c r="K1138" s="3">
        <f t="shared" si="463"/>
        <v>5.08</v>
      </c>
      <c r="L1138" s="15">
        <f t="shared" si="464"/>
        <v>0</v>
      </c>
      <c r="M1138" s="3">
        <f t="shared" si="465"/>
        <v>-1.27</v>
      </c>
      <c r="N1138" s="15">
        <f t="shared" si="466"/>
        <v>0</v>
      </c>
      <c r="O1138" s="15">
        <f t="shared" si="467"/>
        <v>0</v>
      </c>
      <c r="P1138" s="15">
        <f t="shared" si="468"/>
        <v>0</v>
      </c>
      <c r="Q1138" s="3">
        <f t="shared" si="485"/>
        <v>10</v>
      </c>
      <c r="R1138" s="3">
        <f t="shared" si="469"/>
        <v>-0.81</v>
      </c>
      <c r="S1138" s="16">
        <f t="shared" si="470"/>
        <v>-6.3990000000000009</v>
      </c>
      <c r="T1138" s="3">
        <f t="shared" si="471"/>
        <v>0</v>
      </c>
      <c r="U1138" s="3">
        <f t="shared" si="472"/>
        <v>0</v>
      </c>
      <c r="V1138" s="3">
        <f t="shared" si="473"/>
        <v>0</v>
      </c>
      <c r="W1138" s="19">
        <f t="shared" si="474"/>
        <v>0</v>
      </c>
      <c r="X1138" s="19">
        <f t="shared" si="475"/>
        <v>0</v>
      </c>
      <c r="Y1138" s="19">
        <f t="shared" si="476"/>
        <v>0</v>
      </c>
      <c r="Z1138" s="2">
        <f t="shared" si="477"/>
        <v>0</v>
      </c>
      <c r="AA1138" s="2">
        <f t="shared" si="478"/>
        <v>0</v>
      </c>
      <c r="AB1138">
        <v>0</v>
      </c>
      <c r="AC1138">
        <v>0</v>
      </c>
      <c r="AD1138">
        <v>0</v>
      </c>
      <c r="AE1138">
        <v>0</v>
      </c>
      <c r="AF1138" s="2">
        <f t="shared" si="479"/>
        <v>0</v>
      </c>
      <c r="AG1138" t="b">
        <f t="shared" si="480"/>
        <v>0</v>
      </c>
      <c r="AH1138" s="2" t="str">
        <f t="shared" si="481"/>
        <v/>
      </c>
      <c r="AI1138" t="str">
        <f t="shared" si="482"/>
        <v/>
      </c>
      <c r="AJ1138" s="2" t="str">
        <f t="shared" si="483"/>
        <v/>
      </c>
      <c r="AK1138" s="2" t="str">
        <f t="shared" si="484"/>
        <v/>
      </c>
    </row>
    <row r="1139" spans="1:37" x14ac:dyDescent="0.3">
      <c r="A1139" s="18">
        <v>39381</v>
      </c>
      <c r="B1139">
        <v>0</v>
      </c>
      <c r="C1139">
        <v>5.8</v>
      </c>
      <c r="D1139">
        <v>-0.2</v>
      </c>
      <c r="E1139">
        <v>2.8</v>
      </c>
      <c r="G1139" s="3">
        <f t="shared" si="486"/>
        <v>0</v>
      </c>
      <c r="H1139" s="3">
        <f t="shared" si="487"/>
        <v>0</v>
      </c>
      <c r="I1139" s="10">
        <f t="shared" si="461"/>
        <v>0</v>
      </c>
      <c r="J1139" s="3">
        <f t="shared" si="462"/>
        <v>0</v>
      </c>
      <c r="K1139" s="3">
        <f t="shared" si="463"/>
        <v>0</v>
      </c>
      <c r="L1139" s="15">
        <f t="shared" si="464"/>
        <v>0</v>
      </c>
      <c r="M1139" s="3">
        <f t="shared" si="465"/>
        <v>0</v>
      </c>
      <c r="N1139" s="15">
        <f t="shared" si="466"/>
        <v>0</v>
      </c>
      <c r="O1139" s="15">
        <f t="shared" si="467"/>
        <v>0</v>
      </c>
      <c r="P1139" s="15">
        <f t="shared" si="468"/>
        <v>0</v>
      </c>
      <c r="Q1139" s="3">
        <f t="shared" si="485"/>
        <v>10</v>
      </c>
      <c r="R1139" s="3">
        <f t="shared" si="469"/>
        <v>-0.81</v>
      </c>
      <c r="S1139" s="16">
        <f t="shared" si="470"/>
        <v>-2.2679999999999998</v>
      </c>
      <c r="T1139" s="3">
        <f t="shared" si="471"/>
        <v>0</v>
      </c>
      <c r="U1139" s="3">
        <f t="shared" si="472"/>
        <v>0</v>
      </c>
      <c r="V1139" s="3">
        <f t="shared" si="473"/>
        <v>0</v>
      </c>
      <c r="W1139" s="19">
        <f t="shared" si="474"/>
        <v>0</v>
      </c>
      <c r="X1139" s="19">
        <f t="shared" si="475"/>
        <v>0</v>
      </c>
      <c r="Y1139" s="19">
        <f t="shared" si="476"/>
        <v>0</v>
      </c>
      <c r="Z1139" s="2">
        <f t="shared" si="477"/>
        <v>0</v>
      </c>
      <c r="AA1139" s="2">
        <f t="shared" si="478"/>
        <v>0</v>
      </c>
      <c r="AB1139">
        <v>0</v>
      </c>
      <c r="AC1139">
        <v>0</v>
      </c>
      <c r="AD1139">
        <v>0</v>
      </c>
      <c r="AE1139">
        <v>0</v>
      </c>
      <c r="AF1139" s="2">
        <f t="shared" si="479"/>
        <v>0</v>
      </c>
      <c r="AG1139" t="b">
        <f t="shared" si="480"/>
        <v>0</v>
      </c>
      <c r="AH1139" s="2" t="str">
        <f t="shared" si="481"/>
        <v/>
      </c>
      <c r="AI1139" t="str">
        <f t="shared" si="482"/>
        <v/>
      </c>
      <c r="AJ1139" s="2" t="str">
        <f t="shared" si="483"/>
        <v/>
      </c>
      <c r="AK1139" s="2" t="str">
        <f t="shared" si="484"/>
        <v/>
      </c>
    </row>
    <row r="1140" spans="1:37" x14ac:dyDescent="0.3">
      <c r="A1140" s="18">
        <v>39382</v>
      </c>
      <c r="B1140">
        <v>0</v>
      </c>
      <c r="C1140">
        <v>7.6</v>
      </c>
      <c r="D1140">
        <v>2.8</v>
      </c>
      <c r="E1140">
        <v>5.2</v>
      </c>
      <c r="G1140" s="3">
        <f t="shared" si="486"/>
        <v>0</v>
      </c>
      <c r="H1140" s="3">
        <f t="shared" si="487"/>
        <v>0</v>
      </c>
      <c r="I1140" s="10">
        <f t="shared" si="461"/>
        <v>0</v>
      </c>
      <c r="J1140" s="3">
        <f t="shared" si="462"/>
        <v>0</v>
      </c>
      <c r="K1140" s="3">
        <f t="shared" si="463"/>
        <v>0</v>
      </c>
      <c r="L1140" s="15">
        <f t="shared" si="464"/>
        <v>0</v>
      </c>
      <c r="M1140" s="3">
        <f t="shared" si="465"/>
        <v>0</v>
      </c>
      <c r="N1140" s="15">
        <f t="shared" si="466"/>
        <v>0</v>
      </c>
      <c r="O1140" s="15">
        <f t="shared" si="467"/>
        <v>0</v>
      </c>
      <c r="P1140" s="15">
        <f t="shared" si="468"/>
        <v>0</v>
      </c>
      <c r="Q1140" s="3">
        <f t="shared" si="485"/>
        <v>10</v>
      </c>
      <c r="R1140" s="3">
        <f t="shared" si="469"/>
        <v>-0.81</v>
      </c>
      <c r="S1140" s="16">
        <f t="shared" si="470"/>
        <v>-4.2120000000000006</v>
      </c>
      <c r="T1140" s="3">
        <f t="shared" si="471"/>
        <v>0</v>
      </c>
      <c r="U1140" s="3">
        <f t="shared" si="472"/>
        <v>0</v>
      </c>
      <c r="V1140" s="3">
        <f t="shared" si="473"/>
        <v>0</v>
      </c>
      <c r="W1140" s="19">
        <f t="shared" si="474"/>
        <v>0</v>
      </c>
      <c r="X1140" s="19">
        <f t="shared" si="475"/>
        <v>0</v>
      </c>
      <c r="Y1140" s="19">
        <f t="shared" si="476"/>
        <v>0</v>
      </c>
      <c r="Z1140" s="2">
        <f t="shared" si="477"/>
        <v>0</v>
      </c>
      <c r="AA1140" s="2">
        <f t="shared" si="478"/>
        <v>0</v>
      </c>
      <c r="AB1140">
        <v>0</v>
      </c>
      <c r="AC1140">
        <v>0</v>
      </c>
      <c r="AD1140">
        <v>0</v>
      </c>
      <c r="AE1140">
        <v>0</v>
      </c>
      <c r="AF1140" s="2">
        <f t="shared" si="479"/>
        <v>0</v>
      </c>
      <c r="AG1140" t="b">
        <f t="shared" si="480"/>
        <v>0</v>
      </c>
      <c r="AH1140" s="2" t="str">
        <f t="shared" si="481"/>
        <v/>
      </c>
      <c r="AI1140" t="str">
        <f t="shared" si="482"/>
        <v/>
      </c>
      <c r="AJ1140" s="2" t="str">
        <f t="shared" si="483"/>
        <v/>
      </c>
      <c r="AK1140" s="2" t="str">
        <f t="shared" si="484"/>
        <v/>
      </c>
    </row>
    <row r="1141" spans="1:37" x14ac:dyDescent="0.3">
      <c r="A1141" s="18">
        <v>39383</v>
      </c>
      <c r="B1141">
        <v>0</v>
      </c>
      <c r="C1141">
        <v>14.6</v>
      </c>
      <c r="D1141">
        <v>4.8</v>
      </c>
      <c r="E1141">
        <v>9.6999999999999993</v>
      </c>
      <c r="G1141" s="3">
        <f t="shared" si="486"/>
        <v>0</v>
      </c>
      <c r="H1141" s="3">
        <f t="shared" si="487"/>
        <v>0</v>
      </c>
      <c r="I1141" s="10">
        <f t="shared" si="461"/>
        <v>0</v>
      </c>
      <c r="J1141" s="3">
        <f t="shared" si="462"/>
        <v>0</v>
      </c>
      <c r="K1141" s="3">
        <f t="shared" si="463"/>
        <v>0</v>
      </c>
      <c r="L1141" s="15">
        <f t="shared" si="464"/>
        <v>0</v>
      </c>
      <c r="M1141" s="3">
        <f t="shared" si="465"/>
        <v>0</v>
      </c>
      <c r="N1141" s="15">
        <f t="shared" si="466"/>
        <v>0</v>
      </c>
      <c r="O1141" s="15">
        <f t="shared" si="467"/>
        <v>0</v>
      </c>
      <c r="P1141" s="15">
        <f t="shared" si="468"/>
        <v>0</v>
      </c>
      <c r="Q1141" s="3">
        <f t="shared" si="485"/>
        <v>10</v>
      </c>
      <c r="R1141" s="3">
        <f t="shared" si="469"/>
        <v>-0.81</v>
      </c>
      <c r="S1141" s="16">
        <f t="shared" si="470"/>
        <v>-7.8570000000000002</v>
      </c>
      <c r="T1141" s="3">
        <f t="shared" si="471"/>
        <v>0</v>
      </c>
      <c r="U1141" s="3">
        <f t="shared" si="472"/>
        <v>0</v>
      </c>
      <c r="V1141" s="3">
        <f t="shared" si="473"/>
        <v>0</v>
      </c>
      <c r="W1141" s="19">
        <f t="shared" si="474"/>
        <v>0</v>
      </c>
      <c r="X1141" s="19">
        <f t="shared" si="475"/>
        <v>0</v>
      </c>
      <c r="Y1141" s="19">
        <f t="shared" si="476"/>
        <v>0</v>
      </c>
      <c r="Z1141" s="2">
        <f t="shared" si="477"/>
        <v>0</v>
      </c>
      <c r="AA1141" s="2">
        <f t="shared" si="478"/>
        <v>0</v>
      </c>
      <c r="AB1141">
        <v>0</v>
      </c>
      <c r="AC1141">
        <v>0</v>
      </c>
      <c r="AD1141">
        <v>0</v>
      </c>
      <c r="AE1141">
        <v>0</v>
      </c>
      <c r="AF1141" s="2">
        <f t="shared" si="479"/>
        <v>0</v>
      </c>
      <c r="AG1141" t="b">
        <f t="shared" si="480"/>
        <v>0</v>
      </c>
      <c r="AH1141" s="2" t="str">
        <f t="shared" si="481"/>
        <v/>
      </c>
      <c r="AI1141">
        <f t="shared" si="482"/>
        <v>0</v>
      </c>
      <c r="AJ1141" s="2" t="str">
        <f t="shared" si="483"/>
        <v/>
      </c>
      <c r="AK1141" s="2" t="str">
        <f t="shared" si="484"/>
        <v/>
      </c>
    </row>
    <row r="1142" spans="1:37" x14ac:dyDescent="0.3">
      <c r="A1142" s="18">
        <v>39384</v>
      </c>
      <c r="B1142">
        <v>0</v>
      </c>
      <c r="C1142">
        <v>14.5</v>
      </c>
      <c r="D1142">
        <v>7</v>
      </c>
      <c r="E1142">
        <v>10.75</v>
      </c>
      <c r="G1142" s="3">
        <f t="shared" si="486"/>
        <v>0</v>
      </c>
      <c r="H1142" s="3">
        <f t="shared" si="487"/>
        <v>0</v>
      </c>
      <c r="I1142" s="10">
        <f t="shared" si="461"/>
        <v>0</v>
      </c>
      <c r="J1142" s="3">
        <f t="shared" si="462"/>
        <v>0</v>
      </c>
      <c r="K1142" s="3">
        <f t="shared" si="463"/>
        <v>0</v>
      </c>
      <c r="L1142" s="15">
        <f t="shared" si="464"/>
        <v>0</v>
      </c>
      <c r="M1142" s="3">
        <f t="shared" si="465"/>
        <v>0</v>
      </c>
      <c r="N1142" s="15">
        <f t="shared" si="466"/>
        <v>0</v>
      </c>
      <c r="O1142" s="15">
        <f t="shared" si="467"/>
        <v>0</v>
      </c>
      <c r="P1142" s="15">
        <f t="shared" si="468"/>
        <v>0</v>
      </c>
      <c r="Q1142" s="3">
        <f t="shared" si="485"/>
        <v>10</v>
      </c>
      <c r="R1142" s="3">
        <f t="shared" si="469"/>
        <v>-0.81</v>
      </c>
      <c r="S1142" s="16">
        <f t="shared" si="470"/>
        <v>-8.7075000000000014</v>
      </c>
      <c r="T1142" s="3">
        <f t="shared" si="471"/>
        <v>0</v>
      </c>
      <c r="U1142" s="3">
        <f t="shared" si="472"/>
        <v>0</v>
      </c>
      <c r="V1142" s="3">
        <f t="shared" si="473"/>
        <v>0</v>
      </c>
      <c r="W1142" s="19">
        <f t="shared" si="474"/>
        <v>0</v>
      </c>
      <c r="X1142" s="19">
        <f t="shared" si="475"/>
        <v>0</v>
      </c>
      <c r="Y1142" s="19">
        <f t="shared" si="476"/>
        <v>0</v>
      </c>
      <c r="Z1142" s="2">
        <f t="shared" si="477"/>
        <v>0</v>
      </c>
      <c r="AA1142" s="2">
        <f t="shared" si="478"/>
        <v>0</v>
      </c>
      <c r="AB1142">
        <v>0</v>
      </c>
      <c r="AC1142">
        <v>0</v>
      </c>
      <c r="AD1142">
        <v>0</v>
      </c>
      <c r="AE1142">
        <v>0</v>
      </c>
      <c r="AF1142" s="2">
        <f t="shared" si="479"/>
        <v>0</v>
      </c>
      <c r="AG1142" t="b">
        <f t="shared" si="480"/>
        <v>0</v>
      </c>
      <c r="AH1142" s="2" t="str">
        <f t="shared" si="481"/>
        <v/>
      </c>
      <c r="AI1142">
        <f t="shared" si="482"/>
        <v>0</v>
      </c>
      <c r="AJ1142" s="2" t="str">
        <f t="shared" si="483"/>
        <v/>
      </c>
      <c r="AK1142" s="2" t="str">
        <f t="shared" si="484"/>
        <v/>
      </c>
    </row>
    <row r="1143" spans="1:37" x14ac:dyDescent="0.3">
      <c r="A1143" s="18">
        <v>39385</v>
      </c>
      <c r="B1143">
        <v>10.16</v>
      </c>
      <c r="C1143">
        <v>13.9</v>
      </c>
      <c r="D1143">
        <v>6.2</v>
      </c>
      <c r="E1143">
        <v>10.050000000000001</v>
      </c>
      <c r="G1143" s="3">
        <f t="shared" si="486"/>
        <v>0</v>
      </c>
      <c r="H1143" s="3">
        <f t="shared" si="487"/>
        <v>0</v>
      </c>
      <c r="I1143" s="10">
        <f t="shared" si="461"/>
        <v>0</v>
      </c>
      <c r="J1143" s="3">
        <f t="shared" si="462"/>
        <v>0</v>
      </c>
      <c r="K1143" s="3">
        <f t="shared" si="463"/>
        <v>10.16</v>
      </c>
      <c r="L1143" s="15">
        <f t="shared" si="464"/>
        <v>0</v>
      </c>
      <c r="M1143" s="3">
        <f t="shared" si="465"/>
        <v>-2.54</v>
      </c>
      <c r="N1143" s="15">
        <f t="shared" si="466"/>
        <v>0</v>
      </c>
      <c r="O1143" s="15">
        <f t="shared" si="467"/>
        <v>0</v>
      </c>
      <c r="P1143" s="15">
        <f t="shared" si="468"/>
        <v>0</v>
      </c>
      <c r="Q1143" s="3">
        <f t="shared" si="485"/>
        <v>10</v>
      </c>
      <c r="R1143" s="3">
        <f t="shared" si="469"/>
        <v>-0.81</v>
      </c>
      <c r="S1143" s="16">
        <f t="shared" si="470"/>
        <v>-8.1405000000000012</v>
      </c>
      <c r="T1143" s="3">
        <f t="shared" si="471"/>
        <v>0</v>
      </c>
      <c r="U1143" s="3">
        <f t="shared" si="472"/>
        <v>0</v>
      </c>
      <c r="V1143" s="3">
        <f t="shared" si="473"/>
        <v>0</v>
      </c>
      <c r="W1143" s="19">
        <f t="shared" si="474"/>
        <v>0</v>
      </c>
      <c r="X1143" s="19">
        <f t="shared" si="475"/>
        <v>0</v>
      </c>
      <c r="Y1143" s="19">
        <f t="shared" si="476"/>
        <v>0</v>
      </c>
      <c r="Z1143" s="2">
        <f t="shared" si="477"/>
        <v>0</v>
      </c>
      <c r="AA1143" s="2">
        <f t="shared" si="478"/>
        <v>0</v>
      </c>
      <c r="AB1143">
        <v>0</v>
      </c>
      <c r="AC1143">
        <v>0</v>
      </c>
      <c r="AD1143">
        <v>0</v>
      </c>
      <c r="AE1143">
        <v>0</v>
      </c>
      <c r="AF1143" s="2">
        <f t="shared" si="479"/>
        <v>0</v>
      </c>
      <c r="AG1143" t="b">
        <f t="shared" si="480"/>
        <v>0</v>
      </c>
      <c r="AH1143" s="2" t="str">
        <f t="shared" si="481"/>
        <v/>
      </c>
      <c r="AI1143" t="str">
        <f t="shared" si="482"/>
        <v/>
      </c>
      <c r="AJ1143" s="2" t="str">
        <f t="shared" si="483"/>
        <v/>
      </c>
      <c r="AK1143" s="2" t="str">
        <f t="shared" si="484"/>
        <v/>
      </c>
    </row>
    <row r="1144" spans="1:37" x14ac:dyDescent="0.3">
      <c r="A1144" s="18">
        <v>39386</v>
      </c>
      <c r="B1144">
        <v>0</v>
      </c>
      <c r="C1144">
        <v>9.8000000000000007</v>
      </c>
      <c r="D1144">
        <v>2.5</v>
      </c>
      <c r="E1144">
        <v>6.15</v>
      </c>
      <c r="G1144" s="3">
        <f t="shared" si="486"/>
        <v>0</v>
      </c>
      <c r="H1144" s="3">
        <f t="shared" si="487"/>
        <v>0</v>
      </c>
      <c r="I1144" s="10">
        <f t="shared" si="461"/>
        <v>0</v>
      </c>
      <c r="J1144" s="3">
        <f t="shared" si="462"/>
        <v>0</v>
      </c>
      <c r="K1144" s="3">
        <f t="shared" si="463"/>
        <v>0</v>
      </c>
      <c r="L1144" s="15">
        <f t="shared" si="464"/>
        <v>0</v>
      </c>
      <c r="M1144" s="3">
        <f t="shared" si="465"/>
        <v>0</v>
      </c>
      <c r="N1144" s="15">
        <f t="shared" si="466"/>
        <v>0</v>
      </c>
      <c r="O1144" s="15">
        <f t="shared" si="467"/>
        <v>0</v>
      </c>
      <c r="P1144" s="15">
        <f t="shared" si="468"/>
        <v>0</v>
      </c>
      <c r="Q1144" s="3">
        <f t="shared" si="485"/>
        <v>10</v>
      </c>
      <c r="R1144" s="3">
        <f t="shared" si="469"/>
        <v>-0.81</v>
      </c>
      <c r="S1144" s="16">
        <f t="shared" si="470"/>
        <v>-4.9815000000000005</v>
      </c>
      <c r="T1144" s="3">
        <f t="shared" si="471"/>
        <v>0</v>
      </c>
      <c r="U1144" s="3">
        <f t="shared" si="472"/>
        <v>0</v>
      </c>
      <c r="V1144" s="3">
        <f t="shared" si="473"/>
        <v>0</v>
      </c>
      <c r="W1144" s="19">
        <f t="shared" si="474"/>
        <v>0</v>
      </c>
      <c r="X1144" s="19">
        <f t="shared" si="475"/>
        <v>0</v>
      </c>
      <c r="Y1144" s="19">
        <f t="shared" si="476"/>
        <v>0</v>
      </c>
      <c r="Z1144" s="2">
        <f t="shared" si="477"/>
        <v>0</v>
      </c>
      <c r="AA1144" s="2">
        <f t="shared" si="478"/>
        <v>0</v>
      </c>
      <c r="AB1144">
        <v>0</v>
      </c>
      <c r="AC1144">
        <v>0</v>
      </c>
      <c r="AD1144">
        <v>0</v>
      </c>
      <c r="AE1144">
        <v>0</v>
      </c>
      <c r="AF1144" s="2">
        <f t="shared" si="479"/>
        <v>0</v>
      </c>
      <c r="AG1144" t="b">
        <f t="shared" si="480"/>
        <v>0</v>
      </c>
      <c r="AH1144" s="2" t="str">
        <f t="shared" si="481"/>
        <v/>
      </c>
      <c r="AI1144">
        <f t="shared" si="482"/>
        <v>0</v>
      </c>
      <c r="AJ1144" s="2" t="str">
        <f t="shared" si="483"/>
        <v/>
      </c>
      <c r="AK1144" s="2" t="str">
        <f t="shared" si="484"/>
        <v/>
      </c>
    </row>
    <row r="1145" spans="1:37" x14ac:dyDescent="0.3">
      <c r="A1145" s="18">
        <v>39387</v>
      </c>
      <c r="B1145">
        <v>0</v>
      </c>
      <c r="C1145">
        <v>11</v>
      </c>
      <c r="D1145">
        <v>2.5</v>
      </c>
      <c r="E1145">
        <v>6.75</v>
      </c>
      <c r="G1145" s="3">
        <f t="shared" si="486"/>
        <v>0</v>
      </c>
      <c r="H1145" s="3">
        <f t="shared" si="487"/>
        <v>0</v>
      </c>
      <c r="I1145" s="10">
        <f t="shared" si="461"/>
        <v>0</v>
      </c>
      <c r="J1145" s="3">
        <f t="shared" si="462"/>
        <v>0</v>
      </c>
      <c r="K1145" s="3">
        <f t="shared" si="463"/>
        <v>0</v>
      </c>
      <c r="L1145" s="15">
        <f t="shared" si="464"/>
        <v>0</v>
      </c>
      <c r="M1145" s="3">
        <f t="shared" si="465"/>
        <v>0</v>
      </c>
      <c r="N1145" s="15">
        <f t="shared" si="466"/>
        <v>0</v>
      </c>
      <c r="O1145" s="15">
        <f t="shared" si="467"/>
        <v>0</v>
      </c>
      <c r="P1145" s="15">
        <f t="shared" si="468"/>
        <v>0</v>
      </c>
      <c r="Q1145" s="3">
        <f t="shared" si="485"/>
        <v>11</v>
      </c>
      <c r="R1145" s="3">
        <f t="shared" si="469"/>
        <v>-0.81</v>
      </c>
      <c r="S1145" s="16">
        <f t="shared" si="470"/>
        <v>-5.4675000000000002</v>
      </c>
      <c r="T1145" s="3">
        <f t="shared" si="471"/>
        <v>0</v>
      </c>
      <c r="U1145" s="3">
        <f t="shared" si="472"/>
        <v>0</v>
      </c>
      <c r="V1145" s="3">
        <f t="shared" si="473"/>
        <v>0</v>
      </c>
      <c r="W1145" s="19">
        <f t="shared" si="474"/>
        <v>0</v>
      </c>
      <c r="X1145" s="19">
        <f t="shared" si="475"/>
        <v>0</v>
      </c>
      <c r="Y1145" s="19">
        <f t="shared" si="476"/>
        <v>0</v>
      </c>
      <c r="Z1145" s="2">
        <f t="shared" si="477"/>
        <v>0</v>
      </c>
      <c r="AA1145" s="2">
        <f t="shared" si="478"/>
        <v>0</v>
      </c>
      <c r="AB1145">
        <v>0</v>
      </c>
      <c r="AC1145">
        <v>0</v>
      </c>
      <c r="AD1145">
        <v>0</v>
      </c>
      <c r="AE1145">
        <v>0</v>
      </c>
      <c r="AF1145" s="2">
        <f t="shared" si="479"/>
        <v>0</v>
      </c>
      <c r="AG1145" t="b">
        <f t="shared" si="480"/>
        <v>0</v>
      </c>
      <c r="AH1145" s="2" t="str">
        <f t="shared" si="481"/>
        <v/>
      </c>
      <c r="AI1145">
        <f t="shared" si="482"/>
        <v>0</v>
      </c>
      <c r="AJ1145" s="2" t="str">
        <f t="shared" si="483"/>
        <v/>
      </c>
      <c r="AK1145" s="2" t="str">
        <f t="shared" si="484"/>
        <v/>
      </c>
    </row>
    <row r="1146" spans="1:37" x14ac:dyDescent="0.3">
      <c r="A1146" s="18">
        <v>39388</v>
      </c>
      <c r="B1146">
        <v>0</v>
      </c>
      <c r="C1146">
        <v>9.1</v>
      </c>
      <c r="D1146">
        <v>0.9</v>
      </c>
      <c r="E1146">
        <v>5</v>
      </c>
      <c r="G1146" s="3">
        <f t="shared" si="486"/>
        <v>0</v>
      </c>
      <c r="H1146" s="3">
        <f t="shared" si="487"/>
        <v>0</v>
      </c>
      <c r="I1146" s="10">
        <f t="shared" si="461"/>
        <v>0</v>
      </c>
      <c r="J1146" s="3">
        <f t="shared" si="462"/>
        <v>0</v>
      </c>
      <c r="K1146" s="3">
        <f t="shared" si="463"/>
        <v>0</v>
      </c>
      <c r="L1146" s="15">
        <f t="shared" si="464"/>
        <v>0</v>
      </c>
      <c r="M1146" s="3">
        <f t="shared" si="465"/>
        <v>0</v>
      </c>
      <c r="N1146" s="15">
        <f t="shared" si="466"/>
        <v>0</v>
      </c>
      <c r="O1146" s="15">
        <f t="shared" si="467"/>
        <v>0</v>
      </c>
      <c r="P1146" s="15">
        <f t="shared" si="468"/>
        <v>0</v>
      </c>
      <c r="Q1146" s="3">
        <f t="shared" si="485"/>
        <v>11</v>
      </c>
      <c r="R1146" s="3">
        <f t="shared" si="469"/>
        <v>-0.81</v>
      </c>
      <c r="S1146" s="16">
        <f t="shared" si="470"/>
        <v>-4.0500000000000007</v>
      </c>
      <c r="T1146" s="3">
        <f t="shared" si="471"/>
        <v>0</v>
      </c>
      <c r="U1146" s="3">
        <f t="shared" si="472"/>
        <v>0</v>
      </c>
      <c r="V1146" s="3">
        <f t="shared" si="473"/>
        <v>0</v>
      </c>
      <c r="W1146" s="19">
        <f t="shared" si="474"/>
        <v>0</v>
      </c>
      <c r="X1146" s="19">
        <f t="shared" si="475"/>
        <v>0</v>
      </c>
      <c r="Y1146" s="19">
        <f t="shared" si="476"/>
        <v>0</v>
      </c>
      <c r="Z1146" s="2">
        <f t="shared" si="477"/>
        <v>0</v>
      </c>
      <c r="AA1146" s="2">
        <f t="shared" si="478"/>
        <v>0</v>
      </c>
      <c r="AB1146">
        <v>0</v>
      </c>
      <c r="AC1146">
        <v>0</v>
      </c>
      <c r="AD1146">
        <v>0</v>
      </c>
      <c r="AE1146">
        <v>0</v>
      </c>
      <c r="AF1146" s="2">
        <f t="shared" si="479"/>
        <v>0</v>
      </c>
      <c r="AG1146" t="b">
        <f t="shared" si="480"/>
        <v>0</v>
      </c>
      <c r="AH1146" s="2" t="str">
        <f t="shared" si="481"/>
        <v/>
      </c>
      <c r="AI1146">
        <f t="shared" si="482"/>
        <v>0</v>
      </c>
      <c r="AJ1146" s="2" t="str">
        <f t="shared" si="483"/>
        <v/>
      </c>
      <c r="AK1146" s="2" t="str">
        <f t="shared" si="484"/>
        <v/>
      </c>
    </row>
    <row r="1147" spans="1:37" x14ac:dyDescent="0.3">
      <c r="A1147" s="18">
        <v>39389</v>
      </c>
      <c r="B1147">
        <v>0</v>
      </c>
      <c r="C1147">
        <v>9.4</v>
      </c>
      <c r="D1147">
        <v>0</v>
      </c>
      <c r="E1147">
        <v>4.7</v>
      </c>
      <c r="G1147" s="3">
        <f t="shared" si="486"/>
        <v>0</v>
      </c>
      <c r="H1147" s="3">
        <f t="shared" si="487"/>
        <v>0</v>
      </c>
      <c r="I1147" s="10">
        <f t="shared" si="461"/>
        <v>0</v>
      </c>
      <c r="J1147" s="3">
        <f t="shared" si="462"/>
        <v>0</v>
      </c>
      <c r="K1147" s="3">
        <f t="shared" si="463"/>
        <v>0</v>
      </c>
      <c r="L1147" s="15">
        <f t="shared" si="464"/>
        <v>0</v>
      </c>
      <c r="M1147" s="3">
        <f t="shared" si="465"/>
        <v>0</v>
      </c>
      <c r="N1147" s="15">
        <f t="shared" si="466"/>
        <v>0</v>
      </c>
      <c r="O1147" s="15">
        <f t="shared" si="467"/>
        <v>0</v>
      </c>
      <c r="P1147" s="15">
        <f t="shared" si="468"/>
        <v>0</v>
      </c>
      <c r="Q1147" s="3">
        <f t="shared" si="485"/>
        <v>11</v>
      </c>
      <c r="R1147" s="3">
        <f t="shared" si="469"/>
        <v>-0.81</v>
      </c>
      <c r="S1147" s="16">
        <f t="shared" si="470"/>
        <v>-3.8070000000000004</v>
      </c>
      <c r="T1147" s="3">
        <f t="shared" si="471"/>
        <v>0</v>
      </c>
      <c r="U1147" s="3">
        <f t="shared" si="472"/>
        <v>0</v>
      </c>
      <c r="V1147" s="3">
        <f t="shared" si="473"/>
        <v>0</v>
      </c>
      <c r="W1147" s="19">
        <f t="shared" si="474"/>
        <v>0</v>
      </c>
      <c r="X1147" s="19">
        <f t="shared" si="475"/>
        <v>0</v>
      </c>
      <c r="Y1147" s="19">
        <f t="shared" si="476"/>
        <v>0</v>
      </c>
      <c r="Z1147" s="2">
        <f t="shared" si="477"/>
        <v>0</v>
      </c>
      <c r="AA1147" s="2">
        <f t="shared" si="478"/>
        <v>0</v>
      </c>
      <c r="AB1147">
        <v>0</v>
      </c>
      <c r="AC1147">
        <v>0</v>
      </c>
      <c r="AD1147">
        <v>0</v>
      </c>
      <c r="AE1147">
        <v>0</v>
      </c>
      <c r="AF1147" s="2">
        <f t="shared" si="479"/>
        <v>0</v>
      </c>
      <c r="AG1147" t="b">
        <f t="shared" si="480"/>
        <v>0</v>
      </c>
      <c r="AH1147" s="2" t="str">
        <f t="shared" si="481"/>
        <v/>
      </c>
      <c r="AI1147">
        <f t="shared" si="482"/>
        <v>0</v>
      </c>
      <c r="AJ1147" s="2" t="str">
        <f t="shared" si="483"/>
        <v/>
      </c>
      <c r="AK1147" s="2" t="str">
        <f t="shared" si="484"/>
        <v/>
      </c>
    </row>
    <row r="1148" spans="1:37" x14ac:dyDescent="0.3">
      <c r="A1148" s="18">
        <v>39390</v>
      </c>
      <c r="B1148">
        <v>0</v>
      </c>
      <c r="C1148">
        <v>13.3</v>
      </c>
      <c r="D1148">
        <v>3.6</v>
      </c>
      <c r="E1148">
        <v>8.4499999999999993</v>
      </c>
      <c r="G1148" s="3">
        <f t="shared" si="486"/>
        <v>0</v>
      </c>
      <c r="H1148" s="3">
        <f t="shared" si="487"/>
        <v>0</v>
      </c>
      <c r="I1148" s="10">
        <f t="shared" si="461"/>
        <v>0</v>
      </c>
      <c r="J1148" s="3">
        <f t="shared" si="462"/>
        <v>0</v>
      </c>
      <c r="K1148" s="3">
        <f t="shared" si="463"/>
        <v>0</v>
      </c>
      <c r="L1148" s="15">
        <f t="shared" si="464"/>
        <v>0</v>
      </c>
      <c r="M1148" s="3">
        <f t="shared" si="465"/>
        <v>0</v>
      </c>
      <c r="N1148" s="15">
        <f t="shared" si="466"/>
        <v>0</v>
      </c>
      <c r="O1148" s="15">
        <f t="shared" si="467"/>
        <v>0</v>
      </c>
      <c r="P1148" s="15">
        <f t="shared" si="468"/>
        <v>0</v>
      </c>
      <c r="Q1148" s="3">
        <f t="shared" si="485"/>
        <v>11</v>
      </c>
      <c r="R1148" s="3">
        <f t="shared" si="469"/>
        <v>-0.81</v>
      </c>
      <c r="S1148" s="16">
        <f t="shared" si="470"/>
        <v>-6.8445</v>
      </c>
      <c r="T1148" s="3">
        <f t="shared" si="471"/>
        <v>0</v>
      </c>
      <c r="U1148" s="3">
        <f t="shared" si="472"/>
        <v>0</v>
      </c>
      <c r="V1148" s="3">
        <f t="shared" si="473"/>
        <v>0</v>
      </c>
      <c r="W1148" s="19">
        <f t="shared" si="474"/>
        <v>0</v>
      </c>
      <c r="X1148" s="19">
        <f t="shared" si="475"/>
        <v>0</v>
      </c>
      <c r="Y1148" s="19">
        <f t="shared" si="476"/>
        <v>0</v>
      </c>
      <c r="Z1148" s="2">
        <f t="shared" si="477"/>
        <v>0</v>
      </c>
      <c r="AA1148" s="2">
        <f t="shared" si="478"/>
        <v>0</v>
      </c>
      <c r="AB1148">
        <v>0</v>
      </c>
      <c r="AC1148">
        <v>0</v>
      </c>
      <c r="AD1148">
        <v>0</v>
      </c>
      <c r="AE1148">
        <v>0</v>
      </c>
      <c r="AF1148" s="2">
        <f t="shared" si="479"/>
        <v>0</v>
      </c>
      <c r="AG1148" t="b">
        <f t="shared" si="480"/>
        <v>0</v>
      </c>
      <c r="AH1148" s="2" t="str">
        <f t="shared" si="481"/>
        <v/>
      </c>
      <c r="AI1148" t="str">
        <f t="shared" si="482"/>
        <v/>
      </c>
      <c r="AJ1148" s="2" t="str">
        <f t="shared" si="483"/>
        <v/>
      </c>
      <c r="AK1148" s="2" t="str">
        <f t="shared" si="484"/>
        <v/>
      </c>
    </row>
    <row r="1149" spans="1:37" x14ac:dyDescent="0.3">
      <c r="A1149" s="18">
        <v>39391</v>
      </c>
      <c r="B1149">
        <v>0</v>
      </c>
      <c r="C1149">
        <v>13.3</v>
      </c>
      <c r="D1149">
        <v>5.4</v>
      </c>
      <c r="E1149">
        <v>9.35</v>
      </c>
      <c r="G1149" s="3">
        <f t="shared" si="486"/>
        <v>0</v>
      </c>
      <c r="H1149" s="3">
        <f t="shared" si="487"/>
        <v>0</v>
      </c>
      <c r="I1149" s="10">
        <f t="shared" si="461"/>
        <v>0</v>
      </c>
      <c r="J1149" s="3">
        <f t="shared" si="462"/>
        <v>0</v>
      </c>
      <c r="K1149" s="3">
        <f t="shared" si="463"/>
        <v>0</v>
      </c>
      <c r="L1149" s="15">
        <f t="shared" si="464"/>
        <v>0</v>
      </c>
      <c r="M1149" s="3">
        <f t="shared" si="465"/>
        <v>0</v>
      </c>
      <c r="N1149" s="15">
        <f t="shared" si="466"/>
        <v>0</v>
      </c>
      <c r="O1149" s="15">
        <f t="shared" si="467"/>
        <v>0</v>
      </c>
      <c r="P1149" s="15">
        <f t="shared" si="468"/>
        <v>0</v>
      </c>
      <c r="Q1149" s="3">
        <f t="shared" si="485"/>
        <v>11</v>
      </c>
      <c r="R1149" s="3">
        <f t="shared" si="469"/>
        <v>-0.81</v>
      </c>
      <c r="S1149" s="16">
        <f t="shared" si="470"/>
        <v>-7.5735000000000001</v>
      </c>
      <c r="T1149" s="3">
        <f t="shared" si="471"/>
        <v>0</v>
      </c>
      <c r="U1149" s="3">
        <f t="shared" si="472"/>
        <v>0</v>
      </c>
      <c r="V1149" s="3">
        <f t="shared" si="473"/>
        <v>0</v>
      </c>
      <c r="W1149" s="19">
        <f t="shared" si="474"/>
        <v>0</v>
      </c>
      <c r="X1149" s="19">
        <f t="shared" si="475"/>
        <v>0</v>
      </c>
      <c r="Y1149" s="19">
        <f t="shared" si="476"/>
        <v>0</v>
      </c>
      <c r="Z1149" s="2">
        <f t="shared" si="477"/>
        <v>0</v>
      </c>
      <c r="AA1149" s="2">
        <f t="shared" si="478"/>
        <v>0</v>
      </c>
      <c r="AB1149">
        <v>0</v>
      </c>
      <c r="AC1149">
        <v>0</v>
      </c>
      <c r="AD1149">
        <v>0</v>
      </c>
      <c r="AE1149">
        <v>0</v>
      </c>
      <c r="AF1149" s="2">
        <f t="shared" si="479"/>
        <v>0</v>
      </c>
      <c r="AG1149" t="b">
        <f t="shared" si="480"/>
        <v>0</v>
      </c>
      <c r="AH1149" s="2" t="str">
        <f t="shared" si="481"/>
        <v/>
      </c>
      <c r="AI1149" t="str">
        <f t="shared" si="482"/>
        <v/>
      </c>
      <c r="AJ1149" s="2" t="str">
        <f t="shared" si="483"/>
        <v/>
      </c>
      <c r="AK1149" s="2" t="str">
        <f t="shared" si="484"/>
        <v/>
      </c>
    </row>
    <row r="1150" spans="1:37" x14ac:dyDescent="0.3">
      <c r="A1150" s="18">
        <v>39392</v>
      </c>
      <c r="B1150">
        <v>0</v>
      </c>
      <c r="C1150">
        <v>15.3</v>
      </c>
      <c r="D1150">
        <v>7.1</v>
      </c>
      <c r="E1150">
        <v>11.2</v>
      </c>
      <c r="G1150" s="3">
        <f t="shared" si="486"/>
        <v>0</v>
      </c>
      <c r="H1150" s="3">
        <f t="shared" si="487"/>
        <v>0</v>
      </c>
      <c r="I1150" s="10">
        <f t="shared" si="461"/>
        <v>0</v>
      </c>
      <c r="J1150" s="3">
        <f t="shared" si="462"/>
        <v>0</v>
      </c>
      <c r="K1150" s="3">
        <f t="shared" si="463"/>
        <v>0</v>
      </c>
      <c r="L1150" s="15">
        <f t="shared" si="464"/>
        <v>0</v>
      </c>
      <c r="M1150" s="3">
        <f t="shared" si="465"/>
        <v>0</v>
      </c>
      <c r="N1150" s="15">
        <f t="shared" si="466"/>
        <v>0</v>
      </c>
      <c r="O1150" s="15">
        <f t="shared" si="467"/>
        <v>0</v>
      </c>
      <c r="P1150" s="15">
        <f t="shared" si="468"/>
        <v>0</v>
      </c>
      <c r="Q1150" s="3">
        <f t="shared" si="485"/>
        <v>11</v>
      </c>
      <c r="R1150" s="3">
        <f t="shared" si="469"/>
        <v>-0.81</v>
      </c>
      <c r="S1150" s="16">
        <f t="shared" si="470"/>
        <v>-9.0719999999999992</v>
      </c>
      <c r="T1150" s="3">
        <f t="shared" si="471"/>
        <v>0</v>
      </c>
      <c r="U1150" s="3">
        <f t="shared" si="472"/>
        <v>0</v>
      </c>
      <c r="V1150" s="3">
        <f t="shared" si="473"/>
        <v>0</v>
      </c>
      <c r="W1150" s="19">
        <f t="shared" si="474"/>
        <v>0</v>
      </c>
      <c r="X1150" s="19">
        <f t="shared" si="475"/>
        <v>0</v>
      </c>
      <c r="Y1150" s="19">
        <f t="shared" si="476"/>
        <v>0</v>
      </c>
      <c r="Z1150" s="2">
        <f t="shared" si="477"/>
        <v>0</v>
      </c>
      <c r="AA1150" s="2">
        <f t="shared" si="478"/>
        <v>0</v>
      </c>
      <c r="AB1150">
        <v>0</v>
      </c>
      <c r="AC1150">
        <v>0</v>
      </c>
      <c r="AD1150">
        <v>0</v>
      </c>
      <c r="AE1150">
        <v>0</v>
      </c>
      <c r="AF1150" s="2">
        <f t="shared" si="479"/>
        <v>0</v>
      </c>
      <c r="AG1150" t="b">
        <f t="shared" si="480"/>
        <v>0</v>
      </c>
      <c r="AH1150" s="2" t="str">
        <f t="shared" si="481"/>
        <v/>
      </c>
      <c r="AI1150" t="str">
        <f t="shared" si="482"/>
        <v/>
      </c>
      <c r="AJ1150" s="2" t="str">
        <f t="shared" si="483"/>
        <v/>
      </c>
      <c r="AK1150" s="2" t="str">
        <f t="shared" si="484"/>
        <v/>
      </c>
    </row>
    <row r="1151" spans="1:37" x14ac:dyDescent="0.3">
      <c r="A1151" s="18">
        <v>39393</v>
      </c>
      <c r="B1151">
        <v>0</v>
      </c>
      <c r="C1151">
        <v>15.1</v>
      </c>
      <c r="D1151">
        <v>7</v>
      </c>
      <c r="E1151">
        <v>11.05</v>
      </c>
      <c r="G1151" s="3">
        <f t="shared" si="486"/>
        <v>0</v>
      </c>
      <c r="H1151" s="3">
        <f t="shared" si="487"/>
        <v>0</v>
      </c>
      <c r="I1151" s="10">
        <f t="shared" si="461"/>
        <v>0</v>
      </c>
      <c r="J1151" s="3">
        <f t="shared" si="462"/>
        <v>0</v>
      </c>
      <c r="K1151" s="3">
        <f t="shared" si="463"/>
        <v>0</v>
      </c>
      <c r="L1151" s="15">
        <f t="shared" si="464"/>
        <v>0</v>
      </c>
      <c r="M1151" s="3">
        <f t="shared" si="465"/>
        <v>0</v>
      </c>
      <c r="N1151" s="15">
        <f t="shared" si="466"/>
        <v>0</v>
      </c>
      <c r="O1151" s="15">
        <f t="shared" si="467"/>
        <v>0</v>
      </c>
      <c r="P1151" s="15">
        <f t="shared" si="468"/>
        <v>0</v>
      </c>
      <c r="Q1151" s="3">
        <f t="shared" si="485"/>
        <v>11</v>
      </c>
      <c r="R1151" s="3">
        <f t="shared" si="469"/>
        <v>-0.81</v>
      </c>
      <c r="S1151" s="16">
        <f t="shared" si="470"/>
        <v>-8.9505000000000017</v>
      </c>
      <c r="T1151" s="3">
        <f t="shared" si="471"/>
        <v>0</v>
      </c>
      <c r="U1151" s="3">
        <f t="shared" si="472"/>
        <v>0</v>
      </c>
      <c r="V1151" s="3">
        <f t="shared" si="473"/>
        <v>0</v>
      </c>
      <c r="W1151" s="19">
        <f t="shared" si="474"/>
        <v>0</v>
      </c>
      <c r="X1151" s="19">
        <f t="shared" si="475"/>
        <v>0</v>
      </c>
      <c r="Y1151" s="19">
        <f t="shared" si="476"/>
        <v>0</v>
      </c>
      <c r="Z1151" s="2">
        <f t="shared" si="477"/>
        <v>0</v>
      </c>
      <c r="AA1151" s="2">
        <f t="shared" si="478"/>
        <v>0</v>
      </c>
      <c r="AB1151">
        <v>0</v>
      </c>
      <c r="AC1151">
        <v>0</v>
      </c>
      <c r="AD1151">
        <v>0</v>
      </c>
      <c r="AE1151">
        <v>0</v>
      </c>
      <c r="AF1151" s="2">
        <f t="shared" si="479"/>
        <v>0</v>
      </c>
      <c r="AG1151" t="b">
        <f t="shared" si="480"/>
        <v>0</v>
      </c>
      <c r="AH1151" s="2" t="str">
        <f t="shared" si="481"/>
        <v/>
      </c>
      <c r="AI1151" t="str">
        <f t="shared" si="482"/>
        <v/>
      </c>
      <c r="AJ1151" s="2" t="str">
        <f t="shared" si="483"/>
        <v/>
      </c>
      <c r="AK1151" s="2" t="str">
        <f t="shared" si="484"/>
        <v/>
      </c>
    </row>
    <row r="1152" spans="1:37" x14ac:dyDescent="0.3">
      <c r="A1152" s="18">
        <v>39394</v>
      </c>
      <c r="B1152">
        <v>0</v>
      </c>
      <c r="C1152">
        <v>15.7</v>
      </c>
      <c r="D1152">
        <v>6.6</v>
      </c>
      <c r="E1152">
        <v>11.15</v>
      </c>
      <c r="G1152" s="3">
        <f t="shared" si="486"/>
        <v>0</v>
      </c>
      <c r="H1152" s="3">
        <f t="shared" si="487"/>
        <v>0</v>
      </c>
      <c r="I1152" s="10">
        <f t="shared" si="461"/>
        <v>0</v>
      </c>
      <c r="J1152" s="3">
        <f t="shared" si="462"/>
        <v>0</v>
      </c>
      <c r="K1152" s="3">
        <f t="shared" si="463"/>
        <v>0</v>
      </c>
      <c r="L1152" s="15">
        <f t="shared" si="464"/>
        <v>0</v>
      </c>
      <c r="M1152" s="3">
        <f t="shared" si="465"/>
        <v>0</v>
      </c>
      <c r="N1152" s="15">
        <f t="shared" si="466"/>
        <v>0</v>
      </c>
      <c r="O1152" s="15">
        <f t="shared" si="467"/>
        <v>0</v>
      </c>
      <c r="P1152" s="15">
        <f t="shared" si="468"/>
        <v>0</v>
      </c>
      <c r="Q1152" s="3">
        <f t="shared" si="485"/>
        <v>11</v>
      </c>
      <c r="R1152" s="3">
        <f t="shared" si="469"/>
        <v>-0.81</v>
      </c>
      <c r="S1152" s="16">
        <f t="shared" si="470"/>
        <v>-9.0315000000000012</v>
      </c>
      <c r="T1152" s="3">
        <f t="shared" si="471"/>
        <v>0</v>
      </c>
      <c r="U1152" s="3">
        <f t="shared" si="472"/>
        <v>0</v>
      </c>
      <c r="V1152" s="3">
        <f t="shared" si="473"/>
        <v>0</v>
      </c>
      <c r="W1152" s="19">
        <f t="shared" si="474"/>
        <v>0</v>
      </c>
      <c r="X1152" s="19">
        <f t="shared" si="475"/>
        <v>0</v>
      </c>
      <c r="Y1152" s="19">
        <f t="shared" si="476"/>
        <v>0</v>
      </c>
      <c r="Z1152" s="2">
        <f t="shared" si="477"/>
        <v>0</v>
      </c>
      <c r="AA1152" s="2">
        <f t="shared" si="478"/>
        <v>0</v>
      </c>
      <c r="AB1152">
        <v>0</v>
      </c>
      <c r="AC1152">
        <v>0</v>
      </c>
      <c r="AD1152">
        <v>0</v>
      </c>
      <c r="AE1152">
        <v>0</v>
      </c>
      <c r="AF1152" s="2">
        <f t="shared" si="479"/>
        <v>0</v>
      </c>
      <c r="AG1152" t="b">
        <f t="shared" si="480"/>
        <v>0</v>
      </c>
      <c r="AH1152" s="2" t="str">
        <f t="shared" si="481"/>
        <v/>
      </c>
      <c r="AI1152" t="str">
        <f t="shared" si="482"/>
        <v/>
      </c>
      <c r="AJ1152" s="2" t="str">
        <f t="shared" si="483"/>
        <v/>
      </c>
      <c r="AK1152" s="2" t="str">
        <f t="shared" si="484"/>
        <v/>
      </c>
    </row>
    <row r="1153" spans="1:37" x14ac:dyDescent="0.3">
      <c r="A1153" s="18">
        <v>39395</v>
      </c>
      <c r="B1153">
        <v>0</v>
      </c>
      <c r="C1153">
        <v>15.1</v>
      </c>
      <c r="D1153">
        <v>6.3</v>
      </c>
      <c r="E1153">
        <v>10.7</v>
      </c>
      <c r="G1153" s="3">
        <f t="shared" si="486"/>
        <v>0</v>
      </c>
      <c r="H1153" s="3">
        <f t="shared" si="487"/>
        <v>0</v>
      </c>
      <c r="I1153" s="10">
        <f t="shared" si="461"/>
        <v>0</v>
      </c>
      <c r="J1153" s="3">
        <f t="shared" si="462"/>
        <v>0</v>
      </c>
      <c r="K1153" s="3">
        <f t="shared" si="463"/>
        <v>0</v>
      </c>
      <c r="L1153" s="15">
        <f t="shared" si="464"/>
        <v>0</v>
      </c>
      <c r="M1153" s="3">
        <f t="shared" si="465"/>
        <v>0</v>
      </c>
      <c r="N1153" s="15">
        <f t="shared" si="466"/>
        <v>0</v>
      </c>
      <c r="O1153" s="15">
        <f t="shared" si="467"/>
        <v>0</v>
      </c>
      <c r="P1153" s="15">
        <f t="shared" si="468"/>
        <v>0</v>
      </c>
      <c r="Q1153" s="3">
        <f t="shared" si="485"/>
        <v>11</v>
      </c>
      <c r="R1153" s="3">
        <f t="shared" si="469"/>
        <v>-0.81</v>
      </c>
      <c r="S1153" s="16">
        <f t="shared" si="470"/>
        <v>-8.6669999999999998</v>
      </c>
      <c r="T1153" s="3">
        <f t="shared" si="471"/>
        <v>0</v>
      </c>
      <c r="U1153" s="3">
        <f t="shared" si="472"/>
        <v>0</v>
      </c>
      <c r="V1153" s="3">
        <f t="shared" si="473"/>
        <v>0</v>
      </c>
      <c r="W1153" s="19">
        <f t="shared" si="474"/>
        <v>0</v>
      </c>
      <c r="X1153" s="19">
        <f t="shared" si="475"/>
        <v>0</v>
      </c>
      <c r="Y1153" s="19">
        <f t="shared" si="476"/>
        <v>0</v>
      </c>
      <c r="Z1153" s="2">
        <f t="shared" si="477"/>
        <v>0</v>
      </c>
      <c r="AA1153" s="2">
        <f t="shared" si="478"/>
        <v>0</v>
      </c>
      <c r="AB1153">
        <v>0</v>
      </c>
      <c r="AC1153">
        <v>0</v>
      </c>
      <c r="AD1153">
        <v>0</v>
      </c>
      <c r="AE1153">
        <v>0</v>
      </c>
      <c r="AF1153" s="2">
        <f t="shared" si="479"/>
        <v>0</v>
      </c>
      <c r="AG1153" t="b">
        <f t="shared" si="480"/>
        <v>0</v>
      </c>
      <c r="AH1153" s="2" t="str">
        <f t="shared" si="481"/>
        <v/>
      </c>
      <c r="AI1153" t="str">
        <f t="shared" si="482"/>
        <v/>
      </c>
      <c r="AJ1153" s="2" t="str">
        <f t="shared" si="483"/>
        <v/>
      </c>
      <c r="AK1153" s="2" t="str">
        <f t="shared" si="484"/>
        <v/>
      </c>
    </row>
    <row r="1154" spans="1:37" x14ac:dyDescent="0.3">
      <c r="A1154" s="18">
        <v>39396</v>
      </c>
      <c r="B1154">
        <v>2.54</v>
      </c>
      <c r="C1154">
        <v>11.3</v>
      </c>
      <c r="D1154">
        <v>5.3</v>
      </c>
      <c r="E1154">
        <v>8.3000000000000007</v>
      </c>
      <c r="G1154" s="3">
        <f t="shared" si="486"/>
        <v>0</v>
      </c>
      <c r="H1154" s="3">
        <f t="shared" si="487"/>
        <v>0</v>
      </c>
      <c r="I1154" s="10">
        <f t="shared" si="461"/>
        <v>0</v>
      </c>
      <c r="J1154" s="3">
        <f t="shared" si="462"/>
        <v>0</v>
      </c>
      <c r="K1154" s="3">
        <f t="shared" si="463"/>
        <v>2.54</v>
      </c>
      <c r="L1154" s="15">
        <f t="shared" si="464"/>
        <v>0</v>
      </c>
      <c r="M1154" s="3">
        <f t="shared" si="465"/>
        <v>-0.63500000000000001</v>
      </c>
      <c r="N1154" s="15">
        <f t="shared" si="466"/>
        <v>0</v>
      </c>
      <c r="O1154" s="15">
        <f t="shared" si="467"/>
        <v>0</v>
      </c>
      <c r="P1154" s="15">
        <f t="shared" si="468"/>
        <v>0</v>
      </c>
      <c r="Q1154" s="3">
        <f t="shared" si="485"/>
        <v>11</v>
      </c>
      <c r="R1154" s="3">
        <f t="shared" si="469"/>
        <v>-0.81</v>
      </c>
      <c r="S1154" s="16">
        <f t="shared" si="470"/>
        <v>-6.7230000000000008</v>
      </c>
      <c r="T1154" s="3">
        <f t="shared" si="471"/>
        <v>0</v>
      </c>
      <c r="U1154" s="3">
        <f t="shared" si="472"/>
        <v>0</v>
      </c>
      <c r="V1154" s="3">
        <f t="shared" si="473"/>
        <v>0</v>
      </c>
      <c r="W1154" s="19">
        <f t="shared" si="474"/>
        <v>0</v>
      </c>
      <c r="X1154" s="19">
        <f t="shared" si="475"/>
        <v>0</v>
      </c>
      <c r="Y1154" s="19">
        <f t="shared" si="476"/>
        <v>0</v>
      </c>
      <c r="Z1154" s="2">
        <f t="shared" si="477"/>
        <v>0</v>
      </c>
      <c r="AA1154" s="2">
        <f t="shared" si="478"/>
        <v>0</v>
      </c>
      <c r="AB1154">
        <v>0</v>
      </c>
      <c r="AC1154">
        <v>0</v>
      </c>
      <c r="AD1154">
        <v>0</v>
      </c>
      <c r="AE1154">
        <v>0</v>
      </c>
      <c r="AF1154" s="2">
        <f t="shared" si="479"/>
        <v>0</v>
      </c>
      <c r="AG1154" t="b">
        <f t="shared" si="480"/>
        <v>0</v>
      </c>
      <c r="AH1154" s="2" t="str">
        <f t="shared" si="481"/>
        <v/>
      </c>
      <c r="AI1154" t="str">
        <f t="shared" si="482"/>
        <v/>
      </c>
      <c r="AJ1154" s="2" t="str">
        <f t="shared" si="483"/>
        <v/>
      </c>
      <c r="AK1154" s="2" t="str">
        <f t="shared" si="484"/>
        <v/>
      </c>
    </row>
    <row r="1155" spans="1:37" x14ac:dyDescent="0.3">
      <c r="A1155" s="18">
        <v>39397</v>
      </c>
      <c r="B1155">
        <v>20.32</v>
      </c>
      <c r="C1155">
        <v>7.7</v>
      </c>
      <c r="D1155">
        <v>3.2</v>
      </c>
      <c r="E1155">
        <v>5.45</v>
      </c>
      <c r="G1155" s="3">
        <f t="shared" si="486"/>
        <v>0</v>
      </c>
      <c r="H1155" s="3">
        <f t="shared" si="487"/>
        <v>0</v>
      </c>
      <c r="I1155" s="10">
        <f t="shared" si="461"/>
        <v>0</v>
      </c>
      <c r="J1155" s="3">
        <f t="shared" si="462"/>
        <v>0</v>
      </c>
      <c r="K1155" s="3">
        <f t="shared" si="463"/>
        <v>18.457333333333334</v>
      </c>
      <c r="L1155" s="15">
        <f t="shared" si="464"/>
        <v>1.8626666666666669</v>
      </c>
      <c r="M1155" s="3">
        <f t="shared" si="465"/>
        <v>-2.7516666666666669</v>
      </c>
      <c r="N1155" s="15">
        <f t="shared" si="466"/>
        <v>0</v>
      </c>
      <c r="O1155" s="15">
        <f t="shared" si="467"/>
        <v>0</v>
      </c>
      <c r="P1155" s="15">
        <f t="shared" si="468"/>
        <v>0</v>
      </c>
      <c r="Q1155" s="3">
        <f t="shared" si="485"/>
        <v>11</v>
      </c>
      <c r="R1155" s="3">
        <f t="shared" si="469"/>
        <v>-0.81</v>
      </c>
      <c r="S1155" s="16">
        <f t="shared" si="470"/>
        <v>-4.4145000000000003</v>
      </c>
      <c r="T1155" s="3">
        <f t="shared" si="471"/>
        <v>0</v>
      </c>
      <c r="U1155" s="3">
        <f t="shared" si="472"/>
        <v>0</v>
      </c>
      <c r="V1155" s="3">
        <f t="shared" si="473"/>
        <v>0</v>
      </c>
      <c r="W1155" s="19">
        <f t="shared" si="474"/>
        <v>0</v>
      </c>
      <c r="X1155" s="19">
        <f t="shared" si="475"/>
        <v>0</v>
      </c>
      <c r="Y1155" s="19">
        <f t="shared" si="476"/>
        <v>0</v>
      </c>
      <c r="Z1155" s="2">
        <f t="shared" si="477"/>
        <v>0</v>
      </c>
      <c r="AA1155" s="2">
        <f t="shared" si="478"/>
        <v>0</v>
      </c>
      <c r="AB1155">
        <v>0</v>
      </c>
      <c r="AC1155">
        <v>0</v>
      </c>
      <c r="AD1155">
        <v>0</v>
      </c>
      <c r="AE1155">
        <v>0</v>
      </c>
      <c r="AF1155" s="2">
        <f t="shared" si="479"/>
        <v>0</v>
      </c>
      <c r="AG1155" t="b">
        <f t="shared" si="480"/>
        <v>0</v>
      </c>
      <c r="AH1155" s="2" t="str">
        <f t="shared" si="481"/>
        <v/>
      </c>
      <c r="AI1155" t="str">
        <f t="shared" si="482"/>
        <v/>
      </c>
      <c r="AJ1155" s="2" t="str">
        <f t="shared" si="483"/>
        <v/>
      </c>
      <c r="AK1155" s="2" t="str">
        <f t="shared" si="484"/>
        <v/>
      </c>
    </row>
    <row r="1156" spans="1:37" x14ac:dyDescent="0.3">
      <c r="A1156" s="18">
        <v>39398</v>
      </c>
      <c r="B1156">
        <v>2.54</v>
      </c>
      <c r="C1156">
        <v>4.5999999999999996</v>
      </c>
      <c r="D1156">
        <v>0.7</v>
      </c>
      <c r="E1156">
        <v>2.65</v>
      </c>
      <c r="G1156" s="3">
        <f t="shared" si="486"/>
        <v>0</v>
      </c>
      <c r="H1156" s="3">
        <f t="shared" si="487"/>
        <v>0</v>
      </c>
      <c r="I1156" s="10">
        <f t="shared" si="461"/>
        <v>0</v>
      </c>
      <c r="J1156" s="3">
        <f t="shared" si="462"/>
        <v>0</v>
      </c>
      <c r="K1156" s="3">
        <f t="shared" si="463"/>
        <v>1.1218333333333332</v>
      </c>
      <c r="L1156" s="15">
        <f t="shared" si="464"/>
        <v>1.4181666666666668</v>
      </c>
      <c r="M1156" s="3">
        <f t="shared" si="465"/>
        <v>1.1377083333333335</v>
      </c>
      <c r="N1156" s="15">
        <f t="shared" si="466"/>
        <v>1.1377083333333335</v>
      </c>
      <c r="O1156" s="15">
        <f t="shared" si="467"/>
        <v>0.67959770114942408</v>
      </c>
      <c r="P1156" s="15">
        <f t="shared" si="468"/>
        <v>1.6740909090909124</v>
      </c>
      <c r="Q1156" s="3">
        <f t="shared" si="485"/>
        <v>11</v>
      </c>
      <c r="R1156" s="3">
        <f t="shared" si="469"/>
        <v>-0.81</v>
      </c>
      <c r="S1156" s="16">
        <f t="shared" si="470"/>
        <v>-2.1465000000000001</v>
      </c>
      <c r="T1156" s="3">
        <f t="shared" si="471"/>
        <v>0</v>
      </c>
      <c r="U1156" s="3">
        <f t="shared" si="472"/>
        <v>0.67959770114942408</v>
      </c>
      <c r="V1156" s="3">
        <f t="shared" si="473"/>
        <v>0</v>
      </c>
      <c r="W1156" s="19">
        <f t="shared" si="474"/>
        <v>0</v>
      </c>
      <c r="X1156" s="19">
        <f t="shared" si="475"/>
        <v>0.67959770114942408</v>
      </c>
      <c r="Y1156" s="19">
        <f t="shared" si="476"/>
        <v>0</v>
      </c>
      <c r="Z1156" s="2">
        <f t="shared" si="477"/>
        <v>0</v>
      </c>
      <c r="AA1156" s="2">
        <f t="shared" si="478"/>
        <v>0</v>
      </c>
      <c r="AB1156">
        <v>0</v>
      </c>
      <c r="AC1156">
        <v>0</v>
      </c>
      <c r="AD1156">
        <v>25.4</v>
      </c>
      <c r="AE1156">
        <v>25.4</v>
      </c>
      <c r="AF1156" s="2">
        <f t="shared" si="479"/>
        <v>0</v>
      </c>
      <c r="AG1156" t="b">
        <f t="shared" si="480"/>
        <v>0</v>
      </c>
      <c r="AH1156" s="2" t="str">
        <f t="shared" si="481"/>
        <v/>
      </c>
      <c r="AI1156" t="str">
        <f t="shared" si="482"/>
        <v/>
      </c>
      <c r="AJ1156" s="2" t="str">
        <f t="shared" si="483"/>
        <v/>
      </c>
      <c r="AK1156" s="2" t="str">
        <f t="shared" si="484"/>
        <v/>
      </c>
    </row>
    <row r="1157" spans="1:37" x14ac:dyDescent="0.3">
      <c r="A1157" s="18">
        <v>39399</v>
      </c>
      <c r="B1157">
        <v>38.1</v>
      </c>
      <c r="C1157">
        <v>8.6</v>
      </c>
      <c r="D1157">
        <v>2.2000000000000002</v>
      </c>
      <c r="E1157">
        <v>5.4</v>
      </c>
      <c r="G1157" s="3">
        <f t="shared" si="486"/>
        <v>0</v>
      </c>
      <c r="H1157" s="3">
        <f t="shared" si="487"/>
        <v>0</v>
      </c>
      <c r="I1157" s="10">
        <f t="shared" si="461"/>
        <v>0</v>
      </c>
      <c r="J1157" s="3">
        <f t="shared" si="462"/>
        <v>0</v>
      </c>
      <c r="K1157" s="3">
        <f t="shared" si="463"/>
        <v>34.29</v>
      </c>
      <c r="L1157" s="15">
        <f t="shared" si="464"/>
        <v>3.8099999999999992</v>
      </c>
      <c r="M1157" s="3">
        <f t="shared" si="465"/>
        <v>-4.7625000000000011</v>
      </c>
      <c r="N1157" s="15">
        <f t="shared" si="466"/>
        <v>0</v>
      </c>
      <c r="O1157" s="15">
        <f t="shared" si="467"/>
        <v>0</v>
      </c>
      <c r="P1157" s="15">
        <f t="shared" si="468"/>
        <v>0</v>
      </c>
      <c r="Q1157" s="3">
        <f t="shared" si="485"/>
        <v>11</v>
      </c>
      <c r="R1157" s="3">
        <f t="shared" si="469"/>
        <v>-0.81</v>
      </c>
      <c r="S1157" s="16">
        <f t="shared" si="470"/>
        <v>-4.3740000000000006</v>
      </c>
      <c r="T1157" s="3">
        <f t="shared" si="471"/>
        <v>0</v>
      </c>
      <c r="U1157" s="3">
        <f t="shared" si="472"/>
        <v>0</v>
      </c>
      <c r="V1157" s="3">
        <f t="shared" si="473"/>
        <v>0</v>
      </c>
      <c r="W1157" s="19">
        <f t="shared" si="474"/>
        <v>0</v>
      </c>
      <c r="X1157" s="19">
        <f t="shared" si="475"/>
        <v>0</v>
      </c>
      <c r="Y1157" s="19">
        <f t="shared" si="476"/>
        <v>0</v>
      </c>
      <c r="Z1157" s="2">
        <f t="shared" si="477"/>
        <v>0</v>
      </c>
      <c r="AA1157" s="2">
        <f t="shared" si="478"/>
        <v>0</v>
      </c>
      <c r="AB1157">
        <v>0</v>
      </c>
      <c r="AC1157">
        <v>0</v>
      </c>
      <c r="AD1157">
        <v>-25.4</v>
      </c>
      <c r="AE1157">
        <v>0</v>
      </c>
      <c r="AF1157" s="2">
        <f t="shared" si="479"/>
        <v>0</v>
      </c>
      <c r="AG1157" t="b">
        <f t="shared" si="480"/>
        <v>0</v>
      </c>
      <c r="AH1157" s="2" t="str">
        <f t="shared" si="481"/>
        <v/>
      </c>
      <c r="AI1157" t="str">
        <f t="shared" si="482"/>
        <v/>
      </c>
      <c r="AJ1157" s="2" t="str">
        <f t="shared" si="483"/>
        <v/>
      </c>
      <c r="AK1157" s="2" t="str">
        <f t="shared" si="484"/>
        <v/>
      </c>
    </row>
    <row r="1158" spans="1:37" x14ac:dyDescent="0.3">
      <c r="A1158" s="18">
        <v>39400</v>
      </c>
      <c r="B1158">
        <v>0</v>
      </c>
      <c r="C1158">
        <v>3.5</v>
      </c>
      <c r="D1158">
        <v>0.3</v>
      </c>
      <c r="E1158">
        <v>1.9</v>
      </c>
      <c r="G1158" s="3">
        <f t="shared" si="486"/>
        <v>0</v>
      </c>
      <c r="H1158" s="3">
        <f t="shared" si="487"/>
        <v>0</v>
      </c>
      <c r="I1158" s="10">
        <f t="shared" si="461"/>
        <v>0</v>
      </c>
      <c r="J1158" s="3">
        <f t="shared" si="462"/>
        <v>0</v>
      </c>
      <c r="K1158" s="3">
        <f t="shared" si="463"/>
        <v>0</v>
      </c>
      <c r="L1158" s="15">
        <f t="shared" si="464"/>
        <v>0</v>
      </c>
      <c r="M1158" s="3">
        <f t="shared" si="465"/>
        <v>0</v>
      </c>
      <c r="N1158" s="15">
        <f t="shared" si="466"/>
        <v>0</v>
      </c>
      <c r="O1158" s="15">
        <f t="shared" si="467"/>
        <v>0</v>
      </c>
      <c r="P1158" s="15">
        <f t="shared" si="468"/>
        <v>0</v>
      </c>
      <c r="Q1158" s="3">
        <f t="shared" si="485"/>
        <v>11</v>
      </c>
      <c r="R1158" s="3">
        <f t="shared" si="469"/>
        <v>-0.81</v>
      </c>
      <c r="S1158" s="16">
        <f t="shared" si="470"/>
        <v>-1.5389999999999999</v>
      </c>
      <c r="T1158" s="3">
        <f t="shared" si="471"/>
        <v>0</v>
      </c>
      <c r="U1158" s="3">
        <f t="shared" si="472"/>
        <v>0</v>
      </c>
      <c r="V1158" s="3">
        <f t="shared" si="473"/>
        <v>0</v>
      </c>
      <c r="W1158" s="19">
        <f t="shared" si="474"/>
        <v>0</v>
      </c>
      <c r="X1158" s="19">
        <f t="shared" si="475"/>
        <v>0</v>
      </c>
      <c r="Y1158" s="19">
        <f t="shared" si="476"/>
        <v>0</v>
      </c>
      <c r="Z1158" s="2">
        <f t="shared" si="477"/>
        <v>0</v>
      </c>
      <c r="AA1158" s="2">
        <f t="shared" si="478"/>
        <v>0</v>
      </c>
      <c r="AB1158">
        <v>0</v>
      </c>
      <c r="AC1158">
        <v>0</v>
      </c>
      <c r="AD1158">
        <v>0</v>
      </c>
      <c r="AE1158">
        <v>0</v>
      </c>
      <c r="AF1158" s="2">
        <f t="shared" si="479"/>
        <v>0</v>
      </c>
      <c r="AG1158" t="b">
        <f t="shared" si="480"/>
        <v>0</v>
      </c>
      <c r="AH1158" s="2" t="str">
        <f t="shared" si="481"/>
        <v/>
      </c>
      <c r="AI1158" t="str">
        <f t="shared" si="482"/>
        <v/>
      </c>
      <c r="AJ1158" s="2" t="str">
        <f t="shared" si="483"/>
        <v/>
      </c>
      <c r="AK1158" s="2" t="str">
        <f t="shared" si="484"/>
        <v/>
      </c>
    </row>
    <row r="1159" spans="1:37" x14ac:dyDescent="0.3">
      <c r="A1159" s="18">
        <v>39401</v>
      </c>
      <c r="B1159">
        <v>0</v>
      </c>
      <c r="C1159">
        <v>10</v>
      </c>
      <c r="D1159">
        <v>1.7</v>
      </c>
      <c r="E1159">
        <v>5.85</v>
      </c>
      <c r="G1159" s="3">
        <f t="shared" si="486"/>
        <v>0</v>
      </c>
      <c r="H1159" s="3">
        <f t="shared" si="487"/>
        <v>0</v>
      </c>
      <c r="I1159" s="10">
        <f t="shared" si="461"/>
        <v>0</v>
      </c>
      <c r="J1159" s="3">
        <f t="shared" si="462"/>
        <v>0</v>
      </c>
      <c r="K1159" s="3">
        <f t="shared" si="463"/>
        <v>0</v>
      </c>
      <c r="L1159" s="15">
        <f t="shared" si="464"/>
        <v>0</v>
      </c>
      <c r="M1159" s="3">
        <f t="shared" si="465"/>
        <v>0</v>
      </c>
      <c r="N1159" s="15">
        <f t="shared" si="466"/>
        <v>0</v>
      </c>
      <c r="O1159" s="15">
        <f t="shared" si="467"/>
        <v>0</v>
      </c>
      <c r="P1159" s="15">
        <f t="shared" si="468"/>
        <v>0</v>
      </c>
      <c r="Q1159" s="3">
        <f t="shared" si="485"/>
        <v>11</v>
      </c>
      <c r="R1159" s="3">
        <f t="shared" si="469"/>
        <v>-0.81</v>
      </c>
      <c r="S1159" s="16">
        <f t="shared" si="470"/>
        <v>-4.7385000000000002</v>
      </c>
      <c r="T1159" s="3">
        <f t="shared" si="471"/>
        <v>0</v>
      </c>
      <c r="U1159" s="3">
        <f t="shared" si="472"/>
        <v>0</v>
      </c>
      <c r="V1159" s="3">
        <f t="shared" si="473"/>
        <v>0</v>
      </c>
      <c r="W1159" s="19">
        <f t="shared" si="474"/>
        <v>0</v>
      </c>
      <c r="X1159" s="19">
        <f t="shared" si="475"/>
        <v>0</v>
      </c>
      <c r="Y1159" s="19">
        <f t="shared" si="476"/>
        <v>0</v>
      </c>
      <c r="Z1159" s="2">
        <f t="shared" si="477"/>
        <v>0</v>
      </c>
      <c r="AA1159" s="2">
        <f t="shared" si="478"/>
        <v>0</v>
      </c>
      <c r="AB1159">
        <v>0</v>
      </c>
      <c r="AC1159">
        <v>0</v>
      </c>
      <c r="AD1159">
        <v>0</v>
      </c>
      <c r="AE1159">
        <v>0</v>
      </c>
      <c r="AF1159" s="2">
        <f t="shared" si="479"/>
        <v>0</v>
      </c>
      <c r="AG1159" t="b">
        <f t="shared" si="480"/>
        <v>0</v>
      </c>
      <c r="AH1159" s="2" t="str">
        <f t="shared" si="481"/>
        <v/>
      </c>
      <c r="AI1159" t="str">
        <f t="shared" si="482"/>
        <v/>
      </c>
      <c r="AJ1159" s="2" t="str">
        <f t="shared" si="483"/>
        <v/>
      </c>
      <c r="AK1159" s="2" t="str">
        <f t="shared" si="484"/>
        <v/>
      </c>
    </row>
    <row r="1160" spans="1:37" x14ac:dyDescent="0.3">
      <c r="A1160" s="18">
        <v>39402</v>
      </c>
      <c r="B1160">
        <v>10.16</v>
      </c>
      <c r="C1160">
        <v>9</v>
      </c>
      <c r="D1160">
        <v>6.2</v>
      </c>
      <c r="E1160">
        <v>7.6</v>
      </c>
      <c r="G1160" s="3">
        <f t="shared" si="486"/>
        <v>0</v>
      </c>
      <c r="H1160" s="3">
        <f t="shared" si="487"/>
        <v>0</v>
      </c>
      <c r="I1160" s="10">
        <f t="shared" si="461"/>
        <v>0</v>
      </c>
      <c r="J1160" s="3">
        <f t="shared" si="462"/>
        <v>0</v>
      </c>
      <c r="K1160" s="3">
        <f t="shared" si="463"/>
        <v>10.16</v>
      </c>
      <c r="L1160" s="15">
        <f t="shared" si="464"/>
        <v>0</v>
      </c>
      <c r="M1160" s="3">
        <f t="shared" si="465"/>
        <v>-2.54</v>
      </c>
      <c r="N1160" s="15">
        <f t="shared" si="466"/>
        <v>0</v>
      </c>
      <c r="O1160" s="15">
        <f t="shared" si="467"/>
        <v>0</v>
      </c>
      <c r="P1160" s="15">
        <f t="shared" si="468"/>
        <v>0</v>
      </c>
      <c r="Q1160" s="3">
        <f t="shared" si="485"/>
        <v>11</v>
      </c>
      <c r="R1160" s="3">
        <f t="shared" si="469"/>
        <v>-0.81</v>
      </c>
      <c r="S1160" s="16">
        <f t="shared" si="470"/>
        <v>-6.1559999999999997</v>
      </c>
      <c r="T1160" s="3">
        <f t="shared" si="471"/>
        <v>0</v>
      </c>
      <c r="U1160" s="3">
        <f t="shared" si="472"/>
        <v>0</v>
      </c>
      <c r="V1160" s="3">
        <f t="shared" si="473"/>
        <v>0</v>
      </c>
      <c r="W1160" s="19">
        <f t="shared" si="474"/>
        <v>0</v>
      </c>
      <c r="X1160" s="19">
        <f t="shared" si="475"/>
        <v>0</v>
      </c>
      <c r="Y1160" s="19">
        <f t="shared" si="476"/>
        <v>0</v>
      </c>
      <c r="Z1160" s="2">
        <f t="shared" si="477"/>
        <v>0</v>
      </c>
      <c r="AA1160" s="2">
        <f t="shared" si="478"/>
        <v>0</v>
      </c>
      <c r="AB1160">
        <v>0</v>
      </c>
      <c r="AC1160">
        <v>0</v>
      </c>
      <c r="AD1160">
        <v>0</v>
      </c>
      <c r="AE1160">
        <v>0</v>
      </c>
      <c r="AF1160" s="2">
        <f t="shared" si="479"/>
        <v>0</v>
      </c>
      <c r="AG1160" t="b">
        <f t="shared" si="480"/>
        <v>0</v>
      </c>
      <c r="AH1160" s="2" t="str">
        <f t="shared" si="481"/>
        <v/>
      </c>
      <c r="AI1160" t="str">
        <f t="shared" si="482"/>
        <v/>
      </c>
      <c r="AJ1160" s="2" t="str">
        <f t="shared" si="483"/>
        <v/>
      </c>
      <c r="AK1160" s="2" t="str">
        <f t="shared" si="484"/>
        <v/>
      </c>
    </row>
    <row r="1161" spans="1:37" x14ac:dyDescent="0.3">
      <c r="A1161" s="18">
        <v>39403</v>
      </c>
      <c r="B1161">
        <v>43.18</v>
      </c>
      <c r="C1161">
        <v>8.1999999999999993</v>
      </c>
      <c r="D1161">
        <v>6.2</v>
      </c>
      <c r="E1161">
        <v>7.2</v>
      </c>
      <c r="G1161" s="3">
        <f t="shared" si="486"/>
        <v>0</v>
      </c>
      <c r="H1161" s="3">
        <f t="shared" si="487"/>
        <v>0</v>
      </c>
      <c r="I1161" s="10">
        <f t="shared" si="461"/>
        <v>0</v>
      </c>
      <c r="J1161" s="3">
        <f t="shared" si="462"/>
        <v>0</v>
      </c>
      <c r="K1161" s="3">
        <f t="shared" si="463"/>
        <v>43.18</v>
      </c>
      <c r="L1161" s="15">
        <f t="shared" si="464"/>
        <v>0</v>
      </c>
      <c r="M1161" s="3">
        <f t="shared" si="465"/>
        <v>-10.795</v>
      </c>
      <c r="N1161" s="15">
        <f t="shared" si="466"/>
        <v>0</v>
      </c>
      <c r="O1161" s="15">
        <f t="shared" si="467"/>
        <v>0</v>
      </c>
      <c r="P1161" s="15">
        <f t="shared" si="468"/>
        <v>0</v>
      </c>
      <c r="Q1161" s="3">
        <f t="shared" si="485"/>
        <v>11</v>
      </c>
      <c r="R1161" s="3">
        <f t="shared" si="469"/>
        <v>-0.81</v>
      </c>
      <c r="S1161" s="16">
        <f t="shared" si="470"/>
        <v>-5.8320000000000007</v>
      </c>
      <c r="T1161" s="3">
        <f t="shared" si="471"/>
        <v>0</v>
      </c>
      <c r="U1161" s="3">
        <f t="shared" si="472"/>
        <v>0</v>
      </c>
      <c r="V1161" s="3">
        <f t="shared" si="473"/>
        <v>0</v>
      </c>
      <c r="W1161" s="19">
        <f t="shared" si="474"/>
        <v>0</v>
      </c>
      <c r="X1161" s="19">
        <f t="shared" si="475"/>
        <v>0</v>
      </c>
      <c r="Y1161" s="19">
        <f t="shared" si="476"/>
        <v>0</v>
      </c>
      <c r="Z1161" s="2">
        <f t="shared" si="477"/>
        <v>0</v>
      </c>
      <c r="AA1161" s="2">
        <f t="shared" si="478"/>
        <v>0</v>
      </c>
      <c r="AB1161">
        <v>0</v>
      </c>
      <c r="AC1161">
        <v>0</v>
      </c>
      <c r="AD1161">
        <v>0</v>
      </c>
      <c r="AE1161">
        <v>0</v>
      </c>
      <c r="AF1161" s="2">
        <f t="shared" si="479"/>
        <v>0</v>
      </c>
      <c r="AG1161" t="b">
        <f t="shared" si="480"/>
        <v>0</v>
      </c>
      <c r="AH1161" s="2" t="str">
        <f t="shared" si="481"/>
        <v/>
      </c>
      <c r="AI1161" t="str">
        <f t="shared" si="482"/>
        <v/>
      </c>
      <c r="AJ1161" s="2" t="str">
        <f t="shared" si="483"/>
        <v/>
      </c>
      <c r="AK1161" s="2" t="str">
        <f t="shared" si="484"/>
        <v/>
      </c>
    </row>
    <row r="1162" spans="1:37" x14ac:dyDescent="0.3">
      <c r="A1162" s="18">
        <v>39404</v>
      </c>
      <c r="B1162">
        <v>48.26</v>
      </c>
      <c r="C1162">
        <v>9.6</v>
      </c>
      <c r="D1162">
        <v>5.3</v>
      </c>
      <c r="E1162">
        <v>7.45</v>
      </c>
      <c r="G1162" s="3">
        <f t="shared" si="486"/>
        <v>0</v>
      </c>
      <c r="H1162" s="3">
        <f t="shared" si="487"/>
        <v>0</v>
      </c>
      <c r="I1162" s="10">
        <f t="shared" si="461"/>
        <v>0</v>
      </c>
      <c r="J1162" s="3">
        <f t="shared" si="462"/>
        <v>0</v>
      </c>
      <c r="K1162" s="3">
        <f t="shared" si="463"/>
        <v>48.26</v>
      </c>
      <c r="L1162" s="15">
        <f t="shared" si="464"/>
        <v>0</v>
      </c>
      <c r="M1162" s="3">
        <f t="shared" si="465"/>
        <v>-12.065</v>
      </c>
      <c r="N1162" s="15">
        <f t="shared" si="466"/>
        <v>0</v>
      </c>
      <c r="O1162" s="15">
        <f t="shared" si="467"/>
        <v>0</v>
      </c>
      <c r="P1162" s="15">
        <f t="shared" si="468"/>
        <v>0</v>
      </c>
      <c r="Q1162" s="3">
        <f t="shared" si="485"/>
        <v>11</v>
      </c>
      <c r="R1162" s="3">
        <f t="shared" si="469"/>
        <v>-0.81</v>
      </c>
      <c r="S1162" s="16">
        <f t="shared" si="470"/>
        <v>-6.0345000000000004</v>
      </c>
      <c r="T1162" s="3">
        <f t="shared" si="471"/>
        <v>0</v>
      </c>
      <c r="U1162" s="3">
        <f t="shared" si="472"/>
        <v>0</v>
      </c>
      <c r="V1162" s="3">
        <f t="shared" si="473"/>
        <v>0</v>
      </c>
      <c r="W1162" s="19">
        <f t="shared" si="474"/>
        <v>0</v>
      </c>
      <c r="X1162" s="19">
        <f t="shared" si="475"/>
        <v>0</v>
      </c>
      <c r="Y1162" s="19">
        <f t="shared" si="476"/>
        <v>0</v>
      </c>
      <c r="Z1162" s="2">
        <f t="shared" si="477"/>
        <v>0</v>
      </c>
      <c r="AA1162" s="2">
        <f t="shared" si="478"/>
        <v>0</v>
      </c>
      <c r="AB1162">
        <v>0</v>
      </c>
      <c r="AC1162">
        <v>0</v>
      </c>
      <c r="AD1162">
        <v>0</v>
      </c>
      <c r="AE1162">
        <v>0</v>
      </c>
      <c r="AF1162" s="2">
        <f t="shared" si="479"/>
        <v>0</v>
      </c>
      <c r="AG1162" t="b">
        <f t="shared" si="480"/>
        <v>0</v>
      </c>
      <c r="AH1162" s="2" t="str">
        <f t="shared" si="481"/>
        <v/>
      </c>
      <c r="AI1162" t="str">
        <f t="shared" si="482"/>
        <v/>
      </c>
      <c r="AJ1162" s="2" t="str">
        <f t="shared" si="483"/>
        <v/>
      </c>
      <c r="AK1162" s="2" t="str">
        <f t="shared" si="484"/>
        <v/>
      </c>
    </row>
    <row r="1163" spans="1:37" x14ac:dyDescent="0.3">
      <c r="A1163" s="18">
        <v>39405</v>
      </c>
      <c r="B1163">
        <v>48.26</v>
      </c>
      <c r="C1163">
        <v>5.8</v>
      </c>
      <c r="D1163">
        <v>0.7</v>
      </c>
      <c r="E1163">
        <v>3.25</v>
      </c>
      <c r="G1163" s="3">
        <f t="shared" si="486"/>
        <v>0</v>
      </c>
      <c r="H1163" s="3">
        <f t="shared" si="487"/>
        <v>0</v>
      </c>
      <c r="I1163" s="10">
        <f t="shared" si="461"/>
        <v>0</v>
      </c>
      <c r="J1163" s="3">
        <f t="shared" si="462"/>
        <v>0</v>
      </c>
      <c r="K1163" s="3">
        <f t="shared" si="463"/>
        <v>26.14083333333333</v>
      </c>
      <c r="L1163" s="15">
        <f t="shared" si="464"/>
        <v>22.119166666666668</v>
      </c>
      <c r="M1163" s="3">
        <f t="shared" si="465"/>
        <v>15.583958333333335</v>
      </c>
      <c r="N1163" s="15">
        <f t="shared" si="466"/>
        <v>15.583958333333335</v>
      </c>
      <c r="O1163" s="15">
        <f t="shared" si="467"/>
        <v>0</v>
      </c>
      <c r="P1163" s="15">
        <f t="shared" si="468"/>
        <v>0</v>
      </c>
      <c r="Q1163" s="3">
        <f t="shared" si="485"/>
        <v>11</v>
      </c>
      <c r="R1163" s="3">
        <f t="shared" si="469"/>
        <v>-0.81</v>
      </c>
      <c r="S1163" s="16">
        <f t="shared" si="470"/>
        <v>-2.6325000000000003</v>
      </c>
      <c r="T1163" s="3">
        <f t="shared" si="471"/>
        <v>12.951458333333335</v>
      </c>
      <c r="U1163" s="3">
        <f t="shared" si="472"/>
        <v>0</v>
      </c>
      <c r="V1163" s="3">
        <f t="shared" si="473"/>
        <v>0</v>
      </c>
      <c r="W1163" s="19">
        <f t="shared" si="474"/>
        <v>12.951458333333335</v>
      </c>
      <c r="X1163" s="19">
        <f t="shared" si="475"/>
        <v>0</v>
      </c>
      <c r="Y1163" s="19">
        <f t="shared" si="476"/>
        <v>0</v>
      </c>
      <c r="Z1163" s="2">
        <f t="shared" si="477"/>
        <v>12.951458333333335</v>
      </c>
      <c r="AA1163" s="2">
        <f t="shared" si="478"/>
        <v>0</v>
      </c>
      <c r="AB1163">
        <v>12.7</v>
      </c>
      <c r="AC1163">
        <v>12.7</v>
      </c>
      <c r="AD1163">
        <v>101.6</v>
      </c>
      <c r="AE1163">
        <v>101.6</v>
      </c>
      <c r="AF1163" s="2">
        <f t="shared" si="479"/>
        <v>0.125</v>
      </c>
      <c r="AG1163" t="b">
        <f t="shared" si="480"/>
        <v>1</v>
      </c>
      <c r="AH1163" s="2">
        <f t="shared" si="481"/>
        <v>0.25145833333333556</v>
      </c>
      <c r="AI1163" t="str">
        <f t="shared" si="482"/>
        <v/>
      </c>
      <c r="AJ1163" s="2">
        <f t="shared" si="483"/>
        <v>-101.6</v>
      </c>
      <c r="AK1163" s="2">
        <f t="shared" si="484"/>
        <v>101.6</v>
      </c>
    </row>
    <row r="1164" spans="1:37" x14ac:dyDescent="0.3">
      <c r="A1164" s="18">
        <v>39406</v>
      </c>
      <c r="B1164">
        <v>17.78</v>
      </c>
      <c r="C1164">
        <v>3.6</v>
      </c>
      <c r="D1164">
        <v>-0.1</v>
      </c>
      <c r="E1164">
        <v>1.75</v>
      </c>
      <c r="G1164" s="3">
        <f t="shared" si="486"/>
        <v>12.951458333333335</v>
      </c>
      <c r="H1164" s="3">
        <f t="shared" si="487"/>
        <v>0</v>
      </c>
      <c r="I1164" s="10">
        <f t="shared" si="461"/>
        <v>0</v>
      </c>
      <c r="J1164" s="3">
        <f t="shared" si="462"/>
        <v>0</v>
      </c>
      <c r="K1164" s="3">
        <f t="shared" si="463"/>
        <v>5.1858333333333348</v>
      </c>
      <c r="L1164" s="15">
        <f t="shared" si="464"/>
        <v>12.594166666666666</v>
      </c>
      <c r="M1164" s="3">
        <f t="shared" si="465"/>
        <v>11.297708333333333</v>
      </c>
      <c r="N1164" s="15">
        <f t="shared" si="466"/>
        <v>24.249166666666667</v>
      </c>
      <c r="O1164" s="15">
        <f t="shared" si="467"/>
        <v>0.38715604097874878</v>
      </c>
      <c r="P1164" s="15">
        <f t="shared" si="468"/>
        <v>62.634090909090887</v>
      </c>
      <c r="Q1164" s="3">
        <f t="shared" si="485"/>
        <v>11</v>
      </c>
      <c r="R1164" s="3">
        <f t="shared" si="469"/>
        <v>-0.81</v>
      </c>
      <c r="S1164" s="16">
        <f t="shared" si="470"/>
        <v>-1.4175</v>
      </c>
      <c r="T1164" s="3">
        <f t="shared" si="471"/>
        <v>22.831666666666667</v>
      </c>
      <c r="U1164" s="3">
        <f t="shared" si="472"/>
        <v>0.38715604097874878</v>
      </c>
      <c r="V1164" s="3">
        <f t="shared" si="473"/>
        <v>58.972776477792088</v>
      </c>
      <c r="W1164" s="19">
        <f t="shared" si="474"/>
        <v>22.831666666666667</v>
      </c>
      <c r="X1164" s="19">
        <f t="shared" si="475"/>
        <v>0.38715604097874878</v>
      </c>
      <c r="Y1164" s="19">
        <f t="shared" si="476"/>
        <v>58.972776477792088</v>
      </c>
      <c r="Z1164" s="2">
        <f t="shared" si="477"/>
        <v>9.8802083333333321</v>
      </c>
      <c r="AA1164" s="2">
        <f t="shared" si="478"/>
        <v>58.972776477792088</v>
      </c>
      <c r="AB1164">
        <v>7.62</v>
      </c>
      <c r="AC1164">
        <v>20.32</v>
      </c>
      <c r="AD1164">
        <v>127</v>
      </c>
      <c r="AE1164">
        <v>228.6</v>
      </c>
      <c r="AF1164" s="2">
        <f t="shared" si="479"/>
        <v>8.8888888888888892E-2</v>
      </c>
      <c r="AG1164" t="b">
        <f t="shared" si="480"/>
        <v>1</v>
      </c>
      <c r="AH1164" s="2">
        <f t="shared" si="481"/>
        <v>2.260208333333332</v>
      </c>
      <c r="AI1164" t="str">
        <f t="shared" si="482"/>
        <v/>
      </c>
      <c r="AJ1164" s="2">
        <f t="shared" si="483"/>
        <v>-68.027223522207919</v>
      </c>
      <c r="AK1164" s="2">
        <f t="shared" si="484"/>
        <v>68.027223522207919</v>
      </c>
    </row>
    <row r="1165" spans="1:37" x14ac:dyDescent="0.3">
      <c r="A1165" s="18">
        <v>39407</v>
      </c>
      <c r="B1165">
        <v>0</v>
      </c>
      <c r="C1165">
        <v>1</v>
      </c>
      <c r="D1165">
        <v>-2.6</v>
      </c>
      <c r="E1165">
        <v>-0.8</v>
      </c>
      <c r="G1165" s="3">
        <f t="shared" si="486"/>
        <v>22.831666666666667</v>
      </c>
      <c r="H1165" s="3">
        <f t="shared" si="487"/>
        <v>58.972776477792088</v>
      </c>
      <c r="I1165" s="10">
        <f t="shared" si="461"/>
        <v>58.383048713014169</v>
      </c>
      <c r="J1165" s="3">
        <f t="shared" si="462"/>
        <v>0.39106670805934218</v>
      </c>
      <c r="K1165" s="3">
        <f t="shared" si="463"/>
        <v>0</v>
      </c>
      <c r="L1165" s="15">
        <f t="shared" si="464"/>
        <v>0</v>
      </c>
      <c r="M1165" s="3">
        <f t="shared" si="465"/>
        <v>0</v>
      </c>
      <c r="N1165" s="15">
        <f t="shared" si="466"/>
        <v>22.831666666666667</v>
      </c>
      <c r="O1165" s="15">
        <f t="shared" si="467"/>
        <v>0.39106670805934218</v>
      </c>
      <c r="P1165" s="15">
        <f t="shared" si="468"/>
        <v>58.383048713014169</v>
      </c>
      <c r="Q1165" s="3">
        <f t="shared" si="485"/>
        <v>11</v>
      </c>
      <c r="R1165" s="3">
        <f t="shared" si="469"/>
        <v>-0.81</v>
      </c>
      <c r="S1165" s="16">
        <f t="shared" si="470"/>
        <v>0</v>
      </c>
      <c r="T1165" s="3">
        <f t="shared" si="471"/>
        <v>22.831666666666667</v>
      </c>
      <c r="U1165" s="3">
        <f t="shared" si="472"/>
        <v>0.39106670805934218</v>
      </c>
      <c r="V1165" s="3">
        <f t="shared" si="473"/>
        <v>58.383048713014176</v>
      </c>
      <c r="W1165" s="19">
        <f t="shared" si="474"/>
        <v>22.831666666666667</v>
      </c>
      <c r="X1165" s="19">
        <f t="shared" si="475"/>
        <v>0.39106670805934218</v>
      </c>
      <c r="Y1165" s="19">
        <f t="shared" si="476"/>
        <v>58.383048713014176</v>
      </c>
      <c r="Z1165" s="2">
        <f t="shared" si="477"/>
        <v>0</v>
      </c>
      <c r="AA1165" s="2">
        <f t="shared" si="478"/>
        <v>-0.589727764777912</v>
      </c>
      <c r="AB1165">
        <v>0</v>
      </c>
      <c r="AC1165">
        <v>20.32</v>
      </c>
      <c r="AD1165">
        <v>0</v>
      </c>
      <c r="AE1165">
        <v>228.6</v>
      </c>
      <c r="AF1165" s="2">
        <f t="shared" si="479"/>
        <v>8.8888888888888892E-2</v>
      </c>
      <c r="AG1165" t="b">
        <f t="shared" si="480"/>
        <v>0</v>
      </c>
      <c r="AH1165" s="2" t="str">
        <f t="shared" si="481"/>
        <v/>
      </c>
      <c r="AI1165" t="str">
        <f t="shared" si="482"/>
        <v/>
      </c>
      <c r="AJ1165" s="2" t="str">
        <f t="shared" si="483"/>
        <v/>
      </c>
      <c r="AK1165" s="2" t="str">
        <f t="shared" si="484"/>
        <v/>
      </c>
    </row>
    <row r="1166" spans="1:37" x14ac:dyDescent="0.3">
      <c r="A1166" s="18">
        <v>39408</v>
      </c>
      <c r="B1166">
        <v>2.54</v>
      </c>
      <c r="C1166">
        <v>1.3</v>
      </c>
      <c r="D1166">
        <v>-2</v>
      </c>
      <c r="E1166">
        <v>-0.35</v>
      </c>
      <c r="G1166" s="3">
        <f t="shared" si="486"/>
        <v>22.831666666666667</v>
      </c>
      <c r="H1166" s="3">
        <f t="shared" si="487"/>
        <v>58.383048713014176</v>
      </c>
      <c r="I1166" s="10">
        <f t="shared" si="461"/>
        <v>57.799218225884033</v>
      </c>
      <c r="J1166" s="3">
        <f t="shared" si="462"/>
        <v>0.39501687682761838</v>
      </c>
      <c r="K1166" s="3">
        <f t="shared" si="463"/>
        <v>0</v>
      </c>
      <c r="L1166" s="15">
        <f t="shared" si="464"/>
        <v>2.54</v>
      </c>
      <c r="M1166" s="3">
        <f t="shared" si="465"/>
        <v>2.54</v>
      </c>
      <c r="N1166" s="15">
        <f t="shared" si="466"/>
        <v>25.371666666666666</v>
      </c>
      <c r="O1166" s="15">
        <f t="shared" si="467"/>
        <v>0.31365591213996524</v>
      </c>
      <c r="P1166" s="15">
        <f t="shared" si="468"/>
        <v>80.890127316793127</v>
      </c>
      <c r="Q1166" s="3">
        <f t="shared" si="485"/>
        <v>11</v>
      </c>
      <c r="R1166" s="3">
        <f t="shared" si="469"/>
        <v>-0.81</v>
      </c>
      <c r="S1166" s="16">
        <f t="shared" si="470"/>
        <v>0</v>
      </c>
      <c r="T1166" s="3">
        <f t="shared" si="471"/>
        <v>25.371666666666666</v>
      </c>
      <c r="U1166" s="3">
        <f t="shared" si="472"/>
        <v>0.31365591213996524</v>
      </c>
      <c r="V1166" s="3">
        <f t="shared" si="473"/>
        <v>80.890127316793127</v>
      </c>
      <c r="W1166" s="19">
        <f t="shared" si="474"/>
        <v>25.371666666666666</v>
      </c>
      <c r="X1166" s="19">
        <f t="shared" si="475"/>
        <v>0.31365591213996524</v>
      </c>
      <c r="Y1166" s="19">
        <f t="shared" si="476"/>
        <v>80.890127316793127</v>
      </c>
      <c r="Z1166" s="2">
        <f t="shared" si="477"/>
        <v>2.5399999999999991</v>
      </c>
      <c r="AA1166" s="2">
        <f t="shared" si="478"/>
        <v>22.50707860377895</v>
      </c>
      <c r="AB1166">
        <v>-2.54</v>
      </c>
      <c r="AC1166">
        <v>17.78</v>
      </c>
      <c r="AD1166">
        <v>-25.4</v>
      </c>
      <c r="AE1166">
        <v>203.2</v>
      </c>
      <c r="AF1166" s="2">
        <f t="shared" si="479"/>
        <v>8.7500000000000008E-2</v>
      </c>
      <c r="AG1166" t="b">
        <f t="shared" si="480"/>
        <v>1</v>
      </c>
      <c r="AH1166" s="2">
        <f t="shared" si="481"/>
        <v>5.0799999999999992</v>
      </c>
      <c r="AI1166" t="str">
        <f t="shared" si="482"/>
        <v/>
      </c>
      <c r="AJ1166" s="2">
        <f t="shared" si="483"/>
        <v>47.907078603778949</v>
      </c>
      <c r="AK1166" s="2">
        <f t="shared" si="484"/>
        <v>47.907078603778949</v>
      </c>
    </row>
    <row r="1167" spans="1:37" x14ac:dyDescent="0.3">
      <c r="A1167" s="18">
        <v>39409</v>
      </c>
      <c r="B1167">
        <v>0</v>
      </c>
      <c r="C1167">
        <v>1.3</v>
      </c>
      <c r="D1167">
        <v>-3.3</v>
      </c>
      <c r="E1167">
        <v>-1</v>
      </c>
      <c r="G1167" s="3">
        <f t="shared" si="486"/>
        <v>25.371666666666666</v>
      </c>
      <c r="H1167" s="3">
        <f t="shared" si="487"/>
        <v>80.890127316793127</v>
      </c>
      <c r="I1167" s="10">
        <f t="shared" si="461"/>
        <v>80.081226043625193</v>
      </c>
      <c r="J1167" s="3">
        <f t="shared" si="462"/>
        <v>0.31682415367673256</v>
      </c>
      <c r="K1167" s="3">
        <f t="shared" si="463"/>
        <v>0</v>
      </c>
      <c r="L1167" s="15">
        <f t="shared" si="464"/>
        <v>0</v>
      </c>
      <c r="M1167" s="3">
        <f t="shared" si="465"/>
        <v>0</v>
      </c>
      <c r="N1167" s="15">
        <f t="shared" si="466"/>
        <v>25.371666666666666</v>
      </c>
      <c r="O1167" s="15">
        <f t="shared" si="467"/>
        <v>0.31682415367673256</v>
      </c>
      <c r="P1167" s="15">
        <f t="shared" si="468"/>
        <v>80.081226043625193</v>
      </c>
      <c r="Q1167" s="3">
        <f t="shared" si="485"/>
        <v>11</v>
      </c>
      <c r="R1167" s="3">
        <f t="shared" si="469"/>
        <v>-0.81</v>
      </c>
      <c r="S1167" s="16">
        <f t="shared" si="470"/>
        <v>0</v>
      </c>
      <c r="T1167" s="3">
        <f t="shared" si="471"/>
        <v>25.371666666666666</v>
      </c>
      <c r="U1167" s="3">
        <f t="shared" si="472"/>
        <v>0.31682415367673256</v>
      </c>
      <c r="V1167" s="3">
        <f t="shared" si="473"/>
        <v>80.081226043625193</v>
      </c>
      <c r="W1167" s="19">
        <f t="shared" si="474"/>
        <v>25.371666666666666</v>
      </c>
      <c r="X1167" s="19">
        <f t="shared" si="475"/>
        <v>0.31682415367673256</v>
      </c>
      <c r="Y1167" s="19">
        <f t="shared" si="476"/>
        <v>80.081226043625193</v>
      </c>
      <c r="Z1167" s="2">
        <f t="shared" si="477"/>
        <v>0</v>
      </c>
      <c r="AA1167" s="2">
        <f t="shared" si="478"/>
        <v>-0.80890127316793325</v>
      </c>
      <c r="AB1167">
        <v>2.54</v>
      </c>
      <c r="AC1167">
        <v>20.32</v>
      </c>
      <c r="AD1167">
        <v>-25.4</v>
      </c>
      <c r="AE1167">
        <v>177.8</v>
      </c>
      <c r="AF1167" s="2">
        <f t="shared" si="479"/>
        <v>0.11428571428571428</v>
      </c>
      <c r="AG1167" t="b">
        <f t="shared" si="480"/>
        <v>1</v>
      </c>
      <c r="AH1167" s="2">
        <f t="shared" si="481"/>
        <v>-2.54</v>
      </c>
      <c r="AI1167" t="str">
        <f t="shared" si="482"/>
        <v/>
      </c>
      <c r="AJ1167" s="2">
        <f t="shared" si="483"/>
        <v>24.591098726832065</v>
      </c>
      <c r="AK1167" s="2">
        <f t="shared" si="484"/>
        <v>24.591098726832065</v>
      </c>
    </row>
    <row r="1168" spans="1:37" x14ac:dyDescent="0.3">
      <c r="A1168" s="18">
        <v>39410</v>
      </c>
      <c r="B1168">
        <v>0</v>
      </c>
      <c r="C1168">
        <v>5.4</v>
      </c>
      <c r="D1168">
        <v>-1.6</v>
      </c>
      <c r="E1168">
        <v>1.9</v>
      </c>
      <c r="G1168" s="3">
        <f t="shared" si="486"/>
        <v>25.371666666666666</v>
      </c>
      <c r="H1168" s="3">
        <f t="shared" si="487"/>
        <v>80.081226043625193</v>
      </c>
      <c r="I1168" s="10">
        <f t="shared" si="461"/>
        <v>79.280413783188948</v>
      </c>
      <c r="J1168" s="3">
        <f t="shared" si="462"/>
        <v>0.32002439765326518</v>
      </c>
      <c r="K1168" s="3">
        <f t="shared" si="463"/>
        <v>0</v>
      </c>
      <c r="L1168" s="15">
        <f t="shared" si="464"/>
        <v>0</v>
      </c>
      <c r="M1168" s="3">
        <f t="shared" si="465"/>
        <v>0</v>
      </c>
      <c r="N1168" s="15">
        <f t="shared" si="466"/>
        <v>25.371666666666666</v>
      </c>
      <c r="O1168" s="15">
        <f t="shared" si="467"/>
        <v>0.32002439765326518</v>
      </c>
      <c r="P1168" s="15">
        <f t="shared" si="468"/>
        <v>79.280413783188948</v>
      </c>
      <c r="Q1168" s="3">
        <f t="shared" si="485"/>
        <v>11</v>
      </c>
      <c r="R1168" s="3">
        <f t="shared" si="469"/>
        <v>-0.81</v>
      </c>
      <c r="S1168" s="16">
        <f t="shared" si="470"/>
        <v>-1.5389999999999999</v>
      </c>
      <c r="T1168" s="3">
        <f t="shared" si="471"/>
        <v>23.832666666666665</v>
      </c>
      <c r="U1168" s="3">
        <f t="shared" si="472"/>
        <v>0.32002439765326518</v>
      </c>
      <c r="V1168" s="3">
        <f t="shared" si="473"/>
        <v>74.471405434808418</v>
      </c>
      <c r="W1168" s="19">
        <f t="shared" si="474"/>
        <v>23.832666666666665</v>
      </c>
      <c r="X1168" s="19">
        <f t="shared" si="475"/>
        <v>0.32002439765326518</v>
      </c>
      <c r="Y1168" s="19">
        <f t="shared" si="476"/>
        <v>74.471405434808418</v>
      </c>
      <c r="Z1168" s="2">
        <f t="shared" si="477"/>
        <v>-1.5390000000000015</v>
      </c>
      <c r="AA1168" s="2">
        <f t="shared" si="478"/>
        <v>-5.6098206088167757</v>
      </c>
      <c r="AB1168">
        <v>-2.54</v>
      </c>
      <c r="AC1168">
        <v>17.78</v>
      </c>
      <c r="AD1168">
        <v>-25.4</v>
      </c>
      <c r="AE1168">
        <v>152.4</v>
      </c>
      <c r="AF1168" s="2">
        <f t="shared" si="479"/>
        <v>0.11666666666666667</v>
      </c>
      <c r="AG1168" t="b">
        <f t="shared" si="480"/>
        <v>1</v>
      </c>
      <c r="AH1168" s="2">
        <f t="shared" si="481"/>
        <v>1.0009999999999986</v>
      </c>
      <c r="AI1168" t="str">
        <f t="shared" si="482"/>
        <v/>
      </c>
      <c r="AJ1168" s="2">
        <f t="shared" si="483"/>
        <v>19.790179391183223</v>
      </c>
      <c r="AK1168" s="2">
        <f t="shared" si="484"/>
        <v>19.790179391183223</v>
      </c>
    </row>
    <row r="1169" spans="1:37" x14ac:dyDescent="0.3">
      <c r="A1169" s="18">
        <v>39411</v>
      </c>
      <c r="B1169">
        <v>0</v>
      </c>
      <c r="C1169">
        <v>8.1</v>
      </c>
      <c r="D1169">
        <v>-0.7</v>
      </c>
      <c r="E1169">
        <v>3.7</v>
      </c>
      <c r="G1169" s="3">
        <f t="shared" si="486"/>
        <v>23.832666666666665</v>
      </c>
      <c r="H1169" s="3">
        <f t="shared" si="487"/>
        <v>74.471405434808418</v>
      </c>
      <c r="I1169" s="10">
        <f t="shared" si="461"/>
        <v>73.726691380460338</v>
      </c>
      <c r="J1169" s="3">
        <f t="shared" si="462"/>
        <v>0.32325696732653048</v>
      </c>
      <c r="K1169" s="3">
        <f t="shared" si="463"/>
        <v>0</v>
      </c>
      <c r="L1169" s="15">
        <f t="shared" si="464"/>
        <v>0</v>
      </c>
      <c r="M1169" s="3">
        <f t="shared" si="465"/>
        <v>0</v>
      </c>
      <c r="N1169" s="15">
        <f t="shared" si="466"/>
        <v>23.832666666666665</v>
      </c>
      <c r="O1169" s="15">
        <f t="shared" si="467"/>
        <v>0.32325696732653048</v>
      </c>
      <c r="P1169" s="15">
        <f t="shared" si="468"/>
        <v>73.726691380460338</v>
      </c>
      <c r="Q1169" s="3">
        <f t="shared" si="485"/>
        <v>11</v>
      </c>
      <c r="R1169" s="3">
        <f t="shared" si="469"/>
        <v>-0.81</v>
      </c>
      <c r="S1169" s="16">
        <f t="shared" si="470"/>
        <v>-2.9970000000000003</v>
      </c>
      <c r="T1169" s="3">
        <f t="shared" si="471"/>
        <v>20.835666666666665</v>
      </c>
      <c r="U1169" s="3">
        <f t="shared" si="472"/>
        <v>0.32325696732653048</v>
      </c>
      <c r="V1169" s="3">
        <f t="shared" si="473"/>
        <v>64.45542949618779</v>
      </c>
      <c r="W1169" s="19">
        <f t="shared" si="474"/>
        <v>20.835666666666665</v>
      </c>
      <c r="X1169" s="19">
        <f t="shared" si="475"/>
        <v>0.32325696732653048</v>
      </c>
      <c r="Y1169" s="19">
        <f t="shared" si="476"/>
        <v>64.45542949618779</v>
      </c>
      <c r="Z1169" s="2">
        <f t="shared" si="477"/>
        <v>-2.9969999999999999</v>
      </c>
      <c r="AA1169" s="2">
        <f t="shared" si="478"/>
        <v>-10.015975938620628</v>
      </c>
      <c r="AB1169">
        <v>0</v>
      </c>
      <c r="AC1169">
        <v>17.78</v>
      </c>
      <c r="AD1169">
        <v>0</v>
      </c>
      <c r="AE1169">
        <v>152.4</v>
      </c>
      <c r="AF1169" s="2">
        <f t="shared" si="479"/>
        <v>0.11666666666666667</v>
      </c>
      <c r="AG1169" t="b">
        <f t="shared" si="480"/>
        <v>1</v>
      </c>
      <c r="AH1169" s="2">
        <f t="shared" si="481"/>
        <v>-2.9969999999999999</v>
      </c>
      <c r="AI1169" t="str">
        <f t="shared" si="482"/>
        <v/>
      </c>
      <c r="AJ1169" s="2">
        <f t="shared" si="483"/>
        <v>-10.015975938620628</v>
      </c>
      <c r="AK1169" s="2">
        <f t="shared" si="484"/>
        <v>10.015975938620628</v>
      </c>
    </row>
    <row r="1170" spans="1:37" x14ac:dyDescent="0.3">
      <c r="A1170" s="18">
        <v>39412</v>
      </c>
      <c r="B1170">
        <v>0</v>
      </c>
      <c r="C1170">
        <v>5.4</v>
      </c>
      <c r="D1170">
        <v>-1.1000000000000001</v>
      </c>
      <c r="E1170">
        <v>2.15</v>
      </c>
      <c r="G1170" s="3">
        <f t="shared" si="486"/>
        <v>20.835666666666665</v>
      </c>
      <c r="H1170" s="3">
        <f t="shared" si="487"/>
        <v>64.45542949618779</v>
      </c>
      <c r="I1170" s="10">
        <f t="shared" ref="I1170:I1233" si="488">ASNWD*Compact_coef</f>
        <v>63.810875201225912</v>
      </c>
      <c r="J1170" s="3">
        <f t="shared" ref="J1170:J1233" si="489">IF(ASNWDC&gt;0,ASWE/ASNWDC,0)</f>
        <v>0.32652218921871767</v>
      </c>
      <c r="K1170" s="3">
        <f t="shared" ref="K1170:K1233" si="490">MAX(0,IP-SNOW)</f>
        <v>0</v>
      </c>
      <c r="L1170" s="15">
        <f t="shared" ref="L1170:L1233" si="491">IP*(1-((MIN(Rainthresh,MAX(Snowthresh,E1170))-Snowthresh)/(Rainthresh-Snowthresh)))</f>
        <v>0</v>
      </c>
      <c r="M1170" s="3">
        <f t="shared" ref="M1170:M1233" si="492">(SNOW*SWE_gain_coef)-(RAIN*SWE_loss_coef)</f>
        <v>0</v>
      </c>
      <c r="N1170" s="15">
        <f t="shared" ref="N1170:N1233" si="493">MAX(0,ASWE+ISWES)</f>
        <v>20.835666666666665</v>
      </c>
      <c r="O1170" s="15">
        <f t="shared" ref="O1170:O1233" si="494">IF(ASNWDS&gt;0,ASWES/ASNWDS,0)</f>
        <v>0.32652218921871767</v>
      </c>
      <c r="P1170" s="15">
        <f t="shared" ref="P1170:P1233" si="495">MAX(0,I1170+((L1170*SWE_gain_coef)/Snowfall_density)-(K1170/MAX(0.1,J1170)))</f>
        <v>63.810875201225912</v>
      </c>
      <c r="Q1170" s="3">
        <f t="shared" si="485"/>
        <v>11</v>
      </c>
      <c r="R1170" s="3">
        <f t="shared" ref="R1170:R1233" si="496">IF(MONTH&gt;3,IF(MONTH&lt;10,Melt_coef_late,Melt_coef_early),Melt_coef_early)</f>
        <v>-0.81</v>
      </c>
      <c r="S1170" s="16">
        <f t="shared" ref="S1170:S1233" si="497">MIN(0,Melt_coef*(TMEAN-Melt_thresh))</f>
        <v>-1.7415</v>
      </c>
      <c r="T1170" s="3">
        <f t="shared" ref="T1170:T1233" si="498">MAX(0,ASWES+ISWEM)</f>
        <v>19.094166666666666</v>
      </c>
      <c r="U1170" s="3">
        <f t="shared" ref="U1170:U1233" si="499">MIN(O1170,ADENS_max)</f>
        <v>0.32652218921871767</v>
      </c>
      <c r="V1170" s="3">
        <f t="shared" ref="V1170:V1233" si="500">IF(ADENSM&gt;0,ASWEM/ADENSM,0)</f>
        <v>58.477393871313986</v>
      </c>
      <c r="W1170" s="19">
        <f t="shared" ref="W1170:W1233" si="501">ASWEM</f>
        <v>19.094166666666666</v>
      </c>
      <c r="X1170" s="19">
        <f t="shared" ref="X1170:X1233" si="502">ADENSM</f>
        <v>0.32652218921871767</v>
      </c>
      <c r="Y1170" s="19">
        <f t="shared" ref="Y1170:Y1233" si="503">ASNWDM</f>
        <v>58.477393871313986</v>
      </c>
      <c r="Z1170" s="2">
        <f t="shared" ref="Z1170:Z1233" si="504">W1170-G1170</f>
        <v>-1.7414999999999985</v>
      </c>
      <c r="AA1170" s="2">
        <f t="shared" ref="AA1170:AA1233" si="505">Y1170-H1170</f>
        <v>-5.9780356248738045</v>
      </c>
      <c r="AB1170">
        <v>0</v>
      </c>
      <c r="AC1170">
        <v>17.78</v>
      </c>
      <c r="AD1170">
        <v>-25.4</v>
      </c>
      <c r="AE1170">
        <v>127</v>
      </c>
      <c r="AF1170" s="2">
        <f t="shared" ref="AF1170:AF1233" si="506">IF(asnwd_obs&gt;0,aswe_obs/asnwd_obs,0)</f>
        <v>0.14000000000000001</v>
      </c>
      <c r="AG1170" t="b">
        <f t="shared" ref="AG1170:AG1233" si="507">OR(Z1170&lt;&gt;0,AB1170&lt;&gt;0)</f>
        <v>1</v>
      </c>
      <c r="AH1170" s="2">
        <f t="shared" ref="AH1170:AH1233" si="508">IF(AG1170=TRUE,Z1170-AB1170,"")</f>
        <v>-1.7414999999999985</v>
      </c>
      <c r="AI1170" t="str">
        <f t="shared" ref="AI1170:AI1233" si="509">IF(AG1160=TRUE,ABS(Z1170-AB1170),"")</f>
        <v/>
      </c>
      <c r="AJ1170" s="2">
        <f t="shared" ref="AJ1170:AJ1233" si="510">IF(AG1170=TRUE,AA1170-AD1170,"")</f>
        <v>19.421964375126194</v>
      </c>
      <c r="AK1170" s="2">
        <f t="shared" ref="AK1170:AK1233" si="511">IF(AG1170=TRUE,ABS(AA1170-AD1170),"")</f>
        <v>19.421964375126194</v>
      </c>
    </row>
    <row r="1171" spans="1:37" x14ac:dyDescent="0.3">
      <c r="A1171" s="18">
        <v>39413</v>
      </c>
      <c r="B1171">
        <v>12.7</v>
      </c>
      <c r="C1171">
        <v>9.4</v>
      </c>
      <c r="D1171">
        <v>1</v>
      </c>
      <c r="E1171">
        <v>5.2</v>
      </c>
      <c r="G1171" s="3">
        <f t="shared" si="486"/>
        <v>19.094166666666666</v>
      </c>
      <c r="H1171" s="3">
        <f t="shared" si="487"/>
        <v>58.477393871313986</v>
      </c>
      <c r="I1171" s="10">
        <f t="shared" si="488"/>
        <v>57.892619932600844</v>
      </c>
      <c r="J1171" s="3">
        <f t="shared" si="489"/>
        <v>0.32982039315021988</v>
      </c>
      <c r="K1171" s="3">
        <f t="shared" si="490"/>
        <v>11.006666666666666</v>
      </c>
      <c r="L1171" s="15">
        <f t="shared" si="491"/>
        <v>1.6933333333333329</v>
      </c>
      <c r="M1171" s="3">
        <f t="shared" si="492"/>
        <v>-1.0583333333333336</v>
      </c>
      <c r="N1171" s="15">
        <f t="shared" si="493"/>
        <v>18.035833333333333</v>
      </c>
      <c r="O1171" s="15">
        <f t="shared" si="494"/>
        <v>0.45185760109552087</v>
      </c>
      <c r="P1171" s="15">
        <f t="shared" si="495"/>
        <v>39.914860986305797</v>
      </c>
      <c r="Q1171" s="3">
        <f t="shared" ref="Q1171:Q1234" si="512">MONTH(A1171)</f>
        <v>11</v>
      </c>
      <c r="R1171" s="3">
        <f t="shared" si="496"/>
        <v>-0.81</v>
      </c>
      <c r="S1171" s="16">
        <f t="shared" si="497"/>
        <v>-4.2120000000000006</v>
      </c>
      <c r="T1171" s="3">
        <f t="shared" si="498"/>
        <v>13.823833333333333</v>
      </c>
      <c r="U1171" s="3">
        <f t="shared" si="499"/>
        <v>0.45185760109552087</v>
      </c>
      <c r="V1171" s="3">
        <f t="shared" si="500"/>
        <v>30.593340246612406</v>
      </c>
      <c r="W1171" s="19">
        <f t="shared" si="501"/>
        <v>13.823833333333333</v>
      </c>
      <c r="X1171" s="19">
        <f t="shared" si="502"/>
        <v>0.45185760109552087</v>
      </c>
      <c r="Y1171" s="19">
        <f t="shared" si="503"/>
        <v>30.593340246612406</v>
      </c>
      <c r="Z1171" s="2">
        <f t="shared" si="504"/>
        <v>-5.2703333333333333</v>
      </c>
      <c r="AA1171" s="2">
        <f t="shared" si="505"/>
        <v>-27.884053624701579</v>
      </c>
      <c r="AB1171">
        <v>15.24</v>
      </c>
      <c r="AC1171">
        <v>33.020000000000003</v>
      </c>
      <c r="AD1171">
        <v>50.8</v>
      </c>
      <c r="AE1171">
        <v>177.8</v>
      </c>
      <c r="AF1171" s="2">
        <f t="shared" si="506"/>
        <v>0.18571428571428572</v>
      </c>
      <c r="AG1171" t="b">
        <f t="shared" si="507"/>
        <v>1</v>
      </c>
      <c r="AH1171" s="2">
        <f t="shared" si="508"/>
        <v>-20.510333333333335</v>
      </c>
      <c r="AI1171" t="str">
        <f t="shared" si="509"/>
        <v/>
      </c>
      <c r="AJ1171" s="2">
        <f t="shared" si="510"/>
        <v>-78.684053624701576</v>
      </c>
      <c r="AK1171" s="2">
        <f t="shared" si="511"/>
        <v>78.684053624701576</v>
      </c>
    </row>
    <row r="1172" spans="1:37" x14ac:dyDescent="0.3">
      <c r="A1172" s="18">
        <v>39414</v>
      </c>
      <c r="B1172">
        <v>12.7</v>
      </c>
      <c r="C1172">
        <v>1.8</v>
      </c>
      <c r="D1172">
        <v>-1.6</v>
      </c>
      <c r="E1172">
        <v>0.1</v>
      </c>
      <c r="G1172" s="3">
        <f t="shared" si="486"/>
        <v>13.823833333333333</v>
      </c>
      <c r="H1172" s="3">
        <f t="shared" si="487"/>
        <v>30.593340246612406</v>
      </c>
      <c r="I1172" s="10">
        <f t="shared" si="488"/>
        <v>30.287406844146282</v>
      </c>
      <c r="J1172" s="3">
        <f t="shared" si="489"/>
        <v>0.45642181928840492</v>
      </c>
      <c r="K1172" s="3">
        <f t="shared" si="490"/>
        <v>0.21166666666666778</v>
      </c>
      <c r="L1172" s="15">
        <f t="shared" si="491"/>
        <v>12.488333333333332</v>
      </c>
      <c r="M1172" s="3">
        <f t="shared" si="492"/>
        <v>12.435416666666665</v>
      </c>
      <c r="N1172" s="15">
        <f t="shared" si="493"/>
        <v>26.259249999999998</v>
      </c>
      <c r="O1172" s="15">
        <f t="shared" si="494"/>
        <v>0.18317771231143543</v>
      </c>
      <c r="P1172" s="15">
        <f t="shared" si="495"/>
        <v>143.35395757838975</v>
      </c>
      <c r="Q1172" s="3">
        <f t="shared" si="512"/>
        <v>11</v>
      </c>
      <c r="R1172" s="3">
        <f t="shared" si="496"/>
        <v>-0.81</v>
      </c>
      <c r="S1172" s="16">
        <f t="shared" si="497"/>
        <v>-8.1000000000000016E-2</v>
      </c>
      <c r="T1172" s="3">
        <f t="shared" si="498"/>
        <v>26.178249999999998</v>
      </c>
      <c r="U1172" s="3">
        <f t="shared" si="499"/>
        <v>0.18317771231143543</v>
      </c>
      <c r="V1172" s="3">
        <f t="shared" si="500"/>
        <v>142.91176404415518</v>
      </c>
      <c r="W1172" s="19">
        <f t="shared" si="501"/>
        <v>26.178249999999998</v>
      </c>
      <c r="X1172" s="19">
        <f t="shared" si="502"/>
        <v>0.18317771231143543</v>
      </c>
      <c r="Y1172" s="19">
        <f t="shared" si="503"/>
        <v>142.91176404415518</v>
      </c>
      <c r="Z1172" s="2">
        <f t="shared" si="504"/>
        <v>12.354416666666665</v>
      </c>
      <c r="AA1172" s="2">
        <f t="shared" si="505"/>
        <v>112.31842379754278</v>
      </c>
      <c r="AB1172">
        <v>5.08</v>
      </c>
      <c r="AC1172">
        <v>38.1</v>
      </c>
      <c r="AD1172">
        <v>50.8</v>
      </c>
      <c r="AE1172">
        <v>228.6</v>
      </c>
      <c r="AF1172" s="2">
        <f t="shared" si="506"/>
        <v>0.16666666666666669</v>
      </c>
      <c r="AG1172" t="b">
        <f t="shared" si="507"/>
        <v>1</v>
      </c>
      <c r="AH1172" s="2">
        <f t="shared" si="508"/>
        <v>7.2744166666666654</v>
      </c>
      <c r="AI1172" t="str">
        <f t="shared" si="509"/>
        <v/>
      </c>
      <c r="AJ1172" s="2">
        <f t="shared" si="510"/>
        <v>61.518423797542781</v>
      </c>
      <c r="AK1172" s="2">
        <f t="shared" si="511"/>
        <v>61.518423797542781</v>
      </c>
    </row>
    <row r="1173" spans="1:37" x14ac:dyDescent="0.3">
      <c r="A1173" s="18">
        <v>39415</v>
      </c>
      <c r="B1173">
        <v>15.24</v>
      </c>
      <c r="C1173">
        <v>2.2000000000000002</v>
      </c>
      <c r="D1173">
        <v>-3.3</v>
      </c>
      <c r="E1173">
        <v>-0.55000000000000004</v>
      </c>
      <c r="G1173" s="3">
        <f t="shared" si="486"/>
        <v>26.178249999999998</v>
      </c>
      <c r="H1173" s="3">
        <f t="shared" si="487"/>
        <v>142.91176404415518</v>
      </c>
      <c r="I1173" s="10">
        <f t="shared" si="488"/>
        <v>141.48264640371363</v>
      </c>
      <c r="J1173" s="3">
        <f t="shared" si="489"/>
        <v>0.18502799223377314</v>
      </c>
      <c r="K1173" s="3">
        <f t="shared" si="490"/>
        <v>0</v>
      </c>
      <c r="L1173" s="15">
        <f t="shared" si="491"/>
        <v>15.24</v>
      </c>
      <c r="M1173" s="3">
        <f t="shared" si="492"/>
        <v>15.24</v>
      </c>
      <c r="N1173" s="15">
        <f t="shared" si="493"/>
        <v>41.41825</v>
      </c>
      <c r="O1173" s="15">
        <f t="shared" si="494"/>
        <v>0.14790747735534732</v>
      </c>
      <c r="P1173" s="15">
        <f t="shared" si="495"/>
        <v>280.02810094916816</v>
      </c>
      <c r="Q1173" s="3">
        <f t="shared" si="512"/>
        <v>11</v>
      </c>
      <c r="R1173" s="3">
        <f t="shared" si="496"/>
        <v>-0.81</v>
      </c>
      <c r="S1173" s="16">
        <f t="shared" si="497"/>
        <v>0</v>
      </c>
      <c r="T1173" s="3">
        <f t="shared" si="498"/>
        <v>41.41825</v>
      </c>
      <c r="U1173" s="3">
        <f t="shared" si="499"/>
        <v>0.14790747735534732</v>
      </c>
      <c r="V1173" s="3">
        <f t="shared" si="500"/>
        <v>280.02810094916816</v>
      </c>
      <c r="W1173" s="19">
        <f t="shared" si="501"/>
        <v>41.41825</v>
      </c>
      <c r="X1173" s="19">
        <f t="shared" si="502"/>
        <v>0.14790747735534732</v>
      </c>
      <c r="Y1173" s="19">
        <f t="shared" si="503"/>
        <v>280.02810094916816</v>
      </c>
      <c r="Z1173" s="2">
        <f t="shared" si="504"/>
        <v>15.240000000000002</v>
      </c>
      <c r="AA1173" s="2">
        <f t="shared" si="505"/>
        <v>137.11633690501299</v>
      </c>
      <c r="AB1173">
        <v>15.24</v>
      </c>
      <c r="AC1173">
        <v>53.34</v>
      </c>
      <c r="AD1173">
        <v>50.8</v>
      </c>
      <c r="AE1173">
        <v>279.39999999999998</v>
      </c>
      <c r="AF1173" s="2">
        <f t="shared" si="506"/>
        <v>0.19090909090909094</v>
      </c>
      <c r="AG1173" t="b">
        <f t="shared" si="507"/>
        <v>1</v>
      </c>
      <c r="AH1173" s="2">
        <f t="shared" si="508"/>
        <v>1.7763568394002505E-15</v>
      </c>
      <c r="AI1173">
        <f t="shared" si="509"/>
        <v>1.7763568394002505E-15</v>
      </c>
      <c r="AJ1173" s="2">
        <f t="shared" si="510"/>
        <v>86.316336905012989</v>
      </c>
      <c r="AK1173" s="2">
        <f t="shared" si="511"/>
        <v>86.316336905012989</v>
      </c>
    </row>
    <row r="1174" spans="1:37" x14ac:dyDescent="0.3">
      <c r="A1174" s="18">
        <v>39416</v>
      </c>
      <c r="B1174">
        <v>10.16</v>
      </c>
      <c r="C1174">
        <v>2.1</v>
      </c>
      <c r="D1174">
        <v>-3</v>
      </c>
      <c r="E1174">
        <v>-0.45</v>
      </c>
      <c r="G1174" s="3">
        <f t="shared" si="486"/>
        <v>41.41825</v>
      </c>
      <c r="H1174" s="3">
        <f t="shared" si="487"/>
        <v>280.02810094916816</v>
      </c>
      <c r="I1174" s="10">
        <f t="shared" si="488"/>
        <v>277.22781993967646</v>
      </c>
      <c r="J1174" s="3">
        <f t="shared" si="489"/>
        <v>0.1494014922781286</v>
      </c>
      <c r="K1174" s="3">
        <f t="shared" si="490"/>
        <v>0</v>
      </c>
      <c r="L1174" s="15">
        <f t="shared" si="491"/>
        <v>10.16</v>
      </c>
      <c r="M1174" s="3">
        <f t="shared" si="492"/>
        <v>10.16</v>
      </c>
      <c r="N1174" s="15">
        <f t="shared" si="493"/>
        <v>51.578249999999997</v>
      </c>
      <c r="O1174" s="15">
        <f t="shared" si="494"/>
        <v>0.13955476816453041</v>
      </c>
      <c r="P1174" s="15">
        <f t="shared" si="495"/>
        <v>369.59145630331284</v>
      </c>
      <c r="Q1174" s="3">
        <f t="shared" si="512"/>
        <v>11</v>
      </c>
      <c r="R1174" s="3">
        <f t="shared" si="496"/>
        <v>-0.81</v>
      </c>
      <c r="S1174" s="16">
        <f t="shared" si="497"/>
        <v>0</v>
      </c>
      <c r="T1174" s="3">
        <f t="shared" si="498"/>
        <v>51.578249999999997</v>
      </c>
      <c r="U1174" s="3">
        <f t="shared" si="499"/>
        <v>0.13955476816453041</v>
      </c>
      <c r="V1174" s="3">
        <f t="shared" si="500"/>
        <v>369.59145630331284</v>
      </c>
      <c r="W1174" s="19">
        <f t="shared" si="501"/>
        <v>51.578249999999997</v>
      </c>
      <c r="X1174" s="19">
        <f t="shared" si="502"/>
        <v>0.13955476816453041</v>
      </c>
      <c r="Y1174" s="19">
        <f t="shared" si="503"/>
        <v>369.59145630331284</v>
      </c>
      <c r="Z1174" s="2">
        <f t="shared" si="504"/>
        <v>10.159999999999997</v>
      </c>
      <c r="AA1174" s="2">
        <f t="shared" si="505"/>
        <v>89.563355354144676</v>
      </c>
      <c r="AB1174">
        <v>7.62</v>
      </c>
      <c r="AC1174">
        <v>60.96</v>
      </c>
      <c r="AD1174">
        <v>50.8</v>
      </c>
      <c r="AE1174">
        <v>330.2</v>
      </c>
      <c r="AF1174" s="2">
        <f t="shared" si="506"/>
        <v>0.18461538461538463</v>
      </c>
      <c r="AG1174" t="b">
        <f t="shared" si="507"/>
        <v>1</v>
      </c>
      <c r="AH1174" s="2">
        <f t="shared" si="508"/>
        <v>2.5399999999999965</v>
      </c>
      <c r="AI1174">
        <f t="shared" si="509"/>
        <v>2.5399999999999965</v>
      </c>
      <c r="AJ1174" s="2">
        <f t="shared" si="510"/>
        <v>38.763355354144679</v>
      </c>
      <c r="AK1174" s="2">
        <f t="shared" si="511"/>
        <v>38.763355354144679</v>
      </c>
    </row>
    <row r="1175" spans="1:37" x14ac:dyDescent="0.3">
      <c r="A1175" s="18">
        <v>39417</v>
      </c>
      <c r="B1175">
        <v>0</v>
      </c>
      <c r="C1175">
        <v>3.5</v>
      </c>
      <c r="D1175">
        <v>-3.9</v>
      </c>
      <c r="E1175">
        <v>-0.2</v>
      </c>
      <c r="G1175" s="3">
        <f t="shared" si="486"/>
        <v>51.578249999999997</v>
      </c>
      <c r="H1175" s="3">
        <f t="shared" si="487"/>
        <v>369.59145630331284</v>
      </c>
      <c r="I1175" s="10">
        <f t="shared" si="488"/>
        <v>365.89554174027973</v>
      </c>
      <c r="J1175" s="3">
        <f t="shared" si="489"/>
        <v>0.14096441228740444</v>
      </c>
      <c r="K1175" s="3">
        <f t="shared" si="490"/>
        <v>0</v>
      </c>
      <c r="L1175" s="15">
        <f t="shared" si="491"/>
        <v>0</v>
      </c>
      <c r="M1175" s="3">
        <f t="shared" si="492"/>
        <v>0</v>
      </c>
      <c r="N1175" s="15">
        <f t="shared" si="493"/>
        <v>51.578249999999997</v>
      </c>
      <c r="O1175" s="15">
        <f t="shared" si="494"/>
        <v>0.14096441228740444</v>
      </c>
      <c r="P1175" s="15">
        <f t="shared" si="495"/>
        <v>365.89554174027973</v>
      </c>
      <c r="Q1175" s="3">
        <f t="shared" si="512"/>
        <v>12</v>
      </c>
      <c r="R1175" s="3">
        <f t="shared" si="496"/>
        <v>-0.81</v>
      </c>
      <c r="S1175" s="16">
        <f t="shared" si="497"/>
        <v>0</v>
      </c>
      <c r="T1175" s="3">
        <f t="shared" si="498"/>
        <v>51.578249999999997</v>
      </c>
      <c r="U1175" s="3">
        <f t="shared" si="499"/>
        <v>0.14096441228740444</v>
      </c>
      <c r="V1175" s="3">
        <f t="shared" si="500"/>
        <v>365.89554174027973</v>
      </c>
      <c r="W1175" s="19">
        <f t="shared" si="501"/>
        <v>51.578249999999997</v>
      </c>
      <c r="X1175" s="19">
        <f t="shared" si="502"/>
        <v>0.14096441228740444</v>
      </c>
      <c r="Y1175" s="19">
        <f t="shared" si="503"/>
        <v>365.89554174027973</v>
      </c>
      <c r="Z1175" s="2">
        <f t="shared" si="504"/>
        <v>0</v>
      </c>
      <c r="AA1175" s="2">
        <f t="shared" si="505"/>
        <v>-3.6959145630331136</v>
      </c>
      <c r="AB1175">
        <v>0</v>
      </c>
      <c r="AC1175">
        <v>60.96</v>
      </c>
      <c r="AD1175">
        <v>-25.4</v>
      </c>
      <c r="AE1175">
        <v>304.8</v>
      </c>
      <c r="AF1175" s="2">
        <f t="shared" si="506"/>
        <v>0.19999999999999998</v>
      </c>
      <c r="AG1175" t="b">
        <f t="shared" si="507"/>
        <v>0</v>
      </c>
      <c r="AH1175" s="2" t="str">
        <f t="shared" si="508"/>
        <v/>
      </c>
      <c r="AI1175" t="str">
        <f t="shared" si="509"/>
        <v/>
      </c>
      <c r="AJ1175" s="2" t="str">
        <f t="shared" si="510"/>
        <v/>
      </c>
      <c r="AK1175" s="2" t="str">
        <f t="shared" si="511"/>
        <v/>
      </c>
    </row>
    <row r="1176" spans="1:37" x14ac:dyDescent="0.3">
      <c r="A1176" s="18">
        <v>39418</v>
      </c>
      <c r="B1176">
        <v>10.16</v>
      </c>
      <c r="C1176">
        <v>0.1</v>
      </c>
      <c r="D1176">
        <v>-2.9</v>
      </c>
      <c r="E1176">
        <v>-1.4</v>
      </c>
      <c r="G1176" s="3">
        <f t="shared" si="486"/>
        <v>51.578249999999997</v>
      </c>
      <c r="H1176" s="3">
        <f t="shared" si="487"/>
        <v>365.89554174027973</v>
      </c>
      <c r="I1176" s="10">
        <f t="shared" si="488"/>
        <v>362.23658632287692</v>
      </c>
      <c r="J1176" s="3">
        <f t="shared" si="489"/>
        <v>0.14238829523980248</v>
      </c>
      <c r="K1176" s="3">
        <f t="shared" si="490"/>
        <v>0</v>
      </c>
      <c r="L1176" s="15">
        <f t="shared" si="491"/>
        <v>10.16</v>
      </c>
      <c r="M1176" s="3">
        <f t="shared" si="492"/>
        <v>10.16</v>
      </c>
      <c r="N1176" s="15">
        <f t="shared" si="493"/>
        <v>61.738249999999994</v>
      </c>
      <c r="O1176" s="15">
        <f t="shared" si="494"/>
        <v>0.13580778653197872</v>
      </c>
      <c r="P1176" s="15">
        <f t="shared" si="495"/>
        <v>454.60022268651329</v>
      </c>
      <c r="Q1176" s="3">
        <f t="shared" si="512"/>
        <v>12</v>
      </c>
      <c r="R1176" s="3">
        <f t="shared" si="496"/>
        <v>-0.81</v>
      </c>
      <c r="S1176" s="16">
        <f t="shared" si="497"/>
        <v>0</v>
      </c>
      <c r="T1176" s="3">
        <f t="shared" si="498"/>
        <v>61.738249999999994</v>
      </c>
      <c r="U1176" s="3">
        <f t="shared" si="499"/>
        <v>0.13580778653197872</v>
      </c>
      <c r="V1176" s="3">
        <f t="shared" si="500"/>
        <v>454.60022268651335</v>
      </c>
      <c r="W1176" s="19">
        <f t="shared" si="501"/>
        <v>61.738249999999994</v>
      </c>
      <c r="X1176" s="19">
        <f t="shared" si="502"/>
        <v>0.13580778653197872</v>
      </c>
      <c r="Y1176" s="19">
        <f t="shared" si="503"/>
        <v>454.60022268651335</v>
      </c>
      <c r="Z1176" s="2">
        <f t="shared" si="504"/>
        <v>10.159999999999997</v>
      </c>
      <c r="AA1176" s="2">
        <f t="shared" si="505"/>
        <v>88.704680946233623</v>
      </c>
      <c r="AB1176">
        <v>7.62</v>
      </c>
      <c r="AC1176">
        <v>68.58</v>
      </c>
      <c r="AD1176">
        <v>127</v>
      </c>
      <c r="AE1176">
        <v>431.8</v>
      </c>
      <c r="AF1176" s="2">
        <f t="shared" si="506"/>
        <v>0.1588235294117647</v>
      </c>
      <c r="AG1176" t="b">
        <f t="shared" si="507"/>
        <v>1</v>
      </c>
      <c r="AH1176" s="2">
        <f t="shared" si="508"/>
        <v>2.5399999999999965</v>
      </c>
      <c r="AI1176">
        <f t="shared" si="509"/>
        <v>2.5399999999999965</v>
      </c>
      <c r="AJ1176" s="2">
        <f t="shared" si="510"/>
        <v>-38.295319053766377</v>
      </c>
      <c r="AK1176" s="2">
        <f t="shared" si="511"/>
        <v>38.295319053766377</v>
      </c>
    </row>
    <row r="1177" spans="1:37" x14ac:dyDescent="0.3">
      <c r="A1177" s="18">
        <v>39419</v>
      </c>
      <c r="B1177">
        <v>66.040000000000006</v>
      </c>
      <c r="C1177">
        <v>4.0999999999999996</v>
      </c>
      <c r="D1177">
        <v>-0.5</v>
      </c>
      <c r="E1177">
        <v>1.8</v>
      </c>
      <c r="G1177" s="3">
        <f t="shared" si="486"/>
        <v>61.738249999999994</v>
      </c>
      <c r="H1177" s="3">
        <f t="shared" si="487"/>
        <v>454.60022268651335</v>
      </c>
      <c r="I1177" s="10">
        <f t="shared" si="488"/>
        <v>450.05422045964821</v>
      </c>
      <c r="J1177" s="3">
        <f t="shared" si="489"/>
        <v>0.13717958235553407</v>
      </c>
      <c r="K1177" s="3">
        <f t="shared" si="490"/>
        <v>19.812000000000005</v>
      </c>
      <c r="L1177" s="15">
        <f t="shared" si="491"/>
        <v>46.228000000000002</v>
      </c>
      <c r="M1177" s="3">
        <f t="shared" si="492"/>
        <v>41.274999999999999</v>
      </c>
      <c r="N1177" s="15">
        <f t="shared" si="493"/>
        <v>103.01325</v>
      </c>
      <c r="O1177" s="15">
        <f t="shared" si="494"/>
        <v>0.14191401997501582</v>
      </c>
      <c r="P1177" s="15">
        <f t="shared" si="495"/>
        <v>725.8849408827657</v>
      </c>
      <c r="Q1177" s="3">
        <f t="shared" si="512"/>
        <v>12</v>
      </c>
      <c r="R1177" s="3">
        <f t="shared" si="496"/>
        <v>-0.81</v>
      </c>
      <c r="S1177" s="16">
        <f t="shared" si="497"/>
        <v>-1.4580000000000002</v>
      </c>
      <c r="T1177" s="3">
        <f t="shared" si="498"/>
        <v>101.55525</v>
      </c>
      <c r="U1177" s="3">
        <f t="shared" si="499"/>
        <v>0.14191401997501582</v>
      </c>
      <c r="V1177" s="3">
        <f t="shared" si="500"/>
        <v>715.61111451764214</v>
      </c>
      <c r="W1177" s="19">
        <f t="shared" si="501"/>
        <v>101.55525</v>
      </c>
      <c r="X1177" s="19">
        <f t="shared" si="502"/>
        <v>0.14191401997501582</v>
      </c>
      <c r="Y1177" s="19">
        <f t="shared" si="503"/>
        <v>715.61111451764214</v>
      </c>
      <c r="Z1177" s="2">
        <f t="shared" si="504"/>
        <v>39.817000000000007</v>
      </c>
      <c r="AA1177" s="2">
        <f t="shared" si="505"/>
        <v>261.01089183112879</v>
      </c>
      <c r="AB1177">
        <v>22.86</v>
      </c>
      <c r="AC1177">
        <v>91.44</v>
      </c>
      <c r="AD1177">
        <v>25.4</v>
      </c>
      <c r="AE1177">
        <v>457.2</v>
      </c>
      <c r="AF1177" s="2">
        <f t="shared" si="506"/>
        <v>0.2</v>
      </c>
      <c r="AG1177" t="b">
        <f t="shared" si="507"/>
        <v>1</v>
      </c>
      <c r="AH1177" s="2">
        <f t="shared" si="508"/>
        <v>16.957000000000008</v>
      </c>
      <c r="AI1177">
        <f t="shared" si="509"/>
        <v>16.957000000000008</v>
      </c>
      <c r="AJ1177" s="2">
        <f t="shared" si="510"/>
        <v>235.61089183112878</v>
      </c>
      <c r="AK1177" s="2">
        <f t="shared" si="511"/>
        <v>235.61089183112878</v>
      </c>
    </row>
    <row r="1178" spans="1:37" x14ac:dyDescent="0.3">
      <c r="A1178" s="18">
        <v>39420</v>
      </c>
      <c r="B1178">
        <v>68.58</v>
      </c>
      <c r="C1178">
        <v>8</v>
      </c>
      <c r="D1178">
        <v>3.4</v>
      </c>
      <c r="E1178">
        <v>5.7</v>
      </c>
      <c r="G1178" s="3">
        <f t="shared" ref="G1178:G1241" si="513">W1177</f>
        <v>101.55525</v>
      </c>
      <c r="H1178" s="3">
        <f t="shared" ref="H1178:H1241" si="514">Y1177</f>
        <v>715.61111451764214</v>
      </c>
      <c r="I1178" s="10">
        <f t="shared" si="488"/>
        <v>708.45500337246574</v>
      </c>
      <c r="J1178" s="3">
        <f t="shared" si="489"/>
        <v>0.14334749492425841</v>
      </c>
      <c r="K1178" s="3">
        <f t="shared" si="490"/>
        <v>65.150999999999996</v>
      </c>
      <c r="L1178" s="15">
        <f t="shared" si="491"/>
        <v>3.4289999999999954</v>
      </c>
      <c r="M1178" s="3">
        <f t="shared" si="492"/>
        <v>-12.858750000000004</v>
      </c>
      <c r="N1178" s="15">
        <f t="shared" si="493"/>
        <v>88.6965</v>
      </c>
      <c r="O1178" s="15">
        <f t="shared" si="494"/>
        <v>0.31107305027983073</v>
      </c>
      <c r="P1178" s="15">
        <f t="shared" si="495"/>
        <v>285.13077529606517</v>
      </c>
      <c r="Q1178" s="3">
        <f t="shared" si="512"/>
        <v>12</v>
      </c>
      <c r="R1178" s="3">
        <f t="shared" si="496"/>
        <v>-0.81</v>
      </c>
      <c r="S1178" s="16">
        <f t="shared" si="497"/>
        <v>-4.6170000000000009</v>
      </c>
      <c r="T1178" s="3">
        <f t="shared" si="498"/>
        <v>84.079499999999996</v>
      </c>
      <c r="U1178" s="3">
        <f t="shared" si="499"/>
        <v>0.31107305027983073</v>
      </c>
      <c r="V1178" s="3">
        <f t="shared" si="500"/>
        <v>270.2886023857256</v>
      </c>
      <c r="W1178" s="19">
        <f t="shared" si="501"/>
        <v>84.079499999999996</v>
      </c>
      <c r="X1178" s="19">
        <f t="shared" si="502"/>
        <v>0.31107305027983073</v>
      </c>
      <c r="Y1178" s="19">
        <f t="shared" si="503"/>
        <v>270.2886023857256</v>
      </c>
      <c r="Z1178" s="2">
        <f t="shared" si="504"/>
        <v>-17.475750000000005</v>
      </c>
      <c r="AA1178" s="2">
        <f t="shared" si="505"/>
        <v>-445.32251213191654</v>
      </c>
      <c r="AB1178">
        <v>-10.16</v>
      </c>
      <c r="AC1178">
        <v>81.28</v>
      </c>
      <c r="AD1178">
        <v>-152.4</v>
      </c>
      <c r="AE1178">
        <v>304.8</v>
      </c>
      <c r="AF1178" s="2">
        <f t="shared" si="506"/>
        <v>0.26666666666666666</v>
      </c>
      <c r="AG1178" t="b">
        <f t="shared" si="507"/>
        <v>1</v>
      </c>
      <c r="AH1178" s="2">
        <f t="shared" si="508"/>
        <v>-7.3157500000000049</v>
      </c>
      <c r="AI1178">
        <f t="shared" si="509"/>
        <v>7.3157500000000049</v>
      </c>
      <c r="AJ1178" s="2">
        <f t="shared" si="510"/>
        <v>-292.92251213191651</v>
      </c>
      <c r="AK1178" s="2">
        <f t="shared" si="511"/>
        <v>292.92251213191651</v>
      </c>
    </row>
    <row r="1179" spans="1:37" x14ac:dyDescent="0.3">
      <c r="A1179" s="18">
        <v>39421</v>
      </c>
      <c r="B1179">
        <v>30.48</v>
      </c>
      <c r="C1179">
        <v>7.6</v>
      </c>
      <c r="D1179">
        <v>4.4000000000000004</v>
      </c>
      <c r="E1179">
        <v>6</v>
      </c>
      <c r="G1179" s="3">
        <f t="shared" si="513"/>
        <v>84.079499999999996</v>
      </c>
      <c r="H1179" s="3">
        <f t="shared" si="514"/>
        <v>270.2886023857256</v>
      </c>
      <c r="I1179" s="10">
        <f t="shared" si="488"/>
        <v>267.58571636186832</v>
      </c>
      <c r="J1179" s="3">
        <f t="shared" si="489"/>
        <v>0.31421520230285938</v>
      </c>
      <c r="K1179" s="3">
        <f t="shared" si="490"/>
        <v>30.48</v>
      </c>
      <c r="L1179" s="15">
        <f t="shared" si="491"/>
        <v>0</v>
      </c>
      <c r="M1179" s="3">
        <f t="shared" si="492"/>
        <v>-7.62</v>
      </c>
      <c r="N1179" s="15">
        <f t="shared" si="493"/>
        <v>76.459499999999991</v>
      </c>
      <c r="O1179" s="15">
        <f t="shared" si="494"/>
        <v>0.44822689130449855</v>
      </c>
      <c r="P1179" s="15">
        <f t="shared" si="495"/>
        <v>170.58213481452628</v>
      </c>
      <c r="Q1179" s="3">
        <f t="shared" si="512"/>
        <v>12</v>
      </c>
      <c r="R1179" s="3">
        <f t="shared" si="496"/>
        <v>-0.81</v>
      </c>
      <c r="S1179" s="16">
        <f t="shared" si="497"/>
        <v>-4.8600000000000003</v>
      </c>
      <c r="T1179" s="3">
        <f t="shared" si="498"/>
        <v>71.599499999999992</v>
      </c>
      <c r="U1179" s="3">
        <f t="shared" si="499"/>
        <v>0.44822689130449855</v>
      </c>
      <c r="V1179" s="3">
        <f t="shared" si="500"/>
        <v>159.73941186710186</v>
      </c>
      <c r="W1179" s="19">
        <f t="shared" si="501"/>
        <v>71.599499999999992</v>
      </c>
      <c r="X1179" s="19">
        <f t="shared" si="502"/>
        <v>0.44822689130449855</v>
      </c>
      <c r="Y1179" s="19">
        <f t="shared" si="503"/>
        <v>159.73941186710186</v>
      </c>
      <c r="Z1179" s="2">
        <f t="shared" si="504"/>
        <v>-12.480000000000004</v>
      </c>
      <c r="AA1179" s="2">
        <f t="shared" si="505"/>
        <v>-110.54919051862373</v>
      </c>
      <c r="AB1179">
        <v>-15.24</v>
      </c>
      <c r="AC1179">
        <v>66.040000000000006</v>
      </c>
      <c r="AD1179">
        <v>-101.6</v>
      </c>
      <c r="AE1179">
        <v>203.2</v>
      </c>
      <c r="AF1179" s="2">
        <f t="shared" si="506"/>
        <v>0.32500000000000007</v>
      </c>
      <c r="AG1179" t="b">
        <f t="shared" si="507"/>
        <v>1</v>
      </c>
      <c r="AH1179" s="2">
        <f t="shared" si="508"/>
        <v>2.7599999999999962</v>
      </c>
      <c r="AI1179">
        <f t="shared" si="509"/>
        <v>2.7599999999999962</v>
      </c>
      <c r="AJ1179" s="2">
        <f t="shared" si="510"/>
        <v>-8.9491905186237375</v>
      </c>
      <c r="AK1179" s="2">
        <f t="shared" si="511"/>
        <v>8.9491905186237375</v>
      </c>
    </row>
    <row r="1180" spans="1:37" x14ac:dyDescent="0.3">
      <c r="A1180" s="18">
        <v>39422</v>
      </c>
      <c r="B1180">
        <v>7.62</v>
      </c>
      <c r="C1180">
        <v>6.5</v>
      </c>
      <c r="D1180">
        <v>3</v>
      </c>
      <c r="E1180">
        <v>4.75</v>
      </c>
      <c r="G1180" s="3">
        <f t="shared" si="513"/>
        <v>71.599499999999992</v>
      </c>
      <c r="H1180" s="3">
        <f t="shared" si="514"/>
        <v>159.73941186710186</v>
      </c>
      <c r="I1180" s="10">
        <f t="shared" si="488"/>
        <v>158.14201774843085</v>
      </c>
      <c r="J1180" s="3">
        <f t="shared" si="489"/>
        <v>0.45275443566110962</v>
      </c>
      <c r="K1180" s="3">
        <f t="shared" si="490"/>
        <v>6.0324999999999998</v>
      </c>
      <c r="L1180" s="15">
        <f t="shared" si="491"/>
        <v>1.5875000000000004</v>
      </c>
      <c r="M1180" s="3">
        <f t="shared" si="492"/>
        <v>7.9375000000000417E-2</v>
      </c>
      <c r="N1180" s="15">
        <f t="shared" si="493"/>
        <v>71.678874999999991</v>
      </c>
      <c r="O1180" s="15">
        <f t="shared" si="494"/>
        <v>0.4501032888425483</v>
      </c>
      <c r="P1180" s="15">
        <f t="shared" si="495"/>
        <v>159.24983615277282</v>
      </c>
      <c r="Q1180" s="3">
        <f t="shared" si="512"/>
        <v>12</v>
      </c>
      <c r="R1180" s="3">
        <f t="shared" si="496"/>
        <v>-0.81</v>
      </c>
      <c r="S1180" s="16">
        <f t="shared" si="497"/>
        <v>-3.8475000000000001</v>
      </c>
      <c r="T1180" s="3">
        <f t="shared" si="498"/>
        <v>67.831374999999994</v>
      </c>
      <c r="U1180" s="3">
        <f t="shared" si="499"/>
        <v>0.4501032888425483</v>
      </c>
      <c r="V1180" s="3">
        <f t="shared" si="500"/>
        <v>150.70179819043324</v>
      </c>
      <c r="W1180" s="19">
        <f t="shared" si="501"/>
        <v>67.831374999999994</v>
      </c>
      <c r="X1180" s="19">
        <f t="shared" si="502"/>
        <v>0.4501032888425483</v>
      </c>
      <c r="Y1180" s="19">
        <f t="shared" si="503"/>
        <v>150.70179819043324</v>
      </c>
      <c r="Z1180" s="2">
        <f t="shared" si="504"/>
        <v>-3.7681249999999977</v>
      </c>
      <c r="AA1180" s="2">
        <f t="shared" si="505"/>
        <v>-9.0376136766686272</v>
      </c>
      <c r="AB1180">
        <v>-7.62</v>
      </c>
      <c r="AC1180">
        <v>58.42</v>
      </c>
      <c r="AD1180">
        <v>-25.4</v>
      </c>
      <c r="AE1180">
        <v>177.8</v>
      </c>
      <c r="AF1180" s="2">
        <f t="shared" si="506"/>
        <v>0.32857142857142857</v>
      </c>
      <c r="AG1180" t="b">
        <f t="shared" si="507"/>
        <v>1</v>
      </c>
      <c r="AH1180" s="2">
        <f t="shared" si="508"/>
        <v>3.8518750000000024</v>
      </c>
      <c r="AI1180">
        <f t="shared" si="509"/>
        <v>3.8518750000000024</v>
      </c>
      <c r="AJ1180" s="2">
        <f t="shared" si="510"/>
        <v>16.362386323331371</v>
      </c>
      <c r="AK1180" s="2">
        <f t="shared" si="511"/>
        <v>16.362386323331371</v>
      </c>
    </row>
    <row r="1181" spans="1:37" x14ac:dyDescent="0.3">
      <c r="A1181" s="18">
        <v>39423</v>
      </c>
      <c r="B1181">
        <v>7.62</v>
      </c>
      <c r="C1181">
        <v>4.7</v>
      </c>
      <c r="D1181">
        <v>1.4</v>
      </c>
      <c r="E1181">
        <v>3.05</v>
      </c>
      <c r="G1181" s="3">
        <f t="shared" si="513"/>
        <v>67.831374999999994</v>
      </c>
      <c r="H1181" s="3">
        <f t="shared" si="514"/>
        <v>150.70179819043324</v>
      </c>
      <c r="I1181" s="10">
        <f t="shared" si="488"/>
        <v>149.1947802085289</v>
      </c>
      <c r="J1181" s="3">
        <f t="shared" si="489"/>
        <v>0.45464978670964479</v>
      </c>
      <c r="K1181" s="3">
        <f t="shared" si="490"/>
        <v>3.8734999999999999</v>
      </c>
      <c r="L1181" s="15">
        <f t="shared" si="491"/>
        <v>3.7465000000000002</v>
      </c>
      <c r="M1181" s="3">
        <f t="shared" si="492"/>
        <v>2.7781250000000002</v>
      </c>
      <c r="N1181" s="15">
        <f t="shared" si="493"/>
        <v>70.609499999999997</v>
      </c>
      <c r="O1181" s="15">
        <f t="shared" si="494"/>
        <v>0.40409679179024072</v>
      </c>
      <c r="P1181" s="15">
        <f t="shared" si="495"/>
        <v>174.73412666105031</v>
      </c>
      <c r="Q1181" s="3">
        <f t="shared" si="512"/>
        <v>12</v>
      </c>
      <c r="R1181" s="3">
        <f t="shared" si="496"/>
        <v>-0.81</v>
      </c>
      <c r="S1181" s="16">
        <f t="shared" si="497"/>
        <v>-2.4704999999999999</v>
      </c>
      <c r="T1181" s="3">
        <f t="shared" si="498"/>
        <v>68.138999999999996</v>
      </c>
      <c r="U1181" s="3">
        <f t="shared" si="499"/>
        <v>0.40409679179024072</v>
      </c>
      <c r="V1181" s="3">
        <f t="shared" si="500"/>
        <v>168.62049237789967</v>
      </c>
      <c r="W1181" s="19">
        <f t="shared" si="501"/>
        <v>68.138999999999996</v>
      </c>
      <c r="X1181" s="19">
        <f t="shared" si="502"/>
        <v>0.40409679179024072</v>
      </c>
      <c r="Y1181" s="19">
        <f t="shared" si="503"/>
        <v>168.62049237789967</v>
      </c>
      <c r="Z1181" s="2">
        <f t="shared" si="504"/>
        <v>0.30762500000000159</v>
      </c>
      <c r="AA1181" s="2">
        <f t="shared" si="505"/>
        <v>17.918694187466429</v>
      </c>
      <c r="AB1181">
        <v>-2.54</v>
      </c>
      <c r="AC1181">
        <v>55.88</v>
      </c>
      <c r="AD1181">
        <v>0</v>
      </c>
      <c r="AE1181">
        <v>177.8</v>
      </c>
      <c r="AF1181" s="2">
        <f t="shared" si="506"/>
        <v>0.31428571428571428</v>
      </c>
      <c r="AG1181" t="b">
        <f t="shared" si="507"/>
        <v>1</v>
      </c>
      <c r="AH1181" s="2">
        <f t="shared" si="508"/>
        <v>2.8476250000000016</v>
      </c>
      <c r="AI1181">
        <f t="shared" si="509"/>
        <v>2.8476250000000016</v>
      </c>
      <c r="AJ1181" s="2">
        <f t="shared" si="510"/>
        <v>17.918694187466429</v>
      </c>
      <c r="AK1181" s="2">
        <f t="shared" si="511"/>
        <v>17.918694187466429</v>
      </c>
    </row>
    <row r="1182" spans="1:37" x14ac:dyDescent="0.3">
      <c r="A1182" s="18">
        <v>39424</v>
      </c>
      <c r="B1182">
        <v>10.16</v>
      </c>
      <c r="C1182">
        <v>2.2999999999999998</v>
      </c>
      <c r="D1182">
        <v>-0.7</v>
      </c>
      <c r="E1182">
        <v>0.8</v>
      </c>
      <c r="G1182" s="3">
        <f t="shared" si="513"/>
        <v>68.138999999999996</v>
      </c>
      <c r="H1182" s="3">
        <f t="shared" si="514"/>
        <v>168.62049237789967</v>
      </c>
      <c r="I1182" s="10">
        <f t="shared" si="488"/>
        <v>166.93428745412066</v>
      </c>
      <c r="J1182" s="3">
        <f t="shared" si="489"/>
        <v>0.40817857756589976</v>
      </c>
      <c r="K1182" s="3">
        <f t="shared" si="490"/>
        <v>1.3546666666666667</v>
      </c>
      <c r="L1182" s="15">
        <f t="shared" si="491"/>
        <v>8.8053333333333335</v>
      </c>
      <c r="M1182" s="3">
        <f t="shared" si="492"/>
        <v>8.4666666666666668</v>
      </c>
      <c r="N1182" s="15">
        <f t="shared" si="493"/>
        <v>76.605666666666664</v>
      </c>
      <c r="O1182" s="15">
        <f t="shared" si="494"/>
        <v>0.31439062869336287</v>
      </c>
      <c r="P1182" s="15">
        <f t="shared" si="495"/>
        <v>243.66396347450635</v>
      </c>
      <c r="Q1182" s="3">
        <f t="shared" si="512"/>
        <v>12</v>
      </c>
      <c r="R1182" s="3">
        <f t="shared" si="496"/>
        <v>-0.81</v>
      </c>
      <c r="S1182" s="16">
        <f t="shared" si="497"/>
        <v>-0.64800000000000013</v>
      </c>
      <c r="T1182" s="3">
        <f t="shared" si="498"/>
        <v>75.957666666666668</v>
      </c>
      <c r="U1182" s="3">
        <f t="shared" si="499"/>
        <v>0.31439062869336287</v>
      </c>
      <c r="V1182" s="3">
        <f t="shared" si="500"/>
        <v>241.6028333362031</v>
      </c>
      <c r="W1182" s="19">
        <f t="shared" si="501"/>
        <v>75.957666666666668</v>
      </c>
      <c r="X1182" s="19">
        <f t="shared" si="502"/>
        <v>0.31439062869336287</v>
      </c>
      <c r="Y1182" s="19">
        <f t="shared" si="503"/>
        <v>241.6028333362031</v>
      </c>
      <c r="Z1182" s="2">
        <f t="shared" si="504"/>
        <v>7.8186666666666724</v>
      </c>
      <c r="AA1182" s="2">
        <f t="shared" si="505"/>
        <v>72.982340958303439</v>
      </c>
      <c r="AB1182">
        <v>7.62</v>
      </c>
      <c r="AC1182">
        <v>63.5</v>
      </c>
      <c r="AD1182">
        <v>50.8</v>
      </c>
      <c r="AE1182">
        <v>228.6</v>
      </c>
      <c r="AF1182" s="2">
        <f t="shared" si="506"/>
        <v>0.27777777777777779</v>
      </c>
      <c r="AG1182" t="b">
        <f t="shared" si="507"/>
        <v>1</v>
      </c>
      <c r="AH1182" s="2">
        <f t="shared" si="508"/>
        <v>0.19866666666667232</v>
      </c>
      <c r="AI1182">
        <f t="shared" si="509"/>
        <v>0.19866666666667232</v>
      </c>
      <c r="AJ1182" s="2">
        <f t="shared" si="510"/>
        <v>22.182340958303442</v>
      </c>
      <c r="AK1182" s="2">
        <f t="shared" si="511"/>
        <v>22.182340958303442</v>
      </c>
    </row>
    <row r="1183" spans="1:37" x14ac:dyDescent="0.3">
      <c r="A1183" s="18">
        <v>39425</v>
      </c>
      <c r="B1183">
        <v>0</v>
      </c>
      <c r="C1183">
        <v>-0.1</v>
      </c>
      <c r="D1183">
        <v>-5.0999999999999996</v>
      </c>
      <c r="E1183">
        <v>-2.6</v>
      </c>
      <c r="G1183" s="3">
        <f t="shared" si="513"/>
        <v>75.957666666666668</v>
      </c>
      <c r="H1183" s="3">
        <f t="shared" si="514"/>
        <v>241.6028333362031</v>
      </c>
      <c r="I1183" s="10">
        <f t="shared" si="488"/>
        <v>239.18680500284108</v>
      </c>
      <c r="J1183" s="3">
        <f t="shared" si="489"/>
        <v>0.31756629160945743</v>
      </c>
      <c r="K1183" s="3">
        <f t="shared" si="490"/>
        <v>0</v>
      </c>
      <c r="L1183" s="15">
        <f t="shared" si="491"/>
        <v>0</v>
      </c>
      <c r="M1183" s="3">
        <f t="shared" si="492"/>
        <v>0</v>
      </c>
      <c r="N1183" s="15">
        <f t="shared" si="493"/>
        <v>75.957666666666668</v>
      </c>
      <c r="O1183" s="15">
        <f t="shared" si="494"/>
        <v>0.31756629160945743</v>
      </c>
      <c r="P1183" s="15">
        <f t="shared" si="495"/>
        <v>239.18680500284108</v>
      </c>
      <c r="Q1183" s="3">
        <f t="shared" si="512"/>
        <v>12</v>
      </c>
      <c r="R1183" s="3">
        <f t="shared" si="496"/>
        <v>-0.81</v>
      </c>
      <c r="S1183" s="16">
        <f t="shared" si="497"/>
        <v>0</v>
      </c>
      <c r="T1183" s="3">
        <f t="shared" si="498"/>
        <v>75.957666666666668</v>
      </c>
      <c r="U1183" s="3">
        <f t="shared" si="499"/>
        <v>0.31756629160945743</v>
      </c>
      <c r="V1183" s="3">
        <f t="shared" si="500"/>
        <v>239.18680500284111</v>
      </c>
      <c r="W1183" s="19">
        <f t="shared" si="501"/>
        <v>75.957666666666668</v>
      </c>
      <c r="X1183" s="19">
        <f t="shared" si="502"/>
        <v>0.31756629160945743</v>
      </c>
      <c r="Y1183" s="19">
        <f t="shared" si="503"/>
        <v>239.18680500284111</v>
      </c>
      <c r="Z1183" s="2">
        <f t="shared" si="504"/>
        <v>0</v>
      </c>
      <c r="AA1183" s="2">
        <f t="shared" si="505"/>
        <v>-2.416028333361993</v>
      </c>
      <c r="AB1183">
        <v>0</v>
      </c>
      <c r="AC1183">
        <v>63.5</v>
      </c>
      <c r="AD1183">
        <v>0</v>
      </c>
      <c r="AE1183">
        <v>228.6</v>
      </c>
      <c r="AF1183" s="2">
        <f t="shared" si="506"/>
        <v>0.27777777777777779</v>
      </c>
      <c r="AG1183" t="b">
        <f t="shared" si="507"/>
        <v>0</v>
      </c>
      <c r="AH1183" s="2" t="str">
        <f t="shared" si="508"/>
        <v/>
      </c>
      <c r="AI1183">
        <f t="shared" si="509"/>
        <v>0</v>
      </c>
      <c r="AJ1183" s="2" t="str">
        <f t="shared" si="510"/>
        <v/>
      </c>
      <c r="AK1183" s="2" t="str">
        <f t="shared" si="511"/>
        <v/>
      </c>
    </row>
    <row r="1184" spans="1:37" x14ac:dyDescent="0.3">
      <c r="A1184" s="18">
        <v>39426</v>
      </c>
      <c r="B1184">
        <v>2.54</v>
      </c>
      <c r="C1184">
        <v>0.7</v>
      </c>
      <c r="D1184">
        <v>-5.0999999999999996</v>
      </c>
      <c r="E1184">
        <v>-2.2000000000000002</v>
      </c>
      <c r="G1184" s="3">
        <f t="shared" si="513"/>
        <v>75.957666666666668</v>
      </c>
      <c r="H1184" s="3">
        <f t="shared" si="514"/>
        <v>239.18680500284111</v>
      </c>
      <c r="I1184" s="10">
        <f t="shared" si="488"/>
        <v>236.79493695281269</v>
      </c>
      <c r="J1184" s="3">
        <f t="shared" si="489"/>
        <v>0.32077403192874487</v>
      </c>
      <c r="K1184" s="3">
        <f t="shared" si="490"/>
        <v>0</v>
      </c>
      <c r="L1184" s="15">
        <f t="shared" si="491"/>
        <v>2.54</v>
      </c>
      <c r="M1184" s="3">
        <f t="shared" si="492"/>
        <v>2.54</v>
      </c>
      <c r="N1184" s="15">
        <f t="shared" si="493"/>
        <v>78.497666666666674</v>
      </c>
      <c r="O1184" s="15">
        <f t="shared" si="494"/>
        <v>0.30204671728625293</v>
      </c>
      <c r="P1184" s="15">
        <f t="shared" si="495"/>
        <v>259.88584604372176</v>
      </c>
      <c r="Q1184" s="3">
        <f t="shared" si="512"/>
        <v>12</v>
      </c>
      <c r="R1184" s="3">
        <f t="shared" si="496"/>
        <v>-0.81</v>
      </c>
      <c r="S1184" s="16">
        <f t="shared" si="497"/>
        <v>0</v>
      </c>
      <c r="T1184" s="3">
        <f t="shared" si="498"/>
        <v>78.497666666666674</v>
      </c>
      <c r="U1184" s="3">
        <f t="shared" si="499"/>
        <v>0.30204671728625293</v>
      </c>
      <c r="V1184" s="3">
        <f t="shared" si="500"/>
        <v>259.88584604372176</v>
      </c>
      <c r="W1184" s="19">
        <f t="shared" si="501"/>
        <v>78.497666666666674</v>
      </c>
      <c r="X1184" s="19">
        <f t="shared" si="502"/>
        <v>0.30204671728625293</v>
      </c>
      <c r="Y1184" s="19">
        <f t="shared" si="503"/>
        <v>259.88584604372176</v>
      </c>
      <c r="Z1184" s="2">
        <f t="shared" si="504"/>
        <v>2.5400000000000063</v>
      </c>
      <c r="AA1184" s="2">
        <f t="shared" si="505"/>
        <v>20.699041040880644</v>
      </c>
      <c r="AB1184">
        <v>0</v>
      </c>
      <c r="AC1184">
        <v>63.5</v>
      </c>
      <c r="AD1184">
        <v>0</v>
      </c>
      <c r="AE1184">
        <v>228.6</v>
      </c>
      <c r="AF1184" s="2">
        <f t="shared" si="506"/>
        <v>0.27777777777777779</v>
      </c>
      <c r="AG1184" t="b">
        <f t="shared" si="507"/>
        <v>1</v>
      </c>
      <c r="AH1184" s="2">
        <f t="shared" si="508"/>
        <v>2.5400000000000063</v>
      </c>
      <c r="AI1184">
        <f t="shared" si="509"/>
        <v>2.5400000000000063</v>
      </c>
      <c r="AJ1184" s="2">
        <f t="shared" si="510"/>
        <v>20.699041040880644</v>
      </c>
      <c r="AK1184" s="2">
        <f t="shared" si="511"/>
        <v>20.699041040880644</v>
      </c>
    </row>
    <row r="1185" spans="1:37" x14ac:dyDescent="0.3">
      <c r="A1185" s="18">
        <v>39427</v>
      </c>
      <c r="B1185">
        <v>0</v>
      </c>
      <c r="C1185">
        <v>0.9</v>
      </c>
      <c r="D1185">
        <v>-3.3</v>
      </c>
      <c r="E1185">
        <v>-1.2</v>
      </c>
      <c r="G1185" s="3">
        <f t="shared" si="513"/>
        <v>78.497666666666674</v>
      </c>
      <c r="H1185" s="3">
        <f t="shared" si="514"/>
        <v>259.88584604372176</v>
      </c>
      <c r="I1185" s="10">
        <f t="shared" si="488"/>
        <v>257.28698758328454</v>
      </c>
      <c r="J1185" s="3">
        <f t="shared" si="489"/>
        <v>0.30509769422853827</v>
      </c>
      <c r="K1185" s="3">
        <f t="shared" si="490"/>
        <v>0</v>
      </c>
      <c r="L1185" s="15">
        <f t="shared" si="491"/>
        <v>0</v>
      </c>
      <c r="M1185" s="3">
        <f t="shared" si="492"/>
        <v>0</v>
      </c>
      <c r="N1185" s="15">
        <f t="shared" si="493"/>
        <v>78.497666666666674</v>
      </c>
      <c r="O1185" s="15">
        <f t="shared" si="494"/>
        <v>0.30509769422853827</v>
      </c>
      <c r="P1185" s="15">
        <f t="shared" si="495"/>
        <v>257.28698758328454</v>
      </c>
      <c r="Q1185" s="3">
        <f t="shared" si="512"/>
        <v>12</v>
      </c>
      <c r="R1185" s="3">
        <f t="shared" si="496"/>
        <v>-0.81</v>
      </c>
      <c r="S1185" s="16">
        <f t="shared" si="497"/>
        <v>0</v>
      </c>
      <c r="T1185" s="3">
        <f t="shared" si="498"/>
        <v>78.497666666666674</v>
      </c>
      <c r="U1185" s="3">
        <f t="shared" si="499"/>
        <v>0.30509769422853827</v>
      </c>
      <c r="V1185" s="3">
        <f t="shared" si="500"/>
        <v>257.28698758328454</v>
      </c>
      <c r="W1185" s="19">
        <f t="shared" si="501"/>
        <v>78.497666666666674</v>
      </c>
      <c r="X1185" s="19">
        <f t="shared" si="502"/>
        <v>0.30509769422853827</v>
      </c>
      <c r="Y1185" s="19">
        <f t="shared" si="503"/>
        <v>257.28698758328454</v>
      </c>
      <c r="Z1185" s="2">
        <f t="shared" si="504"/>
        <v>0</v>
      </c>
      <c r="AA1185" s="2">
        <f t="shared" si="505"/>
        <v>-2.5988584604372136</v>
      </c>
      <c r="AB1185">
        <v>-2.54</v>
      </c>
      <c r="AC1185">
        <v>60.96</v>
      </c>
      <c r="AD1185">
        <v>-25.4</v>
      </c>
      <c r="AE1185">
        <v>203.2</v>
      </c>
      <c r="AF1185" s="2">
        <f t="shared" si="506"/>
        <v>0.30000000000000004</v>
      </c>
      <c r="AG1185" t="b">
        <f t="shared" si="507"/>
        <v>1</v>
      </c>
      <c r="AH1185" s="2">
        <f t="shared" si="508"/>
        <v>2.54</v>
      </c>
      <c r="AI1185" t="str">
        <f t="shared" si="509"/>
        <v/>
      </c>
      <c r="AJ1185" s="2">
        <f t="shared" si="510"/>
        <v>22.801141539562785</v>
      </c>
      <c r="AK1185" s="2">
        <f t="shared" si="511"/>
        <v>22.801141539562785</v>
      </c>
    </row>
    <row r="1186" spans="1:37" x14ac:dyDescent="0.3">
      <c r="A1186" s="18">
        <v>39428</v>
      </c>
      <c r="B1186">
        <v>0</v>
      </c>
      <c r="C1186">
        <v>5.9</v>
      </c>
      <c r="D1186">
        <v>-3.4</v>
      </c>
      <c r="E1186">
        <v>1.25</v>
      </c>
      <c r="G1186" s="3">
        <f t="shared" si="513"/>
        <v>78.497666666666674</v>
      </c>
      <c r="H1186" s="3">
        <f t="shared" si="514"/>
        <v>257.28698758328454</v>
      </c>
      <c r="I1186" s="10">
        <f t="shared" si="488"/>
        <v>254.71411770745169</v>
      </c>
      <c r="J1186" s="3">
        <f t="shared" si="489"/>
        <v>0.30817948911973564</v>
      </c>
      <c r="K1186" s="3">
        <f t="shared" si="490"/>
        <v>0</v>
      </c>
      <c r="L1186" s="15">
        <f t="shared" si="491"/>
        <v>0</v>
      </c>
      <c r="M1186" s="3">
        <f t="shared" si="492"/>
        <v>0</v>
      </c>
      <c r="N1186" s="15">
        <f t="shared" si="493"/>
        <v>78.497666666666674</v>
      </c>
      <c r="O1186" s="15">
        <f t="shared" si="494"/>
        <v>0.30817948911973564</v>
      </c>
      <c r="P1186" s="15">
        <f t="shared" si="495"/>
        <v>254.71411770745169</v>
      </c>
      <c r="Q1186" s="3">
        <f t="shared" si="512"/>
        <v>12</v>
      </c>
      <c r="R1186" s="3">
        <f t="shared" si="496"/>
        <v>-0.81</v>
      </c>
      <c r="S1186" s="16">
        <f t="shared" si="497"/>
        <v>-1.0125000000000002</v>
      </c>
      <c r="T1186" s="3">
        <f t="shared" si="498"/>
        <v>77.485166666666672</v>
      </c>
      <c r="U1186" s="3">
        <f t="shared" si="499"/>
        <v>0.30817948911973564</v>
      </c>
      <c r="V1186" s="3">
        <f t="shared" si="500"/>
        <v>251.42869464801305</v>
      </c>
      <c r="W1186" s="19">
        <f t="shared" si="501"/>
        <v>77.485166666666672</v>
      </c>
      <c r="X1186" s="19">
        <f t="shared" si="502"/>
        <v>0.30817948911973564</v>
      </c>
      <c r="Y1186" s="19">
        <f t="shared" si="503"/>
        <v>251.42869464801305</v>
      </c>
      <c r="Z1186" s="2">
        <f t="shared" si="504"/>
        <v>-1.0125000000000028</v>
      </c>
      <c r="AA1186" s="2">
        <f t="shared" si="505"/>
        <v>-5.8582929352714928</v>
      </c>
      <c r="AB1186">
        <v>0</v>
      </c>
      <c r="AC1186">
        <v>60.96</v>
      </c>
      <c r="AD1186">
        <v>0</v>
      </c>
      <c r="AE1186">
        <v>203.2</v>
      </c>
      <c r="AF1186" s="2">
        <f t="shared" si="506"/>
        <v>0.30000000000000004</v>
      </c>
      <c r="AG1186" t="b">
        <f t="shared" si="507"/>
        <v>1</v>
      </c>
      <c r="AH1186" s="2">
        <f t="shared" si="508"/>
        <v>-1.0125000000000028</v>
      </c>
      <c r="AI1186">
        <f t="shared" si="509"/>
        <v>1.0125000000000028</v>
      </c>
      <c r="AJ1186" s="2">
        <f t="shared" si="510"/>
        <v>-5.8582929352714928</v>
      </c>
      <c r="AK1186" s="2">
        <f t="shared" si="511"/>
        <v>5.8582929352714928</v>
      </c>
    </row>
    <row r="1187" spans="1:37" x14ac:dyDescent="0.3">
      <c r="A1187" s="18">
        <v>39429</v>
      </c>
      <c r="B1187">
        <v>0</v>
      </c>
      <c r="C1187">
        <v>3.6</v>
      </c>
      <c r="D1187">
        <v>-1</v>
      </c>
      <c r="E1187">
        <v>1.3</v>
      </c>
      <c r="G1187" s="3">
        <f t="shared" si="513"/>
        <v>77.485166666666672</v>
      </c>
      <c r="H1187" s="3">
        <f t="shared" si="514"/>
        <v>251.42869464801305</v>
      </c>
      <c r="I1187" s="10">
        <f t="shared" si="488"/>
        <v>248.91440770153292</v>
      </c>
      <c r="J1187" s="3">
        <f t="shared" si="489"/>
        <v>0.3112924132522582</v>
      </c>
      <c r="K1187" s="3">
        <f t="shared" si="490"/>
        <v>0</v>
      </c>
      <c r="L1187" s="15">
        <f t="shared" si="491"/>
        <v>0</v>
      </c>
      <c r="M1187" s="3">
        <f t="shared" si="492"/>
        <v>0</v>
      </c>
      <c r="N1187" s="15">
        <f t="shared" si="493"/>
        <v>77.485166666666672</v>
      </c>
      <c r="O1187" s="15">
        <f t="shared" si="494"/>
        <v>0.3112924132522582</v>
      </c>
      <c r="P1187" s="15">
        <f t="shared" si="495"/>
        <v>248.91440770153292</v>
      </c>
      <c r="Q1187" s="3">
        <f t="shared" si="512"/>
        <v>12</v>
      </c>
      <c r="R1187" s="3">
        <f t="shared" si="496"/>
        <v>-0.81</v>
      </c>
      <c r="S1187" s="16">
        <f t="shared" si="497"/>
        <v>-1.0530000000000002</v>
      </c>
      <c r="T1187" s="3">
        <f t="shared" si="498"/>
        <v>76.432166666666674</v>
      </c>
      <c r="U1187" s="3">
        <f t="shared" si="499"/>
        <v>0.3112924132522582</v>
      </c>
      <c r="V1187" s="3">
        <f t="shared" si="500"/>
        <v>245.53173611953491</v>
      </c>
      <c r="W1187" s="19">
        <f t="shared" si="501"/>
        <v>76.432166666666674</v>
      </c>
      <c r="X1187" s="19">
        <f t="shared" si="502"/>
        <v>0.3112924132522582</v>
      </c>
      <c r="Y1187" s="19">
        <f t="shared" si="503"/>
        <v>245.53173611953491</v>
      </c>
      <c r="Z1187" s="2">
        <f t="shared" si="504"/>
        <v>-1.0529999999999973</v>
      </c>
      <c r="AA1187" s="2">
        <f t="shared" si="505"/>
        <v>-5.8969585284781374</v>
      </c>
      <c r="AB1187">
        <v>2.54</v>
      </c>
      <c r="AC1187">
        <v>63.5</v>
      </c>
      <c r="AD1187">
        <v>0</v>
      </c>
      <c r="AE1187">
        <v>203.2</v>
      </c>
      <c r="AF1187" s="2">
        <f t="shared" si="506"/>
        <v>0.3125</v>
      </c>
      <c r="AG1187" t="b">
        <f t="shared" si="507"/>
        <v>1</v>
      </c>
      <c r="AH1187" s="2">
        <f t="shared" si="508"/>
        <v>-3.5929999999999973</v>
      </c>
      <c r="AI1187">
        <f t="shared" si="509"/>
        <v>3.5929999999999973</v>
      </c>
      <c r="AJ1187" s="2">
        <f t="shared" si="510"/>
        <v>-5.8969585284781374</v>
      </c>
      <c r="AK1187" s="2">
        <f t="shared" si="511"/>
        <v>5.8969585284781374</v>
      </c>
    </row>
    <row r="1188" spans="1:37" x14ac:dyDescent="0.3">
      <c r="A1188" s="18">
        <v>39430</v>
      </c>
      <c r="B1188">
        <v>0</v>
      </c>
      <c r="C1188">
        <v>2.4</v>
      </c>
      <c r="D1188">
        <v>-3.6</v>
      </c>
      <c r="E1188">
        <v>-0.6</v>
      </c>
      <c r="G1188" s="3">
        <f t="shared" si="513"/>
        <v>76.432166666666674</v>
      </c>
      <c r="H1188" s="3">
        <f t="shared" si="514"/>
        <v>245.53173611953491</v>
      </c>
      <c r="I1188" s="10">
        <f t="shared" si="488"/>
        <v>243.07641875833957</v>
      </c>
      <c r="J1188" s="3">
        <f t="shared" si="489"/>
        <v>0.31443678106288708</v>
      </c>
      <c r="K1188" s="3">
        <f t="shared" si="490"/>
        <v>0</v>
      </c>
      <c r="L1188" s="15">
        <f t="shared" si="491"/>
        <v>0</v>
      </c>
      <c r="M1188" s="3">
        <f t="shared" si="492"/>
        <v>0</v>
      </c>
      <c r="N1188" s="15">
        <f t="shared" si="493"/>
        <v>76.432166666666674</v>
      </c>
      <c r="O1188" s="15">
        <f t="shared" si="494"/>
        <v>0.31443678106288708</v>
      </c>
      <c r="P1188" s="15">
        <f t="shared" si="495"/>
        <v>243.07641875833957</v>
      </c>
      <c r="Q1188" s="3">
        <f t="shared" si="512"/>
        <v>12</v>
      </c>
      <c r="R1188" s="3">
        <f t="shared" si="496"/>
        <v>-0.81</v>
      </c>
      <c r="S1188" s="16">
        <f t="shared" si="497"/>
        <v>0</v>
      </c>
      <c r="T1188" s="3">
        <f t="shared" si="498"/>
        <v>76.432166666666674</v>
      </c>
      <c r="U1188" s="3">
        <f t="shared" si="499"/>
        <v>0.31443678106288708</v>
      </c>
      <c r="V1188" s="3">
        <f t="shared" si="500"/>
        <v>243.07641875833957</v>
      </c>
      <c r="W1188" s="19">
        <f t="shared" si="501"/>
        <v>76.432166666666674</v>
      </c>
      <c r="X1188" s="19">
        <f t="shared" si="502"/>
        <v>0.31443678106288708</v>
      </c>
      <c r="Y1188" s="19">
        <f t="shared" si="503"/>
        <v>243.07641875833957</v>
      </c>
      <c r="Z1188" s="2">
        <f t="shared" si="504"/>
        <v>0</v>
      </c>
      <c r="AA1188" s="2">
        <f t="shared" si="505"/>
        <v>-2.4553173611953412</v>
      </c>
      <c r="AB1188">
        <v>-7.62</v>
      </c>
      <c r="AC1188">
        <v>55.88</v>
      </c>
      <c r="AD1188">
        <v>0</v>
      </c>
      <c r="AE1188">
        <v>203.2</v>
      </c>
      <c r="AF1188" s="2">
        <f t="shared" si="506"/>
        <v>0.27500000000000002</v>
      </c>
      <c r="AG1188" t="b">
        <f t="shared" si="507"/>
        <v>1</v>
      </c>
      <c r="AH1188" s="2">
        <f t="shared" si="508"/>
        <v>7.62</v>
      </c>
      <c r="AI1188">
        <f t="shared" si="509"/>
        <v>7.62</v>
      </c>
      <c r="AJ1188" s="2">
        <f t="shared" si="510"/>
        <v>-2.4553173611953412</v>
      </c>
      <c r="AK1188" s="2">
        <f t="shared" si="511"/>
        <v>2.4553173611953412</v>
      </c>
    </row>
    <row r="1189" spans="1:37" x14ac:dyDescent="0.3">
      <c r="A1189" s="18">
        <v>39431</v>
      </c>
      <c r="B1189">
        <v>0</v>
      </c>
      <c r="C1189">
        <v>6.8</v>
      </c>
      <c r="D1189">
        <v>-1.2</v>
      </c>
      <c r="E1189">
        <v>2.8</v>
      </c>
      <c r="G1189" s="3">
        <f t="shared" si="513"/>
        <v>76.432166666666674</v>
      </c>
      <c r="H1189" s="3">
        <f t="shared" si="514"/>
        <v>243.07641875833957</v>
      </c>
      <c r="I1189" s="10">
        <f t="shared" si="488"/>
        <v>240.64565457075616</v>
      </c>
      <c r="J1189" s="3">
        <f t="shared" si="489"/>
        <v>0.31761291016453241</v>
      </c>
      <c r="K1189" s="3">
        <f t="shared" si="490"/>
        <v>0</v>
      </c>
      <c r="L1189" s="15">
        <f t="shared" si="491"/>
        <v>0</v>
      </c>
      <c r="M1189" s="3">
        <f t="shared" si="492"/>
        <v>0</v>
      </c>
      <c r="N1189" s="15">
        <f t="shared" si="493"/>
        <v>76.432166666666674</v>
      </c>
      <c r="O1189" s="15">
        <f t="shared" si="494"/>
        <v>0.31761291016453241</v>
      </c>
      <c r="P1189" s="15">
        <f t="shared" si="495"/>
        <v>240.64565457075616</v>
      </c>
      <c r="Q1189" s="3">
        <f t="shared" si="512"/>
        <v>12</v>
      </c>
      <c r="R1189" s="3">
        <f t="shared" si="496"/>
        <v>-0.81</v>
      </c>
      <c r="S1189" s="16">
        <f t="shared" si="497"/>
        <v>-2.2679999999999998</v>
      </c>
      <c r="T1189" s="3">
        <f t="shared" si="498"/>
        <v>74.164166666666674</v>
      </c>
      <c r="U1189" s="3">
        <f t="shared" si="499"/>
        <v>0.31761291016453241</v>
      </c>
      <c r="V1189" s="3">
        <f t="shared" si="500"/>
        <v>233.50488690225959</v>
      </c>
      <c r="W1189" s="19">
        <f t="shared" si="501"/>
        <v>74.164166666666674</v>
      </c>
      <c r="X1189" s="19">
        <f t="shared" si="502"/>
        <v>0.31761291016453241</v>
      </c>
      <c r="Y1189" s="19">
        <f t="shared" si="503"/>
        <v>233.50488690225959</v>
      </c>
      <c r="Z1189" s="2">
        <f t="shared" si="504"/>
        <v>-2.2680000000000007</v>
      </c>
      <c r="AA1189" s="2">
        <f t="shared" si="505"/>
        <v>-9.5715318560799858</v>
      </c>
      <c r="AB1189">
        <v>7.62</v>
      </c>
      <c r="AC1189">
        <v>63.5</v>
      </c>
      <c r="AD1189">
        <v>0</v>
      </c>
      <c r="AE1189">
        <v>203.2</v>
      </c>
      <c r="AF1189" s="2">
        <f t="shared" si="506"/>
        <v>0.3125</v>
      </c>
      <c r="AG1189" t="b">
        <f t="shared" si="507"/>
        <v>1</v>
      </c>
      <c r="AH1189" s="2">
        <f t="shared" si="508"/>
        <v>-9.8880000000000017</v>
      </c>
      <c r="AI1189">
        <f t="shared" si="509"/>
        <v>9.8880000000000017</v>
      </c>
      <c r="AJ1189" s="2">
        <f t="shared" si="510"/>
        <v>-9.5715318560799858</v>
      </c>
      <c r="AK1189" s="2">
        <f t="shared" si="511"/>
        <v>9.5715318560799858</v>
      </c>
    </row>
    <row r="1190" spans="1:37" x14ac:dyDescent="0.3">
      <c r="A1190" s="18">
        <v>39432</v>
      </c>
      <c r="B1190">
        <v>7.62</v>
      </c>
      <c r="C1190">
        <v>2.2000000000000002</v>
      </c>
      <c r="D1190">
        <v>-1</v>
      </c>
      <c r="E1190">
        <v>0.6</v>
      </c>
      <c r="G1190" s="3">
        <f t="shared" si="513"/>
        <v>74.164166666666674</v>
      </c>
      <c r="H1190" s="3">
        <f t="shared" si="514"/>
        <v>233.50488690225959</v>
      </c>
      <c r="I1190" s="10">
        <f t="shared" si="488"/>
        <v>231.169838033237</v>
      </c>
      <c r="J1190" s="3">
        <f t="shared" si="489"/>
        <v>0.32082112137831553</v>
      </c>
      <c r="K1190" s="3">
        <f t="shared" si="490"/>
        <v>0.76199999999999957</v>
      </c>
      <c r="L1190" s="15">
        <f t="shared" si="491"/>
        <v>6.8580000000000005</v>
      </c>
      <c r="M1190" s="3">
        <f t="shared" si="492"/>
        <v>6.6675000000000004</v>
      </c>
      <c r="N1190" s="15">
        <f t="shared" si="493"/>
        <v>80.831666666666678</v>
      </c>
      <c r="O1190" s="15">
        <f t="shared" si="494"/>
        <v>0.27763834775113805</v>
      </c>
      <c r="P1190" s="15">
        <f t="shared" si="495"/>
        <v>291.14013723752737</v>
      </c>
      <c r="Q1190" s="3">
        <f t="shared" si="512"/>
        <v>12</v>
      </c>
      <c r="R1190" s="3">
        <f t="shared" si="496"/>
        <v>-0.81</v>
      </c>
      <c r="S1190" s="16">
        <f t="shared" si="497"/>
        <v>-0.48599999999999999</v>
      </c>
      <c r="T1190" s="3">
        <f t="shared" si="498"/>
        <v>80.345666666666673</v>
      </c>
      <c r="U1190" s="3">
        <f t="shared" si="499"/>
        <v>0.27763834775113805</v>
      </c>
      <c r="V1190" s="3">
        <f t="shared" si="500"/>
        <v>289.38965858810235</v>
      </c>
      <c r="W1190" s="19">
        <f t="shared" si="501"/>
        <v>80.345666666666673</v>
      </c>
      <c r="X1190" s="19">
        <f t="shared" si="502"/>
        <v>0.27763834775113805</v>
      </c>
      <c r="Y1190" s="19">
        <f t="shared" si="503"/>
        <v>289.38965858810235</v>
      </c>
      <c r="Z1190" s="2">
        <f t="shared" si="504"/>
        <v>6.1814999999999998</v>
      </c>
      <c r="AA1190" s="2">
        <f t="shared" si="505"/>
        <v>55.884771685842765</v>
      </c>
      <c r="AB1190">
        <v>5.08</v>
      </c>
      <c r="AC1190">
        <v>68.58</v>
      </c>
      <c r="AD1190">
        <v>50.8</v>
      </c>
      <c r="AE1190">
        <v>254</v>
      </c>
      <c r="AF1190" s="2">
        <f t="shared" si="506"/>
        <v>0.27</v>
      </c>
      <c r="AG1190" t="b">
        <f t="shared" si="507"/>
        <v>1</v>
      </c>
      <c r="AH1190" s="2">
        <f t="shared" si="508"/>
        <v>1.1014999999999997</v>
      </c>
      <c r="AI1190">
        <f t="shared" si="509"/>
        <v>1.1014999999999997</v>
      </c>
      <c r="AJ1190" s="2">
        <f t="shared" si="510"/>
        <v>5.0847716858427674</v>
      </c>
      <c r="AK1190" s="2">
        <f t="shared" si="511"/>
        <v>5.0847716858427674</v>
      </c>
    </row>
    <row r="1191" spans="1:37" x14ac:dyDescent="0.3">
      <c r="A1191" s="18">
        <v>39433</v>
      </c>
      <c r="B1191">
        <v>5.08</v>
      </c>
      <c r="C1191">
        <v>2.4</v>
      </c>
      <c r="D1191">
        <v>-1.1000000000000001</v>
      </c>
      <c r="E1191">
        <v>0.65</v>
      </c>
      <c r="G1191" s="3">
        <f t="shared" si="513"/>
        <v>80.345666666666673</v>
      </c>
      <c r="H1191" s="3">
        <f t="shared" si="514"/>
        <v>289.38965858810235</v>
      </c>
      <c r="I1191" s="10">
        <f t="shared" si="488"/>
        <v>286.49576200222134</v>
      </c>
      <c r="J1191" s="3">
        <f t="shared" si="489"/>
        <v>0.28044277550620006</v>
      </c>
      <c r="K1191" s="3">
        <f t="shared" si="490"/>
        <v>0.55033333333333356</v>
      </c>
      <c r="L1191" s="15">
        <f t="shared" si="491"/>
        <v>4.5296666666666665</v>
      </c>
      <c r="M1191" s="3">
        <f t="shared" si="492"/>
        <v>4.3920833333333329</v>
      </c>
      <c r="N1191" s="15">
        <f t="shared" si="493"/>
        <v>84.737750000000005</v>
      </c>
      <c r="O1191" s="15">
        <f t="shared" si="494"/>
        <v>0.26016144319161011</v>
      </c>
      <c r="P1191" s="15">
        <f t="shared" si="495"/>
        <v>325.71217687161374</v>
      </c>
      <c r="Q1191" s="3">
        <f t="shared" si="512"/>
        <v>12</v>
      </c>
      <c r="R1191" s="3">
        <f t="shared" si="496"/>
        <v>-0.81</v>
      </c>
      <c r="S1191" s="16">
        <f t="shared" si="497"/>
        <v>-0.52650000000000008</v>
      </c>
      <c r="T1191" s="3">
        <f t="shared" si="498"/>
        <v>84.211250000000007</v>
      </c>
      <c r="U1191" s="3">
        <f t="shared" si="499"/>
        <v>0.26016144319161011</v>
      </c>
      <c r="V1191" s="3">
        <f t="shared" si="500"/>
        <v>323.68843348542634</v>
      </c>
      <c r="W1191" s="19">
        <f t="shared" si="501"/>
        <v>84.211250000000007</v>
      </c>
      <c r="X1191" s="19">
        <f t="shared" si="502"/>
        <v>0.26016144319161011</v>
      </c>
      <c r="Y1191" s="19">
        <f t="shared" si="503"/>
        <v>323.68843348542634</v>
      </c>
      <c r="Z1191" s="2">
        <f t="shared" si="504"/>
        <v>3.8655833333333334</v>
      </c>
      <c r="AA1191" s="2">
        <f t="shared" si="505"/>
        <v>34.298774897323995</v>
      </c>
      <c r="AB1191">
        <v>7.62</v>
      </c>
      <c r="AC1191">
        <v>76.2</v>
      </c>
      <c r="AD1191">
        <v>25.4</v>
      </c>
      <c r="AE1191">
        <v>279.39999999999998</v>
      </c>
      <c r="AF1191" s="2">
        <f t="shared" si="506"/>
        <v>0.27272727272727276</v>
      </c>
      <c r="AG1191" t="b">
        <f t="shared" si="507"/>
        <v>1</v>
      </c>
      <c r="AH1191" s="2">
        <f t="shared" si="508"/>
        <v>-3.7544166666666667</v>
      </c>
      <c r="AI1191">
        <f t="shared" si="509"/>
        <v>3.7544166666666667</v>
      </c>
      <c r="AJ1191" s="2">
        <f t="shared" si="510"/>
        <v>8.898774897323996</v>
      </c>
      <c r="AK1191" s="2">
        <f t="shared" si="511"/>
        <v>8.898774897323996</v>
      </c>
    </row>
    <row r="1192" spans="1:37" x14ac:dyDescent="0.3">
      <c r="A1192" s="18">
        <v>39434</v>
      </c>
      <c r="B1192">
        <v>15.24</v>
      </c>
      <c r="C1192">
        <v>2.9</v>
      </c>
      <c r="D1192">
        <v>0.4</v>
      </c>
      <c r="E1192">
        <v>1.65</v>
      </c>
      <c r="G1192" s="3">
        <f t="shared" si="513"/>
        <v>84.211250000000007</v>
      </c>
      <c r="H1192" s="3">
        <f t="shared" si="514"/>
        <v>323.68843348542634</v>
      </c>
      <c r="I1192" s="10">
        <f t="shared" si="488"/>
        <v>320.45154915057208</v>
      </c>
      <c r="J1192" s="3">
        <f t="shared" si="489"/>
        <v>0.2627893365571819</v>
      </c>
      <c r="K1192" s="3">
        <f t="shared" si="490"/>
        <v>4.1909999999999989</v>
      </c>
      <c r="L1192" s="15">
        <f t="shared" si="491"/>
        <v>11.049000000000001</v>
      </c>
      <c r="M1192" s="3">
        <f t="shared" si="492"/>
        <v>10.001250000000002</v>
      </c>
      <c r="N1192" s="15">
        <f t="shared" si="493"/>
        <v>94.212500000000006</v>
      </c>
      <c r="O1192" s="15">
        <f t="shared" si="494"/>
        <v>0.23265282964314679</v>
      </c>
      <c r="P1192" s="15">
        <f t="shared" si="495"/>
        <v>404.94886799574846</v>
      </c>
      <c r="Q1192" s="3">
        <f t="shared" si="512"/>
        <v>12</v>
      </c>
      <c r="R1192" s="3">
        <f t="shared" si="496"/>
        <v>-0.81</v>
      </c>
      <c r="S1192" s="16">
        <f t="shared" si="497"/>
        <v>-1.3365</v>
      </c>
      <c r="T1192" s="3">
        <f t="shared" si="498"/>
        <v>92.876000000000005</v>
      </c>
      <c r="U1192" s="3">
        <f t="shared" si="499"/>
        <v>0.23265282964314679</v>
      </c>
      <c r="V1192" s="3">
        <f t="shared" si="500"/>
        <v>399.20425701444219</v>
      </c>
      <c r="W1192" s="19">
        <f t="shared" si="501"/>
        <v>92.876000000000005</v>
      </c>
      <c r="X1192" s="19">
        <f t="shared" si="502"/>
        <v>0.23265282964314679</v>
      </c>
      <c r="Y1192" s="19">
        <f t="shared" si="503"/>
        <v>399.20425701444219</v>
      </c>
      <c r="Z1192" s="2">
        <f t="shared" si="504"/>
        <v>8.664749999999998</v>
      </c>
      <c r="AA1192" s="2">
        <f t="shared" si="505"/>
        <v>75.515823529015847</v>
      </c>
      <c r="AB1192">
        <v>10.16</v>
      </c>
      <c r="AC1192">
        <v>86.36</v>
      </c>
      <c r="AD1192">
        <v>152.4</v>
      </c>
      <c r="AE1192">
        <v>431.8</v>
      </c>
      <c r="AF1192" s="2">
        <f t="shared" si="506"/>
        <v>0.19999999999999998</v>
      </c>
      <c r="AG1192" t="b">
        <f t="shared" si="507"/>
        <v>1</v>
      </c>
      <c r="AH1192" s="2">
        <f t="shared" si="508"/>
        <v>-1.4952500000000022</v>
      </c>
      <c r="AI1192">
        <f t="shared" si="509"/>
        <v>1.4952500000000022</v>
      </c>
      <c r="AJ1192" s="2">
        <f t="shared" si="510"/>
        <v>-76.884176470984158</v>
      </c>
      <c r="AK1192" s="2">
        <f t="shared" si="511"/>
        <v>76.884176470984158</v>
      </c>
    </row>
    <row r="1193" spans="1:37" x14ac:dyDescent="0.3">
      <c r="A1193" s="18">
        <v>39435</v>
      </c>
      <c r="B1193">
        <v>22.86</v>
      </c>
      <c r="C1193">
        <v>3.4</v>
      </c>
      <c r="D1193">
        <v>1</v>
      </c>
      <c r="E1193">
        <v>2.2000000000000002</v>
      </c>
      <c r="G1193" s="3">
        <f t="shared" si="513"/>
        <v>92.876000000000005</v>
      </c>
      <c r="H1193" s="3">
        <f t="shared" si="514"/>
        <v>399.20425701444219</v>
      </c>
      <c r="I1193" s="10">
        <f t="shared" si="488"/>
        <v>395.21221444429779</v>
      </c>
      <c r="J1193" s="3">
        <f t="shared" si="489"/>
        <v>0.23500285822540079</v>
      </c>
      <c r="K1193" s="3">
        <f t="shared" si="490"/>
        <v>8.3819999999999997</v>
      </c>
      <c r="L1193" s="15">
        <f t="shared" si="491"/>
        <v>14.478</v>
      </c>
      <c r="M1193" s="3">
        <f t="shared" si="492"/>
        <v>12.3825</v>
      </c>
      <c r="N1193" s="15">
        <f t="shared" si="493"/>
        <v>105.2585</v>
      </c>
      <c r="O1193" s="15">
        <f t="shared" si="494"/>
        <v>0.21430473112634479</v>
      </c>
      <c r="P1193" s="15">
        <f t="shared" si="495"/>
        <v>491.16274496965792</v>
      </c>
      <c r="Q1193" s="3">
        <f t="shared" si="512"/>
        <v>12</v>
      </c>
      <c r="R1193" s="3">
        <f t="shared" si="496"/>
        <v>-0.81</v>
      </c>
      <c r="S1193" s="16">
        <f t="shared" si="497"/>
        <v>-1.7820000000000003</v>
      </c>
      <c r="T1193" s="3">
        <f t="shared" si="498"/>
        <v>103.4765</v>
      </c>
      <c r="U1193" s="3">
        <f t="shared" si="499"/>
        <v>0.21430473112634479</v>
      </c>
      <c r="V1193" s="3">
        <f t="shared" si="500"/>
        <v>482.84748290972044</v>
      </c>
      <c r="W1193" s="19">
        <f t="shared" si="501"/>
        <v>103.4765</v>
      </c>
      <c r="X1193" s="19">
        <f t="shared" si="502"/>
        <v>0.21430473112634479</v>
      </c>
      <c r="Y1193" s="19">
        <f t="shared" si="503"/>
        <v>482.84748290972044</v>
      </c>
      <c r="Z1193" s="2">
        <f t="shared" si="504"/>
        <v>10.600499999999997</v>
      </c>
      <c r="AA1193" s="2">
        <f t="shared" si="505"/>
        <v>83.643225895278249</v>
      </c>
      <c r="AB1193">
        <v>5.08</v>
      </c>
      <c r="AC1193">
        <v>91.44</v>
      </c>
      <c r="AD1193">
        <v>-50.8</v>
      </c>
      <c r="AE1193">
        <v>381</v>
      </c>
      <c r="AF1193" s="2">
        <f t="shared" si="506"/>
        <v>0.24</v>
      </c>
      <c r="AG1193" t="b">
        <f t="shared" si="507"/>
        <v>1</v>
      </c>
      <c r="AH1193" s="2">
        <f t="shared" si="508"/>
        <v>5.5204999999999966</v>
      </c>
      <c r="AI1193" t="str">
        <f t="shared" si="509"/>
        <v/>
      </c>
      <c r="AJ1193" s="2">
        <f t="shared" si="510"/>
        <v>134.44322589527826</v>
      </c>
      <c r="AK1193" s="2">
        <f t="shared" si="511"/>
        <v>134.44322589527826</v>
      </c>
    </row>
    <row r="1194" spans="1:37" x14ac:dyDescent="0.3">
      <c r="A1194" s="18">
        <v>39436</v>
      </c>
      <c r="B1194">
        <v>27.94</v>
      </c>
      <c r="C1194">
        <v>1.7</v>
      </c>
      <c r="D1194">
        <v>1</v>
      </c>
      <c r="E1194">
        <v>1.35</v>
      </c>
      <c r="G1194" s="3">
        <f t="shared" si="513"/>
        <v>103.4765</v>
      </c>
      <c r="H1194" s="3">
        <f t="shared" si="514"/>
        <v>482.84748290972044</v>
      </c>
      <c r="I1194" s="10">
        <f t="shared" si="488"/>
        <v>478.01900808062322</v>
      </c>
      <c r="J1194" s="3">
        <f t="shared" si="489"/>
        <v>0.21646942538014627</v>
      </c>
      <c r="K1194" s="3">
        <f t="shared" si="490"/>
        <v>6.2865000000000002</v>
      </c>
      <c r="L1194" s="15">
        <f t="shared" si="491"/>
        <v>21.653500000000001</v>
      </c>
      <c r="M1194" s="3">
        <f t="shared" si="492"/>
        <v>20.081875</v>
      </c>
      <c r="N1194" s="15">
        <f t="shared" si="493"/>
        <v>123.558375</v>
      </c>
      <c r="O1194" s="15">
        <f t="shared" si="494"/>
        <v>0.19131778669392135</v>
      </c>
      <c r="P1194" s="15">
        <f t="shared" si="495"/>
        <v>645.82795533629155</v>
      </c>
      <c r="Q1194" s="3">
        <f t="shared" si="512"/>
        <v>12</v>
      </c>
      <c r="R1194" s="3">
        <f t="shared" si="496"/>
        <v>-0.81</v>
      </c>
      <c r="S1194" s="16">
        <f t="shared" si="497"/>
        <v>-1.0935000000000001</v>
      </c>
      <c r="T1194" s="3">
        <f t="shared" si="498"/>
        <v>122.46487499999999</v>
      </c>
      <c r="U1194" s="3">
        <f t="shared" si="499"/>
        <v>0.19131778669392135</v>
      </c>
      <c r="V1194" s="3">
        <f t="shared" si="500"/>
        <v>640.1123341235633</v>
      </c>
      <c r="W1194" s="19">
        <f t="shared" si="501"/>
        <v>122.46487499999999</v>
      </c>
      <c r="X1194" s="19">
        <f t="shared" si="502"/>
        <v>0.19131778669392135</v>
      </c>
      <c r="Y1194" s="19">
        <f t="shared" si="503"/>
        <v>640.1123341235633</v>
      </c>
      <c r="Z1194" s="2">
        <f t="shared" si="504"/>
        <v>18.988374999999991</v>
      </c>
      <c r="AA1194" s="2">
        <f t="shared" si="505"/>
        <v>157.26485121384286</v>
      </c>
      <c r="AB1194">
        <v>22.86</v>
      </c>
      <c r="AC1194">
        <v>114.3</v>
      </c>
      <c r="AD1194">
        <v>101.6</v>
      </c>
      <c r="AE1194">
        <v>482.6</v>
      </c>
      <c r="AF1194" s="2">
        <f t="shared" si="506"/>
        <v>0.23684210526315788</v>
      </c>
      <c r="AG1194" t="b">
        <f t="shared" si="507"/>
        <v>1</v>
      </c>
      <c r="AH1194" s="2">
        <f t="shared" si="508"/>
        <v>-3.8716250000000088</v>
      </c>
      <c r="AI1194">
        <f t="shared" si="509"/>
        <v>3.8716250000000088</v>
      </c>
      <c r="AJ1194" s="2">
        <f t="shared" si="510"/>
        <v>55.664851213842866</v>
      </c>
      <c r="AK1194" s="2">
        <f t="shared" si="511"/>
        <v>55.664851213842866</v>
      </c>
    </row>
    <row r="1195" spans="1:37" x14ac:dyDescent="0.3">
      <c r="A1195" s="18">
        <v>39437</v>
      </c>
      <c r="B1195">
        <v>17.78</v>
      </c>
      <c r="C1195">
        <v>1.1000000000000001</v>
      </c>
      <c r="D1195">
        <v>-1.8</v>
      </c>
      <c r="E1195">
        <v>-0.35</v>
      </c>
      <c r="G1195" s="3">
        <f t="shared" si="513"/>
        <v>122.46487499999999</v>
      </c>
      <c r="H1195" s="3">
        <f t="shared" si="514"/>
        <v>640.1123341235633</v>
      </c>
      <c r="I1195" s="10">
        <f t="shared" si="488"/>
        <v>633.71121078232761</v>
      </c>
      <c r="J1195" s="3">
        <f t="shared" si="489"/>
        <v>0.19325028958981955</v>
      </c>
      <c r="K1195" s="3">
        <f t="shared" si="490"/>
        <v>0</v>
      </c>
      <c r="L1195" s="15">
        <f t="shared" si="491"/>
        <v>17.78</v>
      </c>
      <c r="M1195" s="3">
        <f t="shared" si="492"/>
        <v>17.78</v>
      </c>
      <c r="N1195" s="15">
        <f t="shared" si="493"/>
        <v>140.24487499999998</v>
      </c>
      <c r="O1195" s="15">
        <f t="shared" si="494"/>
        <v>0.17633155554978974</v>
      </c>
      <c r="P1195" s="15">
        <f t="shared" si="495"/>
        <v>795.34757441869124</v>
      </c>
      <c r="Q1195" s="3">
        <f t="shared" si="512"/>
        <v>12</v>
      </c>
      <c r="R1195" s="3">
        <f t="shared" si="496"/>
        <v>-0.81</v>
      </c>
      <c r="S1195" s="16">
        <f t="shared" si="497"/>
        <v>0</v>
      </c>
      <c r="T1195" s="3">
        <f t="shared" si="498"/>
        <v>140.24487499999998</v>
      </c>
      <c r="U1195" s="3">
        <f t="shared" si="499"/>
        <v>0.17633155554978974</v>
      </c>
      <c r="V1195" s="3">
        <f t="shared" si="500"/>
        <v>795.34757441869124</v>
      </c>
      <c r="W1195" s="19">
        <f t="shared" si="501"/>
        <v>140.24487499999998</v>
      </c>
      <c r="X1195" s="19">
        <f t="shared" si="502"/>
        <v>0.17633155554978974</v>
      </c>
      <c r="Y1195" s="19">
        <f t="shared" si="503"/>
        <v>795.34757441869124</v>
      </c>
      <c r="Z1195" s="2">
        <f t="shared" si="504"/>
        <v>17.779999999999987</v>
      </c>
      <c r="AA1195" s="2">
        <f t="shared" si="505"/>
        <v>155.23524029512794</v>
      </c>
      <c r="AB1195">
        <v>27.94</v>
      </c>
      <c r="AC1195">
        <v>142.24</v>
      </c>
      <c r="AD1195">
        <v>254</v>
      </c>
      <c r="AE1195">
        <v>736.6</v>
      </c>
      <c r="AF1195" s="2">
        <f t="shared" si="506"/>
        <v>0.19310344827586207</v>
      </c>
      <c r="AG1195" t="b">
        <f t="shared" si="507"/>
        <v>1</v>
      </c>
      <c r="AH1195" s="2">
        <f t="shared" si="508"/>
        <v>-10.160000000000014</v>
      </c>
      <c r="AI1195">
        <f t="shared" si="509"/>
        <v>10.160000000000014</v>
      </c>
      <c r="AJ1195" s="2">
        <f t="shared" si="510"/>
        <v>-98.764759704872063</v>
      </c>
      <c r="AK1195" s="2">
        <f t="shared" si="511"/>
        <v>98.764759704872063</v>
      </c>
    </row>
    <row r="1196" spans="1:37" x14ac:dyDescent="0.3">
      <c r="A1196" s="18">
        <v>39438</v>
      </c>
      <c r="B1196">
        <v>0</v>
      </c>
      <c r="C1196">
        <v>0</v>
      </c>
      <c r="D1196">
        <v>-3.8</v>
      </c>
      <c r="E1196">
        <v>-1.9</v>
      </c>
      <c r="G1196" s="3">
        <f t="shared" si="513"/>
        <v>140.24487499999998</v>
      </c>
      <c r="H1196" s="3">
        <f t="shared" si="514"/>
        <v>795.34757441869124</v>
      </c>
      <c r="I1196" s="10">
        <f t="shared" si="488"/>
        <v>787.39409867450433</v>
      </c>
      <c r="J1196" s="3">
        <f t="shared" si="489"/>
        <v>0.17811268237352498</v>
      </c>
      <c r="K1196" s="3">
        <f t="shared" si="490"/>
        <v>0</v>
      </c>
      <c r="L1196" s="15">
        <f t="shared" si="491"/>
        <v>0</v>
      </c>
      <c r="M1196" s="3">
        <f t="shared" si="492"/>
        <v>0</v>
      </c>
      <c r="N1196" s="15">
        <f t="shared" si="493"/>
        <v>140.24487499999998</v>
      </c>
      <c r="O1196" s="15">
        <f t="shared" si="494"/>
        <v>0.17811268237352498</v>
      </c>
      <c r="P1196" s="15">
        <f t="shared" si="495"/>
        <v>787.39409867450433</v>
      </c>
      <c r="Q1196" s="3">
        <f t="shared" si="512"/>
        <v>12</v>
      </c>
      <c r="R1196" s="3">
        <f t="shared" si="496"/>
        <v>-0.81</v>
      </c>
      <c r="S1196" s="16">
        <f t="shared" si="497"/>
        <v>0</v>
      </c>
      <c r="T1196" s="3">
        <f t="shared" si="498"/>
        <v>140.24487499999998</v>
      </c>
      <c r="U1196" s="3">
        <f t="shared" si="499"/>
        <v>0.17811268237352498</v>
      </c>
      <c r="V1196" s="3">
        <f t="shared" si="500"/>
        <v>787.39409867450433</v>
      </c>
      <c r="W1196" s="19">
        <f t="shared" si="501"/>
        <v>140.24487499999998</v>
      </c>
      <c r="X1196" s="19">
        <f t="shared" si="502"/>
        <v>0.17811268237352498</v>
      </c>
      <c r="Y1196" s="19">
        <f t="shared" si="503"/>
        <v>787.39409867450433</v>
      </c>
      <c r="Z1196" s="2">
        <f t="shared" si="504"/>
        <v>0</v>
      </c>
      <c r="AA1196" s="2">
        <f t="shared" si="505"/>
        <v>-7.9534757441869033</v>
      </c>
      <c r="AB1196">
        <v>2.54</v>
      </c>
      <c r="AC1196">
        <v>144.78</v>
      </c>
      <c r="AD1196">
        <v>-50.8</v>
      </c>
      <c r="AE1196">
        <v>685.8</v>
      </c>
      <c r="AF1196" s="2">
        <f t="shared" si="506"/>
        <v>0.21111111111111114</v>
      </c>
      <c r="AG1196" t="b">
        <f t="shared" si="507"/>
        <v>1</v>
      </c>
      <c r="AH1196" s="2">
        <f t="shared" si="508"/>
        <v>-2.54</v>
      </c>
      <c r="AI1196">
        <f t="shared" si="509"/>
        <v>2.54</v>
      </c>
      <c r="AJ1196" s="2">
        <f t="shared" si="510"/>
        <v>42.846524255813094</v>
      </c>
      <c r="AK1196" s="2">
        <f t="shared" si="511"/>
        <v>42.846524255813094</v>
      </c>
    </row>
    <row r="1197" spans="1:37" x14ac:dyDescent="0.3">
      <c r="A1197" s="18">
        <v>39439</v>
      </c>
      <c r="B1197">
        <v>25.4</v>
      </c>
      <c r="C1197">
        <v>1.8</v>
      </c>
      <c r="D1197">
        <v>-3.6</v>
      </c>
      <c r="E1197">
        <v>-0.9</v>
      </c>
      <c r="G1197" s="3">
        <f t="shared" si="513"/>
        <v>140.24487499999998</v>
      </c>
      <c r="H1197" s="3">
        <f t="shared" si="514"/>
        <v>787.39409867450433</v>
      </c>
      <c r="I1197" s="10">
        <f t="shared" si="488"/>
        <v>779.52015768775925</v>
      </c>
      <c r="J1197" s="3">
        <f t="shared" si="489"/>
        <v>0.17991180037729798</v>
      </c>
      <c r="K1197" s="3">
        <f t="shared" si="490"/>
        <v>0</v>
      </c>
      <c r="L1197" s="15">
        <f t="shared" si="491"/>
        <v>25.4</v>
      </c>
      <c r="M1197" s="3">
        <f t="shared" si="492"/>
        <v>25.4</v>
      </c>
      <c r="N1197" s="15">
        <f t="shared" si="493"/>
        <v>165.64487499999998</v>
      </c>
      <c r="O1197" s="15">
        <f t="shared" si="494"/>
        <v>0.16393515451975046</v>
      </c>
      <c r="P1197" s="15">
        <f t="shared" si="495"/>
        <v>1010.4292485968501</v>
      </c>
      <c r="Q1197" s="3">
        <f t="shared" si="512"/>
        <v>12</v>
      </c>
      <c r="R1197" s="3">
        <f t="shared" si="496"/>
        <v>-0.81</v>
      </c>
      <c r="S1197" s="16">
        <f t="shared" si="497"/>
        <v>0</v>
      </c>
      <c r="T1197" s="3">
        <f t="shared" si="498"/>
        <v>165.64487499999998</v>
      </c>
      <c r="U1197" s="3">
        <f t="shared" si="499"/>
        <v>0.16393515451975046</v>
      </c>
      <c r="V1197" s="3">
        <f t="shared" si="500"/>
        <v>1010.4292485968501</v>
      </c>
      <c r="W1197" s="19">
        <f t="shared" si="501"/>
        <v>165.64487499999998</v>
      </c>
      <c r="X1197" s="19">
        <f t="shared" si="502"/>
        <v>0.16393515451975046</v>
      </c>
      <c r="Y1197" s="19">
        <f t="shared" si="503"/>
        <v>1010.4292485968501</v>
      </c>
      <c r="Z1197" s="2">
        <f t="shared" si="504"/>
        <v>25.400000000000006</v>
      </c>
      <c r="AA1197" s="2">
        <f t="shared" si="505"/>
        <v>223.03514992234579</v>
      </c>
      <c r="AB1197">
        <v>10.16</v>
      </c>
      <c r="AC1197">
        <v>154.94</v>
      </c>
      <c r="AD1197">
        <v>-25.4</v>
      </c>
      <c r="AE1197">
        <v>660.4</v>
      </c>
      <c r="AF1197" s="2">
        <f t="shared" si="506"/>
        <v>0.23461538461538461</v>
      </c>
      <c r="AG1197" t="b">
        <f t="shared" si="507"/>
        <v>1</v>
      </c>
      <c r="AH1197" s="2">
        <f t="shared" si="508"/>
        <v>15.240000000000006</v>
      </c>
      <c r="AI1197">
        <f t="shared" si="509"/>
        <v>15.240000000000006</v>
      </c>
      <c r="AJ1197" s="2">
        <f t="shared" si="510"/>
        <v>248.4351499223458</v>
      </c>
      <c r="AK1197" s="2">
        <f t="shared" si="511"/>
        <v>248.4351499223458</v>
      </c>
    </row>
    <row r="1198" spans="1:37" x14ac:dyDescent="0.3">
      <c r="A1198" s="18">
        <v>39440</v>
      </c>
      <c r="B1198">
        <v>50.8</v>
      </c>
      <c r="C1198">
        <v>6.3</v>
      </c>
      <c r="D1198">
        <v>0.6</v>
      </c>
      <c r="E1198">
        <v>3.45</v>
      </c>
      <c r="G1198" s="3">
        <f t="shared" si="513"/>
        <v>165.64487499999998</v>
      </c>
      <c r="H1198" s="3">
        <f t="shared" si="514"/>
        <v>1010.4292485968501</v>
      </c>
      <c r="I1198" s="10">
        <f t="shared" si="488"/>
        <v>1000.3249561108817</v>
      </c>
      <c r="J1198" s="3">
        <f t="shared" si="489"/>
        <v>0.1655910651714651</v>
      </c>
      <c r="K1198" s="3">
        <f t="shared" si="490"/>
        <v>29.21</v>
      </c>
      <c r="L1198" s="15">
        <f t="shared" si="491"/>
        <v>21.589999999999996</v>
      </c>
      <c r="M1198" s="3">
        <f t="shared" si="492"/>
        <v>14.287499999999996</v>
      </c>
      <c r="N1198" s="15">
        <f t="shared" si="493"/>
        <v>179.93237499999998</v>
      </c>
      <c r="O1198" s="15">
        <f t="shared" si="494"/>
        <v>0.1763698319028448</v>
      </c>
      <c r="P1198" s="15">
        <f t="shared" si="495"/>
        <v>1020.1992770459613</v>
      </c>
      <c r="Q1198" s="3">
        <f t="shared" si="512"/>
        <v>12</v>
      </c>
      <c r="R1198" s="3">
        <f t="shared" si="496"/>
        <v>-0.81</v>
      </c>
      <c r="S1198" s="16">
        <f t="shared" si="497"/>
        <v>-2.7945000000000002</v>
      </c>
      <c r="T1198" s="3">
        <f t="shared" si="498"/>
        <v>177.13787499999998</v>
      </c>
      <c r="U1198" s="3">
        <f t="shared" si="499"/>
        <v>0.1763698319028448</v>
      </c>
      <c r="V1198" s="3">
        <f t="shared" si="500"/>
        <v>1004.3547305617338</v>
      </c>
      <c r="W1198" s="19">
        <f t="shared" si="501"/>
        <v>177.13787499999998</v>
      </c>
      <c r="X1198" s="19">
        <f t="shared" si="502"/>
        <v>0.1763698319028448</v>
      </c>
      <c r="Y1198" s="19">
        <f t="shared" si="503"/>
        <v>1004.3547305617338</v>
      </c>
      <c r="Z1198" s="2">
        <f t="shared" si="504"/>
        <v>11.492999999999995</v>
      </c>
      <c r="AA1198" s="2">
        <f t="shared" si="505"/>
        <v>-6.0745180351162844</v>
      </c>
      <c r="AB1198">
        <v>7.62</v>
      </c>
      <c r="AC1198">
        <v>162.56</v>
      </c>
      <c r="AD1198">
        <v>0</v>
      </c>
      <c r="AE1198">
        <v>660.4</v>
      </c>
      <c r="AF1198" s="2">
        <f t="shared" si="506"/>
        <v>0.24615384615384617</v>
      </c>
      <c r="AG1198" t="b">
        <f t="shared" si="507"/>
        <v>1</v>
      </c>
      <c r="AH1198" s="2">
        <f t="shared" si="508"/>
        <v>3.8729999999999949</v>
      </c>
      <c r="AI1198">
        <f t="shared" si="509"/>
        <v>3.8729999999999949</v>
      </c>
      <c r="AJ1198" s="2">
        <f t="shared" si="510"/>
        <v>-6.0745180351162844</v>
      </c>
      <c r="AK1198" s="2">
        <f t="shared" si="511"/>
        <v>6.0745180351162844</v>
      </c>
    </row>
    <row r="1199" spans="1:37" x14ac:dyDescent="0.3">
      <c r="A1199" s="18">
        <v>39441</v>
      </c>
      <c r="B1199">
        <v>27.94</v>
      </c>
      <c r="C1199">
        <v>0.7</v>
      </c>
      <c r="D1199">
        <v>-5.0999999999999996</v>
      </c>
      <c r="E1199">
        <v>-2.2000000000000002</v>
      </c>
      <c r="G1199" s="3">
        <f t="shared" si="513"/>
        <v>177.13787499999998</v>
      </c>
      <c r="H1199" s="3">
        <f t="shared" si="514"/>
        <v>1004.3547305617338</v>
      </c>
      <c r="I1199" s="10">
        <f t="shared" si="488"/>
        <v>994.31118325611646</v>
      </c>
      <c r="J1199" s="3">
        <f t="shared" si="489"/>
        <v>0.17815134535640889</v>
      </c>
      <c r="K1199" s="3">
        <f t="shared" si="490"/>
        <v>0</v>
      </c>
      <c r="L1199" s="15">
        <f t="shared" si="491"/>
        <v>27.94</v>
      </c>
      <c r="M1199" s="3">
        <f t="shared" si="492"/>
        <v>27.94</v>
      </c>
      <c r="N1199" s="15">
        <f t="shared" si="493"/>
        <v>205.07787499999998</v>
      </c>
      <c r="O1199" s="15">
        <f t="shared" si="494"/>
        <v>0.16428425680291617</v>
      </c>
      <c r="P1199" s="15">
        <f t="shared" si="495"/>
        <v>1248.3111832561165</v>
      </c>
      <c r="Q1199" s="3">
        <f t="shared" si="512"/>
        <v>12</v>
      </c>
      <c r="R1199" s="3">
        <f t="shared" si="496"/>
        <v>-0.81</v>
      </c>
      <c r="S1199" s="16">
        <f t="shared" si="497"/>
        <v>0</v>
      </c>
      <c r="T1199" s="3">
        <f t="shared" si="498"/>
        <v>205.07787499999998</v>
      </c>
      <c r="U1199" s="3">
        <f t="shared" si="499"/>
        <v>0.16428425680291617</v>
      </c>
      <c r="V1199" s="3">
        <f t="shared" si="500"/>
        <v>1248.3111832561165</v>
      </c>
      <c r="W1199" s="19">
        <f t="shared" si="501"/>
        <v>205.07787499999998</v>
      </c>
      <c r="X1199" s="19">
        <f t="shared" si="502"/>
        <v>0.16428425680291617</v>
      </c>
      <c r="Y1199" s="19">
        <f t="shared" si="503"/>
        <v>1248.3111832561165</v>
      </c>
      <c r="Z1199" s="2">
        <f t="shared" si="504"/>
        <v>27.939999999999998</v>
      </c>
      <c r="AA1199" s="2">
        <f t="shared" si="505"/>
        <v>243.95645269438262</v>
      </c>
      <c r="AB1199">
        <v>22.86</v>
      </c>
      <c r="AC1199">
        <v>185.42</v>
      </c>
      <c r="AD1199">
        <v>177.8</v>
      </c>
      <c r="AE1199">
        <v>838.2</v>
      </c>
      <c r="AF1199" s="2">
        <f t="shared" si="506"/>
        <v>0.22121212121212119</v>
      </c>
      <c r="AG1199" t="b">
        <f t="shared" si="507"/>
        <v>1</v>
      </c>
      <c r="AH1199" s="2">
        <f t="shared" si="508"/>
        <v>5.0799999999999983</v>
      </c>
      <c r="AI1199">
        <f t="shared" si="509"/>
        <v>5.0799999999999983</v>
      </c>
      <c r="AJ1199" s="2">
        <f t="shared" si="510"/>
        <v>66.156452694382608</v>
      </c>
      <c r="AK1199" s="2">
        <f t="shared" si="511"/>
        <v>66.156452694382608</v>
      </c>
    </row>
    <row r="1200" spans="1:37" x14ac:dyDescent="0.3">
      <c r="A1200" s="18">
        <v>39442</v>
      </c>
      <c r="B1200">
        <v>12.7</v>
      </c>
      <c r="C1200">
        <v>0.1</v>
      </c>
      <c r="D1200">
        <v>-6</v>
      </c>
      <c r="E1200">
        <v>-2.95</v>
      </c>
      <c r="G1200" s="3">
        <f t="shared" si="513"/>
        <v>205.07787499999998</v>
      </c>
      <c r="H1200" s="3">
        <f t="shared" si="514"/>
        <v>1248.3111832561165</v>
      </c>
      <c r="I1200" s="10">
        <f t="shared" si="488"/>
        <v>1235.8280714235552</v>
      </c>
      <c r="J1200" s="3">
        <f t="shared" si="489"/>
        <v>0.16594369374031936</v>
      </c>
      <c r="K1200" s="3">
        <f t="shared" si="490"/>
        <v>0</v>
      </c>
      <c r="L1200" s="15">
        <f t="shared" si="491"/>
        <v>12.7</v>
      </c>
      <c r="M1200" s="3">
        <f t="shared" si="492"/>
        <v>12.7</v>
      </c>
      <c r="N1200" s="15">
        <f t="shared" si="493"/>
        <v>217.77787499999997</v>
      </c>
      <c r="O1200" s="15">
        <f t="shared" si="494"/>
        <v>0.16116382485785039</v>
      </c>
      <c r="P1200" s="15">
        <f t="shared" si="495"/>
        <v>1351.2826168781007</v>
      </c>
      <c r="Q1200" s="3">
        <f t="shared" si="512"/>
        <v>12</v>
      </c>
      <c r="R1200" s="3">
        <f t="shared" si="496"/>
        <v>-0.81</v>
      </c>
      <c r="S1200" s="16">
        <f t="shared" si="497"/>
        <v>0</v>
      </c>
      <c r="T1200" s="3">
        <f t="shared" si="498"/>
        <v>217.77787499999997</v>
      </c>
      <c r="U1200" s="3">
        <f t="shared" si="499"/>
        <v>0.16116382485785039</v>
      </c>
      <c r="V1200" s="3">
        <f t="shared" si="500"/>
        <v>1351.2826168781007</v>
      </c>
      <c r="W1200" s="19">
        <f t="shared" si="501"/>
        <v>217.77787499999997</v>
      </c>
      <c r="X1200" s="19">
        <f t="shared" si="502"/>
        <v>0.16116382485785039</v>
      </c>
      <c r="Y1200" s="19">
        <f t="shared" si="503"/>
        <v>1351.2826168781007</v>
      </c>
      <c r="Z1200" s="2">
        <f t="shared" si="504"/>
        <v>12.699999999999989</v>
      </c>
      <c r="AA1200" s="2">
        <f t="shared" si="505"/>
        <v>102.97143362198426</v>
      </c>
      <c r="AB1200">
        <v>12.7</v>
      </c>
      <c r="AC1200">
        <v>198.12</v>
      </c>
      <c r="AD1200">
        <v>50.8</v>
      </c>
      <c r="AE1200">
        <v>889</v>
      </c>
      <c r="AF1200" s="2">
        <f t="shared" si="506"/>
        <v>0.22285714285714286</v>
      </c>
      <c r="AG1200" t="b">
        <f t="shared" si="507"/>
        <v>1</v>
      </c>
      <c r="AH1200" s="2">
        <f t="shared" si="508"/>
        <v>-1.0658141036401503E-14</v>
      </c>
      <c r="AI1200">
        <f t="shared" si="509"/>
        <v>1.0658141036401503E-14</v>
      </c>
      <c r="AJ1200" s="2">
        <f t="shared" si="510"/>
        <v>52.171433621984264</v>
      </c>
      <c r="AK1200" s="2">
        <f t="shared" si="511"/>
        <v>52.171433621984264</v>
      </c>
    </row>
    <row r="1201" spans="1:37" x14ac:dyDescent="0.3">
      <c r="A1201" s="18">
        <v>39443</v>
      </c>
      <c r="B1201">
        <v>14.59</v>
      </c>
      <c r="C1201">
        <v>-0.8</v>
      </c>
      <c r="D1201">
        <v>-3.1</v>
      </c>
      <c r="E1201">
        <v>-1.95</v>
      </c>
      <c r="G1201" s="3">
        <f t="shared" si="513"/>
        <v>217.77787499999997</v>
      </c>
      <c r="H1201" s="3">
        <f t="shared" si="514"/>
        <v>1351.2826168781007</v>
      </c>
      <c r="I1201" s="10">
        <f t="shared" si="488"/>
        <v>1337.7697907093198</v>
      </c>
      <c r="J1201" s="3">
        <f t="shared" si="489"/>
        <v>0.16279174228065696</v>
      </c>
      <c r="K1201" s="3">
        <f t="shared" si="490"/>
        <v>0</v>
      </c>
      <c r="L1201" s="15">
        <f t="shared" si="491"/>
        <v>14.59</v>
      </c>
      <c r="M1201" s="3">
        <f t="shared" si="492"/>
        <v>14.59</v>
      </c>
      <c r="N1201" s="15">
        <f t="shared" si="493"/>
        <v>232.36787499999997</v>
      </c>
      <c r="O1201" s="15">
        <f t="shared" si="494"/>
        <v>0.15802972145706332</v>
      </c>
      <c r="P1201" s="15">
        <f t="shared" si="495"/>
        <v>1470.4061543456833</v>
      </c>
      <c r="Q1201" s="3">
        <f t="shared" si="512"/>
        <v>12</v>
      </c>
      <c r="R1201" s="3">
        <f t="shared" si="496"/>
        <v>-0.81</v>
      </c>
      <c r="S1201" s="16">
        <f t="shared" si="497"/>
        <v>0</v>
      </c>
      <c r="T1201" s="3">
        <f t="shared" si="498"/>
        <v>232.36787499999997</v>
      </c>
      <c r="U1201" s="3">
        <f t="shared" si="499"/>
        <v>0.15802972145706332</v>
      </c>
      <c r="V1201" s="3">
        <f t="shared" si="500"/>
        <v>1470.4061543456833</v>
      </c>
      <c r="W1201" s="19">
        <f t="shared" si="501"/>
        <v>232.36787499999997</v>
      </c>
      <c r="X1201" s="19">
        <f t="shared" si="502"/>
        <v>0.15802972145706332</v>
      </c>
      <c r="Y1201" s="19">
        <f t="shared" si="503"/>
        <v>1470.4061543456833</v>
      </c>
      <c r="Z1201" s="2">
        <f t="shared" si="504"/>
        <v>14.590000000000003</v>
      </c>
      <c r="AA1201" s="2">
        <f t="shared" si="505"/>
        <v>119.12353746758254</v>
      </c>
      <c r="AB1201">
        <v>33.020000000000003</v>
      </c>
      <c r="AC1201">
        <v>231.14</v>
      </c>
      <c r="AD1201">
        <v>279.39999999999998</v>
      </c>
      <c r="AE1201">
        <v>1168.4000000000001</v>
      </c>
      <c r="AF1201" s="2">
        <f t="shared" si="506"/>
        <v>0.19782608695652171</v>
      </c>
      <c r="AG1201" t="b">
        <f t="shared" si="507"/>
        <v>1</v>
      </c>
      <c r="AH1201" s="2">
        <f t="shared" si="508"/>
        <v>-18.43</v>
      </c>
      <c r="AI1201">
        <f t="shared" si="509"/>
        <v>18.43</v>
      </c>
      <c r="AJ1201" s="2">
        <f t="shared" si="510"/>
        <v>-160.27646253241744</v>
      </c>
      <c r="AK1201" s="2">
        <f t="shared" si="511"/>
        <v>160.27646253241744</v>
      </c>
    </row>
    <row r="1202" spans="1:37" x14ac:dyDescent="0.3">
      <c r="A1202" s="18">
        <v>39444</v>
      </c>
      <c r="B1202">
        <v>24.76</v>
      </c>
      <c r="C1202">
        <v>0.4</v>
      </c>
      <c r="D1202">
        <v>-3.3</v>
      </c>
      <c r="E1202">
        <v>-1.45</v>
      </c>
      <c r="G1202" s="3">
        <f t="shared" si="513"/>
        <v>232.36787499999997</v>
      </c>
      <c r="H1202" s="3">
        <f t="shared" si="514"/>
        <v>1470.4061543456833</v>
      </c>
      <c r="I1202" s="10">
        <f t="shared" si="488"/>
        <v>1455.7020928022264</v>
      </c>
      <c r="J1202" s="3">
        <f t="shared" si="489"/>
        <v>0.15962598126976094</v>
      </c>
      <c r="K1202" s="3">
        <f t="shared" si="490"/>
        <v>0</v>
      </c>
      <c r="L1202" s="15">
        <f t="shared" si="491"/>
        <v>24.76</v>
      </c>
      <c r="M1202" s="3">
        <f t="shared" si="492"/>
        <v>24.76</v>
      </c>
      <c r="N1202" s="15">
        <f t="shared" si="493"/>
        <v>257.12787499999996</v>
      </c>
      <c r="O1202" s="15">
        <f t="shared" si="494"/>
        <v>0.15298009612747551</v>
      </c>
      <c r="P1202" s="15">
        <f t="shared" si="495"/>
        <v>1680.7930018931354</v>
      </c>
      <c r="Q1202" s="3">
        <f t="shared" si="512"/>
        <v>12</v>
      </c>
      <c r="R1202" s="3">
        <f t="shared" si="496"/>
        <v>-0.81</v>
      </c>
      <c r="S1202" s="16">
        <f t="shared" si="497"/>
        <v>0</v>
      </c>
      <c r="T1202" s="3">
        <f t="shared" si="498"/>
        <v>257.12787499999996</v>
      </c>
      <c r="U1202" s="3">
        <f t="shared" si="499"/>
        <v>0.15298009612747551</v>
      </c>
      <c r="V1202" s="3">
        <f t="shared" si="500"/>
        <v>1680.7930018931352</v>
      </c>
      <c r="W1202" s="19">
        <f t="shared" si="501"/>
        <v>257.12787499999996</v>
      </c>
      <c r="X1202" s="19">
        <f t="shared" si="502"/>
        <v>0.15298009612747551</v>
      </c>
      <c r="Y1202" s="19">
        <f t="shared" si="503"/>
        <v>1680.7930018931352</v>
      </c>
      <c r="Z1202" s="2">
        <f t="shared" si="504"/>
        <v>24.759999999999991</v>
      </c>
      <c r="AA1202" s="2">
        <f t="shared" si="505"/>
        <v>210.38684754745191</v>
      </c>
      <c r="AB1202">
        <v>22.86</v>
      </c>
      <c r="AC1202">
        <v>254</v>
      </c>
      <c r="AD1202">
        <v>50.8</v>
      </c>
      <c r="AE1202">
        <v>1219.2</v>
      </c>
      <c r="AF1202" s="2">
        <f t="shared" si="506"/>
        <v>0.20833333333333331</v>
      </c>
      <c r="AG1202" t="b">
        <f t="shared" si="507"/>
        <v>1</v>
      </c>
      <c r="AH1202" s="2">
        <f t="shared" si="508"/>
        <v>1.8999999999999915</v>
      </c>
      <c r="AI1202">
        <f t="shared" si="509"/>
        <v>1.8999999999999915</v>
      </c>
      <c r="AJ1202" s="2">
        <f t="shared" si="510"/>
        <v>159.5868475474519</v>
      </c>
      <c r="AK1202" s="2">
        <f t="shared" si="511"/>
        <v>159.5868475474519</v>
      </c>
    </row>
    <row r="1203" spans="1:37" x14ac:dyDescent="0.3">
      <c r="A1203" s="18">
        <v>39445</v>
      </c>
      <c r="B1203">
        <v>35.56</v>
      </c>
      <c r="C1203">
        <v>1.8</v>
      </c>
      <c r="D1203">
        <v>-0.7</v>
      </c>
      <c r="E1203">
        <v>0.55000000000000004</v>
      </c>
      <c r="G1203" s="3">
        <f t="shared" si="513"/>
        <v>257.12787499999996</v>
      </c>
      <c r="H1203" s="3">
        <f t="shared" si="514"/>
        <v>1680.7930018931352</v>
      </c>
      <c r="I1203" s="10">
        <f t="shared" si="488"/>
        <v>1663.9850718742039</v>
      </c>
      <c r="J1203" s="3">
        <f t="shared" si="489"/>
        <v>0.15452534962371264</v>
      </c>
      <c r="K1203" s="3">
        <f t="shared" si="490"/>
        <v>3.2596666666666678</v>
      </c>
      <c r="L1203" s="15">
        <f t="shared" si="491"/>
        <v>32.300333333333334</v>
      </c>
      <c r="M1203" s="3">
        <f t="shared" si="492"/>
        <v>31.485416666666666</v>
      </c>
      <c r="N1203" s="15">
        <f t="shared" si="493"/>
        <v>288.61329166666661</v>
      </c>
      <c r="O1203" s="15">
        <f t="shared" si="494"/>
        <v>0.14903633164237881</v>
      </c>
      <c r="P1203" s="15">
        <f t="shared" si="495"/>
        <v>1936.5297608049741</v>
      </c>
      <c r="Q1203" s="3">
        <f t="shared" si="512"/>
        <v>12</v>
      </c>
      <c r="R1203" s="3">
        <f t="shared" si="496"/>
        <v>-0.81</v>
      </c>
      <c r="S1203" s="16">
        <f t="shared" si="497"/>
        <v>-0.44550000000000006</v>
      </c>
      <c r="T1203" s="3">
        <f t="shared" si="498"/>
        <v>288.16779166666663</v>
      </c>
      <c r="U1203" s="3">
        <f t="shared" si="499"/>
        <v>0.14903633164237881</v>
      </c>
      <c r="V1203" s="3">
        <f t="shared" si="500"/>
        <v>1933.5405567961891</v>
      </c>
      <c r="W1203" s="19">
        <f t="shared" si="501"/>
        <v>288.16779166666663</v>
      </c>
      <c r="X1203" s="19">
        <f t="shared" si="502"/>
        <v>0.14903633164237881</v>
      </c>
      <c r="Y1203" s="19">
        <f t="shared" si="503"/>
        <v>1933.5405567961891</v>
      </c>
      <c r="Z1203" s="2">
        <f t="shared" si="504"/>
        <v>31.03991666666667</v>
      </c>
      <c r="AA1203" s="2">
        <f t="shared" si="505"/>
        <v>252.74755490305392</v>
      </c>
      <c r="AB1203">
        <v>17.78</v>
      </c>
      <c r="AC1203">
        <v>271.77999999999997</v>
      </c>
      <c r="AD1203">
        <v>50.8</v>
      </c>
      <c r="AE1203">
        <v>1270</v>
      </c>
      <c r="AF1203" s="2">
        <f t="shared" si="506"/>
        <v>0.21399999999999997</v>
      </c>
      <c r="AG1203" t="b">
        <f t="shared" si="507"/>
        <v>1</v>
      </c>
      <c r="AH1203" s="2">
        <f t="shared" si="508"/>
        <v>13.259916666666669</v>
      </c>
      <c r="AI1203">
        <f t="shared" si="509"/>
        <v>13.259916666666669</v>
      </c>
      <c r="AJ1203" s="2">
        <f t="shared" si="510"/>
        <v>201.94755490305391</v>
      </c>
      <c r="AK1203" s="2">
        <f t="shared" si="511"/>
        <v>201.94755490305391</v>
      </c>
    </row>
    <row r="1204" spans="1:37" x14ac:dyDescent="0.3">
      <c r="A1204" s="18">
        <v>39446</v>
      </c>
      <c r="B1204">
        <v>15.24</v>
      </c>
      <c r="C1204">
        <v>2.2000000000000002</v>
      </c>
      <c r="D1204">
        <v>-1.4</v>
      </c>
      <c r="E1204">
        <v>0.4</v>
      </c>
      <c r="G1204" s="3">
        <f t="shared" si="513"/>
        <v>288.16779166666663</v>
      </c>
      <c r="H1204" s="3">
        <f t="shared" si="514"/>
        <v>1933.5405567961891</v>
      </c>
      <c r="I1204" s="10">
        <f t="shared" si="488"/>
        <v>1914.2051512282271</v>
      </c>
      <c r="J1204" s="3">
        <f t="shared" si="489"/>
        <v>0.15054174913371599</v>
      </c>
      <c r="K1204" s="3">
        <f t="shared" si="490"/>
        <v>1.016</v>
      </c>
      <c r="L1204" s="15">
        <f t="shared" si="491"/>
        <v>14.224</v>
      </c>
      <c r="M1204" s="3">
        <f t="shared" si="492"/>
        <v>13.97</v>
      </c>
      <c r="N1204" s="15">
        <f t="shared" si="493"/>
        <v>302.13779166666666</v>
      </c>
      <c r="O1204" s="15">
        <f t="shared" si="494"/>
        <v>0.14834197836970858</v>
      </c>
      <c r="P1204" s="15">
        <f t="shared" si="495"/>
        <v>2036.7652837530391</v>
      </c>
      <c r="Q1204" s="3">
        <f t="shared" si="512"/>
        <v>12</v>
      </c>
      <c r="R1204" s="3">
        <f t="shared" si="496"/>
        <v>-0.81</v>
      </c>
      <c r="S1204" s="16">
        <f t="shared" si="497"/>
        <v>-0.32400000000000007</v>
      </c>
      <c r="T1204" s="3">
        <f t="shared" si="498"/>
        <v>301.81379166666665</v>
      </c>
      <c r="U1204" s="3">
        <f t="shared" si="499"/>
        <v>0.14834197836970858</v>
      </c>
      <c r="V1204" s="3">
        <f t="shared" si="500"/>
        <v>2034.5811413844335</v>
      </c>
      <c r="W1204" s="19">
        <f t="shared" si="501"/>
        <v>301.81379166666665</v>
      </c>
      <c r="X1204" s="19">
        <f t="shared" si="502"/>
        <v>0.14834197836970858</v>
      </c>
      <c r="Y1204" s="19">
        <f t="shared" si="503"/>
        <v>2034.5811413844335</v>
      </c>
      <c r="Z1204" s="2">
        <f t="shared" si="504"/>
        <v>13.646000000000015</v>
      </c>
      <c r="AA1204" s="2">
        <f t="shared" si="505"/>
        <v>101.04058458824443</v>
      </c>
      <c r="AB1204">
        <v>15.24</v>
      </c>
      <c r="AC1204">
        <v>287.02</v>
      </c>
      <c r="AD1204">
        <v>0</v>
      </c>
      <c r="AE1204">
        <v>1270</v>
      </c>
      <c r="AF1204" s="2">
        <f t="shared" si="506"/>
        <v>0.22599999999999998</v>
      </c>
      <c r="AG1204" t="b">
        <f t="shared" si="507"/>
        <v>1</v>
      </c>
      <c r="AH1204" s="2">
        <f t="shared" si="508"/>
        <v>-1.5939999999999852</v>
      </c>
      <c r="AI1204">
        <f t="shared" si="509"/>
        <v>1.5939999999999852</v>
      </c>
      <c r="AJ1204" s="2">
        <f t="shared" si="510"/>
        <v>101.04058458824443</v>
      </c>
      <c r="AK1204" s="2">
        <f t="shared" si="511"/>
        <v>101.04058458824443</v>
      </c>
    </row>
    <row r="1205" spans="1:37" x14ac:dyDescent="0.3">
      <c r="A1205" s="18">
        <v>39447</v>
      </c>
      <c r="B1205">
        <v>15.24</v>
      </c>
      <c r="C1205">
        <v>0</v>
      </c>
      <c r="D1205">
        <v>-3.8</v>
      </c>
      <c r="E1205">
        <v>-1.9</v>
      </c>
      <c r="G1205" s="3">
        <f t="shared" si="513"/>
        <v>301.81379166666665</v>
      </c>
      <c r="H1205" s="3">
        <f t="shared" si="514"/>
        <v>2034.5811413844335</v>
      </c>
      <c r="I1205" s="10">
        <f t="shared" si="488"/>
        <v>2014.2353299705892</v>
      </c>
      <c r="J1205" s="3">
        <f t="shared" si="489"/>
        <v>0.14984038219162482</v>
      </c>
      <c r="K1205" s="3">
        <f t="shared" si="490"/>
        <v>0</v>
      </c>
      <c r="L1205" s="15">
        <f t="shared" si="491"/>
        <v>15.24</v>
      </c>
      <c r="M1205" s="3">
        <f t="shared" si="492"/>
        <v>15.24</v>
      </c>
      <c r="N1205" s="15">
        <f t="shared" si="493"/>
        <v>317.05379166666665</v>
      </c>
      <c r="O1205" s="15">
        <f t="shared" si="494"/>
        <v>0.14727639430223827</v>
      </c>
      <c r="P1205" s="15">
        <f t="shared" si="495"/>
        <v>2152.7807845160437</v>
      </c>
      <c r="Q1205" s="3">
        <f t="shared" si="512"/>
        <v>12</v>
      </c>
      <c r="R1205" s="3">
        <f t="shared" si="496"/>
        <v>-0.81</v>
      </c>
      <c r="S1205" s="16">
        <f t="shared" si="497"/>
        <v>0</v>
      </c>
      <c r="T1205" s="3">
        <f t="shared" si="498"/>
        <v>317.05379166666665</v>
      </c>
      <c r="U1205" s="3">
        <f t="shared" si="499"/>
        <v>0.14727639430223827</v>
      </c>
      <c r="V1205" s="3">
        <f t="shared" si="500"/>
        <v>2152.7807845160437</v>
      </c>
      <c r="W1205" s="19">
        <f t="shared" si="501"/>
        <v>317.05379166666665</v>
      </c>
      <c r="X1205" s="19">
        <f t="shared" si="502"/>
        <v>0.14727639430223827</v>
      </c>
      <c r="Y1205" s="19">
        <f t="shared" si="503"/>
        <v>2152.7807845160437</v>
      </c>
      <c r="Z1205" s="2">
        <f t="shared" si="504"/>
        <v>15.240000000000009</v>
      </c>
      <c r="AA1205" s="2">
        <f t="shared" si="505"/>
        <v>118.19964313161017</v>
      </c>
      <c r="AB1205">
        <v>12.7</v>
      </c>
      <c r="AC1205">
        <v>299.72000000000003</v>
      </c>
      <c r="AD1205">
        <v>50.8</v>
      </c>
      <c r="AE1205">
        <v>1320.8</v>
      </c>
      <c r="AF1205" s="2">
        <f t="shared" si="506"/>
        <v>0.22692307692307695</v>
      </c>
      <c r="AG1205" t="b">
        <f t="shared" si="507"/>
        <v>1</v>
      </c>
      <c r="AH1205" s="2">
        <f t="shared" si="508"/>
        <v>2.5400000000000098</v>
      </c>
      <c r="AI1205">
        <f t="shared" si="509"/>
        <v>2.5400000000000098</v>
      </c>
      <c r="AJ1205" s="2">
        <f t="shared" si="510"/>
        <v>67.399643131610176</v>
      </c>
      <c r="AK1205" s="2">
        <f t="shared" si="511"/>
        <v>67.399643131610176</v>
      </c>
    </row>
    <row r="1206" spans="1:37" x14ac:dyDescent="0.3">
      <c r="A1206" s="18">
        <v>39448</v>
      </c>
      <c r="B1206">
        <v>0</v>
      </c>
      <c r="C1206">
        <v>-1.5</v>
      </c>
      <c r="D1206">
        <v>-6.9</v>
      </c>
      <c r="E1206">
        <v>-4.2</v>
      </c>
      <c r="G1206" s="3">
        <f t="shared" si="513"/>
        <v>317.05379166666665</v>
      </c>
      <c r="H1206" s="3">
        <f t="shared" si="514"/>
        <v>2152.7807845160437</v>
      </c>
      <c r="I1206" s="10">
        <f t="shared" si="488"/>
        <v>2131.2529766708831</v>
      </c>
      <c r="J1206" s="3">
        <f t="shared" si="489"/>
        <v>0.14876403464872553</v>
      </c>
      <c r="K1206" s="3">
        <f t="shared" si="490"/>
        <v>0</v>
      </c>
      <c r="L1206" s="15">
        <f t="shared" si="491"/>
        <v>0</v>
      </c>
      <c r="M1206" s="3">
        <f t="shared" si="492"/>
        <v>0</v>
      </c>
      <c r="N1206" s="15">
        <f t="shared" si="493"/>
        <v>317.05379166666665</v>
      </c>
      <c r="O1206" s="15">
        <f t="shared" si="494"/>
        <v>0.14876403464872553</v>
      </c>
      <c r="P1206" s="15">
        <f t="shared" si="495"/>
        <v>2131.2529766708831</v>
      </c>
      <c r="Q1206" s="3">
        <f t="shared" si="512"/>
        <v>1</v>
      </c>
      <c r="R1206" s="3">
        <f t="shared" si="496"/>
        <v>-0.81</v>
      </c>
      <c r="S1206" s="16">
        <f t="shared" si="497"/>
        <v>0</v>
      </c>
      <c r="T1206" s="3">
        <f t="shared" si="498"/>
        <v>317.05379166666665</v>
      </c>
      <c r="U1206" s="3">
        <f t="shared" si="499"/>
        <v>0.14876403464872553</v>
      </c>
      <c r="V1206" s="3">
        <f t="shared" si="500"/>
        <v>2131.2529766708831</v>
      </c>
      <c r="W1206" s="19">
        <f t="shared" si="501"/>
        <v>317.05379166666665</v>
      </c>
      <c r="X1206" s="19">
        <f t="shared" si="502"/>
        <v>0.14876403464872553</v>
      </c>
      <c r="Y1206" s="19">
        <f t="shared" si="503"/>
        <v>2131.2529766708831</v>
      </c>
      <c r="Z1206" s="2">
        <f t="shared" si="504"/>
        <v>0</v>
      </c>
      <c r="AA1206" s="2">
        <f t="shared" si="505"/>
        <v>-21.527807845160623</v>
      </c>
      <c r="AB1206">
        <v>2.54</v>
      </c>
      <c r="AC1206">
        <v>302.26</v>
      </c>
      <c r="AD1206">
        <v>-76.2</v>
      </c>
      <c r="AE1206">
        <v>1244.5999999999999</v>
      </c>
      <c r="AF1206" s="2">
        <f t="shared" si="506"/>
        <v>0.24285714285714285</v>
      </c>
      <c r="AG1206" t="b">
        <f t="shared" si="507"/>
        <v>1</v>
      </c>
      <c r="AH1206" s="2">
        <f t="shared" si="508"/>
        <v>-2.54</v>
      </c>
      <c r="AI1206">
        <f t="shared" si="509"/>
        <v>2.54</v>
      </c>
      <c r="AJ1206" s="2">
        <f t="shared" si="510"/>
        <v>54.672192154839379</v>
      </c>
      <c r="AK1206" s="2">
        <f t="shared" si="511"/>
        <v>54.672192154839379</v>
      </c>
    </row>
    <row r="1207" spans="1:37" x14ac:dyDescent="0.3">
      <c r="A1207" s="18">
        <v>39449</v>
      </c>
      <c r="B1207">
        <v>0</v>
      </c>
      <c r="C1207">
        <v>1.9</v>
      </c>
      <c r="D1207">
        <v>-2.8</v>
      </c>
      <c r="E1207">
        <v>-0.45</v>
      </c>
      <c r="G1207" s="3">
        <f t="shared" si="513"/>
        <v>317.05379166666665</v>
      </c>
      <c r="H1207" s="3">
        <f t="shared" si="514"/>
        <v>2131.2529766708831</v>
      </c>
      <c r="I1207" s="10">
        <f t="shared" si="488"/>
        <v>2109.9404469041742</v>
      </c>
      <c r="J1207" s="3">
        <f t="shared" si="489"/>
        <v>0.15026670166537931</v>
      </c>
      <c r="K1207" s="3">
        <f t="shared" si="490"/>
        <v>0</v>
      </c>
      <c r="L1207" s="15">
        <f t="shared" si="491"/>
        <v>0</v>
      </c>
      <c r="M1207" s="3">
        <f t="shared" si="492"/>
        <v>0</v>
      </c>
      <c r="N1207" s="15">
        <f t="shared" si="493"/>
        <v>317.05379166666665</v>
      </c>
      <c r="O1207" s="15">
        <f t="shared" si="494"/>
        <v>0.15026670166537931</v>
      </c>
      <c r="P1207" s="15">
        <f t="shared" si="495"/>
        <v>2109.9404469041742</v>
      </c>
      <c r="Q1207" s="3">
        <f t="shared" si="512"/>
        <v>1</v>
      </c>
      <c r="R1207" s="3">
        <f t="shared" si="496"/>
        <v>-0.81</v>
      </c>
      <c r="S1207" s="16">
        <f t="shared" si="497"/>
        <v>0</v>
      </c>
      <c r="T1207" s="3">
        <f t="shared" si="498"/>
        <v>317.05379166666665</v>
      </c>
      <c r="U1207" s="3">
        <f t="shared" si="499"/>
        <v>0.15026670166537931</v>
      </c>
      <c r="V1207" s="3">
        <f t="shared" si="500"/>
        <v>2109.9404469041742</v>
      </c>
      <c r="W1207" s="19">
        <f t="shared" si="501"/>
        <v>317.05379166666665</v>
      </c>
      <c r="X1207" s="19">
        <f t="shared" si="502"/>
        <v>0.15026670166537931</v>
      </c>
      <c r="Y1207" s="19">
        <f t="shared" si="503"/>
        <v>2109.9404469041742</v>
      </c>
      <c r="Z1207" s="2">
        <f t="shared" si="504"/>
        <v>0</v>
      </c>
      <c r="AA1207" s="2">
        <f t="shared" si="505"/>
        <v>-21.312529766708849</v>
      </c>
      <c r="AB1207">
        <v>0</v>
      </c>
      <c r="AC1207">
        <v>302.26</v>
      </c>
      <c r="AD1207">
        <v>-50.8</v>
      </c>
      <c r="AE1207">
        <v>1193.8</v>
      </c>
      <c r="AF1207" s="2">
        <f t="shared" si="506"/>
        <v>0.2531914893617021</v>
      </c>
      <c r="AG1207" t="b">
        <f t="shared" si="507"/>
        <v>0</v>
      </c>
      <c r="AH1207" s="2" t="str">
        <f t="shared" si="508"/>
        <v/>
      </c>
      <c r="AI1207">
        <f t="shared" si="509"/>
        <v>0</v>
      </c>
      <c r="AJ1207" s="2" t="str">
        <f t="shared" si="510"/>
        <v/>
      </c>
      <c r="AK1207" s="2" t="str">
        <f t="shared" si="511"/>
        <v/>
      </c>
    </row>
    <row r="1208" spans="1:37" x14ac:dyDescent="0.3">
      <c r="A1208" s="18">
        <v>39450</v>
      </c>
      <c r="B1208">
        <v>2.54</v>
      </c>
      <c r="C1208">
        <v>3.1</v>
      </c>
      <c r="D1208">
        <v>0.1</v>
      </c>
      <c r="E1208">
        <v>1.6</v>
      </c>
      <c r="G1208" s="3">
        <f t="shared" si="513"/>
        <v>317.05379166666665</v>
      </c>
      <c r="H1208" s="3">
        <f t="shared" si="514"/>
        <v>2109.9404469041742</v>
      </c>
      <c r="I1208" s="10">
        <f t="shared" si="488"/>
        <v>2088.8410424351323</v>
      </c>
      <c r="J1208" s="3">
        <f t="shared" si="489"/>
        <v>0.1517845471367468</v>
      </c>
      <c r="K1208" s="3">
        <f t="shared" si="490"/>
        <v>0.67733333333333312</v>
      </c>
      <c r="L1208" s="15">
        <f t="shared" si="491"/>
        <v>1.8626666666666669</v>
      </c>
      <c r="M1208" s="3">
        <f t="shared" si="492"/>
        <v>1.6933333333333336</v>
      </c>
      <c r="N1208" s="15">
        <f t="shared" si="493"/>
        <v>318.74712499999998</v>
      </c>
      <c r="O1208" s="15">
        <f t="shared" si="494"/>
        <v>0.15168958186105808</v>
      </c>
      <c r="P1208" s="15">
        <f t="shared" si="495"/>
        <v>2101.3119100820008</v>
      </c>
      <c r="Q1208" s="3">
        <f t="shared" si="512"/>
        <v>1</v>
      </c>
      <c r="R1208" s="3">
        <f t="shared" si="496"/>
        <v>-0.81</v>
      </c>
      <c r="S1208" s="16">
        <f t="shared" si="497"/>
        <v>-1.2960000000000003</v>
      </c>
      <c r="T1208" s="3">
        <f t="shared" si="498"/>
        <v>317.45112499999999</v>
      </c>
      <c r="U1208" s="3">
        <f t="shared" si="499"/>
        <v>0.15168958186105808</v>
      </c>
      <c r="V1208" s="3">
        <f t="shared" si="500"/>
        <v>2092.7681460073718</v>
      </c>
      <c r="W1208" s="19">
        <f t="shared" si="501"/>
        <v>317.45112499999999</v>
      </c>
      <c r="X1208" s="19">
        <f t="shared" si="502"/>
        <v>0.15168958186105808</v>
      </c>
      <c r="Y1208" s="19">
        <f t="shared" si="503"/>
        <v>2092.7681460073718</v>
      </c>
      <c r="Z1208" s="2">
        <f t="shared" si="504"/>
        <v>0.39733333333333576</v>
      </c>
      <c r="AA1208" s="2">
        <f t="shared" si="505"/>
        <v>-17.172300896802426</v>
      </c>
      <c r="AB1208">
        <v>0</v>
      </c>
      <c r="AC1208">
        <v>302.26</v>
      </c>
      <c r="AD1208">
        <v>-50.8</v>
      </c>
      <c r="AE1208">
        <v>1143</v>
      </c>
      <c r="AF1208" s="2">
        <f t="shared" si="506"/>
        <v>0.26444444444444443</v>
      </c>
      <c r="AG1208" t="b">
        <f t="shared" si="507"/>
        <v>1</v>
      </c>
      <c r="AH1208" s="2">
        <f t="shared" si="508"/>
        <v>0.39733333333333576</v>
      </c>
      <c r="AI1208">
        <f t="shared" si="509"/>
        <v>0.39733333333333576</v>
      </c>
      <c r="AJ1208" s="2">
        <f t="shared" si="510"/>
        <v>33.627699103197571</v>
      </c>
      <c r="AK1208" s="2">
        <f t="shared" si="511"/>
        <v>33.627699103197571</v>
      </c>
    </row>
    <row r="1209" spans="1:37" x14ac:dyDescent="0.3">
      <c r="A1209" s="18">
        <v>39451</v>
      </c>
      <c r="B1209">
        <v>12.7</v>
      </c>
      <c r="C1209">
        <v>5.7</v>
      </c>
      <c r="D1209">
        <v>1.2</v>
      </c>
      <c r="E1209">
        <v>3.45</v>
      </c>
      <c r="G1209" s="3">
        <f t="shared" si="513"/>
        <v>317.45112499999999</v>
      </c>
      <c r="H1209" s="3">
        <f t="shared" si="514"/>
        <v>2092.7681460073718</v>
      </c>
      <c r="I1209" s="10">
        <f t="shared" si="488"/>
        <v>2071.8404645472979</v>
      </c>
      <c r="J1209" s="3">
        <f t="shared" si="489"/>
        <v>0.15322179985965464</v>
      </c>
      <c r="K1209" s="3">
        <f t="shared" si="490"/>
        <v>7.3025000000000002</v>
      </c>
      <c r="L1209" s="15">
        <f t="shared" si="491"/>
        <v>5.3974999999999991</v>
      </c>
      <c r="M1209" s="3">
        <f t="shared" si="492"/>
        <v>3.571874999999999</v>
      </c>
      <c r="N1209" s="15">
        <f t="shared" si="493"/>
        <v>321.02299999999997</v>
      </c>
      <c r="O1209" s="15">
        <f t="shared" si="494"/>
        <v>0.15484054411073994</v>
      </c>
      <c r="P1209" s="15">
        <f t="shared" si="495"/>
        <v>2073.2489790943159</v>
      </c>
      <c r="Q1209" s="3">
        <f t="shared" si="512"/>
        <v>1</v>
      </c>
      <c r="R1209" s="3">
        <f t="shared" si="496"/>
        <v>-0.81</v>
      </c>
      <c r="S1209" s="16">
        <f t="shared" si="497"/>
        <v>-2.7945000000000002</v>
      </c>
      <c r="T1209" s="3">
        <f t="shared" si="498"/>
        <v>318.22849999999994</v>
      </c>
      <c r="U1209" s="3">
        <f t="shared" si="499"/>
        <v>0.15484054411073994</v>
      </c>
      <c r="V1209" s="3">
        <f t="shared" si="500"/>
        <v>2055.2013804111089</v>
      </c>
      <c r="W1209" s="19">
        <f t="shared" si="501"/>
        <v>318.22849999999994</v>
      </c>
      <c r="X1209" s="19">
        <f t="shared" si="502"/>
        <v>0.15484054411073994</v>
      </c>
      <c r="Y1209" s="19">
        <f t="shared" si="503"/>
        <v>2055.2013804111089</v>
      </c>
      <c r="Z1209" s="2">
        <f t="shared" si="504"/>
        <v>0.77737499999994952</v>
      </c>
      <c r="AA1209" s="2">
        <f t="shared" si="505"/>
        <v>-37.56676559626294</v>
      </c>
      <c r="AB1209">
        <v>0</v>
      </c>
      <c r="AC1209">
        <v>302.26</v>
      </c>
      <c r="AD1209">
        <v>-50.8</v>
      </c>
      <c r="AE1209">
        <v>1092.2</v>
      </c>
      <c r="AF1209" s="2">
        <f t="shared" si="506"/>
        <v>0.27674418604651163</v>
      </c>
      <c r="AG1209" t="b">
        <f t="shared" si="507"/>
        <v>1</v>
      </c>
      <c r="AH1209" s="2">
        <f t="shared" si="508"/>
        <v>0.77737499999994952</v>
      </c>
      <c r="AI1209">
        <f t="shared" si="509"/>
        <v>0.77737499999994952</v>
      </c>
      <c r="AJ1209" s="2">
        <f t="shared" si="510"/>
        <v>13.233234403737058</v>
      </c>
      <c r="AK1209" s="2">
        <f t="shared" si="511"/>
        <v>13.233234403737058</v>
      </c>
    </row>
    <row r="1210" spans="1:37" x14ac:dyDescent="0.3">
      <c r="A1210" s="18">
        <v>39452</v>
      </c>
      <c r="B1210">
        <v>17.78</v>
      </c>
      <c r="C1210">
        <v>6.4</v>
      </c>
      <c r="D1210">
        <v>0.6</v>
      </c>
      <c r="E1210">
        <v>3.5</v>
      </c>
      <c r="G1210" s="3">
        <f t="shared" si="513"/>
        <v>318.22849999999994</v>
      </c>
      <c r="H1210" s="3">
        <f t="shared" si="514"/>
        <v>2055.2013804111089</v>
      </c>
      <c r="I1210" s="10">
        <f t="shared" si="488"/>
        <v>2034.6493666069978</v>
      </c>
      <c r="J1210" s="3">
        <f t="shared" si="489"/>
        <v>0.15640459001084844</v>
      </c>
      <c r="K1210" s="3">
        <f t="shared" si="490"/>
        <v>10.371666666666668</v>
      </c>
      <c r="L1210" s="15">
        <f t="shared" si="491"/>
        <v>7.4083333333333332</v>
      </c>
      <c r="M1210" s="3">
        <f t="shared" si="492"/>
        <v>4.8154166666666658</v>
      </c>
      <c r="N1210" s="15">
        <f t="shared" si="493"/>
        <v>323.04391666666663</v>
      </c>
      <c r="O1210" s="15">
        <f t="shared" si="494"/>
        <v>0.15869053879229778</v>
      </c>
      <c r="P1210" s="15">
        <f t="shared" si="495"/>
        <v>2035.6847933416047</v>
      </c>
      <c r="Q1210" s="3">
        <f t="shared" si="512"/>
        <v>1</v>
      </c>
      <c r="R1210" s="3">
        <f t="shared" si="496"/>
        <v>-0.81</v>
      </c>
      <c r="S1210" s="16">
        <f t="shared" si="497"/>
        <v>-2.835</v>
      </c>
      <c r="T1210" s="3">
        <f t="shared" si="498"/>
        <v>320.20891666666665</v>
      </c>
      <c r="U1210" s="3">
        <f t="shared" si="499"/>
        <v>0.15869053879229778</v>
      </c>
      <c r="V1210" s="3">
        <f t="shared" si="500"/>
        <v>2017.8198341475941</v>
      </c>
      <c r="W1210" s="19">
        <f t="shared" si="501"/>
        <v>320.20891666666665</v>
      </c>
      <c r="X1210" s="19">
        <f t="shared" si="502"/>
        <v>0.15869053879229778</v>
      </c>
      <c r="Y1210" s="19">
        <f t="shared" si="503"/>
        <v>2017.8198341475941</v>
      </c>
      <c r="Z1210" s="2">
        <f t="shared" si="504"/>
        <v>1.9804166666667129</v>
      </c>
      <c r="AA1210" s="2">
        <f t="shared" si="505"/>
        <v>-37.381546263514792</v>
      </c>
      <c r="AB1210">
        <v>7.62</v>
      </c>
      <c r="AC1210">
        <v>309.88</v>
      </c>
      <c r="AD1210">
        <v>25.4</v>
      </c>
      <c r="AE1210">
        <v>1117.5999999999999</v>
      </c>
      <c r="AF1210" s="2">
        <f t="shared" si="506"/>
        <v>0.27727272727272728</v>
      </c>
      <c r="AG1210" t="b">
        <f t="shared" si="507"/>
        <v>1</v>
      </c>
      <c r="AH1210" s="2">
        <f t="shared" si="508"/>
        <v>-5.6395833333332872</v>
      </c>
      <c r="AI1210">
        <f t="shared" si="509"/>
        <v>5.6395833333332872</v>
      </c>
      <c r="AJ1210" s="2">
        <f t="shared" si="510"/>
        <v>-62.781546263514791</v>
      </c>
      <c r="AK1210" s="2">
        <f t="shared" si="511"/>
        <v>62.781546263514791</v>
      </c>
    </row>
    <row r="1211" spans="1:37" x14ac:dyDescent="0.3">
      <c r="A1211" s="18">
        <v>39453</v>
      </c>
      <c r="B1211">
        <v>17.78</v>
      </c>
      <c r="C1211">
        <v>1.2</v>
      </c>
      <c r="D1211">
        <v>-1.3</v>
      </c>
      <c r="E1211">
        <v>-0.05</v>
      </c>
      <c r="G1211" s="3">
        <f t="shared" si="513"/>
        <v>320.20891666666665</v>
      </c>
      <c r="H1211" s="3">
        <f t="shared" si="514"/>
        <v>2017.8198341475941</v>
      </c>
      <c r="I1211" s="10">
        <f t="shared" si="488"/>
        <v>1997.6416358061181</v>
      </c>
      <c r="J1211" s="3">
        <f t="shared" si="489"/>
        <v>0.16029347352757353</v>
      </c>
      <c r="K1211" s="3">
        <f t="shared" si="490"/>
        <v>0</v>
      </c>
      <c r="L1211" s="15">
        <f t="shared" si="491"/>
        <v>17.78</v>
      </c>
      <c r="M1211" s="3">
        <f t="shared" si="492"/>
        <v>17.78</v>
      </c>
      <c r="N1211" s="15">
        <f t="shared" si="493"/>
        <v>337.98891666666668</v>
      </c>
      <c r="O1211" s="15">
        <f t="shared" si="494"/>
        <v>0.15652867150683436</v>
      </c>
      <c r="P1211" s="15">
        <f t="shared" si="495"/>
        <v>2159.2779994424818</v>
      </c>
      <c r="Q1211" s="3">
        <f t="shared" si="512"/>
        <v>1</v>
      </c>
      <c r="R1211" s="3">
        <f t="shared" si="496"/>
        <v>-0.81</v>
      </c>
      <c r="S1211" s="16">
        <f t="shared" si="497"/>
        <v>0</v>
      </c>
      <c r="T1211" s="3">
        <f t="shared" si="498"/>
        <v>337.98891666666668</v>
      </c>
      <c r="U1211" s="3">
        <f t="shared" si="499"/>
        <v>0.15652867150683436</v>
      </c>
      <c r="V1211" s="3">
        <f t="shared" si="500"/>
        <v>2159.2779994424818</v>
      </c>
      <c r="W1211" s="19">
        <f t="shared" si="501"/>
        <v>337.98891666666668</v>
      </c>
      <c r="X1211" s="19">
        <f t="shared" si="502"/>
        <v>0.15652867150683436</v>
      </c>
      <c r="Y1211" s="19">
        <f t="shared" si="503"/>
        <v>2159.2779994424818</v>
      </c>
      <c r="Z1211" s="2">
        <f t="shared" si="504"/>
        <v>17.78000000000003</v>
      </c>
      <c r="AA1211" s="2">
        <f t="shared" si="505"/>
        <v>141.45816529488775</v>
      </c>
      <c r="AB1211">
        <v>25.4</v>
      </c>
      <c r="AC1211">
        <v>335.28</v>
      </c>
      <c r="AD1211">
        <v>254</v>
      </c>
      <c r="AE1211">
        <v>1371.6</v>
      </c>
      <c r="AF1211" s="2">
        <f t="shared" si="506"/>
        <v>0.24444444444444444</v>
      </c>
      <c r="AG1211" t="b">
        <f t="shared" si="507"/>
        <v>1</v>
      </c>
      <c r="AH1211" s="2">
        <f t="shared" si="508"/>
        <v>-7.619999999999969</v>
      </c>
      <c r="AI1211">
        <f t="shared" si="509"/>
        <v>7.619999999999969</v>
      </c>
      <c r="AJ1211" s="2">
        <f t="shared" si="510"/>
        <v>-112.54183470511225</v>
      </c>
      <c r="AK1211" s="2">
        <f t="shared" si="511"/>
        <v>112.54183470511225</v>
      </c>
    </row>
    <row r="1212" spans="1:37" x14ac:dyDescent="0.3">
      <c r="A1212" s="18">
        <v>39454</v>
      </c>
      <c r="B1212">
        <v>0</v>
      </c>
      <c r="C1212">
        <v>1.1000000000000001</v>
      </c>
      <c r="D1212">
        <v>-2.2999999999999998</v>
      </c>
      <c r="E1212">
        <v>-0.6</v>
      </c>
      <c r="G1212" s="3">
        <f t="shared" si="513"/>
        <v>337.98891666666668</v>
      </c>
      <c r="H1212" s="3">
        <f t="shared" si="514"/>
        <v>2159.2779994424818</v>
      </c>
      <c r="I1212" s="10">
        <f t="shared" si="488"/>
        <v>2137.6852194480571</v>
      </c>
      <c r="J1212" s="3">
        <f t="shared" si="489"/>
        <v>0.15810976919882258</v>
      </c>
      <c r="K1212" s="3">
        <f t="shared" si="490"/>
        <v>0</v>
      </c>
      <c r="L1212" s="15">
        <f t="shared" si="491"/>
        <v>0</v>
      </c>
      <c r="M1212" s="3">
        <f t="shared" si="492"/>
        <v>0</v>
      </c>
      <c r="N1212" s="15">
        <f t="shared" si="493"/>
        <v>337.98891666666668</v>
      </c>
      <c r="O1212" s="15">
        <f t="shared" si="494"/>
        <v>0.15810976919882258</v>
      </c>
      <c r="P1212" s="15">
        <f t="shared" si="495"/>
        <v>2137.6852194480571</v>
      </c>
      <c r="Q1212" s="3">
        <f t="shared" si="512"/>
        <v>1</v>
      </c>
      <c r="R1212" s="3">
        <f t="shared" si="496"/>
        <v>-0.81</v>
      </c>
      <c r="S1212" s="16">
        <f t="shared" si="497"/>
        <v>0</v>
      </c>
      <c r="T1212" s="3">
        <f t="shared" si="498"/>
        <v>337.98891666666668</v>
      </c>
      <c r="U1212" s="3">
        <f t="shared" si="499"/>
        <v>0.15810976919882258</v>
      </c>
      <c r="V1212" s="3">
        <f t="shared" si="500"/>
        <v>2137.6852194480571</v>
      </c>
      <c r="W1212" s="19">
        <f t="shared" si="501"/>
        <v>337.98891666666668</v>
      </c>
      <c r="X1212" s="19">
        <f t="shared" si="502"/>
        <v>0.15810976919882258</v>
      </c>
      <c r="Y1212" s="19">
        <f t="shared" si="503"/>
        <v>2137.6852194480571</v>
      </c>
      <c r="Z1212" s="2">
        <f t="shared" si="504"/>
        <v>0</v>
      </c>
      <c r="AA1212" s="2">
        <f t="shared" si="505"/>
        <v>-21.592779994424745</v>
      </c>
      <c r="AB1212">
        <v>20.32</v>
      </c>
      <c r="AC1212">
        <v>355.6</v>
      </c>
      <c r="AD1212">
        <v>127</v>
      </c>
      <c r="AE1212">
        <v>1498.6</v>
      </c>
      <c r="AF1212" s="2">
        <f t="shared" si="506"/>
        <v>0.23728813559322037</v>
      </c>
      <c r="AG1212" t="b">
        <f t="shared" si="507"/>
        <v>1</v>
      </c>
      <c r="AH1212" s="2">
        <f t="shared" si="508"/>
        <v>-20.32</v>
      </c>
      <c r="AI1212">
        <f t="shared" si="509"/>
        <v>20.32</v>
      </c>
      <c r="AJ1212" s="2">
        <f t="shared" si="510"/>
        <v>-148.59277999442475</v>
      </c>
      <c r="AK1212" s="2">
        <f t="shared" si="511"/>
        <v>148.59277999442475</v>
      </c>
    </row>
    <row r="1213" spans="1:37" x14ac:dyDescent="0.3">
      <c r="A1213" s="18">
        <v>39455</v>
      </c>
      <c r="B1213">
        <v>0</v>
      </c>
      <c r="C1213">
        <v>1.1000000000000001</v>
      </c>
      <c r="D1213">
        <v>-2.9</v>
      </c>
      <c r="E1213">
        <v>-0.9</v>
      </c>
      <c r="G1213" s="3">
        <f t="shared" si="513"/>
        <v>337.98891666666668</v>
      </c>
      <c r="H1213" s="3">
        <f t="shared" si="514"/>
        <v>2137.6852194480571</v>
      </c>
      <c r="I1213" s="10">
        <f t="shared" si="488"/>
        <v>2116.3083672535763</v>
      </c>
      <c r="J1213" s="3">
        <f t="shared" si="489"/>
        <v>0.15970683757456827</v>
      </c>
      <c r="K1213" s="3">
        <f t="shared" si="490"/>
        <v>0</v>
      </c>
      <c r="L1213" s="15">
        <f t="shared" si="491"/>
        <v>0</v>
      </c>
      <c r="M1213" s="3">
        <f t="shared" si="492"/>
        <v>0</v>
      </c>
      <c r="N1213" s="15">
        <f t="shared" si="493"/>
        <v>337.98891666666668</v>
      </c>
      <c r="O1213" s="15">
        <f t="shared" si="494"/>
        <v>0.15970683757456827</v>
      </c>
      <c r="P1213" s="15">
        <f t="shared" si="495"/>
        <v>2116.3083672535763</v>
      </c>
      <c r="Q1213" s="3">
        <f t="shared" si="512"/>
        <v>1</v>
      </c>
      <c r="R1213" s="3">
        <f t="shared" si="496"/>
        <v>-0.81</v>
      </c>
      <c r="S1213" s="16">
        <f t="shared" si="497"/>
        <v>0</v>
      </c>
      <c r="T1213" s="3">
        <f t="shared" si="498"/>
        <v>337.98891666666668</v>
      </c>
      <c r="U1213" s="3">
        <f t="shared" si="499"/>
        <v>0.15970683757456827</v>
      </c>
      <c r="V1213" s="3">
        <f t="shared" si="500"/>
        <v>2116.3083672535763</v>
      </c>
      <c r="W1213" s="19">
        <f t="shared" si="501"/>
        <v>337.98891666666668</v>
      </c>
      <c r="X1213" s="19">
        <f t="shared" si="502"/>
        <v>0.15970683757456827</v>
      </c>
      <c r="Y1213" s="19">
        <f t="shared" si="503"/>
        <v>2116.3083672535763</v>
      </c>
      <c r="Z1213" s="2">
        <f t="shared" si="504"/>
        <v>0</v>
      </c>
      <c r="AA1213" s="2">
        <f t="shared" si="505"/>
        <v>-21.376852194480762</v>
      </c>
      <c r="AB1213">
        <v>12.7</v>
      </c>
      <c r="AC1213">
        <v>368.3</v>
      </c>
      <c r="AD1213">
        <v>0</v>
      </c>
      <c r="AE1213">
        <v>1498.6</v>
      </c>
      <c r="AF1213" s="2">
        <f t="shared" si="506"/>
        <v>0.24576271186440679</v>
      </c>
      <c r="AG1213" t="b">
        <f t="shared" si="507"/>
        <v>1</v>
      </c>
      <c r="AH1213" s="2">
        <f t="shared" si="508"/>
        <v>-12.7</v>
      </c>
      <c r="AI1213">
        <f t="shared" si="509"/>
        <v>12.7</v>
      </c>
      <c r="AJ1213" s="2">
        <f t="shared" si="510"/>
        <v>-21.376852194480762</v>
      </c>
      <c r="AK1213" s="2">
        <f t="shared" si="511"/>
        <v>21.376852194480762</v>
      </c>
    </row>
    <row r="1214" spans="1:37" x14ac:dyDescent="0.3">
      <c r="A1214" s="18">
        <v>39456</v>
      </c>
      <c r="B1214">
        <v>37.76</v>
      </c>
      <c r="C1214">
        <v>2</v>
      </c>
      <c r="D1214">
        <v>-1.1000000000000001</v>
      </c>
      <c r="E1214">
        <v>0.45</v>
      </c>
      <c r="G1214" s="3">
        <f t="shared" si="513"/>
        <v>337.98891666666668</v>
      </c>
      <c r="H1214" s="3">
        <f t="shared" si="514"/>
        <v>2116.3083672535763</v>
      </c>
      <c r="I1214" s="10">
        <f t="shared" si="488"/>
        <v>2095.1452835810405</v>
      </c>
      <c r="J1214" s="3">
        <f t="shared" si="489"/>
        <v>0.16132003795410937</v>
      </c>
      <c r="K1214" s="3">
        <f t="shared" si="490"/>
        <v>2.8320000000000007</v>
      </c>
      <c r="L1214" s="15">
        <f t="shared" si="491"/>
        <v>34.927999999999997</v>
      </c>
      <c r="M1214" s="3">
        <f t="shared" si="492"/>
        <v>34.22</v>
      </c>
      <c r="N1214" s="15">
        <f t="shared" si="493"/>
        <v>372.20891666666671</v>
      </c>
      <c r="O1214" s="15">
        <f t="shared" si="494"/>
        <v>0.15540320408888547</v>
      </c>
      <c r="P1214" s="15">
        <f t="shared" si="495"/>
        <v>2395.1173905898077</v>
      </c>
      <c r="Q1214" s="3">
        <f t="shared" si="512"/>
        <v>1</v>
      </c>
      <c r="R1214" s="3">
        <f t="shared" si="496"/>
        <v>-0.81</v>
      </c>
      <c r="S1214" s="16">
        <f t="shared" si="497"/>
        <v>-0.36450000000000005</v>
      </c>
      <c r="T1214" s="3">
        <f t="shared" si="498"/>
        <v>371.84441666666669</v>
      </c>
      <c r="U1214" s="3">
        <f t="shared" si="499"/>
        <v>0.15540320408888547</v>
      </c>
      <c r="V1214" s="3">
        <f t="shared" si="500"/>
        <v>2392.7718791047837</v>
      </c>
      <c r="W1214" s="19">
        <f t="shared" si="501"/>
        <v>371.84441666666669</v>
      </c>
      <c r="X1214" s="19">
        <f t="shared" si="502"/>
        <v>0.15540320408888547</v>
      </c>
      <c r="Y1214" s="19">
        <f t="shared" si="503"/>
        <v>2392.7718791047837</v>
      </c>
      <c r="Z1214" s="2">
        <f t="shared" si="504"/>
        <v>33.855500000000006</v>
      </c>
      <c r="AA1214" s="2">
        <f t="shared" si="505"/>
        <v>276.46351185120739</v>
      </c>
      <c r="AB1214">
        <v>40.64</v>
      </c>
      <c r="AC1214">
        <v>408.94</v>
      </c>
      <c r="AD1214">
        <v>152.4</v>
      </c>
      <c r="AE1214">
        <v>1651</v>
      </c>
      <c r="AF1214" s="2">
        <f t="shared" si="506"/>
        <v>0.24769230769230768</v>
      </c>
      <c r="AG1214" t="b">
        <f t="shared" si="507"/>
        <v>1</v>
      </c>
      <c r="AH1214" s="2">
        <f t="shared" si="508"/>
        <v>-6.7844999999999942</v>
      </c>
      <c r="AI1214">
        <f t="shared" si="509"/>
        <v>6.7844999999999942</v>
      </c>
      <c r="AJ1214" s="2">
        <f t="shared" si="510"/>
        <v>124.06351185120738</v>
      </c>
      <c r="AK1214" s="2">
        <f t="shared" si="511"/>
        <v>124.06351185120738</v>
      </c>
    </row>
    <row r="1215" spans="1:37" x14ac:dyDescent="0.3">
      <c r="A1215" s="18">
        <v>39457</v>
      </c>
      <c r="B1215">
        <v>45.72</v>
      </c>
      <c r="C1215">
        <v>1.6</v>
      </c>
      <c r="D1215">
        <v>-3.3</v>
      </c>
      <c r="E1215">
        <v>-0.85</v>
      </c>
      <c r="G1215" s="3">
        <f t="shared" si="513"/>
        <v>371.84441666666669</v>
      </c>
      <c r="H1215" s="3">
        <f t="shared" si="514"/>
        <v>2392.7718791047837</v>
      </c>
      <c r="I1215" s="10">
        <f t="shared" si="488"/>
        <v>2368.8441603137358</v>
      </c>
      <c r="J1215" s="3">
        <f t="shared" si="489"/>
        <v>0.15697293342311663</v>
      </c>
      <c r="K1215" s="3">
        <f t="shared" si="490"/>
        <v>0</v>
      </c>
      <c r="L1215" s="15">
        <f t="shared" si="491"/>
        <v>45.72</v>
      </c>
      <c r="M1215" s="3">
        <f t="shared" si="492"/>
        <v>45.72</v>
      </c>
      <c r="N1215" s="15">
        <f t="shared" si="493"/>
        <v>417.56441666666672</v>
      </c>
      <c r="O1215" s="15">
        <f t="shared" si="494"/>
        <v>0.14996133500488792</v>
      </c>
      <c r="P1215" s="15">
        <f t="shared" si="495"/>
        <v>2784.4805239500993</v>
      </c>
      <c r="Q1215" s="3">
        <f t="shared" si="512"/>
        <v>1</v>
      </c>
      <c r="R1215" s="3">
        <f t="shared" si="496"/>
        <v>-0.81</v>
      </c>
      <c r="S1215" s="16">
        <f t="shared" si="497"/>
        <v>0</v>
      </c>
      <c r="T1215" s="3">
        <f t="shared" si="498"/>
        <v>417.56441666666672</v>
      </c>
      <c r="U1215" s="3">
        <f t="shared" si="499"/>
        <v>0.14996133500488792</v>
      </c>
      <c r="V1215" s="3">
        <f t="shared" si="500"/>
        <v>2784.4805239500993</v>
      </c>
      <c r="W1215" s="19">
        <f t="shared" si="501"/>
        <v>417.56441666666672</v>
      </c>
      <c r="X1215" s="19">
        <f t="shared" si="502"/>
        <v>0.14996133500488792</v>
      </c>
      <c r="Y1215" s="19">
        <f t="shared" si="503"/>
        <v>2784.4805239500993</v>
      </c>
      <c r="Z1215" s="2">
        <f t="shared" si="504"/>
        <v>45.720000000000027</v>
      </c>
      <c r="AA1215" s="2">
        <f t="shared" si="505"/>
        <v>391.70864484531558</v>
      </c>
      <c r="AB1215">
        <v>17.78</v>
      </c>
      <c r="AC1215">
        <v>426.72</v>
      </c>
      <c r="AD1215">
        <v>-25.4</v>
      </c>
      <c r="AE1215">
        <v>1625.6</v>
      </c>
      <c r="AF1215" s="2">
        <f t="shared" si="506"/>
        <v>0.26250000000000001</v>
      </c>
      <c r="AG1215" t="b">
        <f t="shared" si="507"/>
        <v>1</v>
      </c>
      <c r="AH1215" s="2">
        <f t="shared" si="508"/>
        <v>27.940000000000026</v>
      </c>
      <c r="AI1215">
        <f t="shared" si="509"/>
        <v>27.940000000000026</v>
      </c>
      <c r="AJ1215" s="2">
        <f t="shared" si="510"/>
        <v>417.10864484531555</v>
      </c>
      <c r="AK1215" s="2">
        <f t="shared" si="511"/>
        <v>417.10864484531555</v>
      </c>
    </row>
    <row r="1216" spans="1:37" x14ac:dyDescent="0.3">
      <c r="A1216" s="18">
        <v>39458</v>
      </c>
      <c r="B1216">
        <v>55.88</v>
      </c>
      <c r="C1216">
        <v>3.6</v>
      </c>
      <c r="D1216">
        <v>1.1000000000000001</v>
      </c>
      <c r="E1216">
        <v>2.35</v>
      </c>
      <c r="G1216" s="3">
        <f t="shared" si="513"/>
        <v>417.56441666666672</v>
      </c>
      <c r="H1216" s="3">
        <f t="shared" si="514"/>
        <v>2784.4805239500993</v>
      </c>
      <c r="I1216" s="10">
        <f t="shared" si="488"/>
        <v>2756.6357187105982</v>
      </c>
      <c r="J1216" s="3">
        <f t="shared" si="489"/>
        <v>0.15147609596453326</v>
      </c>
      <c r="K1216" s="3">
        <f t="shared" si="490"/>
        <v>21.886333333333333</v>
      </c>
      <c r="L1216" s="15">
        <f t="shared" si="491"/>
        <v>33.99366666666667</v>
      </c>
      <c r="M1216" s="3">
        <f t="shared" si="492"/>
        <v>28.522083333333335</v>
      </c>
      <c r="N1216" s="15">
        <f t="shared" si="493"/>
        <v>446.08650000000006</v>
      </c>
      <c r="O1216" s="15">
        <f t="shared" si="494"/>
        <v>0.1527075337183077</v>
      </c>
      <c r="P1216" s="15">
        <f t="shared" si="495"/>
        <v>2921.1820081049473</v>
      </c>
      <c r="Q1216" s="3">
        <f t="shared" si="512"/>
        <v>1</v>
      </c>
      <c r="R1216" s="3">
        <f t="shared" si="496"/>
        <v>-0.81</v>
      </c>
      <c r="S1216" s="16">
        <f t="shared" si="497"/>
        <v>-1.9035000000000002</v>
      </c>
      <c r="T1216" s="3">
        <f t="shared" si="498"/>
        <v>444.18300000000005</v>
      </c>
      <c r="U1216" s="3">
        <f t="shared" si="499"/>
        <v>0.1527075337183077</v>
      </c>
      <c r="V1216" s="3">
        <f t="shared" si="500"/>
        <v>2908.7170042269377</v>
      </c>
      <c r="W1216" s="19">
        <f t="shared" si="501"/>
        <v>444.18300000000005</v>
      </c>
      <c r="X1216" s="19">
        <f t="shared" si="502"/>
        <v>0.1527075337183077</v>
      </c>
      <c r="Y1216" s="19">
        <f t="shared" si="503"/>
        <v>2908.7170042269377</v>
      </c>
      <c r="Z1216" s="2">
        <f t="shared" si="504"/>
        <v>26.618583333333333</v>
      </c>
      <c r="AA1216" s="2">
        <f t="shared" si="505"/>
        <v>124.23648027683839</v>
      </c>
      <c r="AB1216">
        <v>-2.54</v>
      </c>
      <c r="AC1216">
        <v>424.18</v>
      </c>
      <c r="AD1216">
        <v>-127</v>
      </c>
      <c r="AE1216">
        <v>1498.6</v>
      </c>
      <c r="AF1216" s="2">
        <f t="shared" si="506"/>
        <v>0.28305084745762715</v>
      </c>
      <c r="AG1216" t="b">
        <f t="shared" si="507"/>
        <v>1</v>
      </c>
      <c r="AH1216" s="2">
        <f t="shared" si="508"/>
        <v>29.158583333333333</v>
      </c>
      <c r="AI1216">
        <f t="shared" si="509"/>
        <v>29.158583333333333</v>
      </c>
      <c r="AJ1216" s="2">
        <f t="shared" si="510"/>
        <v>251.23648027683839</v>
      </c>
      <c r="AK1216" s="2">
        <f t="shared" si="511"/>
        <v>251.23648027683839</v>
      </c>
    </row>
    <row r="1217" spans="1:37" x14ac:dyDescent="0.3">
      <c r="A1217" s="18">
        <v>39459</v>
      </c>
      <c r="B1217">
        <v>12.7</v>
      </c>
      <c r="C1217">
        <v>5.2</v>
      </c>
      <c r="D1217">
        <v>0.8</v>
      </c>
      <c r="E1217">
        <v>3</v>
      </c>
      <c r="G1217" s="3">
        <f t="shared" si="513"/>
        <v>444.18300000000005</v>
      </c>
      <c r="H1217" s="3">
        <f t="shared" si="514"/>
        <v>2908.7170042269377</v>
      </c>
      <c r="I1217" s="10">
        <f t="shared" si="488"/>
        <v>2879.6298341846682</v>
      </c>
      <c r="J1217" s="3">
        <f t="shared" si="489"/>
        <v>0.15425003405889667</v>
      </c>
      <c r="K1217" s="3">
        <f t="shared" si="490"/>
        <v>6.35</v>
      </c>
      <c r="L1217" s="15">
        <f t="shared" si="491"/>
        <v>6.35</v>
      </c>
      <c r="M1217" s="3">
        <f t="shared" si="492"/>
        <v>4.7624999999999993</v>
      </c>
      <c r="N1217" s="15">
        <f t="shared" si="493"/>
        <v>448.94550000000004</v>
      </c>
      <c r="O1217" s="15">
        <f t="shared" si="494"/>
        <v>0.15501243779589599</v>
      </c>
      <c r="P1217" s="15">
        <f t="shared" si="495"/>
        <v>2896.1901792108069</v>
      </c>
      <c r="Q1217" s="3">
        <f t="shared" si="512"/>
        <v>1</v>
      </c>
      <c r="R1217" s="3">
        <f t="shared" si="496"/>
        <v>-0.81</v>
      </c>
      <c r="S1217" s="16">
        <f t="shared" si="497"/>
        <v>-2.4300000000000002</v>
      </c>
      <c r="T1217" s="3">
        <f t="shared" si="498"/>
        <v>446.51550000000003</v>
      </c>
      <c r="U1217" s="3">
        <f t="shared" si="499"/>
        <v>0.15501243779589599</v>
      </c>
      <c r="V1217" s="3">
        <f t="shared" si="500"/>
        <v>2880.5140177714288</v>
      </c>
      <c r="W1217" s="19">
        <f t="shared" si="501"/>
        <v>446.51550000000003</v>
      </c>
      <c r="X1217" s="19">
        <f t="shared" si="502"/>
        <v>0.15501243779589599</v>
      </c>
      <c r="Y1217" s="19">
        <f t="shared" si="503"/>
        <v>2880.5140177714288</v>
      </c>
      <c r="Z1217" s="2">
        <f t="shared" si="504"/>
        <v>2.3324999999999818</v>
      </c>
      <c r="AA1217" s="2">
        <f t="shared" si="505"/>
        <v>-28.202986455508835</v>
      </c>
      <c r="AB1217">
        <v>0</v>
      </c>
      <c r="AC1217">
        <v>424.18</v>
      </c>
      <c r="AD1217">
        <v>-76.2</v>
      </c>
      <c r="AE1217">
        <v>1422.4</v>
      </c>
      <c r="AF1217" s="2">
        <f t="shared" si="506"/>
        <v>0.29821428571428571</v>
      </c>
      <c r="AG1217" t="b">
        <f t="shared" si="507"/>
        <v>1</v>
      </c>
      <c r="AH1217" s="2">
        <f t="shared" si="508"/>
        <v>2.3324999999999818</v>
      </c>
      <c r="AI1217" t="str">
        <f t="shared" si="509"/>
        <v/>
      </c>
      <c r="AJ1217" s="2">
        <f t="shared" si="510"/>
        <v>47.997013544491168</v>
      </c>
      <c r="AK1217" s="2">
        <f t="shared" si="511"/>
        <v>47.997013544491168</v>
      </c>
    </row>
    <row r="1218" spans="1:37" x14ac:dyDescent="0.3">
      <c r="A1218" s="18">
        <v>39460</v>
      </c>
      <c r="B1218">
        <v>10.16</v>
      </c>
      <c r="C1218">
        <v>4.3</v>
      </c>
      <c r="D1218">
        <v>0.5</v>
      </c>
      <c r="E1218">
        <v>2.4</v>
      </c>
      <c r="G1218" s="3">
        <f t="shared" si="513"/>
        <v>446.51550000000003</v>
      </c>
      <c r="H1218" s="3">
        <f t="shared" si="514"/>
        <v>2880.5140177714288</v>
      </c>
      <c r="I1218" s="10">
        <f t="shared" si="488"/>
        <v>2851.7088775937145</v>
      </c>
      <c r="J1218" s="3">
        <f t="shared" si="489"/>
        <v>0.15657821999585453</v>
      </c>
      <c r="K1218" s="3">
        <f t="shared" si="490"/>
        <v>4.0639999999999992</v>
      </c>
      <c r="L1218" s="15">
        <f t="shared" si="491"/>
        <v>6.096000000000001</v>
      </c>
      <c r="M1218" s="3">
        <f t="shared" si="492"/>
        <v>5.080000000000001</v>
      </c>
      <c r="N1218" s="15">
        <f t="shared" si="493"/>
        <v>451.59550000000002</v>
      </c>
      <c r="O1218" s="15">
        <f t="shared" si="494"/>
        <v>0.15674020953990239</v>
      </c>
      <c r="P1218" s="15">
        <f t="shared" si="495"/>
        <v>2881.171980856861</v>
      </c>
      <c r="Q1218" s="3">
        <f t="shared" si="512"/>
        <v>1</v>
      </c>
      <c r="R1218" s="3">
        <f t="shared" si="496"/>
        <v>-0.81</v>
      </c>
      <c r="S1218" s="16">
        <f t="shared" si="497"/>
        <v>-1.944</v>
      </c>
      <c r="T1218" s="3">
        <f t="shared" si="498"/>
        <v>449.6515</v>
      </c>
      <c r="U1218" s="3">
        <f t="shared" si="499"/>
        <v>0.15674020953990239</v>
      </c>
      <c r="V1218" s="3">
        <f t="shared" si="500"/>
        <v>2868.7692923208019</v>
      </c>
      <c r="W1218" s="19">
        <f t="shared" si="501"/>
        <v>449.6515</v>
      </c>
      <c r="X1218" s="19">
        <f t="shared" si="502"/>
        <v>0.15674020953990239</v>
      </c>
      <c r="Y1218" s="19">
        <f t="shared" si="503"/>
        <v>2868.7692923208019</v>
      </c>
      <c r="Z1218" s="2">
        <f t="shared" si="504"/>
        <v>3.1359999999999673</v>
      </c>
      <c r="AA1218" s="2">
        <f t="shared" si="505"/>
        <v>-11.744725450626902</v>
      </c>
      <c r="AB1218">
        <v>0</v>
      </c>
      <c r="AC1218">
        <v>424.18</v>
      </c>
      <c r="AD1218">
        <v>-50.8</v>
      </c>
      <c r="AE1218">
        <v>1371.6</v>
      </c>
      <c r="AF1218" s="2">
        <f t="shared" si="506"/>
        <v>0.30925925925925929</v>
      </c>
      <c r="AG1218" t="b">
        <f t="shared" si="507"/>
        <v>1</v>
      </c>
      <c r="AH1218" s="2">
        <f t="shared" si="508"/>
        <v>3.1359999999999673</v>
      </c>
      <c r="AI1218">
        <f t="shared" si="509"/>
        <v>3.1359999999999673</v>
      </c>
      <c r="AJ1218" s="2">
        <f t="shared" si="510"/>
        <v>39.055274549373095</v>
      </c>
      <c r="AK1218" s="2">
        <f t="shared" si="511"/>
        <v>39.055274549373095</v>
      </c>
    </row>
    <row r="1219" spans="1:37" x14ac:dyDescent="0.3">
      <c r="A1219" s="18">
        <v>39461</v>
      </c>
      <c r="B1219">
        <v>2.54</v>
      </c>
      <c r="C1219">
        <v>4.8</v>
      </c>
      <c r="D1219">
        <v>-0.5</v>
      </c>
      <c r="E1219">
        <v>2.15</v>
      </c>
      <c r="G1219" s="3">
        <f t="shared" si="513"/>
        <v>449.6515</v>
      </c>
      <c r="H1219" s="3">
        <f t="shared" si="514"/>
        <v>2868.7692923208019</v>
      </c>
      <c r="I1219" s="10">
        <f t="shared" si="488"/>
        <v>2840.0815993975939</v>
      </c>
      <c r="J1219" s="3">
        <f t="shared" si="489"/>
        <v>0.15832344397969939</v>
      </c>
      <c r="K1219" s="3">
        <f t="shared" si="490"/>
        <v>0.91016666666666679</v>
      </c>
      <c r="L1219" s="15">
        <f t="shared" si="491"/>
        <v>1.6298333333333332</v>
      </c>
      <c r="M1219" s="3">
        <f t="shared" si="492"/>
        <v>1.4022916666666665</v>
      </c>
      <c r="N1219" s="15">
        <f t="shared" si="493"/>
        <v>451.05379166666665</v>
      </c>
      <c r="O1219" s="15">
        <f t="shared" si="494"/>
        <v>0.15831173263854403</v>
      </c>
      <c r="P1219" s="15">
        <f t="shared" si="495"/>
        <v>2849.1494859481372</v>
      </c>
      <c r="Q1219" s="3">
        <f t="shared" si="512"/>
        <v>1</v>
      </c>
      <c r="R1219" s="3">
        <f t="shared" si="496"/>
        <v>-0.81</v>
      </c>
      <c r="S1219" s="16">
        <f t="shared" si="497"/>
        <v>-1.7415</v>
      </c>
      <c r="T1219" s="3">
        <f t="shared" si="498"/>
        <v>449.31229166666668</v>
      </c>
      <c r="U1219" s="3">
        <f t="shared" si="499"/>
        <v>0.15831173263854403</v>
      </c>
      <c r="V1219" s="3">
        <f t="shared" si="500"/>
        <v>2838.1490378387343</v>
      </c>
      <c r="W1219" s="19">
        <f t="shared" si="501"/>
        <v>449.31229166666668</v>
      </c>
      <c r="X1219" s="19">
        <f t="shared" si="502"/>
        <v>0.15831173263854403</v>
      </c>
      <c r="Y1219" s="19">
        <f t="shared" si="503"/>
        <v>2838.1490378387343</v>
      </c>
      <c r="Z1219" s="2">
        <f t="shared" si="504"/>
        <v>-0.33920833333331757</v>
      </c>
      <c r="AA1219" s="2">
        <f t="shared" si="505"/>
        <v>-30.620254482067594</v>
      </c>
      <c r="AB1219">
        <v>0</v>
      </c>
      <c r="AC1219">
        <v>424.18</v>
      </c>
      <c r="AD1219">
        <v>-50.8</v>
      </c>
      <c r="AE1219">
        <v>1320.8</v>
      </c>
      <c r="AF1219" s="2">
        <f t="shared" si="506"/>
        <v>0.32115384615384618</v>
      </c>
      <c r="AG1219" t="b">
        <f t="shared" si="507"/>
        <v>1</v>
      </c>
      <c r="AH1219" s="2">
        <f t="shared" si="508"/>
        <v>-0.33920833333331757</v>
      </c>
      <c r="AI1219">
        <f t="shared" si="509"/>
        <v>0.33920833333331757</v>
      </c>
      <c r="AJ1219" s="2">
        <f t="shared" si="510"/>
        <v>20.179745517932403</v>
      </c>
      <c r="AK1219" s="2">
        <f t="shared" si="511"/>
        <v>20.179745517932403</v>
      </c>
    </row>
    <row r="1220" spans="1:37" x14ac:dyDescent="0.3">
      <c r="A1220" s="18">
        <v>39462</v>
      </c>
      <c r="B1220">
        <v>15.24</v>
      </c>
      <c r="C1220">
        <v>9.4</v>
      </c>
      <c r="D1220">
        <v>-3.3</v>
      </c>
      <c r="E1220">
        <v>3.05</v>
      </c>
      <c r="G1220" s="3">
        <f t="shared" si="513"/>
        <v>449.31229166666668</v>
      </c>
      <c r="H1220" s="3">
        <f t="shared" si="514"/>
        <v>2838.1490378387343</v>
      </c>
      <c r="I1220" s="10">
        <f t="shared" si="488"/>
        <v>2809.767547460347</v>
      </c>
      <c r="J1220" s="3">
        <f t="shared" si="489"/>
        <v>0.15991084104903436</v>
      </c>
      <c r="K1220" s="3">
        <f t="shared" si="490"/>
        <v>7.7469999999999999</v>
      </c>
      <c r="L1220" s="15">
        <f t="shared" si="491"/>
        <v>7.4930000000000003</v>
      </c>
      <c r="M1220" s="3">
        <f t="shared" si="492"/>
        <v>5.5562500000000004</v>
      </c>
      <c r="N1220" s="15">
        <f t="shared" si="493"/>
        <v>454.86854166666666</v>
      </c>
      <c r="O1220" s="15">
        <f t="shared" si="494"/>
        <v>0.16076274611471236</v>
      </c>
      <c r="P1220" s="15">
        <f t="shared" si="495"/>
        <v>2829.4399832041618</v>
      </c>
      <c r="Q1220" s="3">
        <f t="shared" si="512"/>
        <v>1</v>
      </c>
      <c r="R1220" s="3">
        <f t="shared" si="496"/>
        <v>-0.81</v>
      </c>
      <c r="S1220" s="16">
        <f t="shared" si="497"/>
        <v>-2.4704999999999999</v>
      </c>
      <c r="T1220" s="3">
        <f t="shared" si="498"/>
        <v>452.39804166666664</v>
      </c>
      <c r="U1220" s="3">
        <f t="shared" si="499"/>
        <v>0.16076274611471236</v>
      </c>
      <c r="V1220" s="3">
        <f t="shared" si="500"/>
        <v>2814.0726169473228</v>
      </c>
      <c r="W1220" s="19">
        <f t="shared" si="501"/>
        <v>452.39804166666664</v>
      </c>
      <c r="X1220" s="19">
        <f t="shared" si="502"/>
        <v>0.16076274611471236</v>
      </c>
      <c r="Y1220" s="19">
        <f t="shared" si="503"/>
        <v>2814.0726169473228</v>
      </c>
      <c r="Z1220" s="2">
        <f t="shared" si="504"/>
        <v>3.0857499999999618</v>
      </c>
      <c r="AA1220" s="2">
        <f t="shared" si="505"/>
        <v>-24.076420891411544</v>
      </c>
      <c r="AB1220">
        <v>5.08</v>
      </c>
      <c r="AC1220">
        <v>429.26</v>
      </c>
      <c r="AD1220">
        <v>25.4</v>
      </c>
      <c r="AE1220">
        <v>1346.2</v>
      </c>
      <c r="AF1220" s="2">
        <f t="shared" si="506"/>
        <v>0.31886792452830187</v>
      </c>
      <c r="AG1220" t="b">
        <f t="shared" si="507"/>
        <v>1</v>
      </c>
      <c r="AH1220" s="2">
        <f t="shared" si="508"/>
        <v>-1.9942500000000383</v>
      </c>
      <c r="AI1220">
        <f t="shared" si="509"/>
        <v>1.9942500000000383</v>
      </c>
      <c r="AJ1220" s="2">
        <f t="shared" si="510"/>
        <v>-49.476420891411543</v>
      </c>
      <c r="AK1220" s="2">
        <f t="shared" si="511"/>
        <v>49.476420891411543</v>
      </c>
    </row>
    <row r="1221" spans="1:37" x14ac:dyDescent="0.3">
      <c r="A1221" s="18">
        <v>39463</v>
      </c>
      <c r="B1221">
        <v>5.08</v>
      </c>
      <c r="C1221">
        <v>-0.7</v>
      </c>
      <c r="D1221">
        <v>-6.6</v>
      </c>
      <c r="E1221">
        <v>-3.65</v>
      </c>
      <c r="G1221" s="3">
        <f t="shared" si="513"/>
        <v>452.39804166666664</v>
      </c>
      <c r="H1221" s="3">
        <f t="shared" si="514"/>
        <v>2814.0726169473228</v>
      </c>
      <c r="I1221" s="10">
        <f t="shared" si="488"/>
        <v>2785.9318907778497</v>
      </c>
      <c r="J1221" s="3">
        <f t="shared" si="489"/>
        <v>0.16238661223708317</v>
      </c>
      <c r="K1221" s="3">
        <f t="shared" si="490"/>
        <v>0</v>
      </c>
      <c r="L1221" s="15">
        <f t="shared" si="491"/>
        <v>5.08</v>
      </c>
      <c r="M1221" s="3">
        <f t="shared" si="492"/>
        <v>5.08</v>
      </c>
      <c r="N1221" s="15">
        <f t="shared" si="493"/>
        <v>457.47804166666663</v>
      </c>
      <c r="O1221" s="15">
        <f t="shared" si="494"/>
        <v>0.16153237075876942</v>
      </c>
      <c r="P1221" s="15">
        <f t="shared" si="495"/>
        <v>2832.1137089596677</v>
      </c>
      <c r="Q1221" s="3">
        <f t="shared" si="512"/>
        <v>1</v>
      </c>
      <c r="R1221" s="3">
        <f t="shared" si="496"/>
        <v>-0.81</v>
      </c>
      <c r="S1221" s="16">
        <f t="shared" si="497"/>
        <v>0</v>
      </c>
      <c r="T1221" s="3">
        <f t="shared" si="498"/>
        <v>457.47804166666663</v>
      </c>
      <c r="U1221" s="3">
        <f t="shared" si="499"/>
        <v>0.16153237075876942</v>
      </c>
      <c r="V1221" s="3">
        <f t="shared" si="500"/>
        <v>2832.1137089596677</v>
      </c>
      <c r="W1221" s="19">
        <f t="shared" si="501"/>
        <v>457.47804166666663</v>
      </c>
      <c r="X1221" s="19">
        <f t="shared" si="502"/>
        <v>0.16153237075876942</v>
      </c>
      <c r="Y1221" s="19">
        <f t="shared" si="503"/>
        <v>2832.1137089596677</v>
      </c>
      <c r="Z1221" s="2">
        <f t="shared" si="504"/>
        <v>5.0799999999999841</v>
      </c>
      <c r="AA1221" s="2">
        <f t="shared" si="505"/>
        <v>18.041092012344961</v>
      </c>
      <c r="AB1221">
        <v>7.62</v>
      </c>
      <c r="AC1221">
        <v>436.88</v>
      </c>
      <c r="AD1221">
        <v>-25.4</v>
      </c>
      <c r="AE1221">
        <v>1320.8</v>
      </c>
      <c r="AF1221" s="2">
        <f t="shared" si="506"/>
        <v>0.33076923076923076</v>
      </c>
      <c r="AG1221" t="b">
        <f t="shared" si="507"/>
        <v>1</v>
      </c>
      <c r="AH1221" s="2">
        <f t="shared" si="508"/>
        <v>-2.540000000000016</v>
      </c>
      <c r="AI1221">
        <f t="shared" si="509"/>
        <v>2.540000000000016</v>
      </c>
      <c r="AJ1221" s="2">
        <f t="shared" si="510"/>
        <v>43.44109201234496</v>
      </c>
      <c r="AK1221" s="2">
        <f t="shared" si="511"/>
        <v>43.44109201234496</v>
      </c>
    </row>
    <row r="1222" spans="1:37" x14ac:dyDescent="0.3">
      <c r="A1222" s="18">
        <v>39464</v>
      </c>
      <c r="B1222">
        <v>0</v>
      </c>
      <c r="C1222">
        <v>-1.2</v>
      </c>
      <c r="D1222">
        <v>-7.1</v>
      </c>
      <c r="E1222">
        <v>-4.1500000000000004</v>
      </c>
      <c r="G1222" s="3">
        <f t="shared" si="513"/>
        <v>457.47804166666663</v>
      </c>
      <c r="H1222" s="3">
        <f t="shared" si="514"/>
        <v>2832.1137089596677</v>
      </c>
      <c r="I1222" s="10">
        <f t="shared" si="488"/>
        <v>2803.7925718700712</v>
      </c>
      <c r="J1222" s="3">
        <f t="shared" si="489"/>
        <v>0.16316401086744384</v>
      </c>
      <c r="K1222" s="3">
        <f t="shared" si="490"/>
        <v>0</v>
      </c>
      <c r="L1222" s="15">
        <f t="shared" si="491"/>
        <v>0</v>
      </c>
      <c r="M1222" s="3">
        <f t="shared" si="492"/>
        <v>0</v>
      </c>
      <c r="N1222" s="15">
        <f t="shared" si="493"/>
        <v>457.47804166666663</v>
      </c>
      <c r="O1222" s="15">
        <f t="shared" si="494"/>
        <v>0.16316401086744384</v>
      </c>
      <c r="P1222" s="15">
        <f t="shared" si="495"/>
        <v>2803.7925718700712</v>
      </c>
      <c r="Q1222" s="3">
        <f t="shared" si="512"/>
        <v>1</v>
      </c>
      <c r="R1222" s="3">
        <f t="shared" si="496"/>
        <v>-0.81</v>
      </c>
      <c r="S1222" s="16">
        <f t="shared" si="497"/>
        <v>0</v>
      </c>
      <c r="T1222" s="3">
        <f t="shared" si="498"/>
        <v>457.47804166666663</v>
      </c>
      <c r="U1222" s="3">
        <f t="shared" si="499"/>
        <v>0.16316401086744384</v>
      </c>
      <c r="V1222" s="3">
        <f t="shared" si="500"/>
        <v>2803.7925718700712</v>
      </c>
      <c r="W1222" s="19">
        <f t="shared" si="501"/>
        <v>457.47804166666663</v>
      </c>
      <c r="X1222" s="19">
        <f t="shared" si="502"/>
        <v>0.16316401086744384</v>
      </c>
      <c r="Y1222" s="19">
        <f t="shared" si="503"/>
        <v>2803.7925718700712</v>
      </c>
      <c r="Z1222" s="2">
        <f t="shared" si="504"/>
        <v>0</v>
      </c>
      <c r="AA1222" s="2">
        <f t="shared" si="505"/>
        <v>-28.321137089596505</v>
      </c>
      <c r="AB1222">
        <v>0</v>
      </c>
      <c r="AC1222">
        <v>436.88</v>
      </c>
      <c r="AD1222">
        <v>0</v>
      </c>
      <c r="AE1222">
        <v>1320.8</v>
      </c>
      <c r="AF1222" s="2">
        <f t="shared" si="506"/>
        <v>0.33076923076923076</v>
      </c>
      <c r="AG1222" t="b">
        <f t="shared" si="507"/>
        <v>0</v>
      </c>
      <c r="AH1222" s="2" t="str">
        <f t="shared" si="508"/>
        <v/>
      </c>
      <c r="AI1222">
        <f t="shared" si="509"/>
        <v>0</v>
      </c>
      <c r="AJ1222" s="2" t="str">
        <f t="shared" si="510"/>
        <v/>
      </c>
      <c r="AK1222" s="2" t="str">
        <f t="shared" si="511"/>
        <v/>
      </c>
    </row>
    <row r="1223" spans="1:37" x14ac:dyDescent="0.3">
      <c r="A1223" s="18">
        <v>39465</v>
      </c>
      <c r="B1223">
        <v>0</v>
      </c>
      <c r="C1223">
        <v>1.1000000000000001</v>
      </c>
      <c r="D1223">
        <v>-3.4</v>
      </c>
      <c r="E1223">
        <v>-1.1499999999999999</v>
      </c>
      <c r="G1223" s="3">
        <f t="shared" si="513"/>
        <v>457.47804166666663</v>
      </c>
      <c r="H1223" s="3">
        <f t="shared" si="514"/>
        <v>2803.7925718700712</v>
      </c>
      <c r="I1223" s="10">
        <f t="shared" si="488"/>
        <v>2775.7546461513707</v>
      </c>
      <c r="J1223" s="3">
        <f t="shared" si="489"/>
        <v>0.16481213218933721</v>
      </c>
      <c r="K1223" s="3">
        <f t="shared" si="490"/>
        <v>0</v>
      </c>
      <c r="L1223" s="15">
        <f t="shared" si="491"/>
        <v>0</v>
      </c>
      <c r="M1223" s="3">
        <f t="shared" si="492"/>
        <v>0</v>
      </c>
      <c r="N1223" s="15">
        <f t="shared" si="493"/>
        <v>457.47804166666663</v>
      </c>
      <c r="O1223" s="15">
        <f t="shared" si="494"/>
        <v>0.16481213218933721</v>
      </c>
      <c r="P1223" s="15">
        <f t="shared" si="495"/>
        <v>2775.7546461513707</v>
      </c>
      <c r="Q1223" s="3">
        <f t="shared" si="512"/>
        <v>1</v>
      </c>
      <c r="R1223" s="3">
        <f t="shared" si="496"/>
        <v>-0.81</v>
      </c>
      <c r="S1223" s="16">
        <f t="shared" si="497"/>
        <v>0</v>
      </c>
      <c r="T1223" s="3">
        <f t="shared" si="498"/>
        <v>457.47804166666663</v>
      </c>
      <c r="U1223" s="3">
        <f t="shared" si="499"/>
        <v>0.16481213218933721</v>
      </c>
      <c r="V1223" s="3">
        <f t="shared" si="500"/>
        <v>2775.7546461513707</v>
      </c>
      <c r="W1223" s="19">
        <f t="shared" si="501"/>
        <v>457.47804166666663</v>
      </c>
      <c r="X1223" s="19">
        <f t="shared" si="502"/>
        <v>0.16481213218933721</v>
      </c>
      <c r="Y1223" s="19">
        <f t="shared" si="503"/>
        <v>2775.7546461513707</v>
      </c>
      <c r="Z1223" s="2">
        <f t="shared" si="504"/>
        <v>0</v>
      </c>
      <c r="AA1223" s="2">
        <f t="shared" si="505"/>
        <v>-28.037925718700535</v>
      </c>
      <c r="AB1223">
        <v>0</v>
      </c>
      <c r="AC1223">
        <v>436.88</v>
      </c>
      <c r="AD1223">
        <v>-25.4</v>
      </c>
      <c r="AE1223">
        <v>1295.4000000000001</v>
      </c>
      <c r="AF1223" s="2">
        <f t="shared" si="506"/>
        <v>0.33725490196078428</v>
      </c>
      <c r="AG1223" t="b">
        <f t="shared" si="507"/>
        <v>0</v>
      </c>
      <c r="AH1223" s="2" t="str">
        <f t="shared" si="508"/>
        <v/>
      </c>
      <c r="AI1223">
        <f t="shared" si="509"/>
        <v>0</v>
      </c>
      <c r="AJ1223" s="2" t="str">
        <f t="shared" si="510"/>
        <v/>
      </c>
      <c r="AK1223" s="2" t="str">
        <f t="shared" si="511"/>
        <v/>
      </c>
    </row>
    <row r="1224" spans="1:37" x14ac:dyDescent="0.3">
      <c r="A1224" s="18">
        <v>39466</v>
      </c>
      <c r="B1224">
        <v>0</v>
      </c>
      <c r="C1224">
        <v>2.9</v>
      </c>
      <c r="D1224">
        <v>-3.5</v>
      </c>
      <c r="E1224">
        <v>-0.3</v>
      </c>
      <c r="G1224" s="3">
        <f t="shared" si="513"/>
        <v>457.47804166666663</v>
      </c>
      <c r="H1224" s="3">
        <f t="shared" si="514"/>
        <v>2775.7546461513707</v>
      </c>
      <c r="I1224" s="10">
        <f t="shared" si="488"/>
        <v>2747.9970996898569</v>
      </c>
      <c r="J1224" s="3">
        <f t="shared" si="489"/>
        <v>0.16647690120135072</v>
      </c>
      <c r="K1224" s="3">
        <f t="shared" si="490"/>
        <v>0</v>
      </c>
      <c r="L1224" s="15">
        <f t="shared" si="491"/>
        <v>0</v>
      </c>
      <c r="M1224" s="3">
        <f t="shared" si="492"/>
        <v>0</v>
      </c>
      <c r="N1224" s="15">
        <f t="shared" si="493"/>
        <v>457.47804166666663</v>
      </c>
      <c r="O1224" s="15">
        <f t="shared" si="494"/>
        <v>0.16647690120135072</v>
      </c>
      <c r="P1224" s="15">
        <f t="shared" si="495"/>
        <v>2747.9970996898569</v>
      </c>
      <c r="Q1224" s="3">
        <f t="shared" si="512"/>
        <v>1</v>
      </c>
      <c r="R1224" s="3">
        <f t="shared" si="496"/>
        <v>-0.81</v>
      </c>
      <c r="S1224" s="16">
        <f t="shared" si="497"/>
        <v>0</v>
      </c>
      <c r="T1224" s="3">
        <f t="shared" si="498"/>
        <v>457.47804166666663</v>
      </c>
      <c r="U1224" s="3">
        <f t="shared" si="499"/>
        <v>0.16647690120135072</v>
      </c>
      <c r="V1224" s="3">
        <f t="shared" si="500"/>
        <v>2747.9970996898569</v>
      </c>
      <c r="W1224" s="19">
        <f t="shared" si="501"/>
        <v>457.47804166666663</v>
      </c>
      <c r="X1224" s="19">
        <f t="shared" si="502"/>
        <v>0.16647690120135072</v>
      </c>
      <c r="Y1224" s="19">
        <f t="shared" si="503"/>
        <v>2747.9970996898569</v>
      </c>
      <c r="Z1224" s="2">
        <f t="shared" si="504"/>
        <v>0</v>
      </c>
      <c r="AA1224" s="2">
        <f t="shared" si="505"/>
        <v>-27.757546461513812</v>
      </c>
      <c r="AB1224">
        <v>2.54</v>
      </c>
      <c r="AC1224">
        <v>439.42</v>
      </c>
      <c r="AD1224">
        <v>0</v>
      </c>
      <c r="AE1224">
        <v>1295.4000000000001</v>
      </c>
      <c r="AF1224" s="2">
        <f t="shared" si="506"/>
        <v>0.33921568627450982</v>
      </c>
      <c r="AG1224" t="b">
        <f t="shared" si="507"/>
        <v>1</v>
      </c>
      <c r="AH1224" s="2">
        <f t="shared" si="508"/>
        <v>-2.54</v>
      </c>
      <c r="AI1224">
        <f t="shared" si="509"/>
        <v>2.54</v>
      </c>
      <c r="AJ1224" s="2">
        <f t="shared" si="510"/>
        <v>-27.757546461513812</v>
      </c>
      <c r="AK1224" s="2">
        <f t="shared" si="511"/>
        <v>27.757546461513812</v>
      </c>
    </row>
    <row r="1225" spans="1:37" x14ac:dyDescent="0.3">
      <c r="A1225" s="18">
        <v>39467</v>
      </c>
      <c r="B1225">
        <v>5.08</v>
      </c>
      <c r="C1225">
        <v>4.4000000000000004</v>
      </c>
      <c r="D1225">
        <v>-0.6</v>
      </c>
      <c r="E1225">
        <v>1.9</v>
      </c>
      <c r="G1225" s="3">
        <f t="shared" si="513"/>
        <v>457.47804166666663</v>
      </c>
      <c r="H1225" s="3">
        <f t="shared" si="514"/>
        <v>2747.9970996898569</v>
      </c>
      <c r="I1225" s="10">
        <f t="shared" si="488"/>
        <v>2720.5171286929585</v>
      </c>
      <c r="J1225" s="3">
        <f t="shared" si="489"/>
        <v>0.1681584860619704</v>
      </c>
      <c r="K1225" s="3">
        <f t="shared" si="490"/>
        <v>1.6086666666666667</v>
      </c>
      <c r="L1225" s="15">
        <f t="shared" si="491"/>
        <v>3.4713333333333334</v>
      </c>
      <c r="M1225" s="3">
        <f t="shared" si="492"/>
        <v>3.0691666666666668</v>
      </c>
      <c r="N1225" s="15">
        <f t="shared" si="493"/>
        <v>460.54720833333329</v>
      </c>
      <c r="O1225" s="15">
        <f t="shared" si="494"/>
        <v>0.16792919201664255</v>
      </c>
      <c r="P1225" s="15">
        <f t="shared" si="495"/>
        <v>2742.5083322481</v>
      </c>
      <c r="Q1225" s="3">
        <f t="shared" si="512"/>
        <v>1</v>
      </c>
      <c r="R1225" s="3">
        <f t="shared" si="496"/>
        <v>-0.81</v>
      </c>
      <c r="S1225" s="16">
        <f t="shared" si="497"/>
        <v>-1.5389999999999999</v>
      </c>
      <c r="T1225" s="3">
        <f t="shared" si="498"/>
        <v>459.0082083333333</v>
      </c>
      <c r="U1225" s="3">
        <f t="shared" si="499"/>
        <v>0.16792919201664255</v>
      </c>
      <c r="V1225" s="3">
        <f t="shared" si="500"/>
        <v>2733.3437553123194</v>
      </c>
      <c r="W1225" s="19">
        <f t="shared" si="501"/>
        <v>459.0082083333333</v>
      </c>
      <c r="X1225" s="19">
        <f t="shared" si="502"/>
        <v>0.16792919201664255</v>
      </c>
      <c r="Y1225" s="19">
        <f t="shared" si="503"/>
        <v>2733.3437553123194</v>
      </c>
      <c r="Z1225" s="2">
        <f t="shared" si="504"/>
        <v>1.5301666666666733</v>
      </c>
      <c r="AA1225" s="2">
        <f t="shared" si="505"/>
        <v>-14.653344377537451</v>
      </c>
      <c r="AB1225">
        <v>7.62</v>
      </c>
      <c r="AC1225">
        <v>447.04</v>
      </c>
      <c r="AD1225">
        <v>50.8</v>
      </c>
      <c r="AE1225">
        <v>1346.2</v>
      </c>
      <c r="AF1225" s="2">
        <f t="shared" si="506"/>
        <v>0.33207547169811319</v>
      </c>
      <c r="AG1225" t="b">
        <f t="shared" si="507"/>
        <v>1</v>
      </c>
      <c r="AH1225" s="2">
        <f t="shared" si="508"/>
        <v>-6.0898333333333268</v>
      </c>
      <c r="AI1225">
        <f t="shared" si="509"/>
        <v>6.0898333333333268</v>
      </c>
      <c r="AJ1225" s="2">
        <f t="shared" si="510"/>
        <v>-65.453344377537448</v>
      </c>
      <c r="AK1225" s="2">
        <f t="shared" si="511"/>
        <v>65.453344377537448</v>
      </c>
    </row>
    <row r="1226" spans="1:37" x14ac:dyDescent="0.3">
      <c r="A1226" s="18">
        <v>39468</v>
      </c>
      <c r="B1226">
        <v>15.24</v>
      </c>
      <c r="C1226">
        <v>2.9</v>
      </c>
      <c r="D1226">
        <v>-7.2</v>
      </c>
      <c r="E1226">
        <v>-2.15</v>
      </c>
      <c r="G1226" s="3">
        <f t="shared" si="513"/>
        <v>459.0082083333333</v>
      </c>
      <c r="H1226" s="3">
        <f t="shared" si="514"/>
        <v>2733.3437553123194</v>
      </c>
      <c r="I1226" s="10">
        <f t="shared" si="488"/>
        <v>2706.0103177591964</v>
      </c>
      <c r="J1226" s="3">
        <f t="shared" si="489"/>
        <v>0.16962544648145711</v>
      </c>
      <c r="K1226" s="3">
        <f t="shared" si="490"/>
        <v>0</v>
      </c>
      <c r="L1226" s="15">
        <f t="shared" si="491"/>
        <v>15.24</v>
      </c>
      <c r="M1226" s="3">
        <f t="shared" si="492"/>
        <v>15.24</v>
      </c>
      <c r="N1226" s="15">
        <f t="shared" si="493"/>
        <v>474.24820833333331</v>
      </c>
      <c r="O1226" s="15">
        <f t="shared" si="494"/>
        <v>0.16672136048473354</v>
      </c>
      <c r="P1226" s="15">
        <f t="shared" si="495"/>
        <v>2844.5557723046509</v>
      </c>
      <c r="Q1226" s="3">
        <f t="shared" si="512"/>
        <v>1</v>
      </c>
      <c r="R1226" s="3">
        <f t="shared" si="496"/>
        <v>-0.81</v>
      </c>
      <c r="S1226" s="16">
        <f t="shared" si="497"/>
        <v>0</v>
      </c>
      <c r="T1226" s="3">
        <f t="shared" si="498"/>
        <v>474.24820833333331</v>
      </c>
      <c r="U1226" s="3">
        <f t="shared" si="499"/>
        <v>0.16672136048473354</v>
      </c>
      <c r="V1226" s="3">
        <f t="shared" si="500"/>
        <v>2844.5557723046509</v>
      </c>
      <c r="W1226" s="19">
        <f t="shared" si="501"/>
        <v>474.24820833333331</v>
      </c>
      <c r="X1226" s="19">
        <f t="shared" si="502"/>
        <v>0.16672136048473354</v>
      </c>
      <c r="Y1226" s="19">
        <f t="shared" si="503"/>
        <v>2844.5557723046509</v>
      </c>
      <c r="Z1226" s="2">
        <f t="shared" si="504"/>
        <v>15.240000000000009</v>
      </c>
      <c r="AA1226" s="2">
        <f t="shared" si="505"/>
        <v>111.21201699233143</v>
      </c>
      <c r="AB1226">
        <v>15.24</v>
      </c>
      <c r="AC1226">
        <v>462.28</v>
      </c>
      <c r="AD1226">
        <v>101.6</v>
      </c>
      <c r="AE1226">
        <v>1447.8</v>
      </c>
      <c r="AF1226" s="2">
        <f t="shared" si="506"/>
        <v>0.31929824561403508</v>
      </c>
      <c r="AG1226" t="b">
        <f t="shared" si="507"/>
        <v>1</v>
      </c>
      <c r="AH1226" s="2">
        <f t="shared" si="508"/>
        <v>8.8817841970012523E-15</v>
      </c>
      <c r="AI1226">
        <f t="shared" si="509"/>
        <v>8.8817841970012523E-15</v>
      </c>
      <c r="AJ1226" s="2">
        <f t="shared" si="510"/>
        <v>9.6120169923314336</v>
      </c>
      <c r="AK1226" s="2">
        <f t="shared" si="511"/>
        <v>9.6120169923314336</v>
      </c>
    </row>
    <row r="1227" spans="1:37" x14ac:dyDescent="0.3">
      <c r="A1227" s="18">
        <v>39469</v>
      </c>
      <c r="B1227">
        <v>0</v>
      </c>
      <c r="C1227">
        <v>-5.9</v>
      </c>
      <c r="D1227">
        <v>-9.5</v>
      </c>
      <c r="E1227">
        <v>-7.7</v>
      </c>
      <c r="G1227" s="3">
        <f t="shared" si="513"/>
        <v>474.24820833333331</v>
      </c>
      <c r="H1227" s="3">
        <f t="shared" si="514"/>
        <v>2844.5557723046509</v>
      </c>
      <c r="I1227" s="10">
        <f t="shared" si="488"/>
        <v>2816.1102145816044</v>
      </c>
      <c r="J1227" s="3">
        <f t="shared" si="489"/>
        <v>0.16840541463104397</v>
      </c>
      <c r="K1227" s="3">
        <f t="shared" si="490"/>
        <v>0</v>
      </c>
      <c r="L1227" s="15">
        <f t="shared" si="491"/>
        <v>0</v>
      </c>
      <c r="M1227" s="3">
        <f t="shared" si="492"/>
        <v>0</v>
      </c>
      <c r="N1227" s="15">
        <f t="shared" si="493"/>
        <v>474.24820833333331</v>
      </c>
      <c r="O1227" s="15">
        <f t="shared" si="494"/>
        <v>0.16840541463104397</v>
      </c>
      <c r="P1227" s="15">
        <f t="shared" si="495"/>
        <v>2816.1102145816044</v>
      </c>
      <c r="Q1227" s="3">
        <f t="shared" si="512"/>
        <v>1</v>
      </c>
      <c r="R1227" s="3">
        <f t="shared" si="496"/>
        <v>-0.81</v>
      </c>
      <c r="S1227" s="16">
        <f t="shared" si="497"/>
        <v>0</v>
      </c>
      <c r="T1227" s="3">
        <f t="shared" si="498"/>
        <v>474.24820833333331</v>
      </c>
      <c r="U1227" s="3">
        <f t="shared" si="499"/>
        <v>0.16840541463104397</v>
      </c>
      <c r="V1227" s="3">
        <f t="shared" si="500"/>
        <v>2816.1102145816044</v>
      </c>
      <c r="W1227" s="19">
        <f t="shared" si="501"/>
        <v>474.24820833333331</v>
      </c>
      <c r="X1227" s="19">
        <f t="shared" si="502"/>
        <v>0.16840541463104397</v>
      </c>
      <c r="Y1227" s="19">
        <f t="shared" si="503"/>
        <v>2816.1102145816044</v>
      </c>
      <c r="Z1227" s="2">
        <f t="shared" si="504"/>
        <v>0</v>
      </c>
      <c r="AA1227" s="2">
        <f t="shared" si="505"/>
        <v>-28.445557723046477</v>
      </c>
      <c r="AB1227">
        <v>-2.54</v>
      </c>
      <c r="AC1227">
        <v>459.74</v>
      </c>
      <c r="AD1227">
        <v>-50.8</v>
      </c>
      <c r="AE1227">
        <v>1397</v>
      </c>
      <c r="AF1227" s="2">
        <f t="shared" si="506"/>
        <v>0.3290909090909091</v>
      </c>
      <c r="AG1227" t="b">
        <f t="shared" si="507"/>
        <v>1</v>
      </c>
      <c r="AH1227" s="2">
        <f t="shared" si="508"/>
        <v>2.54</v>
      </c>
      <c r="AI1227">
        <f t="shared" si="509"/>
        <v>2.54</v>
      </c>
      <c r="AJ1227" s="2">
        <f t="shared" si="510"/>
        <v>22.35444227695352</v>
      </c>
      <c r="AK1227" s="2">
        <f t="shared" si="511"/>
        <v>22.35444227695352</v>
      </c>
    </row>
    <row r="1228" spans="1:37" x14ac:dyDescent="0.3">
      <c r="A1228" s="18">
        <v>39470</v>
      </c>
      <c r="B1228">
        <v>0</v>
      </c>
      <c r="C1228">
        <v>-0.2</v>
      </c>
      <c r="D1228">
        <v>-10.3</v>
      </c>
      <c r="E1228">
        <v>-5.25</v>
      </c>
      <c r="G1228" s="3">
        <f t="shared" si="513"/>
        <v>474.24820833333331</v>
      </c>
      <c r="H1228" s="3">
        <f t="shared" si="514"/>
        <v>2816.1102145816044</v>
      </c>
      <c r="I1228" s="10">
        <f t="shared" si="488"/>
        <v>2787.9491124357883</v>
      </c>
      <c r="J1228" s="3">
        <f t="shared" si="489"/>
        <v>0.17010647942529694</v>
      </c>
      <c r="K1228" s="3">
        <f t="shared" si="490"/>
        <v>0</v>
      </c>
      <c r="L1228" s="15">
        <f t="shared" si="491"/>
        <v>0</v>
      </c>
      <c r="M1228" s="3">
        <f t="shared" si="492"/>
        <v>0</v>
      </c>
      <c r="N1228" s="15">
        <f t="shared" si="493"/>
        <v>474.24820833333331</v>
      </c>
      <c r="O1228" s="15">
        <f t="shared" si="494"/>
        <v>0.17010647942529694</v>
      </c>
      <c r="P1228" s="15">
        <f t="shared" si="495"/>
        <v>2787.9491124357883</v>
      </c>
      <c r="Q1228" s="3">
        <f t="shared" si="512"/>
        <v>1</v>
      </c>
      <c r="R1228" s="3">
        <f t="shared" si="496"/>
        <v>-0.81</v>
      </c>
      <c r="S1228" s="16">
        <f t="shared" si="497"/>
        <v>0</v>
      </c>
      <c r="T1228" s="3">
        <f t="shared" si="498"/>
        <v>474.24820833333331</v>
      </c>
      <c r="U1228" s="3">
        <f t="shared" si="499"/>
        <v>0.17010647942529694</v>
      </c>
      <c r="V1228" s="3">
        <f t="shared" si="500"/>
        <v>2787.9491124357883</v>
      </c>
      <c r="W1228" s="19">
        <f t="shared" si="501"/>
        <v>474.24820833333331</v>
      </c>
      <c r="X1228" s="19">
        <f t="shared" si="502"/>
        <v>0.17010647942529694</v>
      </c>
      <c r="Y1228" s="19">
        <f t="shared" si="503"/>
        <v>2787.9491124357883</v>
      </c>
      <c r="Z1228" s="2">
        <f t="shared" si="504"/>
        <v>0</v>
      </c>
      <c r="AA1228" s="2">
        <f t="shared" si="505"/>
        <v>-28.16110214581613</v>
      </c>
      <c r="AB1228">
        <v>2.54</v>
      </c>
      <c r="AC1228">
        <v>462.28</v>
      </c>
      <c r="AD1228">
        <v>-25.4</v>
      </c>
      <c r="AE1228">
        <v>1371.6</v>
      </c>
      <c r="AF1228" s="2">
        <f t="shared" si="506"/>
        <v>0.33703703703703702</v>
      </c>
      <c r="AG1228" t="b">
        <f t="shared" si="507"/>
        <v>1</v>
      </c>
      <c r="AH1228" s="2">
        <f t="shared" si="508"/>
        <v>-2.54</v>
      </c>
      <c r="AI1228">
        <f t="shared" si="509"/>
        <v>2.54</v>
      </c>
      <c r="AJ1228" s="2">
        <f t="shared" si="510"/>
        <v>-2.7611021458161318</v>
      </c>
      <c r="AK1228" s="2">
        <f t="shared" si="511"/>
        <v>2.7611021458161318</v>
      </c>
    </row>
    <row r="1229" spans="1:37" x14ac:dyDescent="0.3">
      <c r="A1229" s="18">
        <v>39471</v>
      </c>
      <c r="B1229">
        <v>0</v>
      </c>
      <c r="C1229">
        <v>2.4</v>
      </c>
      <c r="D1229">
        <v>-5.2</v>
      </c>
      <c r="E1229">
        <v>-1.4</v>
      </c>
      <c r="G1229" s="3">
        <f t="shared" si="513"/>
        <v>474.24820833333331</v>
      </c>
      <c r="H1229" s="3">
        <f t="shared" si="514"/>
        <v>2787.9491124357883</v>
      </c>
      <c r="I1229" s="10">
        <f t="shared" si="488"/>
        <v>2760.0696213114302</v>
      </c>
      <c r="J1229" s="3">
        <f t="shared" si="489"/>
        <v>0.17182472669221915</v>
      </c>
      <c r="K1229" s="3">
        <f t="shared" si="490"/>
        <v>0</v>
      </c>
      <c r="L1229" s="15">
        <f t="shared" si="491"/>
        <v>0</v>
      </c>
      <c r="M1229" s="3">
        <f t="shared" si="492"/>
        <v>0</v>
      </c>
      <c r="N1229" s="15">
        <f t="shared" si="493"/>
        <v>474.24820833333331</v>
      </c>
      <c r="O1229" s="15">
        <f t="shared" si="494"/>
        <v>0.17182472669221915</v>
      </c>
      <c r="P1229" s="15">
        <f t="shared" si="495"/>
        <v>2760.0696213114302</v>
      </c>
      <c r="Q1229" s="3">
        <f t="shared" si="512"/>
        <v>1</v>
      </c>
      <c r="R1229" s="3">
        <f t="shared" si="496"/>
        <v>-0.81</v>
      </c>
      <c r="S1229" s="16">
        <f t="shared" si="497"/>
        <v>0</v>
      </c>
      <c r="T1229" s="3">
        <f t="shared" si="498"/>
        <v>474.24820833333331</v>
      </c>
      <c r="U1229" s="3">
        <f t="shared" si="499"/>
        <v>0.17182472669221915</v>
      </c>
      <c r="V1229" s="3">
        <f t="shared" si="500"/>
        <v>2760.0696213114302</v>
      </c>
      <c r="W1229" s="19">
        <f t="shared" si="501"/>
        <v>474.24820833333331</v>
      </c>
      <c r="X1229" s="19">
        <f t="shared" si="502"/>
        <v>0.17182472669221915</v>
      </c>
      <c r="Y1229" s="19">
        <f t="shared" si="503"/>
        <v>2760.0696213114302</v>
      </c>
      <c r="Z1229" s="2">
        <f t="shared" si="504"/>
        <v>0</v>
      </c>
      <c r="AA1229" s="2">
        <f t="shared" si="505"/>
        <v>-27.879491124358083</v>
      </c>
      <c r="AB1229">
        <v>2.54</v>
      </c>
      <c r="AC1229">
        <v>464.82</v>
      </c>
      <c r="AD1229">
        <v>-25.4</v>
      </c>
      <c r="AE1229">
        <v>1346.2</v>
      </c>
      <c r="AF1229" s="2">
        <f t="shared" si="506"/>
        <v>0.34528301886792451</v>
      </c>
      <c r="AG1229" t="b">
        <f t="shared" si="507"/>
        <v>1</v>
      </c>
      <c r="AH1229" s="2">
        <f t="shared" si="508"/>
        <v>-2.54</v>
      </c>
      <c r="AI1229">
        <f t="shared" si="509"/>
        <v>2.54</v>
      </c>
      <c r="AJ1229" s="2">
        <f t="shared" si="510"/>
        <v>-2.4794911243580842</v>
      </c>
      <c r="AK1229" s="2">
        <f t="shared" si="511"/>
        <v>2.4794911243580842</v>
      </c>
    </row>
    <row r="1230" spans="1:37" x14ac:dyDescent="0.3">
      <c r="A1230" s="18">
        <v>39472</v>
      </c>
      <c r="B1230">
        <v>0</v>
      </c>
      <c r="C1230">
        <v>1.6</v>
      </c>
      <c r="D1230">
        <v>-6.2</v>
      </c>
      <c r="E1230">
        <v>-2.2999999999999998</v>
      </c>
      <c r="G1230" s="3">
        <f t="shared" si="513"/>
        <v>474.24820833333331</v>
      </c>
      <c r="H1230" s="3">
        <f t="shared" si="514"/>
        <v>2760.0696213114302</v>
      </c>
      <c r="I1230" s="10">
        <f t="shared" si="488"/>
        <v>2732.468925098316</v>
      </c>
      <c r="J1230" s="3">
        <f t="shared" si="489"/>
        <v>0.17356032999214055</v>
      </c>
      <c r="K1230" s="3">
        <f t="shared" si="490"/>
        <v>0</v>
      </c>
      <c r="L1230" s="15">
        <f t="shared" si="491"/>
        <v>0</v>
      </c>
      <c r="M1230" s="3">
        <f t="shared" si="492"/>
        <v>0</v>
      </c>
      <c r="N1230" s="15">
        <f t="shared" si="493"/>
        <v>474.24820833333331</v>
      </c>
      <c r="O1230" s="15">
        <f t="shared" si="494"/>
        <v>0.17356032999214055</v>
      </c>
      <c r="P1230" s="15">
        <f t="shared" si="495"/>
        <v>2732.468925098316</v>
      </c>
      <c r="Q1230" s="3">
        <f t="shared" si="512"/>
        <v>1</v>
      </c>
      <c r="R1230" s="3">
        <f t="shared" si="496"/>
        <v>-0.81</v>
      </c>
      <c r="S1230" s="16">
        <f t="shared" si="497"/>
        <v>0</v>
      </c>
      <c r="T1230" s="3">
        <f t="shared" si="498"/>
        <v>474.24820833333331</v>
      </c>
      <c r="U1230" s="3">
        <f t="shared" si="499"/>
        <v>0.17356032999214055</v>
      </c>
      <c r="V1230" s="3">
        <f t="shared" si="500"/>
        <v>2732.468925098316</v>
      </c>
      <c r="W1230" s="19">
        <f t="shared" si="501"/>
        <v>474.24820833333331</v>
      </c>
      <c r="X1230" s="19">
        <f t="shared" si="502"/>
        <v>0.17356032999214055</v>
      </c>
      <c r="Y1230" s="19">
        <f t="shared" si="503"/>
        <v>2732.468925098316</v>
      </c>
      <c r="Z1230" s="2">
        <f t="shared" si="504"/>
        <v>0</v>
      </c>
      <c r="AA1230" s="2">
        <f t="shared" si="505"/>
        <v>-27.600696213114134</v>
      </c>
      <c r="AB1230">
        <v>-5.08</v>
      </c>
      <c r="AC1230">
        <v>459.74</v>
      </c>
      <c r="AD1230">
        <v>0</v>
      </c>
      <c r="AE1230">
        <v>1346.2</v>
      </c>
      <c r="AF1230" s="2">
        <f t="shared" si="506"/>
        <v>0.34150943396226413</v>
      </c>
      <c r="AG1230" t="b">
        <f t="shared" si="507"/>
        <v>1</v>
      </c>
      <c r="AH1230" s="2">
        <f t="shared" si="508"/>
        <v>5.08</v>
      </c>
      <c r="AI1230">
        <f t="shared" si="509"/>
        <v>5.08</v>
      </c>
      <c r="AJ1230" s="2">
        <f t="shared" si="510"/>
        <v>-27.600696213114134</v>
      </c>
      <c r="AK1230" s="2">
        <f t="shared" si="511"/>
        <v>27.600696213114134</v>
      </c>
    </row>
    <row r="1231" spans="1:37" x14ac:dyDescent="0.3">
      <c r="A1231" s="18">
        <v>39473</v>
      </c>
      <c r="B1231">
        <v>0</v>
      </c>
      <c r="C1231">
        <v>5.2</v>
      </c>
      <c r="D1231">
        <v>-5.7</v>
      </c>
      <c r="E1231">
        <v>-0.25</v>
      </c>
      <c r="G1231" s="3">
        <f t="shared" si="513"/>
        <v>474.24820833333331</v>
      </c>
      <c r="H1231" s="3">
        <f t="shared" si="514"/>
        <v>2732.468925098316</v>
      </c>
      <c r="I1231" s="10">
        <f t="shared" si="488"/>
        <v>2705.1442358473328</v>
      </c>
      <c r="J1231" s="3">
        <f t="shared" si="489"/>
        <v>0.17531346463852582</v>
      </c>
      <c r="K1231" s="3">
        <f t="shared" si="490"/>
        <v>0</v>
      </c>
      <c r="L1231" s="15">
        <f t="shared" si="491"/>
        <v>0</v>
      </c>
      <c r="M1231" s="3">
        <f t="shared" si="492"/>
        <v>0</v>
      </c>
      <c r="N1231" s="15">
        <f t="shared" si="493"/>
        <v>474.24820833333331</v>
      </c>
      <c r="O1231" s="15">
        <f t="shared" si="494"/>
        <v>0.17531346463852582</v>
      </c>
      <c r="P1231" s="15">
        <f t="shared" si="495"/>
        <v>2705.1442358473328</v>
      </c>
      <c r="Q1231" s="3">
        <f t="shared" si="512"/>
        <v>1</v>
      </c>
      <c r="R1231" s="3">
        <f t="shared" si="496"/>
        <v>-0.81</v>
      </c>
      <c r="S1231" s="16">
        <f t="shared" si="497"/>
        <v>0</v>
      </c>
      <c r="T1231" s="3">
        <f t="shared" si="498"/>
        <v>474.24820833333331</v>
      </c>
      <c r="U1231" s="3">
        <f t="shared" si="499"/>
        <v>0.17531346463852582</v>
      </c>
      <c r="V1231" s="3">
        <f t="shared" si="500"/>
        <v>2705.1442358473328</v>
      </c>
      <c r="W1231" s="19">
        <f t="shared" si="501"/>
        <v>474.24820833333331</v>
      </c>
      <c r="X1231" s="19">
        <f t="shared" si="502"/>
        <v>0.17531346463852582</v>
      </c>
      <c r="Y1231" s="19">
        <f t="shared" si="503"/>
        <v>2705.1442358473328</v>
      </c>
      <c r="Z1231" s="2">
        <f t="shared" si="504"/>
        <v>0</v>
      </c>
      <c r="AA1231" s="2">
        <f t="shared" si="505"/>
        <v>-27.324689250983283</v>
      </c>
      <c r="AB1231">
        <v>2.54</v>
      </c>
      <c r="AC1231">
        <v>462.28</v>
      </c>
      <c r="AD1231">
        <v>0</v>
      </c>
      <c r="AE1231">
        <v>1346.2</v>
      </c>
      <c r="AF1231" s="2">
        <f t="shared" si="506"/>
        <v>0.34339622641509432</v>
      </c>
      <c r="AG1231" t="b">
        <f t="shared" si="507"/>
        <v>1</v>
      </c>
      <c r="AH1231" s="2">
        <f t="shared" si="508"/>
        <v>-2.54</v>
      </c>
      <c r="AI1231">
        <f t="shared" si="509"/>
        <v>2.54</v>
      </c>
      <c r="AJ1231" s="2">
        <f t="shared" si="510"/>
        <v>-27.324689250983283</v>
      </c>
      <c r="AK1231" s="2">
        <f t="shared" si="511"/>
        <v>27.324689250983283</v>
      </c>
    </row>
    <row r="1232" spans="1:37" x14ac:dyDescent="0.3">
      <c r="A1232" s="18">
        <v>39474</v>
      </c>
      <c r="B1232">
        <v>35.56</v>
      </c>
      <c r="C1232">
        <v>3.4</v>
      </c>
      <c r="D1232">
        <v>0.7</v>
      </c>
      <c r="E1232">
        <v>2.0499999999999998</v>
      </c>
      <c r="G1232" s="3">
        <f t="shared" si="513"/>
        <v>474.24820833333331</v>
      </c>
      <c r="H1232" s="3">
        <f t="shared" si="514"/>
        <v>2705.1442358473328</v>
      </c>
      <c r="I1232" s="10">
        <f t="shared" si="488"/>
        <v>2678.0927934888596</v>
      </c>
      <c r="J1232" s="3">
        <f t="shared" si="489"/>
        <v>0.17708430771568262</v>
      </c>
      <c r="K1232" s="3">
        <f t="shared" si="490"/>
        <v>12.149666666666665</v>
      </c>
      <c r="L1232" s="15">
        <f t="shared" si="491"/>
        <v>23.410333333333337</v>
      </c>
      <c r="M1232" s="3">
        <f t="shared" si="492"/>
        <v>20.372916666666672</v>
      </c>
      <c r="N1232" s="15">
        <f t="shared" si="493"/>
        <v>494.62112500000001</v>
      </c>
      <c r="O1232" s="15">
        <f t="shared" si="494"/>
        <v>0.17525434440699353</v>
      </c>
      <c r="P1232" s="15">
        <f t="shared" si="495"/>
        <v>2822.3045007736887</v>
      </c>
      <c r="Q1232" s="3">
        <f t="shared" si="512"/>
        <v>1</v>
      </c>
      <c r="R1232" s="3">
        <f t="shared" si="496"/>
        <v>-0.81</v>
      </c>
      <c r="S1232" s="16">
        <f t="shared" si="497"/>
        <v>-1.6604999999999999</v>
      </c>
      <c r="T1232" s="3">
        <f t="shared" si="498"/>
        <v>492.96062499999999</v>
      </c>
      <c r="U1232" s="3">
        <f t="shared" si="499"/>
        <v>0.17525434440699353</v>
      </c>
      <c r="V1232" s="3">
        <f t="shared" si="500"/>
        <v>2812.8296999884724</v>
      </c>
      <c r="W1232" s="19">
        <f t="shared" si="501"/>
        <v>492.96062499999999</v>
      </c>
      <c r="X1232" s="19">
        <f t="shared" si="502"/>
        <v>0.17525434440699353</v>
      </c>
      <c r="Y1232" s="19">
        <f t="shared" si="503"/>
        <v>2812.8296999884724</v>
      </c>
      <c r="Z1232" s="2">
        <f t="shared" si="504"/>
        <v>18.712416666666684</v>
      </c>
      <c r="AA1232" s="2">
        <f t="shared" si="505"/>
        <v>107.68546414113962</v>
      </c>
      <c r="AB1232">
        <v>15.24</v>
      </c>
      <c r="AC1232">
        <v>477.52</v>
      </c>
      <c r="AD1232">
        <v>25.4</v>
      </c>
      <c r="AE1232">
        <v>1371.6</v>
      </c>
      <c r="AF1232" s="2">
        <f t="shared" si="506"/>
        <v>0.34814814814814815</v>
      </c>
      <c r="AG1232" t="b">
        <f t="shared" si="507"/>
        <v>1</v>
      </c>
      <c r="AH1232" s="2">
        <f t="shared" si="508"/>
        <v>3.4724166666666836</v>
      </c>
      <c r="AI1232" t="str">
        <f t="shared" si="509"/>
        <v/>
      </c>
      <c r="AJ1232" s="2">
        <f t="shared" si="510"/>
        <v>82.285464141139613</v>
      </c>
      <c r="AK1232" s="2">
        <f t="shared" si="511"/>
        <v>82.285464141139613</v>
      </c>
    </row>
    <row r="1233" spans="1:37" x14ac:dyDescent="0.3">
      <c r="A1233" s="18">
        <v>39475</v>
      </c>
      <c r="B1233">
        <v>27.4</v>
      </c>
      <c r="C1233">
        <v>0.9</v>
      </c>
      <c r="D1233">
        <v>-4.5999999999999996</v>
      </c>
      <c r="E1233">
        <v>-1.85</v>
      </c>
      <c r="G1233" s="3">
        <f t="shared" si="513"/>
        <v>492.96062499999999</v>
      </c>
      <c r="H1233" s="3">
        <f t="shared" si="514"/>
        <v>2812.8296999884724</v>
      </c>
      <c r="I1233" s="10">
        <f t="shared" si="488"/>
        <v>2784.7014029885877</v>
      </c>
      <c r="J1233" s="3">
        <f t="shared" si="489"/>
        <v>0.17702459031009446</v>
      </c>
      <c r="K1233" s="3">
        <f t="shared" si="490"/>
        <v>0</v>
      </c>
      <c r="L1233" s="15">
        <f t="shared" si="491"/>
        <v>27.4</v>
      </c>
      <c r="M1233" s="3">
        <f t="shared" si="492"/>
        <v>27.4</v>
      </c>
      <c r="N1233" s="15">
        <f t="shared" si="493"/>
        <v>520.36062500000003</v>
      </c>
      <c r="O1233" s="15">
        <f t="shared" si="494"/>
        <v>0.17152150558497581</v>
      </c>
      <c r="P1233" s="15">
        <f t="shared" si="495"/>
        <v>3033.7923120794967</v>
      </c>
      <c r="Q1233" s="3">
        <f t="shared" si="512"/>
        <v>1</v>
      </c>
      <c r="R1233" s="3">
        <f t="shared" si="496"/>
        <v>-0.81</v>
      </c>
      <c r="S1233" s="16">
        <f t="shared" si="497"/>
        <v>0</v>
      </c>
      <c r="T1233" s="3">
        <f t="shared" si="498"/>
        <v>520.36062500000003</v>
      </c>
      <c r="U1233" s="3">
        <f t="shared" si="499"/>
        <v>0.17152150558497581</v>
      </c>
      <c r="V1233" s="3">
        <f t="shared" si="500"/>
        <v>3033.7923120794967</v>
      </c>
      <c r="W1233" s="19">
        <f t="shared" si="501"/>
        <v>520.36062500000003</v>
      </c>
      <c r="X1233" s="19">
        <f t="shared" si="502"/>
        <v>0.17152150558497581</v>
      </c>
      <c r="Y1233" s="19">
        <f t="shared" si="503"/>
        <v>3033.7923120794967</v>
      </c>
      <c r="Z1233" s="2">
        <f t="shared" si="504"/>
        <v>27.400000000000034</v>
      </c>
      <c r="AA1233" s="2">
        <f t="shared" si="505"/>
        <v>220.96261209102431</v>
      </c>
      <c r="AB1233">
        <v>33.020000000000003</v>
      </c>
      <c r="AC1233">
        <v>510.54</v>
      </c>
      <c r="AD1233">
        <v>279.39999999999998</v>
      </c>
      <c r="AE1233">
        <v>1651</v>
      </c>
      <c r="AF1233" s="2">
        <f t="shared" si="506"/>
        <v>0.30923076923076925</v>
      </c>
      <c r="AG1233" t="b">
        <f t="shared" si="507"/>
        <v>1</v>
      </c>
      <c r="AH1233" s="2">
        <f t="shared" si="508"/>
        <v>-5.619999999999969</v>
      </c>
      <c r="AI1233" t="str">
        <f t="shared" si="509"/>
        <v/>
      </c>
      <c r="AJ1233" s="2">
        <f t="shared" si="510"/>
        <v>-58.437387908975666</v>
      </c>
      <c r="AK1233" s="2">
        <f t="shared" si="511"/>
        <v>58.437387908975666</v>
      </c>
    </row>
    <row r="1234" spans="1:37" x14ac:dyDescent="0.3">
      <c r="A1234" s="18">
        <v>39476</v>
      </c>
      <c r="B1234">
        <v>38.1</v>
      </c>
      <c r="C1234">
        <v>0.2</v>
      </c>
      <c r="D1234">
        <v>-4.2</v>
      </c>
      <c r="E1234">
        <v>-2</v>
      </c>
      <c r="G1234" s="3">
        <f t="shared" si="513"/>
        <v>520.36062500000003</v>
      </c>
      <c r="H1234" s="3">
        <f t="shared" si="514"/>
        <v>3033.7923120794967</v>
      </c>
      <c r="I1234" s="10">
        <f t="shared" ref="I1234:I1297" si="515">ASNWD*Compact_coef</f>
        <v>3003.4543889587017</v>
      </c>
      <c r="J1234" s="3">
        <f t="shared" ref="J1234:J1297" si="516">IF(ASNWDC&gt;0,ASWE/ASNWDC,0)</f>
        <v>0.1732540460454301</v>
      </c>
      <c r="K1234" s="3">
        <f t="shared" ref="K1234:K1297" si="517">MAX(0,IP-SNOW)</f>
        <v>0</v>
      </c>
      <c r="L1234" s="15">
        <f t="shared" ref="L1234:L1297" si="518">IP*(1-((MIN(Rainthresh,MAX(Snowthresh,E1234))-Snowthresh)/(Rainthresh-Snowthresh)))</f>
        <v>38.1</v>
      </c>
      <c r="M1234" s="3">
        <f t="shared" ref="M1234:M1297" si="519">(SNOW*SWE_gain_coef)-(RAIN*SWE_loss_coef)</f>
        <v>38.1</v>
      </c>
      <c r="N1234" s="15">
        <f t="shared" ref="N1234:N1297" si="520">MAX(0,ASWE+ISWES)</f>
        <v>558.46062500000005</v>
      </c>
      <c r="O1234" s="15">
        <f t="shared" ref="O1234:O1297" si="521">IF(ASNWDS&gt;0,ASWES/ASNWDS,0)</f>
        <v>0.16671372020164046</v>
      </c>
      <c r="P1234" s="15">
        <f t="shared" ref="P1234:P1297" si="522">MAX(0,I1234+((L1234*SWE_gain_coef)/Snowfall_density)-(K1234/MAX(0.1,J1234)))</f>
        <v>3349.8180253223381</v>
      </c>
      <c r="Q1234" s="3">
        <f t="shared" si="512"/>
        <v>1</v>
      </c>
      <c r="R1234" s="3">
        <f t="shared" ref="R1234:R1297" si="523">IF(MONTH&gt;3,IF(MONTH&lt;10,Melt_coef_late,Melt_coef_early),Melt_coef_early)</f>
        <v>-0.81</v>
      </c>
      <c r="S1234" s="16">
        <f t="shared" ref="S1234:S1297" si="524">MIN(0,Melt_coef*(TMEAN-Melt_thresh))</f>
        <v>0</v>
      </c>
      <c r="T1234" s="3">
        <f t="shared" ref="T1234:T1297" si="525">MAX(0,ASWES+ISWEM)</f>
        <v>558.46062500000005</v>
      </c>
      <c r="U1234" s="3">
        <f t="shared" ref="U1234:U1297" si="526">MIN(O1234,ADENS_max)</f>
        <v>0.16671372020164046</v>
      </c>
      <c r="V1234" s="3">
        <f t="shared" ref="V1234:V1297" si="527">IF(ADENSM&gt;0,ASWEM/ADENSM,0)</f>
        <v>3349.8180253223381</v>
      </c>
      <c r="W1234" s="19">
        <f t="shared" ref="W1234:W1297" si="528">ASWEM</f>
        <v>558.46062500000005</v>
      </c>
      <c r="X1234" s="19">
        <f t="shared" ref="X1234:X1297" si="529">ADENSM</f>
        <v>0.16671372020164046</v>
      </c>
      <c r="Y1234" s="19">
        <f t="shared" ref="Y1234:Y1297" si="530">ASNWDM</f>
        <v>3349.8180253223381</v>
      </c>
      <c r="Z1234" s="2">
        <f t="shared" ref="Z1234:Z1297" si="531">W1234-G1234</f>
        <v>38.100000000000023</v>
      </c>
      <c r="AA1234" s="2">
        <f t="shared" ref="AA1234:AA1297" si="532">Y1234-H1234</f>
        <v>316.02571324284145</v>
      </c>
      <c r="AB1234">
        <v>12.7</v>
      </c>
      <c r="AC1234">
        <v>523.24</v>
      </c>
      <c r="AD1234">
        <v>76.2</v>
      </c>
      <c r="AE1234">
        <v>1727.2</v>
      </c>
      <c r="AF1234" s="2">
        <f t="shared" ref="AF1234:AF1297" si="533">IF(asnwd_obs&gt;0,aswe_obs/asnwd_obs,0)</f>
        <v>0.30294117647058821</v>
      </c>
      <c r="AG1234" t="b">
        <f t="shared" ref="AG1234:AG1297" si="534">OR(Z1234&lt;&gt;0,AB1234&lt;&gt;0)</f>
        <v>1</v>
      </c>
      <c r="AH1234" s="2">
        <f t="shared" ref="AH1234:AH1297" si="535">IF(AG1234=TRUE,Z1234-AB1234,"")</f>
        <v>25.400000000000023</v>
      </c>
      <c r="AI1234">
        <f t="shared" ref="AI1234:AI1297" si="536">IF(AG1224=TRUE,ABS(Z1234-AB1234),"")</f>
        <v>25.400000000000023</v>
      </c>
      <c r="AJ1234" s="2">
        <f t="shared" ref="AJ1234:AJ1297" si="537">IF(AG1234=TRUE,AA1234-AD1234,"")</f>
        <v>239.82571324284146</v>
      </c>
      <c r="AK1234" s="2">
        <f t="shared" ref="AK1234:AK1297" si="538">IF(AG1234=TRUE,ABS(AA1234-AD1234),"")</f>
        <v>239.82571324284146</v>
      </c>
    </row>
    <row r="1235" spans="1:37" x14ac:dyDescent="0.3">
      <c r="A1235" s="18">
        <v>39477</v>
      </c>
      <c r="B1235">
        <v>25.4</v>
      </c>
      <c r="C1235">
        <v>0.6</v>
      </c>
      <c r="D1235">
        <v>-3.2</v>
      </c>
      <c r="E1235">
        <v>-1.3</v>
      </c>
      <c r="G1235" s="3">
        <f t="shared" si="513"/>
        <v>558.46062500000005</v>
      </c>
      <c r="H1235" s="3">
        <f t="shared" si="514"/>
        <v>3349.8180253223381</v>
      </c>
      <c r="I1235" s="10">
        <f t="shared" si="515"/>
        <v>3316.3198450691148</v>
      </c>
      <c r="J1235" s="3">
        <f t="shared" si="516"/>
        <v>0.16839769717337422</v>
      </c>
      <c r="K1235" s="3">
        <f t="shared" si="517"/>
        <v>0</v>
      </c>
      <c r="L1235" s="15">
        <f t="shared" si="518"/>
        <v>25.4</v>
      </c>
      <c r="M1235" s="3">
        <f t="shared" si="519"/>
        <v>25.4</v>
      </c>
      <c r="N1235" s="15">
        <f t="shared" si="520"/>
        <v>583.86062500000003</v>
      </c>
      <c r="O1235" s="15">
        <f t="shared" si="521"/>
        <v>0.16459626247353867</v>
      </c>
      <c r="P1235" s="15">
        <f t="shared" si="522"/>
        <v>3547.2289359782058</v>
      </c>
      <c r="Q1235" s="3">
        <f t="shared" ref="Q1235:Q1298" si="539">MONTH(A1235)</f>
        <v>1</v>
      </c>
      <c r="R1235" s="3">
        <f t="shared" si="523"/>
        <v>-0.81</v>
      </c>
      <c r="S1235" s="16">
        <f t="shared" si="524"/>
        <v>0</v>
      </c>
      <c r="T1235" s="3">
        <f t="shared" si="525"/>
        <v>583.86062500000003</v>
      </c>
      <c r="U1235" s="3">
        <f t="shared" si="526"/>
        <v>0.16459626247353867</v>
      </c>
      <c r="V1235" s="3">
        <f t="shared" si="527"/>
        <v>3547.2289359782053</v>
      </c>
      <c r="W1235" s="19">
        <f t="shared" si="528"/>
        <v>583.86062500000003</v>
      </c>
      <c r="X1235" s="19">
        <f t="shared" si="529"/>
        <v>0.16459626247353867</v>
      </c>
      <c r="Y1235" s="19">
        <f t="shared" si="530"/>
        <v>3547.2289359782053</v>
      </c>
      <c r="Z1235" s="2">
        <f t="shared" si="531"/>
        <v>25.399999999999977</v>
      </c>
      <c r="AA1235" s="2">
        <f t="shared" si="532"/>
        <v>197.41091065586716</v>
      </c>
      <c r="AB1235">
        <v>30.48</v>
      </c>
      <c r="AC1235">
        <v>553.72</v>
      </c>
      <c r="AD1235">
        <v>228.6</v>
      </c>
      <c r="AE1235">
        <v>1955.8</v>
      </c>
      <c r="AF1235" s="2">
        <f t="shared" si="533"/>
        <v>0.28311688311688316</v>
      </c>
      <c r="AG1235" t="b">
        <f t="shared" si="534"/>
        <v>1</v>
      </c>
      <c r="AH1235" s="2">
        <f t="shared" si="535"/>
        <v>-5.0800000000000232</v>
      </c>
      <c r="AI1235">
        <f t="shared" si="536"/>
        <v>5.0800000000000232</v>
      </c>
      <c r="AJ1235" s="2">
        <f t="shared" si="537"/>
        <v>-31.189089344132839</v>
      </c>
      <c r="AK1235" s="2">
        <f t="shared" si="538"/>
        <v>31.189089344132839</v>
      </c>
    </row>
    <row r="1236" spans="1:37" x14ac:dyDescent="0.3">
      <c r="A1236" s="18">
        <v>39478</v>
      </c>
      <c r="B1236">
        <v>22.86</v>
      </c>
      <c r="C1236">
        <v>1</v>
      </c>
      <c r="D1236">
        <v>-3.3</v>
      </c>
      <c r="E1236">
        <v>-1.1499999999999999</v>
      </c>
      <c r="G1236" s="3">
        <f t="shared" si="513"/>
        <v>583.86062500000003</v>
      </c>
      <c r="H1236" s="3">
        <f t="shared" si="514"/>
        <v>3547.2289359782053</v>
      </c>
      <c r="I1236" s="10">
        <f t="shared" si="515"/>
        <v>3511.756646618423</v>
      </c>
      <c r="J1236" s="3">
        <f t="shared" si="516"/>
        <v>0.16625885098337242</v>
      </c>
      <c r="K1236" s="3">
        <f t="shared" si="517"/>
        <v>0</v>
      </c>
      <c r="L1236" s="15">
        <f t="shared" si="518"/>
        <v>22.86</v>
      </c>
      <c r="M1236" s="3">
        <f t="shared" si="519"/>
        <v>22.86</v>
      </c>
      <c r="N1236" s="15">
        <f t="shared" si="520"/>
        <v>606.72062500000004</v>
      </c>
      <c r="O1236" s="15">
        <f t="shared" si="521"/>
        <v>0.16311558524419151</v>
      </c>
      <c r="P1236" s="15">
        <f t="shared" si="522"/>
        <v>3719.574828436605</v>
      </c>
      <c r="Q1236" s="3">
        <f t="shared" si="539"/>
        <v>1</v>
      </c>
      <c r="R1236" s="3">
        <f t="shared" si="523"/>
        <v>-0.81</v>
      </c>
      <c r="S1236" s="16">
        <f t="shared" si="524"/>
        <v>0</v>
      </c>
      <c r="T1236" s="3">
        <f t="shared" si="525"/>
        <v>606.72062500000004</v>
      </c>
      <c r="U1236" s="3">
        <f t="shared" si="526"/>
        <v>0.16311558524419151</v>
      </c>
      <c r="V1236" s="3">
        <f t="shared" si="527"/>
        <v>3719.574828436605</v>
      </c>
      <c r="W1236" s="19">
        <f t="shared" si="528"/>
        <v>606.72062500000004</v>
      </c>
      <c r="X1236" s="19">
        <f t="shared" si="529"/>
        <v>0.16311558524419151</v>
      </c>
      <c r="Y1236" s="19">
        <f t="shared" si="530"/>
        <v>3719.574828436605</v>
      </c>
      <c r="Z1236" s="2">
        <f t="shared" si="531"/>
        <v>22.860000000000014</v>
      </c>
      <c r="AA1236" s="2">
        <f t="shared" si="532"/>
        <v>172.3458924583997</v>
      </c>
      <c r="AB1236">
        <v>30.48</v>
      </c>
      <c r="AC1236">
        <v>584.20000000000005</v>
      </c>
      <c r="AD1236">
        <v>127</v>
      </c>
      <c r="AE1236">
        <v>2082.8000000000002</v>
      </c>
      <c r="AF1236" s="2">
        <f t="shared" si="533"/>
        <v>0.28048780487804875</v>
      </c>
      <c r="AG1236" t="b">
        <f t="shared" si="534"/>
        <v>1</v>
      </c>
      <c r="AH1236" s="2">
        <f t="shared" si="535"/>
        <v>-7.6199999999999868</v>
      </c>
      <c r="AI1236">
        <f t="shared" si="536"/>
        <v>7.6199999999999868</v>
      </c>
      <c r="AJ1236" s="2">
        <f t="shared" si="537"/>
        <v>45.345892458399703</v>
      </c>
      <c r="AK1236" s="2">
        <f t="shared" si="538"/>
        <v>45.345892458399703</v>
      </c>
    </row>
    <row r="1237" spans="1:37" x14ac:dyDescent="0.3">
      <c r="A1237" s="18">
        <v>39479</v>
      </c>
      <c r="B1237">
        <v>33.020000000000003</v>
      </c>
      <c r="C1237">
        <v>1</v>
      </c>
      <c r="D1237">
        <v>-1.3</v>
      </c>
      <c r="E1237">
        <v>-0.15</v>
      </c>
      <c r="G1237" s="3">
        <f t="shared" si="513"/>
        <v>606.72062500000004</v>
      </c>
      <c r="H1237" s="3">
        <f t="shared" si="514"/>
        <v>3719.574828436605</v>
      </c>
      <c r="I1237" s="10">
        <f t="shared" si="515"/>
        <v>3682.3790801522391</v>
      </c>
      <c r="J1237" s="3">
        <f t="shared" si="516"/>
        <v>0.16476321741837524</v>
      </c>
      <c r="K1237" s="3">
        <f t="shared" si="517"/>
        <v>0</v>
      </c>
      <c r="L1237" s="15">
        <f t="shared" si="518"/>
        <v>33.020000000000003</v>
      </c>
      <c r="M1237" s="3">
        <f t="shared" si="519"/>
        <v>33.020000000000003</v>
      </c>
      <c r="N1237" s="15">
        <f t="shared" si="520"/>
        <v>639.74062500000002</v>
      </c>
      <c r="O1237" s="15">
        <f t="shared" si="521"/>
        <v>0.16063549091430329</v>
      </c>
      <c r="P1237" s="15">
        <f t="shared" si="522"/>
        <v>3982.5608983340571</v>
      </c>
      <c r="Q1237" s="3">
        <f t="shared" si="539"/>
        <v>2</v>
      </c>
      <c r="R1237" s="3">
        <f t="shared" si="523"/>
        <v>-0.81</v>
      </c>
      <c r="S1237" s="16">
        <f t="shared" si="524"/>
        <v>0</v>
      </c>
      <c r="T1237" s="3">
        <f t="shared" si="525"/>
        <v>639.74062500000002</v>
      </c>
      <c r="U1237" s="3">
        <f t="shared" si="526"/>
        <v>0.16063549091430329</v>
      </c>
      <c r="V1237" s="3">
        <f t="shared" si="527"/>
        <v>3982.5608983340571</v>
      </c>
      <c r="W1237" s="19">
        <f t="shared" si="528"/>
        <v>639.74062500000002</v>
      </c>
      <c r="X1237" s="19">
        <f t="shared" si="529"/>
        <v>0.16063549091430329</v>
      </c>
      <c r="Y1237" s="19">
        <f t="shared" si="530"/>
        <v>3982.5608983340571</v>
      </c>
      <c r="Z1237" s="2">
        <f t="shared" si="531"/>
        <v>33.019999999999982</v>
      </c>
      <c r="AA1237" s="2">
        <f t="shared" si="532"/>
        <v>262.98606989745213</v>
      </c>
      <c r="AB1237">
        <v>35.56</v>
      </c>
      <c r="AC1237">
        <v>619.76</v>
      </c>
      <c r="AD1237">
        <v>152.4</v>
      </c>
      <c r="AE1237">
        <v>2235.1999999999998</v>
      </c>
      <c r="AF1237" s="2">
        <f t="shared" si="533"/>
        <v>0.27727272727272728</v>
      </c>
      <c r="AG1237" t="b">
        <f t="shared" si="534"/>
        <v>1</v>
      </c>
      <c r="AH1237" s="2">
        <f t="shared" si="535"/>
        <v>-2.5400000000000205</v>
      </c>
      <c r="AI1237">
        <f t="shared" si="536"/>
        <v>2.5400000000000205</v>
      </c>
      <c r="AJ1237" s="2">
        <f t="shared" si="537"/>
        <v>110.58606989745212</v>
      </c>
      <c r="AK1237" s="2">
        <f t="shared" si="538"/>
        <v>110.58606989745212</v>
      </c>
    </row>
    <row r="1238" spans="1:37" x14ac:dyDescent="0.3">
      <c r="A1238" s="18">
        <v>39480</v>
      </c>
      <c r="B1238">
        <v>27.94</v>
      </c>
      <c r="C1238">
        <v>1.8</v>
      </c>
      <c r="D1238">
        <v>-2.2999999999999998</v>
      </c>
      <c r="E1238">
        <v>-0.25</v>
      </c>
      <c r="G1238" s="3">
        <f t="shared" si="513"/>
        <v>639.74062500000002</v>
      </c>
      <c r="H1238" s="3">
        <f t="shared" si="514"/>
        <v>3982.5608983340571</v>
      </c>
      <c r="I1238" s="10">
        <f t="shared" si="515"/>
        <v>3942.7352893507164</v>
      </c>
      <c r="J1238" s="3">
        <f t="shared" si="516"/>
        <v>0.1622580716306094</v>
      </c>
      <c r="K1238" s="3">
        <f t="shared" si="517"/>
        <v>0</v>
      </c>
      <c r="L1238" s="15">
        <f t="shared" si="518"/>
        <v>27.94</v>
      </c>
      <c r="M1238" s="3">
        <f t="shared" si="519"/>
        <v>27.94</v>
      </c>
      <c r="N1238" s="15">
        <f t="shared" si="520"/>
        <v>667.68062500000008</v>
      </c>
      <c r="O1238" s="15">
        <f t="shared" si="521"/>
        <v>0.15909524403272479</v>
      </c>
      <c r="P1238" s="15">
        <f t="shared" si="522"/>
        <v>4196.7352893507159</v>
      </c>
      <c r="Q1238" s="3">
        <f t="shared" si="539"/>
        <v>2</v>
      </c>
      <c r="R1238" s="3">
        <f t="shared" si="523"/>
        <v>-0.81</v>
      </c>
      <c r="S1238" s="16">
        <f t="shared" si="524"/>
        <v>0</v>
      </c>
      <c r="T1238" s="3">
        <f t="shared" si="525"/>
        <v>667.68062500000008</v>
      </c>
      <c r="U1238" s="3">
        <f t="shared" si="526"/>
        <v>0.15909524403272479</v>
      </c>
      <c r="V1238" s="3">
        <f t="shared" si="527"/>
        <v>4196.7352893507159</v>
      </c>
      <c r="W1238" s="19">
        <f t="shared" si="528"/>
        <v>667.68062500000008</v>
      </c>
      <c r="X1238" s="19">
        <f t="shared" si="529"/>
        <v>0.15909524403272479</v>
      </c>
      <c r="Y1238" s="19">
        <f t="shared" si="530"/>
        <v>4196.7352893507159</v>
      </c>
      <c r="Z1238" s="2">
        <f t="shared" si="531"/>
        <v>27.940000000000055</v>
      </c>
      <c r="AA1238" s="2">
        <f t="shared" si="532"/>
        <v>214.17439101665877</v>
      </c>
      <c r="AB1238">
        <v>22.86</v>
      </c>
      <c r="AC1238">
        <v>642.62</v>
      </c>
      <c r="AD1238">
        <v>101.6</v>
      </c>
      <c r="AE1238">
        <v>2336.8000000000002</v>
      </c>
      <c r="AF1238" s="2">
        <f t="shared" si="533"/>
        <v>0.27499999999999997</v>
      </c>
      <c r="AG1238" t="b">
        <f t="shared" si="534"/>
        <v>1</v>
      </c>
      <c r="AH1238" s="2">
        <f t="shared" si="535"/>
        <v>5.0800000000000551</v>
      </c>
      <c r="AI1238">
        <f t="shared" si="536"/>
        <v>5.0800000000000551</v>
      </c>
      <c r="AJ1238" s="2">
        <f t="shared" si="537"/>
        <v>112.57439101665878</v>
      </c>
      <c r="AK1238" s="2">
        <f t="shared" si="538"/>
        <v>112.57439101665878</v>
      </c>
    </row>
    <row r="1239" spans="1:37" x14ac:dyDescent="0.3">
      <c r="A1239" s="18">
        <v>39481</v>
      </c>
      <c r="B1239">
        <v>15.24</v>
      </c>
      <c r="C1239">
        <v>0.9</v>
      </c>
      <c r="D1239">
        <v>-2.4</v>
      </c>
      <c r="E1239">
        <v>-0.75</v>
      </c>
      <c r="G1239" s="3">
        <f t="shared" si="513"/>
        <v>667.68062500000008</v>
      </c>
      <c r="H1239" s="3">
        <f t="shared" si="514"/>
        <v>4196.7352893507159</v>
      </c>
      <c r="I1239" s="10">
        <f t="shared" si="515"/>
        <v>4154.7679364572086</v>
      </c>
      <c r="J1239" s="3">
        <f t="shared" si="516"/>
        <v>0.16070226669972201</v>
      </c>
      <c r="K1239" s="3">
        <f t="shared" si="517"/>
        <v>0</v>
      </c>
      <c r="L1239" s="15">
        <f t="shared" si="518"/>
        <v>15.24</v>
      </c>
      <c r="M1239" s="3">
        <f t="shared" si="519"/>
        <v>15.24</v>
      </c>
      <c r="N1239" s="15">
        <f t="shared" si="520"/>
        <v>682.92062500000009</v>
      </c>
      <c r="O1239" s="15">
        <f t="shared" si="521"/>
        <v>0.1590661018203729</v>
      </c>
      <c r="P1239" s="15">
        <f t="shared" si="522"/>
        <v>4293.3133910026636</v>
      </c>
      <c r="Q1239" s="3">
        <f t="shared" si="539"/>
        <v>2</v>
      </c>
      <c r="R1239" s="3">
        <f t="shared" si="523"/>
        <v>-0.81</v>
      </c>
      <c r="S1239" s="16">
        <f t="shared" si="524"/>
        <v>0</v>
      </c>
      <c r="T1239" s="3">
        <f t="shared" si="525"/>
        <v>682.92062500000009</v>
      </c>
      <c r="U1239" s="3">
        <f t="shared" si="526"/>
        <v>0.1590661018203729</v>
      </c>
      <c r="V1239" s="3">
        <f t="shared" si="527"/>
        <v>4293.3133910026636</v>
      </c>
      <c r="W1239" s="19">
        <f t="shared" si="528"/>
        <v>682.92062500000009</v>
      </c>
      <c r="X1239" s="19">
        <f t="shared" si="529"/>
        <v>0.1590661018203729</v>
      </c>
      <c r="Y1239" s="19">
        <f t="shared" si="530"/>
        <v>4293.3133910026636</v>
      </c>
      <c r="Z1239" s="2">
        <f t="shared" si="531"/>
        <v>15.240000000000009</v>
      </c>
      <c r="AA1239" s="2">
        <f t="shared" si="532"/>
        <v>96.578101651947691</v>
      </c>
      <c r="AB1239">
        <v>30.48</v>
      </c>
      <c r="AC1239">
        <v>673.1</v>
      </c>
      <c r="AD1239">
        <v>203.2</v>
      </c>
      <c r="AE1239">
        <v>2540</v>
      </c>
      <c r="AF1239" s="2">
        <f t="shared" si="533"/>
        <v>0.26500000000000001</v>
      </c>
      <c r="AG1239" t="b">
        <f t="shared" si="534"/>
        <v>1</v>
      </c>
      <c r="AH1239" s="2">
        <f t="shared" si="535"/>
        <v>-15.239999999999991</v>
      </c>
      <c r="AI1239">
        <f t="shared" si="536"/>
        <v>15.239999999999991</v>
      </c>
      <c r="AJ1239" s="2">
        <f t="shared" si="537"/>
        <v>-106.6218983480523</v>
      </c>
      <c r="AK1239" s="2">
        <f t="shared" si="538"/>
        <v>106.6218983480523</v>
      </c>
    </row>
    <row r="1240" spans="1:37" x14ac:dyDescent="0.3">
      <c r="A1240" s="18">
        <v>39482</v>
      </c>
      <c r="B1240">
        <v>7.76</v>
      </c>
      <c r="C1240">
        <v>1.5</v>
      </c>
      <c r="D1240">
        <v>-2.1</v>
      </c>
      <c r="E1240">
        <v>-0.3</v>
      </c>
      <c r="G1240" s="3">
        <f t="shared" si="513"/>
        <v>682.92062500000009</v>
      </c>
      <c r="H1240" s="3">
        <f t="shared" si="514"/>
        <v>4293.3133910026636</v>
      </c>
      <c r="I1240" s="10">
        <f t="shared" si="515"/>
        <v>4250.3802570926373</v>
      </c>
      <c r="J1240" s="3">
        <f t="shared" si="516"/>
        <v>0.16067283012158876</v>
      </c>
      <c r="K1240" s="3">
        <f t="shared" si="517"/>
        <v>0</v>
      </c>
      <c r="L1240" s="15">
        <f t="shared" si="518"/>
        <v>7.76</v>
      </c>
      <c r="M1240" s="3">
        <f t="shared" si="519"/>
        <v>7.76</v>
      </c>
      <c r="N1240" s="15">
        <f t="shared" si="520"/>
        <v>690.68062500000008</v>
      </c>
      <c r="O1240" s="15">
        <f t="shared" si="521"/>
        <v>0.15984552179170847</v>
      </c>
      <c r="P1240" s="15">
        <f t="shared" si="522"/>
        <v>4320.9257116380923</v>
      </c>
      <c r="Q1240" s="3">
        <f t="shared" si="539"/>
        <v>2</v>
      </c>
      <c r="R1240" s="3">
        <f t="shared" si="523"/>
        <v>-0.81</v>
      </c>
      <c r="S1240" s="16">
        <f t="shared" si="524"/>
        <v>0</v>
      </c>
      <c r="T1240" s="3">
        <f t="shared" si="525"/>
        <v>690.68062500000008</v>
      </c>
      <c r="U1240" s="3">
        <f t="shared" si="526"/>
        <v>0.15984552179170847</v>
      </c>
      <c r="V1240" s="3">
        <f t="shared" si="527"/>
        <v>4320.9257116380923</v>
      </c>
      <c r="W1240" s="19">
        <f t="shared" si="528"/>
        <v>690.68062500000008</v>
      </c>
      <c r="X1240" s="19">
        <f t="shared" si="529"/>
        <v>0.15984552179170847</v>
      </c>
      <c r="Y1240" s="19">
        <f t="shared" si="530"/>
        <v>4320.9257116380923</v>
      </c>
      <c r="Z1240" s="2">
        <f t="shared" si="531"/>
        <v>7.7599999999999909</v>
      </c>
      <c r="AA1240" s="2">
        <f t="shared" si="532"/>
        <v>27.612320635428659</v>
      </c>
      <c r="AB1240">
        <v>5.08</v>
      </c>
      <c r="AC1240">
        <v>678.18</v>
      </c>
      <c r="AD1240">
        <v>-50.8</v>
      </c>
      <c r="AE1240">
        <v>2489.1999999999998</v>
      </c>
      <c r="AF1240" s="2">
        <f t="shared" si="533"/>
        <v>0.27244897959183673</v>
      </c>
      <c r="AG1240" t="b">
        <f t="shared" si="534"/>
        <v>1</v>
      </c>
      <c r="AH1240" s="2">
        <f t="shared" si="535"/>
        <v>2.6799999999999908</v>
      </c>
      <c r="AI1240">
        <f t="shared" si="536"/>
        <v>2.6799999999999908</v>
      </c>
      <c r="AJ1240" s="2">
        <f t="shared" si="537"/>
        <v>78.412320635428657</v>
      </c>
      <c r="AK1240" s="2">
        <f t="shared" si="538"/>
        <v>78.412320635428657</v>
      </c>
    </row>
    <row r="1241" spans="1:37" x14ac:dyDescent="0.3">
      <c r="A1241" s="18">
        <v>39483</v>
      </c>
      <c r="B1241">
        <v>10.16</v>
      </c>
      <c r="C1241">
        <v>2.6</v>
      </c>
      <c r="D1241">
        <v>-2.5</v>
      </c>
      <c r="E1241">
        <v>0.05</v>
      </c>
      <c r="G1241" s="3">
        <f t="shared" si="513"/>
        <v>690.68062500000008</v>
      </c>
      <c r="H1241" s="3">
        <f t="shared" si="514"/>
        <v>4320.9257116380923</v>
      </c>
      <c r="I1241" s="10">
        <f t="shared" si="515"/>
        <v>4277.7164545217111</v>
      </c>
      <c r="J1241" s="3">
        <f t="shared" si="516"/>
        <v>0.16146012302192775</v>
      </c>
      <c r="K1241" s="3">
        <f t="shared" si="517"/>
        <v>8.4666666666667112E-2</v>
      </c>
      <c r="L1241" s="15">
        <f t="shared" si="518"/>
        <v>10.075333333333333</v>
      </c>
      <c r="M1241" s="3">
        <f t="shared" si="519"/>
        <v>10.054166666666667</v>
      </c>
      <c r="N1241" s="15">
        <f t="shared" si="520"/>
        <v>700.73479166666675</v>
      </c>
      <c r="O1241" s="15">
        <f t="shared" si="521"/>
        <v>0.16039576890253832</v>
      </c>
      <c r="P1241" s="15">
        <f t="shared" si="522"/>
        <v>4368.7860126313926</v>
      </c>
      <c r="Q1241" s="3">
        <f t="shared" si="539"/>
        <v>2</v>
      </c>
      <c r="R1241" s="3">
        <f t="shared" si="523"/>
        <v>-0.81</v>
      </c>
      <c r="S1241" s="16">
        <f t="shared" si="524"/>
        <v>-4.0500000000000008E-2</v>
      </c>
      <c r="T1241" s="3">
        <f t="shared" si="525"/>
        <v>700.6942916666668</v>
      </c>
      <c r="U1241" s="3">
        <f t="shared" si="526"/>
        <v>0.16039576890253832</v>
      </c>
      <c r="V1241" s="3">
        <f t="shared" si="527"/>
        <v>4368.5335122052466</v>
      </c>
      <c r="W1241" s="19">
        <f t="shared" si="528"/>
        <v>700.6942916666668</v>
      </c>
      <c r="X1241" s="19">
        <f t="shared" si="529"/>
        <v>0.16039576890253832</v>
      </c>
      <c r="Y1241" s="19">
        <f t="shared" si="530"/>
        <v>4368.5335122052466</v>
      </c>
      <c r="Z1241" s="2">
        <f t="shared" si="531"/>
        <v>10.013666666666722</v>
      </c>
      <c r="AA1241" s="2">
        <f t="shared" si="532"/>
        <v>47.6078005671543</v>
      </c>
      <c r="AB1241">
        <v>10.16</v>
      </c>
      <c r="AC1241">
        <v>688.34</v>
      </c>
      <c r="AD1241">
        <v>-50.8</v>
      </c>
      <c r="AE1241">
        <v>2438.4</v>
      </c>
      <c r="AF1241" s="2">
        <f t="shared" si="533"/>
        <v>0.28229166666666666</v>
      </c>
      <c r="AG1241" t="b">
        <f t="shared" si="534"/>
        <v>1</v>
      </c>
      <c r="AH1241" s="2">
        <f t="shared" si="535"/>
        <v>-0.14633333333327769</v>
      </c>
      <c r="AI1241">
        <f t="shared" si="536"/>
        <v>0.14633333333327769</v>
      </c>
      <c r="AJ1241" s="2">
        <f t="shared" si="537"/>
        <v>98.407800567154297</v>
      </c>
      <c r="AK1241" s="2">
        <f t="shared" si="538"/>
        <v>98.407800567154297</v>
      </c>
    </row>
    <row r="1242" spans="1:37" x14ac:dyDescent="0.3">
      <c r="A1242" s="18">
        <v>39484</v>
      </c>
      <c r="B1242">
        <v>23.75</v>
      </c>
      <c r="C1242">
        <v>2.4</v>
      </c>
      <c r="D1242">
        <v>-1.6</v>
      </c>
      <c r="E1242">
        <v>0.4</v>
      </c>
      <c r="G1242" s="3">
        <f t="shared" ref="G1242:G1305" si="540">W1241</f>
        <v>700.6942916666668</v>
      </c>
      <c r="H1242" s="3">
        <f t="shared" ref="H1242:H1305" si="541">Y1241</f>
        <v>4368.5335122052466</v>
      </c>
      <c r="I1242" s="10">
        <f t="shared" si="515"/>
        <v>4324.8481770831941</v>
      </c>
      <c r="J1242" s="3">
        <f t="shared" si="516"/>
        <v>0.16201592818438215</v>
      </c>
      <c r="K1242" s="3">
        <f t="shared" si="517"/>
        <v>1.5833333333333321</v>
      </c>
      <c r="L1242" s="15">
        <f t="shared" si="518"/>
        <v>22.166666666666668</v>
      </c>
      <c r="M1242" s="3">
        <f t="shared" si="519"/>
        <v>21.770833333333336</v>
      </c>
      <c r="N1242" s="15">
        <f t="shared" si="520"/>
        <v>722.46512500000017</v>
      </c>
      <c r="O1242" s="15">
        <f t="shared" si="521"/>
        <v>0.15995807118182803</v>
      </c>
      <c r="P1242" s="15">
        <f t="shared" si="522"/>
        <v>4516.5906269197094</v>
      </c>
      <c r="Q1242" s="3">
        <f t="shared" si="539"/>
        <v>2</v>
      </c>
      <c r="R1242" s="3">
        <f t="shared" si="523"/>
        <v>-0.81</v>
      </c>
      <c r="S1242" s="16">
        <f t="shared" si="524"/>
        <v>-0.32400000000000007</v>
      </c>
      <c r="T1242" s="3">
        <f t="shared" si="525"/>
        <v>722.14112500000022</v>
      </c>
      <c r="U1242" s="3">
        <f t="shared" si="526"/>
        <v>0.15995807118182803</v>
      </c>
      <c r="V1242" s="3">
        <f t="shared" si="527"/>
        <v>4514.5650961190058</v>
      </c>
      <c r="W1242" s="19">
        <f t="shared" si="528"/>
        <v>722.14112500000022</v>
      </c>
      <c r="X1242" s="19">
        <f t="shared" si="529"/>
        <v>0.15995807118182803</v>
      </c>
      <c r="Y1242" s="19">
        <f t="shared" si="530"/>
        <v>4514.5650961190058</v>
      </c>
      <c r="Z1242" s="2">
        <f t="shared" si="531"/>
        <v>21.446833333333416</v>
      </c>
      <c r="AA1242" s="2">
        <f t="shared" si="532"/>
        <v>146.03158391375928</v>
      </c>
      <c r="AB1242">
        <v>12.7</v>
      </c>
      <c r="AC1242">
        <v>701.04</v>
      </c>
      <c r="AD1242">
        <v>-25.4</v>
      </c>
      <c r="AE1242">
        <v>2413</v>
      </c>
      <c r="AF1242" s="2">
        <f t="shared" si="533"/>
        <v>0.29052631578947369</v>
      </c>
      <c r="AG1242" t="b">
        <f t="shared" si="534"/>
        <v>1</v>
      </c>
      <c r="AH1242" s="2">
        <f t="shared" si="535"/>
        <v>8.7468333333334165</v>
      </c>
      <c r="AI1242">
        <f t="shared" si="536"/>
        <v>8.7468333333334165</v>
      </c>
      <c r="AJ1242" s="2">
        <f t="shared" si="537"/>
        <v>171.43158391375928</v>
      </c>
      <c r="AK1242" s="2">
        <f t="shared" si="538"/>
        <v>171.43158391375928</v>
      </c>
    </row>
    <row r="1243" spans="1:37" x14ac:dyDescent="0.3">
      <c r="A1243" s="18">
        <v>39485</v>
      </c>
      <c r="B1243">
        <v>22.86</v>
      </c>
      <c r="C1243">
        <v>3</v>
      </c>
      <c r="D1243">
        <v>-1.6</v>
      </c>
      <c r="E1243">
        <v>0.7</v>
      </c>
      <c r="G1243" s="3">
        <f t="shared" si="540"/>
        <v>722.14112500000022</v>
      </c>
      <c r="H1243" s="3">
        <f t="shared" si="541"/>
        <v>4514.5650961190058</v>
      </c>
      <c r="I1243" s="10">
        <f t="shared" si="515"/>
        <v>4469.419445157816</v>
      </c>
      <c r="J1243" s="3">
        <f t="shared" si="516"/>
        <v>0.16157380927457377</v>
      </c>
      <c r="K1243" s="3">
        <f t="shared" si="517"/>
        <v>2.6670000000000016</v>
      </c>
      <c r="L1243" s="15">
        <f t="shared" si="518"/>
        <v>20.192999999999998</v>
      </c>
      <c r="M1243" s="3">
        <f t="shared" si="519"/>
        <v>19.526249999999997</v>
      </c>
      <c r="N1243" s="15">
        <f t="shared" si="520"/>
        <v>741.66737500000022</v>
      </c>
      <c r="O1243" s="15">
        <f t="shared" si="521"/>
        <v>0.15996325870422873</v>
      </c>
      <c r="P1243" s="15">
        <f t="shared" si="522"/>
        <v>4636.4857843471391</v>
      </c>
      <c r="Q1243" s="3">
        <f t="shared" si="539"/>
        <v>2</v>
      </c>
      <c r="R1243" s="3">
        <f t="shared" si="523"/>
        <v>-0.81</v>
      </c>
      <c r="S1243" s="16">
        <f t="shared" si="524"/>
        <v>-0.56699999999999995</v>
      </c>
      <c r="T1243" s="3">
        <f t="shared" si="525"/>
        <v>741.10037500000021</v>
      </c>
      <c r="U1243" s="3">
        <f t="shared" si="526"/>
        <v>0.15996325870422873</v>
      </c>
      <c r="V1243" s="3">
        <f t="shared" si="527"/>
        <v>4632.9412203979364</v>
      </c>
      <c r="W1243" s="19">
        <f t="shared" si="528"/>
        <v>741.10037500000021</v>
      </c>
      <c r="X1243" s="19">
        <f t="shared" si="529"/>
        <v>0.15996325870422873</v>
      </c>
      <c r="Y1243" s="19">
        <f t="shared" si="530"/>
        <v>4632.9412203979364</v>
      </c>
      <c r="Z1243" s="2">
        <f t="shared" si="531"/>
        <v>18.959249999999997</v>
      </c>
      <c r="AA1243" s="2">
        <f t="shared" si="532"/>
        <v>118.37612427893055</v>
      </c>
      <c r="AB1243">
        <v>30.48</v>
      </c>
      <c r="AC1243">
        <v>731.52</v>
      </c>
      <c r="AD1243">
        <v>50.8</v>
      </c>
      <c r="AE1243">
        <v>2463.8000000000002</v>
      </c>
      <c r="AF1243" s="2">
        <f t="shared" si="533"/>
        <v>0.29690721649484531</v>
      </c>
      <c r="AG1243" t="b">
        <f t="shared" si="534"/>
        <v>1</v>
      </c>
      <c r="AH1243" s="2">
        <f t="shared" si="535"/>
        <v>-11.520750000000003</v>
      </c>
      <c r="AI1243">
        <f t="shared" si="536"/>
        <v>11.520750000000003</v>
      </c>
      <c r="AJ1243" s="2">
        <f t="shared" si="537"/>
        <v>67.57612427893055</v>
      </c>
      <c r="AK1243" s="2">
        <f t="shared" si="538"/>
        <v>67.57612427893055</v>
      </c>
    </row>
    <row r="1244" spans="1:37" x14ac:dyDescent="0.3">
      <c r="A1244" s="18">
        <v>39486</v>
      </c>
      <c r="B1244">
        <v>29.03</v>
      </c>
      <c r="C1244">
        <v>1.4</v>
      </c>
      <c r="D1244">
        <v>-0.3</v>
      </c>
      <c r="E1244">
        <v>0.55000000000000004</v>
      </c>
      <c r="G1244" s="3">
        <f t="shared" si="540"/>
        <v>741.10037500000021</v>
      </c>
      <c r="H1244" s="3">
        <f t="shared" si="541"/>
        <v>4632.9412203979364</v>
      </c>
      <c r="I1244" s="10">
        <f t="shared" si="515"/>
        <v>4586.6118081939567</v>
      </c>
      <c r="J1244" s="3">
        <f t="shared" si="516"/>
        <v>0.16157904919619062</v>
      </c>
      <c r="K1244" s="3">
        <f t="shared" si="517"/>
        <v>2.6610833333333339</v>
      </c>
      <c r="L1244" s="15">
        <f t="shared" si="518"/>
        <v>26.368916666666667</v>
      </c>
      <c r="M1244" s="3">
        <f t="shared" si="519"/>
        <v>25.703645833333333</v>
      </c>
      <c r="N1244" s="15">
        <f t="shared" si="520"/>
        <v>766.80402083333354</v>
      </c>
      <c r="O1244" s="15">
        <f t="shared" si="521"/>
        <v>0.15942335561597737</v>
      </c>
      <c r="P1244" s="15">
        <f t="shared" si="522"/>
        <v>4809.8599974299159</v>
      </c>
      <c r="Q1244" s="3">
        <f t="shared" si="539"/>
        <v>2</v>
      </c>
      <c r="R1244" s="3">
        <f t="shared" si="523"/>
        <v>-0.81</v>
      </c>
      <c r="S1244" s="16">
        <f t="shared" si="524"/>
        <v>-0.44550000000000006</v>
      </c>
      <c r="T1244" s="3">
        <f t="shared" si="525"/>
        <v>766.3585208333335</v>
      </c>
      <c r="U1244" s="3">
        <f t="shared" si="526"/>
        <v>0.15942335561597737</v>
      </c>
      <c r="V1244" s="3">
        <f t="shared" si="527"/>
        <v>4807.0655511690238</v>
      </c>
      <c r="W1244" s="19">
        <f t="shared" si="528"/>
        <v>766.3585208333335</v>
      </c>
      <c r="X1244" s="19">
        <f t="shared" si="529"/>
        <v>0.15942335561597737</v>
      </c>
      <c r="Y1244" s="19">
        <f t="shared" si="530"/>
        <v>4807.0655511690238</v>
      </c>
      <c r="Z1244" s="2">
        <f t="shared" si="531"/>
        <v>25.258145833333288</v>
      </c>
      <c r="AA1244" s="2">
        <f t="shared" si="532"/>
        <v>174.12433077108744</v>
      </c>
      <c r="AB1244">
        <v>30.48</v>
      </c>
      <c r="AC1244">
        <v>762</v>
      </c>
      <c r="AD1244">
        <v>0</v>
      </c>
      <c r="AE1244">
        <v>2463.8000000000002</v>
      </c>
      <c r="AF1244" s="2">
        <f t="shared" si="533"/>
        <v>0.30927835051546387</v>
      </c>
      <c r="AG1244" t="b">
        <f t="shared" si="534"/>
        <v>1</v>
      </c>
      <c r="AH1244" s="2">
        <f t="shared" si="535"/>
        <v>-5.2218541666667129</v>
      </c>
      <c r="AI1244">
        <f t="shared" si="536"/>
        <v>5.2218541666667129</v>
      </c>
      <c r="AJ1244" s="2">
        <f t="shared" si="537"/>
        <v>174.12433077108744</v>
      </c>
      <c r="AK1244" s="2">
        <f t="shared" si="538"/>
        <v>174.12433077108744</v>
      </c>
    </row>
    <row r="1245" spans="1:37" x14ac:dyDescent="0.3">
      <c r="A1245" s="18">
        <v>39487</v>
      </c>
      <c r="B1245">
        <v>7.54</v>
      </c>
      <c r="C1245">
        <v>2.8</v>
      </c>
      <c r="D1245">
        <v>-0.2</v>
      </c>
      <c r="E1245">
        <v>1.3</v>
      </c>
      <c r="G1245" s="3">
        <f t="shared" si="540"/>
        <v>766.3585208333335</v>
      </c>
      <c r="H1245" s="3">
        <f t="shared" si="541"/>
        <v>4807.0655511690238</v>
      </c>
      <c r="I1245" s="10">
        <f t="shared" si="515"/>
        <v>4758.9948956573335</v>
      </c>
      <c r="J1245" s="3">
        <f t="shared" si="516"/>
        <v>0.16103369254139127</v>
      </c>
      <c r="K1245" s="3">
        <f t="shared" si="517"/>
        <v>1.6336666666666666</v>
      </c>
      <c r="L1245" s="15">
        <f t="shared" si="518"/>
        <v>5.9063333333333334</v>
      </c>
      <c r="M1245" s="3">
        <f t="shared" si="519"/>
        <v>5.4979166666666668</v>
      </c>
      <c r="N1245" s="15">
        <f t="shared" si="520"/>
        <v>771.8564375000002</v>
      </c>
      <c r="O1245" s="15">
        <f t="shared" si="521"/>
        <v>0.16071824514373312</v>
      </c>
      <c r="P1245" s="15">
        <f t="shared" si="522"/>
        <v>4802.5439601441367</v>
      </c>
      <c r="Q1245" s="3">
        <f t="shared" si="539"/>
        <v>2</v>
      </c>
      <c r="R1245" s="3">
        <f t="shared" si="523"/>
        <v>-0.81</v>
      </c>
      <c r="S1245" s="16">
        <f t="shared" si="524"/>
        <v>-1.0530000000000002</v>
      </c>
      <c r="T1245" s="3">
        <f t="shared" si="525"/>
        <v>770.8034375000002</v>
      </c>
      <c r="U1245" s="3">
        <f t="shared" si="526"/>
        <v>0.16071824514373312</v>
      </c>
      <c r="V1245" s="3">
        <f t="shared" si="527"/>
        <v>4795.9921215581799</v>
      </c>
      <c r="W1245" s="19">
        <f t="shared" si="528"/>
        <v>770.8034375000002</v>
      </c>
      <c r="X1245" s="19">
        <f t="shared" si="529"/>
        <v>0.16071824514373312</v>
      </c>
      <c r="Y1245" s="19">
        <f t="shared" si="530"/>
        <v>4795.9921215581799</v>
      </c>
      <c r="Z1245" s="2">
        <f t="shared" si="531"/>
        <v>4.4449166666666997</v>
      </c>
      <c r="AA1245" s="2">
        <f t="shared" si="532"/>
        <v>-11.073429610843959</v>
      </c>
      <c r="AB1245">
        <v>5.08</v>
      </c>
      <c r="AC1245">
        <v>767.08</v>
      </c>
      <c r="AD1245">
        <v>-76.2</v>
      </c>
      <c r="AE1245">
        <v>2387.6</v>
      </c>
      <c r="AF1245" s="2">
        <f t="shared" si="533"/>
        <v>0.32127659574468087</v>
      </c>
      <c r="AG1245" t="b">
        <f t="shared" si="534"/>
        <v>1</v>
      </c>
      <c r="AH1245" s="2">
        <f t="shared" si="535"/>
        <v>-0.63508333333330036</v>
      </c>
      <c r="AI1245">
        <f t="shared" si="536"/>
        <v>0.63508333333330036</v>
      </c>
      <c r="AJ1245" s="2">
        <f t="shared" si="537"/>
        <v>65.126570389156043</v>
      </c>
      <c r="AK1245" s="2">
        <f t="shared" si="538"/>
        <v>65.126570389156043</v>
      </c>
    </row>
    <row r="1246" spans="1:37" x14ac:dyDescent="0.3">
      <c r="A1246" s="18">
        <v>39488</v>
      </c>
      <c r="B1246">
        <v>7.62</v>
      </c>
      <c r="C1246">
        <v>5</v>
      </c>
      <c r="D1246">
        <v>0.7</v>
      </c>
      <c r="E1246">
        <v>2.85</v>
      </c>
      <c r="G1246" s="3">
        <f t="shared" si="540"/>
        <v>770.8034375000002</v>
      </c>
      <c r="H1246" s="3">
        <f t="shared" si="541"/>
        <v>4795.9921215581799</v>
      </c>
      <c r="I1246" s="10">
        <f t="shared" si="515"/>
        <v>4748.0322003425981</v>
      </c>
      <c r="J1246" s="3">
        <f t="shared" si="516"/>
        <v>0.16234166176134657</v>
      </c>
      <c r="K1246" s="3">
        <f t="shared" si="517"/>
        <v>3.6195000000000004</v>
      </c>
      <c r="L1246" s="15">
        <f t="shared" si="518"/>
        <v>4.0004999999999997</v>
      </c>
      <c r="M1246" s="3">
        <f t="shared" si="519"/>
        <v>3.0956249999999996</v>
      </c>
      <c r="N1246" s="15">
        <f t="shared" si="520"/>
        <v>773.89906250000024</v>
      </c>
      <c r="O1246" s="15">
        <f t="shared" si="521"/>
        <v>0.16251197593134309</v>
      </c>
      <c r="P1246" s="15">
        <f t="shared" si="522"/>
        <v>4762.1048114444911</v>
      </c>
      <c r="Q1246" s="3">
        <f t="shared" si="539"/>
        <v>2</v>
      </c>
      <c r="R1246" s="3">
        <f t="shared" si="523"/>
        <v>-0.81</v>
      </c>
      <c r="S1246" s="16">
        <f t="shared" si="524"/>
        <v>-2.3085000000000004</v>
      </c>
      <c r="T1246" s="3">
        <f t="shared" si="525"/>
        <v>771.59056250000026</v>
      </c>
      <c r="U1246" s="3">
        <f t="shared" si="526"/>
        <v>0.16251197593134309</v>
      </c>
      <c r="V1246" s="3">
        <f t="shared" si="527"/>
        <v>4747.8997044868647</v>
      </c>
      <c r="W1246" s="19">
        <f t="shared" si="528"/>
        <v>771.59056250000026</v>
      </c>
      <c r="X1246" s="19">
        <f t="shared" si="529"/>
        <v>0.16251197593134309</v>
      </c>
      <c r="Y1246" s="19">
        <f t="shared" si="530"/>
        <v>4747.8997044868647</v>
      </c>
      <c r="Z1246" s="2">
        <f t="shared" si="531"/>
        <v>0.78712500000006003</v>
      </c>
      <c r="AA1246" s="2">
        <f t="shared" si="532"/>
        <v>-48.09241707131514</v>
      </c>
      <c r="AB1246">
        <v>5.08</v>
      </c>
      <c r="AC1246">
        <v>772.16</v>
      </c>
      <c r="AD1246">
        <v>-76.2</v>
      </c>
      <c r="AE1246">
        <v>2311.4</v>
      </c>
      <c r="AF1246" s="2">
        <f t="shared" si="533"/>
        <v>0.33406593406593404</v>
      </c>
      <c r="AG1246" t="b">
        <f t="shared" si="534"/>
        <v>1</v>
      </c>
      <c r="AH1246" s="2">
        <f t="shared" si="535"/>
        <v>-4.29287499999994</v>
      </c>
      <c r="AI1246">
        <f t="shared" si="536"/>
        <v>4.29287499999994</v>
      </c>
      <c r="AJ1246" s="2">
        <f t="shared" si="537"/>
        <v>28.107582928684863</v>
      </c>
      <c r="AK1246" s="2">
        <f t="shared" si="538"/>
        <v>28.107582928684863</v>
      </c>
    </row>
    <row r="1247" spans="1:37" x14ac:dyDescent="0.3">
      <c r="A1247" s="18">
        <v>39489</v>
      </c>
      <c r="B1247">
        <v>2.54</v>
      </c>
      <c r="C1247">
        <v>5.2</v>
      </c>
      <c r="D1247">
        <v>0.5</v>
      </c>
      <c r="E1247">
        <v>2.85</v>
      </c>
      <c r="G1247" s="3">
        <f t="shared" si="540"/>
        <v>771.59056250000026</v>
      </c>
      <c r="H1247" s="3">
        <f t="shared" si="541"/>
        <v>4747.8997044868647</v>
      </c>
      <c r="I1247" s="10">
        <f t="shared" si="515"/>
        <v>4700.4207074419965</v>
      </c>
      <c r="J1247" s="3">
        <f t="shared" si="516"/>
        <v>0.16415351104176068</v>
      </c>
      <c r="K1247" s="3">
        <f t="shared" si="517"/>
        <v>1.2065000000000003</v>
      </c>
      <c r="L1247" s="15">
        <f t="shared" si="518"/>
        <v>1.3334999999999997</v>
      </c>
      <c r="M1247" s="3">
        <f t="shared" si="519"/>
        <v>1.0318749999999997</v>
      </c>
      <c r="N1247" s="15">
        <f t="shared" si="520"/>
        <v>772.62243750000027</v>
      </c>
      <c r="O1247" s="15">
        <f t="shared" si="521"/>
        <v>0.16420630095340269</v>
      </c>
      <c r="P1247" s="15">
        <f t="shared" si="522"/>
        <v>4705.193607151833</v>
      </c>
      <c r="Q1247" s="3">
        <f t="shared" si="539"/>
        <v>2</v>
      </c>
      <c r="R1247" s="3">
        <f t="shared" si="523"/>
        <v>-0.81</v>
      </c>
      <c r="S1247" s="16">
        <f t="shared" si="524"/>
        <v>-2.3085000000000004</v>
      </c>
      <c r="T1247" s="3">
        <f t="shared" si="525"/>
        <v>770.31393750000029</v>
      </c>
      <c r="U1247" s="3">
        <f t="shared" si="526"/>
        <v>0.16420630095340269</v>
      </c>
      <c r="V1247" s="3">
        <f t="shared" si="527"/>
        <v>4691.1350723295</v>
      </c>
      <c r="W1247" s="19">
        <f t="shared" si="528"/>
        <v>770.31393750000029</v>
      </c>
      <c r="X1247" s="19">
        <f t="shared" si="529"/>
        <v>0.16420630095340269</v>
      </c>
      <c r="Y1247" s="19">
        <f t="shared" si="530"/>
        <v>4691.1350723295</v>
      </c>
      <c r="Z1247" s="2">
        <f t="shared" si="531"/>
        <v>-1.2766249999999673</v>
      </c>
      <c r="AA1247" s="2">
        <f t="shared" si="532"/>
        <v>-56.764632157364758</v>
      </c>
      <c r="AB1247">
        <v>-2.54</v>
      </c>
      <c r="AC1247">
        <v>769.62</v>
      </c>
      <c r="AD1247">
        <v>-76.2</v>
      </c>
      <c r="AE1247">
        <v>2235.1999999999998</v>
      </c>
      <c r="AF1247" s="2">
        <f t="shared" si="533"/>
        <v>0.34431818181818186</v>
      </c>
      <c r="AG1247" t="b">
        <f t="shared" si="534"/>
        <v>1</v>
      </c>
      <c r="AH1247" s="2">
        <f t="shared" si="535"/>
        <v>1.2633750000000328</v>
      </c>
      <c r="AI1247">
        <f t="shared" si="536"/>
        <v>1.2633750000000328</v>
      </c>
      <c r="AJ1247" s="2">
        <f t="shared" si="537"/>
        <v>19.435367842635245</v>
      </c>
      <c r="AK1247" s="2">
        <f t="shared" si="538"/>
        <v>19.435367842635245</v>
      </c>
    </row>
    <row r="1248" spans="1:37" x14ac:dyDescent="0.3">
      <c r="A1248" s="18">
        <v>39490</v>
      </c>
      <c r="B1248">
        <v>0</v>
      </c>
      <c r="C1248">
        <v>9.4</v>
      </c>
      <c r="D1248">
        <v>0</v>
      </c>
      <c r="E1248">
        <v>4.5350000000000001</v>
      </c>
      <c r="G1248" s="3">
        <f t="shared" si="540"/>
        <v>770.31393750000029</v>
      </c>
      <c r="H1248" s="3">
        <f t="shared" si="541"/>
        <v>4691.1350723295</v>
      </c>
      <c r="I1248" s="10">
        <f t="shared" si="515"/>
        <v>4644.2237216062049</v>
      </c>
      <c r="J1248" s="3">
        <f t="shared" si="516"/>
        <v>0.1658649504579825</v>
      </c>
      <c r="K1248" s="3">
        <f t="shared" si="517"/>
        <v>0</v>
      </c>
      <c r="L1248" s="15">
        <f t="shared" si="518"/>
        <v>0</v>
      </c>
      <c r="M1248" s="3">
        <f t="shared" si="519"/>
        <v>0</v>
      </c>
      <c r="N1248" s="15">
        <f t="shared" si="520"/>
        <v>770.31393750000029</v>
      </c>
      <c r="O1248" s="15">
        <f t="shared" si="521"/>
        <v>0.1658649504579825</v>
      </c>
      <c r="P1248" s="15">
        <f t="shared" si="522"/>
        <v>4644.2237216062049</v>
      </c>
      <c r="Q1248" s="3">
        <f t="shared" si="539"/>
        <v>2</v>
      </c>
      <c r="R1248" s="3">
        <f t="shared" si="523"/>
        <v>-0.81</v>
      </c>
      <c r="S1248" s="16">
        <f t="shared" si="524"/>
        <v>-3.6733500000000006</v>
      </c>
      <c r="T1248" s="3">
        <f t="shared" si="525"/>
        <v>766.64058750000027</v>
      </c>
      <c r="U1248" s="3">
        <f t="shared" si="526"/>
        <v>0.1658649504579825</v>
      </c>
      <c r="V1248" s="3">
        <f t="shared" si="527"/>
        <v>4622.0770897237171</v>
      </c>
      <c r="W1248" s="19">
        <f t="shared" si="528"/>
        <v>766.64058750000027</v>
      </c>
      <c r="X1248" s="19">
        <f t="shared" si="529"/>
        <v>0.1658649504579825</v>
      </c>
      <c r="Y1248" s="19">
        <f t="shared" si="530"/>
        <v>4622.0770897237171</v>
      </c>
      <c r="Z1248" s="2">
        <f t="shared" si="531"/>
        <v>-3.6733500000000276</v>
      </c>
      <c r="AA1248" s="2">
        <f t="shared" si="532"/>
        <v>-69.057982605782854</v>
      </c>
      <c r="AB1248">
        <v>2.54</v>
      </c>
      <c r="AC1248">
        <v>772.16</v>
      </c>
      <c r="AD1248">
        <v>-50.8</v>
      </c>
      <c r="AE1248">
        <v>2184.4</v>
      </c>
      <c r="AF1248" s="2">
        <f t="shared" si="533"/>
        <v>0.35348837209302325</v>
      </c>
      <c r="AG1248" t="b">
        <f t="shared" si="534"/>
        <v>1</v>
      </c>
      <c r="AH1248" s="2">
        <f t="shared" si="535"/>
        <v>-6.2133500000000277</v>
      </c>
      <c r="AI1248">
        <f t="shared" si="536"/>
        <v>6.2133500000000277</v>
      </c>
      <c r="AJ1248" s="2">
        <f t="shared" si="537"/>
        <v>-18.257982605782857</v>
      </c>
      <c r="AK1248" s="2">
        <f t="shared" si="538"/>
        <v>18.257982605782857</v>
      </c>
    </row>
    <row r="1249" spans="1:37" x14ac:dyDescent="0.3">
      <c r="A1249" s="18">
        <v>39491</v>
      </c>
      <c r="B1249">
        <v>2.54</v>
      </c>
      <c r="C1249">
        <v>10.199999999999999</v>
      </c>
      <c r="D1249">
        <v>0.9</v>
      </c>
      <c r="E1249">
        <v>5.55</v>
      </c>
      <c r="G1249" s="3">
        <f t="shared" si="540"/>
        <v>766.64058750000027</v>
      </c>
      <c r="H1249" s="3">
        <f t="shared" si="541"/>
        <v>4622.0770897237171</v>
      </c>
      <c r="I1249" s="10">
        <f t="shared" si="515"/>
        <v>4575.8563188264798</v>
      </c>
      <c r="J1249" s="3">
        <f t="shared" si="516"/>
        <v>0.16754035399796213</v>
      </c>
      <c r="K1249" s="3">
        <f t="shared" si="517"/>
        <v>2.3494999999999999</v>
      </c>
      <c r="L1249" s="15">
        <f t="shared" si="518"/>
        <v>0.19050000000000017</v>
      </c>
      <c r="M1249" s="3">
        <f t="shared" si="519"/>
        <v>-0.39687499999999981</v>
      </c>
      <c r="N1249" s="15">
        <f t="shared" si="520"/>
        <v>766.24371250000024</v>
      </c>
      <c r="O1249" s="15">
        <f t="shared" si="521"/>
        <v>0.16790464719775422</v>
      </c>
      <c r="P1249" s="15">
        <f t="shared" si="522"/>
        <v>4563.5646498666356</v>
      </c>
      <c r="Q1249" s="3">
        <f t="shared" si="539"/>
        <v>2</v>
      </c>
      <c r="R1249" s="3">
        <f t="shared" si="523"/>
        <v>-0.81</v>
      </c>
      <c r="S1249" s="16">
        <f t="shared" si="524"/>
        <v>-4.4954999999999998</v>
      </c>
      <c r="T1249" s="3">
        <f t="shared" si="525"/>
        <v>761.74821250000025</v>
      </c>
      <c r="U1249" s="3">
        <f t="shared" si="526"/>
        <v>0.16790464719775422</v>
      </c>
      <c r="V1249" s="3">
        <f t="shared" si="527"/>
        <v>4536.7905249390196</v>
      </c>
      <c r="W1249" s="19">
        <f t="shared" si="528"/>
        <v>761.74821250000025</v>
      </c>
      <c r="X1249" s="19">
        <f t="shared" si="529"/>
        <v>0.16790464719775422</v>
      </c>
      <c r="Y1249" s="19">
        <f t="shared" si="530"/>
        <v>4536.7905249390196</v>
      </c>
      <c r="Z1249" s="2">
        <f t="shared" si="531"/>
        <v>-4.8923750000000155</v>
      </c>
      <c r="AA1249" s="2">
        <f t="shared" si="532"/>
        <v>-85.286564784697475</v>
      </c>
      <c r="AB1249">
        <v>2.54</v>
      </c>
      <c r="AC1249">
        <v>774.7</v>
      </c>
      <c r="AD1249">
        <v>-50.8</v>
      </c>
      <c r="AE1249">
        <v>2133.6</v>
      </c>
      <c r="AF1249" s="2">
        <f t="shared" si="533"/>
        <v>0.36309523809523814</v>
      </c>
      <c r="AG1249" t="b">
        <f t="shared" si="534"/>
        <v>1</v>
      </c>
      <c r="AH1249" s="2">
        <f t="shared" si="535"/>
        <v>-7.4323750000000155</v>
      </c>
      <c r="AI1249">
        <f t="shared" si="536"/>
        <v>7.4323750000000155</v>
      </c>
      <c r="AJ1249" s="2">
        <f t="shared" si="537"/>
        <v>-34.486564784697478</v>
      </c>
      <c r="AK1249" s="2">
        <f t="shared" si="538"/>
        <v>34.486564784697478</v>
      </c>
    </row>
    <row r="1250" spans="1:37" x14ac:dyDescent="0.3">
      <c r="A1250" s="18">
        <v>39492</v>
      </c>
      <c r="B1250">
        <v>12.7</v>
      </c>
      <c r="C1250">
        <v>4.0999999999999996</v>
      </c>
      <c r="D1250">
        <v>-2.8</v>
      </c>
      <c r="E1250">
        <v>0.65</v>
      </c>
      <c r="G1250" s="3">
        <f t="shared" si="540"/>
        <v>761.74821250000025</v>
      </c>
      <c r="H1250" s="3">
        <f t="shared" si="541"/>
        <v>4536.7905249390196</v>
      </c>
      <c r="I1250" s="10">
        <f t="shared" si="515"/>
        <v>4491.4226196896298</v>
      </c>
      <c r="J1250" s="3">
        <f t="shared" si="516"/>
        <v>0.16960065373510527</v>
      </c>
      <c r="K1250" s="3">
        <f t="shared" si="517"/>
        <v>1.3758333333333344</v>
      </c>
      <c r="L1250" s="15">
        <f t="shared" si="518"/>
        <v>11.324166666666665</v>
      </c>
      <c r="M1250" s="3">
        <f t="shared" si="519"/>
        <v>10.980208333333332</v>
      </c>
      <c r="N1250" s="15">
        <f t="shared" si="520"/>
        <v>772.72842083333353</v>
      </c>
      <c r="O1250" s="15">
        <f t="shared" si="521"/>
        <v>0.16848780043152764</v>
      </c>
      <c r="P1250" s="15">
        <f t="shared" si="522"/>
        <v>4586.2573958128523</v>
      </c>
      <c r="Q1250" s="3">
        <f t="shared" si="539"/>
        <v>2</v>
      </c>
      <c r="R1250" s="3">
        <f t="shared" si="523"/>
        <v>-0.81</v>
      </c>
      <c r="S1250" s="16">
        <f t="shared" si="524"/>
        <v>-0.52650000000000008</v>
      </c>
      <c r="T1250" s="3">
        <f t="shared" si="525"/>
        <v>772.20192083333347</v>
      </c>
      <c r="U1250" s="3">
        <f t="shared" si="526"/>
        <v>0.16848780043152764</v>
      </c>
      <c r="V1250" s="3">
        <f t="shared" si="527"/>
        <v>4583.1325404900836</v>
      </c>
      <c r="W1250" s="19">
        <f t="shared" si="528"/>
        <v>772.20192083333347</v>
      </c>
      <c r="X1250" s="19">
        <f t="shared" si="529"/>
        <v>0.16848780043152764</v>
      </c>
      <c r="Y1250" s="19">
        <f t="shared" si="530"/>
        <v>4583.1325404900836</v>
      </c>
      <c r="Z1250" s="2">
        <f t="shared" si="531"/>
        <v>10.453708333333225</v>
      </c>
      <c r="AA1250" s="2">
        <f t="shared" si="532"/>
        <v>46.342015551063923</v>
      </c>
      <c r="AB1250">
        <v>15.24</v>
      </c>
      <c r="AC1250">
        <v>789.94</v>
      </c>
      <c r="AD1250">
        <v>0</v>
      </c>
      <c r="AE1250">
        <v>2133.6</v>
      </c>
      <c r="AF1250" s="2">
        <f t="shared" si="533"/>
        <v>0.37023809523809526</v>
      </c>
      <c r="AG1250" t="b">
        <f t="shared" si="534"/>
        <v>1</v>
      </c>
      <c r="AH1250" s="2">
        <f t="shared" si="535"/>
        <v>-4.7862916666667754</v>
      </c>
      <c r="AI1250">
        <f t="shared" si="536"/>
        <v>4.7862916666667754</v>
      </c>
      <c r="AJ1250" s="2">
        <f t="shared" si="537"/>
        <v>46.342015551063923</v>
      </c>
      <c r="AK1250" s="2">
        <f t="shared" si="538"/>
        <v>46.342015551063923</v>
      </c>
    </row>
    <row r="1251" spans="1:37" x14ac:dyDescent="0.3">
      <c r="A1251" s="18">
        <v>39493</v>
      </c>
      <c r="B1251">
        <v>2.54</v>
      </c>
      <c r="C1251">
        <v>2.4</v>
      </c>
      <c r="D1251">
        <v>-4.9000000000000004</v>
      </c>
      <c r="E1251">
        <v>-1.25</v>
      </c>
      <c r="G1251" s="3">
        <f t="shared" si="540"/>
        <v>772.20192083333347</v>
      </c>
      <c r="H1251" s="3">
        <f t="shared" si="541"/>
        <v>4583.1325404900836</v>
      </c>
      <c r="I1251" s="10">
        <f t="shared" si="515"/>
        <v>4537.3012150851828</v>
      </c>
      <c r="J1251" s="3">
        <f t="shared" si="516"/>
        <v>0.17018969740558348</v>
      </c>
      <c r="K1251" s="3">
        <f t="shared" si="517"/>
        <v>0</v>
      </c>
      <c r="L1251" s="15">
        <f t="shared" si="518"/>
        <v>2.54</v>
      </c>
      <c r="M1251" s="3">
        <f t="shared" si="519"/>
        <v>2.54</v>
      </c>
      <c r="N1251" s="15">
        <f t="shared" si="520"/>
        <v>774.74192083333344</v>
      </c>
      <c r="O1251" s="15">
        <f t="shared" si="521"/>
        <v>0.16988493527260071</v>
      </c>
      <c r="P1251" s="15">
        <f t="shared" si="522"/>
        <v>4560.3921241760918</v>
      </c>
      <c r="Q1251" s="3">
        <f t="shared" si="539"/>
        <v>2</v>
      </c>
      <c r="R1251" s="3">
        <f t="shared" si="523"/>
        <v>-0.81</v>
      </c>
      <c r="S1251" s="16">
        <f t="shared" si="524"/>
        <v>0</v>
      </c>
      <c r="T1251" s="3">
        <f t="shared" si="525"/>
        <v>774.74192083333344</v>
      </c>
      <c r="U1251" s="3">
        <f t="shared" si="526"/>
        <v>0.16988493527260071</v>
      </c>
      <c r="V1251" s="3">
        <f t="shared" si="527"/>
        <v>4560.3921241760918</v>
      </c>
      <c r="W1251" s="19">
        <f t="shared" si="528"/>
        <v>774.74192083333344</v>
      </c>
      <c r="X1251" s="19">
        <f t="shared" si="529"/>
        <v>0.16988493527260071</v>
      </c>
      <c r="Y1251" s="19">
        <f t="shared" si="530"/>
        <v>4560.3921241760918</v>
      </c>
      <c r="Z1251" s="2">
        <f t="shared" si="531"/>
        <v>2.5399999999999636</v>
      </c>
      <c r="AA1251" s="2">
        <f t="shared" si="532"/>
        <v>-22.740416313991773</v>
      </c>
      <c r="AB1251">
        <v>0</v>
      </c>
      <c r="AC1251">
        <v>789.94</v>
      </c>
      <c r="AD1251">
        <v>-25.4</v>
      </c>
      <c r="AE1251">
        <v>2108.1999999999998</v>
      </c>
      <c r="AF1251" s="2">
        <f t="shared" si="533"/>
        <v>0.37469879518072297</v>
      </c>
      <c r="AG1251" t="b">
        <f t="shared" si="534"/>
        <v>1</v>
      </c>
      <c r="AH1251" s="2">
        <f t="shared" si="535"/>
        <v>2.5399999999999636</v>
      </c>
      <c r="AI1251">
        <f t="shared" si="536"/>
        <v>2.5399999999999636</v>
      </c>
      <c r="AJ1251" s="2">
        <f t="shared" si="537"/>
        <v>2.6595836860082258</v>
      </c>
      <c r="AK1251" s="2">
        <f t="shared" si="538"/>
        <v>2.6595836860082258</v>
      </c>
    </row>
    <row r="1252" spans="1:37" x14ac:dyDescent="0.3">
      <c r="A1252" s="18">
        <v>39494</v>
      </c>
      <c r="B1252">
        <v>0</v>
      </c>
      <c r="C1252">
        <v>8.6</v>
      </c>
      <c r="D1252">
        <v>0.1</v>
      </c>
      <c r="E1252">
        <v>4.3499999999999996</v>
      </c>
      <c r="G1252" s="3">
        <f t="shared" si="540"/>
        <v>774.74192083333344</v>
      </c>
      <c r="H1252" s="3">
        <f t="shared" si="541"/>
        <v>4560.3921241760918</v>
      </c>
      <c r="I1252" s="10">
        <f t="shared" si="515"/>
        <v>4514.7882029343309</v>
      </c>
      <c r="J1252" s="3">
        <f t="shared" si="516"/>
        <v>0.1716009447197987</v>
      </c>
      <c r="K1252" s="3">
        <f t="shared" si="517"/>
        <v>0</v>
      </c>
      <c r="L1252" s="15">
        <f t="shared" si="518"/>
        <v>0</v>
      </c>
      <c r="M1252" s="3">
        <f t="shared" si="519"/>
        <v>0</v>
      </c>
      <c r="N1252" s="15">
        <f t="shared" si="520"/>
        <v>774.74192083333344</v>
      </c>
      <c r="O1252" s="15">
        <f t="shared" si="521"/>
        <v>0.1716009447197987</v>
      </c>
      <c r="P1252" s="15">
        <f t="shared" si="522"/>
        <v>4514.7882029343309</v>
      </c>
      <c r="Q1252" s="3">
        <f t="shared" si="539"/>
        <v>2</v>
      </c>
      <c r="R1252" s="3">
        <f t="shared" si="523"/>
        <v>-0.81</v>
      </c>
      <c r="S1252" s="16">
        <f t="shared" si="524"/>
        <v>-3.5234999999999999</v>
      </c>
      <c r="T1252" s="3">
        <f t="shared" si="525"/>
        <v>771.21842083333343</v>
      </c>
      <c r="U1252" s="3">
        <f t="shared" si="526"/>
        <v>0.1716009447197987</v>
      </c>
      <c r="V1252" s="3">
        <f t="shared" si="527"/>
        <v>4494.2550991932449</v>
      </c>
      <c r="W1252" s="19">
        <f t="shared" si="528"/>
        <v>771.21842083333343</v>
      </c>
      <c r="X1252" s="19">
        <f t="shared" si="529"/>
        <v>0.1716009447197987</v>
      </c>
      <c r="Y1252" s="19">
        <f t="shared" si="530"/>
        <v>4494.2550991932449</v>
      </c>
      <c r="Z1252" s="2">
        <f t="shared" si="531"/>
        <v>-3.5235000000000127</v>
      </c>
      <c r="AA1252" s="2">
        <f t="shared" si="532"/>
        <v>-66.137024982846924</v>
      </c>
      <c r="AB1252">
        <v>-5.08</v>
      </c>
      <c r="AC1252">
        <v>784.86</v>
      </c>
      <c r="AD1252">
        <v>0</v>
      </c>
      <c r="AE1252">
        <v>2108.1999999999998</v>
      </c>
      <c r="AF1252" s="2">
        <f t="shared" si="533"/>
        <v>0.37228915662650608</v>
      </c>
      <c r="AG1252" t="b">
        <f t="shared" si="534"/>
        <v>1</v>
      </c>
      <c r="AH1252" s="2">
        <f t="shared" si="535"/>
        <v>1.5564999999999873</v>
      </c>
      <c r="AI1252">
        <f t="shared" si="536"/>
        <v>1.5564999999999873</v>
      </c>
      <c r="AJ1252" s="2">
        <f t="shared" si="537"/>
        <v>-66.137024982846924</v>
      </c>
      <c r="AK1252" s="2">
        <f t="shared" si="538"/>
        <v>66.137024982846924</v>
      </c>
    </row>
    <row r="1253" spans="1:37" x14ac:dyDescent="0.3">
      <c r="A1253" s="18">
        <v>39495</v>
      </c>
      <c r="B1253">
        <v>0</v>
      </c>
      <c r="C1253">
        <v>7.5</v>
      </c>
      <c r="D1253">
        <v>-0.6</v>
      </c>
      <c r="E1253">
        <v>3.45</v>
      </c>
      <c r="G1253" s="3">
        <f t="shared" si="540"/>
        <v>771.21842083333343</v>
      </c>
      <c r="H1253" s="3">
        <f t="shared" si="541"/>
        <v>4494.2550991932449</v>
      </c>
      <c r="I1253" s="10">
        <f t="shared" si="515"/>
        <v>4449.312548201312</v>
      </c>
      <c r="J1253" s="3">
        <f t="shared" si="516"/>
        <v>0.17333428759575628</v>
      </c>
      <c r="K1253" s="3">
        <f t="shared" si="517"/>
        <v>0</v>
      </c>
      <c r="L1253" s="15">
        <f t="shared" si="518"/>
        <v>0</v>
      </c>
      <c r="M1253" s="3">
        <f t="shared" si="519"/>
        <v>0</v>
      </c>
      <c r="N1253" s="15">
        <f t="shared" si="520"/>
        <v>771.21842083333343</v>
      </c>
      <c r="O1253" s="15">
        <f t="shared" si="521"/>
        <v>0.17333428759575628</v>
      </c>
      <c r="P1253" s="15">
        <f t="shared" si="522"/>
        <v>4449.312548201312</v>
      </c>
      <c r="Q1253" s="3">
        <f t="shared" si="539"/>
        <v>2</v>
      </c>
      <c r="R1253" s="3">
        <f t="shared" si="523"/>
        <v>-0.81</v>
      </c>
      <c r="S1253" s="16">
        <f t="shared" si="524"/>
        <v>-2.7945000000000002</v>
      </c>
      <c r="T1253" s="3">
        <f t="shared" si="525"/>
        <v>768.42392083333345</v>
      </c>
      <c r="U1253" s="3">
        <f t="shared" si="526"/>
        <v>0.17333428759575628</v>
      </c>
      <c r="V1253" s="3">
        <f t="shared" si="527"/>
        <v>4433.190521574259</v>
      </c>
      <c r="W1253" s="19">
        <f t="shared" si="528"/>
        <v>768.42392083333345</v>
      </c>
      <c r="X1253" s="19">
        <f t="shared" si="529"/>
        <v>0.17333428759575628</v>
      </c>
      <c r="Y1253" s="19">
        <f t="shared" si="530"/>
        <v>4433.190521574259</v>
      </c>
      <c r="Z1253" s="2">
        <f t="shared" si="531"/>
        <v>-2.7944999999999709</v>
      </c>
      <c r="AA1253" s="2">
        <f t="shared" si="532"/>
        <v>-61.064577618985822</v>
      </c>
      <c r="AB1253">
        <v>5.08</v>
      </c>
      <c r="AC1253">
        <v>789.94</v>
      </c>
      <c r="AD1253">
        <v>-25.4</v>
      </c>
      <c r="AE1253">
        <v>2082.8000000000002</v>
      </c>
      <c r="AF1253" s="2">
        <f t="shared" si="533"/>
        <v>0.37926829268292683</v>
      </c>
      <c r="AG1253" t="b">
        <f t="shared" si="534"/>
        <v>1</v>
      </c>
      <c r="AH1253" s="2">
        <f t="shared" si="535"/>
        <v>-7.874499999999971</v>
      </c>
      <c r="AI1253">
        <f t="shared" si="536"/>
        <v>7.874499999999971</v>
      </c>
      <c r="AJ1253" s="2">
        <f t="shared" si="537"/>
        <v>-35.664577618985824</v>
      </c>
      <c r="AK1253" s="2">
        <f t="shared" si="538"/>
        <v>35.664577618985824</v>
      </c>
    </row>
    <row r="1254" spans="1:37" x14ac:dyDescent="0.3">
      <c r="A1254" s="18">
        <v>39496</v>
      </c>
      <c r="B1254">
        <v>0</v>
      </c>
      <c r="C1254">
        <v>9.1</v>
      </c>
      <c r="D1254">
        <v>-0.5</v>
      </c>
      <c r="E1254">
        <v>4.3</v>
      </c>
      <c r="G1254" s="3">
        <f t="shared" si="540"/>
        <v>768.42392083333345</v>
      </c>
      <c r="H1254" s="3">
        <f t="shared" si="541"/>
        <v>4433.190521574259</v>
      </c>
      <c r="I1254" s="10">
        <f t="shared" si="515"/>
        <v>4388.858616358516</v>
      </c>
      <c r="J1254" s="3">
        <f t="shared" si="516"/>
        <v>0.17508513898561243</v>
      </c>
      <c r="K1254" s="3">
        <f t="shared" si="517"/>
        <v>0</v>
      </c>
      <c r="L1254" s="15">
        <f t="shared" si="518"/>
        <v>0</v>
      </c>
      <c r="M1254" s="3">
        <f t="shared" si="519"/>
        <v>0</v>
      </c>
      <c r="N1254" s="15">
        <f t="shared" si="520"/>
        <v>768.42392083333345</v>
      </c>
      <c r="O1254" s="15">
        <f t="shared" si="521"/>
        <v>0.17508513898561243</v>
      </c>
      <c r="P1254" s="15">
        <f t="shared" si="522"/>
        <v>4388.858616358516</v>
      </c>
      <c r="Q1254" s="3">
        <f t="shared" si="539"/>
        <v>2</v>
      </c>
      <c r="R1254" s="3">
        <f t="shared" si="523"/>
        <v>-0.81</v>
      </c>
      <c r="S1254" s="16">
        <f t="shared" si="524"/>
        <v>-3.4830000000000001</v>
      </c>
      <c r="T1254" s="3">
        <f t="shared" si="525"/>
        <v>764.94092083333351</v>
      </c>
      <c r="U1254" s="3">
        <f t="shared" si="526"/>
        <v>0.17508513898561243</v>
      </c>
      <c r="V1254" s="3">
        <f t="shared" si="527"/>
        <v>4368.9654374160918</v>
      </c>
      <c r="W1254" s="19">
        <f t="shared" si="528"/>
        <v>764.94092083333351</v>
      </c>
      <c r="X1254" s="19">
        <f t="shared" si="529"/>
        <v>0.17508513898561243</v>
      </c>
      <c r="Y1254" s="19">
        <f t="shared" si="530"/>
        <v>4368.9654374160918</v>
      </c>
      <c r="Z1254" s="2">
        <f t="shared" si="531"/>
        <v>-3.4829999999999472</v>
      </c>
      <c r="AA1254" s="2">
        <f t="shared" si="532"/>
        <v>-64.225084158167192</v>
      </c>
      <c r="AB1254">
        <v>0</v>
      </c>
      <c r="AC1254">
        <v>789.94</v>
      </c>
      <c r="AD1254">
        <v>0</v>
      </c>
      <c r="AE1254">
        <v>2082.8000000000002</v>
      </c>
      <c r="AF1254" s="2">
        <f t="shared" si="533"/>
        <v>0.37926829268292683</v>
      </c>
      <c r="AG1254" t="b">
        <f t="shared" si="534"/>
        <v>1</v>
      </c>
      <c r="AH1254" s="2">
        <f t="shared" si="535"/>
        <v>-3.4829999999999472</v>
      </c>
      <c r="AI1254">
        <f t="shared" si="536"/>
        <v>3.4829999999999472</v>
      </c>
      <c r="AJ1254" s="2">
        <f t="shared" si="537"/>
        <v>-64.225084158167192</v>
      </c>
      <c r="AK1254" s="2">
        <f t="shared" si="538"/>
        <v>64.225084158167192</v>
      </c>
    </row>
    <row r="1255" spans="1:37" x14ac:dyDescent="0.3">
      <c r="A1255" s="18">
        <v>39497</v>
      </c>
      <c r="B1255">
        <v>0</v>
      </c>
      <c r="C1255">
        <v>13.2</v>
      </c>
      <c r="D1255">
        <v>2.5</v>
      </c>
      <c r="E1255">
        <v>7.85</v>
      </c>
      <c r="G1255" s="3">
        <f t="shared" si="540"/>
        <v>764.94092083333351</v>
      </c>
      <c r="H1255" s="3">
        <f t="shared" si="541"/>
        <v>4368.9654374160918</v>
      </c>
      <c r="I1255" s="10">
        <f t="shared" si="515"/>
        <v>4325.2757830419305</v>
      </c>
      <c r="J1255" s="3">
        <f t="shared" si="516"/>
        <v>0.17685367574304289</v>
      </c>
      <c r="K1255" s="3">
        <f t="shared" si="517"/>
        <v>0</v>
      </c>
      <c r="L1255" s="15">
        <f t="shared" si="518"/>
        <v>0</v>
      </c>
      <c r="M1255" s="3">
        <f t="shared" si="519"/>
        <v>0</v>
      </c>
      <c r="N1255" s="15">
        <f t="shared" si="520"/>
        <v>764.94092083333351</v>
      </c>
      <c r="O1255" s="15">
        <f t="shared" si="521"/>
        <v>0.17685367574304289</v>
      </c>
      <c r="P1255" s="15">
        <f t="shared" si="522"/>
        <v>4325.2757830419305</v>
      </c>
      <c r="Q1255" s="3">
        <f t="shared" si="539"/>
        <v>2</v>
      </c>
      <c r="R1255" s="3">
        <f t="shared" si="523"/>
        <v>-0.81</v>
      </c>
      <c r="S1255" s="16">
        <f t="shared" si="524"/>
        <v>-6.3585000000000003</v>
      </c>
      <c r="T1255" s="3">
        <f t="shared" si="525"/>
        <v>758.58242083333346</v>
      </c>
      <c r="U1255" s="3">
        <f t="shared" si="526"/>
        <v>0.17685367574304289</v>
      </c>
      <c r="V1255" s="3">
        <f t="shared" si="527"/>
        <v>4289.3223318440114</v>
      </c>
      <c r="W1255" s="19">
        <f t="shared" si="528"/>
        <v>758.58242083333346</v>
      </c>
      <c r="X1255" s="19">
        <f t="shared" si="529"/>
        <v>0.17685367574304289</v>
      </c>
      <c r="Y1255" s="19">
        <f t="shared" si="530"/>
        <v>4289.3223318440114</v>
      </c>
      <c r="Z1255" s="2">
        <f t="shared" si="531"/>
        <v>-6.3585000000000491</v>
      </c>
      <c r="AA1255" s="2">
        <f t="shared" si="532"/>
        <v>-79.643105572080458</v>
      </c>
      <c r="AB1255">
        <v>0</v>
      </c>
      <c r="AC1255">
        <v>789.94</v>
      </c>
      <c r="AD1255">
        <v>-25.4</v>
      </c>
      <c r="AE1255">
        <v>2057.4</v>
      </c>
      <c r="AF1255" s="2">
        <f t="shared" si="533"/>
        <v>0.38395061728395063</v>
      </c>
      <c r="AG1255" t="b">
        <f t="shared" si="534"/>
        <v>1</v>
      </c>
      <c r="AH1255" s="2">
        <f t="shared" si="535"/>
        <v>-6.3585000000000491</v>
      </c>
      <c r="AI1255">
        <f t="shared" si="536"/>
        <v>6.3585000000000491</v>
      </c>
      <c r="AJ1255" s="2">
        <f t="shared" si="537"/>
        <v>-54.243105572080459</v>
      </c>
      <c r="AK1255" s="2">
        <f t="shared" si="538"/>
        <v>54.243105572080459</v>
      </c>
    </row>
    <row r="1256" spans="1:37" x14ac:dyDescent="0.3">
      <c r="A1256" s="18">
        <v>39498</v>
      </c>
      <c r="B1256">
        <v>0</v>
      </c>
      <c r="C1256">
        <v>13.2</v>
      </c>
      <c r="D1256">
        <v>1.7</v>
      </c>
      <c r="E1256">
        <v>7.2249999999999996</v>
      </c>
      <c r="G1256" s="3">
        <f t="shared" si="540"/>
        <v>758.58242083333346</v>
      </c>
      <c r="H1256" s="3">
        <f t="shared" si="541"/>
        <v>4289.3223318440114</v>
      </c>
      <c r="I1256" s="10">
        <f t="shared" si="515"/>
        <v>4246.4291085255709</v>
      </c>
      <c r="J1256" s="3">
        <f t="shared" si="516"/>
        <v>0.17864007650812416</v>
      </c>
      <c r="K1256" s="3">
        <f t="shared" si="517"/>
        <v>0</v>
      </c>
      <c r="L1256" s="15">
        <f t="shared" si="518"/>
        <v>0</v>
      </c>
      <c r="M1256" s="3">
        <f t="shared" si="519"/>
        <v>0</v>
      </c>
      <c r="N1256" s="15">
        <f t="shared" si="520"/>
        <v>758.58242083333346</v>
      </c>
      <c r="O1256" s="15">
        <f t="shared" si="521"/>
        <v>0.17864007650812416</v>
      </c>
      <c r="P1256" s="15">
        <f t="shared" si="522"/>
        <v>4246.4291085255709</v>
      </c>
      <c r="Q1256" s="3">
        <f t="shared" si="539"/>
        <v>2</v>
      </c>
      <c r="R1256" s="3">
        <f t="shared" si="523"/>
        <v>-0.81</v>
      </c>
      <c r="S1256" s="16">
        <f t="shared" si="524"/>
        <v>-5.8522499999999997</v>
      </c>
      <c r="T1256" s="3">
        <f t="shared" si="525"/>
        <v>752.73017083333343</v>
      </c>
      <c r="U1256" s="3">
        <f t="shared" si="526"/>
        <v>0.17864007650812416</v>
      </c>
      <c r="V1256" s="3">
        <f t="shared" si="527"/>
        <v>4213.6691024037982</v>
      </c>
      <c r="W1256" s="19">
        <f t="shared" si="528"/>
        <v>752.73017083333343</v>
      </c>
      <c r="X1256" s="19">
        <f t="shared" si="529"/>
        <v>0.17864007650812416</v>
      </c>
      <c r="Y1256" s="19">
        <f t="shared" si="530"/>
        <v>4213.6691024037982</v>
      </c>
      <c r="Z1256" s="2">
        <f t="shared" si="531"/>
        <v>-5.8522500000000264</v>
      </c>
      <c r="AA1256" s="2">
        <f t="shared" si="532"/>
        <v>-75.653229440213181</v>
      </c>
      <c r="AB1256">
        <v>0</v>
      </c>
      <c r="AC1256">
        <v>789.94</v>
      </c>
      <c r="AD1256">
        <v>-25.4</v>
      </c>
      <c r="AE1256">
        <v>2032</v>
      </c>
      <c r="AF1256" s="2">
        <f t="shared" si="533"/>
        <v>0.38875000000000004</v>
      </c>
      <c r="AG1256" t="b">
        <f t="shared" si="534"/>
        <v>1</v>
      </c>
      <c r="AH1256" s="2">
        <f t="shared" si="535"/>
        <v>-5.8522500000000264</v>
      </c>
      <c r="AI1256">
        <f t="shared" si="536"/>
        <v>5.8522500000000264</v>
      </c>
      <c r="AJ1256" s="2">
        <f t="shared" si="537"/>
        <v>-50.253229440213182</v>
      </c>
      <c r="AK1256" s="2">
        <f t="shared" si="538"/>
        <v>50.253229440213182</v>
      </c>
    </row>
    <row r="1257" spans="1:37" x14ac:dyDescent="0.3">
      <c r="A1257" s="18">
        <v>39499</v>
      </c>
      <c r="B1257">
        <v>0</v>
      </c>
      <c r="C1257">
        <v>7.2</v>
      </c>
      <c r="D1257">
        <v>0.5</v>
      </c>
      <c r="E1257">
        <v>3.85</v>
      </c>
      <c r="G1257" s="3">
        <f t="shared" si="540"/>
        <v>752.73017083333343</v>
      </c>
      <c r="H1257" s="3">
        <f t="shared" si="541"/>
        <v>4213.6691024037982</v>
      </c>
      <c r="I1257" s="10">
        <f t="shared" si="515"/>
        <v>4171.5324113797606</v>
      </c>
      <c r="J1257" s="3">
        <f t="shared" si="516"/>
        <v>0.18044452172537795</v>
      </c>
      <c r="K1257" s="3">
        <f t="shared" si="517"/>
        <v>0</v>
      </c>
      <c r="L1257" s="15">
        <f t="shared" si="518"/>
        <v>0</v>
      </c>
      <c r="M1257" s="3">
        <f t="shared" si="519"/>
        <v>0</v>
      </c>
      <c r="N1257" s="15">
        <f t="shared" si="520"/>
        <v>752.73017083333343</v>
      </c>
      <c r="O1257" s="15">
        <f t="shared" si="521"/>
        <v>0.18044452172537795</v>
      </c>
      <c r="P1257" s="15">
        <f t="shared" si="522"/>
        <v>4171.5324113797606</v>
      </c>
      <c r="Q1257" s="3">
        <f t="shared" si="539"/>
        <v>2</v>
      </c>
      <c r="R1257" s="3">
        <f t="shared" si="523"/>
        <v>-0.81</v>
      </c>
      <c r="S1257" s="16">
        <f t="shared" si="524"/>
        <v>-3.1185000000000005</v>
      </c>
      <c r="T1257" s="3">
        <f t="shared" si="525"/>
        <v>749.61167083333339</v>
      </c>
      <c r="U1257" s="3">
        <f t="shared" si="526"/>
        <v>0.18044452172537795</v>
      </c>
      <c r="V1257" s="3">
        <f t="shared" si="527"/>
        <v>4154.2500911952429</v>
      </c>
      <c r="W1257" s="19">
        <f t="shared" si="528"/>
        <v>749.61167083333339</v>
      </c>
      <c r="X1257" s="19">
        <f t="shared" si="529"/>
        <v>0.18044452172537795</v>
      </c>
      <c r="Y1257" s="19">
        <f t="shared" si="530"/>
        <v>4154.2500911952429</v>
      </c>
      <c r="Z1257" s="2">
        <f t="shared" si="531"/>
        <v>-3.11850000000004</v>
      </c>
      <c r="AA1257" s="2">
        <f t="shared" si="532"/>
        <v>-59.419011208555276</v>
      </c>
      <c r="AB1257">
        <v>0</v>
      </c>
      <c r="AC1257">
        <v>789.94</v>
      </c>
      <c r="AD1257">
        <v>-25.4</v>
      </c>
      <c r="AE1257">
        <v>2006.6</v>
      </c>
      <c r="AF1257" s="2">
        <f t="shared" si="533"/>
        <v>0.39367088607594941</v>
      </c>
      <c r="AG1257" t="b">
        <f t="shared" si="534"/>
        <v>1</v>
      </c>
      <c r="AH1257" s="2">
        <f t="shared" si="535"/>
        <v>-3.11850000000004</v>
      </c>
      <c r="AI1257">
        <f t="shared" si="536"/>
        <v>3.11850000000004</v>
      </c>
      <c r="AJ1257" s="2">
        <f t="shared" si="537"/>
        <v>-34.019011208555277</v>
      </c>
      <c r="AK1257" s="2">
        <f t="shared" si="538"/>
        <v>34.019011208555277</v>
      </c>
    </row>
    <row r="1258" spans="1:37" x14ac:dyDescent="0.3">
      <c r="A1258" s="18">
        <v>39500</v>
      </c>
      <c r="B1258">
        <v>0</v>
      </c>
      <c r="C1258">
        <v>9.6</v>
      </c>
      <c r="D1258">
        <v>0.1</v>
      </c>
      <c r="E1258">
        <v>4.8499999999999996</v>
      </c>
      <c r="G1258" s="3">
        <f t="shared" si="540"/>
        <v>749.61167083333339</v>
      </c>
      <c r="H1258" s="3">
        <f t="shared" si="541"/>
        <v>4154.2500911952429</v>
      </c>
      <c r="I1258" s="10">
        <f t="shared" si="515"/>
        <v>4112.7075902832903</v>
      </c>
      <c r="J1258" s="3">
        <f t="shared" si="516"/>
        <v>0.18226719366199795</v>
      </c>
      <c r="K1258" s="3">
        <f t="shared" si="517"/>
        <v>0</v>
      </c>
      <c r="L1258" s="15">
        <f t="shared" si="518"/>
        <v>0</v>
      </c>
      <c r="M1258" s="3">
        <f t="shared" si="519"/>
        <v>0</v>
      </c>
      <c r="N1258" s="15">
        <f t="shared" si="520"/>
        <v>749.61167083333339</v>
      </c>
      <c r="O1258" s="15">
        <f t="shared" si="521"/>
        <v>0.18226719366199795</v>
      </c>
      <c r="P1258" s="15">
        <f t="shared" si="522"/>
        <v>4112.7075902832903</v>
      </c>
      <c r="Q1258" s="3">
        <f t="shared" si="539"/>
        <v>2</v>
      </c>
      <c r="R1258" s="3">
        <f t="shared" si="523"/>
        <v>-0.81</v>
      </c>
      <c r="S1258" s="16">
        <f t="shared" si="524"/>
        <v>-3.9285000000000001</v>
      </c>
      <c r="T1258" s="3">
        <f t="shared" si="525"/>
        <v>745.68317083333341</v>
      </c>
      <c r="U1258" s="3">
        <f t="shared" si="526"/>
        <v>0.18226719366199795</v>
      </c>
      <c r="V1258" s="3">
        <f t="shared" si="527"/>
        <v>4091.1540681103143</v>
      </c>
      <c r="W1258" s="19">
        <f t="shared" si="528"/>
        <v>745.68317083333341</v>
      </c>
      <c r="X1258" s="19">
        <f t="shared" si="529"/>
        <v>0.18226719366199795</v>
      </c>
      <c r="Y1258" s="19">
        <f t="shared" si="530"/>
        <v>4091.1540681103143</v>
      </c>
      <c r="Z1258" s="2">
        <f t="shared" si="531"/>
        <v>-3.9284999999999854</v>
      </c>
      <c r="AA1258" s="2">
        <f t="shared" si="532"/>
        <v>-63.096023084928675</v>
      </c>
      <c r="AB1258">
        <v>0</v>
      </c>
      <c r="AC1258">
        <v>789.94</v>
      </c>
      <c r="AD1258">
        <v>-25.4</v>
      </c>
      <c r="AE1258">
        <v>1981.2</v>
      </c>
      <c r="AF1258" s="2">
        <f t="shared" si="533"/>
        <v>0.39871794871794874</v>
      </c>
      <c r="AG1258" t="b">
        <f t="shared" si="534"/>
        <v>1</v>
      </c>
      <c r="AH1258" s="2">
        <f t="shared" si="535"/>
        <v>-3.9284999999999854</v>
      </c>
      <c r="AI1258">
        <f t="shared" si="536"/>
        <v>3.9284999999999854</v>
      </c>
      <c r="AJ1258" s="2">
        <f t="shared" si="537"/>
        <v>-37.696023084928676</v>
      </c>
      <c r="AK1258" s="2">
        <f t="shared" si="538"/>
        <v>37.696023084928676</v>
      </c>
    </row>
    <row r="1259" spans="1:37" x14ac:dyDescent="0.3">
      <c r="A1259" s="18">
        <v>39501</v>
      </c>
      <c r="B1259">
        <v>2.54</v>
      </c>
      <c r="C1259">
        <v>6.5</v>
      </c>
      <c r="D1259">
        <v>-0.5</v>
      </c>
      <c r="E1259">
        <v>3</v>
      </c>
      <c r="G1259" s="3">
        <f t="shared" si="540"/>
        <v>745.68317083333341</v>
      </c>
      <c r="H1259" s="3">
        <f t="shared" si="541"/>
        <v>4091.1540681103143</v>
      </c>
      <c r="I1259" s="10">
        <f t="shared" si="515"/>
        <v>4050.2425274292109</v>
      </c>
      <c r="J1259" s="3">
        <f t="shared" si="516"/>
        <v>0.18410827642626057</v>
      </c>
      <c r="K1259" s="3">
        <f t="shared" si="517"/>
        <v>1.27</v>
      </c>
      <c r="L1259" s="15">
        <f t="shared" si="518"/>
        <v>1.27</v>
      </c>
      <c r="M1259" s="3">
        <f t="shared" si="519"/>
        <v>0.95250000000000001</v>
      </c>
      <c r="N1259" s="15">
        <f t="shared" si="520"/>
        <v>746.63567083333339</v>
      </c>
      <c r="O1259" s="15">
        <f t="shared" si="521"/>
        <v>0.184132170111724</v>
      </c>
      <c r="P1259" s="15">
        <f t="shared" si="522"/>
        <v>4054.8898673181598</v>
      </c>
      <c r="Q1259" s="3">
        <f t="shared" si="539"/>
        <v>2</v>
      </c>
      <c r="R1259" s="3">
        <f t="shared" si="523"/>
        <v>-0.81</v>
      </c>
      <c r="S1259" s="16">
        <f t="shared" si="524"/>
        <v>-2.4300000000000002</v>
      </c>
      <c r="T1259" s="3">
        <f t="shared" si="525"/>
        <v>744.20567083333344</v>
      </c>
      <c r="U1259" s="3">
        <f t="shared" si="526"/>
        <v>0.184132170111724</v>
      </c>
      <c r="V1259" s="3">
        <f t="shared" si="527"/>
        <v>4041.6928252232042</v>
      </c>
      <c r="W1259" s="19">
        <f t="shared" si="528"/>
        <v>744.20567083333344</v>
      </c>
      <c r="X1259" s="19">
        <f t="shared" si="529"/>
        <v>0.184132170111724</v>
      </c>
      <c r="Y1259" s="19">
        <f t="shared" si="530"/>
        <v>4041.6928252232042</v>
      </c>
      <c r="Z1259" s="2">
        <f t="shared" si="531"/>
        <v>-1.4774999999999636</v>
      </c>
      <c r="AA1259" s="2">
        <f t="shared" si="532"/>
        <v>-49.461242887110075</v>
      </c>
      <c r="AB1259">
        <v>-2.54</v>
      </c>
      <c r="AC1259">
        <v>787.4</v>
      </c>
      <c r="AD1259">
        <v>-50.8</v>
      </c>
      <c r="AE1259">
        <v>1930.4</v>
      </c>
      <c r="AF1259" s="2">
        <f t="shared" si="533"/>
        <v>0.40789473684210525</v>
      </c>
      <c r="AG1259" t="b">
        <f t="shared" si="534"/>
        <v>1</v>
      </c>
      <c r="AH1259" s="2">
        <f t="shared" si="535"/>
        <v>1.0625000000000364</v>
      </c>
      <c r="AI1259">
        <f t="shared" si="536"/>
        <v>1.0625000000000364</v>
      </c>
      <c r="AJ1259" s="2">
        <f t="shared" si="537"/>
        <v>1.3387571128899225</v>
      </c>
      <c r="AK1259" s="2">
        <f t="shared" si="538"/>
        <v>1.3387571128899225</v>
      </c>
    </row>
    <row r="1260" spans="1:37" x14ac:dyDescent="0.3">
      <c r="A1260" s="18">
        <v>39502</v>
      </c>
      <c r="B1260">
        <v>5.08</v>
      </c>
      <c r="C1260">
        <v>7.3</v>
      </c>
      <c r="D1260">
        <v>-2.4</v>
      </c>
      <c r="E1260">
        <v>2.4500000000000002</v>
      </c>
      <c r="G1260" s="3">
        <f t="shared" si="540"/>
        <v>744.20567083333344</v>
      </c>
      <c r="H1260" s="3">
        <f t="shared" si="541"/>
        <v>4041.6928252232042</v>
      </c>
      <c r="I1260" s="10">
        <f t="shared" si="515"/>
        <v>4001.2758969709721</v>
      </c>
      <c r="J1260" s="3">
        <f t="shared" si="516"/>
        <v>0.18599209102194345</v>
      </c>
      <c r="K1260" s="3">
        <f t="shared" si="517"/>
        <v>2.074333333333334</v>
      </c>
      <c r="L1260" s="15">
        <f t="shared" si="518"/>
        <v>3.005666666666666</v>
      </c>
      <c r="M1260" s="3">
        <f t="shared" si="519"/>
        <v>2.4870833333333326</v>
      </c>
      <c r="N1260" s="15">
        <f t="shared" si="520"/>
        <v>746.69275416666676</v>
      </c>
      <c r="O1260" s="15">
        <f t="shared" si="521"/>
        <v>0.18586248725269947</v>
      </c>
      <c r="P1260" s="15">
        <f t="shared" si="522"/>
        <v>4017.447335413412</v>
      </c>
      <c r="Q1260" s="3">
        <f t="shared" si="539"/>
        <v>2</v>
      </c>
      <c r="R1260" s="3">
        <f t="shared" si="523"/>
        <v>-0.81</v>
      </c>
      <c r="S1260" s="16">
        <f t="shared" si="524"/>
        <v>-1.9845000000000004</v>
      </c>
      <c r="T1260" s="3">
        <f t="shared" si="525"/>
        <v>744.70825416666673</v>
      </c>
      <c r="U1260" s="3">
        <f t="shared" si="526"/>
        <v>0.18586248725269947</v>
      </c>
      <c r="V1260" s="3">
        <f t="shared" si="527"/>
        <v>4006.7700867155518</v>
      </c>
      <c r="W1260" s="19">
        <f t="shared" si="528"/>
        <v>744.70825416666673</v>
      </c>
      <c r="X1260" s="19">
        <f t="shared" si="529"/>
        <v>0.18586248725269947</v>
      </c>
      <c r="Y1260" s="19">
        <f t="shared" si="530"/>
        <v>4006.7700867155518</v>
      </c>
      <c r="Z1260" s="2">
        <f t="shared" si="531"/>
        <v>0.50258333333329119</v>
      </c>
      <c r="AA1260" s="2">
        <f t="shared" si="532"/>
        <v>-34.922738507652411</v>
      </c>
      <c r="AB1260">
        <v>10.16</v>
      </c>
      <c r="AC1260">
        <v>797.56</v>
      </c>
      <c r="AD1260">
        <v>50.8</v>
      </c>
      <c r="AE1260">
        <v>1981.2</v>
      </c>
      <c r="AF1260" s="2">
        <f t="shared" si="533"/>
        <v>0.40256410256410252</v>
      </c>
      <c r="AG1260" t="b">
        <f t="shared" si="534"/>
        <v>1</v>
      </c>
      <c r="AH1260" s="2">
        <f t="shared" si="535"/>
        <v>-9.6574166666667089</v>
      </c>
      <c r="AI1260">
        <f t="shared" si="536"/>
        <v>9.6574166666667089</v>
      </c>
      <c r="AJ1260" s="2">
        <f t="shared" si="537"/>
        <v>-85.722738507652409</v>
      </c>
      <c r="AK1260" s="2">
        <f t="shared" si="538"/>
        <v>85.722738507652409</v>
      </c>
    </row>
    <row r="1261" spans="1:37" x14ac:dyDescent="0.3">
      <c r="A1261" s="18">
        <v>39503</v>
      </c>
      <c r="B1261">
        <v>2.54</v>
      </c>
      <c r="C1261">
        <v>6</v>
      </c>
      <c r="D1261">
        <v>0.5</v>
      </c>
      <c r="E1261">
        <v>3.25</v>
      </c>
      <c r="G1261" s="3">
        <f t="shared" si="540"/>
        <v>744.70825416666673</v>
      </c>
      <c r="H1261" s="3">
        <f t="shared" si="541"/>
        <v>4006.7700867155518</v>
      </c>
      <c r="I1261" s="10">
        <f t="shared" si="515"/>
        <v>3966.7023858483963</v>
      </c>
      <c r="J1261" s="3">
        <f t="shared" si="516"/>
        <v>0.18773988611383782</v>
      </c>
      <c r="K1261" s="3">
        <f t="shared" si="517"/>
        <v>1.3758333333333332</v>
      </c>
      <c r="L1261" s="15">
        <f t="shared" si="518"/>
        <v>1.1641666666666668</v>
      </c>
      <c r="M1261" s="3">
        <f t="shared" si="519"/>
        <v>0.82020833333333343</v>
      </c>
      <c r="N1261" s="15">
        <f t="shared" si="520"/>
        <v>745.52846250000005</v>
      </c>
      <c r="O1261" s="15">
        <f t="shared" si="521"/>
        <v>0.18779256372602526</v>
      </c>
      <c r="P1261" s="15">
        <f t="shared" si="522"/>
        <v>3969.9573173071326</v>
      </c>
      <c r="Q1261" s="3">
        <f t="shared" si="539"/>
        <v>2</v>
      </c>
      <c r="R1261" s="3">
        <f t="shared" si="523"/>
        <v>-0.81</v>
      </c>
      <c r="S1261" s="16">
        <f t="shared" si="524"/>
        <v>-2.6325000000000003</v>
      </c>
      <c r="T1261" s="3">
        <f t="shared" si="525"/>
        <v>742.8959625</v>
      </c>
      <c r="U1261" s="3">
        <f t="shared" si="526"/>
        <v>0.18779256372602526</v>
      </c>
      <c r="V1261" s="3">
        <f t="shared" si="527"/>
        <v>3955.9391903495571</v>
      </c>
      <c r="W1261" s="19">
        <f t="shared" si="528"/>
        <v>742.8959625</v>
      </c>
      <c r="X1261" s="19">
        <f t="shared" si="529"/>
        <v>0.18779256372602526</v>
      </c>
      <c r="Y1261" s="19">
        <f t="shared" si="530"/>
        <v>3955.9391903495571</v>
      </c>
      <c r="Z1261" s="2">
        <f t="shared" si="531"/>
        <v>-1.8122916666667379</v>
      </c>
      <c r="AA1261" s="2">
        <f t="shared" si="532"/>
        <v>-50.830896365994704</v>
      </c>
      <c r="AB1261">
        <v>-7.62</v>
      </c>
      <c r="AC1261">
        <v>789.94</v>
      </c>
      <c r="AD1261">
        <v>-25.4</v>
      </c>
      <c r="AE1261">
        <v>1955.8</v>
      </c>
      <c r="AF1261" s="2">
        <f t="shared" si="533"/>
        <v>0.40389610389610392</v>
      </c>
      <c r="AG1261" t="b">
        <f t="shared" si="534"/>
        <v>1</v>
      </c>
      <c r="AH1261" s="2">
        <f t="shared" si="535"/>
        <v>5.8077083333332622</v>
      </c>
      <c r="AI1261">
        <f t="shared" si="536"/>
        <v>5.8077083333332622</v>
      </c>
      <c r="AJ1261" s="2">
        <f t="shared" si="537"/>
        <v>-25.430896365994705</v>
      </c>
      <c r="AK1261" s="2">
        <f t="shared" si="538"/>
        <v>25.430896365994705</v>
      </c>
    </row>
    <row r="1262" spans="1:37" x14ac:dyDescent="0.3">
      <c r="A1262" s="18">
        <v>39504</v>
      </c>
      <c r="B1262">
        <v>7.62</v>
      </c>
      <c r="C1262">
        <v>6.6</v>
      </c>
      <c r="D1262">
        <v>0.4</v>
      </c>
      <c r="E1262">
        <v>3.5</v>
      </c>
      <c r="G1262" s="3">
        <f t="shared" si="540"/>
        <v>742.8959625</v>
      </c>
      <c r="H1262" s="3">
        <f t="shared" si="541"/>
        <v>3955.9391903495571</v>
      </c>
      <c r="I1262" s="10">
        <f t="shared" si="515"/>
        <v>3916.3797984460616</v>
      </c>
      <c r="J1262" s="3">
        <f t="shared" si="516"/>
        <v>0.18968945830911643</v>
      </c>
      <c r="K1262" s="3">
        <f t="shared" si="517"/>
        <v>4.4450000000000003</v>
      </c>
      <c r="L1262" s="15">
        <f t="shared" si="518"/>
        <v>3.1749999999999998</v>
      </c>
      <c r="M1262" s="3">
        <f t="shared" si="519"/>
        <v>2.0637499999999998</v>
      </c>
      <c r="N1262" s="15">
        <f t="shared" si="520"/>
        <v>744.95971250000002</v>
      </c>
      <c r="O1262" s="15">
        <f t="shared" si="521"/>
        <v>0.18995301578598878</v>
      </c>
      <c r="P1262" s="15">
        <f t="shared" si="522"/>
        <v>3921.8103983108722</v>
      </c>
      <c r="Q1262" s="3">
        <f t="shared" si="539"/>
        <v>2</v>
      </c>
      <c r="R1262" s="3">
        <f t="shared" si="523"/>
        <v>-0.81</v>
      </c>
      <c r="S1262" s="16">
        <f t="shared" si="524"/>
        <v>-2.835</v>
      </c>
      <c r="T1262" s="3">
        <f t="shared" si="525"/>
        <v>742.12471249999999</v>
      </c>
      <c r="U1262" s="3">
        <f t="shared" si="526"/>
        <v>0.18995301578598878</v>
      </c>
      <c r="V1262" s="3">
        <f t="shared" si="527"/>
        <v>3906.8856550091173</v>
      </c>
      <c r="W1262" s="19">
        <f t="shared" si="528"/>
        <v>742.12471249999999</v>
      </c>
      <c r="X1262" s="19">
        <f t="shared" si="529"/>
        <v>0.18995301578598878</v>
      </c>
      <c r="Y1262" s="19">
        <f t="shared" si="530"/>
        <v>3906.8856550091173</v>
      </c>
      <c r="Z1262" s="2">
        <f t="shared" si="531"/>
        <v>-0.77125000000000909</v>
      </c>
      <c r="AA1262" s="2">
        <f t="shared" si="532"/>
        <v>-49.053535340439794</v>
      </c>
      <c r="AB1262">
        <v>0</v>
      </c>
      <c r="AC1262">
        <v>789.94</v>
      </c>
      <c r="AD1262">
        <v>-25.4</v>
      </c>
      <c r="AE1262">
        <v>1930.4</v>
      </c>
      <c r="AF1262" s="2">
        <f t="shared" si="533"/>
        <v>0.40921052631578947</v>
      </c>
      <c r="AG1262" t="b">
        <f t="shared" si="534"/>
        <v>1</v>
      </c>
      <c r="AH1262" s="2">
        <f t="shared" si="535"/>
        <v>-0.77125000000000909</v>
      </c>
      <c r="AI1262">
        <f t="shared" si="536"/>
        <v>0.77125000000000909</v>
      </c>
      <c r="AJ1262" s="2">
        <f t="shared" si="537"/>
        <v>-23.653535340439795</v>
      </c>
      <c r="AK1262" s="2">
        <f t="shared" si="538"/>
        <v>23.653535340439795</v>
      </c>
    </row>
    <row r="1263" spans="1:37" x14ac:dyDescent="0.3">
      <c r="A1263" s="18">
        <v>39505</v>
      </c>
      <c r="B1263">
        <v>0</v>
      </c>
      <c r="C1263">
        <v>12.8</v>
      </c>
      <c r="D1263">
        <v>0.5</v>
      </c>
      <c r="E1263">
        <v>6.75</v>
      </c>
      <c r="G1263" s="3">
        <f t="shared" si="540"/>
        <v>742.12471249999999</v>
      </c>
      <c r="H1263" s="3">
        <f t="shared" si="541"/>
        <v>3906.8856550091173</v>
      </c>
      <c r="I1263" s="10">
        <f t="shared" si="515"/>
        <v>3867.8167984590259</v>
      </c>
      <c r="J1263" s="3">
        <f t="shared" si="516"/>
        <v>0.19187173311716041</v>
      </c>
      <c r="K1263" s="3">
        <f t="shared" si="517"/>
        <v>0</v>
      </c>
      <c r="L1263" s="15">
        <f t="shared" si="518"/>
        <v>0</v>
      </c>
      <c r="M1263" s="3">
        <f t="shared" si="519"/>
        <v>0</v>
      </c>
      <c r="N1263" s="15">
        <f t="shared" si="520"/>
        <v>742.12471249999999</v>
      </c>
      <c r="O1263" s="15">
        <f t="shared" si="521"/>
        <v>0.19187173311716041</v>
      </c>
      <c r="P1263" s="15">
        <f t="shared" si="522"/>
        <v>3867.8167984590259</v>
      </c>
      <c r="Q1263" s="3">
        <f t="shared" si="539"/>
        <v>2</v>
      </c>
      <c r="R1263" s="3">
        <f t="shared" si="523"/>
        <v>-0.81</v>
      </c>
      <c r="S1263" s="16">
        <f t="shared" si="524"/>
        <v>-5.4675000000000002</v>
      </c>
      <c r="T1263" s="3">
        <f t="shared" si="525"/>
        <v>736.65721250000001</v>
      </c>
      <c r="U1263" s="3">
        <f t="shared" si="526"/>
        <v>0.19187173311716041</v>
      </c>
      <c r="V1263" s="3">
        <f t="shared" si="527"/>
        <v>3839.3211992836045</v>
      </c>
      <c r="W1263" s="19">
        <f t="shared" si="528"/>
        <v>736.65721250000001</v>
      </c>
      <c r="X1263" s="19">
        <f t="shared" si="529"/>
        <v>0.19187173311716041</v>
      </c>
      <c r="Y1263" s="19">
        <f t="shared" si="530"/>
        <v>3839.3211992836045</v>
      </c>
      <c r="Z1263" s="2">
        <f t="shared" si="531"/>
        <v>-5.4674999999999727</v>
      </c>
      <c r="AA1263" s="2">
        <f t="shared" si="532"/>
        <v>-67.564455725512744</v>
      </c>
      <c r="AB1263">
        <v>0</v>
      </c>
      <c r="AC1263">
        <v>789.94</v>
      </c>
      <c r="AD1263">
        <v>-25.4</v>
      </c>
      <c r="AE1263">
        <v>1905</v>
      </c>
      <c r="AF1263" s="2">
        <f t="shared" si="533"/>
        <v>0.41466666666666668</v>
      </c>
      <c r="AG1263" t="b">
        <f t="shared" si="534"/>
        <v>1</v>
      </c>
      <c r="AH1263" s="2">
        <f t="shared" si="535"/>
        <v>-5.4674999999999727</v>
      </c>
      <c r="AI1263">
        <f t="shared" si="536"/>
        <v>5.4674999999999727</v>
      </c>
      <c r="AJ1263" s="2">
        <f t="shared" si="537"/>
        <v>-42.164455725512745</v>
      </c>
      <c r="AK1263" s="2">
        <f t="shared" si="538"/>
        <v>42.164455725512745</v>
      </c>
    </row>
    <row r="1264" spans="1:37" x14ac:dyDescent="0.3">
      <c r="A1264" s="18">
        <v>39506</v>
      </c>
      <c r="B1264">
        <v>0</v>
      </c>
      <c r="C1264">
        <v>10.4</v>
      </c>
      <c r="D1264">
        <v>0.4</v>
      </c>
      <c r="E1264">
        <v>5.4</v>
      </c>
      <c r="G1264" s="3">
        <f t="shared" si="540"/>
        <v>736.65721250000001</v>
      </c>
      <c r="H1264" s="3">
        <f t="shared" si="541"/>
        <v>3839.3211992836045</v>
      </c>
      <c r="I1264" s="10">
        <f t="shared" si="515"/>
        <v>3800.9279872907687</v>
      </c>
      <c r="J1264" s="3">
        <f t="shared" si="516"/>
        <v>0.19380983143147515</v>
      </c>
      <c r="K1264" s="3">
        <f t="shared" si="517"/>
        <v>0</v>
      </c>
      <c r="L1264" s="15">
        <f t="shared" si="518"/>
        <v>0</v>
      </c>
      <c r="M1264" s="3">
        <f t="shared" si="519"/>
        <v>0</v>
      </c>
      <c r="N1264" s="15">
        <f t="shared" si="520"/>
        <v>736.65721250000001</v>
      </c>
      <c r="O1264" s="15">
        <f t="shared" si="521"/>
        <v>0.19380983143147515</v>
      </c>
      <c r="P1264" s="15">
        <f t="shared" si="522"/>
        <v>3800.9279872907687</v>
      </c>
      <c r="Q1264" s="3">
        <f t="shared" si="539"/>
        <v>2</v>
      </c>
      <c r="R1264" s="3">
        <f t="shared" si="523"/>
        <v>-0.81</v>
      </c>
      <c r="S1264" s="16">
        <f t="shared" si="524"/>
        <v>-4.3740000000000006</v>
      </c>
      <c r="T1264" s="3">
        <f t="shared" si="525"/>
        <v>732.28321249999999</v>
      </c>
      <c r="U1264" s="3">
        <f t="shared" si="526"/>
        <v>0.19380983143147515</v>
      </c>
      <c r="V1264" s="3">
        <f t="shared" si="527"/>
        <v>3778.3594727438349</v>
      </c>
      <c r="W1264" s="19">
        <f t="shared" si="528"/>
        <v>732.28321249999999</v>
      </c>
      <c r="X1264" s="19">
        <f t="shared" si="529"/>
        <v>0.19380983143147515</v>
      </c>
      <c r="Y1264" s="19">
        <f t="shared" si="530"/>
        <v>3778.3594727438349</v>
      </c>
      <c r="Z1264" s="2">
        <f t="shared" si="531"/>
        <v>-4.3740000000000236</v>
      </c>
      <c r="AA1264" s="2">
        <f t="shared" si="532"/>
        <v>-60.961726539769643</v>
      </c>
      <c r="AB1264">
        <v>-5.08</v>
      </c>
      <c r="AC1264">
        <v>784.86</v>
      </c>
      <c r="AD1264">
        <v>-25.4</v>
      </c>
      <c r="AE1264">
        <v>1879.6</v>
      </c>
      <c r="AF1264" s="2">
        <f t="shared" si="533"/>
        <v>0.41756756756756758</v>
      </c>
      <c r="AG1264" t="b">
        <f t="shared" si="534"/>
        <v>1</v>
      </c>
      <c r="AH1264" s="2">
        <f t="shared" si="535"/>
        <v>0.70599999999997642</v>
      </c>
      <c r="AI1264">
        <f t="shared" si="536"/>
        <v>0.70599999999997642</v>
      </c>
      <c r="AJ1264" s="2">
        <f t="shared" si="537"/>
        <v>-35.561726539769644</v>
      </c>
      <c r="AK1264" s="2">
        <f t="shared" si="538"/>
        <v>35.561726539769644</v>
      </c>
    </row>
    <row r="1265" spans="1:37" x14ac:dyDescent="0.3">
      <c r="A1265" s="18">
        <v>39507</v>
      </c>
      <c r="B1265">
        <v>0</v>
      </c>
      <c r="C1265">
        <v>14</v>
      </c>
      <c r="D1265">
        <v>0.3</v>
      </c>
      <c r="E1265">
        <v>7.7450000000000001</v>
      </c>
      <c r="G1265" s="3">
        <f t="shared" si="540"/>
        <v>732.28321249999999</v>
      </c>
      <c r="H1265" s="3">
        <f t="shared" si="541"/>
        <v>3778.3594727438349</v>
      </c>
      <c r="I1265" s="10">
        <f t="shared" si="515"/>
        <v>3740.5758780163965</v>
      </c>
      <c r="J1265" s="3">
        <f t="shared" si="516"/>
        <v>0.19576750649643956</v>
      </c>
      <c r="K1265" s="3">
        <f t="shared" si="517"/>
        <v>0</v>
      </c>
      <c r="L1265" s="15">
        <f t="shared" si="518"/>
        <v>0</v>
      </c>
      <c r="M1265" s="3">
        <f t="shared" si="519"/>
        <v>0</v>
      </c>
      <c r="N1265" s="15">
        <f t="shared" si="520"/>
        <v>732.28321249999999</v>
      </c>
      <c r="O1265" s="15">
        <f t="shared" si="521"/>
        <v>0.19576750649643956</v>
      </c>
      <c r="P1265" s="15">
        <f t="shared" si="522"/>
        <v>3740.5758780163965</v>
      </c>
      <c r="Q1265" s="3">
        <f t="shared" si="539"/>
        <v>2</v>
      </c>
      <c r="R1265" s="3">
        <f t="shared" si="523"/>
        <v>-0.81</v>
      </c>
      <c r="S1265" s="16">
        <f t="shared" si="524"/>
        <v>-6.2734500000000004</v>
      </c>
      <c r="T1265" s="3">
        <f t="shared" si="525"/>
        <v>726.00976249999997</v>
      </c>
      <c r="U1265" s="3">
        <f t="shared" si="526"/>
        <v>0.19576750649643956</v>
      </c>
      <c r="V1265" s="3">
        <f t="shared" si="527"/>
        <v>3708.5304680692961</v>
      </c>
      <c r="W1265" s="19">
        <f t="shared" si="528"/>
        <v>726.00976249999997</v>
      </c>
      <c r="X1265" s="19">
        <f t="shared" si="529"/>
        <v>0.19576750649643956</v>
      </c>
      <c r="Y1265" s="19">
        <f t="shared" si="530"/>
        <v>3708.5304680692961</v>
      </c>
      <c r="Z1265" s="2">
        <f t="shared" si="531"/>
        <v>-6.2734500000000253</v>
      </c>
      <c r="AA1265" s="2">
        <f t="shared" si="532"/>
        <v>-69.829004674538737</v>
      </c>
      <c r="AB1265">
        <v>0</v>
      </c>
      <c r="AC1265">
        <v>784.86</v>
      </c>
      <c r="AD1265">
        <v>0</v>
      </c>
      <c r="AE1265">
        <v>1879.6</v>
      </c>
      <c r="AF1265" s="2">
        <f t="shared" si="533"/>
        <v>0.41756756756756758</v>
      </c>
      <c r="AG1265" t="b">
        <f t="shared" si="534"/>
        <v>1</v>
      </c>
      <c r="AH1265" s="2">
        <f t="shared" si="535"/>
        <v>-6.2734500000000253</v>
      </c>
      <c r="AI1265">
        <f t="shared" si="536"/>
        <v>6.2734500000000253</v>
      </c>
      <c r="AJ1265" s="2">
        <f t="shared" si="537"/>
        <v>-69.829004674538737</v>
      </c>
      <c r="AK1265" s="2">
        <f t="shared" si="538"/>
        <v>69.829004674538737</v>
      </c>
    </row>
    <row r="1266" spans="1:37" x14ac:dyDescent="0.3">
      <c r="A1266" s="18">
        <v>39508</v>
      </c>
      <c r="B1266">
        <v>15.24</v>
      </c>
      <c r="C1266">
        <v>12.8</v>
      </c>
      <c r="D1266">
        <v>0.9</v>
      </c>
      <c r="E1266">
        <v>6.85</v>
      </c>
      <c r="G1266" s="3">
        <f t="shared" si="540"/>
        <v>726.00976249999997</v>
      </c>
      <c r="H1266" s="3">
        <f t="shared" si="541"/>
        <v>3708.5304680692961</v>
      </c>
      <c r="I1266" s="10">
        <f t="shared" si="515"/>
        <v>3671.4451633886033</v>
      </c>
      <c r="J1266" s="3">
        <f t="shared" si="516"/>
        <v>0.19774495605700965</v>
      </c>
      <c r="K1266" s="3">
        <f t="shared" si="517"/>
        <v>15.24</v>
      </c>
      <c r="L1266" s="15">
        <f t="shared" si="518"/>
        <v>0</v>
      </c>
      <c r="M1266" s="3">
        <f t="shared" si="519"/>
        <v>-3.81</v>
      </c>
      <c r="N1266" s="15">
        <f t="shared" si="520"/>
        <v>722.19976250000002</v>
      </c>
      <c r="O1266" s="15">
        <f t="shared" si="521"/>
        <v>0.20092492370192142</v>
      </c>
      <c r="P1266" s="15">
        <f t="shared" si="522"/>
        <v>3594.3761938235525</v>
      </c>
      <c r="Q1266" s="3">
        <f t="shared" si="539"/>
        <v>3</v>
      </c>
      <c r="R1266" s="3">
        <f t="shared" si="523"/>
        <v>-0.81</v>
      </c>
      <c r="S1266" s="16">
        <f t="shared" si="524"/>
        <v>-5.5484999999999998</v>
      </c>
      <c r="T1266" s="3">
        <f t="shared" si="525"/>
        <v>716.65126250000003</v>
      </c>
      <c r="U1266" s="3">
        <f t="shared" si="526"/>
        <v>0.20092492370192142</v>
      </c>
      <c r="V1266" s="3">
        <f t="shared" si="527"/>
        <v>3566.7614017023357</v>
      </c>
      <c r="W1266" s="19">
        <f t="shared" si="528"/>
        <v>716.65126250000003</v>
      </c>
      <c r="X1266" s="19">
        <f t="shared" si="529"/>
        <v>0.20092492370192142</v>
      </c>
      <c r="Y1266" s="19">
        <f t="shared" si="530"/>
        <v>3566.7614017023357</v>
      </c>
      <c r="Z1266" s="2">
        <f t="shared" si="531"/>
        <v>-9.3584999999999354</v>
      </c>
      <c r="AA1266" s="2">
        <f t="shared" si="532"/>
        <v>-141.76906636696049</v>
      </c>
      <c r="AB1266">
        <v>2.54</v>
      </c>
      <c r="AC1266">
        <v>787.4</v>
      </c>
      <c r="AD1266">
        <v>0</v>
      </c>
      <c r="AE1266">
        <v>1879.6</v>
      </c>
      <c r="AF1266" s="2">
        <f t="shared" si="533"/>
        <v>0.41891891891891891</v>
      </c>
      <c r="AG1266" t="b">
        <f t="shared" si="534"/>
        <v>1</v>
      </c>
      <c r="AH1266" s="2">
        <f t="shared" si="535"/>
        <v>-11.898499999999935</v>
      </c>
      <c r="AI1266">
        <f t="shared" si="536"/>
        <v>11.898499999999935</v>
      </c>
      <c r="AJ1266" s="2">
        <f t="shared" si="537"/>
        <v>-141.76906636696049</v>
      </c>
      <c r="AK1266" s="2">
        <f t="shared" si="538"/>
        <v>141.76906636696049</v>
      </c>
    </row>
    <row r="1267" spans="1:37" x14ac:dyDescent="0.3">
      <c r="A1267" s="18">
        <v>39509</v>
      </c>
      <c r="B1267">
        <v>12.7</v>
      </c>
      <c r="C1267">
        <v>3.8</v>
      </c>
      <c r="D1267">
        <v>-0.7</v>
      </c>
      <c r="E1267">
        <v>1.55</v>
      </c>
      <c r="G1267" s="3">
        <f t="shared" si="540"/>
        <v>716.65126250000003</v>
      </c>
      <c r="H1267" s="3">
        <f t="shared" si="541"/>
        <v>3566.7614017023357</v>
      </c>
      <c r="I1267" s="10">
        <f t="shared" si="515"/>
        <v>3531.0937876853122</v>
      </c>
      <c r="J1267" s="3">
        <f t="shared" si="516"/>
        <v>0.20295446838577919</v>
      </c>
      <c r="K1267" s="3">
        <f t="shared" si="517"/>
        <v>3.2808333333333319</v>
      </c>
      <c r="L1267" s="15">
        <f t="shared" si="518"/>
        <v>9.4191666666666674</v>
      </c>
      <c r="M1267" s="3">
        <f t="shared" si="519"/>
        <v>8.5989583333333339</v>
      </c>
      <c r="N1267" s="15">
        <f t="shared" si="520"/>
        <v>725.2502208333334</v>
      </c>
      <c r="O1267" s="15">
        <f t="shared" si="521"/>
        <v>0.20142721770310282</v>
      </c>
      <c r="P1267" s="15">
        <f t="shared" si="522"/>
        <v>3600.5572092165257</v>
      </c>
      <c r="Q1267" s="3">
        <f t="shared" si="539"/>
        <v>3</v>
      </c>
      <c r="R1267" s="3">
        <f t="shared" si="523"/>
        <v>-0.81</v>
      </c>
      <c r="S1267" s="16">
        <f t="shared" si="524"/>
        <v>-1.2555000000000001</v>
      </c>
      <c r="T1267" s="3">
        <f t="shared" si="525"/>
        <v>723.99472083333342</v>
      </c>
      <c r="U1267" s="3">
        <f t="shared" si="526"/>
        <v>0.20142721770310282</v>
      </c>
      <c r="V1267" s="3">
        <f t="shared" si="527"/>
        <v>3594.3241886033402</v>
      </c>
      <c r="W1267" s="19">
        <f t="shared" si="528"/>
        <v>723.99472083333342</v>
      </c>
      <c r="X1267" s="19">
        <f t="shared" si="529"/>
        <v>0.20142721770310282</v>
      </c>
      <c r="Y1267" s="19">
        <f t="shared" si="530"/>
        <v>3594.3241886033402</v>
      </c>
      <c r="Z1267" s="2">
        <f t="shared" si="531"/>
        <v>7.3434583333333876</v>
      </c>
      <c r="AA1267" s="2">
        <f t="shared" si="532"/>
        <v>27.562786901004529</v>
      </c>
      <c r="AB1267">
        <v>5.08</v>
      </c>
      <c r="AC1267">
        <v>792.48</v>
      </c>
      <c r="AD1267">
        <v>101.6</v>
      </c>
      <c r="AE1267">
        <v>1981.2</v>
      </c>
      <c r="AF1267" s="2">
        <f t="shared" si="533"/>
        <v>0.4</v>
      </c>
      <c r="AG1267" t="b">
        <f t="shared" si="534"/>
        <v>1</v>
      </c>
      <c r="AH1267" s="2">
        <f t="shared" si="535"/>
        <v>2.2634583333333875</v>
      </c>
      <c r="AI1267">
        <f t="shared" si="536"/>
        <v>2.2634583333333875</v>
      </c>
      <c r="AJ1267" s="2">
        <f t="shared" si="537"/>
        <v>-74.037213098995466</v>
      </c>
      <c r="AK1267" s="2">
        <f t="shared" si="538"/>
        <v>74.037213098995466</v>
      </c>
    </row>
    <row r="1268" spans="1:37" x14ac:dyDescent="0.3">
      <c r="A1268" s="18">
        <v>39510</v>
      </c>
      <c r="B1268">
        <v>0</v>
      </c>
      <c r="C1268">
        <v>8.3000000000000007</v>
      </c>
      <c r="D1268">
        <v>-3.8</v>
      </c>
      <c r="E1268">
        <v>2.25</v>
      </c>
      <c r="G1268" s="3">
        <f t="shared" si="540"/>
        <v>723.99472083333342</v>
      </c>
      <c r="H1268" s="3">
        <f t="shared" si="541"/>
        <v>3594.3241886033402</v>
      </c>
      <c r="I1268" s="10">
        <f t="shared" si="515"/>
        <v>3558.3809467173069</v>
      </c>
      <c r="J1268" s="3">
        <f t="shared" si="516"/>
        <v>0.20346183606374021</v>
      </c>
      <c r="K1268" s="3">
        <f t="shared" si="517"/>
        <v>0</v>
      </c>
      <c r="L1268" s="15">
        <f t="shared" si="518"/>
        <v>0</v>
      </c>
      <c r="M1268" s="3">
        <f t="shared" si="519"/>
        <v>0</v>
      </c>
      <c r="N1268" s="15">
        <f t="shared" si="520"/>
        <v>723.99472083333342</v>
      </c>
      <c r="O1268" s="15">
        <f t="shared" si="521"/>
        <v>0.20346183606374021</v>
      </c>
      <c r="P1268" s="15">
        <f t="shared" si="522"/>
        <v>3558.3809467173069</v>
      </c>
      <c r="Q1268" s="3">
        <f t="shared" si="539"/>
        <v>3</v>
      </c>
      <c r="R1268" s="3">
        <f t="shared" si="523"/>
        <v>-0.81</v>
      </c>
      <c r="S1268" s="16">
        <f t="shared" si="524"/>
        <v>-1.8225000000000002</v>
      </c>
      <c r="T1268" s="3">
        <f t="shared" si="525"/>
        <v>722.17222083333343</v>
      </c>
      <c r="U1268" s="3">
        <f t="shared" si="526"/>
        <v>0.20346183606374021</v>
      </c>
      <c r="V1268" s="3">
        <f t="shared" si="527"/>
        <v>3549.4234929006166</v>
      </c>
      <c r="W1268" s="19">
        <f t="shared" si="528"/>
        <v>722.17222083333343</v>
      </c>
      <c r="X1268" s="19">
        <f t="shared" si="529"/>
        <v>0.20346183606374021</v>
      </c>
      <c r="Y1268" s="19">
        <f t="shared" si="530"/>
        <v>3549.4234929006166</v>
      </c>
      <c r="Z1268" s="2">
        <f t="shared" si="531"/>
        <v>-1.8224999999999909</v>
      </c>
      <c r="AA1268" s="2">
        <f t="shared" si="532"/>
        <v>-44.900695702723624</v>
      </c>
      <c r="AB1268">
        <v>10.16</v>
      </c>
      <c r="AC1268">
        <v>802.64</v>
      </c>
      <c r="AD1268">
        <v>-50.8</v>
      </c>
      <c r="AE1268">
        <v>1930.4</v>
      </c>
      <c r="AF1268" s="2">
        <f t="shared" si="533"/>
        <v>0.41578947368421049</v>
      </c>
      <c r="AG1268" t="b">
        <f t="shared" si="534"/>
        <v>1</v>
      </c>
      <c r="AH1268" s="2">
        <f t="shared" si="535"/>
        <v>-11.982499999999991</v>
      </c>
      <c r="AI1268">
        <f t="shared" si="536"/>
        <v>11.982499999999991</v>
      </c>
      <c r="AJ1268" s="2">
        <f t="shared" si="537"/>
        <v>5.8993042972763732</v>
      </c>
      <c r="AK1268" s="2">
        <f t="shared" si="538"/>
        <v>5.8993042972763732</v>
      </c>
    </row>
    <row r="1269" spans="1:37" x14ac:dyDescent="0.3">
      <c r="A1269" s="18">
        <v>39511</v>
      </c>
      <c r="B1269">
        <v>7.62</v>
      </c>
      <c r="C1269">
        <v>3.5</v>
      </c>
      <c r="D1269">
        <v>-1.1000000000000001</v>
      </c>
      <c r="E1269">
        <v>1.2</v>
      </c>
      <c r="G1269" s="3">
        <f t="shared" si="540"/>
        <v>722.17222083333343</v>
      </c>
      <c r="H1269" s="3">
        <f t="shared" si="541"/>
        <v>3549.4234929006166</v>
      </c>
      <c r="I1269" s="10">
        <f t="shared" si="515"/>
        <v>3513.9292579716102</v>
      </c>
      <c r="J1269" s="3">
        <f t="shared" si="516"/>
        <v>0.20551700612499013</v>
      </c>
      <c r="K1269" s="3">
        <f t="shared" si="517"/>
        <v>1.524</v>
      </c>
      <c r="L1269" s="15">
        <f t="shared" si="518"/>
        <v>6.0960000000000001</v>
      </c>
      <c r="M1269" s="3">
        <f t="shared" si="519"/>
        <v>5.7149999999999999</v>
      </c>
      <c r="N1269" s="15">
        <f t="shared" si="520"/>
        <v>727.88722083333346</v>
      </c>
      <c r="O1269" s="15">
        <f t="shared" si="521"/>
        <v>0.20435180173088058</v>
      </c>
      <c r="P1269" s="15">
        <f t="shared" si="522"/>
        <v>3561.9319950597674</v>
      </c>
      <c r="Q1269" s="3">
        <f t="shared" si="539"/>
        <v>3</v>
      </c>
      <c r="R1269" s="3">
        <f t="shared" si="523"/>
        <v>-0.81</v>
      </c>
      <c r="S1269" s="16">
        <f t="shared" si="524"/>
        <v>-0.97199999999999998</v>
      </c>
      <c r="T1269" s="3">
        <f t="shared" si="525"/>
        <v>726.91522083333348</v>
      </c>
      <c r="U1269" s="3">
        <f t="shared" si="526"/>
        <v>0.20435180173088058</v>
      </c>
      <c r="V1269" s="3">
        <f t="shared" si="527"/>
        <v>3557.1754918541824</v>
      </c>
      <c r="W1269" s="19">
        <f t="shared" si="528"/>
        <v>726.91522083333348</v>
      </c>
      <c r="X1269" s="19">
        <f t="shared" si="529"/>
        <v>0.20435180173088058</v>
      </c>
      <c r="Y1269" s="19">
        <f t="shared" si="530"/>
        <v>3557.1754918541824</v>
      </c>
      <c r="Z1269" s="2">
        <f t="shared" si="531"/>
        <v>4.7430000000000518</v>
      </c>
      <c r="AA1269" s="2">
        <f t="shared" si="532"/>
        <v>7.7519989535658169</v>
      </c>
      <c r="AB1269">
        <v>0</v>
      </c>
      <c r="AC1269">
        <v>802.64</v>
      </c>
      <c r="AD1269">
        <v>0</v>
      </c>
      <c r="AE1269">
        <v>1930.4</v>
      </c>
      <c r="AF1269" s="2">
        <f t="shared" si="533"/>
        <v>0.41578947368421049</v>
      </c>
      <c r="AG1269" t="b">
        <f t="shared" si="534"/>
        <v>1</v>
      </c>
      <c r="AH1269" s="2">
        <f t="shared" si="535"/>
        <v>4.7430000000000518</v>
      </c>
      <c r="AI1269">
        <f t="shared" si="536"/>
        <v>4.7430000000000518</v>
      </c>
      <c r="AJ1269" s="2">
        <f t="shared" si="537"/>
        <v>7.7519989535658169</v>
      </c>
      <c r="AK1269" s="2">
        <f t="shared" si="538"/>
        <v>7.7519989535658169</v>
      </c>
    </row>
    <row r="1270" spans="1:37" x14ac:dyDescent="0.3">
      <c r="A1270" s="18">
        <v>39512</v>
      </c>
      <c r="B1270">
        <v>7.62</v>
      </c>
      <c r="C1270">
        <v>6</v>
      </c>
      <c r="D1270">
        <v>-2.8</v>
      </c>
      <c r="E1270">
        <v>1.6</v>
      </c>
      <c r="G1270" s="3">
        <f t="shared" si="540"/>
        <v>726.91522083333348</v>
      </c>
      <c r="H1270" s="3">
        <f t="shared" si="541"/>
        <v>3557.1754918541824</v>
      </c>
      <c r="I1270" s="10">
        <f t="shared" si="515"/>
        <v>3521.6037369356404</v>
      </c>
      <c r="J1270" s="3">
        <f t="shared" si="516"/>
        <v>0.20641596134432383</v>
      </c>
      <c r="K1270" s="3">
        <f t="shared" si="517"/>
        <v>2.0319999999999991</v>
      </c>
      <c r="L1270" s="15">
        <f t="shared" si="518"/>
        <v>5.588000000000001</v>
      </c>
      <c r="M1270" s="3">
        <f t="shared" si="519"/>
        <v>5.080000000000001</v>
      </c>
      <c r="N1270" s="15">
        <f t="shared" si="520"/>
        <v>731.99522083333352</v>
      </c>
      <c r="O1270" s="15">
        <f t="shared" si="521"/>
        <v>0.20546890886666525</v>
      </c>
      <c r="P1270" s="15">
        <f t="shared" si="522"/>
        <v>3562.5595369679336</v>
      </c>
      <c r="Q1270" s="3">
        <f t="shared" si="539"/>
        <v>3</v>
      </c>
      <c r="R1270" s="3">
        <f t="shared" si="523"/>
        <v>-0.81</v>
      </c>
      <c r="S1270" s="16">
        <f t="shared" si="524"/>
        <v>-1.2960000000000003</v>
      </c>
      <c r="T1270" s="3">
        <f t="shared" si="525"/>
        <v>730.69922083333347</v>
      </c>
      <c r="U1270" s="3">
        <f t="shared" si="526"/>
        <v>0.20546890886666525</v>
      </c>
      <c r="V1270" s="3">
        <f t="shared" si="527"/>
        <v>3556.2520133277462</v>
      </c>
      <c r="W1270" s="19">
        <f t="shared" si="528"/>
        <v>730.69922083333347</v>
      </c>
      <c r="X1270" s="19">
        <f t="shared" si="529"/>
        <v>0.20546890886666525</v>
      </c>
      <c r="Y1270" s="19">
        <f t="shared" si="530"/>
        <v>3556.2520133277462</v>
      </c>
      <c r="Z1270" s="2">
        <f t="shared" si="531"/>
        <v>3.7839999999999918</v>
      </c>
      <c r="AA1270" s="2">
        <f t="shared" si="532"/>
        <v>-0.92347852643615624</v>
      </c>
      <c r="AB1270">
        <v>12.7</v>
      </c>
      <c r="AC1270">
        <v>815.34</v>
      </c>
      <c r="AD1270">
        <v>25.4</v>
      </c>
      <c r="AE1270">
        <v>1955.8</v>
      </c>
      <c r="AF1270" s="2">
        <f t="shared" si="533"/>
        <v>0.41688311688311691</v>
      </c>
      <c r="AG1270" t="b">
        <f t="shared" si="534"/>
        <v>1</v>
      </c>
      <c r="AH1270" s="2">
        <f t="shared" si="535"/>
        <v>-8.9160000000000075</v>
      </c>
      <c r="AI1270">
        <f t="shared" si="536"/>
        <v>8.9160000000000075</v>
      </c>
      <c r="AJ1270" s="2">
        <f t="shared" si="537"/>
        <v>-26.323478526436155</v>
      </c>
      <c r="AK1270" s="2">
        <f t="shared" si="538"/>
        <v>26.323478526436155</v>
      </c>
    </row>
    <row r="1271" spans="1:37" x14ac:dyDescent="0.3">
      <c r="A1271" s="18">
        <v>39513</v>
      </c>
      <c r="B1271">
        <v>0</v>
      </c>
      <c r="C1271">
        <v>8.6999999999999993</v>
      </c>
      <c r="D1271">
        <v>-3.8</v>
      </c>
      <c r="E1271">
        <v>2.4500000000000002</v>
      </c>
      <c r="G1271" s="3">
        <f t="shared" si="540"/>
        <v>730.69922083333347</v>
      </c>
      <c r="H1271" s="3">
        <f t="shared" si="541"/>
        <v>3556.2520133277462</v>
      </c>
      <c r="I1271" s="10">
        <f t="shared" si="515"/>
        <v>3520.6894931944689</v>
      </c>
      <c r="J1271" s="3">
        <f t="shared" si="516"/>
        <v>0.20754435239057095</v>
      </c>
      <c r="K1271" s="3">
        <f t="shared" si="517"/>
        <v>0</v>
      </c>
      <c r="L1271" s="15">
        <f t="shared" si="518"/>
        <v>0</v>
      </c>
      <c r="M1271" s="3">
        <f t="shared" si="519"/>
        <v>0</v>
      </c>
      <c r="N1271" s="15">
        <f t="shared" si="520"/>
        <v>730.69922083333347</v>
      </c>
      <c r="O1271" s="15">
        <f t="shared" si="521"/>
        <v>0.20754435239057095</v>
      </c>
      <c r="P1271" s="15">
        <f t="shared" si="522"/>
        <v>3520.6894931944689</v>
      </c>
      <c r="Q1271" s="3">
        <f t="shared" si="539"/>
        <v>3</v>
      </c>
      <c r="R1271" s="3">
        <f t="shared" si="523"/>
        <v>-0.81</v>
      </c>
      <c r="S1271" s="16">
        <f t="shared" si="524"/>
        <v>-1.9845000000000004</v>
      </c>
      <c r="T1271" s="3">
        <f t="shared" si="525"/>
        <v>728.71472083333344</v>
      </c>
      <c r="U1271" s="3">
        <f t="shared" si="526"/>
        <v>0.20754435239057095</v>
      </c>
      <c r="V1271" s="3">
        <f t="shared" si="527"/>
        <v>3511.1276815761721</v>
      </c>
      <c r="W1271" s="19">
        <f t="shared" si="528"/>
        <v>728.71472083333344</v>
      </c>
      <c r="X1271" s="19">
        <f t="shared" si="529"/>
        <v>0.20754435239057095</v>
      </c>
      <c r="Y1271" s="19">
        <f t="shared" si="530"/>
        <v>3511.1276815761721</v>
      </c>
      <c r="Z1271" s="2">
        <f t="shared" si="531"/>
        <v>-1.9845000000000255</v>
      </c>
      <c r="AA1271" s="2">
        <f t="shared" si="532"/>
        <v>-45.124331751574118</v>
      </c>
      <c r="AB1271">
        <v>0</v>
      </c>
      <c r="AC1271">
        <v>815.34</v>
      </c>
      <c r="AD1271">
        <v>-25.4</v>
      </c>
      <c r="AE1271">
        <v>1930.4</v>
      </c>
      <c r="AF1271" s="2">
        <f t="shared" si="533"/>
        <v>0.42236842105263156</v>
      </c>
      <c r="AG1271" t="b">
        <f t="shared" si="534"/>
        <v>1</v>
      </c>
      <c r="AH1271" s="2">
        <f t="shared" si="535"/>
        <v>-1.9845000000000255</v>
      </c>
      <c r="AI1271">
        <f t="shared" si="536"/>
        <v>1.9845000000000255</v>
      </c>
      <c r="AJ1271" s="2">
        <f t="shared" si="537"/>
        <v>-19.72433175157412</v>
      </c>
      <c r="AK1271" s="2">
        <f t="shared" si="538"/>
        <v>19.72433175157412</v>
      </c>
    </row>
    <row r="1272" spans="1:37" x14ac:dyDescent="0.3">
      <c r="A1272" s="18">
        <v>39514</v>
      </c>
      <c r="B1272">
        <v>2.54</v>
      </c>
      <c r="C1272">
        <v>14.4</v>
      </c>
      <c r="D1272">
        <v>0.1</v>
      </c>
      <c r="E1272">
        <v>5.6</v>
      </c>
      <c r="G1272" s="3">
        <f t="shared" si="540"/>
        <v>728.71472083333344</v>
      </c>
      <c r="H1272" s="3">
        <f t="shared" si="541"/>
        <v>3511.1276815761721</v>
      </c>
      <c r="I1272" s="10">
        <f t="shared" si="515"/>
        <v>3476.0164047604103</v>
      </c>
      <c r="J1272" s="3">
        <f t="shared" si="516"/>
        <v>0.20964075999047571</v>
      </c>
      <c r="K1272" s="3">
        <f t="shared" si="517"/>
        <v>2.3706666666666663</v>
      </c>
      <c r="L1272" s="15">
        <f t="shared" si="518"/>
        <v>0.16933333333333359</v>
      </c>
      <c r="M1272" s="3">
        <f t="shared" si="519"/>
        <v>-0.42333333333333301</v>
      </c>
      <c r="N1272" s="15">
        <f t="shared" si="520"/>
        <v>728.29138750000016</v>
      </c>
      <c r="O1272" s="15">
        <f t="shared" si="521"/>
        <v>0.21010945519686208</v>
      </c>
      <c r="P1272" s="15">
        <f t="shared" si="522"/>
        <v>3466.2475651922823</v>
      </c>
      <c r="Q1272" s="3">
        <f t="shared" si="539"/>
        <v>3</v>
      </c>
      <c r="R1272" s="3">
        <f t="shared" si="523"/>
        <v>-0.81</v>
      </c>
      <c r="S1272" s="16">
        <f t="shared" si="524"/>
        <v>-4.5359999999999996</v>
      </c>
      <c r="T1272" s="3">
        <f t="shared" si="525"/>
        <v>723.75538750000021</v>
      </c>
      <c r="U1272" s="3">
        <f t="shared" si="526"/>
        <v>0.21010945519686208</v>
      </c>
      <c r="V1272" s="3">
        <f t="shared" si="527"/>
        <v>3444.658817576189</v>
      </c>
      <c r="W1272" s="19">
        <f t="shared" si="528"/>
        <v>723.75538750000021</v>
      </c>
      <c r="X1272" s="19">
        <f t="shared" si="529"/>
        <v>0.21010945519686208</v>
      </c>
      <c r="Y1272" s="19">
        <f t="shared" si="530"/>
        <v>3444.658817576189</v>
      </c>
      <c r="Z1272" s="2">
        <f t="shared" si="531"/>
        <v>-4.9593333333332339</v>
      </c>
      <c r="AA1272" s="2">
        <f t="shared" si="532"/>
        <v>-66.468863999983114</v>
      </c>
      <c r="AB1272">
        <v>-2.54</v>
      </c>
      <c r="AC1272">
        <v>812.8</v>
      </c>
      <c r="AD1272">
        <v>-25.4</v>
      </c>
      <c r="AE1272">
        <v>1905</v>
      </c>
      <c r="AF1272" s="2">
        <f t="shared" si="533"/>
        <v>0.42666666666666664</v>
      </c>
      <c r="AG1272" t="b">
        <f t="shared" si="534"/>
        <v>1</v>
      </c>
      <c r="AH1272" s="2">
        <f t="shared" si="535"/>
        <v>-2.4193333333332339</v>
      </c>
      <c r="AI1272">
        <f t="shared" si="536"/>
        <v>2.4193333333332339</v>
      </c>
      <c r="AJ1272" s="2">
        <f t="shared" si="537"/>
        <v>-41.068863999983115</v>
      </c>
      <c r="AK1272" s="2">
        <f t="shared" si="538"/>
        <v>41.068863999983115</v>
      </c>
    </row>
    <row r="1273" spans="1:37" x14ac:dyDescent="0.3">
      <c r="A1273" s="18">
        <v>39515</v>
      </c>
      <c r="B1273">
        <v>7.62</v>
      </c>
      <c r="C1273">
        <v>11.4</v>
      </c>
      <c r="D1273">
        <v>1</v>
      </c>
      <c r="E1273">
        <v>6.2</v>
      </c>
      <c r="G1273" s="3">
        <f t="shared" si="540"/>
        <v>723.75538750000021</v>
      </c>
      <c r="H1273" s="3">
        <f t="shared" si="541"/>
        <v>3444.658817576189</v>
      </c>
      <c r="I1273" s="10">
        <f t="shared" si="515"/>
        <v>3410.2122294004271</v>
      </c>
      <c r="J1273" s="3">
        <f t="shared" si="516"/>
        <v>0.21223177292612333</v>
      </c>
      <c r="K1273" s="3">
        <f t="shared" si="517"/>
        <v>7.62</v>
      </c>
      <c r="L1273" s="15">
        <f t="shared" si="518"/>
        <v>0</v>
      </c>
      <c r="M1273" s="3">
        <f t="shared" si="519"/>
        <v>-1.905</v>
      </c>
      <c r="N1273" s="15">
        <f t="shared" si="520"/>
        <v>721.85038750000024</v>
      </c>
      <c r="O1273" s="15">
        <f t="shared" si="521"/>
        <v>0.21392545348352043</v>
      </c>
      <c r="P1273" s="15">
        <f t="shared" si="522"/>
        <v>3374.3080860436617</v>
      </c>
      <c r="Q1273" s="3">
        <f t="shared" si="539"/>
        <v>3</v>
      </c>
      <c r="R1273" s="3">
        <f t="shared" si="523"/>
        <v>-0.81</v>
      </c>
      <c r="S1273" s="16">
        <f t="shared" si="524"/>
        <v>-5.0220000000000002</v>
      </c>
      <c r="T1273" s="3">
        <f t="shared" si="525"/>
        <v>716.82838750000019</v>
      </c>
      <c r="U1273" s="3">
        <f t="shared" si="526"/>
        <v>0.21392545348352043</v>
      </c>
      <c r="V1273" s="3">
        <f t="shared" si="527"/>
        <v>3350.8326186870531</v>
      </c>
      <c r="W1273" s="19">
        <f t="shared" si="528"/>
        <v>716.82838750000019</v>
      </c>
      <c r="X1273" s="19">
        <f t="shared" si="529"/>
        <v>0.21392545348352043</v>
      </c>
      <c r="Y1273" s="19">
        <f t="shared" si="530"/>
        <v>3350.8326186870531</v>
      </c>
      <c r="Z1273" s="2">
        <f t="shared" si="531"/>
        <v>-6.9270000000000209</v>
      </c>
      <c r="AA1273" s="2">
        <f t="shared" si="532"/>
        <v>-93.826198889135867</v>
      </c>
      <c r="AB1273">
        <v>2.54</v>
      </c>
      <c r="AC1273">
        <v>815.34</v>
      </c>
      <c r="AD1273">
        <v>-25.4</v>
      </c>
      <c r="AE1273">
        <v>1879.6</v>
      </c>
      <c r="AF1273" s="2">
        <f t="shared" si="533"/>
        <v>0.43378378378378379</v>
      </c>
      <c r="AG1273" t="b">
        <f t="shared" si="534"/>
        <v>1</v>
      </c>
      <c r="AH1273" s="2">
        <f t="shared" si="535"/>
        <v>-9.4670000000000201</v>
      </c>
      <c r="AI1273">
        <f t="shared" si="536"/>
        <v>9.4670000000000201</v>
      </c>
      <c r="AJ1273" s="2">
        <f t="shared" si="537"/>
        <v>-68.426198889135861</v>
      </c>
      <c r="AK1273" s="2">
        <f t="shared" si="538"/>
        <v>68.426198889135861</v>
      </c>
    </row>
    <row r="1274" spans="1:37" x14ac:dyDescent="0.3">
      <c r="A1274" s="18">
        <v>39516</v>
      </c>
      <c r="B1274">
        <v>12.7</v>
      </c>
      <c r="C1274">
        <v>12.4</v>
      </c>
      <c r="D1274">
        <v>0.3</v>
      </c>
      <c r="E1274">
        <v>6.35</v>
      </c>
      <c r="G1274" s="3">
        <f t="shared" si="540"/>
        <v>716.82838750000019</v>
      </c>
      <c r="H1274" s="3">
        <f t="shared" si="541"/>
        <v>3350.8326186870531</v>
      </c>
      <c r="I1274" s="10">
        <f t="shared" si="515"/>
        <v>3317.3242925001828</v>
      </c>
      <c r="J1274" s="3">
        <f t="shared" si="516"/>
        <v>0.21608631665002065</v>
      </c>
      <c r="K1274" s="3">
        <f t="shared" si="517"/>
        <v>12.7</v>
      </c>
      <c r="L1274" s="15">
        <f t="shared" si="518"/>
        <v>0</v>
      </c>
      <c r="M1274" s="3">
        <f t="shared" si="519"/>
        <v>-3.1749999999999998</v>
      </c>
      <c r="N1274" s="15">
        <f t="shared" si="520"/>
        <v>713.65338750000024</v>
      </c>
      <c r="O1274" s="15">
        <f t="shared" si="521"/>
        <v>0.21900939460374316</v>
      </c>
      <c r="P1274" s="15">
        <f t="shared" si="522"/>
        <v>3258.5514826486028</v>
      </c>
      <c r="Q1274" s="3">
        <f t="shared" si="539"/>
        <v>3</v>
      </c>
      <c r="R1274" s="3">
        <f t="shared" si="523"/>
        <v>-0.81</v>
      </c>
      <c r="S1274" s="16">
        <f t="shared" si="524"/>
        <v>-5.1435000000000004</v>
      </c>
      <c r="T1274" s="3">
        <f t="shared" si="525"/>
        <v>708.50988750000022</v>
      </c>
      <c r="U1274" s="3">
        <f t="shared" si="526"/>
        <v>0.21900939460374316</v>
      </c>
      <c r="V1274" s="3">
        <f t="shared" si="527"/>
        <v>3235.0661887446304</v>
      </c>
      <c r="W1274" s="19">
        <f t="shared" si="528"/>
        <v>708.50988750000022</v>
      </c>
      <c r="X1274" s="19">
        <f t="shared" si="529"/>
        <v>0.21900939460374316</v>
      </c>
      <c r="Y1274" s="19">
        <f t="shared" si="530"/>
        <v>3235.0661887446304</v>
      </c>
      <c r="Z1274" s="2">
        <f t="shared" si="531"/>
        <v>-8.3184999999999718</v>
      </c>
      <c r="AA1274" s="2">
        <f t="shared" si="532"/>
        <v>-115.76642994242275</v>
      </c>
      <c r="AB1274">
        <v>-2.54</v>
      </c>
      <c r="AC1274">
        <v>812.8</v>
      </c>
      <c r="AD1274">
        <v>-25.4</v>
      </c>
      <c r="AE1274">
        <v>1854.2</v>
      </c>
      <c r="AF1274" s="2">
        <f t="shared" si="533"/>
        <v>0.43835616438356162</v>
      </c>
      <c r="AG1274" t="b">
        <f t="shared" si="534"/>
        <v>1</v>
      </c>
      <c r="AH1274" s="2">
        <f t="shared" si="535"/>
        <v>-5.7784999999999718</v>
      </c>
      <c r="AI1274">
        <f t="shared" si="536"/>
        <v>5.7784999999999718</v>
      </c>
      <c r="AJ1274" s="2">
        <f t="shared" si="537"/>
        <v>-90.366429942422741</v>
      </c>
      <c r="AK1274" s="2">
        <f t="shared" si="538"/>
        <v>90.366429942422741</v>
      </c>
    </row>
    <row r="1275" spans="1:37" x14ac:dyDescent="0.3">
      <c r="A1275" s="18">
        <v>39517</v>
      </c>
      <c r="B1275">
        <v>0</v>
      </c>
      <c r="C1275">
        <v>17.8</v>
      </c>
      <c r="D1275">
        <v>0</v>
      </c>
      <c r="E1275">
        <v>6.7850000000000001</v>
      </c>
      <c r="G1275" s="3">
        <f t="shared" si="540"/>
        <v>708.50988750000022</v>
      </c>
      <c r="H1275" s="3">
        <f t="shared" si="541"/>
        <v>3235.0661887446304</v>
      </c>
      <c r="I1275" s="10">
        <f t="shared" si="515"/>
        <v>3202.7155268571842</v>
      </c>
      <c r="J1275" s="3">
        <f t="shared" si="516"/>
        <v>0.22122161071085167</v>
      </c>
      <c r="K1275" s="3">
        <f t="shared" si="517"/>
        <v>0</v>
      </c>
      <c r="L1275" s="15">
        <f t="shared" si="518"/>
        <v>0</v>
      </c>
      <c r="M1275" s="3">
        <f t="shared" si="519"/>
        <v>0</v>
      </c>
      <c r="N1275" s="15">
        <f t="shared" si="520"/>
        <v>708.50988750000022</v>
      </c>
      <c r="O1275" s="15">
        <f t="shared" si="521"/>
        <v>0.22122161071085167</v>
      </c>
      <c r="P1275" s="15">
        <f t="shared" si="522"/>
        <v>3202.7155268571842</v>
      </c>
      <c r="Q1275" s="3">
        <f t="shared" si="539"/>
        <v>3</v>
      </c>
      <c r="R1275" s="3">
        <f t="shared" si="523"/>
        <v>-0.81</v>
      </c>
      <c r="S1275" s="16">
        <f t="shared" si="524"/>
        <v>-5.4958500000000008</v>
      </c>
      <c r="T1275" s="3">
        <f t="shared" si="525"/>
        <v>703.0140375000002</v>
      </c>
      <c r="U1275" s="3">
        <f t="shared" si="526"/>
        <v>0.22122161071085167</v>
      </c>
      <c r="V1275" s="3">
        <f t="shared" si="527"/>
        <v>3177.8723391489843</v>
      </c>
      <c r="W1275" s="19">
        <f t="shared" si="528"/>
        <v>703.0140375000002</v>
      </c>
      <c r="X1275" s="19">
        <f t="shared" si="529"/>
        <v>0.22122161071085167</v>
      </c>
      <c r="Y1275" s="19">
        <f t="shared" si="530"/>
        <v>3177.8723391489843</v>
      </c>
      <c r="Z1275" s="2">
        <f t="shared" si="531"/>
        <v>-5.4958500000000186</v>
      </c>
      <c r="AA1275" s="2">
        <f t="shared" si="532"/>
        <v>-57.193849595646043</v>
      </c>
      <c r="AB1275">
        <v>-10.16</v>
      </c>
      <c r="AC1275">
        <v>802.64</v>
      </c>
      <c r="AD1275">
        <v>-25.4</v>
      </c>
      <c r="AE1275">
        <v>1828.8</v>
      </c>
      <c r="AF1275" s="2">
        <f t="shared" si="533"/>
        <v>0.43888888888888888</v>
      </c>
      <c r="AG1275" t="b">
        <f t="shared" si="534"/>
        <v>1</v>
      </c>
      <c r="AH1275" s="2">
        <f t="shared" si="535"/>
        <v>4.6641499999999816</v>
      </c>
      <c r="AI1275">
        <f t="shared" si="536"/>
        <v>4.6641499999999816</v>
      </c>
      <c r="AJ1275" s="2">
        <f t="shared" si="537"/>
        <v>-31.793849595646044</v>
      </c>
      <c r="AK1275" s="2">
        <f t="shared" si="538"/>
        <v>31.793849595646044</v>
      </c>
    </row>
    <row r="1276" spans="1:37" x14ac:dyDescent="0.3">
      <c r="A1276" s="18">
        <v>39518</v>
      </c>
      <c r="B1276">
        <v>5.08</v>
      </c>
      <c r="C1276">
        <v>17</v>
      </c>
      <c r="D1276">
        <v>2.2000000000000002</v>
      </c>
      <c r="E1276">
        <v>8.35</v>
      </c>
      <c r="G1276" s="3">
        <f t="shared" si="540"/>
        <v>703.0140375000002</v>
      </c>
      <c r="H1276" s="3">
        <f t="shared" si="541"/>
        <v>3177.8723391489843</v>
      </c>
      <c r="I1276" s="10">
        <f t="shared" si="515"/>
        <v>3146.0936157574943</v>
      </c>
      <c r="J1276" s="3">
        <f t="shared" si="516"/>
        <v>0.22345617243520371</v>
      </c>
      <c r="K1276" s="3">
        <f t="shared" si="517"/>
        <v>5.08</v>
      </c>
      <c r="L1276" s="15">
        <f t="shared" si="518"/>
        <v>0</v>
      </c>
      <c r="M1276" s="3">
        <f t="shared" si="519"/>
        <v>-1.27</v>
      </c>
      <c r="N1276" s="15">
        <f t="shared" si="520"/>
        <v>701.74403750000022</v>
      </c>
      <c r="O1276" s="15">
        <f t="shared" si="521"/>
        <v>0.22467601266541762</v>
      </c>
      <c r="P1276" s="15">
        <f t="shared" si="522"/>
        <v>3123.359851258449</v>
      </c>
      <c r="Q1276" s="3">
        <f t="shared" si="539"/>
        <v>3</v>
      </c>
      <c r="R1276" s="3">
        <f t="shared" si="523"/>
        <v>-0.81</v>
      </c>
      <c r="S1276" s="16">
        <f t="shared" si="524"/>
        <v>-6.7635000000000005</v>
      </c>
      <c r="T1276" s="3">
        <f t="shared" si="525"/>
        <v>694.9805375000002</v>
      </c>
      <c r="U1276" s="3">
        <f t="shared" si="526"/>
        <v>0.22467601266541762</v>
      </c>
      <c r="V1276" s="3">
        <f t="shared" si="527"/>
        <v>3093.2565041331286</v>
      </c>
      <c r="W1276" s="19">
        <f t="shared" si="528"/>
        <v>694.9805375000002</v>
      </c>
      <c r="X1276" s="19">
        <f t="shared" si="529"/>
        <v>0.22467601266541762</v>
      </c>
      <c r="Y1276" s="19">
        <f t="shared" si="530"/>
        <v>3093.2565041331286</v>
      </c>
      <c r="Z1276" s="2">
        <f t="shared" si="531"/>
        <v>-8.0335000000000036</v>
      </c>
      <c r="AA1276" s="2">
        <f t="shared" si="532"/>
        <v>-84.615835015855737</v>
      </c>
      <c r="AB1276">
        <v>-15.24</v>
      </c>
      <c r="AC1276">
        <v>787.4</v>
      </c>
      <c r="AD1276">
        <v>-50.8</v>
      </c>
      <c r="AE1276">
        <v>1778</v>
      </c>
      <c r="AF1276" s="2">
        <f t="shared" si="533"/>
        <v>0.44285714285714284</v>
      </c>
      <c r="AG1276" t="b">
        <f t="shared" si="534"/>
        <v>1</v>
      </c>
      <c r="AH1276" s="2">
        <f t="shared" si="535"/>
        <v>7.2064999999999966</v>
      </c>
      <c r="AI1276">
        <f t="shared" si="536"/>
        <v>7.2064999999999966</v>
      </c>
      <c r="AJ1276" s="2">
        <f t="shared" si="537"/>
        <v>-33.81583501585574</v>
      </c>
      <c r="AK1276" s="2">
        <f t="shared" si="538"/>
        <v>33.81583501585574</v>
      </c>
    </row>
    <row r="1277" spans="1:37" x14ac:dyDescent="0.3">
      <c r="A1277" s="18">
        <v>39519</v>
      </c>
      <c r="B1277">
        <v>7.62</v>
      </c>
      <c r="C1277">
        <v>7.8</v>
      </c>
      <c r="D1277">
        <v>0.1</v>
      </c>
      <c r="E1277">
        <v>3.95</v>
      </c>
      <c r="G1277" s="3">
        <f t="shared" si="540"/>
        <v>694.9805375000002</v>
      </c>
      <c r="H1277" s="3">
        <f t="shared" si="541"/>
        <v>3093.2565041331286</v>
      </c>
      <c r="I1277" s="10">
        <f t="shared" si="515"/>
        <v>3062.3239390917975</v>
      </c>
      <c r="J1277" s="3">
        <f t="shared" si="516"/>
        <v>0.22694546733880566</v>
      </c>
      <c r="K1277" s="3">
        <f t="shared" si="517"/>
        <v>5.0165000000000006</v>
      </c>
      <c r="L1277" s="15">
        <f t="shared" si="518"/>
        <v>2.6034999999999999</v>
      </c>
      <c r="M1277" s="3">
        <f t="shared" si="519"/>
        <v>1.3493749999999998</v>
      </c>
      <c r="N1277" s="15">
        <f t="shared" si="520"/>
        <v>696.32991250000021</v>
      </c>
      <c r="O1277" s="15">
        <f t="shared" si="521"/>
        <v>0.22727005117354676</v>
      </c>
      <c r="P1277" s="15">
        <f t="shared" si="522"/>
        <v>3063.8876917763018</v>
      </c>
      <c r="Q1277" s="3">
        <f t="shared" si="539"/>
        <v>3</v>
      </c>
      <c r="R1277" s="3">
        <f t="shared" si="523"/>
        <v>-0.81</v>
      </c>
      <c r="S1277" s="16">
        <f t="shared" si="524"/>
        <v>-3.1995000000000005</v>
      </c>
      <c r="T1277" s="3">
        <f t="shared" si="525"/>
        <v>693.13041250000015</v>
      </c>
      <c r="U1277" s="3">
        <f t="shared" si="526"/>
        <v>0.22727005117354676</v>
      </c>
      <c r="V1277" s="3">
        <f t="shared" si="527"/>
        <v>3049.8097260105578</v>
      </c>
      <c r="W1277" s="19">
        <f t="shared" si="528"/>
        <v>693.13041250000015</v>
      </c>
      <c r="X1277" s="19">
        <f t="shared" si="529"/>
        <v>0.22727005117354676</v>
      </c>
      <c r="Y1277" s="19">
        <f t="shared" si="530"/>
        <v>3049.8097260105578</v>
      </c>
      <c r="Z1277" s="2">
        <f t="shared" si="531"/>
        <v>-1.8501250000000482</v>
      </c>
      <c r="AA1277" s="2">
        <f t="shared" si="532"/>
        <v>-43.446778122570777</v>
      </c>
      <c r="AB1277">
        <v>0</v>
      </c>
      <c r="AC1277">
        <v>787.4</v>
      </c>
      <c r="AD1277">
        <v>0</v>
      </c>
      <c r="AE1277">
        <v>1778</v>
      </c>
      <c r="AF1277" s="2">
        <f t="shared" si="533"/>
        <v>0.44285714285714284</v>
      </c>
      <c r="AG1277" t="b">
        <f t="shared" si="534"/>
        <v>1</v>
      </c>
      <c r="AH1277" s="2">
        <f t="shared" si="535"/>
        <v>-1.8501250000000482</v>
      </c>
      <c r="AI1277">
        <f t="shared" si="536"/>
        <v>1.8501250000000482</v>
      </c>
      <c r="AJ1277" s="2">
        <f t="shared" si="537"/>
        <v>-43.446778122570777</v>
      </c>
      <c r="AK1277" s="2">
        <f t="shared" si="538"/>
        <v>43.446778122570777</v>
      </c>
    </row>
    <row r="1278" spans="1:37" x14ac:dyDescent="0.3">
      <c r="A1278" s="18">
        <v>39520</v>
      </c>
      <c r="B1278">
        <v>5.08</v>
      </c>
      <c r="C1278">
        <v>10</v>
      </c>
      <c r="D1278">
        <v>-0.7</v>
      </c>
      <c r="E1278">
        <v>4.6500000000000004</v>
      </c>
      <c r="G1278" s="3">
        <f t="shared" si="540"/>
        <v>693.13041250000015</v>
      </c>
      <c r="H1278" s="3">
        <f t="shared" si="541"/>
        <v>3049.8097260105578</v>
      </c>
      <c r="I1278" s="10">
        <f t="shared" si="515"/>
        <v>3019.3116287504522</v>
      </c>
      <c r="J1278" s="3">
        <f t="shared" si="516"/>
        <v>0.22956570825610786</v>
      </c>
      <c r="K1278" s="3">
        <f t="shared" si="517"/>
        <v>3.9370000000000003</v>
      </c>
      <c r="L1278" s="15">
        <f t="shared" si="518"/>
        <v>1.1429999999999998</v>
      </c>
      <c r="M1278" s="3">
        <f t="shared" si="519"/>
        <v>0.15874999999999972</v>
      </c>
      <c r="N1278" s="15">
        <f t="shared" si="520"/>
        <v>693.2891625000002</v>
      </c>
      <c r="O1278" s="15">
        <f t="shared" si="521"/>
        <v>0.23013345054285317</v>
      </c>
      <c r="P1278" s="15">
        <f t="shared" si="522"/>
        <v>3012.552763905579</v>
      </c>
      <c r="Q1278" s="3">
        <f t="shared" si="539"/>
        <v>3</v>
      </c>
      <c r="R1278" s="3">
        <f t="shared" si="523"/>
        <v>-0.81</v>
      </c>
      <c r="S1278" s="16">
        <f t="shared" si="524"/>
        <v>-3.7665000000000006</v>
      </c>
      <c r="T1278" s="3">
        <f t="shared" si="525"/>
        <v>689.52266250000025</v>
      </c>
      <c r="U1278" s="3">
        <f t="shared" si="526"/>
        <v>0.23013345054285317</v>
      </c>
      <c r="V1278" s="3">
        <f t="shared" si="527"/>
        <v>2996.1861731682689</v>
      </c>
      <c r="W1278" s="19">
        <f t="shared" si="528"/>
        <v>689.52266250000025</v>
      </c>
      <c r="X1278" s="19">
        <f t="shared" si="529"/>
        <v>0.23013345054285317</v>
      </c>
      <c r="Y1278" s="19">
        <f t="shared" si="530"/>
        <v>2996.1861731682689</v>
      </c>
      <c r="Z1278" s="2">
        <f t="shared" si="531"/>
        <v>-3.6077499999998963</v>
      </c>
      <c r="AA1278" s="2">
        <f t="shared" si="532"/>
        <v>-53.623552842288973</v>
      </c>
      <c r="AB1278">
        <v>5.08</v>
      </c>
      <c r="AC1278">
        <v>792.48</v>
      </c>
      <c r="AD1278">
        <v>0</v>
      </c>
      <c r="AE1278">
        <v>1778</v>
      </c>
      <c r="AF1278" s="2">
        <f t="shared" si="533"/>
        <v>0.44571428571428573</v>
      </c>
      <c r="AG1278" t="b">
        <f t="shared" si="534"/>
        <v>1</v>
      </c>
      <c r="AH1278" s="2">
        <f t="shared" si="535"/>
        <v>-8.6877499999998964</v>
      </c>
      <c r="AI1278">
        <f t="shared" si="536"/>
        <v>8.6877499999998964</v>
      </c>
      <c r="AJ1278" s="2">
        <f t="shared" si="537"/>
        <v>-53.623552842288973</v>
      </c>
      <c r="AK1278" s="2">
        <f t="shared" si="538"/>
        <v>53.623552842288973</v>
      </c>
    </row>
    <row r="1279" spans="1:37" x14ac:dyDescent="0.3">
      <c r="A1279" s="18">
        <v>39521</v>
      </c>
      <c r="B1279">
        <v>20.32</v>
      </c>
      <c r="C1279">
        <v>4.0999999999999996</v>
      </c>
      <c r="D1279">
        <v>0.8</v>
      </c>
      <c r="E1279">
        <v>2.4500000000000002</v>
      </c>
      <c r="G1279" s="3">
        <f t="shared" si="540"/>
        <v>689.52266250000025</v>
      </c>
      <c r="H1279" s="3">
        <f t="shared" si="541"/>
        <v>2996.1861731682689</v>
      </c>
      <c r="I1279" s="10">
        <f t="shared" si="515"/>
        <v>2966.224311436586</v>
      </c>
      <c r="J1279" s="3">
        <f t="shared" si="516"/>
        <v>0.23245803085136682</v>
      </c>
      <c r="K1279" s="3">
        <f t="shared" si="517"/>
        <v>8.2973333333333361</v>
      </c>
      <c r="L1279" s="15">
        <f t="shared" si="518"/>
        <v>12.022666666666664</v>
      </c>
      <c r="M1279" s="3">
        <f t="shared" si="519"/>
        <v>9.9483333333333306</v>
      </c>
      <c r="N1279" s="15">
        <f t="shared" si="520"/>
        <v>699.47099583333363</v>
      </c>
      <c r="O1279" s="15">
        <f t="shared" si="521"/>
        <v>0.23010220902813852</v>
      </c>
      <c r="P1279" s="15">
        <f t="shared" si="522"/>
        <v>3039.8273827427593</v>
      </c>
      <c r="Q1279" s="3">
        <f t="shared" si="539"/>
        <v>3</v>
      </c>
      <c r="R1279" s="3">
        <f t="shared" si="523"/>
        <v>-0.81</v>
      </c>
      <c r="S1279" s="16">
        <f t="shared" si="524"/>
        <v>-1.9845000000000004</v>
      </c>
      <c r="T1279" s="3">
        <f t="shared" si="525"/>
        <v>697.48649583333361</v>
      </c>
      <c r="U1279" s="3">
        <f t="shared" si="526"/>
        <v>0.23010220902813852</v>
      </c>
      <c r="V1279" s="3">
        <f t="shared" si="527"/>
        <v>3031.2029544576862</v>
      </c>
      <c r="W1279" s="19">
        <f t="shared" si="528"/>
        <v>697.48649583333361</v>
      </c>
      <c r="X1279" s="19">
        <f t="shared" si="529"/>
        <v>0.23010220902813852</v>
      </c>
      <c r="Y1279" s="19">
        <f t="shared" si="530"/>
        <v>3031.2029544576862</v>
      </c>
      <c r="Z1279" s="2">
        <f t="shared" si="531"/>
        <v>7.9638333333333549</v>
      </c>
      <c r="AA1279" s="2">
        <f t="shared" si="532"/>
        <v>35.016781289417395</v>
      </c>
      <c r="AB1279">
        <v>12.7</v>
      </c>
      <c r="AC1279">
        <v>805.18</v>
      </c>
      <c r="AD1279">
        <v>76.2</v>
      </c>
      <c r="AE1279">
        <v>1854.2</v>
      </c>
      <c r="AF1279" s="2">
        <f t="shared" si="533"/>
        <v>0.43424657534246569</v>
      </c>
      <c r="AG1279" t="b">
        <f t="shared" si="534"/>
        <v>1</v>
      </c>
      <c r="AH1279" s="2">
        <f t="shared" si="535"/>
        <v>-4.7361666666666444</v>
      </c>
      <c r="AI1279">
        <f t="shared" si="536"/>
        <v>4.7361666666666444</v>
      </c>
      <c r="AJ1279" s="2">
        <f t="shared" si="537"/>
        <v>-41.183218710582608</v>
      </c>
      <c r="AK1279" s="2">
        <f t="shared" si="538"/>
        <v>41.183218710582608</v>
      </c>
    </row>
    <row r="1280" spans="1:37" x14ac:dyDescent="0.3">
      <c r="A1280" s="18">
        <v>39522</v>
      </c>
      <c r="B1280">
        <v>17.78</v>
      </c>
      <c r="C1280">
        <v>4.0999999999999996</v>
      </c>
      <c r="D1280">
        <v>0</v>
      </c>
      <c r="E1280">
        <v>2.0499999999999998</v>
      </c>
      <c r="G1280" s="3">
        <f t="shared" si="540"/>
        <v>697.48649583333361</v>
      </c>
      <c r="H1280" s="3">
        <f t="shared" si="541"/>
        <v>3031.2029544576862</v>
      </c>
      <c r="I1280" s="10">
        <f t="shared" si="515"/>
        <v>3000.8909249131093</v>
      </c>
      <c r="J1280" s="3">
        <f t="shared" si="516"/>
        <v>0.2324264737657965</v>
      </c>
      <c r="K1280" s="3">
        <f t="shared" si="517"/>
        <v>6.0748333333333324</v>
      </c>
      <c r="L1280" s="15">
        <f t="shared" si="518"/>
        <v>11.705166666666669</v>
      </c>
      <c r="M1280" s="3">
        <f t="shared" si="519"/>
        <v>10.186458333333336</v>
      </c>
      <c r="N1280" s="15">
        <f t="shared" si="520"/>
        <v>707.67295416666695</v>
      </c>
      <c r="O1280" s="15">
        <f t="shared" si="521"/>
        <v>0.22967707527252199</v>
      </c>
      <c r="P1280" s="15">
        <f t="shared" si="522"/>
        <v>3081.164950080376</v>
      </c>
      <c r="Q1280" s="3">
        <f t="shared" si="539"/>
        <v>3</v>
      </c>
      <c r="R1280" s="3">
        <f t="shared" si="523"/>
        <v>-0.81</v>
      </c>
      <c r="S1280" s="16">
        <f t="shared" si="524"/>
        <v>-1.6604999999999999</v>
      </c>
      <c r="T1280" s="3">
        <f t="shared" si="525"/>
        <v>706.012454166667</v>
      </c>
      <c r="U1280" s="3">
        <f t="shared" si="526"/>
        <v>0.22967707527252199</v>
      </c>
      <c r="V1280" s="3">
        <f t="shared" si="527"/>
        <v>3073.9352341932781</v>
      </c>
      <c r="W1280" s="19">
        <f t="shared" si="528"/>
        <v>706.012454166667</v>
      </c>
      <c r="X1280" s="19">
        <f t="shared" si="529"/>
        <v>0.22967707527252199</v>
      </c>
      <c r="Y1280" s="19">
        <f t="shared" si="530"/>
        <v>3073.9352341932781</v>
      </c>
      <c r="Z1280" s="2">
        <f t="shared" si="531"/>
        <v>8.5259583333333921</v>
      </c>
      <c r="AA1280" s="2">
        <f t="shared" si="532"/>
        <v>42.732279735591874</v>
      </c>
      <c r="AB1280">
        <v>20.32</v>
      </c>
      <c r="AC1280">
        <v>825.5</v>
      </c>
      <c r="AD1280">
        <v>127</v>
      </c>
      <c r="AE1280">
        <v>1981.2</v>
      </c>
      <c r="AF1280" s="2">
        <f t="shared" si="533"/>
        <v>0.41666666666666663</v>
      </c>
      <c r="AG1280" t="b">
        <f t="shared" si="534"/>
        <v>1</v>
      </c>
      <c r="AH1280" s="2">
        <f t="shared" si="535"/>
        <v>-11.794041666666608</v>
      </c>
      <c r="AI1280">
        <f t="shared" si="536"/>
        <v>11.794041666666608</v>
      </c>
      <c r="AJ1280" s="2">
        <f t="shared" si="537"/>
        <v>-84.267720264408126</v>
      </c>
      <c r="AK1280" s="2">
        <f t="shared" si="538"/>
        <v>84.267720264408126</v>
      </c>
    </row>
    <row r="1281" spans="1:37" x14ac:dyDescent="0.3">
      <c r="A1281" s="18">
        <v>39523</v>
      </c>
      <c r="B1281">
        <v>20.32</v>
      </c>
      <c r="C1281">
        <v>6.3</v>
      </c>
      <c r="D1281">
        <v>-0.5</v>
      </c>
      <c r="E1281">
        <v>2.9</v>
      </c>
      <c r="G1281" s="3">
        <f t="shared" si="540"/>
        <v>706.012454166667</v>
      </c>
      <c r="H1281" s="3">
        <f t="shared" si="541"/>
        <v>3073.9352341932781</v>
      </c>
      <c r="I1281" s="10">
        <f t="shared" si="515"/>
        <v>3043.1958818513453</v>
      </c>
      <c r="J1281" s="3">
        <f t="shared" si="516"/>
        <v>0.23199704572982016</v>
      </c>
      <c r="K1281" s="3">
        <f t="shared" si="517"/>
        <v>9.8213333333333352</v>
      </c>
      <c r="L1281" s="15">
        <f t="shared" si="518"/>
        <v>10.498666666666665</v>
      </c>
      <c r="M1281" s="3">
        <f t="shared" si="519"/>
        <v>8.0433333333333312</v>
      </c>
      <c r="N1281" s="15">
        <f t="shared" si="520"/>
        <v>714.05578750000029</v>
      </c>
      <c r="O1281" s="15">
        <f t="shared" si="521"/>
        <v>0.23061549753697075</v>
      </c>
      <c r="P1281" s="15">
        <f t="shared" si="522"/>
        <v>3096.3044336841567</v>
      </c>
      <c r="Q1281" s="3">
        <f t="shared" si="539"/>
        <v>3</v>
      </c>
      <c r="R1281" s="3">
        <f t="shared" si="523"/>
        <v>-0.81</v>
      </c>
      <c r="S1281" s="16">
        <f t="shared" si="524"/>
        <v>-2.3490000000000002</v>
      </c>
      <c r="T1281" s="3">
        <f t="shared" si="525"/>
        <v>711.70678750000025</v>
      </c>
      <c r="U1281" s="3">
        <f t="shared" si="526"/>
        <v>0.23061549753697075</v>
      </c>
      <c r="V1281" s="3">
        <f t="shared" si="527"/>
        <v>3086.1186481446421</v>
      </c>
      <c r="W1281" s="19">
        <f t="shared" si="528"/>
        <v>711.70678750000025</v>
      </c>
      <c r="X1281" s="19">
        <f t="shared" si="529"/>
        <v>0.23061549753697075</v>
      </c>
      <c r="Y1281" s="19">
        <f t="shared" si="530"/>
        <v>3086.1186481446421</v>
      </c>
      <c r="Z1281" s="2">
        <f t="shared" si="531"/>
        <v>5.6943333333332475</v>
      </c>
      <c r="AA1281" s="2">
        <f t="shared" si="532"/>
        <v>12.183413951363946</v>
      </c>
      <c r="AB1281">
        <v>17.78</v>
      </c>
      <c r="AC1281">
        <v>843.28</v>
      </c>
      <c r="AD1281">
        <v>101.6</v>
      </c>
      <c r="AE1281">
        <v>2082.8000000000002</v>
      </c>
      <c r="AF1281" s="2">
        <f t="shared" si="533"/>
        <v>0.40487804878048778</v>
      </c>
      <c r="AG1281" t="b">
        <f t="shared" si="534"/>
        <v>1</v>
      </c>
      <c r="AH1281" s="2">
        <f t="shared" si="535"/>
        <v>-12.085666666666754</v>
      </c>
      <c r="AI1281">
        <f t="shared" si="536"/>
        <v>12.085666666666754</v>
      </c>
      <c r="AJ1281" s="2">
        <f t="shared" si="537"/>
        <v>-89.416586048636049</v>
      </c>
      <c r="AK1281" s="2">
        <f t="shared" si="538"/>
        <v>89.416586048636049</v>
      </c>
    </row>
    <row r="1282" spans="1:37" x14ac:dyDescent="0.3">
      <c r="A1282" s="18">
        <v>39524</v>
      </c>
      <c r="B1282">
        <v>5.08</v>
      </c>
      <c r="C1282">
        <v>8.8000000000000007</v>
      </c>
      <c r="D1282">
        <v>-1.2</v>
      </c>
      <c r="E1282">
        <v>2.125</v>
      </c>
      <c r="G1282" s="3">
        <f t="shared" si="540"/>
        <v>711.70678750000025</v>
      </c>
      <c r="H1282" s="3">
        <f t="shared" si="541"/>
        <v>3086.1186481446421</v>
      </c>
      <c r="I1282" s="10">
        <f t="shared" si="515"/>
        <v>3055.2574616631955</v>
      </c>
      <c r="J1282" s="3">
        <f t="shared" si="516"/>
        <v>0.23294494700704119</v>
      </c>
      <c r="K1282" s="3">
        <f t="shared" si="517"/>
        <v>1.7991666666666672</v>
      </c>
      <c r="L1282" s="15">
        <f t="shared" si="518"/>
        <v>3.2808333333333328</v>
      </c>
      <c r="M1282" s="3">
        <f t="shared" si="519"/>
        <v>2.8310416666666658</v>
      </c>
      <c r="N1282" s="15">
        <f t="shared" si="520"/>
        <v>714.53782916666694</v>
      </c>
      <c r="O1282" s="15">
        <f t="shared" si="521"/>
        <v>0.23219184972594473</v>
      </c>
      <c r="P1282" s="15">
        <f t="shared" si="522"/>
        <v>3077.3596489714587</v>
      </c>
      <c r="Q1282" s="3">
        <f t="shared" si="539"/>
        <v>3</v>
      </c>
      <c r="R1282" s="3">
        <f t="shared" si="523"/>
        <v>-0.81</v>
      </c>
      <c r="S1282" s="16">
        <f t="shared" si="524"/>
        <v>-1.7212500000000002</v>
      </c>
      <c r="T1282" s="3">
        <f t="shared" si="525"/>
        <v>712.81657916666688</v>
      </c>
      <c r="U1282" s="3">
        <f t="shared" si="526"/>
        <v>0.23219184972594473</v>
      </c>
      <c r="V1282" s="3">
        <f t="shared" si="527"/>
        <v>3069.9465980739719</v>
      </c>
      <c r="W1282" s="19">
        <f t="shared" si="528"/>
        <v>712.81657916666688</v>
      </c>
      <c r="X1282" s="19">
        <f t="shared" si="529"/>
        <v>0.23219184972594473</v>
      </c>
      <c r="Y1282" s="19">
        <f t="shared" si="530"/>
        <v>3069.9465980739719</v>
      </c>
      <c r="Z1282" s="2">
        <f t="shared" si="531"/>
        <v>1.1097916666666379</v>
      </c>
      <c r="AA1282" s="2">
        <f t="shared" si="532"/>
        <v>-16.172050070670139</v>
      </c>
      <c r="AB1282">
        <v>10.16</v>
      </c>
      <c r="AC1282">
        <v>853.44</v>
      </c>
      <c r="AD1282">
        <v>-76.2</v>
      </c>
      <c r="AE1282">
        <v>2006.6</v>
      </c>
      <c r="AF1282" s="2">
        <f t="shared" si="533"/>
        <v>0.42531645569620258</v>
      </c>
      <c r="AG1282" t="b">
        <f t="shared" si="534"/>
        <v>1</v>
      </c>
      <c r="AH1282" s="2">
        <f t="shared" si="535"/>
        <v>-9.0502083333333623</v>
      </c>
      <c r="AI1282">
        <f t="shared" si="536"/>
        <v>9.0502083333333623</v>
      </c>
      <c r="AJ1282" s="2">
        <f t="shared" si="537"/>
        <v>60.027949929329864</v>
      </c>
      <c r="AK1282" s="2">
        <f t="shared" si="538"/>
        <v>60.027949929329864</v>
      </c>
    </row>
    <row r="1283" spans="1:37" x14ac:dyDescent="0.3">
      <c r="A1283" s="18">
        <v>39525</v>
      </c>
      <c r="B1283">
        <v>17.78</v>
      </c>
      <c r="C1283">
        <v>3.6</v>
      </c>
      <c r="D1283">
        <v>-0.3</v>
      </c>
      <c r="E1283">
        <v>1.65</v>
      </c>
      <c r="G1283" s="3">
        <f t="shared" si="540"/>
        <v>712.81657916666688</v>
      </c>
      <c r="H1283" s="3">
        <f t="shared" si="541"/>
        <v>3069.9465980739719</v>
      </c>
      <c r="I1283" s="10">
        <f t="shared" si="515"/>
        <v>3039.2471320932323</v>
      </c>
      <c r="J1283" s="3">
        <f t="shared" si="516"/>
        <v>0.23453722194539869</v>
      </c>
      <c r="K1283" s="3">
        <f t="shared" si="517"/>
        <v>4.8894999999999982</v>
      </c>
      <c r="L1283" s="15">
        <f t="shared" si="518"/>
        <v>12.890500000000003</v>
      </c>
      <c r="M1283" s="3">
        <f t="shared" si="519"/>
        <v>11.668125000000003</v>
      </c>
      <c r="N1283" s="15">
        <f t="shared" si="520"/>
        <v>724.48470416666692</v>
      </c>
      <c r="O1283" s="15">
        <f t="shared" si="521"/>
        <v>0.23105240635650767</v>
      </c>
      <c r="P1283" s="15">
        <f t="shared" si="522"/>
        <v>3135.5860585533414</v>
      </c>
      <c r="Q1283" s="3">
        <f t="shared" si="539"/>
        <v>3</v>
      </c>
      <c r="R1283" s="3">
        <f t="shared" si="523"/>
        <v>-0.81</v>
      </c>
      <c r="S1283" s="16">
        <f t="shared" si="524"/>
        <v>-1.3365</v>
      </c>
      <c r="T1283" s="3">
        <f t="shared" si="525"/>
        <v>723.14820416666691</v>
      </c>
      <c r="U1283" s="3">
        <f t="shared" si="526"/>
        <v>0.23105240635650767</v>
      </c>
      <c r="V1283" s="3">
        <f t="shared" si="527"/>
        <v>3129.8016565595453</v>
      </c>
      <c r="W1283" s="19">
        <f t="shared" si="528"/>
        <v>723.14820416666691</v>
      </c>
      <c r="X1283" s="19">
        <f t="shared" si="529"/>
        <v>0.23105240635650767</v>
      </c>
      <c r="Y1283" s="19">
        <f t="shared" si="530"/>
        <v>3129.8016565595453</v>
      </c>
      <c r="Z1283" s="2">
        <f t="shared" si="531"/>
        <v>10.331625000000031</v>
      </c>
      <c r="AA1283" s="2">
        <f t="shared" si="532"/>
        <v>59.855058485573409</v>
      </c>
      <c r="AB1283">
        <v>5.08</v>
      </c>
      <c r="AC1283">
        <v>858.52</v>
      </c>
      <c r="AD1283">
        <v>0</v>
      </c>
      <c r="AE1283">
        <v>2006.6</v>
      </c>
      <c r="AF1283" s="2">
        <f t="shared" si="533"/>
        <v>0.42784810126582279</v>
      </c>
      <c r="AG1283" t="b">
        <f t="shared" si="534"/>
        <v>1</v>
      </c>
      <c r="AH1283" s="2">
        <f t="shared" si="535"/>
        <v>5.2516250000000309</v>
      </c>
      <c r="AI1283">
        <f t="shared" si="536"/>
        <v>5.2516250000000309</v>
      </c>
      <c r="AJ1283" s="2">
        <f t="shared" si="537"/>
        <v>59.855058485573409</v>
      </c>
      <c r="AK1283" s="2">
        <f t="shared" si="538"/>
        <v>59.855058485573409</v>
      </c>
    </row>
    <row r="1284" spans="1:37" x14ac:dyDescent="0.3">
      <c r="A1284" s="18">
        <v>39526</v>
      </c>
      <c r="B1284">
        <v>22.86</v>
      </c>
      <c r="C1284">
        <v>5.4</v>
      </c>
      <c r="D1284">
        <v>0.5</v>
      </c>
      <c r="E1284">
        <v>2.95</v>
      </c>
      <c r="G1284" s="3">
        <f t="shared" si="540"/>
        <v>723.14820416666691</v>
      </c>
      <c r="H1284" s="3">
        <f t="shared" si="541"/>
        <v>3129.8016565595453</v>
      </c>
      <c r="I1284" s="10">
        <f t="shared" si="515"/>
        <v>3098.5036399939499</v>
      </c>
      <c r="J1284" s="3">
        <f t="shared" si="516"/>
        <v>0.23338626904697743</v>
      </c>
      <c r="K1284" s="3">
        <f t="shared" si="517"/>
        <v>11.2395</v>
      </c>
      <c r="L1284" s="15">
        <f t="shared" si="518"/>
        <v>11.6205</v>
      </c>
      <c r="M1284" s="3">
        <f t="shared" si="519"/>
        <v>8.8106249999999999</v>
      </c>
      <c r="N1284" s="15">
        <f t="shared" si="520"/>
        <v>731.95882916666687</v>
      </c>
      <c r="O1284" s="15">
        <f t="shared" si="521"/>
        <v>0.23192713318395905</v>
      </c>
      <c r="P1284" s="15">
        <f t="shared" si="522"/>
        <v>3155.9861889298422</v>
      </c>
      <c r="Q1284" s="3">
        <f t="shared" si="539"/>
        <v>3</v>
      </c>
      <c r="R1284" s="3">
        <f t="shared" si="523"/>
        <v>-0.81</v>
      </c>
      <c r="S1284" s="16">
        <f t="shared" si="524"/>
        <v>-2.3895000000000004</v>
      </c>
      <c r="T1284" s="3">
        <f t="shared" si="525"/>
        <v>729.56932916666688</v>
      </c>
      <c r="U1284" s="3">
        <f t="shared" si="526"/>
        <v>0.23192713318395905</v>
      </c>
      <c r="V1284" s="3">
        <f t="shared" si="527"/>
        <v>3145.6833840479972</v>
      </c>
      <c r="W1284" s="19">
        <f t="shared" si="528"/>
        <v>729.56932916666688</v>
      </c>
      <c r="X1284" s="19">
        <f t="shared" si="529"/>
        <v>0.23192713318395905</v>
      </c>
      <c r="Y1284" s="19">
        <f t="shared" si="530"/>
        <v>3145.6833840479972</v>
      </c>
      <c r="Z1284" s="2">
        <f t="shared" si="531"/>
        <v>6.4211249999999609</v>
      </c>
      <c r="AA1284" s="2">
        <f t="shared" si="532"/>
        <v>15.881727488451816</v>
      </c>
      <c r="AB1284">
        <v>0</v>
      </c>
      <c r="AC1284">
        <v>858.52</v>
      </c>
      <c r="AD1284">
        <v>-50.8</v>
      </c>
      <c r="AE1284">
        <v>1955.8</v>
      </c>
      <c r="AF1284" s="2">
        <f t="shared" si="533"/>
        <v>0.43896103896103894</v>
      </c>
      <c r="AG1284" t="b">
        <f t="shared" si="534"/>
        <v>1</v>
      </c>
      <c r="AH1284" s="2">
        <f t="shared" si="535"/>
        <v>6.4211249999999609</v>
      </c>
      <c r="AI1284">
        <f t="shared" si="536"/>
        <v>6.4211249999999609</v>
      </c>
      <c r="AJ1284" s="2">
        <f t="shared" si="537"/>
        <v>66.681727488451813</v>
      </c>
      <c r="AK1284" s="2">
        <f t="shared" si="538"/>
        <v>66.681727488451813</v>
      </c>
    </row>
    <row r="1285" spans="1:37" x14ac:dyDescent="0.3">
      <c r="A1285" s="18">
        <v>39527</v>
      </c>
      <c r="B1285">
        <v>12.7</v>
      </c>
      <c r="C1285">
        <v>3.5</v>
      </c>
      <c r="D1285">
        <v>-0.2</v>
      </c>
      <c r="E1285">
        <v>1.65</v>
      </c>
      <c r="G1285" s="3">
        <f t="shared" si="540"/>
        <v>729.56932916666688</v>
      </c>
      <c r="H1285" s="3">
        <f t="shared" si="541"/>
        <v>3145.6833840479972</v>
      </c>
      <c r="I1285" s="10">
        <f t="shared" si="515"/>
        <v>3114.226550207517</v>
      </c>
      <c r="J1285" s="3">
        <f t="shared" si="516"/>
        <v>0.23426983149894856</v>
      </c>
      <c r="K1285" s="3">
        <f t="shared" si="517"/>
        <v>3.4924999999999979</v>
      </c>
      <c r="L1285" s="15">
        <f t="shared" si="518"/>
        <v>9.2075000000000014</v>
      </c>
      <c r="M1285" s="3">
        <f t="shared" si="519"/>
        <v>8.3343750000000014</v>
      </c>
      <c r="N1285" s="15">
        <f t="shared" si="520"/>
        <v>737.9037041666669</v>
      </c>
      <c r="O1285" s="15">
        <f t="shared" si="521"/>
        <v>0.23182480531431399</v>
      </c>
      <c r="P1285" s="15">
        <f t="shared" si="522"/>
        <v>3183.0230728165529</v>
      </c>
      <c r="Q1285" s="3">
        <f t="shared" si="539"/>
        <v>3</v>
      </c>
      <c r="R1285" s="3">
        <f t="shared" si="523"/>
        <v>-0.81</v>
      </c>
      <c r="S1285" s="16">
        <f t="shared" si="524"/>
        <v>-1.3365</v>
      </c>
      <c r="T1285" s="3">
        <f t="shared" si="525"/>
        <v>736.5672041666669</v>
      </c>
      <c r="U1285" s="3">
        <f t="shared" si="526"/>
        <v>0.23182480531431399</v>
      </c>
      <c r="V1285" s="3">
        <f t="shared" si="527"/>
        <v>3177.257943419861</v>
      </c>
      <c r="W1285" s="19">
        <f t="shared" si="528"/>
        <v>736.5672041666669</v>
      </c>
      <c r="X1285" s="19">
        <f t="shared" si="529"/>
        <v>0.23182480531431399</v>
      </c>
      <c r="Y1285" s="19">
        <f t="shared" si="530"/>
        <v>3177.257943419861</v>
      </c>
      <c r="Z1285" s="2">
        <f t="shared" si="531"/>
        <v>6.9978750000000218</v>
      </c>
      <c r="AA1285" s="2">
        <f t="shared" si="532"/>
        <v>31.57455937186387</v>
      </c>
      <c r="AB1285">
        <v>7.62</v>
      </c>
      <c r="AC1285">
        <v>866.14</v>
      </c>
      <c r="AD1285">
        <v>76.2</v>
      </c>
      <c r="AE1285">
        <v>2032</v>
      </c>
      <c r="AF1285" s="2">
        <f t="shared" si="533"/>
        <v>0.42625000000000002</v>
      </c>
      <c r="AG1285" t="b">
        <f t="shared" si="534"/>
        <v>1</v>
      </c>
      <c r="AH1285" s="2">
        <f t="shared" si="535"/>
        <v>-0.62212499999997828</v>
      </c>
      <c r="AI1285">
        <f t="shared" si="536"/>
        <v>0.62212499999997828</v>
      </c>
      <c r="AJ1285" s="2">
        <f t="shared" si="537"/>
        <v>-44.625440628136133</v>
      </c>
      <c r="AK1285" s="2">
        <f t="shared" si="538"/>
        <v>44.625440628136133</v>
      </c>
    </row>
    <row r="1286" spans="1:37" x14ac:dyDescent="0.3">
      <c r="A1286" s="18">
        <v>39528</v>
      </c>
      <c r="B1286">
        <v>20.32</v>
      </c>
      <c r="C1286">
        <v>5.2</v>
      </c>
      <c r="D1286">
        <v>-2.5</v>
      </c>
      <c r="E1286">
        <v>1.35</v>
      </c>
      <c r="G1286" s="3">
        <f t="shared" si="540"/>
        <v>736.5672041666669</v>
      </c>
      <c r="H1286" s="3">
        <f t="shared" si="541"/>
        <v>3177.257943419861</v>
      </c>
      <c r="I1286" s="10">
        <f t="shared" si="515"/>
        <v>3145.4853639856624</v>
      </c>
      <c r="J1286" s="3">
        <f t="shared" si="516"/>
        <v>0.23416647001445856</v>
      </c>
      <c r="K1286" s="3">
        <f t="shared" si="517"/>
        <v>4.5719999999999992</v>
      </c>
      <c r="L1286" s="15">
        <f t="shared" si="518"/>
        <v>15.748000000000001</v>
      </c>
      <c r="M1286" s="3">
        <f t="shared" si="519"/>
        <v>14.605</v>
      </c>
      <c r="N1286" s="15">
        <f t="shared" si="520"/>
        <v>751.17220416666692</v>
      </c>
      <c r="O1286" s="15">
        <f t="shared" si="521"/>
        <v>0.2297777954093119</v>
      </c>
      <c r="P1286" s="15">
        <f t="shared" si="522"/>
        <v>3269.124428792501</v>
      </c>
      <c r="Q1286" s="3">
        <f t="shared" si="539"/>
        <v>3</v>
      </c>
      <c r="R1286" s="3">
        <f t="shared" si="523"/>
        <v>-0.81</v>
      </c>
      <c r="S1286" s="16">
        <f t="shared" si="524"/>
        <v>-1.0935000000000001</v>
      </c>
      <c r="T1286" s="3">
        <f t="shared" si="525"/>
        <v>750.07870416666697</v>
      </c>
      <c r="U1286" s="3">
        <f t="shared" si="526"/>
        <v>0.2297777954093119</v>
      </c>
      <c r="V1286" s="3">
        <f t="shared" si="527"/>
        <v>3264.3654833162768</v>
      </c>
      <c r="W1286" s="19">
        <f t="shared" si="528"/>
        <v>750.07870416666697</v>
      </c>
      <c r="X1286" s="19">
        <f t="shared" si="529"/>
        <v>0.2297777954093119</v>
      </c>
      <c r="Y1286" s="19">
        <f t="shared" si="530"/>
        <v>3264.3654833162768</v>
      </c>
      <c r="Z1286" s="2">
        <f t="shared" si="531"/>
        <v>13.511500000000069</v>
      </c>
      <c r="AA1286" s="2">
        <f t="shared" si="532"/>
        <v>87.107539896415801</v>
      </c>
      <c r="AB1286">
        <v>12.7</v>
      </c>
      <c r="AC1286">
        <v>878.84</v>
      </c>
      <c r="AD1286">
        <v>127</v>
      </c>
      <c r="AE1286">
        <v>2159</v>
      </c>
      <c r="AF1286" s="2">
        <f t="shared" si="533"/>
        <v>0.40705882352941181</v>
      </c>
      <c r="AG1286" t="b">
        <f t="shared" si="534"/>
        <v>1</v>
      </c>
      <c r="AH1286" s="2">
        <f t="shared" si="535"/>
        <v>0.81150000000006983</v>
      </c>
      <c r="AI1286">
        <f t="shared" si="536"/>
        <v>0.81150000000006983</v>
      </c>
      <c r="AJ1286" s="2">
        <f t="shared" si="537"/>
        <v>-39.892460103584199</v>
      </c>
      <c r="AK1286" s="2">
        <f t="shared" si="538"/>
        <v>39.892460103584199</v>
      </c>
    </row>
    <row r="1287" spans="1:37" x14ac:dyDescent="0.3">
      <c r="A1287" s="18">
        <v>39529</v>
      </c>
      <c r="B1287">
        <v>0</v>
      </c>
      <c r="C1287">
        <v>5.6</v>
      </c>
      <c r="D1287">
        <v>-3.8</v>
      </c>
      <c r="E1287">
        <v>0.9</v>
      </c>
      <c r="G1287" s="3">
        <f t="shared" si="540"/>
        <v>750.07870416666697</v>
      </c>
      <c r="H1287" s="3">
        <f t="shared" si="541"/>
        <v>3264.3654833162768</v>
      </c>
      <c r="I1287" s="10">
        <f t="shared" si="515"/>
        <v>3231.7218284831142</v>
      </c>
      <c r="J1287" s="3">
        <f t="shared" si="516"/>
        <v>0.23209878324172917</v>
      </c>
      <c r="K1287" s="3">
        <f t="shared" si="517"/>
        <v>0</v>
      </c>
      <c r="L1287" s="15">
        <f t="shared" si="518"/>
        <v>0</v>
      </c>
      <c r="M1287" s="3">
        <f t="shared" si="519"/>
        <v>0</v>
      </c>
      <c r="N1287" s="15">
        <f t="shared" si="520"/>
        <v>750.07870416666697</v>
      </c>
      <c r="O1287" s="15">
        <f t="shared" si="521"/>
        <v>0.23209878324172917</v>
      </c>
      <c r="P1287" s="15">
        <f t="shared" si="522"/>
        <v>3231.7218284831142</v>
      </c>
      <c r="Q1287" s="3">
        <f t="shared" si="539"/>
        <v>3</v>
      </c>
      <c r="R1287" s="3">
        <f t="shared" si="523"/>
        <v>-0.81</v>
      </c>
      <c r="S1287" s="16">
        <f t="shared" si="524"/>
        <v>-0.72900000000000009</v>
      </c>
      <c r="T1287" s="3">
        <f t="shared" si="525"/>
        <v>749.34970416666692</v>
      </c>
      <c r="U1287" s="3">
        <f t="shared" si="526"/>
        <v>0.23209878324172917</v>
      </c>
      <c r="V1287" s="3">
        <f t="shared" si="527"/>
        <v>3228.5809244688057</v>
      </c>
      <c r="W1287" s="19">
        <f t="shared" si="528"/>
        <v>749.34970416666692</v>
      </c>
      <c r="X1287" s="19">
        <f t="shared" si="529"/>
        <v>0.23209878324172917</v>
      </c>
      <c r="Y1287" s="19">
        <f t="shared" si="530"/>
        <v>3228.5809244688057</v>
      </c>
      <c r="Z1287" s="2">
        <f t="shared" si="531"/>
        <v>-0.72900000000004184</v>
      </c>
      <c r="AA1287" s="2">
        <f t="shared" si="532"/>
        <v>-35.784558847471089</v>
      </c>
      <c r="AB1287">
        <v>5.08</v>
      </c>
      <c r="AC1287">
        <v>883.92</v>
      </c>
      <c r="AD1287">
        <v>-76.2</v>
      </c>
      <c r="AE1287">
        <v>2082.8000000000002</v>
      </c>
      <c r="AF1287" s="2">
        <f t="shared" si="533"/>
        <v>0.42439024390243896</v>
      </c>
      <c r="AG1287" t="b">
        <f t="shared" si="534"/>
        <v>1</v>
      </c>
      <c r="AH1287" s="2">
        <f t="shared" si="535"/>
        <v>-5.8090000000000419</v>
      </c>
      <c r="AI1287">
        <f t="shared" si="536"/>
        <v>5.8090000000000419</v>
      </c>
      <c r="AJ1287" s="2">
        <f t="shared" si="537"/>
        <v>40.415441152528913</v>
      </c>
      <c r="AK1287" s="2">
        <f t="shared" si="538"/>
        <v>40.415441152528913</v>
      </c>
    </row>
    <row r="1288" spans="1:37" x14ac:dyDescent="0.3">
      <c r="A1288" s="18">
        <v>39530</v>
      </c>
      <c r="B1288">
        <v>0</v>
      </c>
      <c r="C1288">
        <v>12.3</v>
      </c>
      <c r="D1288">
        <v>-3.2</v>
      </c>
      <c r="E1288">
        <v>4.55</v>
      </c>
      <c r="G1288" s="3">
        <f t="shared" si="540"/>
        <v>749.34970416666692</v>
      </c>
      <c r="H1288" s="3">
        <f t="shared" si="541"/>
        <v>3228.5809244688057</v>
      </c>
      <c r="I1288" s="10">
        <f t="shared" si="515"/>
        <v>3196.2951152241176</v>
      </c>
      <c r="J1288" s="3">
        <f t="shared" si="516"/>
        <v>0.23444321539568605</v>
      </c>
      <c r="K1288" s="3">
        <f t="shared" si="517"/>
        <v>0</v>
      </c>
      <c r="L1288" s="15">
        <f t="shared" si="518"/>
        <v>0</v>
      </c>
      <c r="M1288" s="3">
        <f t="shared" si="519"/>
        <v>0</v>
      </c>
      <c r="N1288" s="15">
        <f t="shared" si="520"/>
        <v>749.34970416666692</v>
      </c>
      <c r="O1288" s="15">
        <f t="shared" si="521"/>
        <v>0.23444321539568605</v>
      </c>
      <c r="P1288" s="15">
        <f t="shared" si="522"/>
        <v>3196.2951152241176</v>
      </c>
      <c r="Q1288" s="3">
        <f t="shared" si="539"/>
        <v>3</v>
      </c>
      <c r="R1288" s="3">
        <f t="shared" si="523"/>
        <v>-0.81</v>
      </c>
      <c r="S1288" s="16">
        <f t="shared" si="524"/>
        <v>-3.6855000000000002</v>
      </c>
      <c r="T1288" s="3">
        <f t="shared" si="525"/>
        <v>745.66420416666688</v>
      </c>
      <c r="U1288" s="3">
        <f t="shared" si="526"/>
        <v>0.23444321539568605</v>
      </c>
      <c r="V1288" s="3">
        <f t="shared" si="527"/>
        <v>3180.5748906325048</v>
      </c>
      <c r="W1288" s="19">
        <f t="shared" si="528"/>
        <v>745.66420416666688</v>
      </c>
      <c r="X1288" s="19">
        <f t="shared" si="529"/>
        <v>0.23444321539568605</v>
      </c>
      <c r="Y1288" s="19">
        <f t="shared" si="530"/>
        <v>3180.5748906325048</v>
      </c>
      <c r="Z1288" s="2">
        <f t="shared" si="531"/>
        <v>-3.6855000000000473</v>
      </c>
      <c r="AA1288" s="2">
        <f t="shared" si="532"/>
        <v>-48.006033836300958</v>
      </c>
      <c r="AB1288">
        <v>0</v>
      </c>
      <c r="AC1288">
        <v>883.92</v>
      </c>
      <c r="AD1288">
        <v>-76.2</v>
      </c>
      <c r="AE1288">
        <v>2006.6</v>
      </c>
      <c r="AF1288" s="2">
        <f t="shared" si="533"/>
        <v>0.44050632911392407</v>
      </c>
      <c r="AG1288" t="b">
        <f t="shared" si="534"/>
        <v>1</v>
      </c>
      <c r="AH1288" s="2">
        <f t="shared" si="535"/>
        <v>-3.6855000000000473</v>
      </c>
      <c r="AI1288">
        <f t="shared" si="536"/>
        <v>3.6855000000000473</v>
      </c>
      <c r="AJ1288" s="2">
        <f t="shared" si="537"/>
        <v>28.193966163699045</v>
      </c>
      <c r="AK1288" s="2">
        <f t="shared" si="538"/>
        <v>28.193966163699045</v>
      </c>
    </row>
    <row r="1289" spans="1:37" x14ac:dyDescent="0.3">
      <c r="A1289" s="18">
        <v>39531</v>
      </c>
      <c r="B1289">
        <v>12.7</v>
      </c>
      <c r="C1289">
        <v>5.3</v>
      </c>
      <c r="D1289">
        <v>0</v>
      </c>
      <c r="E1289">
        <v>2.65</v>
      </c>
      <c r="G1289" s="3">
        <f t="shared" si="540"/>
        <v>745.66420416666688</v>
      </c>
      <c r="H1289" s="3">
        <f t="shared" si="541"/>
        <v>3180.5748906325048</v>
      </c>
      <c r="I1289" s="10">
        <f t="shared" si="515"/>
        <v>3148.7691417261799</v>
      </c>
      <c r="J1289" s="3">
        <f t="shared" si="516"/>
        <v>0.23681132868251115</v>
      </c>
      <c r="K1289" s="3">
        <f t="shared" si="517"/>
        <v>5.609166666666666</v>
      </c>
      <c r="L1289" s="15">
        <f t="shared" si="518"/>
        <v>7.0908333333333333</v>
      </c>
      <c r="M1289" s="3">
        <f t="shared" si="519"/>
        <v>5.6885416666666666</v>
      </c>
      <c r="N1289" s="15">
        <f t="shared" si="520"/>
        <v>751.35274583333353</v>
      </c>
      <c r="O1289" s="15">
        <f t="shared" si="521"/>
        <v>0.23556737313564247</v>
      </c>
      <c r="P1289" s="15">
        <f t="shared" si="522"/>
        <v>3189.5450368701772</v>
      </c>
      <c r="Q1289" s="3">
        <f t="shared" si="539"/>
        <v>3</v>
      </c>
      <c r="R1289" s="3">
        <f t="shared" si="523"/>
        <v>-0.81</v>
      </c>
      <c r="S1289" s="16">
        <f t="shared" si="524"/>
        <v>-2.1465000000000001</v>
      </c>
      <c r="T1289" s="3">
        <f t="shared" si="525"/>
        <v>749.20624583333358</v>
      </c>
      <c r="U1289" s="3">
        <f t="shared" si="526"/>
        <v>0.23556737313564247</v>
      </c>
      <c r="V1289" s="3">
        <f t="shared" si="527"/>
        <v>3180.432994012001</v>
      </c>
      <c r="W1289" s="19">
        <f t="shared" si="528"/>
        <v>749.20624583333358</v>
      </c>
      <c r="X1289" s="19">
        <f t="shared" si="529"/>
        <v>0.23556737313564247</v>
      </c>
      <c r="Y1289" s="19">
        <f t="shared" si="530"/>
        <v>3180.432994012001</v>
      </c>
      <c r="Z1289" s="2">
        <f t="shared" si="531"/>
        <v>3.5420416666667052</v>
      </c>
      <c r="AA1289" s="2">
        <f t="shared" si="532"/>
        <v>-0.14189662050375773</v>
      </c>
      <c r="AB1289">
        <v>-2.54</v>
      </c>
      <c r="AC1289">
        <v>881.38</v>
      </c>
      <c r="AD1289">
        <v>-25.4</v>
      </c>
      <c r="AE1289">
        <v>1981.2</v>
      </c>
      <c r="AF1289" s="2">
        <f t="shared" si="533"/>
        <v>0.44487179487179485</v>
      </c>
      <c r="AG1289" t="b">
        <f t="shared" si="534"/>
        <v>1</v>
      </c>
      <c r="AH1289" s="2">
        <f t="shared" si="535"/>
        <v>6.0820416666667052</v>
      </c>
      <c r="AI1289">
        <f t="shared" si="536"/>
        <v>6.0820416666667052</v>
      </c>
      <c r="AJ1289" s="2">
        <f t="shared" si="537"/>
        <v>25.258103379496241</v>
      </c>
      <c r="AK1289" s="2">
        <f t="shared" si="538"/>
        <v>25.258103379496241</v>
      </c>
    </row>
    <row r="1290" spans="1:37" x14ac:dyDescent="0.3">
      <c r="A1290" s="18">
        <v>39532</v>
      </c>
      <c r="B1290">
        <v>2.54</v>
      </c>
      <c r="C1290">
        <v>6.5</v>
      </c>
      <c r="D1290">
        <v>-2.9</v>
      </c>
      <c r="E1290">
        <v>1.8</v>
      </c>
      <c r="G1290" s="3">
        <f t="shared" si="540"/>
        <v>749.20624583333358</v>
      </c>
      <c r="H1290" s="3">
        <f t="shared" si="541"/>
        <v>3180.432994012001</v>
      </c>
      <c r="I1290" s="10">
        <f t="shared" si="515"/>
        <v>3148.6286640718808</v>
      </c>
      <c r="J1290" s="3">
        <f t="shared" si="516"/>
        <v>0.23794684155115403</v>
      </c>
      <c r="K1290" s="3">
        <f t="shared" si="517"/>
        <v>0.76200000000000023</v>
      </c>
      <c r="L1290" s="15">
        <f t="shared" si="518"/>
        <v>1.7779999999999998</v>
      </c>
      <c r="M1290" s="3">
        <f t="shared" si="519"/>
        <v>1.5874999999999997</v>
      </c>
      <c r="N1290" s="15">
        <f t="shared" si="520"/>
        <v>750.79374583333356</v>
      </c>
      <c r="O1290" s="15">
        <f t="shared" si="521"/>
        <v>0.23747347648297046</v>
      </c>
      <c r="P1290" s="15">
        <f t="shared" si="522"/>
        <v>3161.5899044926559</v>
      </c>
      <c r="Q1290" s="3">
        <f t="shared" si="539"/>
        <v>3</v>
      </c>
      <c r="R1290" s="3">
        <f t="shared" si="523"/>
        <v>-0.81</v>
      </c>
      <c r="S1290" s="16">
        <f t="shared" si="524"/>
        <v>-1.4580000000000002</v>
      </c>
      <c r="T1290" s="3">
        <f t="shared" si="525"/>
        <v>749.33574583333359</v>
      </c>
      <c r="U1290" s="3">
        <f t="shared" si="526"/>
        <v>0.23747347648297046</v>
      </c>
      <c r="V1290" s="3">
        <f t="shared" si="527"/>
        <v>3155.4502714625037</v>
      </c>
      <c r="W1290" s="19">
        <f t="shared" si="528"/>
        <v>749.33574583333359</v>
      </c>
      <c r="X1290" s="19">
        <f t="shared" si="529"/>
        <v>0.23747347648297046</v>
      </c>
      <c r="Y1290" s="19">
        <f t="shared" si="530"/>
        <v>3155.4502714625037</v>
      </c>
      <c r="Z1290" s="2">
        <f t="shared" si="531"/>
        <v>0.12950000000000728</v>
      </c>
      <c r="AA1290" s="2">
        <f t="shared" si="532"/>
        <v>-24.982722549497339</v>
      </c>
      <c r="AB1290">
        <v>2.54</v>
      </c>
      <c r="AC1290">
        <v>883.92</v>
      </c>
      <c r="AD1290">
        <v>0</v>
      </c>
      <c r="AE1290">
        <v>1981.2</v>
      </c>
      <c r="AF1290" s="2">
        <f t="shared" si="533"/>
        <v>0.44615384615384612</v>
      </c>
      <c r="AG1290" t="b">
        <f t="shared" si="534"/>
        <v>1</v>
      </c>
      <c r="AH1290" s="2">
        <f t="shared" si="535"/>
        <v>-2.4104999999999928</v>
      </c>
      <c r="AI1290">
        <f t="shared" si="536"/>
        <v>2.4104999999999928</v>
      </c>
      <c r="AJ1290" s="2">
        <f t="shared" si="537"/>
        <v>-24.982722549497339</v>
      </c>
      <c r="AK1290" s="2">
        <f t="shared" si="538"/>
        <v>24.982722549497339</v>
      </c>
    </row>
    <row r="1291" spans="1:37" x14ac:dyDescent="0.3">
      <c r="A1291" s="18">
        <v>39533</v>
      </c>
      <c r="B1291">
        <v>2.54</v>
      </c>
      <c r="C1291">
        <v>8.1999999999999993</v>
      </c>
      <c r="D1291">
        <v>-3.4</v>
      </c>
      <c r="E1291">
        <v>2.4</v>
      </c>
      <c r="G1291" s="3">
        <f t="shared" si="540"/>
        <v>749.33574583333359</v>
      </c>
      <c r="H1291" s="3">
        <f t="shared" si="541"/>
        <v>3155.4502714625037</v>
      </c>
      <c r="I1291" s="10">
        <f t="shared" si="515"/>
        <v>3123.8957687478787</v>
      </c>
      <c r="J1291" s="3">
        <f t="shared" si="516"/>
        <v>0.2398721984676469</v>
      </c>
      <c r="K1291" s="3">
        <f t="shared" si="517"/>
        <v>1.0159999999999998</v>
      </c>
      <c r="L1291" s="15">
        <f t="shared" si="518"/>
        <v>1.5240000000000002</v>
      </c>
      <c r="M1291" s="3">
        <f t="shared" si="519"/>
        <v>1.2700000000000002</v>
      </c>
      <c r="N1291" s="15">
        <f t="shared" si="520"/>
        <v>750.60574583333357</v>
      </c>
      <c r="O1291" s="15">
        <f t="shared" si="521"/>
        <v>0.23954115796908268</v>
      </c>
      <c r="P1291" s="15">
        <f t="shared" si="522"/>
        <v>3133.5147253910054</v>
      </c>
      <c r="Q1291" s="3">
        <f t="shared" si="539"/>
        <v>3</v>
      </c>
      <c r="R1291" s="3">
        <f t="shared" si="523"/>
        <v>-0.81</v>
      </c>
      <c r="S1291" s="16">
        <f t="shared" si="524"/>
        <v>-1.944</v>
      </c>
      <c r="T1291" s="3">
        <f t="shared" si="525"/>
        <v>748.66174583333361</v>
      </c>
      <c r="U1291" s="3">
        <f t="shared" si="526"/>
        <v>0.23954115796908268</v>
      </c>
      <c r="V1291" s="3">
        <f t="shared" si="527"/>
        <v>3125.3992098091244</v>
      </c>
      <c r="W1291" s="19">
        <f t="shared" si="528"/>
        <v>748.66174583333361</v>
      </c>
      <c r="X1291" s="19">
        <f t="shared" si="529"/>
        <v>0.23954115796908268</v>
      </c>
      <c r="Y1291" s="19">
        <f t="shared" si="530"/>
        <v>3125.3992098091244</v>
      </c>
      <c r="Z1291" s="2">
        <f t="shared" si="531"/>
        <v>-0.67399999999997817</v>
      </c>
      <c r="AA1291" s="2">
        <f t="shared" si="532"/>
        <v>-30.051061653379293</v>
      </c>
      <c r="AB1291">
        <v>2.54</v>
      </c>
      <c r="AC1291">
        <v>886.46</v>
      </c>
      <c r="AD1291">
        <v>-25.4</v>
      </c>
      <c r="AE1291">
        <v>1955.8</v>
      </c>
      <c r="AF1291" s="2">
        <f t="shared" si="533"/>
        <v>0.45324675324675329</v>
      </c>
      <c r="AG1291" t="b">
        <f t="shared" si="534"/>
        <v>1</v>
      </c>
      <c r="AH1291" s="2">
        <f t="shared" si="535"/>
        <v>-3.2139999999999782</v>
      </c>
      <c r="AI1291">
        <f t="shared" si="536"/>
        <v>3.2139999999999782</v>
      </c>
      <c r="AJ1291" s="2">
        <f t="shared" si="537"/>
        <v>-4.6510616533792941</v>
      </c>
      <c r="AK1291" s="2">
        <f t="shared" si="538"/>
        <v>4.6510616533792941</v>
      </c>
    </row>
    <row r="1292" spans="1:37" x14ac:dyDescent="0.3">
      <c r="A1292" s="18">
        <v>39534</v>
      </c>
      <c r="B1292">
        <v>35.56</v>
      </c>
      <c r="C1292">
        <v>1.4</v>
      </c>
      <c r="D1292">
        <v>-3</v>
      </c>
      <c r="E1292">
        <v>-0.8</v>
      </c>
      <c r="G1292" s="3">
        <f t="shared" si="540"/>
        <v>748.66174583333361</v>
      </c>
      <c r="H1292" s="3">
        <f t="shared" si="541"/>
        <v>3125.3992098091244</v>
      </c>
      <c r="I1292" s="10">
        <f t="shared" si="515"/>
        <v>3094.1452177110332</v>
      </c>
      <c r="J1292" s="3">
        <f t="shared" si="516"/>
        <v>0.24196076562533603</v>
      </c>
      <c r="K1292" s="3">
        <f t="shared" si="517"/>
        <v>0</v>
      </c>
      <c r="L1292" s="15">
        <f t="shared" si="518"/>
        <v>35.56</v>
      </c>
      <c r="M1292" s="3">
        <f t="shared" si="519"/>
        <v>35.56</v>
      </c>
      <c r="N1292" s="15">
        <f t="shared" si="520"/>
        <v>784.22174583333367</v>
      </c>
      <c r="O1292" s="15">
        <f t="shared" si="521"/>
        <v>0.22947785680836888</v>
      </c>
      <c r="P1292" s="15">
        <f t="shared" si="522"/>
        <v>3417.4179449837607</v>
      </c>
      <c r="Q1292" s="3">
        <f t="shared" si="539"/>
        <v>3</v>
      </c>
      <c r="R1292" s="3">
        <f t="shared" si="523"/>
        <v>-0.81</v>
      </c>
      <c r="S1292" s="16">
        <f t="shared" si="524"/>
        <v>0</v>
      </c>
      <c r="T1292" s="3">
        <f t="shared" si="525"/>
        <v>784.22174583333367</v>
      </c>
      <c r="U1292" s="3">
        <f t="shared" si="526"/>
        <v>0.22947785680836888</v>
      </c>
      <c r="V1292" s="3">
        <f t="shared" si="527"/>
        <v>3417.4179449837607</v>
      </c>
      <c r="W1292" s="19">
        <f t="shared" si="528"/>
        <v>784.22174583333367</v>
      </c>
      <c r="X1292" s="19">
        <f t="shared" si="529"/>
        <v>0.22947785680836888</v>
      </c>
      <c r="Y1292" s="19">
        <f t="shared" si="530"/>
        <v>3417.4179449837607</v>
      </c>
      <c r="Z1292" s="2">
        <f t="shared" si="531"/>
        <v>35.560000000000059</v>
      </c>
      <c r="AA1292" s="2">
        <f t="shared" si="532"/>
        <v>292.01873517463628</v>
      </c>
      <c r="AB1292">
        <v>25.4</v>
      </c>
      <c r="AC1292">
        <v>911.86</v>
      </c>
      <c r="AD1292">
        <v>406.4</v>
      </c>
      <c r="AE1292">
        <v>2362.1999999999998</v>
      </c>
      <c r="AF1292" s="2">
        <f t="shared" si="533"/>
        <v>0.38602150537634411</v>
      </c>
      <c r="AG1292" t="b">
        <f t="shared" si="534"/>
        <v>1</v>
      </c>
      <c r="AH1292" s="2">
        <f t="shared" si="535"/>
        <v>10.160000000000061</v>
      </c>
      <c r="AI1292">
        <f t="shared" si="536"/>
        <v>10.160000000000061</v>
      </c>
      <c r="AJ1292" s="2">
        <f t="shared" si="537"/>
        <v>-114.3812648253637</v>
      </c>
      <c r="AK1292" s="2">
        <f t="shared" si="538"/>
        <v>114.3812648253637</v>
      </c>
    </row>
    <row r="1293" spans="1:37" x14ac:dyDescent="0.3">
      <c r="A1293" s="18">
        <v>39535</v>
      </c>
      <c r="B1293">
        <v>0</v>
      </c>
      <c r="C1293">
        <v>7.7</v>
      </c>
      <c r="D1293">
        <v>-4.4000000000000004</v>
      </c>
      <c r="E1293">
        <v>0.56999999999999995</v>
      </c>
      <c r="G1293" s="3">
        <f t="shared" si="540"/>
        <v>784.22174583333367</v>
      </c>
      <c r="H1293" s="3">
        <f t="shared" si="541"/>
        <v>3417.4179449837607</v>
      </c>
      <c r="I1293" s="10">
        <f t="shared" si="515"/>
        <v>3383.2437655339231</v>
      </c>
      <c r="J1293" s="3">
        <f t="shared" si="516"/>
        <v>0.23179581495794835</v>
      </c>
      <c r="K1293" s="3">
        <f t="shared" si="517"/>
        <v>0</v>
      </c>
      <c r="L1293" s="15">
        <f t="shared" si="518"/>
        <v>0</v>
      </c>
      <c r="M1293" s="3">
        <f t="shared" si="519"/>
        <v>0</v>
      </c>
      <c r="N1293" s="15">
        <f t="shared" si="520"/>
        <v>784.22174583333367</v>
      </c>
      <c r="O1293" s="15">
        <f t="shared" si="521"/>
        <v>0.23179581495794835</v>
      </c>
      <c r="P1293" s="15">
        <f t="shared" si="522"/>
        <v>3383.2437655339231</v>
      </c>
      <c r="Q1293" s="3">
        <f t="shared" si="539"/>
        <v>3</v>
      </c>
      <c r="R1293" s="3">
        <f t="shared" si="523"/>
        <v>-0.81</v>
      </c>
      <c r="S1293" s="16">
        <f t="shared" si="524"/>
        <v>-0.4617</v>
      </c>
      <c r="T1293" s="3">
        <f t="shared" si="525"/>
        <v>783.76004583333372</v>
      </c>
      <c r="U1293" s="3">
        <f t="shared" si="526"/>
        <v>0.23179581495794835</v>
      </c>
      <c r="V1293" s="3">
        <f t="shared" si="527"/>
        <v>3381.2519262934966</v>
      </c>
      <c r="W1293" s="19">
        <f t="shared" si="528"/>
        <v>783.76004583333372</v>
      </c>
      <c r="X1293" s="19">
        <f t="shared" si="529"/>
        <v>0.23179581495794835</v>
      </c>
      <c r="Y1293" s="19">
        <f t="shared" si="530"/>
        <v>3381.2519262934966</v>
      </c>
      <c r="Z1293" s="2">
        <f t="shared" si="531"/>
        <v>-0.46169999999995071</v>
      </c>
      <c r="AA1293" s="2">
        <f t="shared" si="532"/>
        <v>-36.166018690264082</v>
      </c>
      <c r="AB1293">
        <v>15.24</v>
      </c>
      <c r="AC1293">
        <v>927.1</v>
      </c>
      <c r="AD1293">
        <v>-127</v>
      </c>
      <c r="AE1293">
        <v>2235.1999999999998</v>
      </c>
      <c r="AF1293" s="2">
        <f t="shared" si="533"/>
        <v>0.41477272727272729</v>
      </c>
      <c r="AG1293" t="b">
        <f t="shared" si="534"/>
        <v>1</v>
      </c>
      <c r="AH1293" s="2">
        <f t="shared" si="535"/>
        <v>-15.701699999999951</v>
      </c>
      <c r="AI1293">
        <f t="shared" si="536"/>
        <v>15.701699999999951</v>
      </c>
      <c r="AJ1293" s="2">
        <f t="shared" si="537"/>
        <v>90.833981309735918</v>
      </c>
      <c r="AK1293" s="2">
        <f t="shared" si="538"/>
        <v>90.833981309735918</v>
      </c>
    </row>
    <row r="1294" spans="1:37" x14ac:dyDescent="0.3">
      <c r="A1294" s="18">
        <v>39536</v>
      </c>
      <c r="B1294">
        <v>17.78</v>
      </c>
      <c r="C1294">
        <v>3.3</v>
      </c>
      <c r="D1294">
        <v>-4</v>
      </c>
      <c r="E1294">
        <v>-0.35</v>
      </c>
      <c r="G1294" s="3">
        <f t="shared" si="540"/>
        <v>783.76004583333372</v>
      </c>
      <c r="H1294" s="3">
        <f t="shared" si="541"/>
        <v>3381.2519262934966</v>
      </c>
      <c r="I1294" s="10">
        <f t="shared" si="515"/>
        <v>3347.4394070305616</v>
      </c>
      <c r="J1294" s="3">
        <f t="shared" si="516"/>
        <v>0.23413718682621046</v>
      </c>
      <c r="K1294" s="3">
        <f t="shared" si="517"/>
        <v>0</v>
      </c>
      <c r="L1294" s="15">
        <f t="shared" si="518"/>
        <v>17.78</v>
      </c>
      <c r="M1294" s="3">
        <f t="shared" si="519"/>
        <v>17.78</v>
      </c>
      <c r="N1294" s="15">
        <f t="shared" si="520"/>
        <v>801.54004583333369</v>
      </c>
      <c r="O1294" s="15">
        <f t="shared" si="521"/>
        <v>0.22841913318987558</v>
      </c>
      <c r="P1294" s="15">
        <f t="shared" si="522"/>
        <v>3509.0757706669251</v>
      </c>
      <c r="Q1294" s="3">
        <f t="shared" si="539"/>
        <v>3</v>
      </c>
      <c r="R1294" s="3">
        <f t="shared" si="523"/>
        <v>-0.81</v>
      </c>
      <c r="S1294" s="16">
        <f t="shared" si="524"/>
        <v>0</v>
      </c>
      <c r="T1294" s="3">
        <f t="shared" si="525"/>
        <v>801.54004583333369</v>
      </c>
      <c r="U1294" s="3">
        <f t="shared" si="526"/>
        <v>0.22841913318987558</v>
      </c>
      <c r="V1294" s="3">
        <f t="shared" si="527"/>
        <v>3509.0757706669251</v>
      </c>
      <c r="W1294" s="19">
        <f t="shared" si="528"/>
        <v>801.54004583333369</v>
      </c>
      <c r="X1294" s="19">
        <f t="shared" si="529"/>
        <v>0.22841913318987558</v>
      </c>
      <c r="Y1294" s="19">
        <f t="shared" si="530"/>
        <v>3509.0757706669251</v>
      </c>
      <c r="Z1294" s="2">
        <f t="shared" si="531"/>
        <v>17.779999999999973</v>
      </c>
      <c r="AA1294" s="2">
        <f t="shared" si="532"/>
        <v>127.82384437342853</v>
      </c>
      <c r="AB1294">
        <v>10.16</v>
      </c>
      <c r="AC1294">
        <v>937.26</v>
      </c>
      <c r="AD1294">
        <v>177.8</v>
      </c>
      <c r="AE1294">
        <v>2413</v>
      </c>
      <c r="AF1294" s="2">
        <f t="shared" si="533"/>
        <v>0.38842105263157894</v>
      </c>
      <c r="AG1294" t="b">
        <f t="shared" si="534"/>
        <v>1</v>
      </c>
      <c r="AH1294" s="2">
        <f t="shared" si="535"/>
        <v>7.6199999999999726</v>
      </c>
      <c r="AI1294">
        <f t="shared" si="536"/>
        <v>7.6199999999999726</v>
      </c>
      <c r="AJ1294" s="2">
        <f t="shared" si="537"/>
        <v>-49.976155626571483</v>
      </c>
      <c r="AK1294" s="2">
        <f t="shared" si="538"/>
        <v>49.976155626571483</v>
      </c>
    </row>
    <row r="1295" spans="1:37" x14ac:dyDescent="0.3">
      <c r="A1295" s="18">
        <v>39537</v>
      </c>
      <c r="B1295">
        <v>7.62</v>
      </c>
      <c r="C1295">
        <v>10.199999999999999</v>
      </c>
      <c r="D1295">
        <v>-4.3</v>
      </c>
      <c r="E1295">
        <v>0.41499999999999998</v>
      </c>
      <c r="G1295" s="3">
        <f t="shared" si="540"/>
        <v>801.54004583333369</v>
      </c>
      <c r="H1295" s="3">
        <f t="shared" si="541"/>
        <v>3509.0757706669251</v>
      </c>
      <c r="I1295" s="10">
        <f t="shared" si="515"/>
        <v>3473.985012960256</v>
      </c>
      <c r="J1295" s="3">
        <f t="shared" si="516"/>
        <v>0.23072639716149049</v>
      </c>
      <c r="K1295" s="3">
        <f t="shared" si="517"/>
        <v>0.52705000000000002</v>
      </c>
      <c r="L1295" s="15">
        <f t="shared" si="518"/>
        <v>7.0929500000000001</v>
      </c>
      <c r="M1295" s="3">
        <f t="shared" si="519"/>
        <v>6.9611875000000003</v>
      </c>
      <c r="N1295" s="15">
        <f t="shared" si="520"/>
        <v>808.50123333333374</v>
      </c>
      <c r="O1295" s="15">
        <f t="shared" si="521"/>
        <v>0.22863676629092611</v>
      </c>
      <c r="P1295" s="15">
        <f t="shared" si="522"/>
        <v>3536.1820692677488</v>
      </c>
      <c r="Q1295" s="3">
        <f t="shared" si="539"/>
        <v>3</v>
      </c>
      <c r="R1295" s="3">
        <f t="shared" si="523"/>
        <v>-0.81</v>
      </c>
      <c r="S1295" s="16">
        <f t="shared" si="524"/>
        <v>-0.33615</v>
      </c>
      <c r="T1295" s="3">
        <f t="shared" si="525"/>
        <v>808.16508333333377</v>
      </c>
      <c r="U1295" s="3">
        <f t="shared" si="526"/>
        <v>0.22863676629092611</v>
      </c>
      <c r="V1295" s="3">
        <f t="shared" si="527"/>
        <v>3534.7118332884124</v>
      </c>
      <c r="W1295" s="19">
        <f t="shared" si="528"/>
        <v>808.16508333333377</v>
      </c>
      <c r="X1295" s="19">
        <f t="shared" si="529"/>
        <v>0.22863676629092611</v>
      </c>
      <c r="Y1295" s="19">
        <f t="shared" si="530"/>
        <v>3534.7118332884124</v>
      </c>
      <c r="Z1295" s="2">
        <f t="shared" si="531"/>
        <v>6.6250375000000759</v>
      </c>
      <c r="AA1295" s="2">
        <f t="shared" si="532"/>
        <v>25.636062621487326</v>
      </c>
      <c r="AB1295">
        <v>10.16</v>
      </c>
      <c r="AC1295">
        <v>947.42</v>
      </c>
      <c r="AD1295">
        <v>-25.4</v>
      </c>
      <c r="AE1295">
        <v>2387.6</v>
      </c>
      <c r="AF1295" s="2">
        <f t="shared" si="533"/>
        <v>0.39680851063829786</v>
      </c>
      <c r="AG1295" t="b">
        <f t="shared" si="534"/>
        <v>1</v>
      </c>
      <c r="AH1295" s="2">
        <f t="shared" si="535"/>
        <v>-3.5349624999999243</v>
      </c>
      <c r="AI1295">
        <f t="shared" si="536"/>
        <v>3.5349624999999243</v>
      </c>
      <c r="AJ1295" s="2">
        <f t="shared" si="537"/>
        <v>51.036062621487325</v>
      </c>
      <c r="AK1295" s="2">
        <f t="shared" si="538"/>
        <v>51.036062621487325</v>
      </c>
    </row>
    <row r="1296" spans="1:37" x14ac:dyDescent="0.3">
      <c r="A1296" s="18">
        <v>39538</v>
      </c>
      <c r="B1296">
        <v>5.08</v>
      </c>
      <c r="C1296">
        <v>5.4</v>
      </c>
      <c r="D1296">
        <v>-5.4</v>
      </c>
      <c r="E1296">
        <v>0</v>
      </c>
      <c r="G1296" s="3">
        <f t="shared" si="540"/>
        <v>808.16508333333377</v>
      </c>
      <c r="H1296" s="3">
        <f t="shared" si="541"/>
        <v>3534.7118332884124</v>
      </c>
      <c r="I1296" s="10">
        <f t="shared" si="515"/>
        <v>3499.3647149555281</v>
      </c>
      <c r="J1296" s="3">
        <f t="shared" si="516"/>
        <v>0.23094622857669306</v>
      </c>
      <c r="K1296" s="3">
        <f t="shared" si="517"/>
        <v>0</v>
      </c>
      <c r="L1296" s="15">
        <f t="shared" si="518"/>
        <v>5.08</v>
      </c>
      <c r="M1296" s="3">
        <f t="shared" si="519"/>
        <v>5.08</v>
      </c>
      <c r="N1296" s="15">
        <f t="shared" si="520"/>
        <v>813.24508333333381</v>
      </c>
      <c r="O1296" s="15">
        <f t="shared" si="521"/>
        <v>0.22937086729298065</v>
      </c>
      <c r="P1296" s="15">
        <f t="shared" si="522"/>
        <v>3545.5465331373462</v>
      </c>
      <c r="Q1296" s="3">
        <f t="shared" si="539"/>
        <v>3</v>
      </c>
      <c r="R1296" s="3">
        <f t="shared" si="523"/>
        <v>-0.81</v>
      </c>
      <c r="S1296" s="16">
        <f t="shared" si="524"/>
        <v>0</v>
      </c>
      <c r="T1296" s="3">
        <f t="shared" si="525"/>
        <v>813.24508333333381</v>
      </c>
      <c r="U1296" s="3">
        <f t="shared" si="526"/>
        <v>0.22937086729298065</v>
      </c>
      <c r="V1296" s="3">
        <f t="shared" si="527"/>
        <v>3545.5465331373462</v>
      </c>
      <c r="W1296" s="19">
        <f t="shared" si="528"/>
        <v>813.24508333333381</v>
      </c>
      <c r="X1296" s="19">
        <f t="shared" si="529"/>
        <v>0.22937086729298065</v>
      </c>
      <c r="Y1296" s="19">
        <f t="shared" si="530"/>
        <v>3545.5465331373462</v>
      </c>
      <c r="Z1296" s="2">
        <f t="shared" si="531"/>
        <v>5.0800000000000409</v>
      </c>
      <c r="AA1296" s="2">
        <f t="shared" si="532"/>
        <v>10.834699848933724</v>
      </c>
      <c r="AB1296">
        <v>0</v>
      </c>
      <c r="AC1296">
        <v>947.42</v>
      </c>
      <c r="AD1296">
        <v>-25.4</v>
      </c>
      <c r="AE1296">
        <v>2362.1999999999998</v>
      </c>
      <c r="AF1296" s="2">
        <f t="shared" si="533"/>
        <v>0.40107526881720429</v>
      </c>
      <c r="AG1296" t="b">
        <f t="shared" si="534"/>
        <v>1</v>
      </c>
      <c r="AH1296" s="2">
        <f t="shared" si="535"/>
        <v>5.0800000000000409</v>
      </c>
      <c r="AI1296">
        <f t="shared" si="536"/>
        <v>5.0800000000000409</v>
      </c>
      <c r="AJ1296" s="2">
        <f t="shared" si="537"/>
        <v>36.234699848933722</v>
      </c>
      <c r="AK1296" s="2">
        <f t="shared" si="538"/>
        <v>36.234699848933722</v>
      </c>
    </row>
    <row r="1297" spans="1:37" x14ac:dyDescent="0.3">
      <c r="A1297" s="18">
        <v>39539</v>
      </c>
      <c r="B1297">
        <v>0</v>
      </c>
      <c r="C1297">
        <v>9.4</v>
      </c>
      <c r="D1297">
        <v>-7.3</v>
      </c>
      <c r="E1297">
        <v>1.05</v>
      </c>
      <c r="G1297" s="3">
        <f t="shared" si="540"/>
        <v>813.24508333333381</v>
      </c>
      <c r="H1297" s="3">
        <f t="shared" si="541"/>
        <v>3545.5465331373462</v>
      </c>
      <c r="I1297" s="10">
        <f t="shared" si="515"/>
        <v>3510.0910678059727</v>
      </c>
      <c r="J1297" s="3">
        <f t="shared" si="516"/>
        <v>0.23168774474038448</v>
      </c>
      <c r="K1297" s="3">
        <f t="shared" si="517"/>
        <v>0</v>
      </c>
      <c r="L1297" s="15">
        <f t="shared" si="518"/>
        <v>0</v>
      </c>
      <c r="M1297" s="3">
        <f t="shared" si="519"/>
        <v>0</v>
      </c>
      <c r="N1297" s="15">
        <f t="shared" si="520"/>
        <v>813.24508333333381</v>
      </c>
      <c r="O1297" s="15">
        <f t="shared" si="521"/>
        <v>0.23168774474038448</v>
      </c>
      <c r="P1297" s="15">
        <f t="shared" si="522"/>
        <v>3510.0910678059727</v>
      </c>
      <c r="Q1297" s="3">
        <f t="shared" si="539"/>
        <v>4</v>
      </c>
      <c r="R1297" s="3">
        <f t="shared" si="523"/>
        <v>-2.08</v>
      </c>
      <c r="S1297" s="16">
        <f t="shared" si="524"/>
        <v>-2.1840000000000002</v>
      </c>
      <c r="T1297" s="3">
        <f t="shared" si="525"/>
        <v>811.06108333333384</v>
      </c>
      <c r="U1297" s="3">
        <f t="shared" si="526"/>
        <v>0.23168774474038448</v>
      </c>
      <c r="V1297" s="3">
        <f t="shared" si="527"/>
        <v>3500.6645873400025</v>
      </c>
      <c r="W1297" s="19">
        <f t="shared" si="528"/>
        <v>811.06108333333384</v>
      </c>
      <c r="X1297" s="19">
        <f t="shared" si="529"/>
        <v>0.23168774474038448</v>
      </c>
      <c r="Y1297" s="19">
        <f t="shared" si="530"/>
        <v>3500.6645873400025</v>
      </c>
      <c r="Z1297" s="2">
        <f t="shared" si="531"/>
        <v>-2.1839999999999691</v>
      </c>
      <c r="AA1297" s="2">
        <f t="shared" si="532"/>
        <v>-44.881945797343633</v>
      </c>
      <c r="AB1297">
        <v>7.62</v>
      </c>
      <c r="AC1297">
        <v>955.04</v>
      </c>
      <c r="AD1297">
        <v>-50.8</v>
      </c>
      <c r="AE1297">
        <v>2311.4</v>
      </c>
      <c r="AF1297" s="2">
        <f t="shared" si="533"/>
        <v>0.41318681318681316</v>
      </c>
      <c r="AG1297" t="b">
        <f t="shared" si="534"/>
        <v>1</v>
      </c>
      <c r="AH1297" s="2">
        <f t="shared" si="535"/>
        <v>-9.8039999999999701</v>
      </c>
      <c r="AI1297">
        <f t="shared" si="536"/>
        <v>9.8039999999999701</v>
      </c>
      <c r="AJ1297" s="2">
        <f t="shared" si="537"/>
        <v>5.9180542026563643</v>
      </c>
      <c r="AK1297" s="2">
        <f t="shared" si="538"/>
        <v>5.9180542026563643</v>
      </c>
    </row>
    <row r="1298" spans="1:37" x14ac:dyDescent="0.3">
      <c r="A1298" s="18">
        <v>39540</v>
      </c>
      <c r="B1298">
        <v>0</v>
      </c>
      <c r="C1298">
        <v>13.3</v>
      </c>
      <c r="D1298">
        <v>-6.1</v>
      </c>
      <c r="E1298">
        <v>1.67</v>
      </c>
      <c r="G1298" s="3">
        <f t="shared" si="540"/>
        <v>811.06108333333384</v>
      </c>
      <c r="H1298" s="3">
        <f t="shared" si="541"/>
        <v>3500.6645873400025</v>
      </c>
      <c r="I1298" s="10">
        <f t="shared" ref="I1298:I1361" si="542">ASNWD*Compact_coef</f>
        <v>3465.6579414666026</v>
      </c>
      <c r="J1298" s="3">
        <f t="shared" ref="J1298:J1361" si="543">IF(ASNWDC&gt;0,ASWE/ASNWDC,0)</f>
        <v>0.23402802499028735</v>
      </c>
      <c r="K1298" s="3">
        <f t="shared" ref="K1298:K1361" si="544">MAX(0,IP-SNOW)</f>
        <v>0</v>
      </c>
      <c r="L1298" s="15">
        <f t="shared" ref="L1298:L1361" si="545">IP*(1-((MIN(Rainthresh,MAX(Snowthresh,E1298))-Snowthresh)/(Rainthresh-Snowthresh)))</f>
        <v>0</v>
      </c>
      <c r="M1298" s="3">
        <f t="shared" ref="M1298:M1361" si="546">(SNOW*SWE_gain_coef)-(RAIN*SWE_loss_coef)</f>
        <v>0</v>
      </c>
      <c r="N1298" s="15">
        <f t="shared" ref="N1298:N1361" si="547">MAX(0,ASWE+ISWES)</f>
        <v>811.06108333333384</v>
      </c>
      <c r="O1298" s="15">
        <f t="shared" ref="O1298:O1361" si="548">IF(ASNWDS&gt;0,ASWES/ASNWDS,0)</f>
        <v>0.23402802499028735</v>
      </c>
      <c r="P1298" s="15">
        <f t="shared" ref="P1298:P1361" si="549">MAX(0,I1298+((L1298*SWE_gain_coef)/Snowfall_density)-(K1298/MAX(0.1,J1298)))</f>
        <v>3465.6579414666026</v>
      </c>
      <c r="Q1298" s="3">
        <f t="shared" si="539"/>
        <v>4</v>
      </c>
      <c r="R1298" s="3">
        <f t="shared" ref="R1298:R1361" si="550">IF(MONTH&gt;3,IF(MONTH&lt;10,Melt_coef_late,Melt_coef_early),Melt_coef_early)</f>
        <v>-2.08</v>
      </c>
      <c r="S1298" s="16">
        <f t="shared" ref="S1298:S1361" si="551">MIN(0,Melt_coef*(TMEAN-Melt_thresh))</f>
        <v>-3.4735999999999998</v>
      </c>
      <c r="T1298" s="3">
        <f t="shared" ref="T1298:T1361" si="552">MAX(0,ASWES+ISWEM)</f>
        <v>807.58748333333381</v>
      </c>
      <c r="U1298" s="3">
        <f t="shared" ref="U1298:U1361" si="553">MIN(O1298,ADENS_max)</f>
        <v>0.23402802499028735</v>
      </c>
      <c r="V1298" s="3">
        <f t="shared" ref="V1298:V1361" si="554">IF(ADENSM&gt;0,ASWEM/ADENSM,0)</f>
        <v>3450.8152746528986</v>
      </c>
      <c r="W1298" s="19">
        <f t="shared" ref="W1298:W1361" si="555">ASWEM</f>
        <v>807.58748333333381</v>
      </c>
      <c r="X1298" s="19">
        <f t="shared" ref="X1298:X1361" si="556">ADENSM</f>
        <v>0.23402802499028735</v>
      </c>
      <c r="Y1298" s="19">
        <f t="shared" ref="Y1298:Y1361" si="557">ASNWDM</f>
        <v>3450.8152746528986</v>
      </c>
      <c r="Z1298" s="2">
        <f t="shared" ref="Z1298:Z1361" si="558">W1298-G1298</f>
        <v>-3.4736000000000331</v>
      </c>
      <c r="AA1298" s="2">
        <f t="shared" ref="AA1298:AA1361" si="559">Y1298-H1298</f>
        <v>-49.849312687103975</v>
      </c>
      <c r="AB1298">
        <v>-7.62</v>
      </c>
      <c r="AC1298">
        <v>947.42</v>
      </c>
      <c r="AD1298">
        <v>-76.2</v>
      </c>
      <c r="AE1298">
        <v>2235.1999999999998</v>
      </c>
      <c r="AF1298" s="2">
        <f t="shared" ref="AF1298:AF1361" si="560">IF(asnwd_obs&gt;0,aswe_obs/asnwd_obs,0)</f>
        <v>0.42386363636363639</v>
      </c>
      <c r="AG1298" t="b">
        <f t="shared" ref="AG1298:AG1361" si="561">OR(Z1298&lt;&gt;0,AB1298&lt;&gt;0)</f>
        <v>1</v>
      </c>
      <c r="AH1298" s="2">
        <f t="shared" ref="AH1298:AH1361" si="562">IF(AG1298=TRUE,Z1298-AB1298,"")</f>
        <v>4.146399999999967</v>
      </c>
      <c r="AI1298">
        <f t="shared" ref="AI1298:AI1361" si="563">IF(AG1288=TRUE,ABS(Z1298-AB1298),"")</f>
        <v>4.146399999999967</v>
      </c>
      <c r="AJ1298" s="2">
        <f t="shared" ref="AJ1298:AJ1361" si="564">IF(AG1298=TRUE,AA1298-AD1298,"")</f>
        <v>26.350687312896028</v>
      </c>
      <c r="AK1298" s="2">
        <f t="shared" ref="AK1298:AK1361" si="565">IF(AG1298=TRUE,ABS(AA1298-AD1298),"")</f>
        <v>26.350687312896028</v>
      </c>
    </row>
    <row r="1299" spans="1:37" x14ac:dyDescent="0.3">
      <c r="A1299" s="18">
        <v>39541</v>
      </c>
      <c r="B1299">
        <v>0</v>
      </c>
      <c r="C1299">
        <v>15.5</v>
      </c>
      <c r="D1299">
        <v>-2.7</v>
      </c>
      <c r="E1299">
        <v>4.6399999999999997</v>
      </c>
      <c r="G1299" s="3">
        <f t="shared" si="540"/>
        <v>807.58748333333381</v>
      </c>
      <c r="H1299" s="3">
        <f t="shared" si="541"/>
        <v>3450.8152746528986</v>
      </c>
      <c r="I1299" s="10">
        <f t="shared" si="542"/>
        <v>3416.3071219063695</v>
      </c>
      <c r="J1299" s="3">
        <f t="shared" si="543"/>
        <v>0.23639194443463368</v>
      </c>
      <c r="K1299" s="3">
        <f t="shared" si="544"/>
        <v>0</v>
      </c>
      <c r="L1299" s="15">
        <f t="shared" si="545"/>
        <v>0</v>
      </c>
      <c r="M1299" s="3">
        <f t="shared" si="546"/>
        <v>0</v>
      </c>
      <c r="N1299" s="15">
        <f t="shared" si="547"/>
        <v>807.58748333333381</v>
      </c>
      <c r="O1299" s="15">
        <f t="shared" si="548"/>
        <v>0.23639194443463368</v>
      </c>
      <c r="P1299" s="15">
        <f t="shared" si="549"/>
        <v>3416.3071219063695</v>
      </c>
      <c r="Q1299" s="3">
        <f t="shared" ref="Q1299:Q1362" si="566">MONTH(A1299)</f>
        <v>4</v>
      </c>
      <c r="R1299" s="3">
        <f t="shared" si="550"/>
        <v>-2.08</v>
      </c>
      <c r="S1299" s="16">
        <f t="shared" si="551"/>
        <v>-9.6511999999999993</v>
      </c>
      <c r="T1299" s="3">
        <f t="shared" si="552"/>
        <v>797.93628333333379</v>
      </c>
      <c r="U1299" s="3">
        <f t="shared" si="553"/>
        <v>0.23639194443463368</v>
      </c>
      <c r="V1299" s="3">
        <f t="shared" si="554"/>
        <v>3375.4800115618004</v>
      </c>
      <c r="W1299" s="19">
        <f t="shared" si="555"/>
        <v>797.93628333333379</v>
      </c>
      <c r="X1299" s="19">
        <f t="shared" si="556"/>
        <v>0.23639194443463368</v>
      </c>
      <c r="Y1299" s="19">
        <f t="shared" si="557"/>
        <v>3375.4800115618004</v>
      </c>
      <c r="Z1299" s="2">
        <f t="shared" si="558"/>
        <v>-9.6512000000000171</v>
      </c>
      <c r="AA1299" s="2">
        <f t="shared" si="559"/>
        <v>-75.335263091098113</v>
      </c>
      <c r="AB1299">
        <v>-12.7</v>
      </c>
      <c r="AC1299">
        <v>934.72</v>
      </c>
      <c r="AD1299">
        <v>-101.6</v>
      </c>
      <c r="AE1299">
        <v>2133.6</v>
      </c>
      <c r="AF1299" s="2">
        <f t="shared" si="560"/>
        <v>0.43809523809523815</v>
      </c>
      <c r="AG1299" t="b">
        <f t="shared" si="561"/>
        <v>1</v>
      </c>
      <c r="AH1299" s="2">
        <f t="shared" si="562"/>
        <v>3.0487999999999822</v>
      </c>
      <c r="AI1299">
        <f t="shared" si="563"/>
        <v>3.0487999999999822</v>
      </c>
      <c r="AJ1299" s="2">
        <f t="shared" si="564"/>
        <v>26.264736908901881</v>
      </c>
      <c r="AK1299" s="2">
        <f t="shared" si="565"/>
        <v>26.264736908901881</v>
      </c>
    </row>
    <row r="1300" spans="1:37" x14ac:dyDescent="0.3">
      <c r="A1300" s="18">
        <v>39542</v>
      </c>
      <c r="B1300">
        <v>0</v>
      </c>
      <c r="C1300">
        <v>20.399999999999999</v>
      </c>
      <c r="D1300">
        <v>-1.4</v>
      </c>
      <c r="E1300">
        <v>4.9749999999999996</v>
      </c>
      <c r="G1300" s="3">
        <f t="shared" si="540"/>
        <v>797.93628333333379</v>
      </c>
      <c r="H1300" s="3">
        <f t="shared" si="541"/>
        <v>3375.4800115618004</v>
      </c>
      <c r="I1300" s="10">
        <f t="shared" si="542"/>
        <v>3341.7252114461826</v>
      </c>
      <c r="J1300" s="3">
        <f t="shared" si="543"/>
        <v>0.23877974185316533</v>
      </c>
      <c r="K1300" s="3">
        <f t="shared" si="544"/>
        <v>0</v>
      </c>
      <c r="L1300" s="15">
        <f t="shared" si="545"/>
        <v>0</v>
      </c>
      <c r="M1300" s="3">
        <f t="shared" si="546"/>
        <v>0</v>
      </c>
      <c r="N1300" s="15">
        <f t="shared" si="547"/>
        <v>797.93628333333379</v>
      </c>
      <c r="O1300" s="15">
        <f t="shared" si="548"/>
        <v>0.23877974185316533</v>
      </c>
      <c r="P1300" s="15">
        <f t="shared" si="549"/>
        <v>3341.7252114461826</v>
      </c>
      <c r="Q1300" s="3">
        <f t="shared" si="566"/>
        <v>4</v>
      </c>
      <c r="R1300" s="3">
        <f t="shared" si="550"/>
        <v>-2.08</v>
      </c>
      <c r="S1300" s="16">
        <f t="shared" si="551"/>
        <v>-10.347999999999999</v>
      </c>
      <c r="T1300" s="3">
        <f t="shared" si="552"/>
        <v>787.58828333333383</v>
      </c>
      <c r="U1300" s="3">
        <f t="shared" si="553"/>
        <v>0.23877974185316533</v>
      </c>
      <c r="V1300" s="3">
        <f t="shared" si="554"/>
        <v>3298.388201699504</v>
      </c>
      <c r="W1300" s="19">
        <f t="shared" si="555"/>
        <v>787.58828333333383</v>
      </c>
      <c r="X1300" s="19">
        <f t="shared" si="556"/>
        <v>0.23877974185316533</v>
      </c>
      <c r="Y1300" s="19">
        <f t="shared" si="557"/>
        <v>3298.388201699504</v>
      </c>
      <c r="Z1300" s="2">
        <f t="shared" si="558"/>
        <v>-10.347999999999956</v>
      </c>
      <c r="AA1300" s="2">
        <f t="shared" si="559"/>
        <v>-77.091809862296486</v>
      </c>
      <c r="AB1300">
        <v>-2.54</v>
      </c>
      <c r="AC1300">
        <v>932.18</v>
      </c>
      <c r="AD1300">
        <v>0</v>
      </c>
      <c r="AE1300">
        <v>2133.6</v>
      </c>
      <c r="AF1300" s="2">
        <f t="shared" si="560"/>
        <v>0.43690476190476191</v>
      </c>
      <c r="AG1300" t="b">
        <f t="shared" si="561"/>
        <v>1</v>
      </c>
      <c r="AH1300" s="2">
        <f t="shared" si="562"/>
        <v>-7.8079999999999563</v>
      </c>
      <c r="AI1300">
        <f t="shared" si="563"/>
        <v>7.8079999999999563</v>
      </c>
      <c r="AJ1300" s="2">
        <f t="shared" si="564"/>
        <v>-77.091809862296486</v>
      </c>
      <c r="AK1300" s="2">
        <f t="shared" si="565"/>
        <v>77.091809862296486</v>
      </c>
    </row>
    <row r="1301" spans="1:37" x14ac:dyDescent="0.3">
      <c r="A1301" s="18">
        <v>39543</v>
      </c>
      <c r="B1301">
        <v>12.7</v>
      </c>
      <c r="C1301">
        <v>5.8</v>
      </c>
      <c r="D1301">
        <v>-0.5</v>
      </c>
      <c r="E1301">
        <v>2.65</v>
      </c>
      <c r="G1301" s="3">
        <f t="shared" si="540"/>
        <v>787.58828333333383</v>
      </c>
      <c r="H1301" s="3">
        <f t="shared" si="541"/>
        <v>3298.388201699504</v>
      </c>
      <c r="I1301" s="10">
        <f t="shared" si="542"/>
        <v>3265.4043196825087</v>
      </c>
      <c r="J1301" s="3">
        <f t="shared" si="543"/>
        <v>0.24119165843754078</v>
      </c>
      <c r="K1301" s="3">
        <f t="shared" si="544"/>
        <v>5.609166666666666</v>
      </c>
      <c r="L1301" s="15">
        <f t="shared" si="545"/>
        <v>7.0908333333333333</v>
      </c>
      <c r="M1301" s="3">
        <f t="shared" si="546"/>
        <v>5.6885416666666666</v>
      </c>
      <c r="N1301" s="15">
        <f t="shared" si="547"/>
        <v>793.27682500000049</v>
      </c>
      <c r="O1301" s="15">
        <f t="shared" si="548"/>
        <v>0.23990634898367358</v>
      </c>
      <c r="P1301" s="15">
        <f t="shared" si="549"/>
        <v>3306.610385096501</v>
      </c>
      <c r="Q1301" s="3">
        <f t="shared" si="566"/>
        <v>4</v>
      </c>
      <c r="R1301" s="3">
        <f t="shared" si="550"/>
        <v>-2.08</v>
      </c>
      <c r="S1301" s="16">
        <f t="shared" si="551"/>
        <v>-5.5119999999999996</v>
      </c>
      <c r="T1301" s="3">
        <f t="shared" si="552"/>
        <v>787.76482500000054</v>
      </c>
      <c r="U1301" s="3">
        <f t="shared" si="553"/>
        <v>0.23990634898367358</v>
      </c>
      <c r="V1301" s="3">
        <f t="shared" si="554"/>
        <v>3283.6347530494518</v>
      </c>
      <c r="W1301" s="19">
        <f t="shared" si="555"/>
        <v>787.76482500000054</v>
      </c>
      <c r="X1301" s="19">
        <f t="shared" si="556"/>
        <v>0.23990634898367358</v>
      </c>
      <c r="Y1301" s="19">
        <f t="shared" si="557"/>
        <v>3283.6347530494518</v>
      </c>
      <c r="Z1301" s="2">
        <f t="shared" si="558"/>
        <v>0.1765416666667079</v>
      </c>
      <c r="AA1301" s="2">
        <f t="shared" si="559"/>
        <v>-14.753448650052178</v>
      </c>
      <c r="AB1301">
        <v>10.16</v>
      </c>
      <c r="AC1301">
        <v>942.34</v>
      </c>
      <c r="AD1301">
        <v>0</v>
      </c>
      <c r="AE1301">
        <v>2133.6</v>
      </c>
      <c r="AF1301" s="2">
        <f t="shared" si="560"/>
        <v>0.44166666666666671</v>
      </c>
      <c r="AG1301" t="b">
        <f t="shared" si="561"/>
        <v>1</v>
      </c>
      <c r="AH1301" s="2">
        <f t="shared" si="562"/>
        <v>-9.9834583333332922</v>
      </c>
      <c r="AI1301">
        <f t="shared" si="563"/>
        <v>9.9834583333332922</v>
      </c>
      <c r="AJ1301" s="2">
        <f t="shared" si="564"/>
        <v>-14.753448650052178</v>
      </c>
      <c r="AK1301" s="2">
        <f t="shared" si="565"/>
        <v>14.753448650052178</v>
      </c>
    </row>
    <row r="1302" spans="1:37" x14ac:dyDescent="0.3">
      <c r="A1302" s="18">
        <v>39544</v>
      </c>
      <c r="B1302">
        <v>7.62</v>
      </c>
      <c r="C1302">
        <v>6.6</v>
      </c>
      <c r="D1302">
        <v>-0.4</v>
      </c>
      <c r="E1302">
        <v>3.1</v>
      </c>
      <c r="G1302" s="3">
        <f t="shared" si="540"/>
        <v>787.76482500000054</v>
      </c>
      <c r="H1302" s="3">
        <f t="shared" si="541"/>
        <v>3283.6347530494518</v>
      </c>
      <c r="I1302" s="10">
        <f t="shared" si="542"/>
        <v>3250.7984055189572</v>
      </c>
      <c r="J1302" s="3">
        <f t="shared" si="543"/>
        <v>0.2423296454380541</v>
      </c>
      <c r="K1302" s="3">
        <f t="shared" si="544"/>
        <v>3.9370000000000003</v>
      </c>
      <c r="L1302" s="15">
        <f t="shared" si="545"/>
        <v>3.6829999999999998</v>
      </c>
      <c r="M1302" s="3">
        <f t="shared" si="546"/>
        <v>2.6987499999999995</v>
      </c>
      <c r="N1302" s="15">
        <f t="shared" si="547"/>
        <v>790.46357500000056</v>
      </c>
      <c r="O1302" s="15">
        <f t="shared" si="548"/>
        <v>0.24187742026611569</v>
      </c>
      <c r="P1302" s="15">
        <f t="shared" si="549"/>
        <v>3268.0337591261123</v>
      </c>
      <c r="Q1302" s="3">
        <f t="shared" si="566"/>
        <v>4</v>
      </c>
      <c r="R1302" s="3">
        <f t="shared" si="550"/>
        <v>-2.08</v>
      </c>
      <c r="S1302" s="16">
        <f t="shared" si="551"/>
        <v>-6.4480000000000004</v>
      </c>
      <c r="T1302" s="3">
        <f t="shared" si="552"/>
        <v>784.01557500000058</v>
      </c>
      <c r="U1302" s="3">
        <f t="shared" si="553"/>
        <v>0.24187742026611569</v>
      </c>
      <c r="V1302" s="3">
        <f t="shared" si="554"/>
        <v>3241.3756279417057</v>
      </c>
      <c r="W1302" s="19">
        <f t="shared" si="555"/>
        <v>784.01557500000058</v>
      </c>
      <c r="X1302" s="19">
        <f t="shared" si="556"/>
        <v>0.24187742026611569</v>
      </c>
      <c r="Y1302" s="19">
        <f t="shared" si="557"/>
        <v>3241.3756279417057</v>
      </c>
      <c r="Z1302" s="2">
        <f t="shared" si="558"/>
        <v>-3.7492499999999609</v>
      </c>
      <c r="AA1302" s="2">
        <f t="shared" si="559"/>
        <v>-42.259125107746058</v>
      </c>
      <c r="AB1302">
        <v>5.08</v>
      </c>
      <c r="AC1302">
        <v>947.42</v>
      </c>
      <c r="AD1302">
        <v>-25.4</v>
      </c>
      <c r="AE1302">
        <v>2108.1999999999998</v>
      </c>
      <c r="AF1302" s="2">
        <f t="shared" si="560"/>
        <v>0.44939759036144578</v>
      </c>
      <c r="AG1302" t="b">
        <f t="shared" si="561"/>
        <v>1</v>
      </c>
      <c r="AH1302" s="2">
        <f t="shared" si="562"/>
        <v>-8.829249999999961</v>
      </c>
      <c r="AI1302">
        <f t="shared" si="563"/>
        <v>8.829249999999961</v>
      </c>
      <c r="AJ1302" s="2">
        <f t="shared" si="564"/>
        <v>-16.85912510774606</v>
      </c>
      <c r="AK1302" s="2">
        <f t="shared" si="565"/>
        <v>16.85912510774606</v>
      </c>
    </row>
    <row r="1303" spans="1:37" x14ac:dyDescent="0.3">
      <c r="A1303" s="18">
        <v>39545</v>
      </c>
      <c r="B1303">
        <v>15.24</v>
      </c>
      <c r="C1303">
        <v>9.6</v>
      </c>
      <c r="D1303">
        <v>-0.4</v>
      </c>
      <c r="E1303">
        <v>2.27</v>
      </c>
      <c r="G1303" s="3">
        <f t="shared" si="540"/>
        <v>784.01557500000058</v>
      </c>
      <c r="H1303" s="3">
        <f t="shared" si="541"/>
        <v>3241.3756279417057</v>
      </c>
      <c r="I1303" s="10">
        <f t="shared" si="542"/>
        <v>3208.9618716622886</v>
      </c>
      <c r="J1303" s="3">
        <f t="shared" si="543"/>
        <v>0.24432062653143</v>
      </c>
      <c r="K1303" s="3">
        <f t="shared" si="544"/>
        <v>5.7658000000000005</v>
      </c>
      <c r="L1303" s="15">
        <f t="shared" si="545"/>
        <v>9.4741999999999997</v>
      </c>
      <c r="M1303" s="3">
        <f t="shared" si="546"/>
        <v>8.0327500000000001</v>
      </c>
      <c r="N1303" s="15">
        <f t="shared" si="547"/>
        <v>792.04832500000055</v>
      </c>
      <c r="O1303" s="15">
        <f t="shared" si="548"/>
        <v>0.24210617384772298</v>
      </c>
      <c r="P1303" s="15">
        <f t="shared" si="549"/>
        <v>3271.4916452241055</v>
      </c>
      <c r="Q1303" s="3">
        <f t="shared" si="566"/>
        <v>4</v>
      </c>
      <c r="R1303" s="3">
        <f t="shared" si="550"/>
        <v>-2.08</v>
      </c>
      <c r="S1303" s="16">
        <f t="shared" si="551"/>
        <v>-4.7216000000000005</v>
      </c>
      <c r="T1303" s="3">
        <f t="shared" si="552"/>
        <v>787.32672500000058</v>
      </c>
      <c r="U1303" s="3">
        <f t="shared" si="553"/>
        <v>0.24210617384772298</v>
      </c>
      <c r="V1303" s="3">
        <f t="shared" si="554"/>
        <v>3251.9894577128953</v>
      </c>
      <c r="W1303" s="19">
        <f t="shared" si="555"/>
        <v>787.32672500000058</v>
      </c>
      <c r="X1303" s="19">
        <f t="shared" si="556"/>
        <v>0.24210617384772298</v>
      </c>
      <c r="Y1303" s="19">
        <f t="shared" si="557"/>
        <v>3251.9894577128953</v>
      </c>
      <c r="Z1303" s="2">
        <f t="shared" si="558"/>
        <v>3.3111499999999978</v>
      </c>
      <c r="AA1303" s="2">
        <f t="shared" si="559"/>
        <v>10.613829771189558</v>
      </c>
      <c r="AB1303">
        <v>10.16</v>
      </c>
      <c r="AC1303">
        <v>957.58</v>
      </c>
      <c r="AD1303">
        <v>76.2</v>
      </c>
      <c r="AE1303">
        <v>2184.4</v>
      </c>
      <c r="AF1303" s="2">
        <f t="shared" si="560"/>
        <v>0.4383720930232558</v>
      </c>
      <c r="AG1303" t="b">
        <f t="shared" si="561"/>
        <v>1</v>
      </c>
      <c r="AH1303" s="2">
        <f t="shared" si="562"/>
        <v>-6.8488500000000023</v>
      </c>
      <c r="AI1303">
        <f t="shared" si="563"/>
        <v>6.8488500000000023</v>
      </c>
      <c r="AJ1303" s="2">
        <f t="shared" si="564"/>
        <v>-65.586170228810445</v>
      </c>
      <c r="AK1303" s="2">
        <f t="shared" si="565"/>
        <v>65.586170228810445</v>
      </c>
    </row>
    <row r="1304" spans="1:37" x14ac:dyDescent="0.3">
      <c r="A1304" s="18">
        <v>39546</v>
      </c>
      <c r="B1304">
        <v>10.16</v>
      </c>
      <c r="C1304">
        <v>8</v>
      </c>
      <c r="D1304">
        <v>-1</v>
      </c>
      <c r="E1304">
        <v>3.5</v>
      </c>
      <c r="G1304" s="3">
        <f t="shared" si="540"/>
        <v>787.32672500000058</v>
      </c>
      <c r="H1304" s="3">
        <f t="shared" si="541"/>
        <v>3251.9894577128953</v>
      </c>
      <c r="I1304" s="10">
        <f t="shared" si="542"/>
        <v>3219.4695631357663</v>
      </c>
      <c r="J1304" s="3">
        <f t="shared" si="543"/>
        <v>0.24455169075527572</v>
      </c>
      <c r="K1304" s="3">
        <f t="shared" si="544"/>
        <v>5.9266666666666667</v>
      </c>
      <c r="L1304" s="15">
        <f t="shared" si="545"/>
        <v>4.2333333333333334</v>
      </c>
      <c r="M1304" s="3">
        <f t="shared" si="546"/>
        <v>2.7516666666666669</v>
      </c>
      <c r="N1304" s="15">
        <f t="shared" si="547"/>
        <v>790.07839166666724</v>
      </c>
      <c r="O1304" s="15">
        <f t="shared" si="548"/>
        <v>0.24432495451184144</v>
      </c>
      <c r="P1304" s="15">
        <f t="shared" si="549"/>
        <v>3233.7195897375082</v>
      </c>
      <c r="Q1304" s="3">
        <f t="shared" si="566"/>
        <v>4</v>
      </c>
      <c r="R1304" s="3">
        <f t="shared" si="550"/>
        <v>-2.08</v>
      </c>
      <c r="S1304" s="16">
        <f t="shared" si="551"/>
        <v>-7.28</v>
      </c>
      <c r="T1304" s="3">
        <f t="shared" si="552"/>
        <v>782.79839166666727</v>
      </c>
      <c r="U1304" s="3">
        <f t="shared" si="553"/>
        <v>0.24432495451184144</v>
      </c>
      <c r="V1304" s="3">
        <f t="shared" si="554"/>
        <v>3203.9232064145467</v>
      </c>
      <c r="W1304" s="19">
        <f t="shared" si="555"/>
        <v>782.79839166666727</v>
      </c>
      <c r="X1304" s="19">
        <f t="shared" si="556"/>
        <v>0.24432495451184144</v>
      </c>
      <c r="Y1304" s="19">
        <f t="shared" si="557"/>
        <v>3203.9232064145467</v>
      </c>
      <c r="Z1304" s="2">
        <f t="shared" si="558"/>
        <v>-4.5283333333333076</v>
      </c>
      <c r="AA1304" s="2">
        <f t="shared" si="559"/>
        <v>-48.066251298348561</v>
      </c>
      <c r="AB1304">
        <v>12.7</v>
      </c>
      <c r="AC1304">
        <v>970.28</v>
      </c>
      <c r="AD1304">
        <v>0</v>
      </c>
      <c r="AE1304">
        <v>2184.4</v>
      </c>
      <c r="AF1304" s="2">
        <f t="shared" si="560"/>
        <v>0.44418604651162785</v>
      </c>
      <c r="AG1304" t="b">
        <f t="shared" si="561"/>
        <v>1</v>
      </c>
      <c r="AH1304" s="2">
        <f t="shared" si="562"/>
        <v>-17.228333333333307</v>
      </c>
      <c r="AI1304">
        <f t="shared" si="563"/>
        <v>17.228333333333307</v>
      </c>
      <c r="AJ1304" s="2">
        <f t="shared" si="564"/>
        <v>-48.066251298348561</v>
      </c>
      <c r="AK1304" s="2">
        <f t="shared" si="565"/>
        <v>48.066251298348561</v>
      </c>
    </row>
    <row r="1305" spans="1:37" x14ac:dyDescent="0.3">
      <c r="A1305" s="18">
        <v>39547</v>
      </c>
      <c r="B1305">
        <v>7.62</v>
      </c>
      <c r="C1305">
        <v>8.1999999999999993</v>
      </c>
      <c r="D1305">
        <v>-0.7</v>
      </c>
      <c r="E1305">
        <v>3.75</v>
      </c>
      <c r="G1305" s="3">
        <f t="shared" si="540"/>
        <v>782.79839166666727</v>
      </c>
      <c r="H1305" s="3">
        <f t="shared" si="541"/>
        <v>3203.9232064145467</v>
      </c>
      <c r="I1305" s="10">
        <f t="shared" si="542"/>
        <v>3171.8839743504013</v>
      </c>
      <c r="J1305" s="3">
        <f t="shared" si="543"/>
        <v>0.24679288334529437</v>
      </c>
      <c r="K1305" s="3">
        <f t="shared" si="544"/>
        <v>4.7625000000000002</v>
      </c>
      <c r="L1305" s="15">
        <f t="shared" si="545"/>
        <v>2.8574999999999999</v>
      </c>
      <c r="M1305" s="3">
        <f t="shared" si="546"/>
        <v>1.6668749999999999</v>
      </c>
      <c r="N1305" s="15">
        <f t="shared" si="547"/>
        <v>784.46526666666728</v>
      </c>
      <c r="O1305" s="15">
        <f t="shared" si="548"/>
        <v>0.24679866235870629</v>
      </c>
      <c r="P1305" s="15">
        <f t="shared" si="549"/>
        <v>3178.5636889980242</v>
      </c>
      <c r="Q1305" s="3">
        <f t="shared" si="566"/>
        <v>4</v>
      </c>
      <c r="R1305" s="3">
        <f t="shared" si="550"/>
        <v>-2.08</v>
      </c>
      <c r="S1305" s="16">
        <f t="shared" si="551"/>
        <v>-7.8000000000000007</v>
      </c>
      <c r="T1305" s="3">
        <f t="shared" si="552"/>
        <v>776.66526666666732</v>
      </c>
      <c r="U1305" s="3">
        <f t="shared" si="553"/>
        <v>0.24679866235870629</v>
      </c>
      <c r="V1305" s="3">
        <f t="shared" si="554"/>
        <v>3146.9589796148625</v>
      </c>
      <c r="W1305" s="19">
        <f t="shared" si="555"/>
        <v>776.66526666666732</v>
      </c>
      <c r="X1305" s="19">
        <f t="shared" si="556"/>
        <v>0.24679866235870629</v>
      </c>
      <c r="Y1305" s="19">
        <f t="shared" si="557"/>
        <v>3146.9589796148625</v>
      </c>
      <c r="Z1305" s="2">
        <f t="shared" si="558"/>
        <v>-6.13312499999995</v>
      </c>
      <c r="AA1305" s="2">
        <f t="shared" si="559"/>
        <v>-56.964226799684184</v>
      </c>
      <c r="AB1305">
        <v>7.62</v>
      </c>
      <c r="AC1305">
        <v>977.9</v>
      </c>
      <c r="AD1305">
        <v>50.8</v>
      </c>
      <c r="AE1305">
        <v>2235.1999999999998</v>
      </c>
      <c r="AF1305" s="2">
        <f t="shared" si="560"/>
        <v>0.4375</v>
      </c>
      <c r="AG1305" t="b">
        <f t="shared" si="561"/>
        <v>1</v>
      </c>
      <c r="AH1305" s="2">
        <f t="shared" si="562"/>
        <v>-13.753124999999951</v>
      </c>
      <c r="AI1305">
        <f t="shared" si="563"/>
        <v>13.753124999999951</v>
      </c>
      <c r="AJ1305" s="2">
        <f t="shared" si="564"/>
        <v>-107.76422679968418</v>
      </c>
      <c r="AK1305" s="2">
        <f t="shared" si="565"/>
        <v>107.76422679968418</v>
      </c>
    </row>
    <row r="1306" spans="1:37" x14ac:dyDescent="0.3">
      <c r="A1306" s="18">
        <v>39548</v>
      </c>
      <c r="B1306">
        <v>10.16</v>
      </c>
      <c r="C1306">
        <v>9.1</v>
      </c>
      <c r="D1306">
        <v>0</v>
      </c>
      <c r="E1306">
        <v>4.55</v>
      </c>
      <c r="G1306" s="3">
        <f t="shared" ref="G1306:G1369" si="567">W1305</f>
        <v>776.66526666666732</v>
      </c>
      <c r="H1306" s="3">
        <f t="shared" ref="H1306:H1369" si="568">Y1305</f>
        <v>3146.9589796148625</v>
      </c>
      <c r="I1306" s="10">
        <f t="shared" si="542"/>
        <v>3115.4893898187138</v>
      </c>
      <c r="J1306" s="3">
        <f t="shared" si="543"/>
        <v>0.24929157814010738</v>
      </c>
      <c r="K1306" s="3">
        <f t="shared" si="544"/>
        <v>7.7046666666666663</v>
      </c>
      <c r="L1306" s="15">
        <f t="shared" si="545"/>
        <v>2.4553333333333338</v>
      </c>
      <c r="M1306" s="3">
        <f t="shared" si="546"/>
        <v>0.52916666666666723</v>
      </c>
      <c r="N1306" s="15">
        <f t="shared" si="547"/>
        <v>777.19443333333402</v>
      </c>
      <c r="O1306" s="15">
        <f t="shared" si="548"/>
        <v>0.25015074302940837</v>
      </c>
      <c r="P1306" s="15">
        <f t="shared" si="549"/>
        <v>3106.904356634132</v>
      </c>
      <c r="Q1306" s="3">
        <f t="shared" si="566"/>
        <v>4</v>
      </c>
      <c r="R1306" s="3">
        <f t="shared" si="550"/>
        <v>-2.08</v>
      </c>
      <c r="S1306" s="16">
        <f t="shared" si="551"/>
        <v>-9.4640000000000004</v>
      </c>
      <c r="T1306" s="3">
        <f t="shared" si="552"/>
        <v>767.73043333333396</v>
      </c>
      <c r="U1306" s="3">
        <f t="shared" si="553"/>
        <v>0.25015074302940837</v>
      </c>
      <c r="V1306" s="3">
        <f t="shared" si="554"/>
        <v>3069.071168991401</v>
      </c>
      <c r="W1306" s="19">
        <f t="shared" si="555"/>
        <v>767.73043333333396</v>
      </c>
      <c r="X1306" s="19">
        <f t="shared" si="556"/>
        <v>0.25015074302940837</v>
      </c>
      <c r="Y1306" s="19">
        <f t="shared" si="557"/>
        <v>3069.071168991401</v>
      </c>
      <c r="Z1306" s="2">
        <f t="shared" si="558"/>
        <v>-8.9348333333333585</v>
      </c>
      <c r="AA1306" s="2">
        <f t="shared" si="559"/>
        <v>-77.887810623461519</v>
      </c>
      <c r="AB1306">
        <v>0</v>
      </c>
      <c r="AC1306">
        <v>977.9</v>
      </c>
      <c r="AD1306">
        <v>-25.4</v>
      </c>
      <c r="AE1306">
        <v>2209.8000000000002</v>
      </c>
      <c r="AF1306" s="2">
        <f t="shared" si="560"/>
        <v>0.44252873563218387</v>
      </c>
      <c r="AG1306" t="b">
        <f t="shared" si="561"/>
        <v>1</v>
      </c>
      <c r="AH1306" s="2">
        <f t="shared" si="562"/>
        <v>-8.9348333333333585</v>
      </c>
      <c r="AI1306">
        <f t="shared" si="563"/>
        <v>8.9348333333333585</v>
      </c>
      <c r="AJ1306" s="2">
        <f t="shared" si="564"/>
        <v>-52.48781062346152</v>
      </c>
      <c r="AK1306" s="2">
        <f t="shared" si="565"/>
        <v>52.48781062346152</v>
      </c>
    </row>
    <row r="1307" spans="1:37" x14ac:dyDescent="0.3">
      <c r="A1307" s="18">
        <v>39549</v>
      </c>
      <c r="B1307">
        <v>0</v>
      </c>
      <c r="C1307">
        <v>9.6999999999999993</v>
      </c>
      <c r="D1307">
        <v>0.2</v>
      </c>
      <c r="E1307">
        <v>4.95</v>
      </c>
      <c r="G1307" s="3">
        <f t="shared" si="567"/>
        <v>767.73043333333396</v>
      </c>
      <c r="H1307" s="3">
        <f t="shared" si="568"/>
        <v>3069.071168991401</v>
      </c>
      <c r="I1307" s="10">
        <f t="shared" si="542"/>
        <v>3038.3804573014868</v>
      </c>
      <c r="J1307" s="3">
        <f t="shared" si="543"/>
        <v>0.25267751821152362</v>
      </c>
      <c r="K1307" s="3">
        <f t="shared" si="544"/>
        <v>0</v>
      </c>
      <c r="L1307" s="15">
        <f t="shared" si="545"/>
        <v>0</v>
      </c>
      <c r="M1307" s="3">
        <f t="shared" si="546"/>
        <v>0</v>
      </c>
      <c r="N1307" s="15">
        <f t="shared" si="547"/>
        <v>767.73043333333396</v>
      </c>
      <c r="O1307" s="15">
        <f t="shared" si="548"/>
        <v>0.25267751821152362</v>
      </c>
      <c r="P1307" s="15">
        <f t="shared" si="549"/>
        <v>3038.3804573014868</v>
      </c>
      <c r="Q1307" s="3">
        <f t="shared" si="566"/>
        <v>4</v>
      </c>
      <c r="R1307" s="3">
        <f t="shared" si="550"/>
        <v>-2.08</v>
      </c>
      <c r="S1307" s="16">
        <f t="shared" si="551"/>
        <v>-10.296000000000001</v>
      </c>
      <c r="T1307" s="3">
        <f t="shared" si="552"/>
        <v>757.43443333333391</v>
      </c>
      <c r="U1307" s="3">
        <f t="shared" si="553"/>
        <v>0.25267751821152362</v>
      </c>
      <c r="V1307" s="3">
        <f t="shared" si="554"/>
        <v>2997.6328669623222</v>
      </c>
      <c r="W1307" s="19">
        <f t="shared" si="555"/>
        <v>757.43443333333391</v>
      </c>
      <c r="X1307" s="19">
        <f t="shared" si="556"/>
        <v>0.25267751821152362</v>
      </c>
      <c r="Y1307" s="19">
        <f t="shared" si="557"/>
        <v>2997.6328669623222</v>
      </c>
      <c r="Z1307" s="2">
        <f t="shared" si="558"/>
        <v>-10.296000000000049</v>
      </c>
      <c r="AA1307" s="2">
        <f t="shared" si="559"/>
        <v>-71.438302029078841</v>
      </c>
      <c r="AB1307">
        <v>-5.08</v>
      </c>
      <c r="AC1307">
        <v>972.82</v>
      </c>
      <c r="AD1307">
        <v>-50.8</v>
      </c>
      <c r="AE1307">
        <v>2159</v>
      </c>
      <c r="AF1307" s="2">
        <f t="shared" si="560"/>
        <v>0.45058823529411768</v>
      </c>
      <c r="AG1307" t="b">
        <f t="shared" si="561"/>
        <v>1</v>
      </c>
      <c r="AH1307" s="2">
        <f t="shared" si="562"/>
        <v>-5.216000000000049</v>
      </c>
      <c r="AI1307">
        <f t="shared" si="563"/>
        <v>5.216000000000049</v>
      </c>
      <c r="AJ1307" s="2">
        <f t="shared" si="564"/>
        <v>-20.638302029078844</v>
      </c>
      <c r="AK1307" s="2">
        <f t="shared" si="565"/>
        <v>20.638302029078844</v>
      </c>
    </row>
    <row r="1308" spans="1:37" x14ac:dyDescent="0.3">
      <c r="A1308" s="18">
        <v>39550</v>
      </c>
      <c r="B1308">
        <v>0</v>
      </c>
      <c r="C1308">
        <v>23.4</v>
      </c>
      <c r="D1308">
        <v>-0.3</v>
      </c>
      <c r="E1308">
        <v>8.52</v>
      </c>
      <c r="G1308" s="3">
        <f t="shared" si="567"/>
        <v>757.43443333333391</v>
      </c>
      <c r="H1308" s="3">
        <f t="shared" si="568"/>
        <v>2997.6328669623222</v>
      </c>
      <c r="I1308" s="10">
        <f t="shared" si="542"/>
        <v>2967.6565382926988</v>
      </c>
      <c r="J1308" s="3">
        <f t="shared" si="543"/>
        <v>0.25522981637527642</v>
      </c>
      <c r="K1308" s="3">
        <f t="shared" si="544"/>
        <v>0</v>
      </c>
      <c r="L1308" s="15">
        <f t="shared" si="545"/>
        <v>0</v>
      </c>
      <c r="M1308" s="3">
        <f t="shared" si="546"/>
        <v>0</v>
      </c>
      <c r="N1308" s="15">
        <f t="shared" si="547"/>
        <v>757.43443333333391</v>
      </c>
      <c r="O1308" s="15">
        <f t="shared" si="548"/>
        <v>0.25522981637527642</v>
      </c>
      <c r="P1308" s="15">
        <f t="shared" si="549"/>
        <v>2967.6565382926988</v>
      </c>
      <c r="Q1308" s="3">
        <f t="shared" si="566"/>
        <v>4</v>
      </c>
      <c r="R1308" s="3">
        <f t="shared" si="550"/>
        <v>-2.08</v>
      </c>
      <c r="S1308" s="16">
        <f t="shared" si="551"/>
        <v>-17.721599999999999</v>
      </c>
      <c r="T1308" s="3">
        <f t="shared" si="552"/>
        <v>739.71283333333395</v>
      </c>
      <c r="U1308" s="3">
        <f t="shared" si="553"/>
        <v>0.25522981637527642</v>
      </c>
      <c r="V1308" s="3">
        <f t="shared" si="554"/>
        <v>2898.222644354762</v>
      </c>
      <c r="W1308" s="19">
        <f t="shared" si="555"/>
        <v>739.71283333333395</v>
      </c>
      <c r="X1308" s="19">
        <f t="shared" si="556"/>
        <v>0.25522981637527642</v>
      </c>
      <c r="Y1308" s="19">
        <f t="shared" si="557"/>
        <v>2898.222644354762</v>
      </c>
      <c r="Z1308" s="2">
        <f t="shared" si="558"/>
        <v>-17.721599999999967</v>
      </c>
      <c r="AA1308" s="2">
        <f t="shared" si="559"/>
        <v>-99.410222607560172</v>
      </c>
      <c r="AB1308">
        <v>-7.62</v>
      </c>
      <c r="AC1308">
        <v>965.2</v>
      </c>
      <c r="AD1308">
        <v>-50.8</v>
      </c>
      <c r="AE1308">
        <v>2108.1999999999998</v>
      </c>
      <c r="AF1308" s="2">
        <f t="shared" si="560"/>
        <v>0.45783132530120491</v>
      </c>
      <c r="AG1308" t="b">
        <f t="shared" si="561"/>
        <v>1</v>
      </c>
      <c r="AH1308" s="2">
        <f t="shared" si="562"/>
        <v>-10.101599999999966</v>
      </c>
      <c r="AI1308">
        <f t="shared" si="563"/>
        <v>10.101599999999966</v>
      </c>
      <c r="AJ1308" s="2">
        <f t="shared" si="564"/>
        <v>-48.610222607560175</v>
      </c>
      <c r="AK1308" s="2">
        <f t="shared" si="565"/>
        <v>48.610222607560175</v>
      </c>
    </row>
    <row r="1309" spans="1:37" x14ac:dyDescent="0.3">
      <c r="A1309" s="18">
        <v>39551</v>
      </c>
      <c r="B1309">
        <v>0</v>
      </c>
      <c r="C1309">
        <v>27.6</v>
      </c>
      <c r="D1309">
        <v>4.8</v>
      </c>
      <c r="E1309">
        <v>10.56</v>
      </c>
      <c r="G1309" s="3">
        <f t="shared" si="567"/>
        <v>739.71283333333395</v>
      </c>
      <c r="H1309" s="3">
        <f t="shared" si="568"/>
        <v>2898.222644354762</v>
      </c>
      <c r="I1309" s="10">
        <f t="shared" si="542"/>
        <v>2869.2404179112145</v>
      </c>
      <c r="J1309" s="3">
        <f t="shared" si="543"/>
        <v>0.25780789532856202</v>
      </c>
      <c r="K1309" s="3">
        <f t="shared" si="544"/>
        <v>0</v>
      </c>
      <c r="L1309" s="15">
        <f t="shared" si="545"/>
        <v>0</v>
      </c>
      <c r="M1309" s="3">
        <f t="shared" si="546"/>
        <v>0</v>
      </c>
      <c r="N1309" s="15">
        <f t="shared" si="547"/>
        <v>739.71283333333395</v>
      </c>
      <c r="O1309" s="15">
        <f t="shared" si="548"/>
        <v>0.25780789532856202</v>
      </c>
      <c r="P1309" s="15">
        <f t="shared" si="549"/>
        <v>2869.2404179112145</v>
      </c>
      <c r="Q1309" s="3">
        <f t="shared" si="566"/>
        <v>4</v>
      </c>
      <c r="R1309" s="3">
        <f t="shared" si="550"/>
        <v>-2.08</v>
      </c>
      <c r="S1309" s="16">
        <f t="shared" si="551"/>
        <v>-21.9648</v>
      </c>
      <c r="T1309" s="3">
        <f t="shared" si="552"/>
        <v>717.74803333333398</v>
      </c>
      <c r="U1309" s="3">
        <f t="shared" si="553"/>
        <v>0.25780789532856202</v>
      </c>
      <c r="V1309" s="3">
        <f t="shared" si="554"/>
        <v>2784.0420962228618</v>
      </c>
      <c r="W1309" s="19">
        <f t="shared" si="555"/>
        <v>717.74803333333398</v>
      </c>
      <c r="X1309" s="19">
        <f t="shared" si="556"/>
        <v>0.25780789532856202</v>
      </c>
      <c r="Y1309" s="19">
        <f t="shared" si="557"/>
        <v>2784.0420962228618</v>
      </c>
      <c r="Z1309" s="2">
        <f t="shared" si="558"/>
        <v>-21.964799999999968</v>
      </c>
      <c r="AA1309" s="2">
        <f t="shared" si="559"/>
        <v>-114.1805481319002</v>
      </c>
      <c r="AB1309">
        <v>-20.32</v>
      </c>
      <c r="AC1309">
        <v>944.88</v>
      </c>
      <c r="AD1309">
        <v>-76.2</v>
      </c>
      <c r="AE1309">
        <v>2032</v>
      </c>
      <c r="AF1309" s="2">
        <f t="shared" si="560"/>
        <v>0.46500000000000002</v>
      </c>
      <c r="AG1309" t="b">
        <f t="shared" si="561"/>
        <v>1</v>
      </c>
      <c r="AH1309" s="2">
        <f t="shared" si="562"/>
        <v>-1.6447999999999681</v>
      </c>
      <c r="AI1309">
        <f t="shared" si="563"/>
        <v>1.6447999999999681</v>
      </c>
      <c r="AJ1309" s="2">
        <f t="shared" si="564"/>
        <v>-37.980548131900193</v>
      </c>
      <c r="AK1309" s="2">
        <f t="shared" si="565"/>
        <v>37.980548131900193</v>
      </c>
    </row>
    <row r="1310" spans="1:37" x14ac:dyDescent="0.3">
      <c r="A1310" s="18">
        <v>39552</v>
      </c>
      <c r="B1310">
        <v>2.54</v>
      </c>
      <c r="C1310">
        <v>24.6</v>
      </c>
      <c r="D1310">
        <v>1.6</v>
      </c>
      <c r="E1310">
        <v>10.39</v>
      </c>
      <c r="G1310" s="3">
        <f t="shared" si="567"/>
        <v>717.74803333333398</v>
      </c>
      <c r="H1310" s="3">
        <f t="shared" si="568"/>
        <v>2784.0420962228618</v>
      </c>
      <c r="I1310" s="10">
        <f t="shared" si="542"/>
        <v>2756.2016752606332</v>
      </c>
      <c r="J1310" s="3">
        <f t="shared" si="543"/>
        <v>0.26041201548339599</v>
      </c>
      <c r="K1310" s="3">
        <f t="shared" si="544"/>
        <v>2.54</v>
      </c>
      <c r="L1310" s="15">
        <f t="shared" si="545"/>
        <v>0</v>
      </c>
      <c r="M1310" s="3">
        <f t="shared" si="546"/>
        <v>-0.63500000000000001</v>
      </c>
      <c r="N1310" s="15">
        <f t="shared" si="547"/>
        <v>717.11303333333399</v>
      </c>
      <c r="O1310" s="15">
        <f t="shared" si="548"/>
        <v>0.26110563869003672</v>
      </c>
      <c r="P1310" s="15">
        <f t="shared" si="549"/>
        <v>2746.4479010529221</v>
      </c>
      <c r="Q1310" s="3">
        <f t="shared" si="566"/>
        <v>4</v>
      </c>
      <c r="R1310" s="3">
        <f t="shared" si="550"/>
        <v>-2.08</v>
      </c>
      <c r="S1310" s="16">
        <f t="shared" si="551"/>
        <v>-21.6112</v>
      </c>
      <c r="T1310" s="3">
        <f t="shared" si="552"/>
        <v>695.50183333333393</v>
      </c>
      <c r="U1310" s="3">
        <f t="shared" si="553"/>
        <v>0.26110563869003672</v>
      </c>
      <c r="V1310" s="3">
        <f t="shared" si="554"/>
        <v>2663.6798685109088</v>
      </c>
      <c r="W1310" s="19">
        <f t="shared" si="555"/>
        <v>695.50183333333393</v>
      </c>
      <c r="X1310" s="19">
        <f t="shared" si="556"/>
        <v>0.26110563869003672</v>
      </c>
      <c r="Y1310" s="19">
        <f t="shared" si="557"/>
        <v>2663.6798685109088</v>
      </c>
      <c r="Z1310" s="2">
        <f t="shared" si="558"/>
        <v>-22.246200000000044</v>
      </c>
      <c r="AA1310" s="2">
        <f t="shared" si="559"/>
        <v>-120.36222771195298</v>
      </c>
      <c r="AB1310">
        <v>-20.32</v>
      </c>
      <c r="AC1310">
        <v>924.56</v>
      </c>
      <c r="AD1310">
        <v>-50.8</v>
      </c>
      <c r="AE1310">
        <v>1981.2</v>
      </c>
      <c r="AF1310" s="2">
        <f t="shared" si="560"/>
        <v>0.46666666666666662</v>
      </c>
      <c r="AG1310" t="b">
        <f t="shared" si="561"/>
        <v>1</v>
      </c>
      <c r="AH1310" s="2">
        <f t="shared" si="562"/>
        <v>-1.9262000000000441</v>
      </c>
      <c r="AI1310">
        <f t="shared" si="563"/>
        <v>1.9262000000000441</v>
      </c>
      <c r="AJ1310" s="2">
        <f t="shared" si="564"/>
        <v>-69.562227711952985</v>
      </c>
      <c r="AK1310" s="2">
        <f t="shared" si="565"/>
        <v>69.562227711952985</v>
      </c>
    </row>
    <row r="1311" spans="1:37" x14ac:dyDescent="0.3">
      <c r="A1311" s="18">
        <v>39553</v>
      </c>
      <c r="B1311">
        <v>12.7</v>
      </c>
      <c r="C1311">
        <v>9.1</v>
      </c>
      <c r="D1311">
        <v>-1.5</v>
      </c>
      <c r="E1311">
        <v>1.175</v>
      </c>
      <c r="G1311" s="3">
        <f t="shared" si="567"/>
        <v>695.50183333333393</v>
      </c>
      <c r="H1311" s="3">
        <f t="shared" si="568"/>
        <v>2663.6798685109088</v>
      </c>
      <c r="I1311" s="10">
        <f t="shared" si="542"/>
        <v>2637.0430698257996</v>
      </c>
      <c r="J1311" s="3">
        <f t="shared" si="543"/>
        <v>0.26374306938387548</v>
      </c>
      <c r="K1311" s="3">
        <f t="shared" si="544"/>
        <v>2.4870833333333326</v>
      </c>
      <c r="L1311" s="15">
        <f t="shared" si="545"/>
        <v>10.212916666666667</v>
      </c>
      <c r="M1311" s="3">
        <f t="shared" si="546"/>
        <v>9.5911458333333339</v>
      </c>
      <c r="N1311" s="15">
        <f t="shared" si="547"/>
        <v>705.09297916666731</v>
      </c>
      <c r="O1311" s="15">
        <f t="shared" si="548"/>
        <v>0.25918173558897573</v>
      </c>
      <c r="P1311" s="15">
        <f t="shared" si="549"/>
        <v>2720.4578191606893</v>
      </c>
      <c r="Q1311" s="3">
        <f t="shared" si="566"/>
        <v>4</v>
      </c>
      <c r="R1311" s="3">
        <f t="shared" si="550"/>
        <v>-2.08</v>
      </c>
      <c r="S1311" s="16">
        <f t="shared" si="551"/>
        <v>-2.4440000000000004</v>
      </c>
      <c r="T1311" s="3">
        <f t="shared" si="552"/>
        <v>702.64897916666735</v>
      </c>
      <c r="U1311" s="3">
        <f t="shared" si="553"/>
        <v>0.25918173558897573</v>
      </c>
      <c r="V1311" s="3">
        <f t="shared" si="554"/>
        <v>2711.02814235709</v>
      </c>
      <c r="W1311" s="19">
        <f t="shared" si="555"/>
        <v>702.64897916666735</v>
      </c>
      <c r="X1311" s="19">
        <f t="shared" si="556"/>
        <v>0.25918173558897573</v>
      </c>
      <c r="Y1311" s="19">
        <f t="shared" si="557"/>
        <v>2711.02814235709</v>
      </c>
      <c r="Z1311" s="2">
        <f t="shared" si="558"/>
        <v>7.1471458333334112</v>
      </c>
      <c r="AA1311" s="2">
        <f t="shared" si="559"/>
        <v>47.3482738461812</v>
      </c>
      <c r="AB1311">
        <v>2.54</v>
      </c>
      <c r="AC1311">
        <v>927.1</v>
      </c>
      <c r="AD1311">
        <v>76.2</v>
      </c>
      <c r="AE1311">
        <v>2057.4</v>
      </c>
      <c r="AF1311" s="2">
        <f t="shared" si="560"/>
        <v>0.45061728395061729</v>
      </c>
      <c r="AG1311" t="b">
        <f t="shared" si="561"/>
        <v>1</v>
      </c>
      <c r="AH1311" s="2">
        <f t="shared" si="562"/>
        <v>4.6071458333334112</v>
      </c>
      <c r="AI1311">
        <f t="shared" si="563"/>
        <v>4.6071458333334112</v>
      </c>
      <c r="AJ1311" s="2">
        <f t="shared" si="564"/>
        <v>-28.851726153818802</v>
      </c>
      <c r="AK1311" s="2">
        <f t="shared" si="565"/>
        <v>28.851726153818802</v>
      </c>
    </row>
    <row r="1312" spans="1:37" x14ac:dyDescent="0.3">
      <c r="A1312" s="18">
        <v>39554</v>
      </c>
      <c r="B1312">
        <v>10.16</v>
      </c>
      <c r="C1312">
        <v>5</v>
      </c>
      <c r="D1312">
        <v>-2.4</v>
      </c>
      <c r="E1312">
        <v>1.3</v>
      </c>
      <c r="G1312" s="3">
        <f t="shared" si="567"/>
        <v>702.64897916666735</v>
      </c>
      <c r="H1312" s="3">
        <f t="shared" si="568"/>
        <v>2711.02814235709</v>
      </c>
      <c r="I1312" s="10">
        <f t="shared" si="542"/>
        <v>2683.917860933519</v>
      </c>
      <c r="J1312" s="3">
        <f t="shared" si="543"/>
        <v>0.26179973291815728</v>
      </c>
      <c r="K1312" s="3">
        <f t="shared" si="544"/>
        <v>2.2013333333333334</v>
      </c>
      <c r="L1312" s="15">
        <f t="shared" si="545"/>
        <v>7.9586666666666668</v>
      </c>
      <c r="M1312" s="3">
        <f t="shared" si="546"/>
        <v>7.4083333333333332</v>
      </c>
      <c r="N1312" s="15">
        <f t="shared" si="547"/>
        <v>710.05731250000065</v>
      </c>
      <c r="O1312" s="15">
        <f t="shared" si="548"/>
        <v>0.25840365830923473</v>
      </c>
      <c r="P1312" s="15">
        <f t="shared" si="549"/>
        <v>2747.8609132161228</v>
      </c>
      <c r="Q1312" s="3">
        <f t="shared" si="566"/>
        <v>4</v>
      </c>
      <c r="R1312" s="3">
        <f t="shared" si="550"/>
        <v>-2.08</v>
      </c>
      <c r="S1312" s="16">
        <f t="shared" si="551"/>
        <v>-2.7040000000000002</v>
      </c>
      <c r="T1312" s="3">
        <f t="shared" si="552"/>
        <v>707.3533125000007</v>
      </c>
      <c r="U1312" s="3">
        <f t="shared" si="553"/>
        <v>0.25840365830923473</v>
      </c>
      <c r="V1312" s="3">
        <f t="shared" si="554"/>
        <v>2737.3966650793409</v>
      </c>
      <c r="W1312" s="19">
        <f t="shared" si="555"/>
        <v>707.3533125000007</v>
      </c>
      <c r="X1312" s="19">
        <f t="shared" si="556"/>
        <v>0.25840365830923473</v>
      </c>
      <c r="Y1312" s="19">
        <f t="shared" si="557"/>
        <v>2737.3966650793409</v>
      </c>
      <c r="Z1312" s="2">
        <f t="shared" si="558"/>
        <v>4.7043333333333521</v>
      </c>
      <c r="AA1312" s="2">
        <f t="shared" si="559"/>
        <v>26.368522722250873</v>
      </c>
      <c r="AB1312">
        <v>10.16</v>
      </c>
      <c r="AC1312">
        <v>937.26</v>
      </c>
      <c r="AD1312">
        <v>25.4</v>
      </c>
      <c r="AE1312">
        <v>2082.8000000000002</v>
      </c>
      <c r="AF1312" s="2">
        <f t="shared" si="560"/>
        <v>0.44999999999999996</v>
      </c>
      <c r="AG1312" t="b">
        <f t="shared" si="561"/>
        <v>1</v>
      </c>
      <c r="AH1312" s="2">
        <f t="shared" si="562"/>
        <v>-5.455666666666648</v>
      </c>
      <c r="AI1312">
        <f t="shared" si="563"/>
        <v>5.455666666666648</v>
      </c>
      <c r="AJ1312" s="2">
        <f t="shared" si="564"/>
        <v>0.96852272225087432</v>
      </c>
      <c r="AK1312" s="2">
        <f t="shared" si="565"/>
        <v>0.96852272225087432</v>
      </c>
    </row>
    <row r="1313" spans="1:37" x14ac:dyDescent="0.3">
      <c r="A1313" s="18">
        <v>39555</v>
      </c>
      <c r="B1313">
        <v>0</v>
      </c>
      <c r="C1313">
        <v>11</v>
      </c>
      <c r="D1313">
        <v>-0.1</v>
      </c>
      <c r="E1313">
        <v>5.45</v>
      </c>
      <c r="G1313" s="3">
        <f t="shared" si="567"/>
        <v>707.3533125000007</v>
      </c>
      <c r="H1313" s="3">
        <f t="shared" si="568"/>
        <v>2737.3966650793409</v>
      </c>
      <c r="I1313" s="10">
        <f t="shared" si="542"/>
        <v>2710.0226984285473</v>
      </c>
      <c r="J1313" s="3">
        <f t="shared" si="543"/>
        <v>0.26101379627195431</v>
      </c>
      <c r="K1313" s="3">
        <f t="shared" si="544"/>
        <v>0</v>
      </c>
      <c r="L1313" s="15">
        <f t="shared" si="545"/>
        <v>0</v>
      </c>
      <c r="M1313" s="3">
        <f t="shared" si="546"/>
        <v>0</v>
      </c>
      <c r="N1313" s="15">
        <f t="shared" si="547"/>
        <v>707.3533125000007</v>
      </c>
      <c r="O1313" s="15">
        <f t="shared" si="548"/>
        <v>0.26101379627195431</v>
      </c>
      <c r="P1313" s="15">
        <f t="shared" si="549"/>
        <v>2710.0226984285473</v>
      </c>
      <c r="Q1313" s="3">
        <f t="shared" si="566"/>
        <v>4</v>
      </c>
      <c r="R1313" s="3">
        <f t="shared" si="550"/>
        <v>-2.08</v>
      </c>
      <c r="S1313" s="16">
        <f t="shared" si="551"/>
        <v>-11.336</v>
      </c>
      <c r="T1313" s="3">
        <f t="shared" si="552"/>
        <v>696.01731250000068</v>
      </c>
      <c r="U1313" s="3">
        <f t="shared" si="553"/>
        <v>0.26101379627195431</v>
      </c>
      <c r="V1313" s="3">
        <f t="shared" si="554"/>
        <v>2666.592043950081</v>
      </c>
      <c r="W1313" s="19">
        <f t="shared" si="555"/>
        <v>696.01731250000068</v>
      </c>
      <c r="X1313" s="19">
        <f t="shared" si="556"/>
        <v>0.26101379627195431</v>
      </c>
      <c r="Y1313" s="19">
        <f t="shared" si="557"/>
        <v>2666.592043950081</v>
      </c>
      <c r="Z1313" s="2">
        <f t="shared" si="558"/>
        <v>-11.336000000000013</v>
      </c>
      <c r="AA1313" s="2">
        <f t="shared" si="559"/>
        <v>-70.804621129259885</v>
      </c>
      <c r="AB1313">
        <v>2.54</v>
      </c>
      <c r="AC1313">
        <v>939.8</v>
      </c>
      <c r="AD1313">
        <v>-50.8</v>
      </c>
      <c r="AE1313">
        <v>2032</v>
      </c>
      <c r="AF1313" s="2">
        <f t="shared" si="560"/>
        <v>0.46249999999999997</v>
      </c>
      <c r="AG1313" t="b">
        <f t="shared" si="561"/>
        <v>1</v>
      </c>
      <c r="AH1313" s="2">
        <f t="shared" si="562"/>
        <v>-13.876000000000012</v>
      </c>
      <c r="AI1313">
        <f t="shared" si="563"/>
        <v>13.876000000000012</v>
      </c>
      <c r="AJ1313" s="2">
        <f t="shared" si="564"/>
        <v>-20.004621129259888</v>
      </c>
      <c r="AK1313" s="2">
        <f t="shared" si="565"/>
        <v>20.004621129259888</v>
      </c>
    </row>
    <row r="1314" spans="1:37" x14ac:dyDescent="0.3">
      <c r="A1314" s="18">
        <v>39556</v>
      </c>
      <c r="B1314">
        <v>0</v>
      </c>
      <c r="C1314">
        <v>18.399999999999999</v>
      </c>
      <c r="D1314">
        <v>0.2</v>
      </c>
      <c r="E1314">
        <v>5.69</v>
      </c>
      <c r="G1314" s="3">
        <f t="shared" si="567"/>
        <v>696.01731250000068</v>
      </c>
      <c r="H1314" s="3">
        <f t="shared" si="568"/>
        <v>2666.592043950081</v>
      </c>
      <c r="I1314" s="10">
        <f t="shared" si="542"/>
        <v>2639.9261235105801</v>
      </c>
      <c r="J1314" s="3">
        <f t="shared" si="543"/>
        <v>0.26365029926460032</v>
      </c>
      <c r="K1314" s="3">
        <f t="shared" si="544"/>
        <v>0</v>
      </c>
      <c r="L1314" s="15">
        <f t="shared" si="545"/>
        <v>0</v>
      </c>
      <c r="M1314" s="3">
        <f t="shared" si="546"/>
        <v>0</v>
      </c>
      <c r="N1314" s="15">
        <f t="shared" si="547"/>
        <v>696.01731250000068</v>
      </c>
      <c r="O1314" s="15">
        <f t="shared" si="548"/>
        <v>0.26365029926460032</v>
      </c>
      <c r="P1314" s="15">
        <f t="shared" si="549"/>
        <v>2639.9261235105801</v>
      </c>
      <c r="Q1314" s="3">
        <f t="shared" si="566"/>
        <v>4</v>
      </c>
      <c r="R1314" s="3">
        <f t="shared" si="550"/>
        <v>-2.08</v>
      </c>
      <c r="S1314" s="16">
        <f t="shared" si="551"/>
        <v>-11.8352</v>
      </c>
      <c r="T1314" s="3">
        <f t="shared" si="552"/>
        <v>684.1821125000007</v>
      </c>
      <c r="U1314" s="3">
        <f t="shared" si="553"/>
        <v>0.26365029926460032</v>
      </c>
      <c r="V1314" s="3">
        <f t="shared" si="554"/>
        <v>2595.0363584201864</v>
      </c>
      <c r="W1314" s="19">
        <f t="shared" si="555"/>
        <v>684.1821125000007</v>
      </c>
      <c r="X1314" s="19">
        <f t="shared" si="556"/>
        <v>0.26365029926460032</v>
      </c>
      <c r="Y1314" s="19">
        <f t="shared" si="557"/>
        <v>2595.0363584201864</v>
      </c>
      <c r="Z1314" s="2">
        <f t="shared" si="558"/>
        <v>-11.835199999999986</v>
      </c>
      <c r="AA1314" s="2">
        <f t="shared" si="559"/>
        <v>-71.555685529894618</v>
      </c>
      <c r="AB1314">
        <v>-10.16</v>
      </c>
      <c r="AC1314">
        <v>929.64</v>
      </c>
      <c r="AD1314">
        <v>76.2</v>
      </c>
      <c r="AE1314">
        <v>2108.1999999999998</v>
      </c>
      <c r="AF1314" s="2">
        <f t="shared" si="560"/>
        <v>0.44096385542168676</v>
      </c>
      <c r="AG1314" t="b">
        <f t="shared" si="561"/>
        <v>1</v>
      </c>
      <c r="AH1314" s="2">
        <f t="shared" si="562"/>
        <v>-1.675199999999986</v>
      </c>
      <c r="AI1314">
        <f t="shared" si="563"/>
        <v>1.675199999999986</v>
      </c>
      <c r="AJ1314" s="2">
        <f t="shared" si="564"/>
        <v>-147.75568552989461</v>
      </c>
      <c r="AK1314" s="2">
        <f t="shared" si="565"/>
        <v>147.75568552989461</v>
      </c>
    </row>
    <row r="1315" spans="1:37" x14ac:dyDescent="0.3">
      <c r="A1315" s="18">
        <v>39557</v>
      </c>
      <c r="B1315">
        <v>5.08</v>
      </c>
      <c r="C1315">
        <v>3.5</v>
      </c>
      <c r="D1315">
        <v>-2.7</v>
      </c>
      <c r="E1315">
        <v>0.4</v>
      </c>
      <c r="G1315" s="3">
        <f t="shared" si="567"/>
        <v>684.1821125000007</v>
      </c>
      <c r="H1315" s="3">
        <f t="shared" si="568"/>
        <v>2595.0363584201864</v>
      </c>
      <c r="I1315" s="10">
        <f t="shared" si="542"/>
        <v>2569.0859948359844</v>
      </c>
      <c r="J1315" s="3">
        <f t="shared" si="543"/>
        <v>0.26631343360060639</v>
      </c>
      <c r="K1315" s="3">
        <f t="shared" si="544"/>
        <v>0.33866666666666667</v>
      </c>
      <c r="L1315" s="15">
        <f t="shared" si="545"/>
        <v>4.7413333333333334</v>
      </c>
      <c r="M1315" s="3">
        <f t="shared" si="546"/>
        <v>4.6566666666666663</v>
      </c>
      <c r="N1315" s="15">
        <f t="shared" si="547"/>
        <v>688.83877916666734</v>
      </c>
      <c r="O1315" s="15">
        <f t="shared" si="548"/>
        <v>0.26383017510584289</v>
      </c>
      <c r="P1315" s="15">
        <f t="shared" si="549"/>
        <v>2610.9173406352033</v>
      </c>
      <c r="Q1315" s="3">
        <f t="shared" si="566"/>
        <v>4</v>
      </c>
      <c r="R1315" s="3">
        <f t="shared" si="550"/>
        <v>-2.08</v>
      </c>
      <c r="S1315" s="16">
        <f t="shared" si="551"/>
        <v>-0.83200000000000007</v>
      </c>
      <c r="T1315" s="3">
        <f t="shared" si="552"/>
        <v>688.00677916666734</v>
      </c>
      <c r="U1315" s="3">
        <f t="shared" si="553"/>
        <v>0.26383017510584289</v>
      </c>
      <c r="V1315" s="3">
        <f t="shared" si="554"/>
        <v>2607.7637968843183</v>
      </c>
      <c r="W1315" s="19">
        <f t="shared" si="555"/>
        <v>688.00677916666734</v>
      </c>
      <c r="X1315" s="19">
        <f t="shared" si="556"/>
        <v>0.26383017510584289</v>
      </c>
      <c r="Y1315" s="19">
        <f t="shared" si="557"/>
        <v>2607.7637968843183</v>
      </c>
      <c r="Z1315" s="2">
        <f t="shared" si="558"/>
        <v>3.8246666666666442</v>
      </c>
      <c r="AA1315" s="2">
        <f t="shared" si="559"/>
        <v>12.727438464131865</v>
      </c>
      <c r="AB1315">
        <v>5.08</v>
      </c>
      <c r="AC1315">
        <v>934.72</v>
      </c>
      <c r="AD1315">
        <v>279.39999999999998</v>
      </c>
      <c r="AE1315">
        <v>2387.6</v>
      </c>
      <c r="AF1315" s="2">
        <f t="shared" si="560"/>
        <v>0.39148936170212767</v>
      </c>
      <c r="AG1315" t="b">
        <f t="shared" si="561"/>
        <v>1</v>
      </c>
      <c r="AH1315" s="2">
        <f t="shared" si="562"/>
        <v>-1.2553333333333558</v>
      </c>
      <c r="AI1315">
        <f t="shared" si="563"/>
        <v>1.2553333333333558</v>
      </c>
      <c r="AJ1315" s="2">
        <f t="shared" si="564"/>
        <v>-266.67256153586811</v>
      </c>
      <c r="AK1315" s="2">
        <f t="shared" si="565"/>
        <v>266.67256153586811</v>
      </c>
    </row>
    <row r="1316" spans="1:37" x14ac:dyDescent="0.3">
      <c r="A1316" s="18">
        <v>39558</v>
      </c>
      <c r="B1316">
        <v>17.78</v>
      </c>
      <c r="C1316">
        <v>6.5</v>
      </c>
      <c r="D1316">
        <v>-3.8</v>
      </c>
      <c r="E1316">
        <v>-0.72499999999999998</v>
      </c>
      <c r="G1316" s="3">
        <f t="shared" si="567"/>
        <v>688.00677916666734</v>
      </c>
      <c r="H1316" s="3">
        <f t="shared" si="568"/>
        <v>2607.7637968843183</v>
      </c>
      <c r="I1316" s="10">
        <f t="shared" si="542"/>
        <v>2581.6861589154751</v>
      </c>
      <c r="J1316" s="3">
        <f t="shared" si="543"/>
        <v>0.26649512636953826</v>
      </c>
      <c r="K1316" s="3">
        <f t="shared" si="544"/>
        <v>0</v>
      </c>
      <c r="L1316" s="15">
        <f t="shared" si="545"/>
        <v>17.78</v>
      </c>
      <c r="M1316" s="3">
        <f t="shared" si="546"/>
        <v>17.78</v>
      </c>
      <c r="N1316" s="15">
        <f t="shared" si="547"/>
        <v>705.78677916666732</v>
      </c>
      <c r="O1316" s="15">
        <f t="shared" si="548"/>
        <v>0.25727444489835066</v>
      </c>
      <c r="P1316" s="15">
        <f t="shared" si="549"/>
        <v>2743.3225225518386</v>
      </c>
      <c r="Q1316" s="3">
        <f t="shared" si="566"/>
        <v>4</v>
      </c>
      <c r="R1316" s="3">
        <f t="shared" si="550"/>
        <v>-2.08</v>
      </c>
      <c r="S1316" s="16">
        <f t="shared" si="551"/>
        <v>0</v>
      </c>
      <c r="T1316" s="3">
        <f t="shared" si="552"/>
        <v>705.78677916666732</v>
      </c>
      <c r="U1316" s="3">
        <f t="shared" si="553"/>
        <v>0.25727444489835066</v>
      </c>
      <c r="V1316" s="3">
        <f t="shared" si="554"/>
        <v>2743.3225225518386</v>
      </c>
      <c r="W1316" s="19">
        <f t="shared" si="555"/>
        <v>705.78677916666732</v>
      </c>
      <c r="X1316" s="19">
        <f t="shared" si="556"/>
        <v>0.25727444489835066</v>
      </c>
      <c r="Y1316" s="19">
        <f t="shared" si="557"/>
        <v>2743.3225225518386</v>
      </c>
      <c r="Z1316" s="2">
        <f t="shared" si="558"/>
        <v>17.779999999999973</v>
      </c>
      <c r="AA1316" s="2">
        <f t="shared" si="559"/>
        <v>135.55872566752032</v>
      </c>
      <c r="AB1316">
        <v>15.24</v>
      </c>
      <c r="AC1316">
        <v>949.96</v>
      </c>
      <c r="AD1316">
        <v>-228.6</v>
      </c>
      <c r="AE1316">
        <v>2159</v>
      </c>
      <c r="AF1316" s="2">
        <f t="shared" si="560"/>
        <v>0.44</v>
      </c>
      <c r="AG1316" t="b">
        <f t="shared" si="561"/>
        <v>1</v>
      </c>
      <c r="AH1316" s="2">
        <f t="shared" si="562"/>
        <v>2.5399999999999725</v>
      </c>
      <c r="AI1316">
        <f t="shared" si="563"/>
        <v>2.5399999999999725</v>
      </c>
      <c r="AJ1316" s="2">
        <f t="shared" si="564"/>
        <v>364.15872566752034</v>
      </c>
      <c r="AK1316" s="2">
        <f t="shared" si="565"/>
        <v>364.15872566752034</v>
      </c>
    </row>
    <row r="1317" spans="1:37" x14ac:dyDescent="0.3">
      <c r="A1317" s="18">
        <v>39559</v>
      </c>
      <c r="B1317">
        <v>12.7</v>
      </c>
      <c r="C1317">
        <v>8.1999999999999993</v>
      </c>
      <c r="D1317">
        <v>-4.4000000000000004</v>
      </c>
      <c r="E1317">
        <v>-0.94</v>
      </c>
      <c r="G1317" s="3">
        <f t="shared" si="567"/>
        <v>705.78677916666732</v>
      </c>
      <c r="H1317" s="3">
        <f t="shared" si="568"/>
        <v>2743.3225225518386</v>
      </c>
      <c r="I1317" s="10">
        <f t="shared" si="542"/>
        <v>2715.88929732632</v>
      </c>
      <c r="J1317" s="3">
        <f t="shared" si="543"/>
        <v>0.25987317666500065</v>
      </c>
      <c r="K1317" s="3">
        <f t="shared" si="544"/>
        <v>0</v>
      </c>
      <c r="L1317" s="15">
        <f t="shared" si="545"/>
        <v>12.7</v>
      </c>
      <c r="M1317" s="3">
        <f t="shared" si="546"/>
        <v>12.7</v>
      </c>
      <c r="N1317" s="15">
        <f t="shared" si="547"/>
        <v>718.48677916666736</v>
      </c>
      <c r="O1317" s="15">
        <f t="shared" si="548"/>
        <v>0.25376175380415472</v>
      </c>
      <c r="P1317" s="15">
        <f t="shared" si="549"/>
        <v>2831.3438427808655</v>
      </c>
      <c r="Q1317" s="3">
        <f t="shared" si="566"/>
        <v>4</v>
      </c>
      <c r="R1317" s="3">
        <f t="shared" si="550"/>
        <v>-2.08</v>
      </c>
      <c r="S1317" s="16">
        <f t="shared" si="551"/>
        <v>0</v>
      </c>
      <c r="T1317" s="3">
        <f t="shared" si="552"/>
        <v>718.48677916666736</v>
      </c>
      <c r="U1317" s="3">
        <f t="shared" si="553"/>
        <v>0.25376175380415472</v>
      </c>
      <c r="V1317" s="3">
        <f t="shared" si="554"/>
        <v>2831.3438427808655</v>
      </c>
      <c r="W1317" s="19">
        <f t="shared" si="555"/>
        <v>718.48677916666736</v>
      </c>
      <c r="X1317" s="19">
        <f t="shared" si="556"/>
        <v>0.25376175380415472</v>
      </c>
      <c r="Y1317" s="19">
        <f t="shared" si="557"/>
        <v>2831.3438427808655</v>
      </c>
      <c r="Z1317" s="2">
        <f t="shared" si="558"/>
        <v>12.700000000000045</v>
      </c>
      <c r="AA1317" s="2">
        <f t="shared" si="559"/>
        <v>88.021320229026969</v>
      </c>
      <c r="AB1317">
        <v>10.16</v>
      </c>
      <c r="AC1317">
        <v>960.12</v>
      </c>
      <c r="AD1317">
        <v>101.6</v>
      </c>
      <c r="AE1317">
        <v>2260.6</v>
      </c>
      <c r="AF1317" s="2">
        <f t="shared" si="560"/>
        <v>0.42471910112359551</v>
      </c>
      <c r="AG1317" t="b">
        <f t="shared" si="561"/>
        <v>1</v>
      </c>
      <c r="AH1317" s="2">
        <f t="shared" si="562"/>
        <v>2.5400000000000453</v>
      </c>
      <c r="AI1317">
        <f t="shared" si="563"/>
        <v>2.5400000000000453</v>
      </c>
      <c r="AJ1317" s="2">
        <f t="shared" si="564"/>
        <v>-13.578679770973025</v>
      </c>
      <c r="AK1317" s="2">
        <f t="shared" si="565"/>
        <v>13.578679770973025</v>
      </c>
    </row>
    <row r="1318" spans="1:37" x14ac:dyDescent="0.3">
      <c r="A1318" s="18">
        <v>39560</v>
      </c>
      <c r="B1318">
        <v>7.62</v>
      </c>
      <c r="C1318">
        <v>5.5</v>
      </c>
      <c r="D1318">
        <v>-3.1</v>
      </c>
      <c r="E1318">
        <v>1.2</v>
      </c>
      <c r="G1318" s="3">
        <f t="shared" si="567"/>
        <v>718.48677916666736</v>
      </c>
      <c r="H1318" s="3">
        <f t="shared" si="568"/>
        <v>2831.3438427808655</v>
      </c>
      <c r="I1318" s="10">
        <f t="shared" si="542"/>
        <v>2803.0304043530568</v>
      </c>
      <c r="J1318" s="3">
        <f t="shared" si="543"/>
        <v>0.25632500384258056</v>
      </c>
      <c r="K1318" s="3">
        <f t="shared" si="544"/>
        <v>1.524</v>
      </c>
      <c r="L1318" s="15">
        <f t="shared" si="545"/>
        <v>6.0960000000000001</v>
      </c>
      <c r="M1318" s="3">
        <f t="shared" si="546"/>
        <v>5.7149999999999999</v>
      </c>
      <c r="N1318" s="15">
        <f t="shared" si="547"/>
        <v>724.20177916666739</v>
      </c>
      <c r="O1318" s="15">
        <f t="shared" si="548"/>
        <v>0.25388291503683835</v>
      </c>
      <c r="P1318" s="15">
        <f t="shared" si="549"/>
        <v>2852.5030093560486</v>
      </c>
      <c r="Q1318" s="3">
        <f t="shared" si="566"/>
        <v>4</v>
      </c>
      <c r="R1318" s="3">
        <f t="shared" si="550"/>
        <v>-2.08</v>
      </c>
      <c r="S1318" s="16">
        <f t="shared" si="551"/>
        <v>-2.496</v>
      </c>
      <c r="T1318" s="3">
        <f t="shared" si="552"/>
        <v>721.70577916666741</v>
      </c>
      <c r="U1318" s="3">
        <f t="shared" si="553"/>
        <v>0.25388291503683835</v>
      </c>
      <c r="V1318" s="3">
        <f t="shared" si="554"/>
        <v>2842.6717058213549</v>
      </c>
      <c r="W1318" s="19">
        <f t="shared" si="555"/>
        <v>721.70577916666741</v>
      </c>
      <c r="X1318" s="19">
        <f t="shared" si="556"/>
        <v>0.25388291503683835</v>
      </c>
      <c r="Y1318" s="19">
        <f t="shared" si="557"/>
        <v>2842.6717058213549</v>
      </c>
      <c r="Z1318" s="2">
        <f t="shared" si="558"/>
        <v>3.2190000000000509</v>
      </c>
      <c r="AA1318" s="2">
        <f t="shared" si="559"/>
        <v>11.327863040489319</v>
      </c>
      <c r="AB1318">
        <v>15.24</v>
      </c>
      <c r="AC1318">
        <v>975.36</v>
      </c>
      <c r="AD1318">
        <v>-76.2</v>
      </c>
      <c r="AE1318">
        <v>2184.4</v>
      </c>
      <c r="AF1318" s="2">
        <f t="shared" si="560"/>
        <v>0.44651162790697674</v>
      </c>
      <c r="AG1318" t="b">
        <f t="shared" si="561"/>
        <v>1</v>
      </c>
      <c r="AH1318" s="2">
        <f t="shared" si="562"/>
        <v>-12.020999999999949</v>
      </c>
      <c r="AI1318">
        <f t="shared" si="563"/>
        <v>12.020999999999949</v>
      </c>
      <c r="AJ1318" s="2">
        <f t="shared" si="564"/>
        <v>87.527863040489322</v>
      </c>
      <c r="AK1318" s="2">
        <f t="shared" si="565"/>
        <v>87.527863040489322</v>
      </c>
    </row>
    <row r="1319" spans="1:37" x14ac:dyDescent="0.3">
      <c r="A1319" s="18">
        <v>39561</v>
      </c>
      <c r="B1319">
        <v>12.7</v>
      </c>
      <c r="C1319">
        <v>8</v>
      </c>
      <c r="D1319">
        <v>0</v>
      </c>
      <c r="E1319">
        <v>4</v>
      </c>
      <c r="G1319" s="3">
        <f t="shared" si="567"/>
        <v>721.70577916666741</v>
      </c>
      <c r="H1319" s="3">
        <f t="shared" si="568"/>
        <v>2842.6717058213549</v>
      </c>
      <c r="I1319" s="10">
        <f t="shared" si="542"/>
        <v>2814.2449887631415</v>
      </c>
      <c r="J1319" s="3">
        <f t="shared" si="543"/>
        <v>0.25644738892609936</v>
      </c>
      <c r="K1319" s="3">
        <f t="shared" si="544"/>
        <v>8.466666666666665</v>
      </c>
      <c r="L1319" s="15">
        <f t="shared" si="545"/>
        <v>4.2333333333333334</v>
      </c>
      <c r="M1319" s="3">
        <f t="shared" si="546"/>
        <v>2.1166666666666671</v>
      </c>
      <c r="N1319" s="15">
        <f t="shared" si="547"/>
        <v>723.82244583333409</v>
      </c>
      <c r="O1319" s="15">
        <f t="shared" si="548"/>
        <v>0.25670060406408407</v>
      </c>
      <c r="P1319" s="15">
        <f t="shared" si="549"/>
        <v>2819.7146184067228</v>
      </c>
      <c r="Q1319" s="3">
        <f t="shared" si="566"/>
        <v>4</v>
      </c>
      <c r="R1319" s="3">
        <f t="shared" si="550"/>
        <v>-2.08</v>
      </c>
      <c r="S1319" s="16">
        <f t="shared" si="551"/>
        <v>-8.32</v>
      </c>
      <c r="T1319" s="3">
        <f t="shared" si="552"/>
        <v>715.50244583333404</v>
      </c>
      <c r="U1319" s="3">
        <f t="shared" si="553"/>
        <v>0.25670060406408407</v>
      </c>
      <c r="V1319" s="3">
        <f t="shared" si="554"/>
        <v>2787.3033195306089</v>
      </c>
      <c r="W1319" s="19">
        <f t="shared" si="555"/>
        <v>715.50244583333404</v>
      </c>
      <c r="X1319" s="19">
        <f t="shared" si="556"/>
        <v>0.25670060406408407</v>
      </c>
      <c r="Y1319" s="19">
        <f t="shared" si="557"/>
        <v>2787.3033195306089</v>
      </c>
      <c r="Z1319" s="2">
        <f t="shared" si="558"/>
        <v>-6.2033333333333758</v>
      </c>
      <c r="AA1319" s="2">
        <f t="shared" si="559"/>
        <v>-55.368386290746002</v>
      </c>
      <c r="AB1319">
        <v>-2.54</v>
      </c>
      <c r="AC1319">
        <v>972.82</v>
      </c>
      <c r="AD1319">
        <v>-76.2</v>
      </c>
      <c r="AE1319">
        <v>2108.1999999999998</v>
      </c>
      <c r="AF1319" s="2">
        <f t="shared" si="560"/>
        <v>0.46144578313253021</v>
      </c>
      <c r="AG1319" t="b">
        <f t="shared" si="561"/>
        <v>1</v>
      </c>
      <c r="AH1319" s="2">
        <f t="shared" si="562"/>
        <v>-3.6633333333333757</v>
      </c>
      <c r="AI1319">
        <f t="shared" si="563"/>
        <v>3.6633333333333757</v>
      </c>
      <c r="AJ1319" s="2">
        <f t="shared" si="564"/>
        <v>20.831613709254</v>
      </c>
      <c r="AK1319" s="2">
        <f t="shared" si="565"/>
        <v>20.831613709254</v>
      </c>
    </row>
    <row r="1320" spans="1:37" x14ac:dyDescent="0.3">
      <c r="A1320" s="18">
        <v>39562</v>
      </c>
      <c r="B1320">
        <v>15.24</v>
      </c>
      <c r="C1320">
        <v>9.1</v>
      </c>
      <c r="D1320">
        <v>-0.3</v>
      </c>
      <c r="E1320">
        <v>4.4000000000000004</v>
      </c>
      <c r="G1320" s="3">
        <f t="shared" si="567"/>
        <v>715.50244583333404</v>
      </c>
      <c r="H1320" s="3">
        <f t="shared" si="568"/>
        <v>2787.3033195306089</v>
      </c>
      <c r="I1320" s="10">
        <f t="shared" si="542"/>
        <v>2759.4302863353028</v>
      </c>
      <c r="J1320" s="3">
        <f t="shared" si="543"/>
        <v>0.25929353945867079</v>
      </c>
      <c r="K1320" s="3">
        <f t="shared" si="544"/>
        <v>11.176000000000002</v>
      </c>
      <c r="L1320" s="15">
        <f t="shared" si="545"/>
        <v>4.0639999999999992</v>
      </c>
      <c r="M1320" s="3">
        <f t="shared" si="546"/>
        <v>1.2699999999999987</v>
      </c>
      <c r="N1320" s="15">
        <f t="shared" si="547"/>
        <v>716.77244583333402</v>
      </c>
      <c r="O1320" s="15">
        <f t="shared" si="548"/>
        <v>0.2603345845243476</v>
      </c>
      <c r="P1320" s="15">
        <f t="shared" si="549"/>
        <v>2753.2740113763039</v>
      </c>
      <c r="Q1320" s="3">
        <f t="shared" si="566"/>
        <v>4</v>
      </c>
      <c r="R1320" s="3">
        <f t="shared" si="550"/>
        <v>-2.08</v>
      </c>
      <c r="S1320" s="16">
        <f t="shared" si="551"/>
        <v>-9.152000000000001</v>
      </c>
      <c r="T1320" s="3">
        <f t="shared" si="552"/>
        <v>707.62044583333397</v>
      </c>
      <c r="U1320" s="3">
        <f t="shared" si="553"/>
        <v>0.2603345845243476</v>
      </c>
      <c r="V1320" s="3">
        <f t="shared" si="554"/>
        <v>2718.1192507565365</v>
      </c>
      <c r="W1320" s="19">
        <f t="shared" si="555"/>
        <v>707.62044583333397</v>
      </c>
      <c r="X1320" s="19">
        <f t="shared" si="556"/>
        <v>0.2603345845243476</v>
      </c>
      <c r="Y1320" s="19">
        <f t="shared" si="557"/>
        <v>2718.1192507565365</v>
      </c>
      <c r="Z1320" s="2">
        <f t="shared" si="558"/>
        <v>-7.8820000000000618</v>
      </c>
      <c r="AA1320" s="2">
        <f t="shared" si="559"/>
        <v>-69.18406877407233</v>
      </c>
      <c r="AB1320">
        <v>0</v>
      </c>
      <c r="AC1320">
        <v>972.82</v>
      </c>
      <c r="AD1320">
        <v>101.6</v>
      </c>
      <c r="AE1320">
        <v>2209.8000000000002</v>
      </c>
      <c r="AF1320" s="2">
        <f t="shared" si="560"/>
        <v>0.44022988505747124</v>
      </c>
      <c r="AG1320" t="b">
        <f t="shared" si="561"/>
        <v>1</v>
      </c>
      <c r="AH1320" s="2">
        <f t="shared" si="562"/>
        <v>-7.8820000000000618</v>
      </c>
      <c r="AI1320">
        <f t="shared" si="563"/>
        <v>7.8820000000000618</v>
      </c>
      <c r="AJ1320" s="2">
        <f t="shared" si="564"/>
        <v>-170.78406877407232</v>
      </c>
      <c r="AK1320" s="2">
        <f t="shared" si="565"/>
        <v>170.78406877407232</v>
      </c>
    </row>
    <row r="1321" spans="1:37" x14ac:dyDescent="0.3">
      <c r="A1321" s="18">
        <v>39563</v>
      </c>
      <c r="B1321">
        <v>5.08</v>
      </c>
      <c r="C1321">
        <v>7.7</v>
      </c>
      <c r="D1321">
        <v>0.3</v>
      </c>
      <c r="E1321">
        <v>4</v>
      </c>
      <c r="G1321" s="3">
        <f t="shared" si="567"/>
        <v>707.62044583333397</v>
      </c>
      <c r="H1321" s="3">
        <f t="shared" si="568"/>
        <v>2718.1192507565365</v>
      </c>
      <c r="I1321" s="10">
        <f t="shared" si="542"/>
        <v>2690.9380582489712</v>
      </c>
      <c r="J1321" s="3">
        <f t="shared" si="543"/>
        <v>0.26296422679227033</v>
      </c>
      <c r="K1321" s="3">
        <f t="shared" si="544"/>
        <v>3.3866666666666667</v>
      </c>
      <c r="L1321" s="15">
        <f t="shared" si="545"/>
        <v>1.6933333333333336</v>
      </c>
      <c r="M1321" s="3">
        <f t="shared" si="546"/>
        <v>0.8466666666666669</v>
      </c>
      <c r="N1321" s="15">
        <f t="shared" si="547"/>
        <v>708.46711250000067</v>
      </c>
      <c r="O1321" s="15">
        <f t="shared" si="548"/>
        <v>0.2630330150542165</v>
      </c>
      <c r="P1321" s="15">
        <f t="shared" si="549"/>
        <v>2693.4531863004768</v>
      </c>
      <c r="Q1321" s="3">
        <f t="shared" si="566"/>
        <v>4</v>
      </c>
      <c r="R1321" s="3">
        <f t="shared" si="550"/>
        <v>-2.08</v>
      </c>
      <c r="S1321" s="16">
        <f t="shared" si="551"/>
        <v>-8.32</v>
      </c>
      <c r="T1321" s="3">
        <f t="shared" si="552"/>
        <v>700.14711250000062</v>
      </c>
      <c r="U1321" s="3">
        <f t="shared" si="553"/>
        <v>0.2630330150542165</v>
      </c>
      <c r="V1321" s="3">
        <f t="shared" si="554"/>
        <v>2661.8221760324877</v>
      </c>
      <c r="W1321" s="19">
        <f t="shared" si="555"/>
        <v>700.14711250000062</v>
      </c>
      <c r="X1321" s="19">
        <f t="shared" si="556"/>
        <v>0.2630330150542165</v>
      </c>
      <c r="Y1321" s="19">
        <f t="shared" si="557"/>
        <v>2661.8221760324877</v>
      </c>
      <c r="Z1321" s="2">
        <f t="shared" si="558"/>
        <v>-7.4733333333333576</v>
      </c>
      <c r="AA1321" s="2">
        <f t="shared" si="559"/>
        <v>-56.297074724048798</v>
      </c>
      <c r="AB1321">
        <v>10.16</v>
      </c>
      <c r="AC1321">
        <v>982.98</v>
      </c>
      <c r="AD1321">
        <v>-101.6</v>
      </c>
      <c r="AE1321">
        <v>2108.1999999999998</v>
      </c>
      <c r="AF1321" s="2">
        <f t="shared" si="560"/>
        <v>0.46626506024096392</v>
      </c>
      <c r="AG1321" t="b">
        <f t="shared" si="561"/>
        <v>1</v>
      </c>
      <c r="AH1321" s="2">
        <f t="shared" si="562"/>
        <v>-17.633333333333358</v>
      </c>
      <c r="AI1321">
        <f t="shared" si="563"/>
        <v>17.633333333333358</v>
      </c>
      <c r="AJ1321" s="2">
        <f t="shared" si="564"/>
        <v>45.302925275951196</v>
      </c>
      <c r="AK1321" s="2">
        <f t="shared" si="565"/>
        <v>45.302925275951196</v>
      </c>
    </row>
    <row r="1322" spans="1:37" x14ac:dyDescent="0.3">
      <c r="A1322" s="18">
        <v>39564</v>
      </c>
      <c r="B1322">
        <v>0</v>
      </c>
      <c r="C1322">
        <v>15.8</v>
      </c>
      <c r="D1322">
        <v>-0.4</v>
      </c>
      <c r="E1322">
        <v>5.6</v>
      </c>
      <c r="G1322" s="3">
        <f t="shared" si="567"/>
        <v>700.14711250000062</v>
      </c>
      <c r="H1322" s="3">
        <f t="shared" si="568"/>
        <v>2661.8221760324877</v>
      </c>
      <c r="I1322" s="10">
        <f t="shared" si="542"/>
        <v>2635.2039542721627</v>
      </c>
      <c r="J1322" s="3">
        <f t="shared" si="543"/>
        <v>0.26568991419617827</v>
      </c>
      <c r="K1322" s="3">
        <f t="shared" si="544"/>
        <v>0</v>
      </c>
      <c r="L1322" s="15">
        <f t="shared" si="545"/>
        <v>0</v>
      </c>
      <c r="M1322" s="3">
        <f t="shared" si="546"/>
        <v>0</v>
      </c>
      <c r="N1322" s="15">
        <f t="shared" si="547"/>
        <v>700.14711250000062</v>
      </c>
      <c r="O1322" s="15">
        <f t="shared" si="548"/>
        <v>0.26568991419617827</v>
      </c>
      <c r="P1322" s="15">
        <f t="shared" si="549"/>
        <v>2635.2039542721627</v>
      </c>
      <c r="Q1322" s="3">
        <f t="shared" si="566"/>
        <v>4</v>
      </c>
      <c r="R1322" s="3">
        <f t="shared" si="550"/>
        <v>-2.08</v>
      </c>
      <c r="S1322" s="16">
        <f t="shared" si="551"/>
        <v>-11.648</v>
      </c>
      <c r="T1322" s="3">
        <f t="shared" si="552"/>
        <v>688.49911250000059</v>
      </c>
      <c r="U1322" s="3">
        <f t="shared" si="553"/>
        <v>0.26568991419617827</v>
      </c>
      <c r="V1322" s="3">
        <f t="shared" si="554"/>
        <v>2591.3633740407299</v>
      </c>
      <c r="W1322" s="19">
        <f t="shared" si="555"/>
        <v>688.49911250000059</v>
      </c>
      <c r="X1322" s="19">
        <f t="shared" si="556"/>
        <v>0.26568991419617827</v>
      </c>
      <c r="Y1322" s="19">
        <f t="shared" si="557"/>
        <v>2591.3633740407299</v>
      </c>
      <c r="Z1322" s="2">
        <f t="shared" si="558"/>
        <v>-11.648000000000025</v>
      </c>
      <c r="AA1322" s="2">
        <f t="shared" si="559"/>
        <v>-70.458801991757809</v>
      </c>
      <c r="AB1322">
        <v>-12.7</v>
      </c>
      <c r="AC1322">
        <v>970.28</v>
      </c>
      <c r="AD1322">
        <v>-101.6</v>
      </c>
      <c r="AE1322">
        <v>2006.6</v>
      </c>
      <c r="AF1322" s="2">
        <f t="shared" si="560"/>
        <v>0.48354430379746838</v>
      </c>
      <c r="AG1322" t="b">
        <f t="shared" si="561"/>
        <v>1</v>
      </c>
      <c r="AH1322" s="2">
        <f t="shared" si="562"/>
        <v>1.0519999999999747</v>
      </c>
      <c r="AI1322">
        <f t="shared" si="563"/>
        <v>1.0519999999999747</v>
      </c>
      <c r="AJ1322" s="2">
        <f t="shared" si="564"/>
        <v>31.141198008242185</v>
      </c>
      <c r="AK1322" s="2">
        <f t="shared" si="565"/>
        <v>31.141198008242185</v>
      </c>
    </row>
    <row r="1323" spans="1:37" x14ac:dyDescent="0.3">
      <c r="A1323" s="18">
        <v>39565</v>
      </c>
      <c r="B1323">
        <v>0</v>
      </c>
      <c r="C1323">
        <v>22.2</v>
      </c>
      <c r="D1323">
        <v>1</v>
      </c>
      <c r="E1323">
        <v>7.8949999999999996</v>
      </c>
      <c r="G1323" s="3">
        <f t="shared" si="567"/>
        <v>688.49911250000059</v>
      </c>
      <c r="H1323" s="3">
        <f t="shared" si="568"/>
        <v>2591.3633740407299</v>
      </c>
      <c r="I1323" s="10">
        <f t="shared" si="542"/>
        <v>2565.4497403003224</v>
      </c>
      <c r="J1323" s="3">
        <f t="shared" si="543"/>
        <v>0.2683736507032104</v>
      </c>
      <c r="K1323" s="3">
        <f t="shared" si="544"/>
        <v>0</v>
      </c>
      <c r="L1323" s="15">
        <f t="shared" si="545"/>
        <v>0</v>
      </c>
      <c r="M1323" s="3">
        <f t="shared" si="546"/>
        <v>0</v>
      </c>
      <c r="N1323" s="15">
        <f t="shared" si="547"/>
        <v>688.49911250000059</v>
      </c>
      <c r="O1323" s="15">
        <f t="shared" si="548"/>
        <v>0.2683736507032104</v>
      </c>
      <c r="P1323" s="15">
        <f t="shared" si="549"/>
        <v>2565.4497403003224</v>
      </c>
      <c r="Q1323" s="3">
        <f t="shared" si="566"/>
        <v>4</v>
      </c>
      <c r="R1323" s="3">
        <f t="shared" si="550"/>
        <v>-2.08</v>
      </c>
      <c r="S1323" s="16">
        <f t="shared" si="551"/>
        <v>-16.421599999999998</v>
      </c>
      <c r="T1323" s="3">
        <f t="shared" si="552"/>
        <v>672.07751250000058</v>
      </c>
      <c r="U1323" s="3">
        <f t="shared" si="553"/>
        <v>0.2683736507032104</v>
      </c>
      <c r="V1323" s="3">
        <f t="shared" si="554"/>
        <v>2504.2604247435565</v>
      </c>
      <c r="W1323" s="19">
        <f t="shared" si="555"/>
        <v>672.07751250000058</v>
      </c>
      <c r="X1323" s="19">
        <f t="shared" si="556"/>
        <v>0.2683736507032104</v>
      </c>
      <c r="Y1323" s="19">
        <f t="shared" si="557"/>
        <v>2504.2604247435565</v>
      </c>
      <c r="Z1323" s="2">
        <f t="shared" si="558"/>
        <v>-16.421600000000012</v>
      </c>
      <c r="AA1323" s="2">
        <f t="shared" si="559"/>
        <v>-87.102949297173382</v>
      </c>
      <c r="AB1323">
        <v>-20.32</v>
      </c>
      <c r="AC1323">
        <v>949.96</v>
      </c>
      <c r="AD1323">
        <v>0</v>
      </c>
      <c r="AE1323">
        <v>2006.6</v>
      </c>
      <c r="AF1323" s="2">
        <f t="shared" si="560"/>
        <v>0.47341772151898737</v>
      </c>
      <c r="AG1323" t="b">
        <f t="shared" si="561"/>
        <v>1</v>
      </c>
      <c r="AH1323" s="2">
        <f t="shared" si="562"/>
        <v>3.8983999999999881</v>
      </c>
      <c r="AI1323">
        <f t="shared" si="563"/>
        <v>3.8983999999999881</v>
      </c>
      <c r="AJ1323" s="2">
        <f t="shared" si="564"/>
        <v>-87.102949297173382</v>
      </c>
      <c r="AK1323" s="2">
        <f t="shared" si="565"/>
        <v>87.102949297173382</v>
      </c>
    </row>
    <row r="1324" spans="1:37" x14ac:dyDescent="0.3">
      <c r="A1324" s="18">
        <v>39566</v>
      </c>
      <c r="B1324">
        <v>0</v>
      </c>
      <c r="C1324">
        <v>21.2</v>
      </c>
      <c r="D1324">
        <v>4.0999999999999996</v>
      </c>
      <c r="E1324">
        <v>9.9250000000000007</v>
      </c>
      <c r="G1324" s="3">
        <f t="shared" si="567"/>
        <v>672.07751250000058</v>
      </c>
      <c r="H1324" s="3">
        <f t="shared" si="568"/>
        <v>2504.2604247435565</v>
      </c>
      <c r="I1324" s="10">
        <f t="shared" si="542"/>
        <v>2479.217820496121</v>
      </c>
      <c r="J1324" s="3">
        <f t="shared" si="543"/>
        <v>0.27108449565980847</v>
      </c>
      <c r="K1324" s="3">
        <f t="shared" si="544"/>
        <v>0</v>
      </c>
      <c r="L1324" s="15">
        <f t="shared" si="545"/>
        <v>0</v>
      </c>
      <c r="M1324" s="3">
        <f t="shared" si="546"/>
        <v>0</v>
      </c>
      <c r="N1324" s="15">
        <f t="shared" si="547"/>
        <v>672.07751250000058</v>
      </c>
      <c r="O1324" s="15">
        <f t="shared" si="548"/>
        <v>0.27108449565980847</v>
      </c>
      <c r="P1324" s="15">
        <f t="shared" si="549"/>
        <v>2479.217820496121</v>
      </c>
      <c r="Q1324" s="3">
        <f t="shared" si="566"/>
        <v>4</v>
      </c>
      <c r="R1324" s="3">
        <f t="shared" si="550"/>
        <v>-2.08</v>
      </c>
      <c r="S1324" s="16">
        <f t="shared" si="551"/>
        <v>-20.644000000000002</v>
      </c>
      <c r="T1324" s="3">
        <f t="shared" si="552"/>
        <v>651.43351250000057</v>
      </c>
      <c r="U1324" s="3">
        <f t="shared" si="553"/>
        <v>0.27108449565980847</v>
      </c>
      <c r="V1324" s="3">
        <f t="shared" si="554"/>
        <v>2403.0644427466732</v>
      </c>
      <c r="W1324" s="19">
        <f t="shared" si="555"/>
        <v>651.43351250000057</v>
      </c>
      <c r="X1324" s="19">
        <f t="shared" si="556"/>
        <v>0.27108449565980847</v>
      </c>
      <c r="Y1324" s="19">
        <f t="shared" si="557"/>
        <v>2403.0644427466732</v>
      </c>
      <c r="Z1324" s="2">
        <f t="shared" si="558"/>
        <v>-20.644000000000005</v>
      </c>
      <c r="AA1324" s="2">
        <f t="shared" si="559"/>
        <v>-101.19598199688335</v>
      </c>
      <c r="AB1324">
        <v>-17.78</v>
      </c>
      <c r="AC1324">
        <v>932.18</v>
      </c>
      <c r="AD1324">
        <v>-101.6</v>
      </c>
      <c r="AE1324">
        <v>1905</v>
      </c>
      <c r="AF1324" s="2">
        <f t="shared" si="560"/>
        <v>0.48933333333333329</v>
      </c>
      <c r="AG1324" t="b">
        <f t="shared" si="561"/>
        <v>1</v>
      </c>
      <c r="AH1324" s="2">
        <f t="shared" si="562"/>
        <v>-2.8640000000000043</v>
      </c>
      <c r="AI1324">
        <f t="shared" si="563"/>
        <v>2.8640000000000043</v>
      </c>
      <c r="AJ1324" s="2">
        <f t="shared" si="564"/>
        <v>0.40401800311664715</v>
      </c>
      <c r="AK1324" s="2">
        <f t="shared" si="565"/>
        <v>0.40401800311664715</v>
      </c>
    </row>
    <row r="1325" spans="1:37" x14ac:dyDescent="0.3">
      <c r="A1325" s="18">
        <v>39567</v>
      </c>
      <c r="B1325">
        <v>0</v>
      </c>
      <c r="C1325">
        <v>17.2</v>
      </c>
      <c r="D1325">
        <v>2.2999999999999998</v>
      </c>
      <c r="E1325">
        <v>9.75</v>
      </c>
      <c r="G1325" s="3">
        <f t="shared" si="567"/>
        <v>651.43351250000057</v>
      </c>
      <c r="H1325" s="3">
        <f t="shared" si="568"/>
        <v>2403.0644427466732</v>
      </c>
      <c r="I1325" s="10">
        <f t="shared" si="542"/>
        <v>2379.0337983192067</v>
      </c>
      <c r="J1325" s="3">
        <f t="shared" si="543"/>
        <v>0.27382272288869541</v>
      </c>
      <c r="K1325" s="3">
        <f t="shared" si="544"/>
        <v>0</v>
      </c>
      <c r="L1325" s="15">
        <f t="shared" si="545"/>
        <v>0</v>
      </c>
      <c r="M1325" s="3">
        <f t="shared" si="546"/>
        <v>0</v>
      </c>
      <c r="N1325" s="15">
        <f t="shared" si="547"/>
        <v>651.43351250000057</v>
      </c>
      <c r="O1325" s="15">
        <f t="shared" si="548"/>
        <v>0.27382272288869541</v>
      </c>
      <c r="P1325" s="15">
        <f t="shared" si="549"/>
        <v>2379.0337983192067</v>
      </c>
      <c r="Q1325" s="3">
        <f t="shared" si="566"/>
        <v>4</v>
      </c>
      <c r="R1325" s="3">
        <f t="shared" si="550"/>
        <v>-2.08</v>
      </c>
      <c r="S1325" s="16">
        <f t="shared" si="551"/>
        <v>-20.28</v>
      </c>
      <c r="T1325" s="3">
        <f t="shared" si="552"/>
        <v>631.1535125000006</v>
      </c>
      <c r="U1325" s="3">
        <f t="shared" si="553"/>
        <v>0.27382272288869541</v>
      </c>
      <c r="V1325" s="3">
        <f t="shared" si="554"/>
        <v>2304.9712815709399</v>
      </c>
      <c r="W1325" s="19">
        <f t="shared" si="555"/>
        <v>631.1535125000006</v>
      </c>
      <c r="X1325" s="19">
        <f t="shared" si="556"/>
        <v>0.27382272288869541</v>
      </c>
      <c r="Y1325" s="19">
        <f t="shared" si="557"/>
        <v>2304.9712815709399</v>
      </c>
      <c r="Z1325" s="2">
        <f t="shared" si="558"/>
        <v>-20.279999999999973</v>
      </c>
      <c r="AA1325" s="2">
        <f t="shared" si="559"/>
        <v>-98.093161175733258</v>
      </c>
      <c r="AB1325">
        <v>-10.16</v>
      </c>
      <c r="AC1325">
        <v>922.02</v>
      </c>
      <c r="AD1325">
        <v>-50.8</v>
      </c>
      <c r="AE1325">
        <v>1854.2</v>
      </c>
      <c r="AF1325" s="2">
        <f t="shared" si="560"/>
        <v>0.4972602739726027</v>
      </c>
      <c r="AG1325" t="b">
        <f t="shared" si="561"/>
        <v>1</v>
      </c>
      <c r="AH1325" s="2">
        <f t="shared" si="562"/>
        <v>-10.119999999999973</v>
      </c>
      <c r="AI1325">
        <f t="shared" si="563"/>
        <v>10.119999999999973</v>
      </c>
      <c r="AJ1325" s="2">
        <f t="shared" si="564"/>
        <v>-47.29316117573326</v>
      </c>
      <c r="AK1325" s="2">
        <f t="shared" si="565"/>
        <v>47.29316117573326</v>
      </c>
    </row>
    <row r="1326" spans="1:37" x14ac:dyDescent="0.3">
      <c r="A1326" s="18">
        <v>39568</v>
      </c>
      <c r="B1326">
        <v>25.4</v>
      </c>
      <c r="C1326">
        <v>7.9</v>
      </c>
      <c r="D1326">
        <v>-0.8</v>
      </c>
      <c r="E1326">
        <v>3.55</v>
      </c>
      <c r="G1326" s="3">
        <f t="shared" si="567"/>
        <v>631.1535125000006</v>
      </c>
      <c r="H1326" s="3">
        <f t="shared" si="568"/>
        <v>2304.9712815709399</v>
      </c>
      <c r="I1326" s="10">
        <f t="shared" si="542"/>
        <v>2281.9215687552305</v>
      </c>
      <c r="J1326" s="3">
        <f t="shared" si="543"/>
        <v>0.2765886089784802</v>
      </c>
      <c r="K1326" s="3">
        <f t="shared" si="544"/>
        <v>15.028333333333332</v>
      </c>
      <c r="L1326" s="15">
        <f t="shared" si="545"/>
        <v>10.371666666666666</v>
      </c>
      <c r="M1326" s="3">
        <f t="shared" si="546"/>
        <v>6.614583333333333</v>
      </c>
      <c r="N1326" s="15">
        <f t="shared" si="547"/>
        <v>637.76809583333397</v>
      </c>
      <c r="O1326" s="15">
        <f t="shared" si="548"/>
        <v>0.27467806819777363</v>
      </c>
      <c r="P1326" s="15">
        <f t="shared" si="549"/>
        <v>2321.8748406739501</v>
      </c>
      <c r="Q1326" s="3">
        <f t="shared" si="566"/>
        <v>4</v>
      </c>
      <c r="R1326" s="3">
        <f t="shared" si="550"/>
        <v>-2.08</v>
      </c>
      <c r="S1326" s="16">
        <f t="shared" si="551"/>
        <v>-7.3839999999999995</v>
      </c>
      <c r="T1326" s="3">
        <f t="shared" si="552"/>
        <v>630.38409583333396</v>
      </c>
      <c r="U1326" s="3">
        <f t="shared" si="553"/>
        <v>0.27467806819777363</v>
      </c>
      <c r="V1326" s="3">
        <f t="shared" si="554"/>
        <v>2294.9924614274082</v>
      </c>
      <c r="W1326" s="19">
        <f t="shared" si="555"/>
        <v>630.38409583333396</v>
      </c>
      <c r="X1326" s="19">
        <f t="shared" si="556"/>
        <v>0.27467806819777363</v>
      </c>
      <c r="Y1326" s="19">
        <f t="shared" si="557"/>
        <v>2294.9924614274082</v>
      </c>
      <c r="Z1326" s="2">
        <f t="shared" si="558"/>
        <v>-0.76941666666664332</v>
      </c>
      <c r="AA1326" s="2">
        <f t="shared" si="559"/>
        <v>-9.9788201435317205</v>
      </c>
      <c r="AB1326">
        <v>7.62</v>
      </c>
      <c r="AC1326">
        <v>929.64</v>
      </c>
      <c r="AD1326">
        <v>127</v>
      </c>
      <c r="AE1326">
        <v>1981.2</v>
      </c>
      <c r="AF1326" s="2">
        <f t="shared" si="560"/>
        <v>0.46923076923076923</v>
      </c>
      <c r="AG1326" t="b">
        <f t="shared" si="561"/>
        <v>1</v>
      </c>
      <c r="AH1326" s="2">
        <f t="shared" si="562"/>
        <v>-8.3894166666666443</v>
      </c>
      <c r="AI1326">
        <f t="shared" si="563"/>
        <v>8.3894166666666443</v>
      </c>
      <c r="AJ1326" s="2">
        <f t="shared" si="564"/>
        <v>-136.97882014353172</v>
      </c>
      <c r="AK1326" s="2">
        <f t="shared" si="565"/>
        <v>136.97882014353172</v>
      </c>
    </row>
    <row r="1327" spans="1:37" x14ac:dyDescent="0.3">
      <c r="A1327" s="18">
        <v>39569</v>
      </c>
      <c r="B1327">
        <v>7.62</v>
      </c>
      <c r="C1327">
        <v>10</v>
      </c>
      <c r="D1327">
        <v>-1</v>
      </c>
      <c r="E1327">
        <v>2.2200000000000002</v>
      </c>
      <c r="G1327" s="3">
        <f t="shared" si="567"/>
        <v>630.38409583333396</v>
      </c>
      <c r="H1327" s="3">
        <f t="shared" si="568"/>
        <v>2294.9924614274082</v>
      </c>
      <c r="I1327" s="10">
        <f t="shared" si="542"/>
        <v>2272.0425368131341</v>
      </c>
      <c r="J1327" s="3">
        <f t="shared" si="543"/>
        <v>0.27745259413916529</v>
      </c>
      <c r="K1327" s="3">
        <f t="shared" si="544"/>
        <v>2.8194000000000008</v>
      </c>
      <c r="L1327" s="15">
        <f t="shared" si="545"/>
        <v>4.8005999999999993</v>
      </c>
      <c r="M1327" s="3">
        <f t="shared" si="546"/>
        <v>4.0957499999999989</v>
      </c>
      <c r="N1327" s="15">
        <f t="shared" si="547"/>
        <v>634.47984583333391</v>
      </c>
      <c r="O1327" s="15">
        <f t="shared" si="548"/>
        <v>0.27520000913974146</v>
      </c>
      <c r="P1327" s="15">
        <f t="shared" si="549"/>
        <v>2305.5226190459784</v>
      </c>
      <c r="Q1327" s="3">
        <f t="shared" si="566"/>
        <v>5</v>
      </c>
      <c r="R1327" s="3">
        <f t="shared" si="550"/>
        <v>-2.08</v>
      </c>
      <c r="S1327" s="16">
        <f t="shared" si="551"/>
        <v>-4.6176000000000004</v>
      </c>
      <c r="T1327" s="3">
        <f t="shared" si="552"/>
        <v>629.86224583333387</v>
      </c>
      <c r="U1327" s="3">
        <f t="shared" si="553"/>
        <v>0.27520000913974146</v>
      </c>
      <c r="V1327" s="3">
        <f t="shared" si="554"/>
        <v>2288.7435498357904</v>
      </c>
      <c r="W1327" s="19">
        <f t="shared" si="555"/>
        <v>629.86224583333387</v>
      </c>
      <c r="X1327" s="19">
        <f t="shared" si="556"/>
        <v>0.27520000913974146</v>
      </c>
      <c r="Y1327" s="19">
        <f t="shared" si="557"/>
        <v>2288.7435498357904</v>
      </c>
      <c r="Z1327" s="2">
        <f t="shared" si="558"/>
        <v>-0.52185000000008586</v>
      </c>
      <c r="AA1327" s="2">
        <f t="shared" si="559"/>
        <v>-6.248911591617798</v>
      </c>
      <c r="AB1327">
        <v>7.62</v>
      </c>
      <c r="AC1327">
        <v>937.26</v>
      </c>
      <c r="AD1327">
        <v>25.4</v>
      </c>
      <c r="AE1327">
        <v>2006.6</v>
      </c>
      <c r="AF1327" s="2">
        <f t="shared" si="560"/>
        <v>0.4670886075949367</v>
      </c>
      <c r="AG1327" t="b">
        <f t="shared" si="561"/>
        <v>1</v>
      </c>
      <c r="AH1327" s="2">
        <f t="shared" si="562"/>
        <v>-8.1418500000000869</v>
      </c>
      <c r="AI1327">
        <f t="shared" si="563"/>
        <v>8.1418500000000869</v>
      </c>
      <c r="AJ1327" s="2">
        <f t="shared" si="564"/>
        <v>-31.648911591617797</v>
      </c>
      <c r="AK1327" s="2">
        <f t="shared" si="565"/>
        <v>31.648911591617797</v>
      </c>
    </row>
    <row r="1328" spans="1:37" x14ac:dyDescent="0.3">
      <c r="A1328" s="18">
        <v>39570</v>
      </c>
      <c r="B1328">
        <v>0</v>
      </c>
      <c r="C1328">
        <v>13.1</v>
      </c>
      <c r="D1328">
        <v>-1.4</v>
      </c>
      <c r="E1328">
        <v>5.85</v>
      </c>
      <c r="G1328" s="3">
        <f t="shared" si="567"/>
        <v>629.86224583333387</v>
      </c>
      <c r="H1328" s="3">
        <f t="shared" si="568"/>
        <v>2288.7435498357904</v>
      </c>
      <c r="I1328" s="10">
        <f t="shared" si="542"/>
        <v>2265.8561143374327</v>
      </c>
      <c r="J1328" s="3">
        <f t="shared" si="543"/>
        <v>0.27797980721186005</v>
      </c>
      <c r="K1328" s="3">
        <f t="shared" si="544"/>
        <v>0</v>
      </c>
      <c r="L1328" s="15">
        <f t="shared" si="545"/>
        <v>0</v>
      </c>
      <c r="M1328" s="3">
        <f t="shared" si="546"/>
        <v>0</v>
      </c>
      <c r="N1328" s="15">
        <f t="shared" si="547"/>
        <v>629.86224583333387</v>
      </c>
      <c r="O1328" s="15">
        <f t="shared" si="548"/>
        <v>0.27797980721186005</v>
      </c>
      <c r="P1328" s="15">
        <f t="shared" si="549"/>
        <v>2265.8561143374327</v>
      </c>
      <c r="Q1328" s="3">
        <f t="shared" si="566"/>
        <v>5</v>
      </c>
      <c r="R1328" s="3">
        <f t="shared" si="550"/>
        <v>-2.08</v>
      </c>
      <c r="S1328" s="16">
        <f t="shared" si="551"/>
        <v>-12.167999999999999</v>
      </c>
      <c r="T1328" s="3">
        <f t="shared" si="552"/>
        <v>617.69424583333387</v>
      </c>
      <c r="U1328" s="3">
        <f t="shared" si="553"/>
        <v>0.27797980721186005</v>
      </c>
      <c r="V1328" s="3">
        <f t="shared" si="554"/>
        <v>2222.0831506749091</v>
      </c>
      <c r="W1328" s="19">
        <f t="shared" si="555"/>
        <v>617.69424583333387</v>
      </c>
      <c r="X1328" s="19">
        <f t="shared" si="556"/>
        <v>0.27797980721186005</v>
      </c>
      <c r="Y1328" s="19">
        <f t="shared" si="557"/>
        <v>2222.0831506749091</v>
      </c>
      <c r="Z1328" s="2">
        <f t="shared" si="558"/>
        <v>-12.168000000000006</v>
      </c>
      <c r="AA1328" s="2">
        <f t="shared" si="559"/>
        <v>-66.660399160881298</v>
      </c>
      <c r="AB1328">
        <v>-5.08</v>
      </c>
      <c r="AC1328">
        <v>932.18</v>
      </c>
      <c r="AD1328">
        <v>-76.2</v>
      </c>
      <c r="AE1328">
        <v>1930.4</v>
      </c>
      <c r="AF1328" s="2">
        <f t="shared" si="560"/>
        <v>0.48289473684210521</v>
      </c>
      <c r="AG1328" t="b">
        <f t="shared" si="561"/>
        <v>1</v>
      </c>
      <c r="AH1328" s="2">
        <f t="shared" si="562"/>
        <v>-7.0880000000000063</v>
      </c>
      <c r="AI1328">
        <f t="shared" si="563"/>
        <v>7.0880000000000063</v>
      </c>
      <c r="AJ1328" s="2">
        <f t="shared" si="564"/>
        <v>9.5396008391187053</v>
      </c>
      <c r="AK1328" s="2">
        <f t="shared" si="565"/>
        <v>9.5396008391187053</v>
      </c>
    </row>
    <row r="1329" spans="1:37" x14ac:dyDescent="0.3">
      <c r="A1329" s="18">
        <v>39571</v>
      </c>
      <c r="B1329">
        <v>0</v>
      </c>
      <c r="C1329">
        <v>19.8</v>
      </c>
      <c r="D1329">
        <v>2.2000000000000002</v>
      </c>
      <c r="E1329">
        <v>6.8550000000000004</v>
      </c>
      <c r="G1329" s="3">
        <f t="shared" si="567"/>
        <v>617.69424583333387</v>
      </c>
      <c r="H1329" s="3">
        <f t="shared" si="568"/>
        <v>2222.0831506749091</v>
      </c>
      <c r="I1329" s="10">
        <f t="shared" si="542"/>
        <v>2199.86231916816</v>
      </c>
      <c r="J1329" s="3">
        <f t="shared" si="543"/>
        <v>0.28078768405238391</v>
      </c>
      <c r="K1329" s="3">
        <f t="shared" si="544"/>
        <v>0</v>
      </c>
      <c r="L1329" s="15">
        <f t="shared" si="545"/>
        <v>0</v>
      </c>
      <c r="M1329" s="3">
        <f t="shared" si="546"/>
        <v>0</v>
      </c>
      <c r="N1329" s="15">
        <f t="shared" si="547"/>
        <v>617.69424583333387</v>
      </c>
      <c r="O1329" s="15">
        <f t="shared" si="548"/>
        <v>0.28078768405238391</v>
      </c>
      <c r="P1329" s="15">
        <f t="shared" si="549"/>
        <v>2199.86231916816</v>
      </c>
      <c r="Q1329" s="3">
        <f t="shared" si="566"/>
        <v>5</v>
      </c>
      <c r="R1329" s="3">
        <f t="shared" si="550"/>
        <v>-2.08</v>
      </c>
      <c r="S1329" s="16">
        <f t="shared" si="551"/>
        <v>-14.258400000000002</v>
      </c>
      <c r="T1329" s="3">
        <f t="shared" si="552"/>
        <v>603.43584583333381</v>
      </c>
      <c r="U1329" s="3">
        <f t="shared" si="553"/>
        <v>0.28078768405238391</v>
      </c>
      <c r="V1329" s="3">
        <f t="shared" si="554"/>
        <v>2149.0823141685819</v>
      </c>
      <c r="W1329" s="19">
        <f t="shared" si="555"/>
        <v>603.43584583333381</v>
      </c>
      <c r="X1329" s="19">
        <f t="shared" si="556"/>
        <v>0.28078768405238391</v>
      </c>
      <c r="Y1329" s="19">
        <f t="shared" si="557"/>
        <v>2149.0823141685819</v>
      </c>
      <c r="Z1329" s="2">
        <f t="shared" si="558"/>
        <v>-14.258400000000051</v>
      </c>
      <c r="AA1329" s="2">
        <f t="shared" si="559"/>
        <v>-73.000836506327232</v>
      </c>
      <c r="AB1329">
        <v>-22.86</v>
      </c>
      <c r="AC1329">
        <v>909.32</v>
      </c>
      <c r="AD1329">
        <v>203.2</v>
      </c>
      <c r="AE1329">
        <v>2133.6</v>
      </c>
      <c r="AF1329" s="2">
        <f t="shared" si="560"/>
        <v>0.42619047619047623</v>
      </c>
      <c r="AG1329" t="b">
        <f t="shared" si="561"/>
        <v>1</v>
      </c>
      <c r="AH1329" s="2">
        <f t="shared" si="562"/>
        <v>8.601599999999948</v>
      </c>
      <c r="AI1329">
        <f t="shared" si="563"/>
        <v>8.601599999999948</v>
      </c>
      <c r="AJ1329" s="2">
        <f t="shared" si="564"/>
        <v>-276.20083650632722</v>
      </c>
      <c r="AK1329" s="2">
        <f t="shared" si="565"/>
        <v>276.20083650632722</v>
      </c>
    </row>
    <row r="1330" spans="1:37" x14ac:dyDescent="0.3">
      <c r="A1330" s="18">
        <v>39572</v>
      </c>
      <c r="B1330">
        <v>0</v>
      </c>
      <c r="C1330">
        <v>14.1</v>
      </c>
      <c r="D1330">
        <v>2.8</v>
      </c>
      <c r="E1330">
        <v>8.4499999999999993</v>
      </c>
      <c r="G1330" s="3">
        <f t="shared" si="567"/>
        <v>603.43584583333381</v>
      </c>
      <c r="H1330" s="3">
        <f t="shared" si="568"/>
        <v>2149.0823141685819</v>
      </c>
      <c r="I1330" s="10">
        <f t="shared" si="542"/>
        <v>2127.5914910268962</v>
      </c>
      <c r="J1330" s="3">
        <f t="shared" si="543"/>
        <v>0.28362392328523628</v>
      </c>
      <c r="K1330" s="3">
        <f t="shared" si="544"/>
        <v>0</v>
      </c>
      <c r="L1330" s="15">
        <f t="shared" si="545"/>
        <v>0</v>
      </c>
      <c r="M1330" s="3">
        <f t="shared" si="546"/>
        <v>0</v>
      </c>
      <c r="N1330" s="15">
        <f t="shared" si="547"/>
        <v>603.43584583333381</v>
      </c>
      <c r="O1330" s="15">
        <f t="shared" si="548"/>
        <v>0.28362392328523628</v>
      </c>
      <c r="P1330" s="15">
        <f t="shared" si="549"/>
        <v>2127.5914910268962</v>
      </c>
      <c r="Q1330" s="3">
        <f t="shared" si="566"/>
        <v>5</v>
      </c>
      <c r="R1330" s="3">
        <f t="shared" si="550"/>
        <v>-2.08</v>
      </c>
      <c r="S1330" s="16">
        <f t="shared" si="551"/>
        <v>-17.576000000000001</v>
      </c>
      <c r="T1330" s="3">
        <f t="shared" si="552"/>
        <v>585.85984583333379</v>
      </c>
      <c r="U1330" s="3">
        <f t="shared" si="553"/>
        <v>0.28362392328523628</v>
      </c>
      <c r="V1330" s="3">
        <f t="shared" si="554"/>
        <v>2065.6221063698617</v>
      </c>
      <c r="W1330" s="19">
        <f t="shared" si="555"/>
        <v>585.85984583333379</v>
      </c>
      <c r="X1330" s="19">
        <f t="shared" si="556"/>
        <v>0.28362392328523628</v>
      </c>
      <c r="Y1330" s="19">
        <f t="shared" si="557"/>
        <v>2065.6221063698617</v>
      </c>
      <c r="Z1330" s="2">
        <f t="shared" si="558"/>
        <v>-17.576000000000022</v>
      </c>
      <c r="AA1330" s="2">
        <f t="shared" si="559"/>
        <v>-83.460207798720148</v>
      </c>
      <c r="AB1330">
        <v>-17.78</v>
      </c>
      <c r="AC1330">
        <v>891.54</v>
      </c>
      <c r="AD1330">
        <v>-304.8</v>
      </c>
      <c r="AE1330">
        <v>1828.8</v>
      </c>
      <c r="AF1330" s="2">
        <f t="shared" si="560"/>
        <v>0.48749999999999999</v>
      </c>
      <c r="AG1330" t="b">
        <f t="shared" si="561"/>
        <v>1</v>
      </c>
      <c r="AH1330" s="2">
        <f t="shared" si="562"/>
        <v>0.20399999999997931</v>
      </c>
      <c r="AI1330">
        <f t="shared" si="563"/>
        <v>0.20399999999997931</v>
      </c>
      <c r="AJ1330" s="2">
        <f t="shared" si="564"/>
        <v>221.33979220127986</v>
      </c>
      <c r="AK1330" s="2">
        <f t="shared" si="565"/>
        <v>221.33979220127986</v>
      </c>
    </row>
    <row r="1331" spans="1:37" x14ac:dyDescent="0.3">
      <c r="A1331" s="18">
        <v>39573</v>
      </c>
      <c r="B1331">
        <v>0</v>
      </c>
      <c r="C1331">
        <v>17.100000000000001</v>
      </c>
      <c r="D1331">
        <v>1</v>
      </c>
      <c r="E1331">
        <v>9.0500000000000007</v>
      </c>
      <c r="G1331" s="3">
        <f t="shared" si="567"/>
        <v>585.85984583333379</v>
      </c>
      <c r="H1331" s="3">
        <f t="shared" si="568"/>
        <v>2065.6221063698617</v>
      </c>
      <c r="I1331" s="10">
        <f t="shared" si="542"/>
        <v>2044.965885306163</v>
      </c>
      <c r="J1331" s="3">
        <f t="shared" si="543"/>
        <v>0.28648881139922855</v>
      </c>
      <c r="K1331" s="3">
        <f t="shared" si="544"/>
        <v>0</v>
      </c>
      <c r="L1331" s="15">
        <f t="shared" si="545"/>
        <v>0</v>
      </c>
      <c r="M1331" s="3">
        <f t="shared" si="546"/>
        <v>0</v>
      </c>
      <c r="N1331" s="15">
        <f t="shared" si="547"/>
        <v>585.85984583333379</v>
      </c>
      <c r="O1331" s="15">
        <f t="shared" si="548"/>
        <v>0.28648881139922855</v>
      </c>
      <c r="P1331" s="15">
        <f t="shared" si="549"/>
        <v>2044.965885306163</v>
      </c>
      <c r="Q1331" s="3">
        <f t="shared" si="566"/>
        <v>5</v>
      </c>
      <c r="R1331" s="3">
        <f t="shared" si="550"/>
        <v>-2.08</v>
      </c>
      <c r="S1331" s="16">
        <f t="shared" si="551"/>
        <v>-18.824000000000002</v>
      </c>
      <c r="T1331" s="3">
        <f t="shared" si="552"/>
        <v>567.03584583333384</v>
      </c>
      <c r="U1331" s="3">
        <f t="shared" si="553"/>
        <v>0.28648881139922855</v>
      </c>
      <c r="V1331" s="3">
        <f t="shared" si="554"/>
        <v>1979.2600034322343</v>
      </c>
      <c r="W1331" s="19">
        <f t="shared" si="555"/>
        <v>567.03584583333384</v>
      </c>
      <c r="X1331" s="19">
        <f t="shared" si="556"/>
        <v>0.28648881139922855</v>
      </c>
      <c r="Y1331" s="19">
        <f t="shared" si="557"/>
        <v>1979.2600034322343</v>
      </c>
      <c r="Z1331" s="2">
        <f t="shared" si="558"/>
        <v>-18.823999999999955</v>
      </c>
      <c r="AA1331" s="2">
        <f t="shared" si="559"/>
        <v>-86.362102937627469</v>
      </c>
      <c r="AB1331">
        <v>-30.48</v>
      </c>
      <c r="AC1331">
        <v>861.06</v>
      </c>
      <c r="AD1331">
        <v>330.2</v>
      </c>
      <c r="AE1331">
        <v>2159</v>
      </c>
      <c r="AF1331" s="2">
        <f t="shared" si="560"/>
        <v>0.39882352941176469</v>
      </c>
      <c r="AG1331" t="b">
        <f t="shared" si="561"/>
        <v>1</v>
      </c>
      <c r="AH1331" s="2">
        <f t="shared" si="562"/>
        <v>11.656000000000045</v>
      </c>
      <c r="AI1331">
        <f t="shared" si="563"/>
        <v>11.656000000000045</v>
      </c>
      <c r="AJ1331" s="2">
        <f t="shared" si="564"/>
        <v>-416.56210293762746</v>
      </c>
      <c r="AK1331" s="2">
        <f t="shared" si="565"/>
        <v>416.56210293762746</v>
      </c>
    </row>
    <row r="1332" spans="1:37" x14ac:dyDescent="0.3">
      <c r="A1332" s="18">
        <v>39574</v>
      </c>
      <c r="B1332">
        <v>0</v>
      </c>
      <c r="C1332">
        <v>22.1</v>
      </c>
      <c r="D1332">
        <v>3.5</v>
      </c>
      <c r="E1332">
        <v>10.32</v>
      </c>
      <c r="G1332" s="3">
        <f t="shared" si="567"/>
        <v>567.03584583333384</v>
      </c>
      <c r="H1332" s="3">
        <f t="shared" si="568"/>
        <v>1979.2600034322343</v>
      </c>
      <c r="I1332" s="10">
        <f t="shared" si="542"/>
        <v>1959.467403397912</v>
      </c>
      <c r="J1332" s="3">
        <f t="shared" si="543"/>
        <v>0.28938263777699852</v>
      </c>
      <c r="K1332" s="3">
        <f t="shared" si="544"/>
        <v>0</v>
      </c>
      <c r="L1332" s="15">
        <f t="shared" si="545"/>
        <v>0</v>
      </c>
      <c r="M1332" s="3">
        <f t="shared" si="546"/>
        <v>0</v>
      </c>
      <c r="N1332" s="15">
        <f t="shared" si="547"/>
        <v>567.03584583333384</v>
      </c>
      <c r="O1332" s="15">
        <f t="shared" si="548"/>
        <v>0.28938263777699852</v>
      </c>
      <c r="P1332" s="15">
        <f t="shared" si="549"/>
        <v>1959.467403397912</v>
      </c>
      <c r="Q1332" s="3">
        <f t="shared" si="566"/>
        <v>5</v>
      </c>
      <c r="R1332" s="3">
        <f t="shared" si="550"/>
        <v>-2.08</v>
      </c>
      <c r="S1332" s="16">
        <f t="shared" si="551"/>
        <v>-21.465600000000002</v>
      </c>
      <c r="T1332" s="3">
        <f t="shared" si="552"/>
        <v>545.57024583333384</v>
      </c>
      <c r="U1332" s="3">
        <f t="shared" si="553"/>
        <v>0.28938263777699852</v>
      </c>
      <c r="V1332" s="3">
        <f t="shared" si="554"/>
        <v>1885.2901819692318</v>
      </c>
      <c r="W1332" s="19">
        <f t="shared" si="555"/>
        <v>545.57024583333384</v>
      </c>
      <c r="X1332" s="19">
        <f t="shared" si="556"/>
        <v>0.28938263777699852</v>
      </c>
      <c r="Y1332" s="19">
        <f t="shared" si="557"/>
        <v>1885.2901819692318</v>
      </c>
      <c r="Z1332" s="2">
        <f t="shared" si="558"/>
        <v>-21.465599999999995</v>
      </c>
      <c r="AA1332" s="2">
        <f t="shared" si="559"/>
        <v>-93.969821463002518</v>
      </c>
      <c r="AB1332">
        <v>-27.94</v>
      </c>
      <c r="AC1332">
        <v>833.12</v>
      </c>
      <c r="AD1332">
        <v>-482.6</v>
      </c>
      <c r="AE1332">
        <v>1676.4</v>
      </c>
      <c r="AF1332" s="2">
        <f t="shared" si="560"/>
        <v>0.49696969696969695</v>
      </c>
      <c r="AG1332" t="b">
        <f t="shared" si="561"/>
        <v>1</v>
      </c>
      <c r="AH1332" s="2">
        <f t="shared" si="562"/>
        <v>6.4744000000000064</v>
      </c>
      <c r="AI1332">
        <f t="shared" si="563"/>
        <v>6.4744000000000064</v>
      </c>
      <c r="AJ1332" s="2">
        <f t="shared" si="564"/>
        <v>388.63017853699751</v>
      </c>
      <c r="AK1332" s="2">
        <f t="shared" si="565"/>
        <v>388.63017853699751</v>
      </c>
    </row>
    <row r="1333" spans="1:37" x14ac:dyDescent="0.3">
      <c r="A1333" s="18">
        <v>39575</v>
      </c>
      <c r="B1333">
        <v>0</v>
      </c>
      <c r="C1333">
        <v>18.100000000000001</v>
      </c>
      <c r="D1333">
        <v>2.9</v>
      </c>
      <c r="E1333">
        <v>8.0500000000000007</v>
      </c>
      <c r="G1333" s="3">
        <f t="shared" si="567"/>
        <v>545.57024583333384</v>
      </c>
      <c r="H1333" s="3">
        <f t="shared" si="568"/>
        <v>1885.2901819692318</v>
      </c>
      <c r="I1333" s="10">
        <f t="shared" si="542"/>
        <v>1866.4372801495394</v>
      </c>
      <c r="J1333" s="3">
        <f t="shared" si="543"/>
        <v>0.29230569472424095</v>
      </c>
      <c r="K1333" s="3">
        <f t="shared" si="544"/>
        <v>0</v>
      </c>
      <c r="L1333" s="15">
        <f t="shared" si="545"/>
        <v>0</v>
      </c>
      <c r="M1333" s="3">
        <f t="shared" si="546"/>
        <v>0</v>
      </c>
      <c r="N1333" s="15">
        <f t="shared" si="547"/>
        <v>545.57024583333384</v>
      </c>
      <c r="O1333" s="15">
        <f t="shared" si="548"/>
        <v>0.29230569472424095</v>
      </c>
      <c r="P1333" s="15">
        <f t="shared" si="549"/>
        <v>1866.4372801495394</v>
      </c>
      <c r="Q1333" s="3">
        <f t="shared" si="566"/>
        <v>5</v>
      </c>
      <c r="R1333" s="3">
        <f t="shared" si="550"/>
        <v>-2.08</v>
      </c>
      <c r="S1333" s="16">
        <f t="shared" si="551"/>
        <v>-16.744000000000003</v>
      </c>
      <c r="T1333" s="3">
        <f t="shared" si="552"/>
        <v>528.82624583333381</v>
      </c>
      <c r="U1333" s="3">
        <f t="shared" si="553"/>
        <v>0.29230569472424095</v>
      </c>
      <c r="V1333" s="3">
        <f t="shared" si="554"/>
        <v>1809.1547834270716</v>
      </c>
      <c r="W1333" s="19">
        <f t="shared" si="555"/>
        <v>528.82624583333381</v>
      </c>
      <c r="X1333" s="19">
        <f t="shared" si="556"/>
        <v>0.29230569472424095</v>
      </c>
      <c r="Y1333" s="19">
        <f t="shared" si="557"/>
        <v>1809.1547834270716</v>
      </c>
      <c r="Z1333" s="2">
        <f t="shared" si="558"/>
        <v>-16.744000000000028</v>
      </c>
      <c r="AA1333" s="2">
        <f t="shared" si="559"/>
        <v>-76.135398542160146</v>
      </c>
      <c r="AB1333">
        <v>-22.86</v>
      </c>
      <c r="AC1333">
        <v>810.26</v>
      </c>
      <c r="AD1333">
        <v>-50.8</v>
      </c>
      <c r="AE1333">
        <v>1625.6</v>
      </c>
      <c r="AF1333" s="2">
        <f t="shared" si="560"/>
        <v>0.49843750000000003</v>
      </c>
      <c r="AG1333" t="b">
        <f t="shared" si="561"/>
        <v>1</v>
      </c>
      <c r="AH1333" s="2">
        <f t="shared" si="562"/>
        <v>6.1159999999999712</v>
      </c>
      <c r="AI1333">
        <f t="shared" si="563"/>
        <v>6.1159999999999712</v>
      </c>
      <c r="AJ1333" s="2">
        <f t="shared" si="564"/>
        <v>-25.335398542160149</v>
      </c>
      <c r="AK1333" s="2">
        <f t="shared" si="565"/>
        <v>25.335398542160149</v>
      </c>
    </row>
    <row r="1334" spans="1:37" x14ac:dyDescent="0.3">
      <c r="A1334" s="18">
        <v>39576</v>
      </c>
      <c r="B1334">
        <v>0</v>
      </c>
      <c r="C1334">
        <v>10.8</v>
      </c>
      <c r="D1334">
        <v>1.9</v>
      </c>
      <c r="E1334">
        <v>6.35</v>
      </c>
      <c r="G1334" s="3">
        <f t="shared" si="567"/>
        <v>528.82624583333381</v>
      </c>
      <c r="H1334" s="3">
        <f t="shared" si="568"/>
        <v>1809.1547834270716</v>
      </c>
      <c r="I1334" s="10">
        <f t="shared" si="542"/>
        <v>1791.0632355928008</v>
      </c>
      <c r="J1334" s="3">
        <f t="shared" si="543"/>
        <v>0.29525827749923328</v>
      </c>
      <c r="K1334" s="3">
        <f t="shared" si="544"/>
        <v>0</v>
      </c>
      <c r="L1334" s="15">
        <f t="shared" si="545"/>
        <v>0</v>
      </c>
      <c r="M1334" s="3">
        <f t="shared" si="546"/>
        <v>0</v>
      </c>
      <c r="N1334" s="15">
        <f t="shared" si="547"/>
        <v>528.82624583333381</v>
      </c>
      <c r="O1334" s="15">
        <f t="shared" si="548"/>
        <v>0.29525827749923328</v>
      </c>
      <c r="P1334" s="15">
        <f t="shared" si="549"/>
        <v>1791.0632355928008</v>
      </c>
      <c r="Q1334" s="3">
        <f t="shared" si="566"/>
        <v>5</v>
      </c>
      <c r="R1334" s="3">
        <f t="shared" si="550"/>
        <v>-2.08</v>
      </c>
      <c r="S1334" s="16">
        <f t="shared" si="551"/>
        <v>-13.208</v>
      </c>
      <c r="T1334" s="3">
        <f t="shared" si="552"/>
        <v>515.61824583333384</v>
      </c>
      <c r="U1334" s="3">
        <f t="shared" si="553"/>
        <v>0.29525827749923328</v>
      </c>
      <c r="V1334" s="3">
        <f t="shared" si="554"/>
        <v>1746.3295193635097</v>
      </c>
      <c r="W1334" s="19">
        <f t="shared" si="555"/>
        <v>515.61824583333384</v>
      </c>
      <c r="X1334" s="19">
        <f t="shared" si="556"/>
        <v>0.29525827749923328</v>
      </c>
      <c r="Y1334" s="19">
        <f t="shared" si="557"/>
        <v>1746.3295193635097</v>
      </c>
      <c r="Z1334" s="2">
        <f t="shared" si="558"/>
        <v>-13.20799999999997</v>
      </c>
      <c r="AA1334" s="2">
        <f t="shared" si="559"/>
        <v>-62.825264063561917</v>
      </c>
      <c r="AB1334">
        <v>-7.62</v>
      </c>
      <c r="AC1334">
        <v>802.64</v>
      </c>
      <c r="AD1334">
        <v>-25.4</v>
      </c>
      <c r="AE1334">
        <v>1600.2</v>
      </c>
      <c r="AF1334" s="2">
        <f t="shared" si="560"/>
        <v>0.50158730158730158</v>
      </c>
      <c r="AG1334" t="b">
        <f t="shared" si="561"/>
        <v>1</v>
      </c>
      <c r="AH1334" s="2">
        <f t="shared" si="562"/>
        <v>-5.5879999999999699</v>
      </c>
      <c r="AI1334">
        <f t="shared" si="563"/>
        <v>5.5879999999999699</v>
      </c>
      <c r="AJ1334" s="2">
        <f t="shared" si="564"/>
        <v>-37.425264063561919</v>
      </c>
      <c r="AK1334" s="2">
        <f t="shared" si="565"/>
        <v>37.425264063561919</v>
      </c>
    </row>
    <row r="1335" spans="1:37" x14ac:dyDescent="0.3">
      <c r="A1335" s="18">
        <v>39577</v>
      </c>
      <c r="B1335">
        <v>0</v>
      </c>
      <c r="C1335">
        <v>12.9</v>
      </c>
      <c r="D1335">
        <v>-0.5</v>
      </c>
      <c r="E1335">
        <v>6.2</v>
      </c>
      <c r="G1335" s="3">
        <f t="shared" si="567"/>
        <v>515.61824583333384</v>
      </c>
      <c r="H1335" s="3">
        <f t="shared" si="568"/>
        <v>1746.3295193635097</v>
      </c>
      <c r="I1335" s="10">
        <f t="shared" si="542"/>
        <v>1728.8662241698746</v>
      </c>
      <c r="J1335" s="3">
        <f t="shared" si="543"/>
        <v>0.29824068434265988</v>
      </c>
      <c r="K1335" s="3">
        <f t="shared" si="544"/>
        <v>0</v>
      </c>
      <c r="L1335" s="15">
        <f t="shared" si="545"/>
        <v>0</v>
      </c>
      <c r="M1335" s="3">
        <f t="shared" si="546"/>
        <v>0</v>
      </c>
      <c r="N1335" s="15">
        <f t="shared" si="547"/>
        <v>515.61824583333384</v>
      </c>
      <c r="O1335" s="15">
        <f t="shared" si="548"/>
        <v>0.29824068434265988</v>
      </c>
      <c r="P1335" s="15">
        <f t="shared" si="549"/>
        <v>1728.8662241698746</v>
      </c>
      <c r="Q1335" s="3">
        <f t="shared" si="566"/>
        <v>5</v>
      </c>
      <c r="R1335" s="3">
        <f t="shared" si="550"/>
        <v>-2.08</v>
      </c>
      <c r="S1335" s="16">
        <f t="shared" si="551"/>
        <v>-12.896000000000001</v>
      </c>
      <c r="T1335" s="3">
        <f t="shared" si="552"/>
        <v>502.72224583333383</v>
      </c>
      <c r="U1335" s="3">
        <f t="shared" si="553"/>
        <v>0.29824068434265988</v>
      </c>
      <c r="V1335" s="3">
        <f t="shared" si="554"/>
        <v>1685.6259800414668</v>
      </c>
      <c r="W1335" s="19">
        <f t="shared" si="555"/>
        <v>502.72224583333383</v>
      </c>
      <c r="X1335" s="19">
        <f t="shared" si="556"/>
        <v>0.29824068434265988</v>
      </c>
      <c r="Y1335" s="19">
        <f t="shared" si="557"/>
        <v>1685.6259800414668</v>
      </c>
      <c r="Z1335" s="2">
        <f t="shared" si="558"/>
        <v>-12.896000000000015</v>
      </c>
      <c r="AA1335" s="2">
        <f t="shared" si="559"/>
        <v>-60.703539322042843</v>
      </c>
      <c r="AB1335">
        <v>-20.32</v>
      </c>
      <c r="AC1335">
        <v>782.32</v>
      </c>
      <c r="AD1335">
        <v>-50.8</v>
      </c>
      <c r="AE1335">
        <v>1549.4</v>
      </c>
      <c r="AF1335" s="2">
        <f t="shared" si="560"/>
        <v>0.5049180327868853</v>
      </c>
      <c r="AG1335" t="b">
        <f t="shared" si="561"/>
        <v>1</v>
      </c>
      <c r="AH1335" s="2">
        <f t="shared" si="562"/>
        <v>7.4239999999999853</v>
      </c>
      <c r="AI1335">
        <f t="shared" si="563"/>
        <v>7.4239999999999853</v>
      </c>
      <c r="AJ1335" s="2">
        <f t="shared" si="564"/>
        <v>-9.903539322042846</v>
      </c>
      <c r="AK1335" s="2">
        <f t="shared" si="565"/>
        <v>9.903539322042846</v>
      </c>
    </row>
    <row r="1336" spans="1:37" x14ac:dyDescent="0.3">
      <c r="A1336" s="18">
        <v>39578</v>
      </c>
      <c r="B1336">
        <v>0</v>
      </c>
      <c r="C1336">
        <v>17.399999999999999</v>
      </c>
      <c r="D1336">
        <v>-1.2</v>
      </c>
      <c r="E1336">
        <v>8.1</v>
      </c>
      <c r="G1336" s="3">
        <f t="shared" si="567"/>
        <v>502.72224583333383</v>
      </c>
      <c r="H1336" s="3">
        <f t="shared" si="568"/>
        <v>1685.6259800414668</v>
      </c>
      <c r="I1336" s="10">
        <f t="shared" si="542"/>
        <v>1668.7697202410523</v>
      </c>
      <c r="J1336" s="3">
        <f t="shared" si="543"/>
        <v>0.30125321650773723</v>
      </c>
      <c r="K1336" s="3">
        <f t="shared" si="544"/>
        <v>0</v>
      </c>
      <c r="L1336" s="15">
        <f t="shared" si="545"/>
        <v>0</v>
      </c>
      <c r="M1336" s="3">
        <f t="shared" si="546"/>
        <v>0</v>
      </c>
      <c r="N1336" s="15">
        <f t="shared" si="547"/>
        <v>502.72224583333383</v>
      </c>
      <c r="O1336" s="15">
        <f t="shared" si="548"/>
        <v>0.30125321650773723</v>
      </c>
      <c r="P1336" s="15">
        <f t="shared" si="549"/>
        <v>1668.7697202410523</v>
      </c>
      <c r="Q1336" s="3">
        <f t="shared" si="566"/>
        <v>5</v>
      </c>
      <c r="R1336" s="3">
        <f t="shared" si="550"/>
        <v>-2.08</v>
      </c>
      <c r="S1336" s="16">
        <f t="shared" si="551"/>
        <v>-16.847999999999999</v>
      </c>
      <c r="T1336" s="3">
        <f t="shared" si="552"/>
        <v>485.87424583333382</v>
      </c>
      <c r="U1336" s="3">
        <f t="shared" si="553"/>
        <v>0.30125321650773723</v>
      </c>
      <c r="V1336" s="3">
        <f t="shared" si="554"/>
        <v>1612.8433464240036</v>
      </c>
      <c r="W1336" s="19">
        <f t="shared" si="555"/>
        <v>485.87424583333382</v>
      </c>
      <c r="X1336" s="19">
        <f t="shared" si="556"/>
        <v>0.30125321650773723</v>
      </c>
      <c r="Y1336" s="19">
        <f t="shared" si="557"/>
        <v>1612.8433464240036</v>
      </c>
      <c r="Z1336" s="2">
        <f t="shared" si="558"/>
        <v>-16.848000000000013</v>
      </c>
      <c r="AA1336" s="2">
        <f t="shared" si="559"/>
        <v>-72.782633617463262</v>
      </c>
      <c r="AB1336">
        <v>-27.94</v>
      </c>
      <c r="AC1336">
        <v>754.38</v>
      </c>
      <c r="AD1336">
        <v>-50.8</v>
      </c>
      <c r="AE1336">
        <v>1498.6</v>
      </c>
      <c r="AF1336" s="2">
        <f t="shared" si="560"/>
        <v>0.50338983050847463</v>
      </c>
      <c r="AG1336" t="b">
        <f t="shared" si="561"/>
        <v>1</v>
      </c>
      <c r="AH1336" s="2">
        <f t="shared" si="562"/>
        <v>11.091999999999988</v>
      </c>
      <c r="AI1336">
        <f t="shared" si="563"/>
        <v>11.091999999999988</v>
      </c>
      <c r="AJ1336" s="2">
        <f t="shared" si="564"/>
        <v>-21.982633617463264</v>
      </c>
      <c r="AK1336" s="2">
        <f t="shared" si="565"/>
        <v>21.982633617463264</v>
      </c>
    </row>
    <row r="1337" spans="1:37" x14ac:dyDescent="0.3">
      <c r="A1337" s="18">
        <v>39579</v>
      </c>
      <c r="B1337">
        <v>2.54</v>
      </c>
      <c r="C1337">
        <v>14</v>
      </c>
      <c r="D1337">
        <v>2.5</v>
      </c>
      <c r="E1337">
        <v>8.25</v>
      </c>
      <c r="G1337" s="3">
        <f t="shared" si="567"/>
        <v>485.87424583333382</v>
      </c>
      <c r="H1337" s="3">
        <f t="shared" si="568"/>
        <v>1612.8433464240036</v>
      </c>
      <c r="I1337" s="10">
        <f t="shared" si="542"/>
        <v>1596.7149129597635</v>
      </c>
      <c r="J1337" s="3">
        <f t="shared" si="543"/>
        <v>0.3042961782906437</v>
      </c>
      <c r="K1337" s="3">
        <f t="shared" si="544"/>
        <v>2.54</v>
      </c>
      <c r="L1337" s="15">
        <f t="shared" si="545"/>
        <v>0</v>
      </c>
      <c r="M1337" s="3">
        <f t="shared" si="546"/>
        <v>-0.63500000000000001</v>
      </c>
      <c r="N1337" s="15">
        <f t="shared" si="547"/>
        <v>485.23924583333383</v>
      </c>
      <c r="O1337" s="15">
        <f t="shared" si="548"/>
        <v>0.30549552268769592</v>
      </c>
      <c r="P1337" s="15">
        <f t="shared" si="549"/>
        <v>1588.3677821667702</v>
      </c>
      <c r="Q1337" s="3">
        <f t="shared" si="566"/>
        <v>5</v>
      </c>
      <c r="R1337" s="3">
        <f t="shared" si="550"/>
        <v>-2.08</v>
      </c>
      <c r="S1337" s="16">
        <f t="shared" si="551"/>
        <v>-17.16</v>
      </c>
      <c r="T1337" s="3">
        <f t="shared" si="552"/>
        <v>468.0792458333338</v>
      </c>
      <c r="U1337" s="3">
        <f t="shared" si="553"/>
        <v>0.30549552268769592</v>
      </c>
      <c r="V1337" s="3">
        <f t="shared" si="554"/>
        <v>1532.1967461757044</v>
      </c>
      <c r="W1337" s="19">
        <f t="shared" si="555"/>
        <v>468.0792458333338</v>
      </c>
      <c r="X1337" s="19">
        <f t="shared" si="556"/>
        <v>0.30549552268769592</v>
      </c>
      <c r="Y1337" s="19">
        <f t="shared" si="557"/>
        <v>1532.1967461757044</v>
      </c>
      <c r="Z1337" s="2">
        <f t="shared" si="558"/>
        <v>-17.795000000000016</v>
      </c>
      <c r="AA1337" s="2">
        <f t="shared" si="559"/>
        <v>-80.646600248299137</v>
      </c>
      <c r="AB1337">
        <v>-7.62</v>
      </c>
      <c r="AC1337">
        <v>746.76</v>
      </c>
      <c r="AD1337">
        <v>-25.4</v>
      </c>
      <c r="AE1337">
        <v>1473.2</v>
      </c>
      <c r="AF1337" s="2">
        <f t="shared" si="560"/>
        <v>0.50689655172413794</v>
      </c>
      <c r="AG1337" t="b">
        <f t="shared" si="561"/>
        <v>1</v>
      </c>
      <c r="AH1337" s="2">
        <f t="shared" si="562"/>
        <v>-10.175000000000015</v>
      </c>
      <c r="AI1337">
        <f t="shared" si="563"/>
        <v>10.175000000000015</v>
      </c>
      <c r="AJ1337" s="2">
        <f t="shared" si="564"/>
        <v>-55.246600248299139</v>
      </c>
      <c r="AK1337" s="2">
        <f t="shared" si="565"/>
        <v>55.246600248299139</v>
      </c>
    </row>
    <row r="1338" spans="1:37" x14ac:dyDescent="0.3">
      <c r="A1338" s="18">
        <v>39580</v>
      </c>
      <c r="B1338">
        <v>5.08</v>
      </c>
      <c r="C1338">
        <v>8.1999999999999993</v>
      </c>
      <c r="D1338">
        <v>1.3</v>
      </c>
      <c r="E1338">
        <v>4.75</v>
      </c>
      <c r="G1338" s="3">
        <f t="shared" si="567"/>
        <v>468.0792458333338</v>
      </c>
      <c r="H1338" s="3">
        <f t="shared" si="568"/>
        <v>1532.1967461757044</v>
      </c>
      <c r="I1338" s="10">
        <f t="shared" si="542"/>
        <v>1516.8747787139473</v>
      </c>
      <c r="J1338" s="3">
        <f t="shared" si="543"/>
        <v>0.30858133604817772</v>
      </c>
      <c r="K1338" s="3">
        <f t="shared" si="544"/>
        <v>4.0216666666666665</v>
      </c>
      <c r="L1338" s="15">
        <f t="shared" si="545"/>
        <v>1.0583333333333336</v>
      </c>
      <c r="M1338" s="3">
        <f t="shared" si="546"/>
        <v>5.2916666666666945E-2</v>
      </c>
      <c r="N1338" s="15">
        <f t="shared" si="547"/>
        <v>468.13216250000045</v>
      </c>
      <c r="O1338" s="15">
        <f t="shared" si="548"/>
        <v>0.30931188359003464</v>
      </c>
      <c r="P1338" s="15">
        <f t="shared" si="549"/>
        <v>1513.4632302730015</v>
      </c>
      <c r="Q1338" s="3">
        <f t="shared" si="566"/>
        <v>5</v>
      </c>
      <c r="R1338" s="3">
        <f t="shared" si="550"/>
        <v>-2.08</v>
      </c>
      <c r="S1338" s="16">
        <f t="shared" si="551"/>
        <v>-9.8800000000000008</v>
      </c>
      <c r="T1338" s="3">
        <f t="shared" si="552"/>
        <v>458.25216250000045</v>
      </c>
      <c r="U1338" s="3">
        <f t="shared" si="553"/>
        <v>0.30931188359003464</v>
      </c>
      <c r="V1338" s="3">
        <f t="shared" si="554"/>
        <v>1481.5213601924615</v>
      </c>
      <c r="W1338" s="19">
        <f t="shared" si="555"/>
        <v>458.25216250000045</v>
      </c>
      <c r="X1338" s="19">
        <f t="shared" si="556"/>
        <v>0.30931188359003464</v>
      </c>
      <c r="Y1338" s="19">
        <f t="shared" si="557"/>
        <v>1481.5213601924615</v>
      </c>
      <c r="Z1338" s="2">
        <f t="shared" si="558"/>
        <v>-9.8270833333333485</v>
      </c>
      <c r="AA1338" s="2">
        <f t="shared" si="559"/>
        <v>-50.675385983242904</v>
      </c>
      <c r="AB1338">
        <v>-15.24</v>
      </c>
      <c r="AC1338">
        <v>731.52</v>
      </c>
      <c r="AD1338">
        <v>-25.4</v>
      </c>
      <c r="AE1338">
        <v>1447.8</v>
      </c>
      <c r="AF1338" s="2">
        <f t="shared" si="560"/>
        <v>0.50526315789473686</v>
      </c>
      <c r="AG1338" t="b">
        <f t="shared" si="561"/>
        <v>1</v>
      </c>
      <c r="AH1338" s="2">
        <f t="shared" si="562"/>
        <v>5.4129166666666517</v>
      </c>
      <c r="AI1338">
        <f t="shared" si="563"/>
        <v>5.4129166666666517</v>
      </c>
      <c r="AJ1338" s="2">
        <f t="shared" si="564"/>
        <v>-25.275385983242906</v>
      </c>
      <c r="AK1338" s="2">
        <f t="shared" si="565"/>
        <v>25.275385983242906</v>
      </c>
    </row>
    <row r="1339" spans="1:37" x14ac:dyDescent="0.3">
      <c r="A1339" s="18">
        <v>39581</v>
      </c>
      <c r="B1339">
        <v>0</v>
      </c>
      <c r="C1339">
        <v>15.8</v>
      </c>
      <c r="D1339">
        <v>0.7</v>
      </c>
      <c r="E1339">
        <v>8.25</v>
      </c>
      <c r="G1339" s="3">
        <f t="shared" si="567"/>
        <v>458.25216250000045</v>
      </c>
      <c r="H1339" s="3">
        <f t="shared" si="568"/>
        <v>1481.5213601924615</v>
      </c>
      <c r="I1339" s="10">
        <f t="shared" si="542"/>
        <v>1466.7061465905369</v>
      </c>
      <c r="J1339" s="3">
        <f t="shared" si="543"/>
        <v>0.31243624605054005</v>
      </c>
      <c r="K1339" s="3">
        <f t="shared" si="544"/>
        <v>0</v>
      </c>
      <c r="L1339" s="15">
        <f t="shared" si="545"/>
        <v>0</v>
      </c>
      <c r="M1339" s="3">
        <f t="shared" si="546"/>
        <v>0</v>
      </c>
      <c r="N1339" s="15">
        <f t="shared" si="547"/>
        <v>458.25216250000045</v>
      </c>
      <c r="O1339" s="15">
        <f t="shared" si="548"/>
        <v>0.31243624605054005</v>
      </c>
      <c r="P1339" s="15">
        <f t="shared" si="549"/>
        <v>1466.7061465905369</v>
      </c>
      <c r="Q1339" s="3">
        <f t="shared" si="566"/>
        <v>5</v>
      </c>
      <c r="R1339" s="3">
        <f t="shared" si="550"/>
        <v>-2.08</v>
      </c>
      <c r="S1339" s="16">
        <f t="shared" si="551"/>
        <v>-17.16</v>
      </c>
      <c r="T1339" s="3">
        <f t="shared" si="552"/>
        <v>441.09216250000043</v>
      </c>
      <c r="U1339" s="3">
        <f t="shared" si="553"/>
        <v>0.31243624605054005</v>
      </c>
      <c r="V1339" s="3">
        <f t="shared" si="554"/>
        <v>1411.7829415625768</v>
      </c>
      <c r="W1339" s="19">
        <f t="shared" si="555"/>
        <v>441.09216250000043</v>
      </c>
      <c r="X1339" s="19">
        <f t="shared" si="556"/>
        <v>0.31243624605054005</v>
      </c>
      <c r="Y1339" s="19">
        <f t="shared" si="557"/>
        <v>1411.7829415625768</v>
      </c>
      <c r="Z1339" s="2">
        <f t="shared" si="558"/>
        <v>-17.160000000000025</v>
      </c>
      <c r="AA1339" s="2">
        <f t="shared" si="559"/>
        <v>-69.738418629884791</v>
      </c>
      <c r="AB1339">
        <v>-25.4</v>
      </c>
      <c r="AC1339">
        <v>706.12</v>
      </c>
      <c r="AD1339">
        <v>-25.4</v>
      </c>
      <c r="AE1339">
        <v>1422.4</v>
      </c>
      <c r="AF1339" s="2">
        <f t="shared" si="560"/>
        <v>0.49642857142857139</v>
      </c>
      <c r="AG1339" t="b">
        <f t="shared" si="561"/>
        <v>1</v>
      </c>
      <c r="AH1339" s="2">
        <f t="shared" si="562"/>
        <v>8.2399999999999736</v>
      </c>
      <c r="AI1339">
        <f t="shared" si="563"/>
        <v>8.2399999999999736</v>
      </c>
      <c r="AJ1339" s="2">
        <f t="shared" si="564"/>
        <v>-44.338418629884792</v>
      </c>
      <c r="AK1339" s="2">
        <f t="shared" si="565"/>
        <v>44.338418629884792</v>
      </c>
    </row>
    <row r="1340" spans="1:37" x14ac:dyDescent="0.3">
      <c r="A1340" s="18">
        <v>39582</v>
      </c>
      <c r="B1340">
        <v>0</v>
      </c>
      <c r="C1340">
        <v>11.4</v>
      </c>
      <c r="D1340">
        <v>3.5</v>
      </c>
      <c r="E1340">
        <v>7.45</v>
      </c>
      <c r="G1340" s="3">
        <f t="shared" si="567"/>
        <v>441.09216250000043</v>
      </c>
      <c r="H1340" s="3">
        <f t="shared" si="568"/>
        <v>1411.7829415625768</v>
      </c>
      <c r="I1340" s="10">
        <f t="shared" si="542"/>
        <v>1397.6651121469511</v>
      </c>
      <c r="J1340" s="3">
        <f t="shared" si="543"/>
        <v>0.31559216772781823</v>
      </c>
      <c r="K1340" s="3">
        <f t="shared" si="544"/>
        <v>0</v>
      </c>
      <c r="L1340" s="15">
        <f t="shared" si="545"/>
        <v>0</v>
      </c>
      <c r="M1340" s="3">
        <f t="shared" si="546"/>
        <v>0</v>
      </c>
      <c r="N1340" s="15">
        <f t="shared" si="547"/>
        <v>441.09216250000043</v>
      </c>
      <c r="O1340" s="15">
        <f t="shared" si="548"/>
        <v>0.31559216772781823</v>
      </c>
      <c r="P1340" s="15">
        <f t="shared" si="549"/>
        <v>1397.6651121469511</v>
      </c>
      <c r="Q1340" s="3">
        <f t="shared" si="566"/>
        <v>5</v>
      </c>
      <c r="R1340" s="3">
        <f t="shared" si="550"/>
        <v>-2.08</v>
      </c>
      <c r="S1340" s="16">
        <f t="shared" si="551"/>
        <v>-15.496</v>
      </c>
      <c r="T1340" s="3">
        <f t="shared" si="552"/>
        <v>425.59616250000045</v>
      </c>
      <c r="U1340" s="3">
        <f t="shared" si="553"/>
        <v>0.31559216772781823</v>
      </c>
      <c r="V1340" s="3">
        <f t="shared" si="554"/>
        <v>1348.5637668519546</v>
      </c>
      <c r="W1340" s="19">
        <f t="shared" si="555"/>
        <v>425.59616250000045</v>
      </c>
      <c r="X1340" s="19">
        <f t="shared" si="556"/>
        <v>0.31559216772781823</v>
      </c>
      <c r="Y1340" s="19">
        <f t="shared" si="557"/>
        <v>1348.5637668519546</v>
      </c>
      <c r="Z1340" s="2">
        <f t="shared" si="558"/>
        <v>-15.495999999999981</v>
      </c>
      <c r="AA1340" s="2">
        <f t="shared" si="559"/>
        <v>-63.219174710622156</v>
      </c>
      <c r="AB1340">
        <v>-10.16</v>
      </c>
      <c r="AC1340">
        <v>695.96</v>
      </c>
      <c r="AD1340">
        <v>0</v>
      </c>
      <c r="AE1340">
        <v>1422.4</v>
      </c>
      <c r="AF1340" s="2">
        <f t="shared" si="560"/>
        <v>0.48928571428571427</v>
      </c>
      <c r="AG1340" t="b">
        <f t="shared" si="561"/>
        <v>1</v>
      </c>
      <c r="AH1340" s="2">
        <f t="shared" si="562"/>
        <v>-5.3359999999999808</v>
      </c>
      <c r="AI1340">
        <f t="shared" si="563"/>
        <v>5.3359999999999808</v>
      </c>
      <c r="AJ1340" s="2">
        <f t="shared" si="564"/>
        <v>-63.219174710622156</v>
      </c>
      <c r="AK1340" s="2">
        <f t="shared" si="565"/>
        <v>63.219174710622156</v>
      </c>
    </row>
    <row r="1341" spans="1:37" x14ac:dyDescent="0.3">
      <c r="A1341" s="18">
        <v>39583</v>
      </c>
      <c r="B1341">
        <v>0</v>
      </c>
      <c r="C1341">
        <v>19.2</v>
      </c>
      <c r="D1341">
        <v>5.8</v>
      </c>
      <c r="E1341">
        <v>10.82</v>
      </c>
      <c r="G1341" s="3">
        <f t="shared" si="567"/>
        <v>425.59616250000045</v>
      </c>
      <c r="H1341" s="3">
        <f t="shared" si="568"/>
        <v>1348.5637668519546</v>
      </c>
      <c r="I1341" s="10">
        <f t="shared" si="542"/>
        <v>1335.0781291834351</v>
      </c>
      <c r="J1341" s="3">
        <f t="shared" si="543"/>
        <v>0.31877996740183662</v>
      </c>
      <c r="K1341" s="3">
        <f t="shared" si="544"/>
        <v>0</v>
      </c>
      <c r="L1341" s="15">
        <f t="shared" si="545"/>
        <v>0</v>
      </c>
      <c r="M1341" s="3">
        <f t="shared" si="546"/>
        <v>0</v>
      </c>
      <c r="N1341" s="15">
        <f t="shared" si="547"/>
        <v>425.59616250000045</v>
      </c>
      <c r="O1341" s="15">
        <f t="shared" si="548"/>
        <v>0.31877996740183662</v>
      </c>
      <c r="P1341" s="15">
        <f t="shared" si="549"/>
        <v>1335.0781291834351</v>
      </c>
      <c r="Q1341" s="3">
        <f t="shared" si="566"/>
        <v>5</v>
      </c>
      <c r="R1341" s="3">
        <f t="shared" si="550"/>
        <v>-2.08</v>
      </c>
      <c r="S1341" s="16">
        <f t="shared" si="551"/>
        <v>-22.505600000000001</v>
      </c>
      <c r="T1341" s="3">
        <f t="shared" si="552"/>
        <v>403.09056250000043</v>
      </c>
      <c r="U1341" s="3">
        <f t="shared" si="553"/>
        <v>0.31877996740183662</v>
      </c>
      <c r="V1341" s="3">
        <f t="shared" si="554"/>
        <v>1264.4789626692148</v>
      </c>
      <c r="W1341" s="19">
        <f t="shared" si="555"/>
        <v>403.09056250000043</v>
      </c>
      <c r="X1341" s="19">
        <f t="shared" si="556"/>
        <v>0.31877996740183662</v>
      </c>
      <c r="Y1341" s="19">
        <f t="shared" si="557"/>
        <v>1264.4789626692148</v>
      </c>
      <c r="Z1341" s="2">
        <f t="shared" si="558"/>
        <v>-22.505600000000015</v>
      </c>
      <c r="AA1341" s="2">
        <f t="shared" si="559"/>
        <v>-84.084804182739845</v>
      </c>
      <c r="AB1341">
        <v>-27.94</v>
      </c>
      <c r="AC1341">
        <v>668.02</v>
      </c>
      <c r="AD1341">
        <v>-127</v>
      </c>
      <c r="AE1341">
        <v>1295.4000000000001</v>
      </c>
      <c r="AF1341" s="2">
        <f t="shared" si="560"/>
        <v>0.51568627450980387</v>
      </c>
      <c r="AG1341" t="b">
        <f t="shared" si="561"/>
        <v>1</v>
      </c>
      <c r="AH1341" s="2">
        <f t="shared" si="562"/>
        <v>5.4343999999999859</v>
      </c>
      <c r="AI1341">
        <f t="shared" si="563"/>
        <v>5.4343999999999859</v>
      </c>
      <c r="AJ1341" s="2">
        <f t="shared" si="564"/>
        <v>42.915195817260155</v>
      </c>
      <c r="AK1341" s="2">
        <f t="shared" si="565"/>
        <v>42.915195817260155</v>
      </c>
    </row>
    <row r="1342" spans="1:37" x14ac:dyDescent="0.3">
      <c r="A1342" s="18">
        <v>39584</v>
      </c>
      <c r="B1342">
        <v>0</v>
      </c>
      <c r="C1342">
        <v>25.7</v>
      </c>
      <c r="D1342">
        <v>5.6</v>
      </c>
      <c r="E1342">
        <v>15.65</v>
      </c>
      <c r="G1342" s="3">
        <f t="shared" si="567"/>
        <v>403.09056250000043</v>
      </c>
      <c r="H1342" s="3">
        <f t="shared" si="568"/>
        <v>1264.4789626692148</v>
      </c>
      <c r="I1342" s="10">
        <f t="shared" si="542"/>
        <v>1251.8341730425227</v>
      </c>
      <c r="J1342" s="3">
        <f t="shared" si="543"/>
        <v>0.32199996707256218</v>
      </c>
      <c r="K1342" s="3">
        <f t="shared" si="544"/>
        <v>0</v>
      </c>
      <c r="L1342" s="15">
        <f t="shared" si="545"/>
        <v>0</v>
      </c>
      <c r="M1342" s="3">
        <f t="shared" si="546"/>
        <v>0</v>
      </c>
      <c r="N1342" s="15">
        <f t="shared" si="547"/>
        <v>403.09056250000043</v>
      </c>
      <c r="O1342" s="15">
        <f t="shared" si="548"/>
        <v>0.32199996707256218</v>
      </c>
      <c r="P1342" s="15">
        <f t="shared" si="549"/>
        <v>1251.8341730425227</v>
      </c>
      <c r="Q1342" s="3">
        <f t="shared" si="566"/>
        <v>5</v>
      </c>
      <c r="R1342" s="3">
        <f t="shared" si="550"/>
        <v>-2.08</v>
      </c>
      <c r="S1342" s="16">
        <f t="shared" si="551"/>
        <v>-32.552</v>
      </c>
      <c r="T1342" s="3">
        <f t="shared" si="552"/>
        <v>370.53856250000041</v>
      </c>
      <c r="U1342" s="3">
        <f t="shared" si="553"/>
        <v>0.32199996707256218</v>
      </c>
      <c r="V1342" s="3">
        <f t="shared" si="554"/>
        <v>1150.7409950029596</v>
      </c>
      <c r="W1342" s="19">
        <f t="shared" si="555"/>
        <v>370.53856250000041</v>
      </c>
      <c r="X1342" s="19">
        <f t="shared" si="556"/>
        <v>0.32199996707256218</v>
      </c>
      <c r="Y1342" s="19">
        <f t="shared" si="557"/>
        <v>1150.7409950029596</v>
      </c>
      <c r="Z1342" s="2">
        <f t="shared" si="558"/>
        <v>-32.552000000000021</v>
      </c>
      <c r="AA1342" s="2">
        <f t="shared" si="559"/>
        <v>-113.73796766625514</v>
      </c>
      <c r="AB1342">
        <v>-43.18</v>
      </c>
      <c r="AC1342">
        <v>624.84</v>
      </c>
      <c r="AD1342">
        <v>-101.6</v>
      </c>
      <c r="AE1342">
        <v>1193.8</v>
      </c>
      <c r="AF1342" s="2">
        <f t="shared" si="560"/>
        <v>0.52340425531914903</v>
      </c>
      <c r="AG1342" t="b">
        <f t="shared" si="561"/>
        <v>1</v>
      </c>
      <c r="AH1342" s="2">
        <f t="shared" si="562"/>
        <v>10.627999999999979</v>
      </c>
      <c r="AI1342">
        <f t="shared" si="563"/>
        <v>10.627999999999979</v>
      </c>
      <c r="AJ1342" s="2">
        <f t="shared" si="564"/>
        <v>-12.13796766625515</v>
      </c>
      <c r="AK1342" s="2">
        <f t="shared" si="565"/>
        <v>12.13796766625515</v>
      </c>
    </row>
    <row r="1343" spans="1:37" x14ac:dyDescent="0.3">
      <c r="A1343" s="18">
        <v>39585</v>
      </c>
      <c r="B1343">
        <v>0</v>
      </c>
      <c r="C1343">
        <v>30.1</v>
      </c>
      <c r="D1343">
        <v>9.9</v>
      </c>
      <c r="E1343">
        <v>18.195</v>
      </c>
      <c r="G1343" s="3">
        <f t="shared" si="567"/>
        <v>370.53856250000041</v>
      </c>
      <c r="H1343" s="3">
        <f t="shared" si="568"/>
        <v>1150.7409950029596</v>
      </c>
      <c r="I1343" s="10">
        <f t="shared" si="542"/>
        <v>1139.23358505293</v>
      </c>
      <c r="J1343" s="3">
        <f t="shared" si="543"/>
        <v>0.32525249199248701</v>
      </c>
      <c r="K1343" s="3">
        <f t="shared" si="544"/>
        <v>0</v>
      </c>
      <c r="L1343" s="15">
        <f t="shared" si="545"/>
        <v>0</v>
      </c>
      <c r="M1343" s="3">
        <f t="shared" si="546"/>
        <v>0</v>
      </c>
      <c r="N1343" s="15">
        <f t="shared" si="547"/>
        <v>370.53856250000041</v>
      </c>
      <c r="O1343" s="15">
        <f t="shared" si="548"/>
        <v>0.32525249199248701</v>
      </c>
      <c r="P1343" s="15">
        <f t="shared" si="549"/>
        <v>1139.23358505293</v>
      </c>
      <c r="Q1343" s="3">
        <f t="shared" si="566"/>
        <v>5</v>
      </c>
      <c r="R1343" s="3">
        <f t="shared" si="550"/>
        <v>-2.08</v>
      </c>
      <c r="S1343" s="16">
        <f t="shared" si="551"/>
        <v>-37.845600000000005</v>
      </c>
      <c r="T1343" s="3">
        <f t="shared" si="552"/>
        <v>332.69296250000042</v>
      </c>
      <c r="U1343" s="3">
        <f t="shared" si="553"/>
        <v>0.32525249199248701</v>
      </c>
      <c r="V1343" s="3">
        <f t="shared" si="554"/>
        <v>1022.8759830921919</v>
      </c>
      <c r="W1343" s="19">
        <f t="shared" si="555"/>
        <v>332.69296250000042</v>
      </c>
      <c r="X1343" s="19">
        <f t="shared" si="556"/>
        <v>0.32525249199248701</v>
      </c>
      <c r="Y1343" s="19">
        <f t="shared" si="557"/>
        <v>1022.8759830921919</v>
      </c>
      <c r="Z1343" s="2">
        <f t="shared" si="558"/>
        <v>-37.84559999999999</v>
      </c>
      <c r="AA1343" s="2">
        <f t="shared" si="559"/>
        <v>-127.86501191076775</v>
      </c>
      <c r="AB1343">
        <v>-45.72</v>
      </c>
      <c r="AC1343">
        <v>579.12</v>
      </c>
      <c r="AD1343">
        <v>-50.8</v>
      </c>
      <c r="AE1343">
        <v>1143</v>
      </c>
      <c r="AF1343" s="2">
        <f t="shared" si="560"/>
        <v>0.50666666666666671</v>
      </c>
      <c r="AG1343" t="b">
        <f t="shared" si="561"/>
        <v>1</v>
      </c>
      <c r="AH1343" s="2">
        <f t="shared" si="562"/>
        <v>7.8744000000000085</v>
      </c>
      <c r="AI1343">
        <f t="shared" si="563"/>
        <v>7.8744000000000085</v>
      </c>
      <c r="AJ1343" s="2">
        <f t="shared" si="564"/>
        <v>-77.065011910767751</v>
      </c>
      <c r="AK1343" s="2">
        <f t="shared" si="565"/>
        <v>77.065011910767751</v>
      </c>
    </row>
    <row r="1344" spans="1:37" x14ac:dyDescent="0.3">
      <c r="A1344" s="18">
        <v>39586</v>
      </c>
      <c r="B1344">
        <v>0</v>
      </c>
      <c r="C1344">
        <v>33</v>
      </c>
      <c r="D1344">
        <v>8.6</v>
      </c>
      <c r="E1344">
        <v>18.074999999999999</v>
      </c>
      <c r="G1344" s="3">
        <f t="shared" si="567"/>
        <v>332.69296250000042</v>
      </c>
      <c r="H1344" s="3">
        <f t="shared" si="568"/>
        <v>1022.8759830921919</v>
      </c>
      <c r="I1344" s="10">
        <f t="shared" si="542"/>
        <v>1012.6472232612699</v>
      </c>
      <c r="J1344" s="3">
        <f t="shared" si="543"/>
        <v>0.32853787069948187</v>
      </c>
      <c r="K1344" s="3">
        <f t="shared" si="544"/>
        <v>0</v>
      </c>
      <c r="L1344" s="15">
        <f t="shared" si="545"/>
        <v>0</v>
      </c>
      <c r="M1344" s="3">
        <f t="shared" si="546"/>
        <v>0</v>
      </c>
      <c r="N1344" s="15">
        <f t="shared" si="547"/>
        <v>332.69296250000042</v>
      </c>
      <c r="O1344" s="15">
        <f t="shared" si="548"/>
        <v>0.32853787069948187</v>
      </c>
      <c r="P1344" s="15">
        <f t="shared" si="549"/>
        <v>1012.6472232612699</v>
      </c>
      <c r="Q1344" s="3">
        <f t="shared" si="566"/>
        <v>5</v>
      </c>
      <c r="R1344" s="3">
        <f t="shared" si="550"/>
        <v>-2.08</v>
      </c>
      <c r="S1344" s="16">
        <f t="shared" si="551"/>
        <v>-37.595999999999997</v>
      </c>
      <c r="T1344" s="3">
        <f t="shared" si="552"/>
        <v>295.09696250000042</v>
      </c>
      <c r="U1344" s="3">
        <f t="shared" si="553"/>
        <v>0.32853787069948187</v>
      </c>
      <c r="V1344" s="3">
        <f t="shared" si="554"/>
        <v>898.21292708726924</v>
      </c>
      <c r="W1344" s="19">
        <f t="shared" si="555"/>
        <v>295.09696250000042</v>
      </c>
      <c r="X1344" s="19">
        <f t="shared" si="556"/>
        <v>0.32853787069948187</v>
      </c>
      <c r="Y1344" s="19">
        <f t="shared" si="557"/>
        <v>898.21292708726924</v>
      </c>
      <c r="Z1344" s="2">
        <f t="shared" si="558"/>
        <v>-37.596000000000004</v>
      </c>
      <c r="AA1344" s="2">
        <f t="shared" si="559"/>
        <v>-124.66305600492262</v>
      </c>
      <c r="AB1344">
        <v>-43.18</v>
      </c>
      <c r="AC1344">
        <v>535.94000000000005</v>
      </c>
      <c r="AD1344">
        <v>-127</v>
      </c>
      <c r="AE1344">
        <v>1016</v>
      </c>
      <c r="AF1344" s="2">
        <f t="shared" si="560"/>
        <v>0.52750000000000008</v>
      </c>
      <c r="AG1344" t="b">
        <f t="shared" si="561"/>
        <v>1</v>
      </c>
      <c r="AH1344" s="2">
        <f t="shared" si="562"/>
        <v>5.5839999999999961</v>
      </c>
      <c r="AI1344">
        <f t="shared" si="563"/>
        <v>5.5839999999999961</v>
      </c>
      <c r="AJ1344" s="2">
        <f t="shared" si="564"/>
        <v>2.3369439950773767</v>
      </c>
      <c r="AK1344" s="2">
        <f t="shared" si="565"/>
        <v>2.3369439950773767</v>
      </c>
    </row>
    <row r="1345" spans="1:37" x14ac:dyDescent="0.3">
      <c r="A1345" s="18">
        <v>39587</v>
      </c>
      <c r="B1345">
        <v>0</v>
      </c>
      <c r="C1345">
        <v>28.8</v>
      </c>
      <c r="D1345">
        <v>7.4</v>
      </c>
      <c r="E1345">
        <v>15.95</v>
      </c>
      <c r="G1345" s="3">
        <f t="shared" si="567"/>
        <v>295.09696250000042</v>
      </c>
      <c r="H1345" s="3">
        <f t="shared" si="568"/>
        <v>898.21292708726924</v>
      </c>
      <c r="I1345" s="10">
        <f t="shared" si="542"/>
        <v>889.23079781639649</v>
      </c>
      <c r="J1345" s="3">
        <f t="shared" si="543"/>
        <v>0.33185643504998175</v>
      </c>
      <c r="K1345" s="3">
        <f t="shared" si="544"/>
        <v>0</v>
      </c>
      <c r="L1345" s="15">
        <f t="shared" si="545"/>
        <v>0</v>
      </c>
      <c r="M1345" s="3">
        <f t="shared" si="546"/>
        <v>0</v>
      </c>
      <c r="N1345" s="15">
        <f t="shared" si="547"/>
        <v>295.09696250000042</v>
      </c>
      <c r="O1345" s="15">
        <f t="shared" si="548"/>
        <v>0.33185643504998175</v>
      </c>
      <c r="P1345" s="15">
        <f t="shared" si="549"/>
        <v>889.23079781639649</v>
      </c>
      <c r="Q1345" s="3">
        <f t="shared" si="566"/>
        <v>5</v>
      </c>
      <c r="R1345" s="3">
        <f t="shared" si="550"/>
        <v>-2.08</v>
      </c>
      <c r="S1345" s="16">
        <f t="shared" si="551"/>
        <v>-33.176000000000002</v>
      </c>
      <c r="T1345" s="3">
        <f t="shared" si="552"/>
        <v>261.92096250000043</v>
      </c>
      <c r="U1345" s="3">
        <f t="shared" si="553"/>
        <v>0.33185643504998175</v>
      </c>
      <c r="V1345" s="3">
        <f t="shared" si="554"/>
        <v>789.25985708413896</v>
      </c>
      <c r="W1345" s="19">
        <f t="shared" si="555"/>
        <v>261.92096250000043</v>
      </c>
      <c r="X1345" s="19">
        <f t="shared" si="556"/>
        <v>0.33185643504998175</v>
      </c>
      <c r="Y1345" s="19">
        <f t="shared" si="557"/>
        <v>789.25985708413896</v>
      </c>
      <c r="Z1345" s="2">
        <f t="shared" si="558"/>
        <v>-33.175999999999988</v>
      </c>
      <c r="AA1345" s="2">
        <f t="shared" si="559"/>
        <v>-108.95307000313028</v>
      </c>
      <c r="AB1345">
        <v>-35.56</v>
      </c>
      <c r="AC1345">
        <v>500.38</v>
      </c>
      <c r="AD1345">
        <v>-50.8</v>
      </c>
      <c r="AE1345">
        <v>965.2</v>
      </c>
      <c r="AF1345" s="2">
        <f t="shared" si="560"/>
        <v>0.51842105263157889</v>
      </c>
      <c r="AG1345" t="b">
        <f t="shared" si="561"/>
        <v>1</v>
      </c>
      <c r="AH1345" s="2">
        <f t="shared" si="562"/>
        <v>2.3840000000000146</v>
      </c>
      <c r="AI1345">
        <f t="shared" si="563"/>
        <v>2.3840000000000146</v>
      </c>
      <c r="AJ1345" s="2">
        <f t="shared" si="564"/>
        <v>-58.153070003130281</v>
      </c>
      <c r="AK1345" s="2">
        <f t="shared" si="565"/>
        <v>58.153070003130281</v>
      </c>
    </row>
    <row r="1346" spans="1:37" x14ac:dyDescent="0.3">
      <c r="A1346" s="18">
        <v>39588</v>
      </c>
      <c r="B1346">
        <v>0</v>
      </c>
      <c r="C1346">
        <v>29.7</v>
      </c>
      <c r="D1346">
        <v>7.4</v>
      </c>
      <c r="E1346">
        <v>16.079999999999998</v>
      </c>
      <c r="G1346" s="3">
        <f t="shared" si="567"/>
        <v>261.92096250000043</v>
      </c>
      <c r="H1346" s="3">
        <f t="shared" si="568"/>
        <v>789.25985708413896</v>
      </c>
      <c r="I1346" s="10">
        <f t="shared" si="542"/>
        <v>781.36725851329754</v>
      </c>
      <c r="J1346" s="3">
        <f t="shared" si="543"/>
        <v>0.3352085202525068</v>
      </c>
      <c r="K1346" s="3">
        <f t="shared" si="544"/>
        <v>0</v>
      </c>
      <c r="L1346" s="15">
        <f t="shared" si="545"/>
        <v>0</v>
      </c>
      <c r="M1346" s="3">
        <f t="shared" si="546"/>
        <v>0</v>
      </c>
      <c r="N1346" s="15">
        <f t="shared" si="547"/>
        <v>261.92096250000043</v>
      </c>
      <c r="O1346" s="15">
        <f t="shared" si="548"/>
        <v>0.3352085202525068</v>
      </c>
      <c r="P1346" s="15">
        <f t="shared" si="549"/>
        <v>781.36725851329754</v>
      </c>
      <c r="Q1346" s="3">
        <f t="shared" si="566"/>
        <v>5</v>
      </c>
      <c r="R1346" s="3">
        <f t="shared" si="550"/>
        <v>-2.08</v>
      </c>
      <c r="S1346" s="16">
        <f t="shared" si="551"/>
        <v>-33.446399999999997</v>
      </c>
      <c r="T1346" s="3">
        <f t="shared" si="552"/>
        <v>228.47456250000045</v>
      </c>
      <c r="U1346" s="3">
        <f t="shared" si="553"/>
        <v>0.3352085202525068</v>
      </c>
      <c r="V1346" s="3">
        <f t="shared" si="554"/>
        <v>681.58936511486786</v>
      </c>
      <c r="W1346" s="19">
        <f t="shared" si="555"/>
        <v>228.47456250000045</v>
      </c>
      <c r="X1346" s="19">
        <f t="shared" si="556"/>
        <v>0.3352085202525068</v>
      </c>
      <c r="Y1346" s="19">
        <f t="shared" si="557"/>
        <v>681.58936511486786</v>
      </c>
      <c r="Z1346" s="2">
        <f t="shared" si="558"/>
        <v>-33.446399999999983</v>
      </c>
      <c r="AA1346" s="2">
        <f t="shared" si="559"/>
        <v>-107.6704919692711</v>
      </c>
      <c r="AB1346">
        <v>-35.56</v>
      </c>
      <c r="AC1346">
        <v>464.82</v>
      </c>
      <c r="AD1346">
        <v>-76.2</v>
      </c>
      <c r="AE1346">
        <v>889</v>
      </c>
      <c r="AF1346" s="2">
        <f t="shared" si="560"/>
        <v>0.5228571428571428</v>
      </c>
      <c r="AG1346" t="b">
        <f t="shared" si="561"/>
        <v>1</v>
      </c>
      <c r="AH1346" s="2">
        <f t="shared" si="562"/>
        <v>2.1136000000000195</v>
      </c>
      <c r="AI1346">
        <f t="shared" si="563"/>
        <v>2.1136000000000195</v>
      </c>
      <c r="AJ1346" s="2">
        <f t="shared" si="564"/>
        <v>-31.470491969271094</v>
      </c>
      <c r="AK1346" s="2">
        <f t="shared" si="565"/>
        <v>31.470491969271094</v>
      </c>
    </row>
    <row r="1347" spans="1:37" x14ac:dyDescent="0.3">
      <c r="A1347" s="18">
        <v>39589</v>
      </c>
      <c r="B1347">
        <v>25.4</v>
      </c>
      <c r="C1347">
        <v>10.1</v>
      </c>
      <c r="D1347">
        <v>2.2999999999999998</v>
      </c>
      <c r="E1347">
        <v>6.2</v>
      </c>
      <c r="G1347" s="3">
        <f t="shared" si="567"/>
        <v>228.47456250000045</v>
      </c>
      <c r="H1347" s="3">
        <f t="shared" si="568"/>
        <v>681.58936511486786</v>
      </c>
      <c r="I1347" s="10">
        <f t="shared" si="542"/>
        <v>674.77347146371915</v>
      </c>
      <c r="J1347" s="3">
        <f t="shared" si="543"/>
        <v>0.33859446490152206</v>
      </c>
      <c r="K1347" s="3">
        <f t="shared" si="544"/>
        <v>25.4</v>
      </c>
      <c r="L1347" s="15">
        <f t="shared" si="545"/>
        <v>0</v>
      </c>
      <c r="M1347" s="3">
        <f t="shared" si="546"/>
        <v>-6.35</v>
      </c>
      <c r="N1347" s="15">
        <f t="shared" si="547"/>
        <v>222.12456250000045</v>
      </c>
      <c r="O1347" s="15">
        <f t="shared" si="548"/>
        <v>0.37035730352082957</v>
      </c>
      <c r="P1347" s="15">
        <f t="shared" si="549"/>
        <v>599.75747848997867</v>
      </c>
      <c r="Q1347" s="3">
        <f t="shared" si="566"/>
        <v>5</v>
      </c>
      <c r="R1347" s="3">
        <f t="shared" si="550"/>
        <v>-2.08</v>
      </c>
      <c r="S1347" s="16">
        <f t="shared" si="551"/>
        <v>-12.896000000000001</v>
      </c>
      <c r="T1347" s="3">
        <f t="shared" si="552"/>
        <v>209.22856250000046</v>
      </c>
      <c r="U1347" s="3">
        <f t="shared" si="553"/>
        <v>0.37035730352082957</v>
      </c>
      <c r="V1347" s="3">
        <f t="shared" si="554"/>
        <v>564.93705000806892</v>
      </c>
      <c r="W1347" s="19">
        <f t="shared" si="555"/>
        <v>209.22856250000046</v>
      </c>
      <c r="X1347" s="19">
        <f t="shared" si="556"/>
        <v>0.37035730352082957</v>
      </c>
      <c r="Y1347" s="19">
        <f t="shared" si="557"/>
        <v>564.93705000806892</v>
      </c>
      <c r="Z1347" s="2">
        <f t="shared" si="558"/>
        <v>-19.245999999999981</v>
      </c>
      <c r="AA1347" s="2">
        <f t="shared" si="559"/>
        <v>-116.65231510679894</v>
      </c>
      <c r="AB1347">
        <v>-20.32</v>
      </c>
      <c r="AC1347">
        <v>444.5</v>
      </c>
      <c r="AD1347">
        <v>25.4</v>
      </c>
      <c r="AE1347">
        <v>914.4</v>
      </c>
      <c r="AF1347" s="2">
        <f t="shared" si="560"/>
        <v>0.4861111111111111</v>
      </c>
      <c r="AG1347" t="b">
        <f t="shared" si="561"/>
        <v>1</v>
      </c>
      <c r="AH1347" s="2">
        <f t="shared" si="562"/>
        <v>1.0740000000000194</v>
      </c>
      <c r="AI1347">
        <f t="shared" si="563"/>
        <v>1.0740000000000194</v>
      </c>
      <c r="AJ1347" s="2">
        <f t="shared" si="564"/>
        <v>-142.05231510679894</v>
      </c>
      <c r="AK1347" s="2">
        <f t="shared" si="565"/>
        <v>142.05231510679894</v>
      </c>
    </row>
    <row r="1348" spans="1:37" x14ac:dyDescent="0.3">
      <c r="A1348" s="18">
        <v>39590</v>
      </c>
      <c r="B1348">
        <v>35.56</v>
      </c>
      <c r="C1348">
        <v>6.7</v>
      </c>
      <c r="D1348">
        <v>1.2</v>
      </c>
      <c r="E1348">
        <v>3.95</v>
      </c>
      <c r="G1348" s="3">
        <f t="shared" si="567"/>
        <v>209.22856250000046</v>
      </c>
      <c r="H1348" s="3">
        <f t="shared" si="568"/>
        <v>564.93705000806892</v>
      </c>
      <c r="I1348" s="10">
        <f t="shared" si="542"/>
        <v>559.28767950798817</v>
      </c>
      <c r="J1348" s="3">
        <f t="shared" si="543"/>
        <v>0.3740982863846764</v>
      </c>
      <c r="K1348" s="3">
        <f t="shared" si="544"/>
        <v>23.410333333333334</v>
      </c>
      <c r="L1348" s="15">
        <f t="shared" si="545"/>
        <v>12.149666666666668</v>
      </c>
      <c r="M1348" s="3">
        <f t="shared" si="546"/>
        <v>6.2970833333333349</v>
      </c>
      <c r="N1348" s="15">
        <f t="shared" si="547"/>
        <v>215.52564583333381</v>
      </c>
      <c r="O1348" s="15">
        <f t="shared" si="548"/>
        <v>0.35497271226572386</v>
      </c>
      <c r="P1348" s="15">
        <f t="shared" si="549"/>
        <v>607.16116587574936</v>
      </c>
      <c r="Q1348" s="3">
        <f t="shared" si="566"/>
        <v>5</v>
      </c>
      <c r="R1348" s="3">
        <f t="shared" si="550"/>
        <v>-2.08</v>
      </c>
      <c r="S1348" s="16">
        <f t="shared" si="551"/>
        <v>-8.2160000000000011</v>
      </c>
      <c r="T1348" s="3">
        <f t="shared" si="552"/>
        <v>207.3096458333338</v>
      </c>
      <c r="U1348" s="3">
        <f t="shared" si="553"/>
        <v>0.35497271226572386</v>
      </c>
      <c r="V1348" s="3">
        <f t="shared" si="554"/>
        <v>584.01572478660523</v>
      </c>
      <c r="W1348" s="19">
        <f t="shared" si="555"/>
        <v>207.3096458333338</v>
      </c>
      <c r="X1348" s="19">
        <f t="shared" si="556"/>
        <v>0.35497271226572386</v>
      </c>
      <c r="Y1348" s="19">
        <f t="shared" si="557"/>
        <v>584.01572478660523</v>
      </c>
      <c r="Z1348" s="2">
        <f t="shared" si="558"/>
        <v>-1.9189166666666608</v>
      </c>
      <c r="AA1348" s="2">
        <f t="shared" si="559"/>
        <v>19.07867477853631</v>
      </c>
      <c r="AB1348">
        <v>-2.54</v>
      </c>
      <c r="AC1348">
        <v>441.96</v>
      </c>
      <c r="AD1348">
        <v>0</v>
      </c>
      <c r="AE1348">
        <v>914.4</v>
      </c>
      <c r="AF1348" s="2">
        <f t="shared" si="560"/>
        <v>0.48333333333333334</v>
      </c>
      <c r="AG1348" t="b">
        <f t="shared" si="561"/>
        <v>1</v>
      </c>
      <c r="AH1348" s="2">
        <f t="shared" si="562"/>
        <v>0.6210833333333392</v>
      </c>
      <c r="AI1348">
        <f t="shared" si="563"/>
        <v>0.6210833333333392</v>
      </c>
      <c r="AJ1348" s="2">
        <f t="shared" si="564"/>
        <v>19.07867477853631</v>
      </c>
      <c r="AK1348" s="2">
        <f t="shared" si="565"/>
        <v>19.07867477853631</v>
      </c>
    </row>
    <row r="1349" spans="1:37" x14ac:dyDescent="0.3">
      <c r="A1349" s="18">
        <v>39591</v>
      </c>
      <c r="B1349">
        <v>10.16</v>
      </c>
      <c r="C1349">
        <v>5.2</v>
      </c>
      <c r="D1349">
        <v>1.3</v>
      </c>
      <c r="E1349">
        <v>3.25</v>
      </c>
      <c r="G1349" s="3">
        <f t="shared" si="567"/>
        <v>207.3096458333338</v>
      </c>
      <c r="H1349" s="3">
        <f t="shared" si="568"/>
        <v>584.01572478660523</v>
      </c>
      <c r="I1349" s="10">
        <f t="shared" si="542"/>
        <v>578.17556753873919</v>
      </c>
      <c r="J1349" s="3">
        <f t="shared" si="543"/>
        <v>0.35855829521790289</v>
      </c>
      <c r="K1349" s="3">
        <f t="shared" si="544"/>
        <v>5.503333333333333</v>
      </c>
      <c r="L1349" s="15">
        <f t="shared" si="545"/>
        <v>4.6566666666666672</v>
      </c>
      <c r="M1349" s="3">
        <f t="shared" si="546"/>
        <v>3.2808333333333337</v>
      </c>
      <c r="N1349" s="15">
        <f t="shared" si="547"/>
        <v>210.59047916666714</v>
      </c>
      <c r="O1349" s="15">
        <f t="shared" si="548"/>
        <v>0.34799117748436242</v>
      </c>
      <c r="P1349" s="15">
        <f t="shared" si="549"/>
        <v>605.16039713716702</v>
      </c>
      <c r="Q1349" s="3">
        <f t="shared" si="566"/>
        <v>5</v>
      </c>
      <c r="R1349" s="3">
        <f t="shared" si="550"/>
        <v>-2.08</v>
      </c>
      <c r="S1349" s="16">
        <f t="shared" si="551"/>
        <v>-6.76</v>
      </c>
      <c r="T1349" s="3">
        <f t="shared" si="552"/>
        <v>203.83047916666715</v>
      </c>
      <c r="U1349" s="3">
        <f t="shared" si="553"/>
        <v>0.34799117748436242</v>
      </c>
      <c r="V1349" s="3">
        <f t="shared" si="554"/>
        <v>585.73461729737846</v>
      </c>
      <c r="W1349" s="19">
        <f t="shared" si="555"/>
        <v>203.83047916666715</v>
      </c>
      <c r="X1349" s="19">
        <f t="shared" si="556"/>
        <v>0.34799117748436242</v>
      </c>
      <c r="Y1349" s="19">
        <f t="shared" si="557"/>
        <v>585.73461729737846</v>
      </c>
      <c r="Z1349" s="2">
        <f t="shared" si="558"/>
        <v>-3.4791666666666572</v>
      </c>
      <c r="AA1349" s="2">
        <f t="shared" si="559"/>
        <v>1.7188925107732302</v>
      </c>
      <c r="AB1349">
        <v>-7.62</v>
      </c>
      <c r="AC1349">
        <v>434.34</v>
      </c>
      <c r="AD1349">
        <v>-25.4</v>
      </c>
      <c r="AE1349">
        <v>889</v>
      </c>
      <c r="AF1349" s="2">
        <f t="shared" si="560"/>
        <v>0.48857142857142855</v>
      </c>
      <c r="AG1349" t="b">
        <f t="shared" si="561"/>
        <v>1</v>
      </c>
      <c r="AH1349" s="2">
        <f t="shared" si="562"/>
        <v>4.1408333333333429</v>
      </c>
      <c r="AI1349">
        <f t="shared" si="563"/>
        <v>4.1408333333333429</v>
      </c>
      <c r="AJ1349" s="2">
        <f t="shared" si="564"/>
        <v>27.118892510773229</v>
      </c>
      <c r="AK1349" s="2">
        <f t="shared" si="565"/>
        <v>27.118892510773229</v>
      </c>
    </row>
    <row r="1350" spans="1:37" x14ac:dyDescent="0.3">
      <c r="A1350" s="18">
        <v>39592</v>
      </c>
      <c r="B1350">
        <v>5.08</v>
      </c>
      <c r="C1350">
        <v>7.7</v>
      </c>
      <c r="D1350">
        <v>1.9</v>
      </c>
      <c r="E1350">
        <v>4.8</v>
      </c>
      <c r="G1350" s="3">
        <f t="shared" si="567"/>
        <v>203.83047916666715</v>
      </c>
      <c r="H1350" s="3">
        <f t="shared" si="568"/>
        <v>585.73461729737846</v>
      </c>
      <c r="I1350" s="10">
        <f t="shared" si="542"/>
        <v>579.87727112440473</v>
      </c>
      <c r="J1350" s="3">
        <f t="shared" si="543"/>
        <v>0.35150623988319435</v>
      </c>
      <c r="K1350" s="3">
        <f t="shared" si="544"/>
        <v>4.0640000000000001</v>
      </c>
      <c r="L1350" s="15">
        <f t="shared" si="545"/>
        <v>1.0160000000000005</v>
      </c>
      <c r="M1350" s="3">
        <f t="shared" si="546"/>
        <v>0</v>
      </c>
      <c r="N1350" s="15">
        <f t="shared" si="547"/>
        <v>203.83047916666715</v>
      </c>
      <c r="O1350" s="15">
        <f t="shared" si="548"/>
        <v>0.35292145548505782</v>
      </c>
      <c r="P1350" s="15">
        <f t="shared" si="549"/>
        <v>577.55196233825188</v>
      </c>
      <c r="Q1350" s="3">
        <f t="shared" si="566"/>
        <v>5</v>
      </c>
      <c r="R1350" s="3">
        <f t="shared" si="550"/>
        <v>-2.08</v>
      </c>
      <c r="S1350" s="16">
        <f t="shared" si="551"/>
        <v>-9.984</v>
      </c>
      <c r="T1350" s="3">
        <f t="shared" si="552"/>
        <v>193.84647916666714</v>
      </c>
      <c r="U1350" s="3">
        <f t="shared" si="553"/>
        <v>0.35292145548505782</v>
      </c>
      <c r="V1350" s="3">
        <f t="shared" si="554"/>
        <v>549.26238162608479</v>
      </c>
      <c r="W1350" s="19">
        <f t="shared" si="555"/>
        <v>193.84647916666714</v>
      </c>
      <c r="X1350" s="19">
        <f t="shared" si="556"/>
        <v>0.35292145548505782</v>
      </c>
      <c r="Y1350" s="19">
        <f t="shared" si="557"/>
        <v>549.26238162608479</v>
      </c>
      <c r="Z1350" s="2">
        <f t="shared" si="558"/>
        <v>-9.9840000000000089</v>
      </c>
      <c r="AA1350" s="2">
        <f t="shared" si="559"/>
        <v>-36.472235671293674</v>
      </c>
      <c r="AB1350">
        <v>-10.16</v>
      </c>
      <c r="AC1350">
        <v>424.18</v>
      </c>
      <c r="AD1350">
        <v>279.39999999999998</v>
      </c>
      <c r="AE1350">
        <v>1168.4000000000001</v>
      </c>
      <c r="AF1350" s="2">
        <f t="shared" si="560"/>
        <v>0.36304347826086952</v>
      </c>
      <c r="AG1350" t="b">
        <f t="shared" si="561"/>
        <v>1</v>
      </c>
      <c r="AH1350" s="2">
        <f t="shared" si="562"/>
        <v>0.17599999999999127</v>
      </c>
      <c r="AI1350">
        <f t="shared" si="563"/>
        <v>0.17599999999999127</v>
      </c>
      <c r="AJ1350" s="2">
        <f t="shared" si="564"/>
        <v>-315.87223567129365</v>
      </c>
      <c r="AK1350" s="2">
        <f t="shared" si="565"/>
        <v>315.87223567129365</v>
      </c>
    </row>
    <row r="1351" spans="1:37" x14ac:dyDescent="0.3">
      <c r="A1351" s="18">
        <v>39593</v>
      </c>
      <c r="B1351">
        <v>10.16</v>
      </c>
      <c r="C1351">
        <v>21.1</v>
      </c>
      <c r="D1351">
        <v>4.5999999999999996</v>
      </c>
      <c r="E1351">
        <v>9.4949999999999992</v>
      </c>
      <c r="G1351" s="3">
        <f t="shared" si="567"/>
        <v>193.84647916666714</v>
      </c>
      <c r="H1351" s="3">
        <f t="shared" si="568"/>
        <v>549.26238162608479</v>
      </c>
      <c r="I1351" s="10">
        <f t="shared" si="542"/>
        <v>543.76975780982389</v>
      </c>
      <c r="J1351" s="3">
        <f t="shared" si="543"/>
        <v>0.35648631867177566</v>
      </c>
      <c r="K1351" s="3">
        <f t="shared" si="544"/>
        <v>10.16</v>
      </c>
      <c r="L1351" s="15">
        <f t="shared" si="545"/>
        <v>0</v>
      </c>
      <c r="M1351" s="3">
        <f t="shared" si="546"/>
        <v>-2.54</v>
      </c>
      <c r="N1351" s="15">
        <f t="shared" si="547"/>
        <v>191.30647916666715</v>
      </c>
      <c r="O1351" s="15">
        <f t="shared" si="548"/>
        <v>0.37127470026960785</v>
      </c>
      <c r="P1351" s="15">
        <f t="shared" si="549"/>
        <v>515.26936531831143</v>
      </c>
      <c r="Q1351" s="3">
        <f t="shared" si="566"/>
        <v>5</v>
      </c>
      <c r="R1351" s="3">
        <f t="shared" si="550"/>
        <v>-2.08</v>
      </c>
      <c r="S1351" s="16">
        <f t="shared" si="551"/>
        <v>-19.749599999999997</v>
      </c>
      <c r="T1351" s="3">
        <f t="shared" si="552"/>
        <v>171.55687916666716</v>
      </c>
      <c r="U1351" s="3">
        <f t="shared" si="553"/>
        <v>0.37127470026960785</v>
      </c>
      <c r="V1351" s="3">
        <f t="shared" si="554"/>
        <v>462.07532870429367</v>
      </c>
      <c r="W1351" s="19">
        <f t="shared" si="555"/>
        <v>171.55687916666716</v>
      </c>
      <c r="X1351" s="19">
        <f t="shared" si="556"/>
        <v>0.37127470026960785</v>
      </c>
      <c r="Y1351" s="19">
        <f t="shared" si="557"/>
        <v>462.07532870429367</v>
      </c>
      <c r="Z1351" s="2">
        <f t="shared" si="558"/>
        <v>-22.289599999999979</v>
      </c>
      <c r="AA1351" s="2">
        <f t="shared" si="559"/>
        <v>-87.187052921791121</v>
      </c>
      <c r="AB1351">
        <v>-30.48</v>
      </c>
      <c r="AC1351">
        <v>393.7</v>
      </c>
      <c r="AD1351">
        <v>-203.2</v>
      </c>
      <c r="AE1351">
        <v>965.2</v>
      </c>
      <c r="AF1351" s="2">
        <f t="shared" si="560"/>
        <v>0.40789473684210525</v>
      </c>
      <c r="AG1351" t="b">
        <f t="shared" si="561"/>
        <v>1</v>
      </c>
      <c r="AH1351" s="2">
        <f t="shared" si="562"/>
        <v>8.1904000000000217</v>
      </c>
      <c r="AI1351">
        <f t="shared" si="563"/>
        <v>8.1904000000000217</v>
      </c>
      <c r="AJ1351" s="2">
        <f t="shared" si="564"/>
        <v>116.01294707820887</v>
      </c>
      <c r="AK1351" s="2">
        <f t="shared" si="565"/>
        <v>116.01294707820887</v>
      </c>
    </row>
    <row r="1352" spans="1:37" x14ac:dyDescent="0.3">
      <c r="A1352" s="18">
        <v>39594</v>
      </c>
      <c r="B1352">
        <v>2.54</v>
      </c>
      <c r="C1352">
        <v>11.1</v>
      </c>
      <c r="D1352">
        <v>5.5</v>
      </c>
      <c r="E1352">
        <v>8.3000000000000007</v>
      </c>
      <c r="G1352" s="3">
        <f t="shared" si="567"/>
        <v>171.55687916666716</v>
      </c>
      <c r="H1352" s="3">
        <f t="shared" si="568"/>
        <v>462.07532870429367</v>
      </c>
      <c r="I1352" s="10">
        <f t="shared" si="542"/>
        <v>457.45457541725074</v>
      </c>
      <c r="J1352" s="3">
        <f t="shared" si="543"/>
        <v>0.37502494976728068</v>
      </c>
      <c r="K1352" s="3">
        <f t="shared" si="544"/>
        <v>2.54</v>
      </c>
      <c r="L1352" s="15">
        <f t="shared" si="545"/>
        <v>0</v>
      </c>
      <c r="M1352" s="3">
        <f t="shared" si="546"/>
        <v>-0.63500000000000001</v>
      </c>
      <c r="N1352" s="15">
        <f t="shared" si="547"/>
        <v>170.92187916666717</v>
      </c>
      <c r="O1352" s="15">
        <f t="shared" si="548"/>
        <v>0.37925187983976288</v>
      </c>
      <c r="P1352" s="15">
        <f t="shared" si="549"/>
        <v>450.68169270217754</v>
      </c>
      <c r="Q1352" s="3">
        <f t="shared" si="566"/>
        <v>5</v>
      </c>
      <c r="R1352" s="3">
        <f t="shared" si="550"/>
        <v>-2.08</v>
      </c>
      <c r="S1352" s="16">
        <f t="shared" si="551"/>
        <v>-17.264000000000003</v>
      </c>
      <c r="T1352" s="3">
        <f t="shared" si="552"/>
        <v>153.65787916666716</v>
      </c>
      <c r="U1352" s="3">
        <f t="shared" si="553"/>
        <v>0.37925187983976288</v>
      </c>
      <c r="V1352" s="3">
        <f t="shared" si="554"/>
        <v>405.16049447556833</v>
      </c>
      <c r="W1352" s="19">
        <f t="shared" si="555"/>
        <v>153.65787916666716</v>
      </c>
      <c r="X1352" s="19">
        <f t="shared" si="556"/>
        <v>0.37925187983976288</v>
      </c>
      <c r="Y1352" s="19">
        <f t="shared" si="557"/>
        <v>405.16049447556833</v>
      </c>
      <c r="Z1352" s="2">
        <f t="shared" si="558"/>
        <v>-17.899000000000001</v>
      </c>
      <c r="AA1352" s="2">
        <f t="shared" si="559"/>
        <v>-56.91483422872534</v>
      </c>
      <c r="AB1352">
        <v>-10.16</v>
      </c>
      <c r="AC1352">
        <v>383.54</v>
      </c>
      <c r="AD1352">
        <v>-228.6</v>
      </c>
      <c r="AE1352">
        <v>736.6</v>
      </c>
      <c r="AF1352" s="2">
        <f t="shared" si="560"/>
        <v>0.52068965517241383</v>
      </c>
      <c r="AG1352" t="b">
        <f t="shared" si="561"/>
        <v>1</v>
      </c>
      <c r="AH1352" s="2">
        <f t="shared" si="562"/>
        <v>-7.7390000000000008</v>
      </c>
      <c r="AI1352">
        <f t="shared" si="563"/>
        <v>7.7390000000000008</v>
      </c>
      <c r="AJ1352" s="2">
        <f t="shared" si="564"/>
        <v>171.68516577127465</v>
      </c>
      <c r="AK1352" s="2">
        <f t="shared" si="565"/>
        <v>171.68516577127465</v>
      </c>
    </row>
    <row r="1353" spans="1:37" x14ac:dyDescent="0.3">
      <c r="A1353" s="18">
        <v>39595</v>
      </c>
      <c r="B1353">
        <v>2.54</v>
      </c>
      <c r="C1353">
        <v>10.9</v>
      </c>
      <c r="D1353">
        <v>6</v>
      </c>
      <c r="E1353">
        <v>8.4499999999999993</v>
      </c>
      <c r="G1353" s="3">
        <f t="shared" si="567"/>
        <v>153.65787916666716</v>
      </c>
      <c r="H1353" s="3">
        <f t="shared" si="568"/>
        <v>405.16049447556833</v>
      </c>
      <c r="I1353" s="10">
        <f t="shared" si="542"/>
        <v>401.10888953081263</v>
      </c>
      <c r="J1353" s="3">
        <f t="shared" si="543"/>
        <v>0.38308270690885143</v>
      </c>
      <c r="K1353" s="3">
        <f t="shared" si="544"/>
        <v>2.54</v>
      </c>
      <c r="L1353" s="15">
        <f t="shared" si="545"/>
        <v>0</v>
      </c>
      <c r="M1353" s="3">
        <f t="shared" si="546"/>
        <v>-0.63500000000000001</v>
      </c>
      <c r="N1353" s="15">
        <f t="shared" si="547"/>
        <v>153.02287916666717</v>
      </c>
      <c r="O1353" s="15">
        <f t="shared" si="548"/>
        <v>0.38791186783068055</v>
      </c>
      <c r="P1353" s="15">
        <f t="shared" si="549"/>
        <v>394.4784675509336</v>
      </c>
      <c r="Q1353" s="3">
        <f t="shared" si="566"/>
        <v>5</v>
      </c>
      <c r="R1353" s="3">
        <f t="shared" si="550"/>
        <v>-2.08</v>
      </c>
      <c r="S1353" s="16">
        <f t="shared" si="551"/>
        <v>-17.576000000000001</v>
      </c>
      <c r="T1353" s="3">
        <f t="shared" si="552"/>
        <v>135.44687916666717</v>
      </c>
      <c r="U1353" s="3">
        <f t="shared" si="553"/>
        <v>0.38791186783068055</v>
      </c>
      <c r="V1353" s="3">
        <f t="shared" si="554"/>
        <v>349.169206717306</v>
      </c>
      <c r="W1353" s="19">
        <f t="shared" si="555"/>
        <v>135.44687916666717</v>
      </c>
      <c r="X1353" s="19">
        <f t="shared" si="556"/>
        <v>0.38791186783068055</v>
      </c>
      <c r="Y1353" s="19">
        <f t="shared" si="557"/>
        <v>349.169206717306</v>
      </c>
      <c r="Z1353" s="2">
        <f t="shared" si="558"/>
        <v>-18.210999999999984</v>
      </c>
      <c r="AA1353" s="2">
        <f t="shared" si="559"/>
        <v>-55.991287758262331</v>
      </c>
      <c r="AB1353">
        <v>-17.78</v>
      </c>
      <c r="AC1353">
        <v>365.76</v>
      </c>
      <c r="AD1353">
        <v>-50.8</v>
      </c>
      <c r="AE1353">
        <v>685.8</v>
      </c>
      <c r="AF1353" s="2">
        <f t="shared" si="560"/>
        <v>0.53333333333333333</v>
      </c>
      <c r="AG1353" t="b">
        <f t="shared" si="561"/>
        <v>1</v>
      </c>
      <c r="AH1353" s="2">
        <f t="shared" si="562"/>
        <v>-0.43099999999998317</v>
      </c>
      <c r="AI1353">
        <f t="shared" si="563"/>
        <v>0.43099999999998317</v>
      </c>
      <c r="AJ1353" s="2">
        <f t="shared" si="564"/>
        <v>-5.1912877582623338</v>
      </c>
      <c r="AK1353" s="2">
        <f t="shared" si="565"/>
        <v>5.1912877582623338</v>
      </c>
    </row>
    <row r="1354" spans="1:37" x14ac:dyDescent="0.3">
      <c r="A1354" s="18">
        <v>39596</v>
      </c>
      <c r="B1354">
        <v>7.62</v>
      </c>
      <c r="C1354">
        <v>11.6</v>
      </c>
      <c r="D1354">
        <v>6</v>
      </c>
      <c r="E1354">
        <v>8.8000000000000007</v>
      </c>
      <c r="G1354" s="3">
        <f t="shared" si="567"/>
        <v>135.44687916666717</v>
      </c>
      <c r="H1354" s="3">
        <f t="shared" si="568"/>
        <v>349.169206717306</v>
      </c>
      <c r="I1354" s="10">
        <f t="shared" si="542"/>
        <v>345.67751465013293</v>
      </c>
      <c r="J1354" s="3">
        <f t="shared" si="543"/>
        <v>0.39183016952593991</v>
      </c>
      <c r="K1354" s="3">
        <f t="shared" si="544"/>
        <v>7.62</v>
      </c>
      <c r="L1354" s="15">
        <f t="shared" si="545"/>
        <v>0</v>
      </c>
      <c r="M1354" s="3">
        <f t="shared" si="546"/>
        <v>-1.905</v>
      </c>
      <c r="N1354" s="15">
        <f t="shared" si="547"/>
        <v>133.54187916666717</v>
      </c>
      <c r="O1354" s="15">
        <f t="shared" si="548"/>
        <v>0.40934846797333468</v>
      </c>
      <c r="P1354" s="15">
        <f t="shared" si="549"/>
        <v>326.23031381508969</v>
      </c>
      <c r="Q1354" s="3">
        <f t="shared" si="566"/>
        <v>5</v>
      </c>
      <c r="R1354" s="3">
        <f t="shared" si="550"/>
        <v>-2.08</v>
      </c>
      <c r="S1354" s="16">
        <f t="shared" si="551"/>
        <v>-18.304000000000002</v>
      </c>
      <c r="T1354" s="3">
        <f t="shared" si="552"/>
        <v>115.23787916666717</v>
      </c>
      <c r="U1354" s="3">
        <f t="shared" si="553"/>
        <v>0.40934846797333468</v>
      </c>
      <c r="V1354" s="3">
        <f t="shared" si="554"/>
        <v>281.51535472260241</v>
      </c>
      <c r="W1354" s="19">
        <f t="shared" si="555"/>
        <v>115.23787916666717</v>
      </c>
      <c r="X1354" s="19">
        <f t="shared" si="556"/>
        <v>0.40934846797333468</v>
      </c>
      <c r="Y1354" s="19">
        <f t="shared" si="557"/>
        <v>281.51535472260241</v>
      </c>
      <c r="Z1354" s="2">
        <f t="shared" si="558"/>
        <v>-20.209000000000003</v>
      </c>
      <c r="AA1354" s="2">
        <f t="shared" si="559"/>
        <v>-67.653851994703587</v>
      </c>
      <c r="AB1354">
        <v>-15.24</v>
      </c>
      <c r="AC1354">
        <v>350.52</v>
      </c>
      <c r="AD1354">
        <v>25.4</v>
      </c>
      <c r="AE1354">
        <v>711.2</v>
      </c>
      <c r="AF1354" s="2">
        <f t="shared" si="560"/>
        <v>0.49285714285714283</v>
      </c>
      <c r="AG1354" t="b">
        <f t="shared" si="561"/>
        <v>1</v>
      </c>
      <c r="AH1354" s="2">
        <f t="shared" si="562"/>
        <v>-4.969000000000003</v>
      </c>
      <c r="AI1354">
        <f t="shared" si="563"/>
        <v>4.969000000000003</v>
      </c>
      <c r="AJ1354" s="2">
        <f t="shared" si="564"/>
        <v>-93.053851994703592</v>
      </c>
      <c r="AK1354" s="2">
        <f t="shared" si="565"/>
        <v>93.053851994703592</v>
      </c>
    </row>
    <row r="1355" spans="1:37" x14ac:dyDescent="0.3">
      <c r="A1355" s="18">
        <v>39597</v>
      </c>
      <c r="B1355">
        <v>15.24</v>
      </c>
      <c r="C1355">
        <v>8</v>
      </c>
      <c r="D1355">
        <v>5.6</v>
      </c>
      <c r="E1355">
        <v>6.8</v>
      </c>
      <c r="G1355" s="3">
        <f t="shared" si="567"/>
        <v>115.23787916666717</v>
      </c>
      <c r="H1355" s="3">
        <f t="shared" si="568"/>
        <v>281.51535472260241</v>
      </c>
      <c r="I1355" s="10">
        <f t="shared" si="542"/>
        <v>278.70020117537638</v>
      </c>
      <c r="J1355" s="3">
        <f t="shared" si="543"/>
        <v>0.41348330098316638</v>
      </c>
      <c r="K1355" s="3">
        <f t="shared" si="544"/>
        <v>15.24</v>
      </c>
      <c r="L1355" s="15">
        <f t="shared" si="545"/>
        <v>0</v>
      </c>
      <c r="M1355" s="3">
        <f t="shared" si="546"/>
        <v>-3.81</v>
      </c>
      <c r="N1355" s="15">
        <f t="shared" si="547"/>
        <v>111.42787916666717</v>
      </c>
      <c r="O1355" s="15">
        <f t="shared" si="548"/>
        <v>0.46074544463683875</v>
      </c>
      <c r="P1355" s="15">
        <f t="shared" si="549"/>
        <v>241.84260628880452</v>
      </c>
      <c r="Q1355" s="3">
        <f t="shared" si="566"/>
        <v>5</v>
      </c>
      <c r="R1355" s="3">
        <f t="shared" si="550"/>
        <v>-2.08</v>
      </c>
      <c r="S1355" s="16">
        <f t="shared" si="551"/>
        <v>-14.144</v>
      </c>
      <c r="T1355" s="3">
        <f t="shared" si="552"/>
        <v>97.283879166667163</v>
      </c>
      <c r="U1355" s="3">
        <f t="shared" si="553"/>
        <v>0.46074544463683875</v>
      </c>
      <c r="V1355" s="3">
        <f t="shared" si="554"/>
        <v>211.14452741545099</v>
      </c>
      <c r="W1355" s="19">
        <f t="shared" si="555"/>
        <v>97.283879166667163</v>
      </c>
      <c r="X1355" s="19">
        <f t="shared" si="556"/>
        <v>0.46074544463683875</v>
      </c>
      <c r="Y1355" s="19">
        <f t="shared" si="557"/>
        <v>211.14452741545099</v>
      </c>
      <c r="Z1355" s="2">
        <f t="shared" si="558"/>
        <v>-17.954000000000008</v>
      </c>
      <c r="AA1355" s="2">
        <f t="shared" si="559"/>
        <v>-70.370827307151416</v>
      </c>
      <c r="AB1355">
        <v>-17.78</v>
      </c>
      <c r="AC1355">
        <v>332.74</v>
      </c>
      <c r="AD1355">
        <v>-50.8</v>
      </c>
      <c r="AE1355">
        <v>660.4</v>
      </c>
      <c r="AF1355" s="2">
        <f t="shared" si="560"/>
        <v>0.50384615384615383</v>
      </c>
      <c r="AG1355" t="b">
        <f t="shared" si="561"/>
        <v>1</v>
      </c>
      <c r="AH1355" s="2">
        <f t="shared" si="562"/>
        <v>-0.17400000000000659</v>
      </c>
      <c r="AI1355">
        <f t="shared" si="563"/>
        <v>0.17400000000000659</v>
      </c>
      <c r="AJ1355" s="2">
        <f t="shared" si="564"/>
        <v>-19.570827307151418</v>
      </c>
      <c r="AK1355" s="2">
        <f t="shared" si="565"/>
        <v>19.570827307151418</v>
      </c>
    </row>
    <row r="1356" spans="1:37" x14ac:dyDescent="0.3">
      <c r="A1356" s="18">
        <v>39598</v>
      </c>
      <c r="B1356">
        <v>2.54</v>
      </c>
      <c r="C1356">
        <v>10.1</v>
      </c>
      <c r="D1356">
        <v>5.0999999999999996</v>
      </c>
      <c r="E1356">
        <v>7.6</v>
      </c>
      <c r="G1356" s="3">
        <f t="shared" si="567"/>
        <v>97.283879166667163</v>
      </c>
      <c r="H1356" s="3">
        <f t="shared" si="568"/>
        <v>211.14452741545099</v>
      </c>
      <c r="I1356" s="10">
        <f t="shared" si="542"/>
        <v>209.03308214129649</v>
      </c>
      <c r="J1356" s="3">
        <f t="shared" si="543"/>
        <v>0.46539943902710984</v>
      </c>
      <c r="K1356" s="3">
        <f t="shared" si="544"/>
        <v>2.54</v>
      </c>
      <c r="L1356" s="15">
        <f t="shared" si="545"/>
        <v>0</v>
      </c>
      <c r="M1356" s="3">
        <f t="shared" si="546"/>
        <v>-0.63500000000000001</v>
      </c>
      <c r="N1356" s="15">
        <f t="shared" si="547"/>
        <v>96.648879166667157</v>
      </c>
      <c r="O1356" s="15">
        <f t="shared" si="548"/>
        <v>0.4747571509885023</v>
      </c>
      <c r="P1356" s="15">
        <f t="shared" si="549"/>
        <v>203.57540474205055</v>
      </c>
      <c r="Q1356" s="3">
        <f t="shared" si="566"/>
        <v>5</v>
      </c>
      <c r="R1356" s="3">
        <f t="shared" si="550"/>
        <v>-2.08</v>
      </c>
      <c r="S1356" s="16">
        <f t="shared" si="551"/>
        <v>-15.808</v>
      </c>
      <c r="T1356" s="3">
        <f t="shared" si="552"/>
        <v>80.84087916666715</v>
      </c>
      <c r="U1356" s="3">
        <f t="shared" si="553"/>
        <v>0.4747571509885023</v>
      </c>
      <c r="V1356" s="3">
        <f t="shared" si="554"/>
        <v>170.27838126997472</v>
      </c>
      <c r="W1356" s="19">
        <f t="shared" si="555"/>
        <v>80.84087916666715</v>
      </c>
      <c r="X1356" s="19">
        <f t="shared" si="556"/>
        <v>0.4747571509885023</v>
      </c>
      <c r="Y1356" s="19">
        <f t="shared" si="557"/>
        <v>170.27838126997472</v>
      </c>
      <c r="Z1356" s="2">
        <f t="shared" si="558"/>
        <v>-16.443000000000012</v>
      </c>
      <c r="AA1356" s="2">
        <f t="shared" si="559"/>
        <v>-40.866146145476279</v>
      </c>
      <c r="AB1356">
        <v>-12.7</v>
      </c>
      <c r="AC1356">
        <v>320.04000000000002</v>
      </c>
      <c r="AD1356">
        <v>-50.8</v>
      </c>
      <c r="AE1356">
        <v>609.6</v>
      </c>
      <c r="AF1356" s="2">
        <f t="shared" si="560"/>
        <v>0.52500000000000002</v>
      </c>
      <c r="AG1356" t="b">
        <f t="shared" si="561"/>
        <v>1</v>
      </c>
      <c r="AH1356" s="2">
        <f t="shared" si="562"/>
        <v>-3.7430000000000128</v>
      </c>
      <c r="AI1356">
        <f t="shared" si="563"/>
        <v>3.7430000000000128</v>
      </c>
      <c r="AJ1356" s="2">
        <f t="shared" si="564"/>
        <v>9.9338538545237185</v>
      </c>
      <c r="AK1356" s="2">
        <f t="shared" si="565"/>
        <v>9.9338538545237185</v>
      </c>
    </row>
    <row r="1357" spans="1:37" x14ac:dyDescent="0.3">
      <c r="A1357" s="18">
        <v>39599</v>
      </c>
      <c r="B1357">
        <v>0</v>
      </c>
      <c r="C1357">
        <v>21.7</v>
      </c>
      <c r="D1357">
        <v>4.5999999999999996</v>
      </c>
      <c r="E1357">
        <v>13.15</v>
      </c>
      <c r="G1357" s="3">
        <f t="shared" si="567"/>
        <v>80.84087916666715</v>
      </c>
      <c r="H1357" s="3">
        <f t="shared" si="568"/>
        <v>170.27838126997472</v>
      </c>
      <c r="I1357" s="10">
        <f t="shared" si="542"/>
        <v>168.57559745727497</v>
      </c>
      <c r="J1357" s="3">
        <f t="shared" si="543"/>
        <v>0.47955267776616395</v>
      </c>
      <c r="K1357" s="3">
        <f t="shared" si="544"/>
        <v>0</v>
      </c>
      <c r="L1357" s="15">
        <f t="shared" si="545"/>
        <v>0</v>
      </c>
      <c r="M1357" s="3">
        <f t="shared" si="546"/>
        <v>0</v>
      </c>
      <c r="N1357" s="15">
        <f t="shared" si="547"/>
        <v>80.84087916666715</v>
      </c>
      <c r="O1357" s="15">
        <f t="shared" si="548"/>
        <v>0.47955267776616395</v>
      </c>
      <c r="P1357" s="15">
        <f t="shared" si="549"/>
        <v>168.57559745727497</v>
      </c>
      <c r="Q1357" s="3">
        <f t="shared" si="566"/>
        <v>5</v>
      </c>
      <c r="R1357" s="3">
        <f t="shared" si="550"/>
        <v>-2.08</v>
      </c>
      <c r="S1357" s="16">
        <f t="shared" si="551"/>
        <v>-27.352</v>
      </c>
      <c r="T1357" s="3">
        <f t="shared" si="552"/>
        <v>53.488879166667147</v>
      </c>
      <c r="U1357" s="3">
        <f t="shared" si="553"/>
        <v>0.47955267776616395</v>
      </c>
      <c r="V1357" s="3">
        <f t="shared" si="554"/>
        <v>111.53911060579878</v>
      </c>
      <c r="W1357" s="19">
        <f t="shared" si="555"/>
        <v>53.488879166667147</v>
      </c>
      <c r="X1357" s="19">
        <f t="shared" si="556"/>
        <v>0.47955267776616395</v>
      </c>
      <c r="Y1357" s="19">
        <f t="shared" si="557"/>
        <v>111.53911060579878</v>
      </c>
      <c r="Z1357" s="2">
        <f t="shared" si="558"/>
        <v>-27.352000000000004</v>
      </c>
      <c r="AA1357" s="2">
        <f t="shared" si="559"/>
        <v>-58.739270664175933</v>
      </c>
      <c r="AB1357">
        <v>-27.94</v>
      </c>
      <c r="AC1357">
        <v>292.10000000000002</v>
      </c>
      <c r="AD1357">
        <v>-25.4</v>
      </c>
      <c r="AE1357">
        <v>584.20000000000005</v>
      </c>
      <c r="AF1357" s="2">
        <f t="shared" si="560"/>
        <v>0.5</v>
      </c>
      <c r="AG1357" t="b">
        <f t="shared" si="561"/>
        <v>1</v>
      </c>
      <c r="AH1357" s="2">
        <f t="shared" si="562"/>
        <v>0.58799999999999741</v>
      </c>
      <c r="AI1357">
        <f t="shared" si="563"/>
        <v>0.58799999999999741</v>
      </c>
      <c r="AJ1357" s="2">
        <f t="shared" si="564"/>
        <v>-33.339270664175935</v>
      </c>
      <c r="AK1357" s="2">
        <f t="shared" si="565"/>
        <v>33.339270664175935</v>
      </c>
    </row>
    <row r="1358" spans="1:37" x14ac:dyDescent="0.3">
      <c r="A1358" s="18">
        <v>39600</v>
      </c>
      <c r="B1358">
        <v>0</v>
      </c>
      <c r="C1358">
        <v>14.7</v>
      </c>
      <c r="D1358">
        <v>6</v>
      </c>
      <c r="E1358">
        <v>10.35</v>
      </c>
      <c r="G1358" s="3">
        <f t="shared" si="567"/>
        <v>53.488879166667147</v>
      </c>
      <c r="H1358" s="3">
        <f t="shared" si="568"/>
        <v>111.53911060579878</v>
      </c>
      <c r="I1358" s="10">
        <f t="shared" si="542"/>
        <v>110.4237194997408</v>
      </c>
      <c r="J1358" s="3">
        <f t="shared" si="543"/>
        <v>0.48439664420824641</v>
      </c>
      <c r="K1358" s="3">
        <f t="shared" si="544"/>
        <v>0</v>
      </c>
      <c r="L1358" s="15">
        <f t="shared" si="545"/>
        <v>0</v>
      </c>
      <c r="M1358" s="3">
        <f t="shared" si="546"/>
        <v>0</v>
      </c>
      <c r="N1358" s="15">
        <f t="shared" si="547"/>
        <v>53.488879166667147</v>
      </c>
      <c r="O1358" s="15">
        <f t="shared" si="548"/>
        <v>0.48439664420824641</v>
      </c>
      <c r="P1358" s="15">
        <f t="shared" si="549"/>
        <v>110.4237194997408</v>
      </c>
      <c r="Q1358" s="3">
        <f t="shared" si="566"/>
        <v>6</v>
      </c>
      <c r="R1358" s="3">
        <f t="shared" si="550"/>
        <v>-2.08</v>
      </c>
      <c r="S1358" s="16">
        <f t="shared" si="551"/>
        <v>-21.527999999999999</v>
      </c>
      <c r="T1358" s="3">
        <f t="shared" si="552"/>
        <v>31.960879166667148</v>
      </c>
      <c r="U1358" s="3">
        <f t="shared" si="553"/>
        <v>0.48439664420824641</v>
      </c>
      <c r="V1358" s="3">
        <f t="shared" si="554"/>
        <v>65.980802197562056</v>
      </c>
      <c r="W1358" s="19">
        <f t="shared" si="555"/>
        <v>31.960879166667148</v>
      </c>
      <c r="X1358" s="19">
        <f t="shared" si="556"/>
        <v>0.48439664420824641</v>
      </c>
      <c r="Y1358" s="19">
        <f t="shared" si="557"/>
        <v>65.980802197562056</v>
      </c>
      <c r="Z1358" s="2">
        <f t="shared" si="558"/>
        <v>-21.527999999999999</v>
      </c>
      <c r="AA1358" s="2">
        <f t="shared" si="559"/>
        <v>-45.558308408236726</v>
      </c>
      <c r="AB1358">
        <v>-20.32</v>
      </c>
      <c r="AC1358">
        <v>271.77999999999997</v>
      </c>
      <c r="AD1358">
        <v>-50.8</v>
      </c>
      <c r="AE1358">
        <v>533.4</v>
      </c>
      <c r="AF1358" s="2">
        <f t="shared" si="560"/>
        <v>0.50952380952380949</v>
      </c>
      <c r="AG1358" t="b">
        <f t="shared" si="561"/>
        <v>1</v>
      </c>
      <c r="AH1358" s="2">
        <f t="shared" si="562"/>
        <v>-1.2079999999999984</v>
      </c>
      <c r="AI1358">
        <f t="shared" si="563"/>
        <v>1.2079999999999984</v>
      </c>
      <c r="AJ1358" s="2">
        <f t="shared" si="564"/>
        <v>5.2416915917632707</v>
      </c>
      <c r="AK1358" s="2">
        <f t="shared" si="565"/>
        <v>5.2416915917632707</v>
      </c>
    </row>
    <row r="1359" spans="1:37" x14ac:dyDescent="0.3">
      <c r="A1359" s="18">
        <v>39601</v>
      </c>
      <c r="B1359">
        <v>0</v>
      </c>
      <c r="C1359">
        <v>16</v>
      </c>
      <c r="D1359">
        <v>3.5</v>
      </c>
      <c r="E1359">
        <v>9.75</v>
      </c>
      <c r="G1359" s="3">
        <f t="shared" si="567"/>
        <v>31.960879166667148</v>
      </c>
      <c r="H1359" s="3">
        <f t="shared" si="568"/>
        <v>65.980802197562056</v>
      </c>
      <c r="I1359" s="10">
        <f t="shared" si="542"/>
        <v>65.320994175586435</v>
      </c>
      <c r="J1359" s="3">
        <f t="shared" si="543"/>
        <v>0.48928953960428928</v>
      </c>
      <c r="K1359" s="3">
        <f t="shared" si="544"/>
        <v>0</v>
      </c>
      <c r="L1359" s="15">
        <f t="shared" si="545"/>
        <v>0</v>
      </c>
      <c r="M1359" s="3">
        <f t="shared" si="546"/>
        <v>0</v>
      </c>
      <c r="N1359" s="15">
        <f t="shared" si="547"/>
        <v>31.960879166667148</v>
      </c>
      <c r="O1359" s="15">
        <f t="shared" si="548"/>
        <v>0.48928953960428928</v>
      </c>
      <c r="P1359" s="15">
        <f t="shared" si="549"/>
        <v>65.320994175586435</v>
      </c>
      <c r="Q1359" s="3">
        <f t="shared" si="566"/>
        <v>6</v>
      </c>
      <c r="R1359" s="3">
        <f t="shared" si="550"/>
        <v>-2.08</v>
      </c>
      <c r="S1359" s="16">
        <f t="shared" si="551"/>
        <v>-20.28</v>
      </c>
      <c r="T1359" s="3">
        <f t="shared" si="552"/>
        <v>11.680879166667147</v>
      </c>
      <c r="U1359" s="3">
        <f t="shared" si="553"/>
        <v>0.48928953960428928</v>
      </c>
      <c r="V1359" s="3">
        <f t="shared" si="554"/>
        <v>23.873143039424072</v>
      </c>
      <c r="W1359" s="19">
        <f t="shared" si="555"/>
        <v>11.680879166667147</v>
      </c>
      <c r="X1359" s="19">
        <f t="shared" si="556"/>
        <v>0.48928953960428928</v>
      </c>
      <c r="Y1359" s="19">
        <f t="shared" si="557"/>
        <v>23.873143039424072</v>
      </c>
      <c r="Z1359" s="2">
        <f t="shared" si="558"/>
        <v>-20.28</v>
      </c>
      <c r="AA1359" s="2">
        <f t="shared" si="559"/>
        <v>-42.107659158137984</v>
      </c>
      <c r="AB1359">
        <v>-27.94</v>
      </c>
      <c r="AC1359">
        <v>243.84</v>
      </c>
      <c r="AD1359">
        <v>-101.6</v>
      </c>
      <c r="AE1359">
        <v>431.8</v>
      </c>
      <c r="AF1359" s="2">
        <f t="shared" si="560"/>
        <v>0.56470588235294117</v>
      </c>
      <c r="AG1359" t="b">
        <f t="shared" si="561"/>
        <v>1</v>
      </c>
      <c r="AH1359" s="2">
        <f t="shared" si="562"/>
        <v>7.66</v>
      </c>
      <c r="AI1359">
        <f t="shared" si="563"/>
        <v>7.66</v>
      </c>
      <c r="AJ1359" s="2">
        <f t="shared" si="564"/>
        <v>59.49234084186201</v>
      </c>
      <c r="AK1359" s="2">
        <f t="shared" si="565"/>
        <v>59.49234084186201</v>
      </c>
    </row>
    <row r="1360" spans="1:37" x14ac:dyDescent="0.3">
      <c r="A1360" s="18">
        <v>39602</v>
      </c>
      <c r="B1360">
        <v>0</v>
      </c>
      <c r="C1360">
        <v>18</v>
      </c>
      <c r="D1360">
        <v>1.1000000000000001</v>
      </c>
      <c r="E1360">
        <v>9.5500000000000007</v>
      </c>
      <c r="G1360" s="3">
        <f t="shared" si="567"/>
        <v>11.680879166667147</v>
      </c>
      <c r="H1360" s="3">
        <f t="shared" si="568"/>
        <v>23.873143039424072</v>
      </c>
      <c r="I1360" s="10">
        <f t="shared" si="542"/>
        <v>23.634411609029829</v>
      </c>
      <c r="J1360" s="3">
        <f t="shared" si="543"/>
        <v>0.49423185818615079</v>
      </c>
      <c r="K1360" s="3">
        <f t="shared" si="544"/>
        <v>0</v>
      </c>
      <c r="L1360" s="15">
        <f t="shared" si="545"/>
        <v>0</v>
      </c>
      <c r="M1360" s="3">
        <f t="shared" si="546"/>
        <v>0</v>
      </c>
      <c r="N1360" s="15">
        <f t="shared" si="547"/>
        <v>11.680879166667147</v>
      </c>
      <c r="O1360" s="15">
        <f t="shared" si="548"/>
        <v>0.49423185818615079</v>
      </c>
      <c r="P1360" s="15">
        <f t="shared" si="549"/>
        <v>23.634411609029829</v>
      </c>
      <c r="Q1360" s="3">
        <f t="shared" si="566"/>
        <v>6</v>
      </c>
      <c r="R1360" s="3">
        <f t="shared" si="550"/>
        <v>-2.08</v>
      </c>
      <c r="S1360" s="16">
        <f t="shared" si="551"/>
        <v>-19.864000000000001</v>
      </c>
      <c r="T1360" s="3">
        <f t="shared" si="552"/>
        <v>0</v>
      </c>
      <c r="U1360" s="3">
        <f t="shared" si="553"/>
        <v>0.49423185818615079</v>
      </c>
      <c r="V1360" s="3">
        <f t="shared" si="554"/>
        <v>0</v>
      </c>
      <c r="W1360" s="19">
        <f t="shared" si="555"/>
        <v>0</v>
      </c>
      <c r="X1360" s="19">
        <f t="shared" si="556"/>
        <v>0.49423185818615079</v>
      </c>
      <c r="Y1360" s="19">
        <f t="shared" si="557"/>
        <v>0</v>
      </c>
      <c r="Z1360" s="2">
        <f t="shared" si="558"/>
        <v>-11.680879166667147</v>
      </c>
      <c r="AA1360" s="2">
        <f t="shared" si="559"/>
        <v>-23.873143039424072</v>
      </c>
      <c r="AB1360">
        <v>-25.4</v>
      </c>
      <c r="AC1360">
        <v>218.44</v>
      </c>
      <c r="AD1360">
        <v>-25.4</v>
      </c>
      <c r="AE1360">
        <v>406.4</v>
      </c>
      <c r="AF1360" s="2">
        <f t="shared" si="560"/>
        <v>0.53749999999999998</v>
      </c>
      <c r="AG1360" t="b">
        <f t="shared" si="561"/>
        <v>1</v>
      </c>
      <c r="AH1360" s="2">
        <f t="shared" si="562"/>
        <v>13.719120833332852</v>
      </c>
      <c r="AI1360">
        <f t="shared" si="563"/>
        <v>13.719120833332852</v>
      </c>
      <c r="AJ1360" s="2">
        <f t="shared" si="564"/>
        <v>1.5268569605759268</v>
      </c>
      <c r="AK1360" s="2">
        <f t="shared" si="565"/>
        <v>1.5268569605759268</v>
      </c>
    </row>
    <row r="1361" spans="1:37" x14ac:dyDescent="0.3">
      <c r="A1361" s="18">
        <v>39603</v>
      </c>
      <c r="B1361">
        <v>40.64</v>
      </c>
      <c r="C1361">
        <v>9.5</v>
      </c>
      <c r="D1361">
        <v>2.1</v>
      </c>
      <c r="E1361">
        <v>5.8</v>
      </c>
      <c r="G1361" s="3">
        <f t="shared" si="567"/>
        <v>0</v>
      </c>
      <c r="H1361" s="3">
        <f t="shared" si="568"/>
        <v>0</v>
      </c>
      <c r="I1361" s="10">
        <f t="shared" si="542"/>
        <v>0</v>
      </c>
      <c r="J1361" s="3">
        <f t="shared" si="543"/>
        <v>0</v>
      </c>
      <c r="K1361" s="3">
        <f t="shared" si="544"/>
        <v>39.285333333333334</v>
      </c>
      <c r="L1361" s="15">
        <f t="shared" si="545"/>
        <v>1.3546666666666665</v>
      </c>
      <c r="M1361" s="3">
        <f t="shared" si="546"/>
        <v>-8.4666666666666668</v>
      </c>
      <c r="N1361" s="15">
        <f t="shared" si="547"/>
        <v>0</v>
      </c>
      <c r="O1361" s="15">
        <f t="shared" si="548"/>
        <v>0</v>
      </c>
      <c r="P1361" s="15">
        <f t="shared" si="549"/>
        <v>0</v>
      </c>
      <c r="Q1361" s="3">
        <f t="shared" si="566"/>
        <v>6</v>
      </c>
      <c r="R1361" s="3">
        <f t="shared" si="550"/>
        <v>-2.08</v>
      </c>
      <c r="S1361" s="16">
        <f t="shared" si="551"/>
        <v>-12.064</v>
      </c>
      <c r="T1361" s="3">
        <f t="shared" si="552"/>
        <v>0</v>
      </c>
      <c r="U1361" s="3">
        <f t="shared" si="553"/>
        <v>0</v>
      </c>
      <c r="V1361" s="3">
        <f t="shared" si="554"/>
        <v>0</v>
      </c>
      <c r="W1361" s="19">
        <f t="shared" si="555"/>
        <v>0</v>
      </c>
      <c r="X1361" s="19">
        <f t="shared" si="556"/>
        <v>0</v>
      </c>
      <c r="Y1361" s="19">
        <f t="shared" si="557"/>
        <v>0</v>
      </c>
      <c r="Z1361" s="2">
        <f t="shared" si="558"/>
        <v>0</v>
      </c>
      <c r="AA1361" s="2">
        <f t="shared" si="559"/>
        <v>0</v>
      </c>
      <c r="AB1361">
        <v>-17.78</v>
      </c>
      <c r="AC1361">
        <v>200.66</v>
      </c>
      <c r="AD1361">
        <v>0</v>
      </c>
      <c r="AE1361">
        <v>406.4</v>
      </c>
      <c r="AF1361" s="2">
        <f t="shared" si="560"/>
        <v>0.49375000000000002</v>
      </c>
      <c r="AG1361" t="b">
        <f t="shared" si="561"/>
        <v>1</v>
      </c>
      <c r="AH1361" s="2">
        <f t="shared" si="562"/>
        <v>17.78</v>
      </c>
      <c r="AI1361">
        <f t="shared" si="563"/>
        <v>17.78</v>
      </c>
      <c r="AJ1361" s="2">
        <f t="shared" si="564"/>
        <v>0</v>
      </c>
      <c r="AK1361" s="2">
        <f t="shared" si="565"/>
        <v>0</v>
      </c>
    </row>
    <row r="1362" spans="1:37" x14ac:dyDescent="0.3">
      <c r="A1362" s="18">
        <v>39604</v>
      </c>
      <c r="B1362">
        <v>10.16</v>
      </c>
      <c r="C1362">
        <v>10.8</v>
      </c>
      <c r="D1362">
        <v>1.8</v>
      </c>
      <c r="E1362">
        <v>6.3</v>
      </c>
      <c r="G1362" s="3">
        <f t="shared" si="567"/>
        <v>0</v>
      </c>
      <c r="H1362" s="3">
        <f t="shared" si="568"/>
        <v>0</v>
      </c>
      <c r="I1362" s="10">
        <f t="shared" ref="I1362:I1425" si="569">ASNWD*Compact_coef</f>
        <v>0</v>
      </c>
      <c r="J1362" s="3">
        <f t="shared" ref="J1362:J1425" si="570">IF(ASNWDC&gt;0,ASWE/ASNWDC,0)</f>
        <v>0</v>
      </c>
      <c r="K1362" s="3">
        <f t="shared" ref="K1362:K1425" si="571">MAX(0,IP-SNOW)</f>
        <v>10.16</v>
      </c>
      <c r="L1362" s="15">
        <f t="shared" ref="L1362:L1425" si="572">IP*(1-((MIN(Rainthresh,MAX(Snowthresh,E1362))-Snowthresh)/(Rainthresh-Snowthresh)))</f>
        <v>0</v>
      </c>
      <c r="M1362" s="3">
        <f t="shared" ref="M1362:M1425" si="573">(SNOW*SWE_gain_coef)-(RAIN*SWE_loss_coef)</f>
        <v>-2.54</v>
      </c>
      <c r="N1362" s="15">
        <f t="shared" ref="N1362:N1425" si="574">MAX(0,ASWE+ISWES)</f>
        <v>0</v>
      </c>
      <c r="O1362" s="15">
        <f t="shared" ref="O1362:O1425" si="575">IF(ASNWDS&gt;0,ASWES/ASNWDS,0)</f>
        <v>0</v>
      </c>
      <c r="P1362" s="15">
        <f t="shared" ref="P1362:P1425" si="576">MAX(0,I1362+((L1362*SWE_gain_coef)/Snowfall_density)-(K1362/MAX(0.1,J1362)))</f>
        <v>0</v>
      </c>
      <c r="Q1362" s="3">
        <f t="shared" si="566"/>
        <v>6</v>
      </c>
      <c r="R1362" s="3">
        <f t="shared" ref="R1362:R1425" si="577">IF(MONTH&gt;3,IF(MONTH&lt;10,Melt_coef_late,Melt_coef_early),Melt_coef_early)</f>
        <v>-2.08</v>
      </c>
      <c r="S1362" s="16">
        <f t="shared" ref="S1362:S1425" si="578">MIN(0,Melt_coef*(TMEAN-Melt_thresh))</f>
        <v>-13.103999999999999</v>
      </c>
      <c r="T1362" s="3">
        <f t="shared" ref="T1362:T1425" si="579">MAX(0,ASWES+ISWEM)</f>
        <v>0</v>
      </c>
      <c r="U1362" s="3">
        <f t="shared" ref="U1362:U1425" si="580">MIN(O1362,ADENS_max)</f>
        <v>0</v>
      </c>
      <c r="V1362" s="3">
        <f t="shared" ref="V1362:V1425" si="581">IF(ADENSM&gt;0,ASWEM/ADENSM,0)</f>
        <v>0</v>
      </c>
      <c r="W1362" s="19">
        <f t="shared" ref="W1362:W1425" si="582">ASWEM</f>
        <v>0</v>
      </c>
      <c r="X1362" s="19">
        <f t="shared" ref="X1362:X1425" si="583">ADENSM</f>
        <v>0</v>
      </c>
      <c r="Y1362" s="19">
        <f t="shared" ref="Y1362:Y1425" si="584">ASNWDM</f>
        <v>0</v>
      </c>
      <c r="Z1362" s="2">
        <f t="shared" ref="Z1362:Z1425" si="585">W1362-G1362</f>
        <v>0</v>
      </c>
      <c r="AA1362" s="2">
        <f t="shared" ref="AA1362:AA1425" si="586">Y1362-H1362</f>
        <v>0</v>
      </c>
      <c r="AB1362">
        <v>-20.32</v>
      </c>
      <c r="AC1362">
        <v>180.34</v>
      </c>
      <c r="AD1362">
        <v>-50.8</v>
      </c>
      <c r="AE1362">
        <v>355.6</v>
      </c>
      <c r="AF1362" s="2">
        <f t="shared" ref="AF1362:AF1425" si="587">IF(asnwd_obs&gt;0,aswe_obs/asnwd_obs,0)</f>
        <v>0.50714285714285712</v>
      </c>
      <c r="AG1362" t="b">
        <f t="shared" ref="AG1362:AG1425" si="588">OR(Z1362&lt;&gt;0,AB1362&lt;&gt;0)</f>
        <v>1</v>
      </c>
      <c r="AH1362" s="2">
        <f t="shared" ref="AH1362:AH1425" si="589">IF(AG1362=TRUE,Z1362-AB1362,"")</f>
        <v>20.32</v>
      </c>
      <c r="AI1362">
        <f t="shared" ref="AI1362:AI1425" si="590">IF(AG1352=TRUE,ABS(Z1362-AB1362),"")</f>
        <v>20.32</v>
      </c>
      <c r="AJ1362" s="2">
        <f t="shared" ref="AJ1362:AJ1425" si="591">IF(AG1362=TRUE,AA1362-AD1362,"")</f>
        <v>50.8</v>
      </c>
      <c r="AK1362" s="2">
        <f t="shared" ref="AK1362:AK1425" si="592">IF(AG1362=TRUE,ABS(AA1362-AD1362),"")</f>
        <v>50.8</v>
      </c>
    </row>
    <row r="1363" spans="1:37" x14ac:dyDescent="0.3">
      <c r="A1363" s="18">
        <v>39605</v>
      </c>
      <c r="B1363">
        <v>5.08</v>
      </c>
      <c r="C1363">
        <v>11.7</v>
      </c>
      <c r="D1363">
        <v>1.7</v>
      </c>
      <c r="E1363">
        <v>6.7</v>
      </c>
      <c r="G1363" s="3">
        <f t="shared" si="567"/>
        <v>0</v>
      </c>
      <c r="H1363" s="3">
        <f t="shared" si="568"/>
        <v>0</v>
      </c>
      <c r="I1363" s="10">
        <f t="shared" si="569"/>
        <v>0</v>
      </c>
      <c r="J1363" s="3">
        <f t="shared" si="570"/>
        <v>0</v>
      </c>
      <c r="K1363" s="3">
        <f t="shared" si="571"/>
        <v>5.08</v>
      </c>
      <c r="L1363" s="15">
        <f t="shared" si="572"/>
        <v>0</v>
      </c>
      <c r="M1363" s="3">
        <f t="shared" si="573"/>
        <v>-1.27</v>
      </c>
      <c r="N1363" s="15">
        <f t="shared" si="574"/>
        <v>0</v>
      </c>
      <c r="O1363" s="15">
        <f t="shared" si="575"/>
        <v>0</v>
      </c>
      <c r="P1363" s="15">
        <f t="shared" si="576"/>
        <v>0</v>
      </c>
      <c r="Q1363" s="3">
        <f t="shared" ref="Q1363:Q1426" si="593">MONTH(A1363)</f>
        <v>6</v>
      </c>
      <c r="R1363" s="3">
        <f t="shared" si="577"/>
        <v>-2.08</v>
      </c>
      <c r="S1363" s="16">
        <f t="shared" si="578"/>
        <v>-13.936000000000002</v>
      </c>
      <c r="T1363" s="3">
        <f t="shared" si="579"/>
        <v>0</v>
      </c>
      <c r="U1363" s="3">
        <f t="shared" si="580"/>
        <v>0</v>
      </c>
      <c r="V1363" s="3">
        <f t="shared" si="581"/>
        <v>0</v>
      </c>
      <c r="W1363" s="19">
        <f t="shared" si="582"/>
        <v>0</v>
      </c>
      <c r="X1363" s="19">
        <f t="shared" si="583"/>
        <v>0</v>
      </c>
      <c r="Y1363" s="19">
        <f t="shared" si="584"/>
        <v>0</v>
      </c>
      <c r="Z1363" s="2">
        <f t="shared" si="585"/>
        <v>0</v>
      </c>
      <c r="AA1363" s="2">
        <f t="shared" si="586"/>
        <v>0</v>
      </c>
      <c r="AB1363">
        <v>-10.16</v>
      </c>
      <c r="AC1363">
        <v>170.18</v>
      </c>
      <c r="AD1363">
        <v>-50.8</v>
      </c>
      <c r="AE1363">
        <v>304.8</v>
      </c>
      <c r="AF1363" s="2">
        <f t="shared" si="587"/>
        <v>0.55833333333333335</v>
      </c>
      <c r="AG1363" t="b">
        <f t="shared" si="588"/>
        <v>1</v>
      </c>
      <c r="AH1363" s="2">
        <f t="shared" si="589"/>
        <v>10.16</v>
      </c>
      <c r="AI1363">
        <f t="shared" si="590"/>
        <v>10.16</v>
      </c>
      <c r="AJ1363" s="2">
        <f t="shared" si="591"/>
        <v>50.8</v>
      </c>
      <c r="AK1363" s="2">
        <f t="shared" si="592"/>
        <v>50.8</v>
      </c>
    </row>
    <row r="1364" spans="1:37" x14ac:dyDescent="0.3">
      <c r="A1364" s="18">
        <v>39606</v>
      </c>
      <c r="B1364">
        <v>17.78</v>
      </c>
      <c r="C1364">
        <v>5.0999999999999996</v>
      </c>
      <c r="D1364">
        <v>2.1</v>
      </c>
      <c r="E1364">
        <v>3.6</v>
      </c>
      <c r="G1364" s="3">
        <f t="shared" si="567"/>
        <v>0</v>
      </c>
      <c r="H1364" s="3">
        <f t="shared" si="568"/>
        <v>0</v>
      </c>
      <c r="I1364" s="10">
        <f t="shared" si="569"/>
        <v>0</v>
      </c>
      <c r="J1364" s="3">
        <f t="shared" si="570"/>
        <v>0</v>
      </c>
      <c r="K1364" s="3">
        <f t="shared" si="571"/>
        <v>10.667999999999999</v>
      </c>
      <c r="L1364" s="15">
        <f t="shared" si="572"/>
        <v>7.112000000000001</v>
      </c>
      <c r="M1364" s="3">
        <f t="shared" si="573"/>
        <v>4.4450000000000012</v>
      </c>
      <c r="N1364" s="15">
        <f t="shared" si="574"/>
        <v>4.4450000000000012</v>
      </c>
      <c r="O1364" s="15">
        <f t="shared" si="575"/>
        <v>0</v>
      </c>
      <c r="P1364" s="15">
        <f t="shared" si="576"/>
        <v>0</v>
      </c>
      <c r="Q1364" s="3">
        <f t="shared" si="593"/>
        <v>6</v>
      </c>
      <c r="R1364" s="3">
        <f t="shared" si="577"/>
        <v>-2.08</v>
      </c>
      <c r="S1364" s="16">
        <f t="shared" si="578"/>
        <v>-7.4880000000000004</v>
      </c>
      <c r="T1364" s="3">
        <f t="shared" si="579"/>
        <v>0</v>
      </c>
      <c r="U1364" s="3">
        <f t="shared" si="580"/>
        <v>0</v>
      </c>
      <c r="V1364" s="3">
        <f t="shared" si="581"/>
        <v>0</v>
      </c>
      <c r="W1364" s="19">
        <f t="shared" si="582"/>
        <v>0</v>
      </c>
      <c r="X1364" s="19">
        <f t="shared" si="583"/>
        <v>0</v>
      </c>
      <c r="Y1364" s="19">
        <f t="shared" si="584"/>
        <v>0</v>
      </c>
      <c r="Z1364" s="2">
        <f t="shared" si="585"/>
        <v>0</v>
      </c>
      <c r="AA1364" s="2">
        <f t="shared" si="586"/>
        <v>0</v>
      </c>
      <c r="AB1364">
        <v>-7.62</v>
      </c>
      <c r="AC1364">
        <v>162.56</v>
      </c>
      <c r="AD1364">
        <v>-25.4</v>
      </c>
      <c r="AE1364">
        <v>279.39999999999998</v>
      </c>
      <c r="AF1364" s="2">
        <f t="shared" si="587"/>
        <v>0.5818181818181819</v>
      </c>
      <c r="AG1364" t="b">
        <f t="shared" si="588"/>
        <v>1</v>
      </c>
      <c r="AH1364" s="2">
        <f t="shared" si="589"/>
        <v>7.62</v>
      </c>
      <c r="AI1364">
        <f t="shared" si="590"/>
        <v>7.62</v>
      </c>
      <c r="AJ1364" s="2">
        <f t="shared" si="591"/>
        <v>25.4</v>
      </c>
      <c r="AK1364" s="2">
        <f t="shared" si="592"/>
        <v>25.4</v>
      </c>
    </row>
    <row r="1365" spans="1:37" x14ac:dyDescent="0.3">
      <c r="A1365" s="18">
        <v>39607</v>
      </c>
      <c r="B1365">
        <v>0</v>
      </c>
      <c r="C1365">
        <v>10.6</v>
      </c>
      <c r="D1365">
        <v>1.7</v>
      </c>
      <c r="E1365">
        <v>6.15</v>
      </c>
      <c r="G1365" s="3">
        <f t="shared" si="567"/>
        <v>0</v>
      </c>
      <c r="H1365" s="3">
        <f t="shared" si="568"/>
        <v>0</v>
      </c>
      <c r="I1365" s="10">
        <f t="shared" si="569"/>
        <v>0</v>
      </c>
      <c r="J1365" s="3">
        <f t="shared" si="570"/>
        <v>0</v>
      </c>
      <c r="K1365" s="3">
        <f t="shared" si="571"/>
        <v>0</v>
      </c>
      <c r="L1365" s="15">
        <f t="shared" si="572"/>
        <v>0</v>
      </c>
      <c r="M1365" s="3">
        <f t="shared" si="573"/>
        <v>0</v>
      </c>
      <c r="N1365" s="15">
        <f t="shared" si="574"/>
        <v>0</v>
      </c>
      <c r="O1365" s="15">
        <f t="shared" si="575"/>
        <v>0</v>
      </c>
      <c r="P1365" s="15">
        <f t="shared" si="576"/>
        <v>0</v>
      </c>
      <c r="Q1365" s="3">
        <f t="shared" si="593"/>
        <v>6</v>
      </c>
      <c r="R1365" s="3">
        <f t="shared" si="577"/>
        <v>-2.08</v>
      </c>
      <c r="S1365" s="16">
        <f t="shared" si="578"/>
        <v>-12.792000000000002</v>
      </c>
      <c r="T1365" s="3">
        <f t="shared" si="579"/>
        <v>0</v>
      </c>
      <c r="U1365" s="3">
        <f t="shared" si="580"/>
        <v>0</v>
      </c>
      <c r="V1365" s="3">
        <f t="shared" si="581"/>
        <v>0</v>
      </c>
      <c r="W1365" s="19">
        <f t="shared" si="582"/>
        <v>0</v>
      </c>
      <c r="X1365" s="19">
        <f t="shared" si="583"/>
        <v>0</v>
      </c>
      <c r="Y1365" s="19">
        <f t="shared" si="584"/>
        <v>0</v>
      </c>
      <c r="Z1365" s="2">
        <f t="shared" si="585"/>
        <v>0</v>
      </c>
      <c r="AA1365" s="2">
        <f t="shared" si="586"/>
        <v>0</v>
      </c>
      <c r="AB1365">
        <v>-15.24</v>
      </c>
      <c r="AC1365">
        <v>147.32</v>
      </c>
      <c r="AD1365">
        <v>25.4</v>
      </c>
      <c r="AE1365">
        <v>304.8</v>
      </c>
      <c r="AF1365" s="2">
        <f t="shared" si="587"/>
        <v>0.48333333333333328</v>
      </c>
      <c r="AG1365" t="b">
        <f t="shared" si="588"/>
        <v>1</v>
      </c>
      <c r="AH1365" s="2">
        <f t="shared" si="589"/>
        <v>15.24</v>
      </c>
      <c r="AI1365">
        <f t="shared" si="590"/>
        <v>15.24</v>
      </c>
      <c r="AJ1365" s="2">
        <f t="shared" si="591"/>
        <v>-25.4</v>
      </c>
      <c r="AK1365" s="2">
        <f t="shared" si="592"/>
        <v>25.4</v>
      </c>
    </row>
    <row r="1366" spans="1:37" x14ac:dyDescent="0.3">
      <c r="A1366" s="18">
        <v>39608</v>
      </c>
      <c r="B1366">
        <v>0</v>
      </c>
      <c r="C1366">
        <v>20.6</v>
      </c>
      <c r="D1366">
        <v>1.2</v>
      </c>
      <c r="E1366">
        <v>10.9</v>
      </c>
      <c r="G1366" s="3">
        <f t="shared" si="567"/>
        <v>0</v>
      </c>
      <c r="H1366" s="3">
        <f t="shared" si="568"/>
        <v>0</v>
      </c>
      <c r="I1366" s="10">
        <f t="shared" si="569"/>
        <v>0</v>
      </c>
      <c r="J1366" s="3">
        <f t="shared" si="570"/>
        <v>0</v>
      </c>
      <c r="K1366" s="3">
        <f t="shared" si="571"/>
        <v>0</v>
      </c>
      <c r="L1366" s="15">
        <f t="shared" si="572"/>
        <v>0</v>
      </c>
      <c r="M1366" s="3">
        <f t="shared" si="573"/>
        <v>0</v>
      </c>
      <c r="N1366" s="15">
        <f t="shared" si="574"/>
        <v>0</v>
      </c>
      <c r="O1366" s="15">
        <f t="shared" si="575"/>
        <v>0</v>
      </c>
      <c r="P1366" s="15">
        <f t="shared" si="576"/>
        <v>0</v>
      </c>
      <c r="Q1366" s="3">
        <f t="shared" si="593"/>
        <v>6</v>
      </c>
      <c r="R1366" s="3">
        <f t="shared" si="577"/>
        <v>-2.08</v>
      </c>
      <c r="S1366" s="16">
        <f t="shared" si="578"/>
        <v>-22.672000000000001</v>
      </c>
      <c r="T1366" s="3">
        <f t="shared" si="579"/>
        <v>0</v>
      </c>
      <c r="U1366" s="3">
        <f t="shared" si="580"/>
        <v>0</v>
      </c>
      <c r="V1366" s="3">
        <f t="shared" si="581"/>
        <v>0</v>
      </c>
      <c r="W1366" s="19">
        <f t="shared" si="582"/>
        <v>0</v>
      </c>
      <c r="X1366" s="19">
        <f t="shared" si="583"/>
        <v>0</v>
      </c>
      <c r="Y1366" s="19">
        <f t="shared" si="584"/>
        <v>0</v>
      </c>
      <c r="Z1366" s="2">
        <f t="shared" si="585"/>
        <v>0</v>
      </c>
      <c r="AA1366" s="2">
        <f t="shared" si="586"/>
        <v>0</v>
      </c>
      <c r="AB1366">
        <v>-33.020000000000003</v>
      </c>
      <c r="AC1366">
        <v>114.3</v>
      </c>
      <c r="AD1366">
        <v>-127</v>
      </c>
      <c r="AE1366">
        <v>177.8</v>
      </c>
      <c r="AF1366" s="2">
        <f t="shared" si="587"/>
        <v>0.64285714285714279</v>
      </c>
      <c r="AG1366" t="b">
        <f t="shared" si="588"/>
        <v>1</v>
      </c>
      <c r="AH1366" s="2">
        <f t="shared" si="589"/>
        <v>33.020000000000003</v>
      </c>
      <c r="AI1366">
        <f t="shared" si="590"/>
        <v>33.020000000000003</v>
      </c>
      <c r="AJ1366" s="2">
        <f t="shared" si="591"/>
        <v>127</v>
      </c>
      <c r="AK1366" s="2">
        <f t="shared" si="592"/>
        <v>127</v>
      </c>
    </row>
    <row r="1367" spans="1:37" x14ac:dyDescent="0.3">
      <c r="A1367" s="18">
        <v>39609</v>
      </c>
      <c r="B1367">
        <v>10.16</v>
      </c>
      <c r="C1367">
        <v>10.1</v>
      </c>
      <c r="D1367">
        <v>1.1000000000000001</v>
      </c>
      <c r="E1367">
        <v>5.6</v>
      </c>
      <c r="G1367" s="3">
        <f t="shared" si="567"/>
        <v>0</v>
      </c>
      <c r="H1367" s="3">
        <f t="shared" si="568"/>
        <v>0</v>
      </c>
      <c r="I1367" s="10">
        <f t="shared" si="569"/>
        <v>0</v>
      </c>
      <c r="J1367" s="3">
        <f t="shared" si="570"/>
        <v>0</v>
      </c>
      <c r="K1367" s="3">
        <f t="shared" si="571"/>
        <v>9.482666666666665</v>
      </c>
      <c r="L1367" s="15">
        <f t="shared" si="572"/>
        <v>0.67733333333333434</v>
      </c>
      <c r="M1367" s="3">
        <f t="shared" si="573"/>
        <v>-1.693333333333332</v>
      </c>
      <c r="N1367" s="15">
        <f t="shared" si="574"/>
        <v>0</v>
      </c>
      <c r="O1367" s="15">
        <f t="shared" si="575"/>
        <v>0</v>
      </c>
      <c r="P1367" s="15">
        <f t="shared" si="576"/>
        <v>0</v>
      </c>
      <c r="Q1367" s="3">
        <f t="shared" si="593"/>
        <v>6</v>
      </c>
      <c r="R1367" s="3">
        <f t="shared" si="577"/>
        <v>-2.08</v>
      </c>
      <c r="S1367" s="16">
        <f t="shared" si="578"/>
        <v>-11.648</v>
      </c>
      <c r="T1367" s="3">
        <f t="shared" si="579"/>
        <v>0</v>
      </c>
      <c r="U1367" s="3">
        <f t="shared" si="580"/>
        <v>0</v>
      </c>
      <c r="V1367" s="3">
        <f t="shared" si="581"/>
        <v>0</v>
      </c>
      <c r="W1367" s="19">
        <f t="shared" si="582"/>
        <v>0</v>
      </c>
      <c r="X1367" s="19">
        <f t="shared" si="583"/>
        <v>0</v>
      </c>
      <c r="Y1367" s="19">
        <f t="shared" si="584"/>
        <v>0</v>
      </c>
      <c r="Z1367" s="2">
        <f t="shared" si="585"/>
        <v>0</v>
      </c>
      <c r="AA1367" s="2">
        <f t="shared" si="586"/>
        <v>0</v>
      </c>
      <c r="AB1367">
        <v>-10.16</v>
      </c>
      <c r="AC1367">
        <v>104.14</v>
      </c>
      <c r="AD1367">
        <v>-25.4</v>
      </c>
      <c r="AE1367">
        <v>152.4</v>
      </c>
      <c r="AF1367" s="2">
        <f t="shared" si="587"/>
        <v>0.68333333333333335</v>
      </c>
      <c r="AG1367" t="b">
        <f t="shared" si="588"/>
        <v>1</v>
      </c>
      <c r="AH1367" s="2">
        <f t="shared" si="589"/>
        <v>10.16</v>
      </c>
      <c r="AI1367">
        <f t="shared" si="590"/>
        <v>10.16</v>
      </c>
      <c r="AJ1367" s="2">
        <f t="shared" si="591"/>
        <v>25.4</v>
      </c>
      <c r="AK1367" s="2">
        <f t="shared" si="592"/>
        <v>25.4</v>
      </c>
    </row>
    <row r="1368" spans="1:37" x14ac:dyDescent="0.3">
      <c r="A1368" s="18">
        <v>39610</v>
      </c>
      <c r="B1368">
        <v>7.62</v>
      </c>
      <c r="C1368">
        <v>4.4000000000000004</v>
      </c>
      <c r="D1368">
        <v>0.9</v>
      </c>
      <c r="E1368">
        <v>2.65</v>
      </c>
      <c r="G1368" s="3">
        <f t="shared" si="567"/>
        <v>0</v>
      </c>
      <c r="H1368" s="3">
        <f t="shared" si="568"/>
        <v>0</v>
      </c>
      <c r="I1368" s="10">
        <f t="shared" si="569"/>
        <v>0</v>
      </c>
      <c r="J1368" s="3">
        <f t="shared" si="570"/>
        <v>0</v>
      </c>
      <c r="K1368" s="3">
        <f t="shared" si="571"/>
        <v>3.3654999999999999</v>
      </c>
      <c r="L1368" s="15">
        <f t="shared" si="572"/>
        <v>4.2545000000000002</v>
      </c>
      <c r="M1368" s="3">
        <f t="shared" si="573"/>
        <v>3.413125</v>
      </c>
      <c r="N1368" s="15">
        <f t="shared" si="574"/>
        <v>3.413125</v>
      </c>
      <c r="O1368" s="15">
        <f t="shared" si="575"/>
        <v>0.67959770114942419</v>
      </c>
      <c r="P1368" s="15">
        <f t="shared" si="576"/>
        <v>5.0222727272727354</v>
      </c>
      <c r="Q1368" s="3">
        <f t="shared" si="593"/>
        <v>6</v>
      </c>
      <c r="R1368" s="3">
        <f t="shared" si="577"/>
        <v>-2.08</v>
      </c>
      <c r="S1368" s="16">
        <f t="shared" si="578"/>
        <v>-5.5119999999999996</v>
      </c>
      <c r="T1368" s="3">
        <f t="shared" si="579"/>
        <v>0</v>
      </c>
      <c r="U1368" s="3">
        <f t="shared" si="580"/>
        <v>0.67959770114942419</v>
      </c>
      <c r="V1368" s="3">
        <f t="shared" si="581"/>
        <v>0</v>
      </c>
      <c r="W1368" s="19">
        <f t="shared" si="582"/>
        <v>0</v>
      </c>
      <c r="X1368" s="19">
        <f t="shared" si="583"/>
        <v>0.67959770114942419</v>
      </c>
      <c r="Y1368" s="19">
        <f t="shared" si="584"/>
        <v>0</v>
      </c>
      <c r="Z1368" s="2">
        <f t="shared" si="585"/>
        <v>0</v>
      </c>
      <c r="AA1368" s="2">
        <f t="shared" si="586"/>
        <v>0</v>
      </c>
      <c r="AB1368">
        <v>0</v>
      </c>
      <c r="AC1368">
        <v>104.14</v>
      </c>
      <c r="AD1368">
        <v>50.8</v>
      </c>
      <c r="AE1368">
        <v>203.2</v>
      </c>
      <c r="AF1368" s="2">
        <f t="shared" si="587"/>
        <v>0.51250000000000007</v>
      </c>
      <c r="AG1368" t="b">
        <f t="shared" si="588"/>
        <v>0</v>
      </c>
      <c r="AH1368" s="2" t="str">
        <f t="shared" si="589"/>
        <v/>
      </c>
      <c r="AI1368">
        <f t="shared" si="590"/>
        <v>0</v>
      </c>
      <c r="AJ1368" s="2" t="str">
        <f t="shared" si="591"/>
        <v/>
      </c>
      <c r="AK1368" s="2" t="str">
        <f t="shared" si="592"/>
        <v/>
      </c>
    </row>
    <row r="1369" spans="1:37" x14ac:dyDescent="0.3">
      <c r="A1369" s="18">
        <v>39611</v>
      </c>
      <c r="B1369">
        <v>0</v>
      </c>
      <c r="C1369">
        <v>12</v>
      </c>
      <c r="D1369">
        <v>1.4</v>
      </c>
      <c r="E1369">
        <v>6.7</v>
      </c>
      <c r="G1369" s="3">
        <f t="shared" si="567"/>
        <v>0</v>
      </c>
      <c r="H1369" s="3">
        <f t="shared" si="568"/>
        <v>0</v>
      </c>
      <c r="I1369" s="10">
        <f t="shared" si="569"/>
        <v>0</v>
      </c>
      <c r="J1369" s="3">
        <f t="shared" si="570"/>
        <v>0</v>
      </c>
      <c r="K1369" s="3">
        <f t="shared" si="571"/>
        <v>0</v>
      </c>
      <c r="L1369" s="15">
        <f t="shared" si="572"/>
        <v>0</v>
      </c>
      <c r="M1369" s="3">
        <f t="shared" si="573"/>
        <v>0</v>
      </c>
      <c r="N1369" s="15">
        <f t="shared" si="574"/>
        <v>0</v>
      </c>
      <c r="O1369" s="15">
        <f t="shared" si="575"/>
        <v>0</v>
      </c>
      <c r="P1369" s="15">
        <f t="shared" si="576"/>
        <v>0</v>
      </c>
      <c r="Q1369" s="3">
        <f t="shared" si="593"/>
        <v>6</v>
      </c>
      <c r="R1369" s="3">
        <f t="shared" si="577"/>
        <v>-2.08</v>
      </c>
      <c r="S1369" s="16">
        <f t="shared" si="578"/>
        <v>-13.936000000000002</v>
      </c>
      <c r="T1369" s="3">
        <f t="shared" si="579"/>
        <v>0</v>
      </c>
      <c r="U1369" s="3">
        <f t="shared" si="580"/>
        <v>0</v>
      </c>
      <c r="V1369" s="3">
        <f t="shared" si="581"/>
        <v>0</v>
      </c>
      <c r="W1369" s="19">
        <f t="shared" si="582"/>
        <v>0</v>
      </c>
      <c r="X1369" s="19">
        <f t="shared" si="583"/>
        <v>0</v>
      </c>
      <c r="Y1369" s="19">
        <f t="shared" si="584"/>
        <v>0</v>
      </c>
      <c r="Z1369" s="2">
        <f t="shared" si="585"/>
        <v>0</v>
      </c>
      <c r="AA1369" s="2">
        <f t="shared" si="586"/>
        <v>0</v>
      </c>
      <c r="AB1369">
        <v>-17.78</v>
      </c>
      <c r="AC1369">
        <v>86.36</v>
      </c>
      <c r="AD1369">
        <v>-25.4</v>
      </c>
      <c r="AE1369">
        <v>177.8</v>
      </c>
      <c r="AF1369" s="2">
        <f t="shared" si="587"/>
        <v>0.48571428571428565</v>
      </c>
      <c r="AG1369" t="b">
        <f t="shared" si="588"/>
        <v>1</v>
      </c>
      <c r="AH1369" s="2">
        <f t="shared" si="589"/>
        <v>17.78</v>
      </c>
      <c r="AI1369">
        <f t="shared" si="590"/>
        <v>17.78</v>
      </c>
      <c r="AJ1369" s="2">
        <f t="shared" si="591"/>
        <v>25.4</v>
      </c>
      <c r="AK1369" s="2">
        <f t="shared" si="592"/>
        <v>25.4</v>
      </c>
    </row>
    <row r="1370" spans="1:37" x14ac:dyDescent="0.3">
      <c r="A1370" s="18">
        <v>39612</v>
      </c>
      <c r="B1370">
        <v>0</v>
      </c>
      <c r="C1370">
        <v>22.5</v>
      </c>
      <c r="D1370">
        <v>0.6</v>
      </c>
      <c r="E1370">
        <v>11.55</v>
      </c>
      <c r="G1370" s="3">
        <f t="shared" ref="G1370:G1433" si="594">W1369</f>
        <v>0</v>
      </c>
      <c r="H1370" s="3">
        <f t="shared" ref="H1370:H1433" si="595">Y1369</f>
        <v>0</v>
      </c>
      <c r="I1370" s="10">
        <f t="shared" si="569"/>
        <v>0</v>
      </c>
      <c r="J1370" s="3">
        <f t="shared" si="570"/>
        <v>0</v>
      </c>
      <c r="K1370" s="3">
        <f t="shared" si="571"/>
        <v>0</v>
      </c>
      <c r="L1370" s="15">
        <f t="shared" si="572"/>
        <v>0</v>
      </c>
      <c r="M1370" s="3">
        <f t="shared" si="573"/>
        <v>0</v>
      </c>
      <c r="N1370" s="15">
        <f t="shared" si="574"/>
        <v>0</v>
      </c>
      <c r="O1370" s="15">
        <f t="shared" si="575"/>
        <v>0</v>
      </c>
      <c r="P1370" s="15">
        <f t="shared" si="576"/>
        <v>0</v>
      </c>
      <c r="Q1370" s="3">
        <f t="shared" si="593"/>
        <v>6</v>
      </c>
      <c r="R1370" s="3">
        <f t="shared" si="577"/>
        <v>-2.08</v>
      </c>
      <c r="S1370" s="16">
        <f t="shared" si="578"/>
        <v>-24.024000000000001</v>
      </c>
      <c r="T1370" s="3">
        <f t="shared" si="579"/>
        <v>0</v>
      </c>
      <c r="U1370" s="3">
        <f t="shared" si="580"/>
        <v>0</v>
      </c>
      <c r="V1370" s="3">
        <f t="shared" si="581"/>
        <v>0</v>
      </c>
      <c r="W1370" s="19">
        <f t="shared" si="582"/>
        <v>0</v>
      </c>
      <c r="X1370" s="19">
        <f t="shared" si="583"/>
        <v>0</v>
      </c>
      <c r="Y1370" s="19">
        <f t="shared" si="584"/>
        <v>0</v>
      </c>
      <c r="Z1370" s="2">
        <f t="shared" si="585"/>
        <v>0</v>
      </c>
      <c r="AA1370" s="2">
        <f t="shared" si="586"/>
        <v>0</v>
      </c>
      <c r="AB1370">
        <v>-30.48</v>
      </c>
      <c r="AC1370">
        <v>55.88</v>
      </c>
      <c r="AD1370">
        <v>-76.2</v>
      </c>
      <c r="AE1370">
        <v>101.6</v>
      </c>
      <c r="AF1370" s="2">
        <f t="shared" si="587"/>
        <v>0.55000000000000004</v>
      </c>
      <c r="AG1370" t="b">
        <f t="shared" si="588"/>
        <v>1</v>
      </c>
      <c r="AH1370" s="2">
        <f t="shared" si="589"/>
        <v>30.48</v>
      </c>
      <c r="AI1370">
        <f t="shared" si="590"/>
        <v>30.48</v>
      </c>
      <c r="AJ1370" s="2">
        <f t="shared" si="591"/>
        <v>76.2</v>
      </c>
      <c r="AK1370" s="2">
        <f t="shared" si="592"/>
        <v>76.2</v>
      </c>
    </row>
    <row r="1371" spans="1:37" x14ac:dyDescent="0.3">
      <c r="A1371" s="18">
        <v>39613</v>
      </c>
      <c r="B1371">
        <v>0</v>
      </c>
      <c r="C1371">
        <v>22.4</v>
      </c>
      <c r="D1371">
        <v>5.9</v>
      </c>
      <c r="E1371">
        <v>14.15</v>
      </c>
      <c r="G1371" s="3">
        <f t="shared" si="594"/>
        <v>0</v>
      </c>
      <c r="H1371" s="3">
        <f t="shared" si="595"/>
        <v>0</v>
      </c>
      <c r="I1371" s="10">
        <f t="shared" si="569"/>
        <v>0</v>
      </c>
      <c r="J1371" s="3">
        <f t="shared" si="570"/>
        <v>0</v>
      </c>
      <c r="K1371" s="3">
        <f t="shared" si="571"/>
        <v>0</v>
      </c>
      <c r="L1371" s="15">
        <f t="shared" si="572"/>
        <v>0</v>
      </c>
      <c r="M1371" s="3">
        <f t="shared" si="573"/>
        <v>0</v>
      </c>
      <c r="N1371" s="15">
        <f t="shared" si="574"/>
        <v>0</v>
      </c>
      <c r="O1371" s="15">
        <f t="shared" si="575"/>
        <v>0</v>
      </c>
      <c r="P1371" s="15">
        <f t="shared" si="576"/>
        <v>0</v>
      </c>
      <c r="Q1371" s="3">
        <f t="shared" si="593"/>
        <v>6</v>
      </c>
      <c r="R1371" s="3">
        <f t="shared" si="577"/>
        <v>-2.08</v>
      </c>
      <c r="S1371" s="16">
        <f t="shared" si="578"/>
        <v>-29.432000000000002</v>
      </c>
      <c r="T1371" s="3">
        <f t="shared" si="579"/>
        <v>0</v>
      </c>
      <c r="U1371" s="3">
        <f t="shared" si="580"/>
        <v>0</v>
      </c>
      <c r="V1371" s="3">
        <f t="shared" si="581"/>
        <v>0</v>
      </c>
      <c r="W1371" s="19">
        <f t="shared" si="582"/>
        <v>0</v>
      </c>
      <c r="X1371" s="19">
        <f t="shared" si="583"/>
        <v>0</v>
      </c>
      <c r="Y1371" s="19">
        <f t="shared" si="584"/>
        <v>0</v>
      </c>
      <c r="Z1371" s="2">
        <f t="shared" si="585"/>
        <v>0</v>
      </c>
      <c r="AA1371" s="2">
        <f t="shared" si="586"/>
        <v>0</v>
      </c>
      <c r="AB1371">
        <v>-40.64</v>
      </c>
      <c r="AC1371">
        <v>15.24</v>
      </c>
      <c r="AD1371">
        <v>-101.6</v>
      </c>
      <c r="AE1371">
        <v>0</v>
      </c>
      <c r="AF1371" s="2">
        <f t="shared" si="587"/>
        <v>0</v>
      </c>
      <c r="AG1371" t="b">
        <f t="shared" si="588"/>
        <v>1</v>
      </c>
      <c r="AH1371" s="2">
        <f t="shared" si="589"/>
        <v>40.64</v>
      </c>
      <c r="AI1371">
        <f t="shared" si="590"/>
        <v>40.64</v>
      </c>
      <c r="AJ1371" s="2">
        <f t="shared" si="591"/>
        <v>101.6</v>
      </c>
      <c r="AK1371" s="2">
        <f t="shared" si="592"/>
        <v>101.6</v>
      </c>
    </row>
    <row r="1372" spans="1:37" x14ac:dyDescent="0.3">
      <c r="A1372" s="18">
        <v>39614</v>
      </c>
      <c r="B1372">
        <v>0</v>
      </c>
      <c r="C1372">
        <v>21.6</v>
      </c>
      <c r="D1372">
        <v>4.9000000000000004</v>
      </c>
      <c r="E1372">
        <v>13.25</v>
      </c>
      <c r="G1372" s="3">
        <f t="shared" si="594"/>
        <v>0</v>
      </c>
      <c r="H1372" s="3">
        <f t="shared" si="595"/>
        <v>0</v>
      </c>
      <c r="I1372" s="10">
        <f t="shared" si="569"/>
        <v>0</v>
      </c>
      <c r="J1372" s="3">
        <f t="shared" si="570"/>
        <v>0</v>
      </c>
      <c r="K1372" s="3">
        <f t="shared" si="571"/>
        <v>0</v>
      </c>
      <c r="L1372" s="15">
        <f t="shared" si="572"/>
        <v>0</v>
      </c>
      <c r="M1372" s="3">
        <f t="shared" si="573"/>
        <v>0</v>
      </c>
      <c r="N1372" s="15">
        <f t="shared" si="574"/>
        <v>0</v>
      </c>
      <c r="O1372" s="15">
        <f t="shared" si="575"/>
        <v>0</v>
      </c>
      <c r="P1372" s="15">
        <f t="shared" si="576"/>
        <v>0</v>
      </c>
      <c r="Q1372" s="3">
        <f t="shared" si="593"/>
        <v>6</v>
      </c>
      <c r="R1372" s="3">
        <f t="shared" si="577"/>
        <v>-2.08</v>
      </c>
      <c r="S1372" s="16">
        <f t="shared" si="578"/>
        <v>-27.560000000000002</v>
      </c>
      <c r="T1372" s="3">
        <f t="shared" si="579"/>
        <v>0</v>
      </c>
      <c r="U1372" s="3">
        <f t="shared" si="580"/>
        <v>0</v>
      </c>
      <c r="V1372" s="3">
        <f t="shared" si="581"/>
        <v>0</v>
      </c>
      <c r="W1372" s="19">
        <f t="shared" si="582"/>
        <v>0</v>
      </c>
      <c r="X1372" s="19">
        <f t="shared" si="583"/>
        <v>0</v>
      </c>
      <c r="Y1372" s="19">
        <f t="shared" si="584"/>
        <v>0</v>
      </c>
      <c r="Z1372" s="2">
        <f t="shared" si="585"/>
        <v>0</v>
      </c>
      <c r="AA1372" s="2">
        <f t="shared" si="586"/>
        <v>0</v>
      </c>
      <c r="AB1372">
        <v>-15.24</v>
      </c>
      <c r="AC1372">
        <v>0</v>
      </c>
      <c r="AD1372">
        <v>0</v>
      </c>
      <c r="AE1372">
        <v>0</v>
      </c>
      <c r="AF1372" s="2">
        <f t="shared" si="587"/>
        <v>0</v>
      </c>
      <c r="AG1372" t="b">
        <f t="shared" si="588"/>
        <v>1</v>
      </c>
      <c r="AH1372" s="2">
        <f t="shared" si="589"/>
        <v>15.24</v>
      </c>
      <c r="AI1372">
        <f t="shared" si="590"/>
        <v>15.24</v>
      </c>
      <c r="AJ1372" s="2">
        <f t="shared" si="591"/>
        <v>0</v>
      </c>
      <c r="AK1372" s="2">
        <f t="shared" si="592"/>
        <v>0</v>
      </c>
    </row>
    <row r="1373" spans="1:37" x14ac:dyDescent="0.3">
      <c r="A1373" s="18">
        <v>39615</v>
      </c>
      <c r="B1373">
        <v>0</v>
      </c>
      <c r="C1373">
        <v>20.6</v>
      </c>
      <c r="D1373">
        <v>4.0999999999999996</v>
      </c>
      <c r="E1373">
        <v>12.35</v>
      </c>
      <c r="G1373" s="3">
        <f t="shared" si="594"/>
        <v>0</v>
      </c>
      <c r="H1373" s="3">
        <f t="shared" si="595"/>
        <v>0</v>
      </c>
      <c r="I1373" s="10">
        <f t="shared" si="569"/>
        <v>0</v>
      </c>
      <c r="J1373" s="3">
        <f t="shared" si="570"/>
        <v>0</v>
      </c>
      <c r="K1373" s="3">
        <f t="shared" si="571"/>
        <v>0</v>
      </c>
      <c r="L1373" s="15">
        <f t="shared" si="572"/>
        <v>0</v>
      </c>
      <c r="M1373" s="3">
        <f t="shared" si="573"/>
        <v>0</v>
      </c>
      <c r="N1373" s="15">
        <f t="shared" si="574"/>
        <v>0</v>
      </c>
      <c r="O1373" s="15">
        <f t="shared" si="575"/>
        <v>0</v>
      </c>
      <c r="P1373" s="15">
        <f t="shared" si="576"/>
        <v>0</v>
      </c>
      <c r="Q1373" s="3">
        <f t="shared" si="593"/>
        <v>6</v>
      </c>
      <c r="R1373" s="3">
        <f t="shared" si="577"/>
        <v>-2.08</v>
      </c>
      <c r="S1373" s="16">
        <f t="shared" si="578"/>
        <v>-25.687999999999999</v>
      </c>
      <c r="T1373" s="3">
        <f t="shared" si="579"/>
        <v>0</v>
      </c>
      <c r="U1373" s="3">
        <f t="shared" si="580"/>
        <v>0</v>
      </c>
      <c r="V1373" s="3">
        <f t="shared" si="581"/>
        <v>0</v>
      </c>
      <c r="W1373" s="19">
        <f t="shared" si="582"/>
        <v>0</v>
      </c>
      <c r="X1373" s="19">
        <f t="shared" si="583"/>
        <v>0</v>
      </c>
      <c r="Y1373" s="19">
        <f t="shared" si="584"/>
        <v>0</v>
      </c>
      <c r="Z1373" s="2">
        <f t="shared" si="585"/>
        <v>0</v>
      </c>
      <c r="AA1373" s="2">
        <f t="shared" si="586"/>
        <v>0</v>
      </c>
      <c r="AB1373">
        <v>0</v>
      </c>
      <c r="AC1373">
        <v>0</v>
      </c>
      <c r="AD1373">
        <v>0</v>
      </c>
      <c r="AE1373">
        <v>0</v>
      </c>
      <c r="AF1373" s="2">
        <f t="shared" si="587"/>
        <v>0</v>
      </c>
      <c r="AG1373" t="b">
        <f t="shared" si="588"/>
        <v>0</v>
      </c>
      <c r="AH1373" s="2" t="str">
        <f t="shared" si="589"/>
        <v/>
      </c>
      <c r="AI1373">
        <f t="shared" si="590"/>
        <v>0</v>
      </c>
      <c r="AJ1373" s="2" t="str">
        <f t="shared" si="591"/>
        <v/>
      </c>
      <c r="AK1373" s="2" t="str">
        <f t="shared" si="592"/>
        <v/>
      </c>
    </row>
    <row r="1374" spans="1:37" x14ac:dyDescent="0.3">
      <c r="A1374" s="18">
        <v>39616</v>
      </c>
      <c r="B1374">
        <v>0</v>
      </c>
      <c r="C1374">
        <v>22.3</v>
      </c>
      <c r="D1374">
        <v>5.8</v>
      </c>
      <c r="E1374">
        <v>14.05</v>
      </c>
      <c r="G1374" s="3">
        <f t="shared" si="594"/>
        <v>0</v>
      </c>
      <c r="H1374" s="3">
        <f t="shared" si="595"/>
        <v>0</v>
      </c>
      <c r="I1374" s="10">
        <f t="shared" si="569"/>
        <v>0</v>
      </c>
      <c r="J1374" s="3">
        <f t="shared" si="570"/>
        <v>0</v>
      </c>
      <c r="K1374" s="3">
        <f t="shared" si="571"/>
        <v>0</v>
      </c>
      <c r="L1374" s="15">
        <f t="shared" si="572"/>
        <v>0</v>
      </c>
      <c r="M1374" s="3">
        <f t="shared" si="573"/>
        <v>0</v>
      </c>
      <c r="N1374" s="15">
        <f t="shared" si="574"/>
        <v>0</v>
      </c>
      <c r="O1374" s="15">
        <f t="shared" si="575"/>
        <v>0</v>
      </c>
      <c r="P1374" s="15">
        <f t="shared" si="576"/>
        <v>0</v>
      </c>
      <c r="Q1374" s="3">
        <f t="shared" si="593"/>
        <v>6</v>
      </c>
      <c r="R1374" s="3">
        <f t="shared" si="577"/>
        <v>-2.08</v>
      </c>
      <c r="S1374" s="16">
        <f t="shared" si="578"/>
        <v>-29.224000000000004</v>
      </c>
      <c r="T1374" s="3">
        <f t="shared" si="579"/>
        <v>0</v>
      </c>
      <c r="U1374" s="3">
        <f t="shared" si="580"/>
        <v>0</v>
      </c>
      <c r="V1374" s="3">
        <f t="shared" si="581"/>
        <v>0</v>
      </c>
      <c r="W1374" s="19">
        <f t="shared" si="582"/>
        <v>0</v>
      </c>
      <c r="X1374" s="19">
        <f t="shared" si="583"/>
        <v>0</v>
      </c>
      <c r="Y1374" s="19">
        <f t="shared" si="584"/>
        <v>0</v>
      </c>
      <c r="Z1374" s="2">
        <f t="shared" si="585"/>
        <v>0</v>
      </c>
      <c r="AA1374" s="2">
        <f t="shared" si="586"/>
        <v>0</v>
      </c>
      <c r="AB1374">
        <v>0</v>
      </c>
      <c r="AC1374">
        <v>0</v>
      </c>
      <c r="AD1374">
        <v>0</v>
      </c>
      <c r="AE1374">
        <v>0</v>
      </c>
      <c r="AF1374" s="2">
        <f t="shared" si="587"/>
        <v>0</v>
      </c>
      <c r="AG1374" t="b">
        <f t="shared" si="588"/>
        <v>0</v>
      </c>
      <c r="AH1374" s="2" t="str">
        <f t="shared" si="589"/>
        <v/>
      </c>
      <c r="AI1374">
        <f t="shared" si="590"/>
        <v>0</v>
      </c>
      <c r="AJ1374" s="2" t="str">
        <f t="shared" si="591"/>
        <v/>
      </c>
      <c r="AK1374" s="2" t="str">
        <f t="shared" si="592"/>
        <v/>
      </c>
    </row>
    <row r="1375" spans="1:37" x14ac:dyDescent="0.3">
      <c r="A1375" s="18">
        <v>39617</v>
      </c>
      <c r="B1375">
        <v>0</v>
      </c>
      <c r="C1375">
        <v>17.2</v>
      </c>
      <c r="D1375">
        <v>4.4000000000000004</v>
      </c>
      <c r="E1375">
        <v>10.8</v>
      </c>
      <c r="G1375" s="3">
        <f t="shared" si="594"/>
        <v>0</v>
      </c>
      <c r="H1375" s="3">
        <f t="shared" si="595"/>
        <v>0</v>
      </c>
      <c r="I1375" s="10">
        <f t="shared" si="569"/>
        <v>0</v>
      </c>
      <c r="J1375" s="3">
        <f t="shared" si="570"/>
        <v>0</v>
      </c>
      <c r="K1375" s="3">
        <f t="shared" si="571"/>
        <v>0</v>
      </c>
      <c r="L1375" s="15">
        <f t="shared" si="572"/>
        <v>0</v>
      </c>
      <c r="M1375" s="3">
        <f t="shared" si="573"/>
        <v>0</v>
      </c>
      <c r="N1375" s="15">
        <f t="shared" si="574"/>
        <v>0</v>
      </c>
      <c r="O1375" s="15">
        <f t="shared" si="575"/>
        <v>0</v>
      </c>
      <c r="P1375" s="15">
        <f t="shared" si="576"/>
        <v>0</v>
      </c>
      <c r="Q1375" s="3">
        <f t="shared" si="593"/>
        <v>6</v>
      </c>
      <c r="R1375" s="3">
        <f t="shared" si="577"/>
        <v>-2.08</v>
      </c>
      <c r="S1375" s="16">
        <f t="shared" si="578"/>
        <v>-22.464000000000002</v>
      </c>
      <c r="T1375" s="3">
        <f t="shared" si="579"/>
        <v>0</v>
      </c>
      <c r="U1375" s="3">
        <f t="shared" si="580"/>
        <v>0</v>
      </c>
      <c r="V1375" s="3">
        <f t="shared" si="581"/>
        <v>0</v>
      </c>
      <c r="W1375" s="19">
        <f t="shared" si="582"/>
        <v>0</v>
      </c>
      <c r="X1375" s="19">
        <f t="shared" si="583"/>
        <v>0</v>
      </c>
      <c r="Y1375" s="19">
        <f t="shared" si="584"/>
        <v>0</v>
      </c>
      <c r="Z1375" s="2">
        <f t="shared" si="585"/>
        <v>0</v>
      </c>
      <c r="AA1375" s="2">
        <f t="shared" si="586"/>
        <v>0</v>
      </c>
      <c r="AB1375">
        <v>0</v>
      </c>
      <c r="AC1375">
        <v>0</v>
      </c>
      <c r="AD1375">
        <v>0</v>
      </c>
      <c r="AE1375">
        <v>0</v>
      </c>
      <c r="AF1375" s="2">
        <f t="shared" si="587"/>
        <v>0</v>
      </c>
      <c r="AG1375" t="b">
        <f t="shared" si="588"/>
        <v>0</v>
      </c>
      <c r="AH1375" s="2" t="str">
        <f t="shared" si="589"/>
        <v/>
      </c>
      <c r="AI1375">
        <f t="shared" si="590"/>
        <v>0</v>
      </c>
      <c r="AJ1375" s="2" t="str">
        <f t="shared" si="591"/>
        <v/>
      </c>
      <c r="AK1375" s="2" t="str">
        <f t="shared" si="592"/>
        <v/>
      </c>
    </row>
    <row r="1376" spans="1:37" x14ac:dyDescent="0.3">
      <c r="A1376" s="18">
        <v>39618</v>
      </c>
      <c r="B1376">
        <v>0</v>
      </c>
      <c r="C1376">
        <v>18.3</v>
      </c>
      <c r="D1376">
        <v>3.7</v>
      </c>
      <c r="E1376">
        <v>11</v>
      </c>
      <c r="G1376" s="3">
        <f t="shared" si="594"/>
        <v>0</v>
      </c>
      <c r="H1376" s="3">
        <f t="shared" si="595"/>
        <v>0</v>
      </c>
      <c r="I1376" s="10">
        <f t="shared" si="569"/>
        <v>0</v>
      </c>
      <c r="J1376" s="3">
        <f t="shared" si="570"/>
        <v>0</v>
      </c>
      <c r="K1376" s="3">
        <f t="shared" si="571"/>
        <v>0</v>
      </c>
      <c r="L1376" s="15">
        <f t="shared" si="572"/>
        <v>0</v>
      </c>
      <c r="M1376" s="3">
        <f t="shared" si="573"/>
        <v>0</v>
      </c>
      <c r="N1376" s="15">
        <f t="shared" si="574"/>
        <v>0</v>
      </c>
      <c r="O1376" s="15">
        <f t="shared" si="575"/>
        <v>0</v>
      </c>
      <c r="P1376" s="15">
        <f t="shared" si="576"/>
        <v>0</v>
      </c>
      <c r="Q1376" s="3">
        <f t="shared" si="593"/>
        <v>6</v>
      </c>
      <c r="R1376" s="3">
        <f t="shared" si="577"/>
        <v>-2.08</v>
      </c>
      <c r="S1376" s="16">
        <f t="shared" si="578"/>
        <v>-22.880000000000003</v>
      </c>
      <c r="T1376" s="3">
        <f t="shared" si="579"/>
        <v>0</v>
      </c>
      <c r="U1376" s="3">
        <f t="shared" si="580"/>
        <v>0</v>
      </c>
      <c r="V1376" s="3">
        <f t="shared" si="581"/>
        <v>0</v>
      </c>
      <c r="W1376" s="19">
        <f t="shared" si="582"/>
        <v>0</v>
      </c>
      <c r="X1376" s="19">
        <f t="shared" si="583"/>
        <v>0</v>
      </c>
      <c r="Y1376" s="19">
        <f t="shared" si="584"/>
        <v>0</v>
      </c>
      <c r="Z1376" s="2">
        <f t="shared" si="585"/>
        <v>0</v>
      </c>
      <c r="AA1376" s="2">
        <f t="shared" si="586"/>
        <v>0</v>
      </c>
      <c r="AB1376">
        <v>0</v>
      </c>
      <c r="AC1376">
        <v>0</v>
      </c>
      <c r="AD1376">
        <v>0</v>
      </c>
      <c r="AE1376">
        <v>0</v>
      </c>
      <c r="AF1376" s="2">
        <f t="shared" si="587"/>
        <v>0</v>
      </c>
      <c r="AG1376" t="b">
        <f t="shared" si="588"/>
        <v>0</v>
      </c>
      <c r="AH1376" s="2" t="str">
        <f t="shared" si="589"/>
        <v/>
      </c>
      <c r="AI1376">
        <f t="shared" si="590"/>
        <v>0</v>
      </c>
      <c r="AJ1376" s="2" t="str">
        <f t="shared" si="591"/>
        <v/>
      </c>
      <c r="AK1376" s="2" t="str">
        <f t="shared" si="592"/>
        <v/>
      </c>
    </row>
    <row r="1377" spans="1:37" x14ac:dyDescent="0.3">
      <c r="A1377" s="18">
        <v>39619</v>
      </c>
      <c r="B1377">
        <v>0</v>
      </c>
      <c r="C1377">
        <v>23.4</v>
      </c>
      <c r="D1377">
        <v>5.5</v>
      </c>
      <c r="E1377">
        <v>14.45</v>
      </c>
      <c r="G1377" s="3">
        <f t="shared" si="594"/>
        <v>0</v>
      </c>
      <c r="H1377" s="3">
        <f t="shared" si="595"/>
        <v>0</v>
      </c>
      <c r="I1377" s="10">
        <f t="shared" si="569"/>
        <v>0</v>
      </c>
      <c r="J1377" s="3">
        <f t="shared" si="570"/>
        <v>0</v>
      </c>
      <c r="K1377" s="3">
        <f t="shared" si="571"/>
        <v>0</v>
      </c>
      <c r="L1377" s="15">
        <f t="shared" si="572"/>
        <v>0</v>
      </c>
      <c r="M1377" s="3">
        <f t="shared" si="573"/>
        <v>0</v>
      </c>
      <c r="N1377" s="15">
        <f t="shared" si="574"/>
        <v>0</v>
      </c>
      <c r="O1377" s="15">
        <f t="shared" si="575"/>
        <v>0</v>
      </c>
      <c r="P1377" s="15">
        <f t="shared" si="576"/>
        <v>0</v>
      </c>
      <c r="Q1377" s="3">
        <f t="shared" si="593"/>
        <v>6</v>
      </c>
      <c r="R1377" s="3">
        <f t="shared" si="577"/>
        <v>-2.08</v>
      </c>
      <c r="S1377" s="16">
        <f t="shared" si="578"/>
        <v>-30.056000000000001</v>
      </c>
      <c r="T1377" s="3">
        <f t="shared" si="579"/>
        <v>0</v>
      </c>
      <c r="U1377" s="3">
        <f t="shared" si="580"/>
        <v>0</v>
      </c>
      <c r="V1377" s="3">
        <f t="shared" si="581"/>
        <v>0</v>
      </c>
      <c r="W1377" s="19">
        <f t="shared" si="582"/>
        <v>0</v>
      </c>
      <c r="X1377" s="19">
        <f t="shared" si="583"/>
        <v>0</v>
      </c>
      <c r="Y1377" s="19">
        <f t="shared" si="584"/>
        <v>0</v>
      </c>
      <c r="Z1377" s="2">
        <f t="shared" si="585"/>
        <v>0</v>
      </c>
      <c r="AA1377" s="2">
        <f t="shared" si="586"/>
        <v>0</v>
      </c>
      <c r="AB1377">
        <v>0</v>
      </c>
      <c r="AC1377">
        <v>0</v>
      </c>
      <c r="AD1377">
        <v>0</v>
      </c>
      <c r="AE1377">
        <v>0</v>
      </c>
      <c r="AF1377" s="2">
        <f t="shared" si="587"/>
        <v>0</v>
      </c>
      <c r="AG1377" t="b">
        <f t="shared" si="588"/>
        <v>0</v>
      </c>
      <c r="AH1377" s="2" t="str">
        <f t="shared" si="589"/>
        <v/>
      </c>
      <c r="AI1377">
        <f t="shared" si="590"/>
        <v>0</v>
      </c>
      <c r="AJ1377" s="2" t="str">
        <f t="shared" si="591"/>
        <v/>
      </c>
      <c r="AK1377" s="2" t="str">
        <f t="shared" si="592"/>
        <v/>
      </c>
    </row>
    <row r="1378" spans="1:37" x14ac:dyDescent="0.3">
      <c r="A1378" s="18">
        <v>39620</v>
      </c>
      <c r="B1378">
        <v>0</v>
      </c>
      <c r="C1378">
        <v>25.4</v>
      </c>
      <c r="D1378">
        <v>9.5</v>
      </c>
      <c r="E1378">
        <v>17.45</v>
      </c>
      <c r="G1378" s="3">
        <f t="shared" si="594"/>
        <v>0</v>
      </c>
      <c r="H1378" s="3">
        <f t="shared" si="595"/>
        <v>0</v>
      </c>
      <c r="I1378" s="10">
        <f t="shared" si="569"/>
        <v>0</v>
      </c>
      <c r="J1378" s="3">
        <f t="shared" si="570"/>
        <v>0</v>
      </c>
      <c r="K1378" s="3">
        <f t="shared" si="571"/>
        <v>0</v>
      </c>
      <c r="L1378" s="15">
        <f t="shared" si="572"/>
        <v>0</v>
      </c>
      <c r="M1378" s="3">
        <f t="shared" si="573"/>
        <v>0</v>
      </c>
      <c r="N1378" s="15">
        <f t="shared" si="574"/>
        <v>0</v>
      </c>
      <c r="O1378" s="15">
        <f t="shared" si="575"/>
        <v>0</v>
      </c>
      <c r="P1378" s="15">
        <f t="shared" si="576"/>
        <v>0</v>
      </c>
      <c r="Q1378" s="3">
        <f t="shared" si="593"/>
        <v>6</v>
      </c>
      <c r="R1378" s="3">
        <f t="shared" si="577"/>
        <v>-2.08</v>
      </c>
      <c r="S1378" s="16">
        <f t="shared" si="578"/>
        <v>-36.295999999999999</v>
      </c>
      <c r="T1378" s="3">
        <f t="shared" si="579"/>
        <v>0</v>
      </c>
      <c r="U1378" s="3">
        <f t="shared" si="580"/>
        <v>0</v>
      </c>
      <c r="V1378" s="3">
        <f t="shared" si="581"/>
        <v>0</v>
      </c>
      <c r="W1378" s="19">
        <f t="shared" si="582"/>
        <v>0</v>
      </c>
      <c r="X1378" s="19">
        <f t="shared" si="583"/>
        <v>0</v>
      </c>
      <c r="Y1378" s="19">
        <f t="shared" si="584"/>
        <v>0</v>
      </c>
      <c r="Z1378" s="2">
        <f t="shared" si="585"/>
        <v>0</v>
      </c>
      <c r="AA1378" s="2">
        <f t="shared" si="586"/>
        <v>0</v>
      </c>
      <c r="AB1378">
        <v>0</v>
      </c>
      <c r="AC1378">
        <v>0</v>
      </c>
      <c r="AD1378">
        <v>0</v>
      </c>
      <c r="AE1378">
        <v>0</v>
      </c>
      <c r="AF1378" s="2">
        <f t="shared" si="587"/>
        <v>0</v>
      </c>
      <c r="AG1378" t="b">
        <f t="shared" si="588"/>
        <v>0</v>
      </c>
      <c r="AH1378" s="2" t="str">
        <f t="shared" si="589"/>
        <v/>
      </c>
      <c r="AI1378" t="str">
        <f t="shared" si="590"/>
        <v/>
      </c>
      <c r="AJ1378" s="2" t="str">
        <f t="shared" si="591"/>
        <v/>
      </c>
      <c r="AK1378" s="2" t="str">
        <f t="shared" si="592"/>
        <v/>
      </c>
    </row>
    <row r="1379" spans="1:37" x14ac:dyDescent="0.3">
      <c r="A1379" s="18">
        <v>39621</v>
      </c>
      <c r="B1379">
        <v>0</v>
      </c>
      <c r="C1379">
        <v>24.7</v>
      </c>
      <c r="D1379">
        <v>6.9</v>
      </c>
      <c r="E1379">
        <v>15.8</v>
      </c>
      <c r="G1379" s="3">
        <f t="shared" si="594"/>
        <v>0</v>
      </c>
      <c r="H1379" s="3">
        <f t="shared" si="595"/>
        <v>0</v>
      </c>
      <c r="I1379" s="10">
        <f t="shared" si="569"/>
        <v>0</v>
      </c>
      <c r="J1379" s="3">
        <f t="shared" si="570"/>
        <v>0</v>
      </c>
      <c r="K1379" s="3">
        <f t="shared" si="571"/>
        <v>0</v>
      </c>
      <c r="L1379" s="15">
        <f t="shared" si="572"/>
        <v>0</v>
      </c>
      <c r="M1379" s="3">
        <f t="shared" si="573"/>
        <v>0</v>
      </c>
      <c r="N1379" s="15">
        <f t="shared" si="574"/>
        <v>0</v>
      </c>
      <c r="O1379" s="15">
        <f t="shared" si="575"/>
        <v>0</v>
      </c>
      <c r="P1379" s="15">
        <f t="shared" si="576"/>
        <v>0</v>
      </c>
      <c r="Q1379" s="3">
        <f t="shared" si="593"/>
        <v>6</v>
      </c>
      <c r="R1379" s="3">
        <f t="shared" si="577"/>
        <v>-2.08</v>
      </c>
      <c r="S1379" s="16">
        <f t="shared" si="578"/>
        <v>-32.864000000000004</v>
      </c>
      <c r="T1379" s="3">
        <f t="shared" si="579"/>
        <v>0</v>
      </c>
      <c r="U1379" s="3">
        <f t="shared" si="580"/>
        <v>0</v>
      </c>
      <c r="V1379" s="3">
        <f t="shared" si="581"/>
        <v>0</v>
      </c>
      <c r="W1379" s="19">
        <f t="shared" si="582"/>
        <v>0</v>
      </c>
      <c r="X1379" s="19">
        <f t="shared" si="583"/>
        <v>0</v>
      </c>
      <c r="Y1379" s="19">
        <f t="shared" si="584"/>
        <v>0</v>
      </c>
      <c r="Z1379" s="2">
        <f t="shared" si="585"/>
        <v>0</v>
      </c>
      <c r="AA1379" s="2">
        <f t="shared" si="586"/>
        <v>0</v>
      </c>
      <c r="AB1379">
        <v>0</v>
      </c>
      <c r="AC1379">
        <v>0</v>
      </c>
      <c r="AD1379">
        <v>0</v>
      </c>
      <c r="AE1379">
        <v>0</v>
      </c>
      <c r="AF1379" s="2">
        <f t="shared" si="587"/>
        <v>0</v>
      </c>
      <c r="AG1379" t="b">
        <f t="shared" si="588"/>
        <v>0</v>
      </c>
      <c r="AH1379" s="2" t="str">
        <f t="shared" si="589"/>
        <v/>
      </c>
      <c r="AI1379">
        <f t="shared" si="590"/>
        <v>0</v>
      </c>
      <c r="AJ1379" s="2" t="str">
        <f t="shared" si="591"/>
        <v/>
      </c>
      <c r="AK1379" s="2" t="str">
        <f t="shared" si="592"/>
        <v/>
      </c>
    </row>
    <row r="1380" spans="1:37" x14ac:dyDescent="0.3">
      <c r="A1380" s="18">
        <v>39622</v>
      </c>
      <c r="B1380">
        <v>0</v>
      </c>
      <c r="C1380">
        <v>19.5</v>
      </c>
      <c r="D1380">
        <v>4.9000000000000004</v>
      </c>
      <c r="E1380">
        <v>12.2</v>
      </c>
      <c r="G1380" s="3">
        <f t="shared" si="594"/>
        <v>0</v>
      </c>
      <c r="H1380" s="3">
        <f t="shared" si="595"/>
        <v>0</v>
      </c>
      <c r="I1380" s="10">
        <f t="shared" si="569"/>
        <v>0</v>
      </c>
      <c r="J1380" s="3">
        <f t="shared" si="570"/>
        <v>0</v>
      </c>
      <c r="K1380" s="3">
        <f t="shared" si="571"/>
        <v>0</v>
      </c>
      <c r="L1380" s="15">
        <f t="shared" si="572"/>
        <v>0</v>
      </c>
      <c r="M1380" s="3">
        <f t="shared" si="573"/>
        <v>0</v>
      </c>
      <c r="N1380" s="15">
        <f t="shared" si="574"/>
        <v>0</v>
      </c>
      <c r="O1380" s="15">
        <f t="shared" si="575"/>
        <v>0</v>
      </c>
      <c r="P1380" s="15">
        <f t="shared" si="576"/>
        <v>0</v>
      </c>
      <c r="Q1380" s="3">
        <f t="shared" si="593"/>
        <v>6</v>
      </c>
      <c r="R1380" s="3">
        <f t="shared" si="577"/>
        <v>-2.08</v>
      </c>
      <c r="S1380" s="16">
        <f t="shared" si="578"/>
        <v>-25.375999999999998</v>
      </c>
      <c r="T1380" s="3">
        <f t="shared" si="579"/>
        <v>0</v>
      </c>
      <c r="U1380" s="3">
        <f t="shared" si="580"/>
        <v>0</v>
      </c>
      <c r="V1380" s="3">
        <f t="shared" si="581"/>
        <v>0</v>
      </c>
      <c r="W1380" s="19">
        <f t="shared" si="582"/>
        <v>0</v>
      </c>
      <c r="X1380" s="19">
        <f t="shared" si="583"/>
        <v>0</v>
      </c>
      <c r="Y1380" s="19">
        <f t="shared" si="584"/>
        <v>0</v>
      </c>
      <c r="Z1380" s="2">
        <f t="shared" si="585"/>
        <v>0</v>
      </c>
      <c r="AA1380" s="2">
        <f t="shared" si="586"/>
        <v>0</v>
      </c>
      <c r="AB1380">
        <v>0</v>
      </c>
      <c r="AC1380">
        <v>0</v>
      </c>
      <c r="AD1380">
        <v>0</v>
      </c>
      <c r="AE1380">
        <v>0</v>
      </c>
      <c r="AF1380" s="2">
        <f t="shared" si="587"/>
        <v>0</v>
      </c>
      <c r="AG1380" t="b">
        <f t="shared" si="588"/>
        <v>0</v>
      </c>
      <c r="AH1380" s="2" t="str">
        <f t="shared" si="589"/>
        <v/>
      </c>
      <c r="AI1380">
        <f t="shared" si="590"/>
        <v>0</v>
      </c>
      <c r="AJ1380" s="2" t="str">
        <f t="shared" si="591"/>
        <v/>
      </c>
      <c r="AK1380" s="2" t="str">
        <f t="shared" si="592"/>
        <v/>
      </c>
    </row>
    <row r="1381" spans="1:37" x14ac:dyDescent="0.3">
      <c r="A1381" s="18">
        <v>39623</v>
      </c>
      <c r="B1381">
        <v>0</v>
      </c>
      <c r="C1381">
        <v>19.5</v>
      </c>
      <c r="D1381">
        <v>5.7</v>
      </c>
      <c r="E1381">
        <v>12.6</v>
      </c>
      <c r="G1381" s="3">
        <f t="shared" si="594"/>
        <v>0</v>
      </c>
      <c r="H1381" s="3">
        <f t="shared" si="595"/>
        <v>0</v>
      </c>
      <c r="I1381" s="10">
        <f t="shared" si="569"/>
        <v>0</v>
      </c>
      <c r="J1381" s="3">
        <f t="shared" si="570"/>
        <v>0</v>
      </c>
      <c r="K1381" s="3">
        <f t="shared" si="571"/>
        <v>0</v>
      </c>
      <c r="L1381" s="15">
        <f t="shared" si="572"/>
        <v>0</v>
      </c>
      <c r="M1381" s="3">
        <f t="shared" si="573"/>
        <v>0</v>
      </c>
      <c r="N1381" s="15">
        <f t="shared" si="574"/>
        <v>0</v>
      </c>
      <c r="O1381" s="15">
        <f t="shared" si="575"/>
        <v>0</v>
      </c>
      <c r="P1381" s="15">
        <f t="shared" si="576"/>
        <v>0</v>
      </c>
      <c r="Q1381" s="3">
        <f t="shared" si="593"/>
        <v>6</v>
      </c>
      <c r="R1381" s="3">
        <f t="shared" si="577"/>
        <v>-2.08</v>
      </c>
      <c r="S1381" s="16">
        <f t="shared" si="578"/>
        <v>-26.207999999999998</v>
      </c>
      <c r="T1381" s="3">
        <f t="shared" si="579"/>
        <v>0</v>
      </c>
      <c r="U1381" s="3">
        <f t="shared" si="580"/>
        <v>0</v>
      </c>
      <c r="V1381" s="3">
        <f t="shared" si="581"/>
        <v>0</v>
      </c>
      <c r="W1381" s="19">
        <f t="shared" si="582"/>
        <v>0</v>
      </c>
      <c r="X1381" s="19">
        <f t="shared" si="583"/>
        <v>0</v>
      </c>
      <c r="Y1381" s="19">
        <f t="shared" si="584"/>
        <v>0</v>
      </c>
      <c r="Z1381" s="2">
        <f t="shared" si="585"/>
        <v>0</v>
      </c>
      <c r="AA1381" s="2">
        <f t="shared" si="586"/>
        <v>0</v>
      </c>
      <c r="AB1381">
        <v>0</v>
      </c>
      <c r="AC1381">
        <v>0</v>
      </c>
      <c r="AD1381">
        <v>0</v>
      </c>
      <c r="AE1381">
        <v>0</v>
      </c>
      <c r="AF1381" s="2">
        <f t="shared" si="587"/>
        <v>0</v>
      </c>
      <c r="AG1381" t="b">
        <f t="shared" si="588"/>
        <v>0</v>
      </c>
      <c r="AH1381" s="2" t="str">
        <f t="shared" si="589"/>
        <v/>
      </c>
      <c r="AI1381">
        <f t="shared" si="590"/>
        <v>0</v>
      </c>
      <c r="AJ1381" s="2" t="str">
        <f t="shared" si="591"/>
        <v/>
      </c>
      <c r="AK1381" s="2" t="str">
        <f t="shared" si="592"/>
        <v/>
      </c>
    </row>
    <row r="1382" spans="1:37" x14ac:dyDescent="0.3">
      <c r="A1382" s="18">
        <v>39624</v>
      </c>
      <c r="B1382">
        <v>0</v>
      </c>
      <c r="C1382">
        <v>21.8</v>
      </c>
      <c r="D1382">
        <v>5</v>
      </c>
      <c r="E1382">
        <v>13.4</v>
      </c>
      <c r="G1382" s="3">
        <f t="shared" si="594"/>
        <v>0</v>
      </c>
      <c r="H1382" s="3">
        <f t="shared" si="595"/>
        <v>0</v>
      </c>
      <c r="I1382" s="10">
        <f t="shared" si="569"/>
        <v>0</v>
      </c>
      <c r="J1382" s="3">
        <f t="shared" si="570"/>
        <v>0</v>
      </c>
      <c r="K1382" s="3">
        <f t="shared" si="571"/>
        <v>0</v>
      </c>
      <c r="L1382" s="15">
        <f t="shared" si="572"/>
        <v>0</v>
      </c>
      <c r="M1382" s="3">
        <f t="shared" si="573"/>
        <v>0</v>
      </c>
      <c r="N1382" s="15">
        <f t="shared" si="574"/>
        <v>0</v>
      </c>
      <c r="O1382" s="15">
        <f t="shared" si="575"/>
        <v>0</v>
      </c>
      <c r="P1382" s="15">
        <f t="shared" si="576"/>
        <v>0</v>
      </c>
      <c r="Q1382" s="3">
        <f t="shared" si="593"/>
        <v>6</v>
      </c>
      <c r="R1382" s="3">
        <f t="shared" si="577"/>
        <v>-2.08</v>
      </c>
      <c r="S1382" s="16">
        <f t="shared" si="578"/>
        <v>-27.872000000000003</v>
      </c>
      <c r="T1382" s="3">
        <f t="shared" si="579"/>
        <v>0</v>
      </c>
      <c r="U1382" s="3">
        <f t="shared" si="580"/>
        <v>0</v>
      </c>
      <c r="V1382" s="3">
        <f t="shared" si="581"/>
        <v>0</v>
      </c>
      <c r="W1382" s="19">
        <f t="shared" si="582"/>
        <v>0</v>
      </c>
      <c r="X1382" s="19">
        <f t="shared" si="583"/>
        <v>0</v>
      </c>
      <c r="Y1382" s="19">
        <f t="shared" si="584"/>
        <v>0</v>
      </c>
      <c r="Z1382" s="2">
        <f t="shared" si="585"/>
        <v>0</v>
      </c>
      <c r="AA1382" s="2">
        <f t="shared" si="586"/>
        <v>0</v>
      </c>
      <c r="AB1382">
        <v>0</v>
      </c>
      <c r="AC1382">
        <v>0</v>
      </c>
      <c r="AD1382">
        <v>0</v>
      </c>
      <c r="AE1382">
        <v>0</v>
      </c>
      <c r="AF1382" s="2">
        <f t="shared" si="587"/>
        <v>0</v>
      </c>
      <c r="AG1382" t="b">
        <f t="shared" si="588"/>
        <v>0</v>
      </c>
      <c r="AH1382" s="2" t="str">
        <f t="shared" si="589"/>
        <v/>
      </c>
      <c r="AI1382">
        <f t="shared" si="590"/>
        <v>0</v>
      </c>
      <c r="AJ1382" s="2" t="str">
        <f t="shared" si="591"/>
        <v/>
      </c>
      <c r="AK1382" s="2" t="str">
        <f t="shared" si="592"/>
        <v/>
      </c>
    </row>
    <row r="1383" spans="1:37" x14ac:dyDescent="0.3">
      <c r="A1383" s="18">
        <v>39625</v>
      </c>
      <c r="B1383">
        <v>0</v>
      </c>
      <c r="C1383">
        <v>21.8</v>
      </c>
      <c r="D1383">
        <v>6.7</v>
      </c>
      <c r="E1383">
        <v>14.25</v>
      </c>
      <c r="G1383" s="3">
        <f t="shared" si="594"/>
        <v>0</v>
      </c>
      <c r="H1383" s="3">
        <f t="shared" si="595"/>
        <v>0</v>
      </c>
      <c r="I1383" s="10">
        <f t="shared" si="569"/>
        <v>0</v>
      </c>
      <c r="J1383" s="3">
        <f t="shared" si="570"/>
        <v>0</v>
      </c>
      <c r="K1383" s="3">
        <f t="shared" si="571"/>
        <v>0</v>
      </c>
      <c r="L1383" s="15">
        <f t="shared" si="572"/>
        <v>0</v>
      </c>
      <c r="M1383" s="3">
        <f t="shared" si="573"/>
        <v>0</v>
      </c>
      <c r="N1383" s="15">
        <f t="shared" si="574"/>
        <v>0</v>
      </c>
      <c r="O1383" s="15">
        <f t="shared" si="575"/>
        <v>0</v>
      </c>
      <c r="P1383" s="15">
        <f t="shared" si="576"/>
        <v>0</v>
      </c>
      <c r="Q1383" s="3">
        <f t="shared" si="593"/>
        <v>6</v>
      </c>
      <c r="R1383" s="3">
        <f t="shared" si="577"/>
        <v>-2.08</v>
      </c>
      <c r="S1383" s="16">
        <f t="shared" si="578"/>
        <v>-29.64</v>
      </c>
      <c r="T1383" s="3">
        <f t="shared" si="579"/>
        <v>0</v>
      </c>
      <c r="U1383" s="3">
        <f t="shared" si="580"/>
        <v>0</v>
      </c>
      <c r="V1383" s="3">
        <f t="shared" si="581"/>
        <v>0</v>
      </c>
      <c r="W1383" s="19">
        <f t="shared" si="582"/>
        <v>0</v>
      </c>
      <c r="X1383" s="19">
        <f t="shared" si="583"/>
        <v>0</v>
      </c>
      <c r="Y1383" s="19">
        <f t="shared" si="584"/>
        <v>0</v>
      </c>
      <c r="Z1383" s="2">
        <f t="shared" si="585"/>
        <v>0</v>
      </c>
      <c r="AA1383" s="2">
        <f t="shared" si="586"/>
        <v>0</v>
      </c>
      <c r="AB1383">
        <v>0</v>
      </c>
      <c r="AC1383">
        <v>0</v>
      </c>
      <c r="AD1383">
        <v>0</v>
      </c>
      <c r="AE1383">
        <v>0</v>
      </c>
      <c r="AF1383" s="2">
        <f t="shared" si="587"/>
        <v>0</v>
      </c>
      <c r="AG1383" t="b">
        <f t="shared" si="588"/>
        <v>0</v>
      </c>
      <c r="AH1383" s="2" t="str">
        <f t="shared" si="589"/>
        <v/>
      </c>
      <c r="AI1383" t="str">
        <f t="shared" si="590"/>
        <v/>
      </c>
      <c r="AJ1383" s="2" t="str">
        <f t="shared" si="591"/>
        <v/>
      </c>
      <c r="AK1383" s="2" t="str">
        <f t="shared" si="592"/>
        <v/>
      </c>
    </row>
    <row r="1384" spans="1:37" x14ac:dyDescent="0.3">
      <c r="A1384" s="18">
        <v>39626</v>
      </c>
      <c r="B1384">
        <v>0</v>
      </c>
      <c r="C1384">
        <v>20.5</v>
      </c>
      <c r="D1384">
        <v>5.5</v>
      </c>
      <c r="E1384">
        <v>13</v>
      </c>
      <c r="G1384" s="3">
        <f t="shared" si="594"/>
        <v>0</v>
      </c>
      <c r="H1384" s="3">
        <f t="shared" si="595"/>
        <v>0</v>
      </c>
      <c r="I1384" s="10">
        <f t="shared" si="569"/>
        <v>0</v>
      </c>
      <c r="J1384" s="3">
        <f t="shared" si="570"/>
        <v>0</v>
      </c>
      <c r="K1384" s="3">
        <f t="shared" si="571"/>
        <v>0</v>
      </c>
      <c r="L1384" s="15">
        <f t="shared" si="572"/>
        <v>0</v>
      </c>
      <c r="M1384" s="3">
        <f t="shared" si="573"/>
        <v>0</v>
      </c>
      <c r="N1384" s="15">
        <f t="shared" si="574"/>
        <v>0</v>
      </c>
      <c r="O1384" s="15">
        <f t="shared" si="575"/>
        <v>0</v>
      </c>
      <c r="P1384" s="15">
        <f t="shared" si="576"/>
        <v>0</v>
      </c>
      <c r="Q1384" s="3">
        <f t="shared" si="593"/>
        <v>6</v>
      </c>
      <c r="R1384" s="3">
        <f t="shared" si="577"/>
        <v>-2.08</v>
      </c>
      <c r="S1384" s="16">
        <f t="shared" si="578"/>
        <v>-27.04</v>
      </c>
      <c r="T1384" s="3">
        <f t="shared" si="579"/>
        <v>0</v>
      </c>
      <c r="U1384" s="3">
        <f t="shared" si="580"/>
        <v>0</v>
      </c>
      <c r="V1384" s="3">
        <f t="shared" si="581"/>
        <v>0</v>
      </c>
      <c r="W1384" s="19">
        <f t="shared" si="582"/>
        <v>0</v>
      </c>
      <c r="X1384" s="19">
        <f t="shared" si="583"/>
        <v>0</v>
      </c>
      <c r="Y1384" s="19">
        <f t="shared" si="584"/>
        <v>0</v>
      </c>
      <c r="Z1384" s="2">
        <f t="shared" si="585"/>
        <v>0</v>
      </c>
      <c r="AA1384" s="2">
        <f t="shared" si="586"/>
        <v>0</v>
      </c>
      <c r="AB1384">
        <v>0</v>
      </c>
      <c r="AC1384">
        <v>0</v>
      </c>
      <c r="AD1384">
        <v>0</v>
      </c>
      <c r="AE1384">
        <v>0</v>
      </c>
      <c r="AF1384" s="2">
        <f t="shared" si="587"/>
        <v>0</v>
      </c>
      <c r="AG1384" t="b">
        <f t="shared" si="588"/>
        <v>0</v>
      </c>
      <c r="AH1384" s="2" t="str">
        <f t="shared" si="589"/>
        <v/>
      </c>
      <c r="AI1384" t="str">
        <f t="shared" si="590"/>
        <v/>
      </c>
      <c r="AJ1384" s="2" t="str">
        <f t="shared" si="591"/>
        <v/>
      </c>
      <c r="AK1384" s="2" t="str">
        <f t="shared" si="592"/>
        <v/>
      </c>
    </row>
    <row r="1385" spans="1:37" x14ac:dyDescent="0.3">
      <c r="A1385" s="18">
        <v>39627</v>
      </c>
      <c r="B1385">
        <v>0</v>
      </c>
      <c r="C1385">
        <v>29.4</v>
      </c>
      <c r="D1385">
        <v>8.8000000000000007</v>
      </c>
      <c r="E1385">
        <v>19.100000000000001</v>
      </c>
      <c r="G1385" s="3">
        <f t="shared" si="594"/>
        <v>0</v>
      </c>
      <c r="H1385" s="3">
        <f t="shared" si="595"/>
        <v>0</v>
      </c>
      <c r="I1385" s="10">
        <f t="shared" si="569"/>
        <v>0</v>
      </c>
      <c r="J1385" s="3">
        <f t="shared" si="570"/>
        <v>0</v>
      </c>
      <c r="K1385" s="3">
        <f t="shared" si="571"/>
        <v>0</v>
      </c>
      <c r="L1385" s="15">
        <f t="shared" si="572"/>
        <v>0</v>
      </c>
      <c r="M1385" s="3">
        <f t="shared" si="573"/>
        <v>0</v>
      </c>
      <c r="N1385" s="15">
        <f t="shared" si="574"/>
        <v>0</v>
      </c>
      <c r="O1385" s="15">
        <f t="shared" si="575"/>
        <v>0</v>
      </c>
      <c r="P1385" s="15">
        <f t="shared" si="576"/>
        <v>0</v>
      </c>
      <c r="Q1385" s="3">
        <f t="shared" si="593"/>
        <v>6</v>
      </c>
      <c r="R1385" s="3">
        <f t="shared" si="577"/>
        <v>-2.08</v>
      </c>
      <c r="S1385" s="16">
        <f t="shared" si="578"/>
        <v>-39.728000000000002</v>
      </c>
      <c r="T1385" s="3">
        <f t="shared" si="579"/>
        <v>0</v>
      </c>
      <c r="U1385" s="3">
        <f t="shared" si="580"/>
        <v>0</v>
      </c>
      <c r="V1385" s="3">
        <f t="shared" si="581"/>
        <v>0</v>
      </c>
      <c r="W1385" s="19">
        <f t="shared" si="582"/>
        <v>0</v>
      </c>
      <c r="X1385" s="19">
        <f t="shared" si="583"/>
        <v>0</v>
      </c>
      <c r="Y1385" s="19">
        <f t="shared" si="584"/>
        <v>0</v>
      </c>
      <c r="Z1385" s="2">
        <f t="shared" si="585"/>
        <v>0</v>
      </c>
      <c r="AA1385" s="2">
        <f t="shared" si="586"/>
        <v>0</v>
      </c>
      <c r="AB1385">
        <v>0</v>
      </c>
      <c r="AC1385">
        <v>0</v>
      </c>
      <c r="AD1385">
        <v>0</v>
      </c>
      <c r="AE1385">
        <v>0</v>
      </c>
      <c r="AF1385" s="2">
        <f t="shared" si="587"/>
        <v>0</v>
      </c>
      <c r="AG1385" t="b">
        <f t="shared" si="588"/>
        <v>0</v>
      </c>
      <c r="AH1385" s="2" t="str">
        <f t="shared" si="589"/>
        <v/>
      </c>
      <c r="AI1385" t="str">
        <f t="shared" si="590"/>
        <v/>
      </c>
      <c r="AJ1385" s="2" t="str">
        <f t="shared" si="591"/>
        <v/>
      </c>
      <c r="AK1385" s="2" t="str">
        <f t="shared" si="592"/>
        <v/>
      </c>
    </row>
    <row r="1386" spans="1:37" x14ac:dyDescent="0.3">
      <c r="A1386" s="18">
        <v>39628</v>
      </c>
      <c r="B1386">
        <v>0</v>
      </c>
      <c r="C1386">
        <v>35.5</v>
      </c>
      <c r="D1386">
        <v>18.399999999999999</v>
      </c>
      <c r="E1386">
        <v>26.95</v>
      </c>
      <c r="G1386" s="3">
        <f t="shared" si="594"/>
        <v>0</v>
      </c>
      <c r="H1386" s="3">
        <f t="shared" si="595"/>
        <v>0</v>
      </c>
      <c r="I1386" s="10">
        <f t="shared" si="569"/>
        <v>0</v>
      </c>
      <c r="J1386" s="3">
        <f t="shared" si="570"/>
        <v>0</v>
      </c>
      <c r="K1386" s="3">
        <f t="shared" si="571"/>
        <v>0</v>
      </c>
      <c r="L1386" s="15">
        <f t="shared" si="572"/>
        <v>0</v>
      </c>
      <c r="M1386" s="3">
        <f t="shared" si="573"/>
        <v>0</v>
      </c>
      <c r="N1386" s="15">
        <f t="shared" si="574"/>
        <v>0</v>
      </c>
      <c r="O1386" s="15">
        <f t="shared" si="575"/>
        <v>0</v>
      </c>
      <c r="P1386" s="15">
        <f t="shared" si="576"/>
        <v>0</v>
      </c>
      <c r="Q1386" s="3">
        <f t="shared" si="593"/>
        <v>6</v>
      </c>
      <c r="R1386" s="3">
        <f t="shared" si="577"/>
        <v>-2.08</v>
      </c>
      <c r="S1386" s="16">
        <f t="shared" si="578"/>
        <v>-56.055999999999997</v>
      </c>
      <c r="T1386" s="3">
        <f t="shared" si="579"/>
        <v>0</v>
      </c>
      <c r="U1386" s="3">
        <f t="shared" si="580"/>
        <v>0</v>
      </c>
      <c r="V1386" s="3">
        <f t="shared" si="581"/>
        <v>0</v>
      </c>
      <c r="W1386" s="19">
        <f t="shared" si="582"/>
        <v>0</v>
      </c>
      <c r="X1386" s="19">
        <f t="shared" si="583"/>
        <v>0</v>
      </c>
      <c r="Y1386" s="19">
        <f t="shared" si="584"/>
        <v>0</v>
      </c>
      <c r="Z1386" s="2">
        <f t="shared" si="585"/>
        <v>0</v>
      </c>
      <c r="AA1386" s="2">
        <f t="shared" si="586"/>
        <v>0</v>
      </c>
      <c r="AB1386">
        <v>0</v>
      </c>
      <c r="AC1386">
        <v>0</v>
      </c>
      <c r="AD1386">
        <v>0</v>
      </c>
      <c r="AE1386">
        <v>0</v>
      </c>
      <c r="AF1386" s="2">
        <f t="shared" si="587"/>
        <v>0</v>
      </c>
      <c r="AG1386" t="b">
        <f t="shared" si="588"/>
        <v>0</v>
      </c>
      <c r="AH1386" s="2" t="str">
        <f t="shared" si="589"/>
        <v/>
      </c>
      <c r="AI1386" t="str">
        <f t="shared" si="590"/>
        <v/>
      </c>
      <c r="AJ1386" s="2" t="str">
        <f t="shared" si="591"/>
        <v/>
      </c>
      <c r="AK1386" s="2" t="str">
        <f t="shared" si="592"/>
        <v/>
      </c>
    </row>
    <row r="1387" spans="1:37" x14ac:dyDescent="0.3">
      <c r="A1387" s="18">
        <v>39629</v>
      </c>
      <c r="B1387">
        <v>0</v>
      </c>
      <c r="C1387">
        <v>29.2</v>
      </c>
      <c r="D1387">
        <v>13.9</v>
      </c>
      <c r="E1387">
        <v>21.55</v>
      </c>
      <c r="G1387" s="3">
        <f t="shared" si="594"/>
        <v>0</v>
      </c>
      <c r="H1387" s="3">
        <f t="shared" si="595"/>
        <v>0</v>
      </c>
      <c r="I1387" s="10">
        <f t="shared" si="569"/>
        <v>0</v>
      </c>
      <c r="J1387" s="3">
        <f t="shared" si="570"/>
        <v>0</v>
      </c>
      <c r="K1387" s="3">
        <f t="shared" si="571"/>
        <v>0</v>
      </c>
      <c r="L1387" s="15">
        <f t="shared" si="572"/>
        <v>0</v>
      </c>
      <c r="M1387" s="3">
        <f t="shared" si="573"/>
        <v>0</v>
      </c>
      <c r="N1387" s="15">
        <f t="shared" si="574"/>
        <v>0</v>
      </c>
      <c r="O1387" s="15">
        <f t="shared" si="575"/>
        <v>0</v>
      </c>
      <c r="P1387" s="15">
        <f t="shared" si="576"/>
        <v>0</v>
      </c>
      <c r="Q1387" s="3">
        <f t="shared" si="593"/>
        <v>6</v>
      </c>
      <c r="R1387" s="3">
        <f t="shared" si="577"/>
        <v>-2.08</v>
      </c>
      <c r="S1387" s="16">
        <f t="shared" si="578"/>
        <v>-44.824000000000005</v>
      </c>
      <c r="T1387" s="3">
        <f t="shared" si="579"/>
        <v>0</v>
      </c>
      <c r="U1387" s="3">
        <f t="shared" si="580"/>
        <v>0</v>
      </c>
      <c r="V1387" s="3">
        <f t="shared" si="581"/>
        <v>0</v>
      </c>
      <c r="W1387" s="19">
        <f t="shared" si="582"/>
        <v>0</v>
      </c>
      <c r="X1387" s="19">
        <f t="shared" si="583"/>
        <v>0</v>
      </c>
      <c r="Y1387" s="19">
        <f t="shared" si="584"/>
        <v>0</v>
      </c>
      <c r="Z1387" s="2">
        <f t="shared" si="585"/>
        <v>0</v>
      </c>
      <c r="AA1387" s="2">
        <f t="shared" si="586"/>
        <v>0</v>
      </c>
      <c r="AB1387">
        <v>0</v>
      </c>
      <c r="AC1387">
        <v>0</v>
      </c>
      <c r="AD1387">
        <v>0</v>
      </c>
      <c r="AE1387">
        <v>0</v>
      </c>
      <c r="AF1387" s="2">
        <f t="shared" si="587"/>
        <v>0</v>
      </c>
      <c r="AG1387" t="b">
        <f t="shared" si="588"/>
        <v>0</v>
      </c>
      <c r="AH1387" s="2" t="str">
        <f t="shared" si="589"/>
        <v/>
      </c>
      <c r="AI1387" t="str">
        <f t="shared" si="590"/>
        <v/>
      </c>
      <c r="AJ1387" s="2" t="str">
        <f t="shared" si="591"/>
        <v/>
      </c>
      <c r="AK1387" s="2" t="str">
        <f t="shared" si="592"/>
        <v/>
      </c>
    </row>
    <row r="1388" spans="1:37" x14ac:dyDescent="0.3">
      <c r="A1388" s="18">
        <v>39630</v>
      </c>
      <c r="B1388">
        <v>0</v>
      </c>
      <c r="C1388">
        <v>27.9</v>
      </c>
      <c r="D1388">
        <v>12.8</v>
      </c>
      <c r="E1388">
        <v>20.350000000000001</v>
      </c>
      <c r="G1388" s="3">
        <f t="shared" si="594"/>
        <v>0</v>
      </c>
      <c r="H1388" s="3">
        <f t="shared" si="595"/>
        <v>0</v>
      </c>
      <c r="I1388" s="10">
        <f t="shared" si="569"/>
        <v>0</v>
      </c>
      <c r="J1388" s="3">
        <f t="shared" si="570"/>
        <v>0</v>
      </c>
      <c r="K1388" s="3">
        <f t="shared" si="571"/>
        <v>0</v>
      </c>
      <c r="L1388" s="15">
        <f t="shared" si="572"/>
        <v>0</v>
      </c>
      <c r="M1388" s="3">
        <f t="shared" si="573"/>
        <v>0</v>
      </c>
      <c r="N1388" s="15">
        <f t="shared" si="574"/>
        <v>0</v>
      </c>
      <c r="O1388" s="15">
        <f t="shared" si="575"/>
        <v>0</v>
      </c>
      <c r="P1388" s="15">
        <f t="shared" si="576"/>
        <v>0</v>
      </c>
      <c r="Q1388" s="3">
        <f t="shared" si="593"/>
        <v>7</v>
      </c>
      <c r="R1388" s="3">
        <f t="shared" si="577"/>
        <v>-2.08</v>
      </c>
      <c r="S1388" s="16">
        <f t="shared" si="578"/>
        <v>-42.328000000000003</v>
      </c>
      <c r="T1388" s="3">
        <f t="shared" si="579"/>
        <v>0</v>
      </c>
      <c r="U1388" s="3">
        <f t="shared" si="580"/>
        <v>0</v>
      </c>
      <c r="V1388" s="3">
        <f t="shared" si="581"/>
        <v>0</v>
      </c>
      <c r="W1388" s="19">
        <f t="shared" si="582"/>
        <v>0</v>
      </c>
      <c r="X1388" s="19">
        <f t="shared" si="583"/>
        <v>0</v>
      </c>
      <c r="Y1388" s="19">
        <f t="shared" si="584"/>
        <v>0</v>
      </c>
      <c r="Z1388" s="2">
        <f t="shared" si="585"/>
        <v>0</v>
      </c>
      <c r="AA1388" s="2">
        <f t="shared" si="586"/>
        <v>0</v>
      </c>
      <c r="AB1388">
        <v>0</v>
      </c>
      <c r="AC1388">
        <v>0</v>
      </c>
      <c r="AD1388">
        <v>0</v>
      </c>
      <c r="AE1388">
        <v>0</v>
      </c>
      <c r="AF1388" s="2">
        <f t="shared" si="587"/>
        <v>0</v>
      </c>
      <c r="AG1388" t="b">
        <f t="shared" si="588"/>
        <v>0</v>
      </c>
      <c r="AH1388" s="2" t="str">
        <f t="shared" si="589"/>
        <v/>
      </c>
      <c r="AI1388" t="str">
        <f t="shared" si="590"/>
        <v/>
      </c>
      <c r="AJ1388" s="2" t="str">
        <f t="shared" si="591"/>
        <v/>
      </c>
      <c r="AK1388" s="2" t="str">
        <f t="shared" si="592"/>
        <v/>
      </c>
    </row>
    <row r="1389" spans="1:37" x14ac:dyDescent="0.3">
      <c r="A1389" s="18">
        <v>39631</v>
      </c>
      <c r="B1389">
        <v>0</v>
      </c>
      <c r="C1389">
        <v>26.9</v>
      </c>
      <c r="D1389">
        <v>12.1</v>
      </c>
      <c r="E1389">
        <v>19.5</v>
      </c>
      <c r="G1389" s="3">
        <f t="shared" si="594"/>
        <v>0</v>
      </c>
      <c r="H1389" s="3">
        <f t="shared" si="595"/>
        <v>0</v>
      </c>
      <c r="I1389" s="10">
        <f t="shared" si="569"/>
        <v>0</v>
      </c>
      <c r="J1389" s="3">
        <f t="shared" si="570"/>
        <v>0</v>
      </c>
      <c r="K1389" s="3">
        <f t="shared" si="571"/>
        <v>0</v>
      </c>
      <c r="L1389" s="15">
        <f t="shared" si="572"/>
        <v>0</v>
      </c>
      <c r="M1389" s="3">
        <f t="shared" si="573"/>
        <v>0</v>
      </c>
      <c r="N1389" s="15">
        <f t="shared" si="574"/>
        <v>0</v>
      </c>
      <c r="O1389" s="15">
        <f t="shared" si="575"/>
        <v>0</v>
      </c>
      <c r="P1389" s="15">
        <f t="shared" si="576"/>
        <v>0</v>
      </c>
      <c r="Q1389" s="3">
        <f t="shared" si="593"/>
        <v>7</v>
      </c>
      <c r="R1389" s="3">
        <f t="shared" si="577"/>
        <v>-2.08</v>
      </c>
      <c r="S1389" s="16">
        <f t="shared" si="578"/>
        <v>-40.56</v>
      </c>
      <c r="T1389" s="3">
        <f t="shared" si="579"/>
        <v>0</v>
      </c>
      <c r="U1389" s="3">
        <f t="shared" si="580"/>
        <v>0</v>
      </c>
      <c r="V1389" s="3">
        <f t="shared" si="581"/>
        <v>0</v>
      </c>
      <c r="W1389" s="19">
        <f t="shared" si="582"/>
        <v>0</v>
      </c>
      <c r="X1389" s="19">
        <f t="shared" si="583"/>
        <v>0</v>
      </c>
      <c r="Y1389" s="19">
        <f t="shared" si="584"/>
        <v>0</v>
      </c>
      <c r="Z1389" s="2">
        <f t="shared" si="585"/>
        <v>0</v>
      </c>
      <c r="AA1389" s="2">
        <f t="shared" si="586"/>
        <v>0</v>
      </c>
      <c r="AB1389">
        <v>0</v>
      </c>
      <c r="AC1389">
        <v>0</v>
      </c>
      <c r="AD1389">
        <v>0</v>
      </c>
      <c r="AE1389">
        <v>0</v>
      </c>
      <c r="AF1389" s="2">
        <f t="shared" si="587"/>
        <v>0</v>
      </c>
      <c r="AG1389" t="b">
        <f t="shared" si="588"/>
        <v>0</v>
      </c>
      <c r="AH1389" s="2" t="str">
        <f t="shared" si="589"/>
        <v/>
      </c>
      <c r="AI1389" t="str">
        <f t="shared" si="590"/>
        <v/>
      </c>
      <c r="AJ1389" s="2" t="str">
        <f t="shared" si="591"/>
        <v/>
      </c>
      <c r="AK1389" s="2" t="str">
        <f t="shared" si="592"/>
        <v/>
      </c>
    </row>
    <row r="1390" spans="1:37" x14ac:dyDescent="0.3">
      <c r="A1390" s="18">
        <v>39632</v>
      </c>
      <c r="B1390">
        <v>0</v>
      </c>
      <c r="C1390">
        <v>28.2</v>
      </c>
      <c r="D1390">
        <v>12.8</v>
      </c>
      <c r="E1390">
        <v>20.5</v>
      </c>
      <c r="G1390" s="3">
        <f t="shared" si="594"/>
        <v>0</v>
      </c>
      <c r="H1390" s="3">
        <f t="shared" si="595"/>
        <v>0</v>
      </c>
      <c r="I1390" s="10">
        <f t="shared" si="569"/>
        <v>0</v>
      </c>
      <c r="J1390" s="3">
        <f t="shared" si="570"/>
        <v>0</v>
      </c>
      <c r="K1390" s="3">
        <f t="shared" si="571"/>
        <v>0</v>
      </c>
      <c r="L1390" s="15">
        <f t="shared" si="572"/>
        <v>0</v>
      </c>
      <c r="M1390" s="3">
        <f t="shared" si="573"/>
        <v>0</v>
      </c>
      <c r="N1390" s="15">
        <f t="shared" si="574"/>
        <v>0</v>
      </c>
      <c r="O1390" s="15">
        <f t="shared" si="575"/>
        <v>0</v>
      </c>
      <c r="P1390" s="15">
        <f t="shared" si="576"/>
        <v>0</v>
      </c>
      <c r="Q1390" s="3">
        <f t="shared" si="593"/>
        <v>7</v>
      </c>
      <c r="R1390" s="3">
        <f t="shared" si="577"/>
        <v>-2.08</v>
      </c>
      <c r="S1390" s="16">
        <f t="shared" si="578"/>
        <v>-42.64</v>
      </c>
      <c r="T1390" s="3">
        <f t="shared" si="579"/>
        <v>0</v>
      </c>
      <c r="U1390" s="3">
        <f t="shared" si="580"/>
        <v>0</v>
      </c>
      <c r="V1390" s="3">
        <f t="shared" si="581"/>
        <v>0</v>
      </c>
      <c r="W1390" s="19">
        <f t="shared" si="582"/>
        <v>0</v>
      </c>
      <c r="X1390" s="19">
        <f t="shared" si="583"/>
        <v>0</v>
      </c>
      <c r="Y1390" s="19">
        <f t="shared" si="584"/>
        <v>0</v>
      </c>
      <c r="Z1390" s="2">
        <f t="shared" si="585"/>
        <v>0</v>
      </c>
      <c r="AA1390" s="2">
        <f t="shared" si="586"/>
        <v>0</v>
      </c>
      <c r="AB1390">
        <v>0</v>
      </c>
      <c r="AC1390">
        <v>0</v>
      </c>
      <c r="AD1390">
        <v>0</v>
      </c>
      <c r="AE1390">
        <v>0</v>
      </c>
      <c r="AF1390" s="2">
        <f t="shared" si="587"/>
        <v>0</v>
      </c>
      <c r="AG1390" t="b">
        <f t="shared" si="588"/>
        <v>0</v>
      </c>
      <c r="AH1390" s="2" t="str">
        <f t="shared" si="589"/>
        <v/>
      </c>
      <c r="AI1390" t="str">
        <f t="shared" si="590"/>
        <v/>
      </c>
      <c r="AJ1390" s="2" t="str">
        <f t="shared" si="591"/>
        <v/>
      </c>
      <c r="AK1390" s="2" t="str">
        <f t="shared" si="592"/>
        <v/>
      </c>
    </row>
    <row r="1391" spans="1:37" x14ac:dyDescent="0.3">
      <c r="A1391" s="18">
        <v>39633</v>
      </c>
      <c r="B1391">
        <v>0</v>
      </c>
      <c r="C1391">
        <v>24.7</v>
      </c>
      <c r="D1391">
        <v>12.1</v>
      </c>
      <c r="E1391">
        <v>18.399999999999999</v>
      </c>
      <c r="G1391" s="3">
        <f t="shared" si="594"/>
        <v>0</v>
      </c>
      <c r="H1391" s="3">
        <f t="shared" si="595"/>
        <v>0</v>
      </c>
      <c r="I1391" s="10">
        <f t="shared" si="569"/>
        <v>0</v>
      </c>
      <c r="J1391" s="3">
        <f t="shared" si="570"/>
        <v>0</v>
      </c>
      <c r="K1391" s="3">
        <f t="shared" si="571"/>
        <v>0</v>
      </c>
      <c r="L1391" s="15">
        <f t="shared" si="572"/>
        <v>0</v>
      </c>
      <c r="M1391" s="3">
        <f t="shared" si="573"/>
        <v>0</v>
      </c>
      <c r="N1391" s="15">
        <f t="shared" si="574"/>
        <v>0</v>
      </c>
      <c r="O1391" s="15">
        <f t="shared" si="575"/>
        <v>0</v>
      </c>
      <c r="P1391" s="15">
        <f t="shared" si="576"/>
        <v>0</v>
      </c>
      <c r="Q1391" s="3">
        <f t="shared" si="593"/>
        <v>7</v>
      </c>
      <c r="R1391" s="3">
        <f t="shared" si="577"/>
        <v>-2.08</v>
      </c>
      <c r="S1391" s="16">
        <f t="shared" si="578"/>
        <v>-38.271999999999998</v>
      </c>
      <c r="T1391" s="3">
        <f t="shared" si="579"/>
        <v>0</v>
      </c>
      <c r="U1391" s="3">
        <f t="shared" si="580"/>
        <v>0</v>
      </c>
      <c r="V1391" s="3">
        <f t="shared" si="581"/>
        <v>0</v>
      </c>
      <c r="W1391" s="19">
        <f t="shared" si="582"/>
        <v>0</v>
      </c>
      <c r="X1391" s="19">
        <f t="shared" si="583"/>
        <v>0</v>
      </c>
      <c r="Y1391" s="19">
        <f t="shared" si="584"/>
        <v>0</v>
      </c>
      <c r="Z1391" s="2">
        <f t="shared" si="585"/>
        <v>0</v>
      </c>
      <c r="AA1391" s="2">
        <f t="shared" si="586"/>
        <v>0</v>
      </c>
      <c r="AB1391">
        <v>0</v>
      </c>
      <c r="AC1391">
        <v>0</v>
      </c>
      <c r="AD1391">
        <v>0</v>
      </c>
      <c r="AE1391">
        <v>0</v>
      </c>
      <c r="AF1391" s="2">
        <f t="shared" si="587"/>
        <v>0</v>
      </c>
      <c r="AG1391" t="b">
        <f t="shared" si="588"/>
        <v>0</v>
      </c>
      <c r="AH1391" s="2" t="str">
        <f t="shared" si="589"/>
        <v/>
      </c>
      <c r="AI1391" t="str">
        <f t="shared" si="590"/>
        <v/>
      </c>
      <c r="AJ1391" s="2" t="str">
        <f t="shared" si="591"/>
        <v/>
      </c>
      <c r="AK1391" s="2" t="str">
        <f t="shared" si="592"/>
        <v/>
      </c>
    </row>
    <row r="1392" spans="1:37" x14ac:dyDescent="0.3">
      <c r="A1392" s="18">
        <v>39634</v>
      </c>
      <c r="B1392">
        <v>0</v>
      </c>
      <c r="C1392">
        <v>19.600000000000001</v>
      </c>
      <c r="D1392">
        <v>10.4</v>
      </c>
      <c r="E1392">
        <v>15</v>
      </c>
      <c r="G1392" s="3">
        <f t="shared" si="594"/>
        <v>0</v>
      </c>
      <c r="H1392" s="3">
        <f t="shared" si="595"/>
        <v>0</v>
      </c>
      <c r="I1392" s="10">
        <f t="shared" si="569"/>
        <v>0</v>
      </c>
      <c r="J1392" s="3">
        <f t="shared" si="570"/>
        <v>0</v>
      </c>
      <c r="K1392" s="3">
        <f t="shared" si="571"/>
        <v>0</v>
      </c>
      <c r="L1392" s="15">
        <f t="shared" si="572"/>
        <v>0</v>
      </c>
      <c r="M1392" s="3">
        <f t="shared" si="573"/>
        <v>0</v>
      </c>
      <c r="N1392" s="15">
        <f t="shared" si="574"/>
        <v>0</v>
      </c>
      <c r="O1392" s="15">
        <f t="shared" si="575"/>
        <v>0</v>
      </c>
      <c r="P1392" s="15">
        <f t="shared" si="576"/>
        <v>0</v>
      </c>
      <c r="Q1392" s="3">
        <f t="shared" si="593"/>
        <v>7</v>
      </c>
      <c r="R1392" s="3">
        <f t="shared" si="577"/>
        <v>-2.08</v>
      </c>
      <c r="S1392" s="16">
        <f t="shared" si="578"/>
        <v>-31.200000000000003</v>
      </c>
      <c r="T1392" s="3">
        <f t="shared" si="579"/>
        <v>0</v>
      </c>
      <c r="U1392" s="3">
        <f t="shared" si="580"/>
        <v>0</v>
      </c>
      <c r="V1392" s="3">
        <f t="shared" si="581"/>
        <v>0</v>
      </c>
      <c r="W1392" s="19">
        <f t="shared" si="582"/>
        <v>0</v>
      </c>
      <c r="X1392" s="19">
        <f t="shared" si="583"/>
        <v>0</v>
      </c>
      <c r="Y1392" s="19">
        <f t="shared" si="584"/>
        <v>0</v>
      </c>
      <c r="Z1392" s="2">
        <f t="shared" si="585"/>
        <v>0</v>
      </c>
      <c r="AA1392" s="2">
        <f t="shared" si="586"/>
        <v>0</v>
      </c>
      <c r="AB1392">
        <v>0</v>
      </c>
      <c r="AC1392">
        <v>0</v>
      </c>
      <c r="AD1392">
        <v>0</v>
      </c>
      <c r="AE1392">
        <v>0</v>
      </c>
      <c r="AF1392" s="2">
        <f t="shared" si="587"/>
        <v>0</v>
      </c>
      <c r="AG1392" t="b">
        <f t="shared" si="588"/>
        <v>0</v>
      </c>
      <c r="AH1392" s="2" t="str">
        <f t="shared" si="589"/>
        <v/>
      </c>
      <c r="AI1392" t="str">
        <f t="shared" si="590"/>
        <v/>
      </c>
      <c r="AJ1392" s="2" t="str">
        <f t="shared" si="591"/>
        <v/>
      </c>
      <c r="AK1392" s="2" t="str">
        <f t="shared" si="592"/>
        <v/>
      </c>
    </row>
    <row r="1393" spans="1:37" x14ac:dyDescent="0.3">
      <c r="A1393" s="18">
        <v>39635</v>
      </c>
      <c r="B1393">
        <v>0</v>
      </c>
      <c r="C1393">
        <v>20.2</v>
      </c>
      <c r="D1393">
        <v>11</v>
      </c>
      <c r="E1393">
        <v>15.6</v>
      </c>
      <c r="G1393" s="3">
        <f t="shared" si="594"/>
        <v>0</v>
      </c>
      <c r="H1393" s="3">
        <f t="shared" si="595"/>
        <v>0</v>
      </c>
      <c r="I1393" s="10">
        <f t="shared" si="569"/>
        <v>0</v>
      </c>
      <c r="J1393" s="3">
        <f t="shared" si="570"/>
        <v>0</v>
      </c>
      <c r="K1393" s="3">
        <f t="shared" si="571"/>
        <v>0</v>
      </c>
      <c r="L1393" s="15">
        <f t="shared" si="572"/>
        <v>0</v>
      </c>
      <c r="M1393" s="3">
        <f t="shared" si="573"/>
        <v>0</v>
      </c>
      <c r="N1393" s="15">
        <f t="shared" si="574"/>
        <v>0</v>
      </c>
      <c r="O1393" s="15">
        <f t="shared" si="575"/>
        <v>0</v>
      </c>
      <c r="P1393" s="15">
        <f t="shared" si="576"/>
        <v>0</v>
      </c>
      <c r="Q1393" s="3">
        <f t="shared" si="593"/>
        <v>7</v>
      </c>
      <c r="R1393" s="3">
        <f t="shared" si="577"/>
        <v>-2.08</v>
      </c>
      <c r="S1393" s="16">
        <f t="shared" si="578"/>
        <v>-32.448</v>
      </c>
      <c r="T1393" s="3">
        <f t="shared" si="579"/>
        <v>0</v>
      </c>
      <c r="U1393" s="3">
        <f t="shared" si="580"/>
        <v>0</v>
      </c>
      <c r="V1393" s="3">
        <f t="shared" si="581"/>
        <v>0</v>
      </c>
      <c r="W1393" s="19">
        <f t="shared" si="582"/>
        <v>0</v>
      </c>
      <c r="X1393" s="19">
        <f t="shared" si="583"/>
        <v>0</v>
      </c>
      <c r="Y1393" s="19">
        <f t="shared" si="584"/>
        <v>0</v>
      </c>
      <c r="Z1393" s="2">
        <f t="shared" si="585"/>
        <v>0</v>
      </c>
      <c r="AA1393" s="2">
        <f t="shared" si="586"/>
        <v>0</v>
      </c>
      <c r="AB1393">
        <v>0</v>
      </c>
      <c r="AC1393">
        <v>0</v>
      </c>
      <c r="AD1393">
        <v>0</v>
      </c>
      <c r="AE1393">
        <v>0</v>
      </c>
      <c r="AF1393" s="2">
        <f t="shared" si="587"/>
        <v>0</v>
      </c>
      <c r="AG1393" t="b">
        <f t="shared" si="588"/>
        <v>0</v>
      </c>
      <c r="AH1393" s="2" t="str">
        <f t="shared" si="589"/>
        <v/>
      </c>
      <c r="AI1393" t="str">
        <f t="shared" si="590"/>
        <v/>
      </c>
      <c r="AJ1393" s="2" t="str">
        <f t="shared" si="591"/>
        <v/>
      </c>
      <c r="AK1393" s="2" t="str">
        <f t="shared" si="592"/>
        <v/>
      </c>
    </row>
    <row r="1394" spans="1:37" x14ac:dyDescent="0.3">
      <c r="A1394" s="18">
        <v>39636</v>
      </c>
      <c r="B1394">
        <v>0</v>
      </c>
      <c r="C1394">
        <v>22.9</v>
      </c>
      <c r="D1394">
        <v>9.5</v>
      </c>
      <c r="E1394">
        <v>16.2</v>
      </c>
      <c r="G1394" s="3">
        <f t="shared" si="594"/>
        <v>0</v>
      </c>
      <c r="H1394" s="3">
        <f t="shared" si="595"/>
        <v>0</v>
      </c>
      <c r="I1394" s="10">
        <f t="shared" si="569"/>
        <v>0</v>
      </c>
      <c r="J1394" s="3">
        <f t="shared" si="570"/>
        <v>0</v>
      </c>
      <c r="K1394" s="3">
        <f t="shared" si="571"/>
        <v>0</v>
      </c>
      <c r="L1394" s="15">
        <f t="shared" si="572"/>
        <v>0</v>
      </c>
      <c r="M1394" s="3">
        <f t="shared" si="573"/>
        <v>0</v>
      </c>
      <c r="N1394" s="15">
        <f t="shared" si="574"/>
        <v>0</v>
      </c>
      <c r="O1394" s="15">
        <f t="shared" si="575"/>
        <v>0</v>
      </c>
      <c r="P1394" s="15">
        <f t="shared" si="576"/>
        <v>0</v>
      </c>
      <c r="Q1394" s="3">
        <f t="shared" si="593"/>
        <v>7</v>
      </c>
      <c r="R1394" s="3">
        <f t="shared" si="577"/>
        <v>-2.08</v>
      </c>
      <c r="S1394" s="16">
        <f t="shared" si="578"/>
        <v>-33.695999999999998</v>
      </c>
      <c r="T1394" s="3">
        <f t="shared" si="579"/>
        <v>0</v>
      </c>
      <c r="U1394" s="3">
        <f t="shared" si="580"/>
        <v>0</v>
      </c>
      <c r="V1394" s="3">
        <f t="shared" si="581"/>
        <v>0</v>
      </c>
      <c r="W1394" s="19">
        <f t="shared" si="582"/>
        <v>0</v>
      </c>
      <c r="X1394" s="19">
        <f t="shared" si="583"/>
        <v>0</v>
      </c>
      <c r="Y1394" s="19">
        <f t="shared" si="584"/>
        <v>0</v>
      </c>
      <c r="Z1394" s="2">
        <f t="shared" si="585"/>
        <v>0</v>
      </c>
      <c r="AA1394" s="2">
        <f t="shared" si="586"/>
        <v>0</v>
      </c>
      <c r="AB1394">
        <v>0</v>
      </c>
      <c r="AC1394">
        <v>0</v>
      </c>
      <c r="AD1394">
        <v>0</v>
      </c>
      <c r="AE1394">
        <v>0</v>
      </c>
      <c r="AF1394" s="2">
        <f t="shared" si="587"/>
        <v>0</v>
      </c>
      <c r="AG1394" t="b">
        <f t="shared" si="588"/>
        <v>0</v>
      </c>
      <c r="AH1394" s="2" t="str">
        <f t="shared" si="589"/>
        <v/>
      </c>
      <c r="AI1394" t="str">
        <f t="shared" si="590"/>
        <v/>
      </c>
      <c r="AJ1394" s="2" t="str">
        <f t="shared" si="591"/>
        <v/>
      </c>
      <c r="AK1394" s="2" t="str">
        <f t="shared" si="592"/>
        <v/>
      </c>
    </row>
    <row r="1395" spans="1:37" x14ac:dyDescent="0.3">
      <c r="A1395" s="18">
        <v>39637</v>
      </c>
      <c r="B1395">
        <v>0</v>
      </c>
      <c r="C1395">
        <v>26.1</v>
      </c>
      <c r="D1395">
        <v>8.6</v>
      </c>
      <c r="E1395">
        <v>17.350000000000001</v>
      </c>
      <c r="G1395" s="3">
        <f t="shared" si="594"/>
        <v>0</v>
      </c>
      <c r="H1395" s="3">
        <f t="shared" si="595"/>
        <v>0</v>
      </c>
      <c r="I1395" s="10">
        <f t="shared" si="569"/>
        <v>0</v>
      </c>
      <c r="J1395" s="3">
        <f t="shared" si="570"/>
        <v>0</v>
      </c>
      <c r="K1395" s="3">
        <f t="shared" si="571"/>
        <v>0</v>
      </c>
      <c r="L1395" s="15">
        <f t="shared" si="572"/>
        <v>0</v>
      </c>
      <c r="M1395" s="3">
        <f t="shared" si="573"/>
        <v>0</v>
      </c>
      <c r="N1395" s="15">
        <f t="shared" si="574"/>
        <v>0</v>
      </c>
      <c r="O1395" s="15">
        <f t="shared" si="575"/>
        <v>0</v>
      </c>
      <c r="P1395" s="15">
        <f t="shared" si="576"/>
        <v>0</v>
      </c>
      <c r="Q1395" s="3">
        <f t="shared" si="593"/>
        <v>7</v>
      </c>
      <c r="R1395" s="3">
        <f t="shared" si="577"/>
        <v>-2.08</v>
      </c>
      <c r="S1395" s="16">
        <f t="shared" si="578"/>
        <v>-36.088000000000001</v>
      </c>
      <c r="T1395" s="3">
        <f t="shared" si="579"/>
        <v>0</v>
      </c>
      <c r="U1395" s="3">
        <f t="shared" si="580"/>
        <v>0</v>
      </c>
      <c r="V1395" s="3">
        <f t="shared" si="581"/>
        <v>0</v>
      </c>
      <c r="W1395" s="19">
        <f t="shared" si="582"/>
        <v>0</v>
      </c>
      <c r="X1395" s="19">
        <f t="shared" si="583"/>
        <v>0</v>
      </c>
      <c r="Y1395" s="19">
        <f t="shared" si="584"/>
        <v>0</v>
      </c>
      <c r="Z1395" s="2">
        <f t="shared" si="585"/>
        <v>0</v>
      </c>
      <c r="AA1395" s="2">
        <f t="shared" si="586"/>
        <v>0</v>
      </c>
      <c r="AB1395">
        <v>0</v>
      </c>
      <c r="AC1395">
        <v>0</v>
      </c>
      <c r="AD1395">
        <v>0</v>
      </c>
      <c r="AE1395">
        <v>0</v>
      </c>
      <c r="AF1395" s="2">
        <f t="shared" si="587"/>
        <v>0</v>
      </c>
      <c r="AG1395" t="b">
        <f t="shared" si="588"/>
        <v>0</v>
      </c>
      <c r="AH1395" s="2" t="str">
        <f t="shared" si="589"/>
        <v/>
      </c>
      <c r="AI1395" t="str">
        <f t="shared" si="590"/>
        <v/>
      </c>
      <c r="AJ1395" s="2" t="str">
        <f t="shared" si="591"/>
        <v/>
      </c>
      <c r="AK1395" s="2" t="str">
        <f t="shared" si="592"/>
        <v/>
      </c>
    </row>
    <row r="1396" spans="1:37" x14ac:dyDescent="0.3">
      <c r="A1396" s="18">
        <v>39638</v>
      </c>
      <c r="B1396">
        <v>0</v>
      </c>
      <c r="C1396">
        <v>31.5</v>
      </c>
      <c r="D1396">
        <v>10.1</v>
      </c>
      <c r="E1396">
        <v>20.8</v>
      </c>
      <c r="G1396" s="3">
        <f t="shared" si="594"/>
        <v>0</v>
      </c>
      <c r="H1396" s="3">
        <f t="shared" si="595"/>
        <v>0</v>
      </c>
      <c r="I1396" s="10">
        <f t="shared" si="569"/>
        <v>0</v>
      </c>
      <c r="J1396" s="3">
        <f t="shared" si="570"/>
        <v>0</v>
      </c>
      <c r="K1396" s="3">
        <f t="shared" si="571"/>
        <v>0</v>
      </c>
      <c r="L1396" s="15">
        <f t="shared" si="572"/>
        <v>0</v>
      </c>
      <c r="M1396" s="3">
        <f t="shared" si="573"/>
        <v>0</v>
      </c>
      <c r="N1396" s="15">
        <f t="shared" si="574"/>
        <v>0</v>
      </c>
      <c r="O1396" s="15">
        <f t="shared" si="575"/>
        <v>0</v>
      </c>
      <c r="P1396" s="15">
        <f t="shared" si="576"/>
        <v>0</v>
      </c>
      <c r="Q1396" s="3">
        <f t="shared" si="593"/>
        <v>7</v>
      </c>
      <c r="R1396" s="3">
        <f t="shared" si="577"/>
        <v>-2.08</v>
      </c>
      <c r="S1396" s="16">
        <f t="shared" si="578"/>
        <v>-43.264000000000003</v>
      </c>
      <c r="T1396" s="3">
        <f t="shared" si="579"/>
        <v>0</v>
      </c>
      <c r="U1396" s="3">
        <f t="shared" si="580"/>
        <v>0</v>
      </c>
      <c r="V1396" s="3">
        <f t="shared" si="581"/>
        <v>0</v>
      </c>
      <c r="W1396" s="19">
        <f t="shared" si="582"/>
        <v>0</v>
      </c>
      <c r="X1396" s="19">
        <f t="shared" si="583"/>
        <v>0</v>
      </c>
      <c r="Y1396" s="19">
        <f t="shared" si="584"/>
        <v>0</v>
      </c>
      <c r="Z1396" s="2">
        <f t="shared" si="585"/>
        <v>0</v>
      </c>
      <c r="AA1396" s="2">
        <f t="shared" si="586"/>
        <v>0</v>
      </c>
      <c r="AB1396">
        <v>0</v>
      </c>
      <c r="AC1396">
        <v>0</v>
      </c>
      <c r="AD1396">
        <v>0</v>
      </c>
      <c r="AE1396">
        <v>0</v>
      </c>
      <c r="AF1396" s="2">
        <f t="shared" si="587"/>
        <v>0</v>
      </c>
      <c r="AG1396" t="b">
        <f t="shared" si="588"/>
        <v>0</v>
      </c>
      <c r="AH1396" s="2" t="str">
        <f t="shared" si="589"/>
        <v/>
      </c>
      <c r="AI1396" t="str">
        <f t="shared" si="590"/>
        <v/>
      </c>
      <c r="AJ1396" s="2" t="str">
        <f t="shared" si="591"/>
        <v/>
      </c>
      <c r="AK1396" s="2" t="str">
        <f t="shared" si="592"/>
        <v/>
      </c>
    </row>
    <row r="1397" spans="1:37" x14ac:dyDescent="0.3">
      <c r="A1397" s="18">
        <v>39639</v>
      </c>
      <c r="B1397">
        <v>0</v>
      </c>
      <c r="C1397">
        <v>30.5</v>
      </c>
      <c r="D1397">
        <v>13.9</v>
      </c>
      <c r="E1397">
        <v>22.2</v>
      </c>
      <c r="G1397" s="3">
        <f t="shared" si="594"/>
        <v>0</v>
      </c>
      <c r="H1397" s="3">
        <f t="shared" si="595"/>
        <v>0</v>
      </c>
      <c r="I1397" s="10">
        <f t="shared" si="569"/>
        <v>0</v>
      </c>
      <c r="J1397" s="3">
        <f t="shared" si="570"/>
        <v>0</v>
      </c>
      <c r="K1397" s="3">
        <f t="shared" si="571"/>
        <v>0</v>
      </c>
      <c r="L1397" s="15">
        <f t="shared" si="572"/>
        <v>0</v>
      </c>
      <c r="M1397" s="3">
        <f t="shared" si="573"/>
        <v>0</v>
      </c>
      <c r="N1397" s="15">
        <f t="shared" si="574"/>
        <v>0</v>
      </c>
      <c r="O1397" s="15">
        <f t="shared" si="575"/>
        <v>0</v>
      </c>
      <c r="P1397" s="15">
        <f t="shared" si="576"/>
        <v>0</v>
      </c>
      <c r="Q1397" s="3">
        <f t="shared" si="593"/>
        <v>7</v>
      </c>
      <c r="R1397" s="3">
        <f t="shared" si="577"/>
        <v>-2.08</v>
      </c>
      <c r="S1397" s="16">
        <f t="shared" si="578"/>
        <v>-46.176000000000002</v>
      </c>
      <c r="T1397" s="3">
        <f t="shared" si="579"/>
        <v>0</v>
      </c>
      <c r="U1397" s="3">
        <f t="shared" si="580"/>
        <v>0</v>
      </c>
      <c r="V1397" s="3">
        <f t="shared" si="581"/>
        <v>0</v>
      </c>
      <c r="W1397" s="19">
        <f t="shared" si="582"/>
        <v>0</v>
      </c>
      <c r="X1397" s="19">
        <f t="shared" si="583"/>
        <v>0</v>
      </c>
      <c r="Y1397" s="19">
        <f t="shared" si="584"/>
        <v>0</v>
      </c>
      <c r="Z1397" s="2">
        <f t="shared" si="585"/>
        <v>0</v>
      </c>
      <c r="AA1397" s="2">
        <f t="shared" si="586"/>
        <v>0</v>
      </c>
      <c r="AB1397">
        <v>0</v>
      </c>
      <c r="AC1397">
        <v>0</v>
      </c>
      <c r="AD1397">
        <v>0</v>
      </c>
      <c r="AE1397">
        <v>0</v>
      </c>
      <c r="AF1397" s="2">
        <f t="shared" si="587"/>
        <v>0</v>
      </c>
      <c r="AG1397" t="b">
        <f t="shared" si="588"/>
        <v>0</v>
      </c>
      <c r="AH1397" s="2" t="str">
        <f t="shared" si="589"/>
        <v/>
      </c>
      <c r="AI1397" t="str">
        <f t="shared" si="590"/>
        <v/>
      </c>
      <c r="AJ1397" s="2" t="str">
        <f t="shared" si="591"/>
        <v/>
      </c>
      <c r="AK1397" s="2" t="str">
        <f t="shared" si="592"/>
        <v/>
      </c>
    </row>
    <row r="1398" spans="1:37" x14ac:dyDescent="0.3">
      <c r="A1398" s="18">
        <v>39640</v>
      </c>
      <c r="B1398">
        <v>0</v>
      </c>
      <c r="C1398">
        <v>24</v>
      </c>
      <c r="D1398">
        <v>8.8000000000000007</v>
      </c>
      <c r="E1398">
        <v>16.399999999999999</v>
      </c>
      <c r="G1398" s="3">
        <f t="shared" si="594"/>
        <v>0</v>
      </c>
      <c r="H1398" s="3">
        <f t="shared" si="595"/>
        <v>0</v>
      </c>
      <c r="I1398" s="10">
        <f t="shared" si="569"/>
        <v>0</v>
      </c>
      <c r="J1398" s="3">
        <f t="shared" si="570"/>
        <v>0</v>
      </c>
      <c r="K1398" s="3">
        <f t="shared" si="571"/>
        <v>0</v>
      </c>
      <c r="L1398" s="15">
        <f t="shared" si="572"/>
        <v>0</v>
      </c>
      <c r="M1398" s="3">
        <f t="shared" si="573"/>
        <v>0</v>
      </c>
      <c r="N1398" s="15">
        <f t="shared" si="574"/>
        <v>0</v>
      </c>
      <c r="O1398" s="15">
        <f t="shared" si="575"/>
        <v>0</v>
      </c>
      <c r="P1398" s="15">
        <f t="shared" si="576"/>
        <v>0</v>
      </c>
      <c r="Q1398" s="3">
        <f t="shared" si="593"/>
        <v>7</v>
      </c>
      <c r="R1398" s="3">
        <f t="shared" si="577"/>
        <v>-2.08</v>
      </c>
      <c r="S1398" s="16">
        <f t="shared" si="578"/>
        <v>-34.111999999999995</v>
      </c>
      <c r="T1398" s="3">
        <f t="shared" si="579"/>
        <v>0</v>
      </c>
      <c r="U1398" s="3">
        <f t="shared" si="580"/>
        <v>0</v>
      </c>
      <c r="V1398" s="3">
        <f t="shared" si="581"/>
        <v>0</v>
      </c>
      <c r="W1398" s="19">
        <f t="shared" si="582"/>
        <v>0</v>
      </c>
      <c r="X1398" s="19">
        <f t="shared" si="583"/>
        <v>0</v>
      </c>
      <c r="Y1398" s="19">
        <f t="shared" si="584"/>
        <v>0</v>
      </c>
      <c r="Z1398" s="2">
        <f t="shared" si="585"/>
        <v>0</v>
      </c>
      <c r="AA1398" s="2">
        <f t="shared" si="586"/>
        <v>0</v>
      </c>
      <c r="AB1398">
        <v>0</v>
      </c>
      <c r="AC1398">
        <v>0</v>
      </c>
      <c r="AD1398">
        <v>0</v>
      </c>
      <c r="AE1398">
        <v>0</v>
      </c>
      <c r="AF1398" s="2">
        <f t="shared" si="587"/>
        <v>0</v>
      </c>
      <c r="AG1398" t="b">
        <f t="shared" si="588"/>
        <v>0</v>
      </c>
      <c r="AH1398" s="2" t="str">
        <f t="shared" si="589"/>
        <v/>
      </c>
      <c r="AI1398" t="str">
        <f t="shared" si="590"/>
        <v/>
      </c>
      <c r="AJ1398" s="2" t="str">
        <f t="shared" si="591"/>
        <v/>
      </c>
      <c r="AK1398" s="2" t="str">
        <f t="shared" si="592"/>
        <v/>
      </c>
    </row>
    <row r="1399" spans="1:37" x14ac:dyDescent="0.3">
      <c r="A1399" s="18">
        <v>39641</v>
      </c>
      <c r="B1399">
        <v>0</v>
      </c>
      <c r="C1399">
        <v>26.1</v>
      </c>
      <c r="D1399">
        <v>8.4</v>
      </c>
      <c r="E1399">
        <v>17.25</v>
      </c>
      <c r="G1399" s="3">
        <f t="shared" si="594"/>
        <v>0</v>
      </c>
      <c r="H1399" s="3">
        <f t="shared" si="595"/>
        <v>0</v>
      </c>
      <c r="I1399" s="10">
        <f t="shared" si="569"/>
        <v>0</v>
      </c>
      <c r="J1399" s="3">
        <f t="shared" si="570"/>
        <v>0</v>
      </c>
      <c r="K1399" s="3">
        <f t="shared" si="571"/>
        <v>0</v>
      </c>
      <c r="L1399" s="15">
        <f t="shared" si="572"/>
        <v>0</v>
      </c>
      <c r="M1399" s="3">
        <f t="shared" si="573"/>
        <v>0</v>
      </c>
      <c r="N1399" s="15">
        <f t="shared" si="574"/>
        <v>0</v>
      </c>
      <c r="O1399" s="15">
        <f t="shared" si="575"/>
        <v>0</v>
      </c>
      <c r="P1399" s="15">
        <f t="shared" si="576"/>
        <v>0</v>
      </c>
      <c r="Q1399" s="3">
        <f t="shared" si="593"/>
        <v>7</v>
      </c>
      <c r="R1399" s="3">
        <f t="shared" si="577"/>
        <v>-2.08</v>
      </c>
      <c r="S1399" s="16">
        <f t="shared" si="578"/>
        <v>-35.880000000000003</v>
      </c>
      <c r="T1399" s="3">
        <f t="shared" si="579"/>
        <v>0</v>
      </c>
      <c r="U1399" s="3">
        <f t="shared" si="580"/>
        <v>0</v>
      </c>
      <c r="V1399" s="3">
        <f t="shared" si="581"/>
        <v>0</v>
      </c>
      <c r="W1399" s="19">
        <f t="shared" si="582"/>
        <v>0</v>
      </c>
      <c r="X1399" s="19">
        <f t="shared" si="583"/>
        <v>0</v>
      </c>
      <c r="Y1399" s="19">
        <f t="shared" si="584"/>
        <v>0</v>
      </c>
      <c r="Z1399" s="2">
        <f t="shared" si="585"/>
        <v>0</v>
      </c>
      <c r="AA1399" s="2">
        <f t="shared" si="586"/>
        <v>0</v>
      </c>
      <c r="AB1399">
        <v>0</v>
      </c>
      <c r="AC1399">
        <v>0</v>
      </c>
      <c r="AD1399">
        <v>0</v>
      </c>
      <c r="AE1399">
        <v>0</v>
      </c>
      <c r="AF1399" s="2">
        <f t="shared" si="587"/>
        <v>0</v>
      </c>
      <c r="AG1399" t="b">
        <f t="shared" si="588"/>
        <v>0</v>
      </c>
      <c r="AH1399" s="2" t="str">
        <f t="shared" si="589"/>
        <v/>
      </c>
      <c r="AI1399" t="str">
        <f t="shared" si="590"/>
        <v/>
      </c>
      <c r="AJ1399" s="2" t="str">
        <f t="shared" si="591"/>
        <v/>
      </c>
      <c r="AK1399" s="2" t="str">
        <f t="shared" si="592"/>
        <v/>
      </c>
    </row>
    <row r="1400" spans="1:37" x14ac:dyDescent="0.3">
      <c r="A1400" s="18">
        <v>39642</v>
      </c>
      <c r="B1400">
        <v>0</v>
      </c>
      <c r="C1400">
        <v>31.8</v>
      </c>
      <c r="D1400">
        <v>14.5</v>
      </c>
      <c r="E1400">
        <v>23.15</v>
      </c>
      <c r="G1400" s="3">
        <f t="shared" si="594"/>
        <v>0</v>
      </c>
      <c r="H1400" s="3">
        <f t="shared" si="595"/>
        <v>0</v>
      </c>
      <c r="I1400" s="10">
        <f t="shared" si="569"/>
        <v>0</v>
      </c>
      <c r="J1400" s="3">
        <f t="shared" si="570"/>
        <v>0</v>
      </c>
      <c r="K1400" s="3">
        <f t="shared" si="571"/>
        <v>0</v>
      </c>
      <c r="L1400" s="15">
        <f t="shared" si="572"/>
        <v>0</v>
      </c>
      <c r="M1400" s="3">
        <f t="shared" si="573"/>
        <v>0</v>
      </c>
      <c r="N1400" s="15">
        <f t="shared" si="574"/>
        <v>0</v>
      </c>
      <c r="O1400" s="15">
        <f t="shared" si="575"/>
        <v>0</v>
      </c>
      <c r="P1400" s="15">
        <f t="shared" si="576"/>
        <v>0</v>
      </c>
      <c r="Q1400" s="3">
        <f t="shared" si="593"/>
        <v>7</v>
      </c>
      <c r="R1400" s="3">
        <f t="shared" si="577"/>
        <v>-2.08</v>
      </c>
      <c r="S1400" s="16">
        <f t="shared" si="578"/>
        <v>-48.152000000000001</v>
      </c>
      <c r="T1400" s="3">
        <f t="shared" si="579"/>
        <v>0</v>
      </c>
      <c r="U1400" s="3">
        <f t="shared" si="580"/>
        <v>0</v>
      </c>
      <c r="V1400" s="3">
        <f t="shared" si="581"/>
        <v>0</v>
      </c>
      <c r="W1400" s="19">
        <f t="shared" si="582"/>
        <v>0</v>
      </c>
      <c r="X1400" s="19">
        <f t="shared" si="583"/>
        <v>0</v>
      </c>
      <c r="Y1400" s="19">
        <f t="shared" si="584"/>
        <v>0</v>
      </c>
      <c r="Z1400" s="2">
        <f t="shared" si="585"/>
        <v>0</v>
      </c>
      <c r="AA1400" s="2">
        <f t="shared" si="586"/>
        <v>0</v>
      </c>
      <c r="AB1400">
        <v>0</v>
      </c>
      <c r="AC1400">
        <v>0</v>
      </c>
      <c r="AD1400">
        <v>0</v>
      </c>
      <c r="AE1400">
        <v>0</v>
      </c>
      <c r="AF1400" s="2">
        <f t="shared" si="587"/>
        <v>0</v>
      </c>
      <c r="AG1400" t="b">
        <f t="shared" si="588"/>
        <v>0</v>
      </c>
      <c r="AH1400" s="2" t="str">
        <f t="shared" si="589"/>
        <v/>
      </c>
      <c r="AI1400" t="str">
        <f t="shared" si="590"/>
        <v/>
      </c>
      <c r="AJ1400" s="2" t="str">
        <f t="shared" si="591"/>
        <v/>
      </c>
      <c r="AK1400" s="2" t="str">
        <f t="shared" si="592"/>
        <v/>
      </c>
    </row>
    <row r="1401" spans="1:37" x14ac:dyDescent="0.3">
      <c r="A1401" s="18">
        <v>39643</v>
      </c>
      <c r="B1401">
        <v>0</v>
      </c>
      <c r="C1401">
        <v>30.8</v>
      </c>
      <c r="D1401">
        <v>13.8</v>
      </c>
      <c r="E1401">
        <v>22.3</v>
      </c>
      <c r="G1401" s="3">
        <f t="shared" si="594"/>
        <v>0</v>
      </c>
      <c r="H1401" s="3">
        <f t="shared" si="595"/>
        <v>0</v>
      </c>
      <c r="I1401" s="10">
        <f t="shared" si="569"/>
        <v>0</v>
      </c>
      <c r="J1401" s="3">
        <f t="shared" si="570"/>
        <v>0</v>
      </c>
      <c r="K1401" s="3">
        <f t="shared" si="571"/>
        <v>0</v>
      </c>
      <c r="L1401" s="15">
        <f t="shared" si="572"/>
        <v>0</v>
      </c>
      <c r="M1401" s="3">
        <f t="shared" si="573"/>
        <v>0</v>
      </c>
      <c r="N1401" s="15">
        <f t="shared" si="574"/>
        <v>0</v>
      </c>
      <c r="O1401" s="15">
        <f t="shared" si="575"/>
        <v>0</v>
      </c>
      <c r="P1401" s="15">
        <f t="shared" si="576"/>
        <v>0</v>
      </c>
      <c r="Q1401" s="3">
        <f t="shared" si="593"/>
        <v>7</v>
      </c>
      <c r="R1401" s="3">
        <f t="shared" si="577"/>
        <v>-2.08</v>
      </c>
      <c r="S1401" s="16">
        <f t="shared" si="578"/>
        <v>-46.384</v>
      </c>
      <c r="T1401" s="3">
        <f t="shared" si="579"/>
        <v>0</v>
      </c>
      <c r="U1401" s="3">
        <f t="shared" si="580"/>
        <v>0</v>
      </c>
      <c r="V1401" s="3">
        <f t="shared" si="581"/>
        <v>0</v>
      </c>
      <c r="W1401" s="19">
        <f t="shared" si="582"/>
        <v>0</v>
      </c>
      <c r="X1401" s="19">
        <f t="shared" si="583"/>
        <v>0</v>
      </c>
      <c r="Y1401" s="19">
        <f t="shared" si="584"/>
        <v>0</v>
      </c>
      <c r="Z1401" s="2">
        <f t="shared" si="585"/>
        <v>0</v>
      </c>
      <c r="AA1401" s="2">
        <f t="shared" si="586"/>
        <v>0</v>
      </c>
      <c r="AB1401">
        <v>0</v>
      </c>
      <c r="AC1401">
        <v>0</v>
      </c>
      <c r="AD1401">
        <v>0</v>
      </c>
      <c r="AE1401">
        <v>0</v>
      </c>
      <c r="AF1401" s="2">
        <f t="shared" si="587"/>
        <v>0</v>
      </c>
      <c r="AG1401" t="b">
        <f t="shared" si="588"/>
        <v>0</v>
      </c>
      <c r="AH1401" s="2" t="str">
        <f t="shared" si="589"/>
        <v/>
      </c>
      <c r="AI1401" t="str">
        <f t="shared" si="590"/>
        <v/>
      </c>
      <c r="AJ1401" s="2" t="str">
        <f t="shared" si="591"/>
        <v/>
      </c>
      <c r="AK1401" s="2" t="str">
        <f t="shared" si="592"/>
        <v/>
      </c>
    </row>
    <row r="1402" spans="1:37" x14ac:dyDescent="0.3">
      <c r="A1402" s="18">
        <v>39644</v>
      </c>
      <c r="B1402">
        <v>0</v>
      </c>
      <c r="C1402">
        <v>30.9</v>
      </c>
      <c r="D1402">
        <v>14</v>
      </c>
      <c r="E1402">
        <v>22.45</v>
      </c>
      <c r="G1402" s="3">
        <f t="shared" si="594"/>
        <v>0</v>
      </c>
      <c r="H1402" s="3">
        <f t="shared" si="595"/>
        <v>0</v>
      </c>
      <c r="I1402" s="10">
        <f t="shared" si="569"/>
        <v>0</v>
      </c>
      <c r="J1402" s="3">
        <f t="shared" si="570"/>
        <v>0</v>
      </c>
      <c r="K1402" s="3">
        <f t="shared" si="571"/>
        <v>0</v>
      </c>
      <c r="L1402" s="15">
        <f t="shared" si="572"/>
        <v>0</v>
      </c>
      <c r="M1402" s="3">
        <f t="shared" si="573"/>
        <v>0</v>
      </c>
      <c r="N1402" s="15">
        <f t="shared" si="574"/>
        <v>0</v>
      </c>
      <c r="O1402" s="15">
        <f t="shared" si="575"/>
        <v>0</v>
      </c>
      <c r="P1402" s="15">
        <f t="shared" si="576"/>
        <v>0</v>
      </c>
      <c r="Q1402" s="3">
        <f t="shared" si="593"/>
        <v>7</v>
      </c>
      <c r="R1402" s="3">
        <f t="shared" si="577"/>
        <v>-2.08</v>
      </c>
      <c r="S1402" s="16">
        <f t="shared" si="578"/>
        <v>-46.695999999999998</v>
      </c>
      <c r="T1402" s="3">
        <f t="shared" si="579"/>
        <v>0</v>
      </c>
      <c r="U1402" s="3">
        <f t="shared" si="580"/>
        <v>0</v>
      </c>
      <c r="V1402" s="3">
        <f t="shared" si="581"/>
        <v>0</v>
      </c>
      <c r="W1402" s="19">
        <f t="shared" si="582"/>
        <v>0</v>
      </c>
      <c r="X1402" s="19">
        <f t="shared" si="583"/>
        <v>0</v>
      </c>
      <c r="Y1402" s="19">
        <f t="shared" si="584"/>
        <v>0</v>
      </c>
      <c r="Z1402" s="2">
        <f t="shared" si="585"/>
        <v>0</v>
      </c>
      <c r="AA1402" s="2">
        <f t="shared" si="586"/>
        <v>0</v>
      </c>
      <c r="AB1402">
        <v>0</v>
      </c>
      <c r="AC1402">
        <v>0</v>
      </c>
      <c r="AD1402">
        <v>0</v>
      </c>
      <c r="AE1402">
        <v>0</v>
      </c>
      <c r="AF1402" s="2">
        <f t="shared" si="587"/>
        <v>0</v>
      </c>
      <c r="AG1402" t="b">
        <f t="shared" si="588"/>
        <v>0</v>
      </c>
      <c r="AH1402" s="2" t="str">
        <f t="shared" si="589"/>
        <v/>
      </c>
      <c r="AI1402" t="str">
        <f t="shared" si="590"/>
        <v/>
      </c>
      <c r="AJ1402" s="2" t="str">
        <f t="shared" si="591"/>
        <v/>
      </c>
      <c r="AK1402" s="2" t="str">
        <f t="shared" si="592"/>
        <v/>
      </c>
    </row>
    <row r="1403" spans="1:37" x14ac:dyDescent="0.3">
      <c r="A1403" s="18">
        <v>39645</v>
      </c>
      <c r="B1403">
        <v>0</v>
      </c>
      <c r="C1403">
        <v>27.6</v>
      </c>
      <c r="D1403">
        <v>12.7</v>
      </c>
      <c r="E1403">
        <v>20.149999999999999</v>
      </c>
      <c r="G1403" s="3">
        <f t="shared" si="594"/>
        <v>0</v>
      </c>
      <c r="H1403" s="3">
        <f t="shared" si="595"/>
        <v>0</v>
      </c>
      <c r="I1403" s="10">
        <f t="shared" si="569"/>
        <v>0</v>
      </c>
      <c r="J1403" s="3">
        <f t="shared" si="570"/>
        <v>0</v>
      </c>
      <c r="K1403" s="3">
        <f t="shared" si="571"/>
        <v>0</v>
      </c>
      <c r="L1403" s="15">
        <f t="shared" si="572"/>
        <v>0</v>
      </c>
      <c r="M1403" s="3">
        <f t="shared" si="573"/>
        <v>0</v>
      </c>
      <c r="N1403" s="15">
        <f t="shared" si="574"/>
        <v>0</v>
      </c>
      <c r="O1403" s="15">
        <f t="shared" si="575"/>
        <v>0</v>
      </c>
      <c r="P1403" s="15">
        <f t="shared" si="576"/>
        <v>0</v>
      </c>
      <c r="Q1403" s="3">
        <f t="shared" si="593"/>
        <v>7</v>
      </c>
      <c r="R1403" s="3">
        <f t="shared" si="577"/>
        <v>-2.08</v>
      </c>
      <c r="S1403" s="16">
        <f t="shared" si="578"/>
        <v>-41.911999999999999</v>
      </c>
      <c r="T1403" s="3">
        <f t="shared" si="579"/>
        <v>0</v>
      </c>
      <c r="U1403" s="3">
        <f t="shared" si="580"/>
        <v>0</v>
      </c>
      <c r="V1403" s="3">
        <f t="shared" si="581"/>
        <v>0</v>
      </c>
      <c r="W1403" s="19">
        <f t="shared" si="582"/>
        <v>0</v>
      </c>
      <c r="X1403" s="19">
        <f t="shared" si="583"/>
        <v>0</v>
      </c>
      <c r="Y1403" s="19">
        <f t="shared" si="584"/>
        <v>0</v>
      </c>
      <c r="Z1403" s="2">
        <f t="shared" si="585"/>
        <v>0</v>
      </c>
      <c r="AA1403" s="2">
        <f t="shared" si="586"/>
        <v>0</v>
      </c>
      <c r="AB1403">
        <v>0</v>
      </c>
      <c r="AC1403">
        <v>0</v>
      </c>
      <c r="AD1403">
        <v>0</v>
      </c>
      <c r="AE1403">
        <v>0</v>
      </c>
      <c r="AF1403" s="2">
        <f t="shared" si="587"/>
        <v>0</v>
      </c>
      <c r="AG1403" t="b">
        <f t="shared" si="588"/>
        <v>0</v>
      </c>
      <c r="AH1403" s="2" t="str">
        <f t="shared" si="589"/>
        <v/>
      </c>
      <c r="AI1403" t="str">
        <f t="shared" si="590"/>
        <v/>
      </c>
      <c r="AJ1403" s="2" t="str">
        <f t="shared" si="591"/>
        <v/>
      </c>
      <c r="AK1403" s="2" t="str">
        <f t="shared" si="592"/>
        <v/>
      </c>
    </row>
    <row r="1404" spans="1:37" x14ac:dyDescent="0.3">
      <c r="A1404" s="18">
        <v>39646</v>
      </c>
      <c r="B1404">
        <v>0</v>
      </c>
      <c r="C1404">
        <v>25.2</v>
      </c>
      <c r="D1404">
        <v>10.1</v>
      </c>
      <c r="E1404">
        <v>17.649999999999999</v>
      </c>
      <c r="G1404" s="3">
        <f t="shared" si="594"/>
        <v>0</v>
      </c>
      <c r="H1404" s="3">
        <f t="shared" si="595"/>
        <v>0</v>
      </c>
      <c r="I1404" s="10">
        <f t="shared" si="569"/>
        <v>0</v>
      </c>
      <c r="J1404" s="3">
        <f t="shared" si="570"/>
        <v>0</v>
      </c>
      <c r="K1404" s="3">
        <f t="shared" si="571"/>
        <v>0</v>
      </c>
      <c r="L1404" s="15">
        <f t="shared" si="572"/>
        <v>0</v>
      </c>
      <c r="M1404" s="3">
        <f t="shared" si="573"/>
        <v>0</v>
      </c>
      <c r="N1404" s="15">
        <f t="shared" si="574"/>
        <v>0</v>
      </c>
      <c r="O1404" s="15">
        <f t="shared" si="575"/>
        <v>0</v>
      </c>
      <c r="P1404" s="15">
        <f t="shared" si="576"/>
        <v>0</v>
      </c>
      <c r="Q1404" s="3">
        <f t="shared" si="593"/>
        <v>7</v>
      </c>
      <c r="R1404" s="3">
        <f t="shared" si="577"/>
        <v>-2.08</v>
      </c>
      <c r="S1404" s="16">
        <f t="shared" si="578"/>
        <v>-36.711999999999996</v>
      </c>
      <c r="T1404" s="3">
        <f t="shared" si="579"/>
        <v>0</v>
      </c>
      <c r="U1404" s="3">
        <f t="shared" si="580"/>
        <v>0</v>
      </c>
      <c r="V1404" s="3">
        <f t="shared" si="581"/>
        <v>0</v>
      </c>
      <c r="W1404" s="19">
        <f t="shared" si="582"/>
        <v>0</v>
      </c>
      <c r="X1404" s="19">
        <f t="shared" si="583"/>
        <v>0</v>
      </c>
      <c r="Y1404" s="19">
        <f t="shared" si="584"/>
        <v>0</v>
      </c>
      <c r="Z1404" s="2">
        <f t="shared" si="585"/>
        <v>0</v>
      </c>
      <c r="AA1404" s="2">
        <f t="shared" si="586"/>
        <v>0</v>
      </c>
      <c r="AB1404">
        <v>0</v>
      </c>
      <c r="AC1404">
        <v>0</v>
      </c>
      <c r="AD1404">
        <v>0</v>
      </c>
      <c r="AE1404">
        <v>0</v>
      </c>
      <c r="AF1404" s="2">
        <f t="shared" si="587"/>
        <v>0</v>
      </c>
      <c r="AG1404" t="b">
        <f t="shared" si="588"/>
        <v>0</v>
      </c>
      <c r="AH1404" s="2" t="str">
        <f t="shared" si="589"/>
        <v/>
      </c>
      <c r="AI1404" t="str">
        <f t="shared" si="590"/>
        <v/>
      </c>
      <c r="AJ1404" s="2" t="str">
        <f t="shared" si="591"/>
        <v/>
      </c>
      <c r="AK1404" s="2" t="str">
        <f t="shared" si="592"/>
        <v/>
      </c>
    </row>
    <row r="1405" spans="1:37" x14ac:dyDescent="0.3">
      <c r="A1405" s="18">
        <v>39647</v>
      </c>
      <c r="B1405">
        <v>0</v>
      </c>
      <c r="C1405">
        <v>24.5</v>
      </c>
      <c r="D1405">
        <v>9.1</v>
      </c>
      <c r="E1405">
        <v>16.8</v>
      </c>
      <c r="G1405" s="3">
        <f t="shared" si="594"/>
        <v>0</v>
      </c>
      <c r="H1405" s="3">
        <f t="shared" si="595"/>
        <v>0</v>
      </c>
      <c r="I1405" s="10">
        <f t="shared" si="569"/>
        <v>0</v>
      </c>
      <c r="J1405" s="3">
        <f t="shared" si="570"/>
        <v>0</v>
      </c>
      <c r="K1405" s="3">
        <f t="shared" si="571"/>
        <v>0</v>
      </c>
      <c r="L1405" s="15">
        <f t="shared" si="572"/>
        <v>0</v>
      </c>
      <c r="M1405" s="3">
        <f t="shared" si="573"/>
        <v>0</v>
      </c>
      <c r="N1405" s="15">
        <f t="shared" si="574"/>
        <v>0</v>
      </c>
      <c r="O1405" s="15">
        <f t="shared" si="575"/>
        <v>0</v>
      </c>
      <c r="P1405" s="15">
        <f t="shared" si="576"/>
        <v>0</v>
      </c>
      <c r="Q1405" s="3">
        <f t="shared" si="593"/>
        <v>7</v>
      </c>
      <c r="R1405" s="3">
        <f t="shared" si="577"/>
        <v>-2.08</v>
      </c>
      <c r="S1405" s="16">
        <f t="shared" si="578"/>
        <v>-34.944000000000003</v>
      </c>
      <c r="T1405" s="3">
        <f t="shared" si="579"/>
        <v>0</v>
      </c>
      <c r="U1405" s="3">
        <f t="shared" si="580"/>
        <v>0</v>
      </c>
      <c r="V1405" s="3">
        <f t="shared" si="581"/>
        <v>0</v>
      </c>
      <c r="W1405" s="19">
        <f t="shared" si="582"/>
        <v>0</v>
      </c>
      <c r="X1405" s="19">
        <f t="shared" si="583"/>
        <v>0</v>
      </c>
      <c r="Y1405" s="19">
        <f t="shared" si="584"/>
        <v>0</v>
      </c>
      <c r="Z1405" s="2">
        <f t="shared" si="585"/>
        <v>0</v>
      </c>
      <c r="AA1405" s="2">
        <f t="shared" si="586"/>
        <v>0</v>
      </c>
      <c r="AB1405">
        <v>0</v>
      </c>
      <c r="AC1405">
        <v>0</v>
      </c>
      <c r="AD1405">
        <v>0</v>
      </c>
      <c r="AE1405">
        <v>0</v>
      </c>
      <c r="AF1405" s="2">
        <f t="shared" si="587"/>
        <v>0</v>
      </c>
      <c r="AG1405" t="b">
        <f t="shared" si="588"/>
        <v>0</v>
      </c>
      <c r="AH1405" s="2" t="str">
        <f t="shared" si="589"/>
        <v/>
      </c>
      <c r="AI1405" t="str">
        <f t="shared" si="590"/>
        <v/>
      </c>
      <c r="AJ1405" s="2" t="str">
        <f t="shared" si="591"/>
        <v/>
      </c>
      <c r="AK1405" s="2" t="str">
        <f t="shared" si="592"/>
        <v/>
      </c>
    </row>
    <row r="1406" spans="1:37" x14ac:dyDescent="0.3">
      <c r="A1406" s="18">
        <v>39648</v>
      </c>
      <c r="B1406">
        <v>0</v>
      </c>
      <c r="C1406">
        <v>23.3</v>
      </c>
      <c r="D1406">
        <v>7.9</v>
      </c>
      <c r="E1406">
        <v>15.6</v>
      </c>
      <c r="G1406" s="3">
        <f t="shared" si="594"/>
        <v>0</v>
      </c>
      <c r="H1406" s="3">
        <f t="shared" si="595"/>
        <v>0</v>
      </c>
      <c r="I1406" s="10">
        <f t="shared" si="569"/>
        <v>0</v>
      </c>
      <c r="J1406" s="3">
        <f t="shared" si="570"/>
        <v>0</v>
      </c>
      <c r="K1406" s="3">
        <f t="shared" si="571"/>
        <v>0</v>
      </c>
      <c r="L1406" s="15">
        <f t="shared" si="572"/>
        <v>0</v>
      </c>
      <c r="M1406" s="3">
        <f t="shared" si="573"/>
        <v>0</v>
      </c>
      <c r="N1406" s="15">
        <f t="shared" si="574"/>
        <v>0</v>
      </c>
      <c r="O1406" s="15">
        <f t="shared" si="575"/>
        <v>0</v>
      </c>
      <c r="P1406" s="15">
        <f t="shared" si="576"/>
        <v>0</v>
      </c>
      <c r="Q1406" s="3">
        <f t="shared" si="593"/>
        <v>7</v>
      </c>
      <c r="R1406" s="3">
        <f t="shared" si="577"/>
        <v>-2.08</v>
      </c>
      <c r="S1406" s="16">
        <f t="shared" si="578"/>
        <v>-32.448</v>
      </c>
      <c r="T1406" s="3">
        <f t="shared" si="579"/>
        <v>0</v>
      </c>
      <c r="U1406" s="3">
        <f t="shared" si="580"/>
        <v>0</v>
      </c>
      <c r="V1406" s="3">
        <f t="shared" si="581"/>
        <v>0</v>
      </c>
      <c r="W1406" s="19">
        <f t="shared" si="582"/>
        <v>0</v>
      </c>
      <c r="X1406" s="19">
        <f t="shared" si="583"/>
        <v>0</v>
      </c>
      <c r="Y1406" s="19">
        <f t="shared" si="584"/>
        <v>0</v>
      </c>
      <c r="Z1406" s="2">
        <f t="shared" si="585"/>
        <v>0</v>
      </c>
      <c r="AA1406" s="2">
        <f t="shared" si="586"/>
        <v>0</v>
      </c>
      <c r="AB1406">
        <v>0</v>
      </c>
      <c r="AC1406">
        <v>0</v>
      </c>
      <c r="AD1406">
        <v>0</v>
      </c>
      <c r="AE1406">
        <v>0</v>
      </c>
      <c r="AF1406" s="2">
        <f t="shared" si="587"/>
        <v>0</v>
      </c>
      <c r="AG1406" t="b">
        <f t="shared" si="588"/>
        <v>0</v>
      </c>
      <c r="AH1406" s="2" t="str">
        <f t="shared" si="589"/>
        <v/>
      </c>
      <c r="AI1406" t="str">
        <f t="shared" si="590"/>
        <v/>
      </c>
      <c r="AJ1406" s="2" t="str">
        <f t="shared" si="591"/>
        <v/>
      </c>
      <c r="AK1406" s="2" t="str">
        <f t="shared" si="592"/>
        <v/>
      </c>
    </row>
    <row r="1407" spans="1:37" x14ac:dyDescent="0.3">
      <c r="A1407" s="18">
        <v>39649</v>
      </c>
      <c r="B1407">
        <v>0</v>
      </c>
      <c r="C1407">
        <v>23.1</v>
      </c>
      <c r="D1407">
        <v>7</v>
      </c>
      <c r="E1407">
        <v>15.05</v>
      </c>
      <c r="G1407" s="3">
        <f t="shared" si="594"/>
        <v>0</v>
      </c>
      <c r="H1407" s="3">
        <f t="shared" si="595"/>
        <v>0</v>
      </c>
      <c r="I1407" s="10">
        <f t="shared" si="569"/>
        <v>0</v>
      </c>
      <c r="J1407" s="3">
        <f t="shared" si="570"/>
        <v>0</v>
      </c>
      <c r="K1407" s="3">
        <f t="shared" si="571"/>
        <v>0</v>
      </c>
      <c r="L1407" s="15">
        <f t="shared" si="572"/>
        <v>0</v>
      </c>
      <c r="M1407" s="3">
        <f t="shared" si="573"/>
        <v>0</v>
      </c>
      <c r="N1407" s="15">
        <f t="shared" si="574"/>
        <v>0</v>
      </c>
      <c r="O1407" s="15">
        <f t="shared" si="575"/>
        <v>0</v>
      </c>
      <c r="P1407" s="15">
        <f t="shared" si="576"/>
        <v>0</v>
      </c>
      <c r="Q1407" s="3">
        <f t="shared" si="593"/>
        <v>7</v>
      </c>
      <c r="R1407" s="3">
        <f t="shared" si="577"/>
        <v>-2.08</v>
      </c>
      <c r="S1407" s="16">
        <f t="shared" si="578"/>
        <v>-31.304000000000002</v>
      </c>
      <c r="T1407" s="3">
        <f t="shared" si="579"/>
        <v>0</v>
      </c>
      <c r="U1407" s="3">
        <f t="shared" si="580"/>
        <v>0</v>
      </c>
      <c r="V1407" s="3">
        <f t="shared" si="581"/>
        <v>0</v>
      </c>
      <c r="W1407" s="19">
        <f t="shared" si="582"/>
        <v>0</v>
      </c>
      <c r="X1407" s="19">
        <f t="shared" si="583"/>
        <v>0</v>
      </c>
      <c r="Y1407" s="19">
        <f t="shared" si="584"/>
        <v>0</v>
      </c>
      <c r="Z1407" s="2">
        <f t="shared" si="585"/>
        <v>0</v>
      </c>
      <c r="AA1407" s="2">
        <f t="shared" si="586"/>
        <v>0</v>
      </c>
      <c r="AB1407">
        <v>0</v>
      </c>
      <c r="AC1407">
        <v>0</v>
      </c>
      <c r="AD1407">
        <v>0</v>
      </c>
      <c r="AE1407">
        <v>0</v>
      </c>
      <c r="AF1407" s="2">
        <f t="shared" si="587"/>
        <v>0</v>
      </c>
      <c r="AG1407" t="b">
        <f t="shared" si="588"/>
        <v>0</v>
      </c>
      <c r="AH1407" s="2" t="str">
        <f t="shared" si="589"/>
        <v/>
      </c>
      <c r="AI1407" t="str">
        <f t="shared" si="590"/>
        <v/>
      </c>
      <c r="AJ1407" s="2" t="str">
        <f t="shared" si="591"/>
        <v/>
      </c>
      <c r="AK1407" s="2" t="str">
        <f t="shared" si="592"/>
        <v/>
      </c>
    </row>
    <row r="1408" spans="1:37" x14ac:dyDescent="0.3">
      <c r="A1408" s="18">
        <v>39650</v>
      </c>
      <c r="B1408">
        <v>0</v>
      </c>
      <c r="C1408">
        <v>25.5</v>
      </c>
      <c r="D1408">
        <v>8.6999999999999993</v>
      </c>
      <c r="E1408">
        <v>17.100000000000001</v>
      </c>
      <c r="G1408" s="3">
        <f t="shared" si="594"/>
        <v>0</v>
      </c>
      <c r="H1408" s="3">
        <f t="shared" si="595"/>
        <v>0</v>
      </c>
      <c r="I1408" s="10">
        <f t="shared" si="569"/>
        <v>0</v>
      </c>
      <c r="J1408" s="3">
        <f t="shared" si="570"/>
        <v>0</v>
      </c>
      <c r="K1408" s="3">
        <f t="shared" si="571"/>
        <v>0</v>
      </c>
      <c r="L1408" s="15">
        <f t="shared" si="572"/>
        <v>0</v>
      </c>
      <c r="M1408" s="3">
        <f t="shared" si="573"/>
        <v>0</v>
      </c>
      <c r="N1408" s="15">
        <f t="shared" si="574"/>
        <v>0</v>
      </c>
      <c r="O1408" s="15">
        <f t="shared" si="575"/>
        <v>0</v>
      </c>
      <c r="P1408" s="15">
        <f t="shared" si="576"/>
        <v>0</v>
      </c>
      <c r="Q1408" s="3">
        <f t="shared" si="593"/>
        <v>7</v>
      </c>
      <c r="R1408" s="3">
        <f t="shared" si="577"/>
        <v>-2.08</v>
      </c>
      <c r="S1408" s="16">
        <f t="shared" si="578"/>
        <v>-35.568000000000005</v>
      </c>
      <c r="T1408" s="3">
        <f t="shared" si="579"/>
        <v>0</v>
      </c>
      <c r="U1408" s="3">
        <f t="shared" si="580"/>
        <v>0</v>
      </c>
      <c r="V1408" s="3">
        <f t="shared" si="581"/>
        <v>0</v>
      </c>
      <c r="W1408" s="19">
        <f t="shared" si="582"/>
        <v>0</v>
      </c>
      <c r="X1408" s="19">
        <f t="shared" si="583"/>
        <v>0</v>
      </c>
      <c r="Y1408" s="19">
        <f t="shared" si="584"/>
        <v>0</v>
      </c>
      <c r="Z1408" s="2">
        <f t="shared" si="585"/>
        <v>0</v>
      </c>
      <c r="AA1408" s="2">
        <f t="shared" si="586"/>
        <v>0</v>
      </c>
      <c r="AB1408">
        <v>0</v>
      </c>
      <c r="AC1408">
        <v>0</v>
      </c>
      <c r="AD1408">
        <v>0</v>
      </c>
      <c r="AE1408">
        <v>0</v>
      </c>
      <c r="AF1408" s="2">
        <f t="shared" si="587"/>
        <v>0</v>
      </c>
      <c r="AG1408" t="b">
        <f t="shared" si="588"/>
        <v>0</v>
      </c>
      <c r="AH1408" s="2" t="str">
        <f t="shared" si="589"/>
        <v/>
      </c>
      <c r="AI1408" t="str">
        <f t="shared" si="590"/>
        <v/>
      </c>
      <c r="AJ1408" s="2" t="str">
        <f t="shared" si="591"/>
        <v/>
      </c>
      <c r="AK1408" s="2" t="str">
        <f t="shared" si="592"/>
        <v/>
      </c>
    </row>
    <row r="1409" spans="1:37" x14ac:dyDescent="0.3">
      <c r="A1409" s="18">
        <v>39651</v>
      </c>
      <c r="B1409">
        <v>0</v>
      </c>
      <c r="C1409">
        <v>27</v>
      </c>
      <c r="D1409">
        <v>10.7</v>
      </c>
      <c r="E1409">
        <v>18.850000000000001</v>
      </c>
      <c r="G1409" s="3">
        <f t="shared" si="594"/>
        <v>0</v>
      </c>
      <c r="H1409" s="3">
        <f t="shared" si="595"/>
        <v>0</v>
      </c>
      <c r="I1409" s="10">
        <f t="shared" si="569"/>
        <v>0</v>
      </c>
      <c r="J1409" s="3">
        <f t="shared" si="570"/>
        <v>0</v>
      </c>
      <c r="K1409" s="3">
        <f t="shared" si="571"/>
        <v>0</v>
      </c>
      <c r="L1409" s="15">
        <f t="shared" si="572"/>
        <v>0</v>
      </c>
      <c r="M1409" s="3">
        <f t="shared" si="573"/>
        <v>0</v>
      </c>
      <c r="N1409" s="15">
        <f t="shared" si="574"/>
        <v>0</v>
      </c>
      <c r="O1409" s="15">
        <f t="shared" si="575"/>
        <v>0</v>
      </c>
      <c r="P1409" s="15">
        <f t="shared" si="576"/>
        <v>0</v>
      </c>
      <c r="Q1409" s="3">
        <f t="shared" si="593"/>
        <v>7</v>
      </c>
      <c r="R1409" s="3">
        <f t="shared" si="577"/>
        <v>-2.08</v>
      </c>
      <c r="S1409" s="16">
        <f t="shared" si="578"/>
        <v>-39.208000000000006</v>
      </c>
      <c r="T1409" s="3">
        <f t="shared" si="579"/>
        <v>0</v>
      </c>
      <c r="U1409" s="3">
        <f t="shared" si="580"/>
        <v>0</v>
      </c>
      <c r="V1409" s="3">
        <f t="shared" si="581"/>
        <v>0</v>
      </c>
      <c r="W1409" s="19">
        <f t="shared" si="582"/>
        <v>0</v>
      </c>
      <c r="X1409" s="19">
        <f t="shared" si="583"/>
        <v>0</v>
      </c>
      <c r="Y1409" s="19">
        <f t="shared" si="584"/>
        <v>0</v>
      </c>
      <c r="Z1409" s="2">
        <f t="shared" si="585"/>
        <v>0</v>
      </c>
      <c r="AA1409" s="2">
        <f t="shared" si="586"/>
        <v>0</v>
      </c>
      <c r="AB1409">
        <v>0</v>
      </c>
      <c r="AC1409">
        <v>0</v>
      </c>
      <c r="AD1409">
        <v>0</v>
      </c>
      <c r="AE1409">
        <v>0</v>
      </c>
      <c r="AF1409" s="2">
        <f t="shared" si="587"/>
        <v>0</v>
      </c>
      <c r="AG1409" t="b">
        <f t="shared" si="588"/>
        <v>0</v>
      </c>
      <c r="AH1409" s="2" t="str">
        <f t="shared" si="589"/>
        <v/>
      </c>
      <c r="AI1409" t="str">
        <f t="shared" si="590"/>
        <v/>
      </c>
      <c r="AJ1409" s="2" t="str">
        <f t="shared" si="591"/>
        <v/>
      </c>
      <c r="AK1409" s="2" t="str">
        <f t="shared" si="592"/>
        <v/>
      </c>
    </row>
    <row r="1410" spans="1:37" x14ac:dyDescent="0.3">
      <c r="A1410" s="18">
        <v>39652</v>
      </c>
      <c r="B1410">
        <v>0</v>
      </c>
      <c r="C1410">
        <v>12.9</v>
      </c>
      <c r="D1410">
        <v>8.4</v>
      </c>
      <c r="E1410">
        <v>10.65</v>
      </c>
      <c r="G1410" s="3">
        <f t="shared" si="594"/>
        <v>0</v>
      </c>
      <c r="H1410" s="3">
        <f t="shared" si="595"/>
        <v>0</v>
      </c>
      <c r="I1410" s="10">
        <f t="shared" si="569"/>
        <v>0</v>
      </c>
      <c r="J1410" s="3">
        <f t="shared" si="570"/>
        <v>0</v>
      </c>
      <c r="K1410" s="3">
        <f t="shared" si="571"/>
        <v>0</v>
      </c>
      <c r="L1410" s="15">
        <f t="shared" si="572"/>
        <v>0</v>
      </c>
      <c r="M1410" s="3">
        <f t="shared" si="573"/>
        <v>0</v>
      </c>
      <c r="N1410" s="15">
        <f t="shared" si="574"/>
        <v>0</v>
      </c>
      <c r="O1410" s="15">
        <f t="shared" si="575"/>
        <v>0</v>
      </c>
      <c r="P1410" s="15">
        <f t="shared" si="576"/>
        <v>0</v>
      </c>
      <c r="Q1410" s="3">
        <f t="shared" si="593"/>
        <v>7</v>
      </c>
      <c r="R1410" s="3">
        <f t="shared" si="577"/>
        <v>-2.08</v>
      </c>
      <c r="S1410" s="16">
        <f t="shared" si="578"/>
        <v>-22.152000000000001</v>
      </c>
      <c r="T1410" s="3">
        <f t="shared" si="579"/>
        <v>0</v>
      </c>
      <c r="U1410" s="3">
        <f t="shared" si="580"/>
        <v>0</v>
      </c>
      <c r="V1410" s="3">
        <f t="shared" si="581"/>
        <v>0</v>
      </c>
      <c r="W1410" s="19">
        <f t="shared" si="582"/>
        <v>0</v>
      </c>
      <c r="X1410" s="19">
        <f t="shared" si="583"/>
        <v>0</v>
      </c>
      <c r="Y1410" s="19">
        <f t="shared" si="584"/>
        <v>0</v>
      </c>
      <c r="Z1410" s="2">
        <f t="shared" si="585"/>
        <v>0</v>
      </c>
      <c r="AA1410" s="2">
        <f t="shared" si="586"/>
        <v>0</v>
      </c>
      <c r="AB1410">
        <v>0</v>
      </c>
      <c r="AC1410">
        <v>0</v>
      </c>
      <c r="AD1410">
        <v>0</v>
      </c>
      <c r="AE1410">
        <v>0</v>
      </c>
      <c r="AF1410" s="2">
        <f t="shared" si="587"/>
        <v>0</v>
      </c>
      <c r="AG1410" t="b">
        <f t="shared" si="588"/>
        <v>0</v>
      </c>
      <c r="AH1410" s="2" t="str">
        <f t="shared" si="589"/>
        <v/>
      </c>
      <c r="AI1410" t="str">
        <f t="shared" si="590"/>
        <v/>
      </c>
      <c r="AJ1410" s="2" t="str">
        <f t="shared" si="591"/>
        <v/>
      </c>
      <c r="AK1410" s="2" t="str">
        <f t="shared" si="592"/>
        <v/>
      </c>
    </row>
    <row r="1411" spans="1:37" x14ac:dyDescent="0.3">
      <c r="A1411" s="18">
        <v>39653</v>
      </c>
      <c r="B1411">
        <v>0</v>
      </c>
      <c r="C1411">
        <v>21</v>
      </c>
      <c r="D1411">
        <v>5</v>
      </c>
      <c r="E1411">
        <v>13</v>
      </c>
      <c r="G1411" s="3">
        <f t="shared" si="594"/>
        <v>0</v>
      </c>
      <c r="H1411" s="3">
        <f t="shared" si="595"/>
        <v>0</v>
      </c>
      <c r="I1411" s="10">
        <f t="shared" si="569"/>
        <v>0</v>
      </c>
      <c r="J1411" s="3">
        <f t="shared" si="570"/>
        <v>0</v>
      </c>
      <c r="K1411" s="3">
        <f t="shared" si="571"/>
        <v>0</v>
      </c>
      <c r="L1411" s="15">
        <f t="shared" si="572"/>
        <v>0</v>
      </c>
      <c r="M1411" s="3">
        <f t="shared" si="573"/>
        <v>0</v>
      </c>
      <c r="N1411" s="15">
        <f t="shared" si="574"/>
        <v>0</v>
      </c>
      <c r="O1411" s="15">
        <f t="shared" si="575"/>
        <v>0</v>
      </c>
      <c r="P1411" s="15">
        <f t="shared" si="576"/>
        <v>0</v>
      </c>
      <c r="Q1411" s="3">
        <f t="shared" si="593"/>
        <v>7</v>
      </c>
      <c r="R1411" s="3">
        <f t="shared" si="577"/>
        <v>-2.08</v>
      </c>
      <c r="S1411" s="16">
        <f t="shared" si="578"/>
        <v>-27.04</v>
      </c>
      <c r="T1411" s="3">
        <f t="shared" si="579"/>
        <v>0</v>
      </c>
      <c r="U1411" s="3">
        <f t="shared" si="580"/>
        <v>0</v>
      </c>
      <c r="V1411" s="3">
        <f t="shared" si="581"/>
        <v>0</v>
      </c>
      <c r="W1411" s="19">
        <f t="shared" si="582"/>
        <v>0</v>
      </c>
      <c r="X1411" s="19">
        <f t="shared" si="583"/>
        <v>0</v>
      </c>
      <c r="Y1411" s="19">
        <f t="shared" si="584"/>
        <v>0</v>
      </c>
      <c r="Z1411" s="2">
        <f t="shared" si="585"/>
        <v>0</v>
      </c>
      <c r="AA1411" s="2">
        <f t="shared" si="586"/>
        <v>0</v>
      </c>
      <c r="AB1411">
        <v>0</v>
      </c>
      <c r="AC1411">
        <v>0</v>
      </c>
      <c r="AD1411">
        <v>0</v>
      </c>
      <c r="AE1411">
        <v>0</v>
      </c>
      <c r="AF1411" s="2">
        <f t="shared" si="587"/>
        <v>0</v>
      </c>
      <c r="AG1411" t="b">
        <f t="shared" si="588"/>
        <v>0</v>
      </c>
      <c r="AH1411" s="2" t="str">
        <f t="shared" si="589"/>
        <v/>
      </c>
      <c r="AI1411" t="str">
        <f t="shared" si="590"/>
        <v/>
      </c>
      <c r="AJ1411" s="2" t="str">
        <f t="shared" si="591"/>
        <v/>
      </c>
      <c r="AK1411" s="2" t="str">
        <f t="shared" si="592"/>
        <v/>
      </c>
    </row>
    <row r="1412" spans="1:37" x14ac:dyDescent="0.3">
      <c r="A1412" s="18">
        <v>39654</v>
      </c>
      <c r="B1412">
        <v>0</v>
      </c>
      <c r="C1412">
        <v>25.9</v>
      </c>
      <c r="D1412">
        <v>6.2</v>
      </c>
      <c r="E1412">
        <v>16.05</v>
      </c>
      <c r="G1412" s="3">
        <f t="shared" si="594"/>
        <v>0</v>
      </c>
      <c r="H1412" s="3">
        <f t="shared" si="595"/>
        <v>0</v>
      </c>
      <c r="I1412" s="10">
        <f t="shared" si="569"/>
        <v>0</v>
      </c>
      <c r="J1412" s="3">
        <f t="shared" si="570"/>
        <v>0</v>
      </c>
      <c r="K1412" s="3">
        <f t="shared" si="571"/>
        <v>0</v>
      </c>
      <c r="L1412" s="15">
        <f t="shared" si="572"/>
        <v>0</v>
      </c>
      <c r="M1412" s="3">
        <f t="shared" si="573"/>
        <v>0</v>
      </c>
      <c r="N1412" s="15">
        <f t="shared" si="574"/>
        <v>0</v>
      </c>
      <c r="O1412" s="15">
        <f t="shared" si="575"/>
        <v>0</v>
      </c>
      <c r="P1412" s="15">
        <f t="shared" si="576"/>
        <v>0</v>
      </c>
      <c r="Q1412" s="3">
        <f t="shared" si="593"/>
        <v>7</v>
      </c>
      <c r="R1412" s="3">
        <f t="shared" si="577"/>
        <v>-2.08</v>
      </c>
      <c r="S1412" s="16">
        <f t="shared" si="578"/>
        <v>-33.384</v>
      </c>
      <c r="T1412" s="3">
        <f t="shared" si="579"/>
        <v>0</v>
      </c>
      <c r="U1412" s="3">
        <f t="shared" si="580"/>
        <v>0</v>
      </c>
      <c r="V1412" s="3">
        <f t="shared" si="581"/>
        <v>0</v>
      </c>
      <c r="W1412" s="19">
        <f t="shared" si="582"/>
        <v>0</v>
      </c>
      <c r="X1412" s="19">
        <f t="shared" si="583"/>
        <v>0</v>
      </c>
      <c r="Y1412" s="19">
        <f t="shared" si="584"/>
        <v>0</v>
      </c>
      <c r="Z1412" s="2">
        <f t="shared" si="585"/>
        <v>0</v>
      </c>
      <c r="AA1412" s="2">
        <f t="shared" si="586"/>
        <v>0</v>
      </c>
      <c r="AB1412">
        <v>0</v>
      </c>
      <c r="AC1412">
        <v>0</v>
      </c>
      <c r="AD1412">
        <v>0</v>
      </c>
      <c r="AE1412">
        <v>0</v>
      </c>
      <c r="AF1412" s="2">
        <f t="shared" si="587"/>
        <v>0</v>
      </c>
      <c r="AG1412" t="b">
        <f t="shared" si="588"/>
        <v>0</v>
      </c>
      <c r="AH1412" s="2" t="str">
        <f t="shared" si="589"/>
        <v/>
      </c>
      <c r="AI1412" t="str">
        <f t="shared" si="590"/>
        <v/>
      </c>
      <c r="AJ1412" s="2" t="str">
        <f t="shared" si="591"/>
        <v/>
      </c>
      <c r="AK1412" s="2" t="str">
        <f t="shared" si="592"/>
        <v/>
      </c>
    </row>
    <row r="1413" spans="1:37" x14ac:dyDescent="0.3">
      <c r="A1413" s="18">
        <v>39655</v>
      </c>
      <c r="B1413">
        <v>0</v>
      </c>
      <c r="C1413">
        <v>24.2</v>
      </c>
      <c r="D1413">
        <v>9.1999999999999993</v>
      </c>
      <c r="E1413">
        <v>16.7</v>
      </c>
      <c r="G1413" s="3">
        <f t="shared" si="594"/>
        <v>0</v>
      </c>
      <c r="H1413" s="3">
        <f t="shared" si="595"/>
        <v>0</v>
      </c>
      <c r="I1413" s="10">
        <f t="shared" si="569"/>
        <v>0</v>
      </c>
      <c r="J1413" s="3">
        <f t="shared" si="570"/>
        <v>0</v>
      </c>
      <c r="K1413" s="3">
        <f t="shared" si="571"/>
        <v>0</v>
      </c>
      <c r="L1413" s="15">
        <f t="shared" si="572"/>
        <v>0</v>
      </c>
      <c r="M1413" s="3">
        <f t="shared" si="573"/>
        <v>0</v>
      </c>
      <c r="N1413" s="15">
        <f t="shared" si="574"/>
        <v>0</v>
      </c>
      <c r="O1413" s="15">
        <f t="shared" si="575"/>
        <v>0</v>
      </c>
      <c r="P1413" s="15">
        <f t="shared" si="576"/>
        <v>0</v>
      </c>
      <c r="Q1413" s="3">
        <f t="shared" si="593"/>
        <v>7</v>
      </c>
      <c r="R1413" s="3">
        <f t="shared" si="577"/>
        <v>-2.08</v>
      </c>
      <c r="S1413" s="16">
        <f t="shared" si="578"/>
        <v>-34.735999999999997</v>
      </c>
      <c r="T1413" s="3">
        <f t="shared" si="579"/>
        <v>0</v>
      </c>
      <c r="U1413" s="3">
        <f t="shared" si="580"/>
        <v>0</v>
      </c>
      <c r="V1413" s="3">
        <f t="shared" si="581"/>
        <v>0</v>
      </c>
      <c r="W1413" s="19">
        <f t="shared" si="582"/>
        <v>0</v>
      </c>
      <c r="X1413" s="19">
        <f t="shared" si="583"/>
        <v>0</v>
      </c>
      <c r="Y1413" s="19">
        <f t="shared" si="584"/>
        <v>0</v>
      </c>
      <c r="Z1413" s="2">
        <f t="shared" si="585"/>
        <v>0</v>
      </c>
      <c r="AA1413" s="2">
        <f t="shared" si="586"/>
        <v>0</v>
      </c>
      <c r="AB1413">
        <v>0</v>
      </c>
      <c r="AC1413">
        <v>0</v>
      </c>
      <c r="AD1413">
        <v>0</v>
      </c>
      <c r="AE1413">
        <v>0</v>
      </c>
      <c r="AF1413" s="2">
        <f t="shared" si="587"/>
        <v>0</v>
      </c>
      <c r="AG1413" t="b">
        <f t="shared" si="588"/>
        <v>0</v>
      </c>
      <c r="AH1413" s="2" t="str">
        <f t="shared" si="589"/>
        <v/>
      </c>
      <c r="AI1413" t="str">
        <f t="shared" si="590"/>
        <v/>
      </c>
      <c r="AJ1413" s="2" t="str">
        <f t="shared" si="591"/>
        <v/>
      </c>
      <c r="AK1413" s="2" t="str">
        <f t="shared" si="592"/>
        <v/>
      </c>
    </row>
    <row r="1414" spans="1:37" x14ac:dyDescent="0.3">
      <c r="A1414" s="18">
        <v>39656</v>
      </c>
      <c r="B1414">
        <v>0</v>
      </c>
      <c r="C1414">
        <v>24.4</v>
      </c>
      <c r="D1414">
        <v>8.6</v>
      </c>
      <c r="E1414">
        <v>16.5</v>
      </c>
      <c r="G1414" s="3">
        <f t="shared" si="594"/>
        <v>0</v>
      </c>
      <c r="H1414" s="3">
        <f t="shared" si="595"/>
        <v>0</v>
      </c>
      <c r="I1414" s="10">
        <f t="shared" si="569"/>
        <v>0</v>
      </c>
      <c r="J1414" s="3">
        <f t="shared" si="570"/>
        <v>0</v>
      </c>
      <c r="K1414" s="3">
        <f t="shared" si="571"/>
        <v>0</v>
      </c>
      <c r="L1414" s="15">
        <f t="shared" si="572"/>
        <v>0</v>
      </c>
      <c r="M1414" s="3">
        <f t="shared" si="573"/>
        <v>0</v>
      </c>
      <c r="N1414" s="15">
        <f t="shared" si="574"/>
        <v>0</v>
      </c>
      <c r="O1414" s="15">
        <f t="shared" si="575"/>
        <v>0</v>
      </c>
      <c r="P1414" s="15">
        <f t="shared" si="576"/>
        <v>0</v>
      </c>
      <c r="Q1414" s="3">
        <f t="shared" si="593"/>
        <v>7</v>
      </c>
      <c r="R1414" s="3">
        <f t="shared" si="577"/>
        <v>-2.08</v>
      </c>
      <c r="S1414" s="16">
        <f t="shared" si="578"/>
        <v>-34.32</v>
      </c>
      <c r="T1414" s="3">
        <f t="shared" si="579"/>
        <v>0</v>
      </c>
      <c r="U1414" s="3">
        <f t="shared" si="580"/>
        <v>0</v>
      </c>
      <c r="V1414" s="3">
        <f t="shared" si="581"/>
        <v>0</v>
      </c>
      <c r="W1414" s="19">
        <f t="shared" si="582"/>
        <v>0</v>
      </c>
      <c r="X1414" s="19">
        <f t="shared" si="583"/>
        <v>0</v>
      </c>
      <c r="Y1414" s="19">
        <f t="shared" si="584"/>
        <v>0</v>
      </c>
      <c r="Z1414" s="2">
        <f t="shared" si="585"/>
        <v>0</v>
      </c>
      <c r="AA1414" s="2">
        <f t="shared" si="586"/>
        <v>0</v>
      </c>
      <c r="AB1414">
        <v>0</v>
      </c>
      <c r="AC1414">
        <v>0</v>
      </c>
      <c r="AD1414">
        <v>0</v>
      </c>
      <c r="AE1414">
        <v>0</v>
      </c>
      <c r="AF1414" s="2">
        <f t="shared" si="587"/>
        <v>0</v>
      </c>
      <c r="AG1414" t="b">
        <f t="shared" si="588"/>
        <v>0</v>
      </c>
      <c r="AH1414" s="2" t="str">
        <f t="shared" si="589"/>
        <v/>
      </c>
      <c r="AI1414" t="str">
        <f t="shared" si="590"/>
        <v/>
      </c>
      <c r="AJ1414" s="2" t="str">
        <f t="shared" si="591"/>
        <v/>
      </c>
      <c r="AK1414" s="2" t="str">
        <f t="shared" si="592"/>
        <v/>
      </c>
    </row>
    <row r="1415" spans="1:37" x14ac:dyDescent="0.3">
      <c r="A1415" s="18">
        <v>39657</v>
      </c>
      <c r="B1415">
        <v>0</v>
      </c>
      <c r="C1415">
        <v>21.1</v>
      </c>
      <c r="D1415">
        <v>8.4</v>
      </c>
      <c r="E1415">
        <v>14.75</v>
      </c>
      <c r="G1415" s="3">
        <f t="shared" si="594"/>
        <v>0</v>
      </c>
      <c r="H1415" s="3">
        <f t="shared" si="595"/>
        <v>0</v>
      </c>
      <c r="I1415" s="10">
        <f t="shared" si="569"/>
        <v>0</v>
      </c>
      <c r="J1415" s="3">
        <f t="shared" si="570"/>
        <v>0</v>
      </c>
      <c r="K1415" s="3">
        <f t="shared" si="571"/>
        <v>0</v>
      </c>
      <c r="L1415" s="15">
        <f t="shared" si="572"/>
        <v>0</v>
      </c>
      <c r="M1415" s="3">
        <f t="shared" si="573"/>
        <v>0</v>
      </c>
      <c r="N1415" s="15">
        <f t="shared" si="574"/>
        <v>0</v>
      </c>
      <c r="O1415" s="15">
        <f t="shared" si="575"/>
        <v>0</v>
      </c>
      <c r="P1415" s="15">
        <f t="shared" si="576"/>
        <v>0</v>
      </c>
      <c r="Q1415" s="3">
        <f t="shared" si="593"/>
        <v>7</v>
      </c>
      <c r="R1415" s="3">
        <f t="shared" si="577"/>
        <v>-2.08</v>
      </c>
      <c r="S1415" s="16">
        <f t="shared" si="578"/>
        <v>-30.68</v>
      </c>
      <c r="T1415" s="3">
        <f t="shared" si="579"/>
        <v>0</v>
      </c>
      <c r="U1415" s="3">
        <f t="shared" si="580"/>
        <v>0</v>
      </c>
      <c r="V1415" s="3">
        <f t="shared" si="581"/>
        <v>0</v>
      </c>
      <c r="W1415" s="19">
        <f t="shared" si="582"/>
        <v>0</v>
      </c>
      <c r="X1415" s="19">
        <f t="shared" si="583"/>
        <v>0</v>
      </c>
      <c r="Y1415" s="19">
        <f t="shared" si="584"/>
        <v>0</v>
      </c>
      <c r="Z1415" s="2">
        <f t="shared" si="585"/>
        <v>0</v>
      </c>
      <c r="AA1415" s="2">
        <f t="shared" si="586"/>
        <v>0</v>
      </c>
      <c r="AB1415">
        <v>0</v>
      </c>
      <c r="AC1415">
        <v>0</v>
      </c>
      <c r="AD1415">
        <v>0</v>
      </c>
      <c r="AE1415">
        <v>0</v>
      </c>
      <c r="AF1415" s="2">
        <f t="shared" si="587"/>
        <v>0</v>
      </c>
      <c r="AG1415" t="b">
        <f t="shared" si="588"/>
        <v>0</v>
      </c>
      <c r="AH1415" s="2" t="str">
        <f t="shared" si="589"/>
        <v/>
      </c>
      <c r="AI1415" t="str">
        <f t="shared" si="590"/>
        <v/>
      </c>
      <c r="AJ1415" s="2" t="str">
        <f t="shared" si="591"/>
        <v/>
      </c>
      <c r="AK1415" s="2" t="str">
        <f t="shared" si="592"/>
        <v/>
      </c>
    </row>
    <row r="1416" spans="1:37" x14ac:dyDescent="0.3">
      <c r="A1416" s="18">
        <v>39658</v>
      </c>
      <c r="B1416">
        <v>0</v>
      </c>
      <c r="C1416">
        <v>25.1</v>
      </c>
      <c r="D1416">
        <v>8</v>
      </c>
      <c r="E1416">
        <v>16.55</v>
      </c>
      <c r="G1416" s="3">
        <f t="shared" si="594"/>
        <v>0</v>
      </c>
      <c r="H1416" s="3">
        <f t="shared" si="595"/>
        <v>0</v>
      </c>
      <c r="I1416" s="10">
        <f t="shared" si="569"/>
        <v>0</v>
      </c>
      <c r="J1416" s="3">
        <f t="shared" si="570"/>
        <v>0</v>
      </c>
      <c r="K1416" s="3">
        <f t="shared" si="571"/>
        <v>0</v>
      </c>
      <c r="L1416" s="15">
        <f t="shared" si="572"/>
        <v>0</v>
      </c>
      <c r="M1416" s="3">
        <f t="shared" si="573"/>
        <v>0</v>
      </c>
      <c r="N1416" s="15">
        <f t="shared" si="574"/>
        <v>0</v>
      </c>
      <c r="O1416" s="15">
        <f t="shared" si="575"/>
        <v>0</v>
      </c>
      <c r="P1416" s="15">
        <f t="shared" si="576"/>
        <v>0</v>
      </c>
      <c r="Q1416" s="3">
        <f t="shared" si="593"/>
        <v>7</v>
      </c>
      <c r="R1416" s="3">
        <f t="shared" si="577"/>
        <v>-2.08</v>
      </c>
      <c r="S1416" s="16">
        <f t="shared" si="578"/>
        <v>-34.423999999999999</v>
      </c>
      <c r="T1416" s="3">
        <f t="shared" si="579"/>
        <v>0</v>
      </c>
      <c r="U1416" s="3">
        <f t="shared" si="580"/>
        <v>0</v>
      </c>
      <c r="V1416" s="3">
        <f t="shared" si="581"/>
        <v>0</v>
      </c>
      <c r="W1416" s="19">
        <f t="shared" si="582"/>
        <v>0</v>
      </c>
      <c r="X1416" s="19">
        <f t="shared" si="583"/>
        <v>0</v>
      </c>
      <c r="Y1416" s="19">
        <f t="shared" si="584"/>
        <v>0</v>
      </c>
      <c r="Z1416" s="2">
        <f t="shared" si="585"/>
        <v>0</v>
      </c>
      <c r="AA1416" s="2">
        <f t="shared" si="586"/>
        <v>0</v>
      </c>
      <c r="AB1416">
        <v>0</v>
      </c>
      <c r="AC1416">
        <v>0</v>
      </c>
      <c r="AD1416">
        <v>0</v>
      </c>
      <c r="AE1416">
        <v>0</v>
      </c>
      <c r="AF1416" s="2">
        <f t="shared" si="587"/>
        <v>0</v>
      </c>
      <c r="AG1416" t="b">
        <f t="shared" si="588"/>
        <v>0</v>
      </c>
      <c r="AH1416" s="2" t="str">
        <f t="shared" si="589"/>
        <v/>
      </c>
      <c r="AI1416" t="str">
        <f t="shared" si="590"/>
        <v/>
      </c>
      <c r="AJ1416" s="2" t="str">
        <f t="shared" si="591"/>
        <v/>
      </c>
      <c r="AK1416" s="2" t="str">
        <f t="shared" si="592"/>
        <v/>
      </c>
    </row>
    <row r="1417" spans="1:37" x14ac:dyDescent="0.3">
      <c r="A1417" s="18">
        <v>39659</v>
      </c>
      <c r="B1417">
        <v>5.08</v>
      </c>
      <c r="C1417">
        <v>18.3</v>
      </c>
      <c r="D1417">
        <v>8.4</v>
      </c>
      <c r="E1417">
        <v>13.35</v>
      </c>
      <c r="G1417" s="3">
        <f t="shared" si="594"/>
        <v>0</v>
      </c>
      <c r="H1417" s="3">
        <f t="shared" si="595"/>
        <v>0</v>
      </c>
      <c r="I1417" s="10">
        <f t="shared" si="569"/>
        <v>0</v>
      </c>
      <c r="J1417" s="3">
        <f t="shared" si="570"/>
        <v>0</v>
      </c>
      <c r="K1417" s="3">
        <f t="shared" si="571"/>
        <v>5.08</v>
      </c>
      <c r="L1417" s="15">
        <f t="shared" si="572"/>
        <v>0</v>
      </c>
      <c r="M1417" s="3">
        <f t="shared" si="573"/>
        <v>-1.27</v>
      </c>
      <c r="N1417" s="15">
        <f t="shared" si="574"/>
        <v>0</v>
      </c>
      <c r="O1417" s="15">
        <f t="shared" si="575"/>
        <v>0</v>
      </c>
      <c r="P1417" s="15">
        <f t="shared" si="576"/>
        <v>0</v>
      </c>
      <c r="Q1417" s="3">
        <f t="shared" si="593"/>
        <v>7</v>
      </c>
      <c r="R1417" s="3">
        <f t="shared" si="577"/>
        <v>-2.08</v>
      </c>
      <c r="S1417" s="16">
        <f t="shared" si="578"/>
        <v>-27.768000000000001</v>
      </c>
      <c r="T1417" s="3">
        <f t="shared" si="579"/>
        <v>0</v>
      </c>
      <c r="U1417" s="3">
        <f t="shared" si="580"/>
        <v>0</v>
      </c>
      <c r="V1417" s="3">
        <f t="shared" si="581"/>
        <v>0</v>
      </c>
      <c r="W1417" s="19">
        <f t="shared" si="582"/>
        <v>0</v>
      </c>
      <c r="X1417" s="19">
        <f t="shared" si="583"/>
        <v>0</v>
      </c>
      <c r="Y1417" s="19">
        <f t="shared" si="584"/>
        <v>0</v>
      </c>
      <c r="Z1417" s="2">
        <f t="shared" si="585"/>
        <v>0</v>
      </c>
      <c r="AA1417" s="2">
        <f t="shared" si="586"/>
        <v>0</v>
      </c>
      <c r="AB1417">
        <v>0</v>
      </c>
      <c r="AC1417">
        <v>0</v>
      </c>
      <c r="AD1417">
        <v>0</v>
      </c>
      <c r="AE1417">
        <v>0</v>
      </c>
      <c r="AF1417" s="2">
        <f t="shared" si="587"/>
        <v>0</v>
      </c>
      <c r="AG1417" t="b">
        <f t="shared" si="588"/>
        <v>0</v>
      </c>
      <c r="AH1417" s="2" t="str">
        <f t="shared" si="589"/>
        <v/>
      </c>
      <c r="AI1417" t="str">
        <f t="shared" si="590"/>
        <v/>
      </c>
      <c r="AJ1417" s="2" t="str">
        <f t="shared" si="591"/>
        <v/>
      </c>
      <c r="AK1417" s="2" t="str">
        <f t="shared" si="592"/>
        <v/>
      </c>
    </row>
    <row r="1418" spans="1:37" x14ac:dyDescent="0.3">
      <c r="A1418" s="18">
        <v>39660</v>
      </c>
      <c r="B1418">
        <v>0</v>
      </c>
      <c r="C1418">
        <v>20.8</v>
      </c>
      <c r="D1418">
        <v>8.6</v>
      </c>
      <c r="E1418">
        <v>14.7</v>
      </c>
      <c r="G1418" s="3">
        <f t="shared" si="594"/>
        <v>0</v>
      </c>
      <c r="H1418" s="3">
        <f t="shared" si="595"/>
        <v>0</v>
      </c>
      <c r="I1418" s="10">
        <f t="shared" si="569"/>
        <v>0</v>
      </c>
      <c r="J1418" s="3">
        <f t="shared" si="570"/>
        <v>0</v>
      </c>
      <c r="K1418" s="3">
        <f t="shared" si="571"/>
        <v>0</v>
      </c>
      <c r="L1418" s="15">
        <f t="shared" si="572"/>
        <v>0</v>
      </c>
      <c r="M1418" s="3">
        <f t="shared" si="573"/>
        <v>0</v>
      </c>
      <c r="N1418" s="15">
        <f t="shared" si="574"/>
        <v>0</v>
      </c>
      <c r="O1418" s="15">
        <f t="shared" si="575"/>
        <v>0</v>
      </c>
      <c r="P1418" s="15">
        <f t="shared" si="576"/>
        <v>0</v>
      </c>
      <c r="Q1418" s="3">
        <f t="shared" si="593"/>
        <v>7</v>
      </c>
      <c r="R1418" s="3">
        <f t="shared" si="577"/>
        <v>-2.08</v>
      </c>
      <c r="S1418" s="16">
        <f t="shared" si="578"/>
        <v>-30.576000000000001</v>
      </c>
      <c r="T1418" s="3">
        <f t="shared" si="579"/>
        <v>0</v>
      </c>
      <c r="U1418" s="3">
        <f t="shared" si="580"/>
        <v>0</v>
      </c>
      <c r="V1418" s="3">
        <f t="shared" si="581"/>
        <v>0</v>
      </c>
      <c r="W1418" s="19">
        <f t="shared" si="582"/>
        <v>0</v>
      </c>
      <c r="X1418" s="19">
        <f t="shared" si="583"/>
        <v>0</v>
      </c>
      <c r="Y1418" s="19">
        <f t="shared" si="584"/>
        <v>0</v>
      </c>
      <c r="Z1418" s="2">
        <f t="shared" si="585"/>
        <v>0</v>
      </c>
      <c r="AA1418" s="2">
        <f t="shared" si="586"/>
        <v>0</v>
      </c>
      <c r="AB1418">
        <v>0</v>
      </c>
      <c r="AC1418">
        <v>0</v>
      </c>
      <c r="AD1418">
        <v>0</v>
      </c>
      <c r="AE1418">
        <v>0</v>
      </c>
      <c r="AF1418" s="2">
        <f t="shared" si="587"/>
        <v>0</v>
      </c>
      <c r="AG1418" t="b">
        <f t="shared" si="588"/>
        <v>0</v>
      </c>
      <c r="AH1418" s="2" t="str">
        <f t="shared" si="589"/>
        <v/>
      </c>
      <c r="AI1418" t="str">
        <f t="shared" si="590"/>
        <v/>
      </c>
      <c r="AJ1418" s="2" t="str">
        <f t="shared" si="591"/>
        <v/>
      </c>
      <c r="AK1418" s="2" t="str">
        <f t="shared" si="592"/>
        <v/>
      </c>
    </row>
    <row r="1419" spans="1:37" x14ac:dyDescent="0.3">
      <c r="A1419" s="18">
        <v>39661</v>
      </c>
      <c r="B1419">
        <v>0</v>
      </c>
      <c r="C1419">
        <v>25.2</v>
      </c>
      <c r="D1419">
        <v>8.3000000000000007</v>
      </c>
      <c r="E1419">
        <v>16.75</v>
      </c>
      <c r="G1419" s="3">
        <f t="shared" si="594"/>
        <v>0</v>
      </c>
      <c r="H1419" s="3">
        <f t="shared" si="595"/>
        <v>0</v>
      </c>
      <c r="I1419" s="10">
        <f t="shared" si="569"/>
        <v>0</v>
      </c>
      <c r="J1419" s="3">
        <f t="shared" si="570"/>
        <v>0</v>
      </c>
      <c r="K1419" s="3">
        <f t="shared" si="571"/>
        <v>0</v>
      </c>
      <c r="L1419" s="15">
        <f t="shared" si="572"/>
        <v>0</v>
      </c>
      <c r="M1419" s="3">
        <f t="shared" si="573"/>
        <v>0</v>
      </c>
      <c r="N1419" s="15">
        <f t="shared" si="574"/>
        <v>0</v>
      </c>
      <c r="O1419" s="15">
        <f t="shared" si="575"/>
        <v>0</v>
      </c>
      <c r="P1419" s="15">
        <f t="shared" si="576"/>
        <v>0</v>
      </c>
      <c r="Q1419" s="3">
        <f t="shared" si="593"/>
        <v>8</v>
      </c>
      <c r="R1419" s="3">
        <f t="shared" si="577"/>
        <v>-2.08</v>
      </c>
      <c r="S1419" s="16">
        <f t="shared" si="578"/>
        <v>-34.840000000000003</v>
      </c>
      <c r="T1419" s="3">
        <f t="shared" si="579"/>
        <v>0</v>
      </c>
      <c r="U1419" s="3">
        <f t="shared" si="580"/>
        <v>0</v>
      </c>
      <c r="V1419" s="3">
        <f t="shared" si="581"/>
        <v>0</v>
      </c>
      <c r="W1419" s="19">
        <f t="shared" si="582"/>
        <v>0</v>
      </c>
      <c r="X1419" s="19">
        <f t="shared" si="583"/>
        <v>0</v>
      </c>
      <c r="Y1419" s="19">
        <f t="shared" si="584"/>
        <v>0</v>
      </c>
      <c r="Z1419" s="2">
        <f t="shared" si="585"/>
        <v>0</v>
      </c>
      <c r="AA1419" s="2">
        <f t="shared" si="586"/>
        <v>0</v>
      </c>
      <c r="AB1419">
        <v>0</v>
      </c>
      <c r="AC1419">
        <v>0</v>
      </c>
      <c r="AD1419">
        <v>0</v>
      </c>
      <c r="AE1419">
        <v>0</v>
      </c>
      <c r="AF1419" s="2">
        <f t="shared" si="587"/>
        <v>0</v>
      </c>
      <c r="AG1419" t="b">
        <f t="shared" si="588"/>
        <v>0</v>
      </c>
      <c r="AH1419" s="2" t="str">
        <f t="shared" si="589"/>
        <v/>
      </c>
      <c r="AI1419" t="str">
        <f t="shared" si="590"/>
        <v/>
      </c>
      <c r="AJ1419" s="2" t="str">
        <f t="shared" si="591"/>
        <v/>
      </c>
      <c r="AK1419" s="2" t="str">
        <f t="shared" si="592"/>
        <v/>
      </c>
    </row>
    <row r="1420" spans="1:37" x14ac:dyDescent="0.3">
      <c r="A1420" s="18">
        <v>39662</v>
      </c>
      <c r="B1420">
        <v>0</v>
      </c>
      <c r="C1420">
        <v>21.2</v>
      </c>
      <c r="D1420">
        <v>8.1999999999999993</v>
      </c>
      <c r="E1420">
        <v>14.7</v>
      </c>
      <c r="G1420" s="3">
        <f t="shared" si="594"/>
        <v>0</v>
      </c>
      <c r="H1420" s="3">
        <f t="shared" si="595"/>
        <v>0</v>
      </c>
      <c r="I1420" s="10">
        <f t="shared" si="569"/>
        <v>0</v>
      </c>
      <c r="J1420" s="3">
        <f t="shared" si="570"/>
        <v>0</v>
      </c>
      <c r="K1420" s="3">
        <f t="shared" si="571"/>
        <v>0</v>
      </c>
      <c r="L1420" s="15">
        <f t="shared" si="572"/>
        <v>0</v>
      </c>
      <c r="M1420" s="3">
        <f t="shared" si="573"/>
        <v>0</v>
      </c>
      <c r="N1420" s="15">
        <f t="shared" si="574"/>
        <v>0</v>
      </c>
      <c r="O1420" s="15">
        <f t="shared" si="575"/>
        <v>0</v>
      </c>
      <c r="P1420" s="15">
        <f t="shared" si="576"/>
        <v>0</v>
      </c>
      <c r="Q1420" s="3">
        <f t="shared" si="593"/>
        <v>8</v>
      </c>
      <c r="R1420" s="3">
        <f t="shared" si="577"/>
        <v>-2.08</v>
      </c>
      <c r="S1420" s="16">
        <f t="shared" si="578"/>
        <v>-30.576000000000001</v>
      </c>
      <c r="T1420" s="3">
        <f t="shared" si="579"/>
        <v>0</v>
      </c>
      <c r="U1420" s="3">
        <f t="shared" si="580"/>
        <v>0</v>
      </c>
      <c r="V1420" s="3">
        <f t="shared" si="581"/>
        <v>0</v>
      </c>
      <c r="W1420" s="19">
        <f t="shared" si="582"/>
        <v>0</v>
      </c>
      <c r="X1420" s="19">
        <f t="shared" si="583"/>
        <v>0</v>
      </c>
      <c r="Y1420" s="19">
        <f t="shared" si="584"/>
        <v>0</v>
      </c>
      <c r="Z1420" s="2">
        <f t="shared" si="585"/>
        <v>0</v>
      </c>
      <c r="AA1420" s="2">
        <f t="shared" si="586"/>
        <v>0</v>
      </c>
      <c r="AB1420">
        <v>0</v>
      </c>
      <c r="AC1420">
        <v>0</v>
      </c>
      <c r="AD1420">
        <v>0</v>
      </c>
      <c r="AE1420">
        <v>0</v>
      </c>
      <c r="AF1420" s="2">
        <f t="shared" si="587"/>
        <v>0</v>
      </c>
      <c r="AG1420" t="b">
        <f t="shared" si="588"/>
        <v>0</v>
      </c>
      <c r="AH1420" s="2" t="str">
        <f t="shared" si="589"/>
        <v/>
      </c>
      <c r="AI1420" t="str">
        <f t="shared" si="590"/>
        <v/>
      </c>
      <c r="AJ1420" s="2" t="str">
        <f t="shared" si="591"/>
        <v/>
      </c>
      <c r="AK1420" s="2" t="str">
        <f t="shared" si="592"/>
        <v/>
      </c>
    </row>
    <row r="1421" spans="1:37" x14ac:dyDescent="0.3">
      <c r="A1421" s="18">
        <v>39663</v>
      </c>
      <c r="B1421">
        <v>0</v>
      </c>
      <c r="C1421">
        <v>18.600000000000001</v>
      </c>
      <c r="D1421">
        <v>7.4</v>
      </c>
      <c r="E1421">
        <v>13</v>
      </c>
      <c r="G1421" s="3">
        <f t="shared" si="594"/>
        <v>0</v>
      </c>
      <c r="H1421" s="3">
        <f t="shared" si="595"/>
        <v>0</v>
      </c>
      <c r="I1421" s="10">
        <f t="shared" si="569"/>
        <v>0</v>
      </c>
      <c r="J1421" s="3">
        <f t="shared" si="570"/>
        <v>0</v>
      </c>
      <c r="K1421" s="3">
        <f t="shared" si="571"/>
        <v>0</v>
      </c>
      <c r="L1421" s="15">
        <f t="shared" si="572"/>
        <v>0</v>
      </c>
      <c r="M1421" s="3">
        <f t="shared" si="573"/>
        <v>0</v>
      </c>
      <c r="N1421" s="15">
        <f t="shared" si="574"/>
        <v>0</v>
      </c>
      <c r="O1421" s="15">
        <f t="shared" si="575"/>
        <v>0</v>
      </c>
      <c r="P1421" s="15">
        <f t="shared" si="576"/>
        <v>0</v>
      </c>
      <c r="Q1421" s="3">
        <f t="shared" si="593"/>
        <v>8</v>
      </c>
      <c r="R1421" s="3">
        <f t="shared" si="577"/>
        <v>-2.08</v>
      </c>
      <c r="S1421" s="16">
        <f t="shared" si="578"/>
        <v>-27.04</v>
      </c>
      <c r="T1421" s="3">
        <f t="shared" si="579"/>
        <v>0</v>
      </c>
      <c r="U1421" s="3">
        <f t="shared" si="580"/>
        <v>0</v>
      </c>
      <c r="V1421" s="3">
        <f t="shared" si="581"/>
        <v>0</v>
      </c>
      <c r="W1421" s="19">
        <f t="shared" si="582"/>
        <v>0</v>
      </c>
      <c r="X1421" s="19">
        <f t="shared" si="583"/>
        <v>0</v>
      </c>
      <c r="Y1421" s="19">
        <f t="shared" si="584"/>
        <v>0</v>
      </c>
      <c r="Z1421" s="2">
        <f t="shared" si="585"/>
        <v>0</v>
      </c>
      <c r="AA1421" s="2">
        <f t="shared" si="586"/>
        <v>0</v>
      </c>
      <c r="AB1421">
        <v>0</v>
      </c>
      <c r="AC1421">
        <v>0</v>
      </c>
      <c r="AD1421">
        <v>0</v>
      </c>
      <c r="AE1421">
        <v>0</v>
      </c>
      <c r="AF1421" s="2">
        <f t="shared" si="587"/>
        <v>0</v>
      </c>
      <c r="AG1421" t="b">
        <f t="shared" si="588"/>
        <v>0</v>
      </c>
      <c r="AH1421" s="2" t="str">
        <f t="shared" si="589"/>
        <v/>
      </c>
      <c r="AI1421" t="str">
        <f t="shared" si="590"/>
        <v/>
      </c>
      <c r="AJ1421" s="2" t="str">
        <f t="shared" si="591"/>
        <v/>
      </c>
      <c r="AK1421" s="2" t="str">
        <f t="shared" si="592"/>
        <v/>
      </c>
    </row>
    <row r="1422" spans="1:37" x14ac:dyDescent="0.3">
      <c r="A1422" s="18">
        <v>39664</v>
      </c>
      <c r="B1422">
        <v>0</v>
      </c>
      <c r="C1422">
        <v>23.8</v>
      </c>
      <c r="D1422">
        <v>6.7</v>
      </c>
      <c r="E1422">
        <v>15.25</v>
      </c>
      <c r="G1422" s="3">
        <f t="shared" si="594"/>
        <v>0</v>
      </c>
      <c r="H1422" s="3">
        <f t="shared" si="595"/>
        <v>0</v>
      </c>
      <c r="I1422" s="10">
        <f t="shared" si="569"/>
        <v>0</v>
      </c>
      <c r="J1422" s="3">
        <f t="shared" si="570"/>
        <v>0</v>
      </c>
      <c r="K1422" s="3">
        <f t="shared" si="571"/>
        <v>0</v>
      </c>
      <c r="L1422" s="15">
        <f t="shared" si="572"/>
        <v>0</v>
      </c>
      <c r="M1422" s="3">
        <f t="shared" si="573"/>
        <v>0</v>
      </c>
      <c r="N1422" s="15">
        <f t="shared" si="574"/>
        <v>0</v>
      </c>
      <c r="O1422" s="15">
        <f t="shared" si="575"/>
        <v>0</v>
      </c>
      <c r="P1422" s="15">
        <f t="shared" si="576"/>
        <v>0</v>
      </c>
      <c r="Q1422" s="3">
        <f t="shared" si="593"/>
        <v>8</v>
      </c>
      <c r="R1422" s="3">
        <f t="shared" si="577"/>
        <v>-2.08</v>
      </c>
      <c r="S1422" s="16">
        <f t="shared" si="578"/>
        <v>-31.720000000000002</v>
      </c>
      <c r="T1422" s="3">
        <f t="shared" si="579"/>
        <v>0</v>
      </c>
      <c r="U1422" s="3">
        <f t="shared" si="580"/>
        <v>0</v>
      </c>
      <c r="V1422" s="3">
        <f t="shared" si="581"/>
        <v>0</v>
      </c>
      <c r="W1422" s="19">
        <f t="shared" si="582"/>
        <v>0</v>
      </c>
      <c r="X1422" s="19">
        <f t="shared" si="583"/>
        <v>0</v>
      </c>
      <c r="Y1422" s="19">
        <f t="shared" si="584"/>
        <v>0</v>
      </c>
      <c r="Z1422" s="2">
        <f t="shared" si="585"/>
        <v>0</v>
      </c>
      <c r="AA1422" s="2">
        <f t="shared" si="586"/>
        <v>0</v>
      </c>
      <c r="AB1422">
        <v>0</v>
      </c>
      <c r="AC1422">
        <v>0</v>
      </c>
      <c r="AD1422">
        <v>0</v>
      </c>
      <c r="AE1422">
        <v>0</v>
      </c>
      <c r="AF1422" s="2">
        <f t="shared" si="587"/>
        <v>0</v>
      </c>
      <c r="AG1422" t="b">
        <f t="shared" si="588"/>
        <v>0</v>
      </c>
      <c r="AH1422" s="2" t="str">
        <f t="shared" si="589"/>
        <v/>
      </c>
      <c r="AI1422" t="str">
        <f t="shared" si="590"/>
        <v/>
      </c>
      <c r="AJ1422" s="2" t="str">
        <f t="shared" si="591"/>
        <v/>
      </c>
      <c r="AK1422" s="2" t="str">
        <f t="shared" si="592"/>
        <v/>
      </c>
    </row>
    <row r="1423" spans="1:37" x14ac:dyDescent="0.3">
      <c r="A1423" s="18">
        <v>39665</v>
      </c>
      <c r="B1423">
        <v>0</v>
      </c>
      <c r="C1423">
        <v>29</v>
      </c>
      <c r="D1423">
        <v>9.6</v>
      </c>
      <c r="E1423">
        <v>19.3</v>
      </c>
      <c r="G1423" s="3">
        <f t="shared" si="594"/>
        <v>0</v>
      </c>
      <c r="H1423" s="3">
        <f t="shared" si="595"/>
        <v>0</v>
      </c>
      <c r="I1423" s="10">
        <f t="shared" si="569"/>
        <v>0</v>
      </c>
      <c r="J1423" s="3">
        <f t="shared" si="570"/>
        <v>0</v>
      </c>
      <c r="K1423" s="3">
        <f t="shared" si="571"/>
        <v>0</v>
      </c>
      <c r="L1423" s="15">
        <f t="shared" si="572"/>
        <v>0</v>
      </c>
      <c r="M1423" s="3">
        <f t="shared" si="573"/>
        <v>0</v>
      </c>
      <c r="N1423" s="15">
        <f t="shared" si="574"/>
        <v>0</v>
      </c>
      <c r="O1423" s="15">
        <f t="shared" si="575"/>
        <v>0</v>
      </c>
      <c r="P1423" s="15">
        <f t="shared" si="576"/>
        <v>0</v>
      </c>
      <c r="Q1423" s="3">
        <f t="shared" si="593"/>
        <v>8</v>
      </c>
      <c r="R1423" s="3">
        <f t="shared" si="577"/>
        <v>-2.08</v>
      </c>
      <c r="S1423" s="16">
        <f t="shared" si="578"/>
        <v>-40.144000000000005</v>
      </c>
      <c r="T1423" s="3">
        <f t="shared" si="579"/>
        <v>0</v>
      </c>
      <c r="U1423" s="3">
        <f t="shared" si="580"/>
        <v>0</v>
      </c>
      <c r="V1423" s="3">
        <f t="shared" si="581"/>
        <v>0</v>
      </c>
      <c r="W1423" s="19">
        <f t="shared" si="582"/>
        <v>0</v>
      </c>
      <c r="X1423" s="19">
        <f t="shared" si="583"/>
        <v>0</v>
      </c>
      <c r="Y1423" s="19">
        <f t="shared" si="584"/>
        <v>0</v>
      </c>
      <c r="Z1423" s="2">
        <f t="shared" si="585"/>
        <v>0</v>
      </c>
      <c r="AA1423" s="2">
        <f t="shared" si="586"/>
        <v>0</v>
      </c>
      <c r="AB1423">
        <v>0</v>
      </c>
      <c r="AC1423">
        <v>0</v>
      </c>
      <c r="AD1423">
        <v>0</v>
      </c>
      <c r="AE1423">
        <v>0</v>
      </c>
      <c r="AF1423" s="2">
        <f t="shared" si="587"/>
        <v>0</v>
      </c>
      <c r="AG1423" t="b">
        <f t="shared" si="588"/>
        <v>0</v>
      </c>
      <c r="AH1423" s="2" t="str">
        <f t="shared" si="589"/>
        <v/>
      </c>
      <c r="AI1423" t="str">
        <f t="shared" si="590"/>
        <v/>
      </c>
      <c r="AJ1423" s="2" t="str">
        <f t="shared" si="591"/>
        <v/>
      </c>
      <c r="AK1423" s="2" t="str">
        <f t="shared" si="592"/>
        <v/>
      </c>
    </row>
    <row r="1424" spans="1:37" x14ac:dyDescent="0.3">
      <c r="A1424" s="18">
        <v>39666</v>
      </c>
      <c r="B1424">
        <v>0</v>
      </c>
      <c r="C1424">
        <v>30</v>
      </c>
      <c r="D1424">
        <v>15.4</v>
      </c>
      <c r="E1424">
        <v>22.7</v>
      </c>
      <c r="G1424" s="3">
        <f t="shared" si="594"/>
        <v>0</v>
      </c>
      <c r="H1424" s="3">
        <f t="shared" si="595"/>
        <v>0</v>
      </c>
      <c r="I1424" s="10">
        <f t="shared" si="569"/>
        <v>0</v>
      </c>
      <c r="J1424" s="3">
        <f t="shared" si="570"/>
        <v>0</v>
      </c>
      <c r="K1424" s="3">
        <f t="shared" si="571"/>
        <v>0</v>
      </c>
      <c r="L1424" s="15">
        <f t="shared" si="572"/>
        <v>0</v>
      </c>
      <c r="M1424" s="3">
        <f t="shared" si="573"/>
        <v>0</v>
      </c>
      <c r="N1424" s="15">
        <f t="shared" si="574"/>
        <v>0</v>
      </c>
      <c r="O1424" s="15">
        <f t="shared" si="575"/>
        <v>0</v>
      </c>
      <c r="P1424" s="15">
        <f t="shared" si="576"/>
        <v>0</v>
      </c>
      <c r="Q1424" s="3">
        <f t="shared" si="593"/>
        <v>8</v>
      </c>
      <c r="R1424" s="3">
        <f t="shared" si="577"/>
        <v>-2.08</v>
      </c>
      <c r="S1424" s="16">
        <f t="shared" si="578"/>
        <v>-47.216000000000001</v>
      </c>
      <c r="T1424" s="3">
        <f t="shared" si="579"/>
        <v>0</v>
      </c>
      <c r="U1424" s="3">
        <f t="shared" si="580"/>
        <v>0</v>
      </c>
      <c r="V1424" s="3">
        <f t="shared" si="581"/>
        <v>0</v>
      </c>
      <c r="W1424" s="19">
        <f t="shared" si="582"/>
        <v>0</v>
      </c>
      <c r="X1424" s="19">
        <f t="shared" si="583"/>
        <v>0</v>
      </c>
      <c r="Y1424" s="19">
        <f t="shared" si="584"/>
        <v>0</v>
      </c>
      <c r="Z1424" s="2">
        <f t="shared" si="585"/>
        <v>0</v>
      </c>
      <c r="AA1424" s="2">
        <f t="shared" si="586"/>
        <v>0</v>
      </c>
      <c r="AB1424">
        <v>0</v>
      </c>
      <c r="AC1424">
        <v>0</v>
      </c>
      <c r="AD1424">
        <v>0</v>
      </c>
      <c r="AE1424">
        <v>0</v>
      </c>
      <c r="AF1424" s="2">
        <f t="shared" si="587"/>
        <v>0</v>
      </c>
      <c r="AG1424" t="b">
        <f t="shared" si="588"/>
        <v>0</v>
      </c>
      <c r="AH1424" s="2" t="str">
        <f t="shared" si="589"/>
        <v/>
      </c>
      <c r="AI1424" t="str">
        <f t="shared" si="590"/>
        <v/>
      </c>
      <c r="AJ1424" s="2" t="str">
        <f t="shared" si="591"/>
        <v/>
      </c>
      <c r="AK1424" s="2" t="str">
        <f t="shared" si="592"/>
        <v/>
      </c>
    </row>
    <row r="1425" spans="1:37" x14ac:dyDescent="0.3">
      <c r="A1425" s="18">
        <v>39667</v>
      </c>
      <c r="B1425">
        <v>0</v>
      </c>
      <c r="C1425">
        <v>27.5</v>
      </c>
      <c r="D1425">
        <v>14</v>
      </c>
      <c r="E1425">
        <v>20.75</v>
      </c>
      <c r="G1425" s="3">
        <f t="shared" si="594"/>
        <v>0</v>
      </c>
      <c r="H1425" s="3">
        <f t="shared" si="595"/>
        <v>0</v>
      </c>
      <c r="I1425" s="10">
        <f t="shared" si="569"/>
        <v>0</v>
      </c>
      <c r="J1425" s="3">
        <f t="shared" si="570"/>
        <v>0</v>
      </c>
      <c r="K1425" s="3">
        <f t="shared" si="571"/>
        <v>0</v>
      </c>
      <c r="L1425" s="15">
        <f t="shared" si="572"/>
        <v>0</v>
      </c>
      <c r="M1425" s="3">
        <f t="shared" si="573"/>
        <v>0</v>
      </c>
      <c r="N1425" s="15">
        <f t="shared" si="574"/>
        <v>0</v>
      </c>
      <c r="O1425" s="15">
        <f t="shared" si="575"/>
        <v>0</v>
      </c>
      <c r="P1425" s="15">
        <f t="shared" si="576"/>
        <v>0</v>
      </c>
      <c r="Q1425" s="3">
        <f t="shared" si="593"/>
        <v>8</v>
      </c>
      <c r="R1425" s="3">
        <f t="shared" si="577"/>
        <v>-2.08</v>
      </c>
      <c r="S1425" s="16">
        <f t="shared" si="578"/>
        <v>-43.160000000000004</v>
      </c>
      <c r="T1425" s="3">
        <f t="shared" si="579"/>
        <v>0</v>
      </c>
      <c r="U1425" s="3">
        <f t="shared" si="580"/>
        <v>0</v>
      </c>
      <c r="V1425" s="3">
        <f t="shared" si="581"/>
        <v>0</v>
      </c>
      <c r="W1425" s="19">
        <f t="shared" si="582"/>
        <v>0</v>
      </c>
      <c r="X1425" s="19">
        <f t="shared" si="583"/>
        <v>0</v>
      </c>
      <c r="Y1425" s="19">
        <f t="shared" si="584"/>
        <v>0</v>
      </c>
      <c r="Z1425" s="2">
        <f t="shared" si="585"/>
        <v>0</v>
      </c>
      <c r="AA1425" s="2">
        <f t="shared" si="586"/>
        <v>0</v>
      </c>
      <c r="AB1425">
        <v>0</v>
      </c>
      <c r="AC1425">
        <v>0</v>
      </c>
      <c r="AD1425">
        <v>0</v>
      </c>
      <c r="AE1425">
        <v>0</v>
      </c>
      <c r="AF1425" s="2">
        <f t="shared" si="587"/>
        <v>0</v>
      </c>
      <c r="AG1425" t="b">
        <f t="shared" si="588"/>
        <v>0</v>
      </c>
      <c r="AH1425" s="2" t="str">
        <f t="shared" si="589"/>
        <v/>
      </c>
      <c r="AI1425" t="str">
        <f t="shared" si="590"/>
        <v/>
      </c>
      <c r="AJ1425" s="2" t="str">
        <f t="shared" si="591"/>
        <v/>
      </c>
      <c r="AK1425" s="2" t="str">
        <f t="shared" si="592"/>
        <v/>
      </c>
    </row>
    <row r="1426" spans="1:37" x14ac:dyDescent="0.3">
      <c r="A1426" s="18">
        <v>39668</v>
      </c>
      <c r="B1426">
        <v>2.54</v>
      </c>
      <c r="C1426">
        <v>27.6</v>
      </c>
      <c r="D1426">
        <v>13.9</v>
      </c>
      <c r="E1426">
        <v>20.75</v>
      </c>
      <c r="G1426" s="3">
        <f t="shared" si="594"/>
        <v>0</v>
      </c>
      <c r="H1426" s="3">
        <f t="shared" si="595"/>
        <v>0</v>
      </c>
      <c r="I1426" s="10">
        <f t="shared" ref="I1426:I1489" si="596">ASNWD*Compact_coef</f>
        <v>0</v>
      </c>
      <c r="J1426" s="3">
        <f t="shared" ref="J1426:J1489" si="597">IF(ASNWDC&gt;0,ASWE/ASNWDC,0)</f>
        <v>0</v>
      </c>
      <c r="K1426" s="3">
        <f t="shared" ref="K1426:K1489" si="598">MAX(0,IP-SNOW)</f>
        <v>2.54</v>
      </c>
      <c r="L1426" s="15">
        <f t="shared" ref="L1426:L1489" si="599">IP*(1-((MIN(Rainthresh,MAX(Snowthresh,E1426))-Snowthresh)/(Rainthresh-Snowthresh)))</f>
        <v>0</v>
      </c>
      <c r="M1426" s="3">
        <f t="shared" ref="M1426:M1489" si="600">(SNOW*SWE_gain_coef)-(RAIN*SWE_loss_coef)</f>
        <v>-0.63500000000000001</v>
      </c>
      <c r="N1426" s="15">
        <f t="shared" ref="N1426:N1489" si="601">MAX(0,ASWE+ISWES)</f>
        <v>0</v>
      </c>
      <c r="O1426" s="15">
        <f t="shared" ref="O1426:O1489" si="602">IF(ASNWDS&gt;0,ASWES/ASNWDS,0)</f>
        <v>0</v>
      </c>
      <c r="P1426" s="15">
        <f t="shared" ref="P1426:P1489" si="603">MAX(0,I1426+((L1426*SWE_gain_coef)/Snowfall_density)-(K1426/MAX(0.1,J1426)))</f>
        <v>0</v>
      </c>
      <c r="Q1426" s="3">
        <f t="shared" si="593"/>
        <v>8</v>
      </c>
      <c r="R1426" s="3">
        <f t="shared" ref="R1426:R1489" si="604">IF(MONTH&gt;3,IF(MONTH&lt;10,Melt_coef_late,Melt_coef_early),Melt_coef_early)</f>
        <v>-2.08</v>
      </c>
      <c r="S1426" s="16">
        <f t="shared" ref="S1426:S1489" si="605">MIN(0,Melt_coef*(TMEAN-Melt_thresh))</f>
        <v>-43.160000000000004</v>
      </c>
      <c r="T1426" s="3">
        <f t="shared" ref="T1426:T1489" si="606">MAX(0,ASWES+ISWEM)</f>
        <v>0</v>
      </c>
      <c r="U1426" s="3">
        <f t="shared" ref="U1426:U1489" si="607">MIN(O1426,ADENS_max)</f>
        <v>0</v>
      </c>
      <c r="V1426" s="3">
        <f t="shared" ref="V1426:V1489" si="608">IF(ADENSM&gt;0,ASWEM/ADENSM,0)</f>
        <v>0</v>
      </c>
      <c r="W1426" s="19">
        <f t="shared" ref="W1426:W1489" si="609">ASWEM</f>
        <v>0</v>
      </c>
      <c r="X1426" s="19">
        <f t="shared" ref="X1426:X1489" si="610">ADENSM</f>
        <v>0</v>
      </c>
      <c r="Y1426" s="19">
        <f t="shared" ref="Y1426:Y1489" si="611">ASNWDM</f>
        <v>0</v>
      </c>
      <c r="Z1426" s="2">
        <f t="shared" ref="Z1426:Z1489" si="612">W1426-G1426</f>
        <v>0</v>
      </c>
      <c r="AA1426" s="2">
        <f t="shared" ref="AA1426:AA1489" si="613">Y1426-H1426</f>
        <v>0</v>
      </c>
      <c r="AB1426">
        <v>0</v>
      </c>
      <c r="AC1426">
        <v>0</v>
      </c>
      <c r="AD1426">
        <v>0</v>
      </c>
      <c r="AE1426">
        <v>0</v>
      </c>
      <c r="AF1426" s="2">
        <f t="shared" ref="AF1426:AF1489" si="614">IF(asnwd_obs&gt;0,aswe_obs/asnwd_obs,0)</f>
        <v>0</v>
      </c>
      <c r="AG1426" t="b">
        <f t="shared" ref="AG1426:AG1489" si="615">OR(Z1426&lt;&gt;0,AB1426&lt;&gt;0)</f>
        <v>0</v>
      </c>
      <c r="AH1426" s="2" t="str">
        <f t="shared" ref="AH1426:AH1489" si="616">IF(AG1426=TRUE,Z1426-AB1426,"")</f>
        <v/>
      </c>
      <c r="AI1426" t="str">
        <f t="shared" ref="AI1426:AI1489" si="617">IF(AG1416=TRUE,ABS(Z1426-AB1426),"")</f>
        <v/>
      </c>
      <c r="AJ1426" s="2" t="str">
        <f t="shared" ref="AJ1426:AJ1489" si="618">IF(AG1426=TRUE,AA1426-AD1426,"")</f>
        <v/>
      </c>
      <c r="AK1426" s="2" t="str">
        <f t="shared" ref="AK1426:AK1489" si="619">IF(AG1426=TRUE,ABS(AA1426-AD1426),"")</f>
        <v/>
      </c>
    </row>
    <row r="1427" spans="1:37" x14ac:dyDescent="0.3">
      <c r="A1427" s="18">
        <v>39669</v>
      </c>
      <c r="B1427">
        <v>0</v>
      </c>
      <c r="C1427">
        <v>21.4</v>
      </c>
      <c r="D1427">
        <v>9.9</v>
      </c>
      <c r="E1427">
        <v>15.65</v>
      </c>
      <c r="G1427" s="3">
        <f t="shared" si="594"/>
        <v>0</v>
      </c>
      <c r="H1427" s="3">
        <f t="shared" si="595"/>
        <v>0</v>
      </c>
      <c r="I1427" s="10">
        <f t="shared" si="596"/>
        <v>0</v>
      </c>
      <c r="J1427" s="3">
        <f t="shared" si="597"/>
        <v>0</v>
      </c>
      <c r="K1427" s="3">
        <f t="shared" si="598"/>
        <v>0</v>
      </c>
      <c r="L1427" s="15">
        <f t="shared" si="599"/>
        <v>0</v>
      </c>
      <c r="M1427" s="3">
        <f t="shared" si="600"/>
        <v>0</v>
      </c>
      <c r="N1427" s="15">
        <f t="shared" si="601"/>
        <v>0</v>
      </c>
      <c r="O1427" s="15">
        <f t="shared" si="602"/>
        <v>0</v>
      </c>
      <c r="P1427" s="15">
        <f t="shared" si="603"/>
        <v>0</v>
      </c>
      <c r="Q1427" s="3">
        <f t="shared" ref="Q1427:Q1490" si="620">MONTH(A1427)</f>
        <v>8</v>
      </c>
      <c r="R1427" s="3">
        <f t="shared" si="604"/>
        <v>-2.08</v>
      </c>
      <c r="S1427" s="16">
        <f t="shared" si="605"/>
        <v>-32.552</v>
      </c>
      <c r="T1427" s="3">
        <f t="shared" si="606"/>
        <v>0</v>
      </c>
      <c r="U1427" s="3">
        <f t="shared" si="607"/>
        <v>0</v>
      </c>
      <c r="V1427" s="3">
        <f t="shared" si="608"/>
        <v>0</v>
      </c>
      <c r="W1427" s="19">
        <f t="shared" si="609"/>
        <v>0</v>
      </c>
      <c r="X1427" s="19">
        <f t="shared" si="610"/>
        <v>0</v>
      </c>
      <c r="Y1427" s="19">
        <f t="shared" si="611"/>
        <v>0</v>
      </c>
      <c r="Z1427" s="2">
        <f t="shared" si="612"/>
        <v>0</v>
      </c>
      <c r="AA1427" s="2">
        <f t="shared" si="613"/>
        <v>0</v>
      </c>
      <c r="AB1427">
        <v>0</v>
      </c>
      <c r="AC1427">
        <v>0</v>
      </c>
      <c r="AD1427">
        <v>0</v>
      </c>
      <c r="AE1427">
        <v>0</v>
      </c>
      <c r="AF1427" s="2">
        <f t="shared" si="614"/>
        <v>0</v>
      </c>
      <c r="AG1427" t="b">
        <f t="shared" si="615"/>
        <v>0</v>
      </c>
      <c r="AH1427" s="2" t="str">
        <f t="shared" si="616"/>
        <v/>
      </c>
      <c r="AI1427" t="str">
        <f t="shared" si="617"/>
        <v/>
      </c>
      <c r="AJ1427" s="2" t="str">
        <f t="shared" si="618"/>
        <v/>
      </c>
      <c r="AK1427" s="2" t="str">
        <f t="shared" si="619"/>
        <v/>
      </c>
    </row>
    <row r="1428" spans="1:37" x14ac:dyDescent="0.3">
      <c r="A1428" s="18">
        <v>39670</v>
      </c>
      <c r="B1428">
        <v>0</v>
      </c>
      <c r="C1428">
        <v>16.100000000000001</v>
      </c>
      <c r="D1428">
        <v>7.6</v>
      </c>
      <c r="E1428">
        <v>11.85</v>
      </c>
      <c r="G1428" s="3">
        <f t="shared" si="594"/>
        <v>0</v>
      </c>
      <c r="H1428" s="3">
        <f t="shared" si="595"/>
        <v>0</v>
      </c>
      <c r="I1428" s="10">
        <f t="shared" si="596"/>
        <v>0</v>
      </c>
      <c r="J1428" s="3">
        <f t="shared" si="597"/>
        <v>0</v>
      </c>
      <c r="K1428" s="3">
        <f t="shared" si="598"/>
        <v>0</v>
      </c>
      <c r="L1428" s="15">
        <f t="shared" si="599"/>
        <v>0</v>
      </c>
      <c r="M1428" s="3">
        <f t="shared" si="600"/>
        <v>0</v>
      </c>
      <c r="N1428" s="15">
        <f t="shared" si="601"/>
        <v>0</v>
      </c>
      <c r="O1428" s="15">
        <f t="shared" si="602"/>
        <v>0</v>
      </c>
      <c r="P1428" s="15">
        <f t="shared" si="603"/>
        <v>0</v>
      </c>
      <c r="Q1428" s="3">
        <f t="shared" si="620"/>
        <v>8</v>
      </c>
      <c r="R1428" s="3">
        <f t="shared" si="604"/>
        <v>-2.08</v>
      </c>
      <c r="S1428" s="16">
        <f t="shared" si="605"/>
        <v>-24.648</v>
      </c>
      <c r="T1428" s="3">
        <f t="shared" si="606"/>
        <v>0</v>
      </c>
      <c r="U1428" s="3">
        <f t="shared" si="607"/>
        <v>0</v>
      </c>
      <c r="V1428" s="3">
        <f t="shared" si="608"/>
        <v>0</v>
      </c>
      <c r="W1428" s="19">
        <f t="shared" si="609"/>
        <v>0</v>
      </c>
      <c r="X1428" s="19">
        <f t="shared" si="610"/>
        <v>0</v>
      </c>
      <c r="Y1428" s="19">
        <f t="shared" si="611"/>
        <v>0</v>
      </c>
      <c r="Z1428" s="2">
        <f t="shared" si="612"/>
        <v>0</v>
      </c>
      <c r="AA1428" s="2">
        <f t="shared" si="613"/>
        <v>0</v>
      </c>
      <c r="AB1428">
        <v>0</v>
      </c>
      <c r="AC1428">
        <v>0</v>
      </c>
      <c r="AD1428">
        <v>0</v>
      </c>
      <c r="AE1428">
        <v>0</v>
      </c>
      <c r="AF1428" s="2">
        <f t="shared" si="614"/>
        <v>0</v>
      </c>
      <c r="AG1428" t="b">
        <f t="shared" si="615"/>
        <v>0</v>
      </c>
      <c r="AH1428" s="2" t="str">
        <f t="shared" si="616"/>
        <v/>
      </c>
      <c r="AI1428" t="str">
        <f t="shared" si="617"/>
        <v/>
      </c>
      <c r="AJ1428" s="2" t="str">
        <f t="shared" si="618"/>
        <v/>
      </c>
      <c r="AK1428" s="2" t="str">
        <f t="shared" si="619"/>
        <v/>
      </c>
    </row>
    <row r="1429" spans="1:37" x14ac:dyDescent="0.3">
      <c r="A1429" s="18">
        <v>39671</v>
      </c>
      <c r="B1429">
        <v>0</v>
      </c>
      <c r="C1429">
        <v>20.2</v>
      </c>
      <c r="D1429">
        <v>7.1</v>
      </c>
      <c r="E1429">
        <v>13.65</v>
      </c>
      <c r="G1429" s="3">
        <f t="shared" si="594"/>
        <v>0</v>
      </c>
      <c r="H1429" s="3">
        <f t="shared" si="595"/>
        <v>0</v>
      </c>
      <c r="I1429" s="10">
        <f t="shared" si="596"/>
        <v>0</v>
      </c>
      <c r="J1429" s="3">
        <f t="shared" si="597"/>
        <v>0</v>
      </c>
      <c r="K1429" s="3">
        <f t="shared" si="598"/>
        <v>0</v>
      </c>
      <c r="L1429" s="15">
        <f t="shared" si="599"/>
        <v>0</v>
      </c>
      <c r="M1429" s="3">
        <f t="shared" si="600"/>
        <v>0</v>
      </c>
      <c r="N1429" s="15">
        <f t="shared" si="601"/>
        <v>0</v>
      </c>
      <c r="O1429" s="15">
        <f t="shared" si="602"/>
        <v>0</v>
      </c>
      <c r="P1429" s="15">
        <f t="shared" si="603"/>
        <v>0</v>
      </c>
      <c r="Q1429" s="3">
        <f t="shared" si="620"/>
        <v>8</v>
      </c>
      <c r="R1429" s="3">
        <f t="shared" si="604"/>
        <v>-2.08</v>
      </c>
      <c r="S1429" s="16">
        <f t="shared" si="605"/>
        <v>-28.392000000000003</v>
      </c>
      <c r="T1429" s="3">
        <f t="shared" si="606"/>
        <v>0</v>
      </c>
      <c r="U1429" s="3">
        <f t="shared" si="607"/>
        <v>0</v>
      </c>
      <c r="V1429" s="3">
        <f t="shared" si="608"/>
        <v>0</v>
      </c>
      <c r="W1429" s="19">
        <f t="shared" si="609"/>
        <v>0</v>
      </c>
      <c r="X1429" s="19">
        <f t="shared" si="610"/>
        <v>0</v>
      </c>
      <c r="Y1429" s="19">
        <f t="shared" si="611"/>
        <v>0</v>
      </c>
      <c r="Z1429" s="2">
        <f t="shared" si="612"/>
        <v>0</v>
      </c>
      <c r="AA1429" s="2">
        <f t="shared" si="613"/>
        <v>0</v>
      </c>
      <c r="AB1429">
        <v>0</v>
      </c>
      <c r="AC1429">
        <v>0</v>
      </c>
      <c r="AD1429">
        <v>0</v>
      </c>
      <c r="AE1429">
        <v>0</v>
      </c>
      <c r="AF1429" s="2">
        <f t="shared" si="614"/>
        <v>0</v>
      </c>
      <c r="AG1429" t="b">
        <f t="shared" si="615"/>
        <v>0</v>
      </c>
      <c r="AH1429" s="2" t="str">
        <f t="shared" si="616"/>
        <v/>
      </c>
      <c r="AI1429" t="str">
        <f t="shared" si="617"/>
        <v/>
      </c>
      <c r="AJ1429" s="2" t="str">
        <f t="shared" si="618"/>
        <v/>
      </c>
      <c r="AK1429" s="2" t="str">
        <f t="shared" si="619"/>
        <v/>
      </c>
    </row>
    <row r="1430" spans="1:37" x14ac:dyDescent="0.3">
      <c r="A1430" s="18">
        <v>39672</v>
      </c>
      <c r="B1430">
        <v>0</v>
      </c>
      <c r="C1430">
        <v>24.4</v>
      </c>
      <c r="D1430">
        <v>9.6</v>
      </c>
      <c r="E1430">
        <v>17</v>
      </c>
      <c r="G1430" s="3">
        <f t="shared" si="594"/>
        <v>0</v>
      </c>
      <c r="H1430" s="3">
        <f t="shared" si="595"/>
        <v>0</v>
      </c>
      <c r="I1430" s="10">
        <f t="shared" si="596"/>
        <v>0</v>
      </c>
      <c r="J1430" s="3">
        <f t="shared" si="597"/>
        <v>0</v>
      </c>
      <c r="K1430" s="3">
        <f t="shared" si="598"/>
        <v>0</v>
      </c>
      <c r="L1430" s="15">
        <f t="shared" si="599"/>
        <v>0</v>
      </c>
      <c r="M1430" s="3">
        <f t="shared" si="600"/>
        <v>0</v>
      </c>
      <c r="N1430" s="15">
        <f t="shared" si="601"/>
        <v>0</v>
      </c>
      <c r="O1430" s="15">
        <f t="shared" si="602"/>
        <v>0</v>
      </c>
      <c r="P1430" s="15">
        <f t="shared" si="603"/>
        <v>0</v>
      </c>
      <c r="Q1430" s="3">
        <f t="shared" si="620"/>
        <v>8</v>
      </c>
      <c r="R1430" s="3">
        <f t="shared" si="604"/>
        <v>-2.08</v>
      </c>
      <c r="S1430" s="16">
        <f t="shared" si="605"/>
        <v>-35.36</v>
      </c>
      <c r="T1430" s="3">
        <f t="shared" si="606"/>
        <v>0</v>
      </c>
      <c r="U1430" s="3">
        <f t="shared" si="607"/>
        <v>0</v>
      </c>
      <c r="V1430" s="3">
        <f t="shared" si="608"/>
        <v>0</v>
      </c>
      <c r="W1430" s="19">
        <f t="shared" si="609"/>
        <v>0</v>
      </c>
      <c r="X1430" s="19">
        <f t="shared" si="610"/>
        <v>0</v>
      </c>
      <c r="Y1430" s="19">
        <f t="shared" si="611"/>
        <v>0</v>
      </c>
      <c r="Z1430" s="2">
        <f t="shared" si="612"/>
        <v>0</v>
      </c>
      <c r="AA1430" s="2">
        <f t="shared" si="613"/>
        <v>0</v>
      </c>
      <c r="AB1430">
        <v>0</v>
      </c>
      <c r="AC1430">
        <v>0</v>
      </c>
      <c r="AD1430">
        <v>0</v>
      </c>
      <c r="AE1430">
        <v>0</v>
      </c>
      <c r="AF1430" s="2">
        <f t="shared" si="614"/>
        <v>0</v>
      </c>
      <c r="AG1430" t="b">
        <f t="shared" si="615"/>
        <v>0</v>
      </c>
      <c r="AH1430" s="2" t="str">
        <f t="shared" si="616"/>
        <v/>
      </c>
      <c r="AI1430" t="str">
        <f t="shared" si="617"/>
        <v/>
      </c>
      <c r="AJ1430" s="2" t="str">
        <f t="shared" si="618"/>
        <v/>
      </c>
      <c r="AK1430" s="2" t="str">
        <f t="shared" si="619"/>
        <v/>
      </c>
    </row>
    <row r="1431" spans="1:37" x14ac:dyDescent="0.3">
      <c r="A1431" s="18">
        <v>39673</v>
      </c>
      <c r="B1431">
        <v>0</v>
      </c>
      <c r="C1431">
        <v>24</v>
      </c>
      <c r="D1431">
        <v>11.9</v>
      </c>
      <c r="E1431">
        <v>17.95</v>
      </c>
      <c r="G1431" s="3">
        <f t="shared" si="594"/>
        <v>0</v>
      </c>
      <c r="H1431" s="3">
        <f t="shared" si="595"/>
        <v>0</v>
      </c>
      <c r="I1431" s="10">
        <f t="shared" si="596"/>
        <v>0</v>
      </c>
      <c r="J1431" s="3">
        <f t="shared" si="597"/>
        <v>0</v>
      </c>
      <c r="K1431" s="3">
        <f t="shared" si="598"/>
        <v>0</v>
      </c>
      <c r="L1431" s="15">
        <f t="shared" si="599"/>
        <v>0</v>
      </c>
      <c r="M1431" s="3">
        <f t="shared" si="600"/>
        <v>0</v>
      </c>
      <c r="N1431" s="15">
        <f t="shared" si="601"/>
        <v>0</v>
      </c>
      <c r="O1431" s="15">
        <f t="shared" si="602"/>
        <v>0</v>
      </c>
      <c r="P1431" s="15">
        <f t="shared" si="603"/>
        <v>0</v>
      </c>
      <c r="Q1431" s="3">
        <f t="shared" si="620"/>
        <v>8</v>
      </c>
      <c r="R1431" s="3">
        <f t="shared" si="604"/>
        <v>-2.08</v>
      </c>
      <c r="S1431" s="16">
        <f t="shared" si="605"/>
        <v>-37.335999999999999</v>
      </c>
      <c r="T1431" s="3">
        <f t="shared" si="606"/>
        <v>0</v>
      </c>
      <c r="U1431" s="3">
        <f t="shared" si="607"/>
        <v>0</v>
      </c>
      <c r="V1431" s="3">
        <f t="shared" si="608"/>
        <v>0</v>
      </c>
      <c r="W1431" s="19">
        <f t="shared" si="609"/>
        <v>0</v>
      </c>
      <c r="X1431" s="19">
        <f t="shared" si="610"/>
        <v>0</v>
      </c>
      <c r="Y1431" s="19">
        <f t="shared" si="611"/>
        <v>0</v>
      </c>
      <c r="Z1431" s="2">
        <f t="shared" si="612"/>
        <v>0</v>
      </c>
      <c r="AA1431" s="2">
        <f t="shared" si="613"/>
        <v>0</v>
      </c>
      <c r="AB1431">
        <v>0</v>
      </c>
      <c r="AC1431">
        <v>0</v>
      </c>
      <c r="AD1431">
        <v>0</v>
      </c>
      <c r="AE1431">
        <v>0</v>
      </c>
      <c r="AF1431" s="2">
        <f t="shared" si="614"/>
        <v>0</v>
      </c>
      <c r="AG1431" t="b">
        <f t="shared" si="615"/>
        <v>0</v>
      </c>
      <c r="AH1431" s="2" t="str">
        <f t="shared" si="616"/>
        <v/>
      </c>
      <c r="AI1431" t="str">
        <f t="shared" si="617"/>
        <v/>
      </c>
      <c r="AJ1431" s="2" t="str">
        <f t="shared" si="618"/>
        <v/>
      </c>
      <c r="AK1431" s="2" t="str">
        <f t="shared" si="619"/>
        <v/>
      </c>
    </row>
    <row r="1432" spans="1:37" x14ac:dyDescent="0.3">
      <c r="A1432" s="18">
        <v>39674</v>
      </c>
      <c r="B1432">
        <v>0</v>
      </c>
      <c r="C1432">
        <v>26.5</v>
      </c>
      <c r="D1432">
        <v>11.2</v>
      </c>
      <c r="E1432">
        <v>18.850000000000001</v>
      </c>
      <c r="G1432" s="3">
        <f t="shared" si="594"/>
        <v>0</v>
      </c>
      <c r="H1432" s="3">
        <f t="shared" si="595"/>
        <v>0</v>
      </c>
      <c r="I1432" s="10">
        <f t="shared" si="596"/>
        <v>0</v>
      </c>
      <c r="J1432" s="3">
        <f t="shared" si="597"/>
        <v>0</v>
      </c>
      <c r="K1432" s="3">
        <f t="shared" si="598"/>
        <v>0</v>
      </c>
      <c r="L1432" s="15">
        <f t="shared" si="599"/>
        <v>0</v>
      </c>
      <c r="M1432" s="3">
        <f t="shared" si="600"/>
        <v>0</v>
      </c>
      <c r="N1432" s="15">
        <f t="shared" si="601"/>
        <v>0</v>
      </c>
      <c r="O1432" s="15">
        <f t="shared" si="602"/>
        <v>0</v>
      </c>
      <c r="P1432" s="15">
        <f t="shared" si="603"/>
        <v>0</v>
      </c>
      <c r="Q1432" s="3">
        <f t="shared" si="620"/>
        <v>8</v>
      </c>
      <c r="R1432" s="3">
        <f t="shared" si="604"/>
        <v>-2.08</v>
      </c>
      <c r="S1432" s="16">
        <f t="shared" si="605"/>
        <v>-39.208000000000006</v>
      </c>
      <c r="T1432" s="3">
        <f t="shared" si="606"/>
        <v>0</v>
      </c>
      <c r="U1432" s="3">
        <f t="shared" si="607"/>
        <v>0</v>
      </c>
      <c r="V1432" s="3">
        <f t="shared" si="608"/>
        <v>0</v>
      </c>
      <c r="W1432" s="19">
        <f t="shared" si="609"/>
        <v>0</v>
      </c>
      <c r="X1432" s="19">
        <f t="shared" si="610"/>
        <v>0</v>
      </c>
      <c r="Y1432" s="19">
        <f t="shared" si="611"/>
        <v>0</v>
      </c>
      <c r="Z1432" s="2">
        <f t="shared" si="612"/>
        <v>0</v>
      </c>
      <c r="AA1432" s="2">
        <f t="shared" si="613"/>
        <v>0</v>
      </c>
      <c r="AB1432">
        <v>0</v>
      </c>
      <c r="AC1432">
        <v>0</v>
      </c>
      <c r="AD1432">
        <v>0</v>
      </c>
      <c r="AE1432">
        <v>0</v>
      </c>
      <c r="AF1432" s="2">
        <f t="shared" si="614"/>
        <v>0</v>
      </c>
      <c r="AG1432" t="b">
        <f t="shared" si="615"/>
        <v>0</v>
      </c>
      <c r="AH1432" s="2" t="str">
        <f t="shared" si="616"/>
        <v/>
      </c>
      <c r="AI1432" t="str">
        <f t="shared" si="617"/>
        <v/>
      </c>
      <c r="AJ1432" s="2" t="str">
        <f t="shared" si="618"/>
        <v/>
      </c>
      <c r="AK1432" s="2" t="str">
        <f t="shared" si="619"/>
        <v/>
      </c>
    </row>
    <row r="1433" spans="1:37" x14ac:dyDescent="0.3">
      <c r="A1433" s="18">
        <v>39675</v>
      </c>
      <c r="B1433">
        <v>0</v>
      </c>
      <c r="C1433">
        <v>32.700000000000003</v>
      </c>
      <c r="D1433">
        <v>18.8</v>
      </c>
      <c r="E1433">
        <v>25.75</v>
      </c>
      <c r="G1433" s="3">
        <f t="shared" si="594"/>
        <v>0</v>
      </c>
      <c r="H1433" s="3">
        <f t="shared" si="595"/>
        <v>0</v>
      </c>
      <c r="I1433" s="10">
        <f t="shared" si="596"/>
        <v>0</v>
      </c>
      <c r="J1433" s="3">
        <f t="shared" si="597"/>
        <v>0</v>
      </c>
      <c r="K1433" s="3">
        <f t="shared" si="598"/>
        <v>0</v>
      </c>
      <c r="L1433" s="15">
        <f t="shared" si="599"/>
        <v>0</v>
      </c>
      <c r="M1433" s="3">
        <f t="shared" si="600"/>
        <v>0</v>
      </c>
      <c r="N1433" s="15">
        <f t="shared" si="601"/>
        <v>0</v>
      </c>
      <c r="O1433" s="15">
        <f t="shared" si="602"/>
        <v>0</v>
      </c>
      <c r="P1433" s="15">
        <f t="shared" si="603"/>
        <v>0</v>
      </c>
      <c r="Q1433" s="3">
        <f t="shared" si="620"/>
        <v>8</v>
      </c>
      <c r="R1433" s="3">
        <f t="shared" si="604"/>
        <v>-2.08</v>
      </c>
      <c r="S1433" s="16">
        <f t="shared" si="605"/>
        <v>-53.56</v>
      </c>
      <c r="T1433" s="3">
        <f t="shared" si="606"/>
        <v>0</v>
      </c>
      <c r="U1433" s="3">
        <f t="shared" si="607"/>
        <v>0</v>
      </c>
      <c r="V1433" s="3">
        <f t="shared" si="608"/>
        <v>0</v>
      </c>
      <c r="W1433" s="19">
        <f t="shared" si="609"/>
        <v>0</v>
      </c>
      <c r="X1433" s="19">
        <f t="shared" si="610"/>
        <v>0</v>
      </c>
      <c r="Y1433" s="19">
        <f t="shared" si="611"/>
        <v>0</v>
      </c>
      <c r="Z1433" s="2">
        <f t="shared" si="612"/>
        <v>0</v>
      </c>
      <c r="AA1433" s="2">
        <f t="shared" si="613"/>
        <v>0</v>
      </c>
      <c r="AB1433">
        <v>0</v>
      </c>
      <c r="AC1433">
        <v>0</v>
      </c>
      <c r="AD1433">
        <v>0</v>
      </c>
      <c r="AE1433">
        <v>0</v>
      </c>
      <c r="AF1433" s="2">
        <f t="shared" si="614"/>
        <v>0</v>
      </c>
      <c r="AG1433" t="b">
        <f t="shared" si="615"/>
        <v>0</v>
      </c>
      <c r="AH1433" s="2" t="str">
        <f t="shared" si="616"/>
        <v/>
      </c>
      <c r="AI1433" t="str">
        <f t="shared" si="617"/>
        <v/>
      </c>
      <c r="AJ1433" s="2" t="str">
        <f t="shared" si="618"/>
        <v/>
      </c>
      <c r="AK1433" s="2" t="str">
        <f t="shared" si="619"/>
        <v/>
      </c>
    </row>
    <row r="1434" spans="1:37" x14ac:dyDescent="0.3">
      <c r="A1434" s="18">
        <v>39676</v>
      </c>
      <c r="B1434">
        <v>0</v>
      </c>
      <c r="C1434">
        <v>33.6</v>
      </c>
      <c r="D1434">
        <v>19</v>
      </c>
      <c r="E1434">
        <v>26.3</v>
      </c>
      <c r="G1434" s="3">
        <f t="shared" ref="G1434:G1497" si="621">W1433</f>
        <v>0</v>
      </c>
      <c r="H1434" s="3">
        <f t="shared" ref="H1434:H1497" si="622">Y1433</f>
        <v>0</v>
      </c>
      <c r="I1434" s="10">
        <f t="shared" si="596"/>
        <v>0</v>
      </c>
      <c r="J1434" s="3">
        <f t="shared" si="597"/>
        <v>0</v>
      </c>
      <c r="K1434" s="3">
        <f t="shared" si="598"/>
        <v>0</v>
      </c>
      <c r="L1434" s="15">
        <f t="shared" si="599"/>
        <v>0</v>
      </c>
      <c r="M1434" s="3">
        <f t="shared" si="600"/>
        <v>0</v>
      </c>
      <c r="N1434" s="15">
        <f t="shared" si="601"/>
        <v>0</v>
      </c>
      <c r="O1434" s="15">
        <f t="shared" si="602"/>
        <v>0</v>
      </c>
      <c r="P1434" s="15">
        <f t="shared" si="603"/>
        <v>0</v>
      </c>
      <c r="Q1434" s="3">
        <f t="shared" si="620"/>
        <v>8</v>
      </c>
      <c r="R1434" s="3">
        <f t="shared" si="604"/>
        <v>-2.08</v>
      </c>
      <c r="S1434" s="16">
        <f t="shared" si="605"/>
        <v>-54.704000000000001</v>
      </c>
      <c r="T1434" s="3">
        <f t="shared" si="606"/>
        <v>0</v>
      </c>
      <c r="U1434" s="3">
        <f t="shared" si="607"/>
        <v>0</v>
      </c>
      <c r="V1434" s="3">
        <f t="shared" si="608"/>
        <v>0</v>
      </c>
      <c r="W1434" s="19">
        <f t="shared" si="609"/>
        <v>0</v>
      </c>
      <c r="X1434" s="19">
        <f t="shared" si="610"/>
        <v>0</v>
      </c>
      <c r="Y1434" s="19">
        <f t="shared" si="611"/>
        <v>0</v>
      </c>
      <c r="Z1434" s="2">
        <f t="shared" si="612"/>
        <v>0</v>
      </c>
      <c r="AA1434" s="2">
        <f t="shared" si="613"/>
        <v>0</v>
      </c>
      <c r="AB1434">
        <v>0</v>
      </c>
      <c r="AC1434">
        <v>0</v>
      </c>
      <c r="AD1434">
        <v>0</v>
      </c>
      <c r="AE1434">
        <v>0</v>
      </c>
      <c r="AF1434" s="2">
        <f t="shared" si="614"/>
        <v>0</v>
      </c>
      <c r="AG1434" t="b">
        <f t="shared" si="615"/>
        <v>0</v>
      </c>
      <c r="AH1434" s="2" t="str">
        <f t="shared" si="616"/>
        <v/>
      </c>
      <c r="AI1434" t="str">
        <f t="shared" si="617"/>
        <v/>
      </c>
      <c r="AJ1434" s="2" t="str">
        <f t="shared" si="618"/>
        <v/>
      </c>
      <c r="AK1434" s="2" t="str">
        <f t="shared" si="619"/>
        <v/>
      </c>
    </row>
    <row r="1435" spans="1:37" x14ac:dyDescent="0.3">
      <c r="A1435" s="18">
        <v>39677</v>
      </c>
      <c r="B1435">
        <v>0</v>
      </c>
      <c r="C1435">
        <v>34.200000000000003</v>
      </c>
      <c r="D1435">
        <v>19.100000000000001</v>
      </c>
      <c r="E1435">
        <v>26.65</v>
      </c>
      <c r="G1435" s="3">
        <f t="shared" si="621"/>
        <v>0</v>
      </c>
      <c r="H1435" s="3">
        <f t="shared" si="622"/>
        <v>0</v>
      </c>
      <c r="I1435" s="10">
        <f t="shared" si="596"/>
        <v>0</v>
      </c>
      <c r="J1435" s="3">
        <f t="shared" si="597"/>
        <v>0</v>
      </c>
      <c r="K1435" s="3">
        <f t="shared" si="598"/>
        <v>0</v>
      </c>
      <c r="L1435" s="15">
        <f t="shared" si="599"/>
        <v>0</v>
      </c>
      <c r="M1435" s="3">
        <f t="shared" si="600"/>
        <v>0</v>
      </c>
      <c r="N1435" s="15">
        <f t="shared" si="601"/>
        <v>0</v>
      </c>
      <c r="O1435" s="15">
        <f t="shared" si="602"/>
        <v>0</v>
      </c>
      <c r="P1435" s="15">
        <f t="shared" si="603"/>
        <v>0</v>
      </c>
      <c r="Q1435" s="3">
        <f t="shared" si="620"/>
        <v>8</v>
      </c>
      <c r="R1435" s="3">
        <f t="shared" si="604"/>
        <v>-2.08</v>
      </c>
      <c r="S1435" s="16">
        <f t="shared" si="605"/>
        <v>-55.432000000000002</v>
      </c>
      <c r="T1435" s="3">
        <f t="shared" si="606"/>
        <v>0</v>
      </c>
      <c r="U1435" s="3">
        <f t="shared" si="607"/>
        <v>0</v>
      </c>
      <c r="V1435" s="3">
        <f t="shared" si="608"/>
        <v>0</v>
      </c>
      <c r="W1435" s="19">
        <f t="shared" si="609"/>
        <v>0</v>
      </c>
      <c r="X1435" s="19">
        <f t="shared" si="610"/>
        <v>0</v>
      </c>
      <c r="Y1435" s="19">
        <f t="shared" si="611"/>
        <v>0</v>
      </c>
      <c r="Z1435" s="2">
        <f t="shared" si="612"/>
        <v>0</v>
      </c>
      <c r="AA1435" s="2">
        <f t="shared" si="613"/>
        <v>0</v>
      </c>
      <c r="AB1435">
        <v>0</v>
      </c>
      <c r="AC1435">
        <v>0</v>
      </c>
      <c r="AD1435">
        <v>0</v>
      </c>
      <c r="AE1435">
        <v>0</v>
      </c>
      <c r="AF1435" s="2">
        <f t="shared" si="614"/>
        <v>0</v>
      </c>
      <c r="AG1435" t="b">
        <f t="shared" si="615"/>
        <v>0</v>
      </c>
      <c r="AH1435" s="2" t="str">
        <f t="shared" si="616"/>
        <v/>
      </c>
      <c r="AI1435" t="str">
        <f t="shared" si="617"/>
        <v/>
      </c>
      <c r="AJ1435" s="2" t="str">
        <f t="shared" si="618"/>
        <v/>
      </c>
      <c r="AK1435" s="2" t="str">
        <f t="shared" si="619"/>
        <v/>
      </c>
    </row>
    <row r="1436" spans="1:37" x14ac:dyDescent="0.3">
      <c r="A1436" s="18">
        <v>39678</v>
      </c>
      <c r="B1436">
        <v>0</v>
      </c>
      <c r="C1436">
        <v>27</v>
      </c>
      <c r="D1436">
        <v>15.3</v>
      </c>
      <c r="E1436">
        <v>21.15</v>
      </c>
      <c r="G1436" s="3">
        <f t="shared" si="621"/>
        <v>0</v>
      </c>
      <c r="H1436" s="3">
        <f t="shared" si="622"/>
        <v>0</v>
      </c>
      <c r="I1436" s="10">
        <f t="shared" si="596"/>
        <v>0</v>
      </c>
      <c r="J1436" s="3">
        <f t="shared" si="597"/>
        <v>0</v>
      </c>
      <c r="K1436" s="3">
        <f t="shared" si="598"/>
        <v>0</v>
      </c>
      <c r="L1436" s="15">
        <f t="shared" si="599"/>
        <v>0</v>
      </c>
      <c r="M1436" s="3">
        <f t="shared" si="600"/>
        <v>0</v>
      </c>
      <c r="N1436" s="15">
        <f t="shared" si="601"/>
        <v>0</v>
      </c>
      <c r="O1436" s="15">
        <f t="shared" si="602"/>
        <v>0</v>
      </c>
      <c r="P1436" s="15">
        <f t="shared" si="603"/>
        <v>0</v>
      </c>
      <c r="Q1436" s="3">
        <f t="shared" si="620"/>
        <v>8</v>
      </c>
      <c r="R1436" s="3">
        <f t="shared" si="604"/>
        <v>-2.08</v>
      </c>
      <c r="S1436" s="16">
        <f t="shared" si="605"/>
        <v>-43.991999999999997</v>
      </c>
      <c r="T1436" s="3">
        <f t="shared" si="606"/>
        <v>0</v>
      </c>
      <c r="U1436" s="3">
        <f t="shared" si="607"/>
        <v>0</v>
      </c>
      <c r="V1436" s="3">
        <f t="shared" si="608"/>
        <v>0</v>
      </c>
      <c r="W1436" s="19">
        <f t="shared" si="609"/>
        <v>0</v>
      </c>
      <c r="X1436" s="19">
        <f t="shared" si="610"/>
        <v>0</v>
      </c>
      <c r="Y1436" s="19">
        <f t="shared" si="611"/>
        <v>0</v>
      </c>
      <c r="Z1436" s="2">
        <f t="shared" si="612"/>
        <v>0</v>
      </c>
      <c r="AA1436" s="2">
        <f t="shared" si="613"/>
        <v>0</v>
      </c>
      <c r="AB1436">
        <v>0</v>
      </c>
      <c r="AC1436">
        <v>0</v>
      </c>
      <c r="AD1436">
        <v>0</v>
      </c>
      <c r="AE1436">
        <v>0</v>
      </c>
      <c r="AF1436" s="2">
        <f t="shared" si="614"/>
        <v>0</v>
      </c>
      <c r="AG1436" t="b">
        <f t="shared" si="615"/>
        <v>0</v>
      </c>
      <c r="AH1436" s="2" t="str">
        <f t="shared" si="616"/>
        <v/>
      </c>
      <c r="AI1436" t="str">
        <f t="shared" si="617"/>
        <v/>
      </c>
      <c r="AJ1436" s="2" t="str">
        <f t="shared" si="618"/>
        <v/>
      </c>
      <c r="AK1436" s="2" t="str">
        <f t="shared" si="619"/>
        <v/>
      </c>
    </row>
    <row r="1437" spans="1:37" x14ac:dyDescent="0.3">
      <c r="A1437" s="18">
        <v>39679</v>
      </c>
      <c r="B1437">
        <v>5.08</v>
      </c>
      <c r="C1437">
        <v>18.899999999999999</v>
      </c>
      <c r="D1437">
        <v>10.7</v>
      </c>
      <c r="E1437">
        <v>14.8</v>
      </c>
      <c r="G1437" s="3">
        <f t="shared" si="621"/>
        <v>0</v>
      </c>
      <c r="H1437" s="3">
        <f t="shared" si="622"/>
        <v>0</v>
      </c>
      <c r="I1437" s="10">
        <f t="shared" si="596"/>
        <v>0</v>
      </c>
      <c r="J1437" s="3">
        <f t="shared" si="597"/>
        <v>0</v>
      </c>
      <c r="K1437" s="3">
        <f t="shared" si="598"/>
        <v>5.08</v>
      </c>
      <c r="L1437" s="15">
        <f t="shared" si="599"/>
        <v>0</v>
      </c>
      <c r="M1437" s="3">
        <f t="shared" si="600"/>
        <v>-1.27</v>
      </c>
      <c r="N1437" s="15">
        <f t="shared" si="601"/>
        <v>0</v>
      </c>
      <c r="O1437" s="15">
        <f t="shared" si="602"/>
        <v>0</v>
      </c>
      <c r="P1437" s="15">
        <f t="shared" si="603"/>
        <v>0</v>
      </c>
      <c r="Q1437" s="3">
        <f t="shared" si="620"/>
        <v>8</v>
      </c>
      <c r="R1437" s="3">
        <f t="shared" si="604"/>
        <v>-2.08</v>
      </c>
      <c r="S1437" s="16">
        <f t="shared" si="605"/>
        <v>-30.784000000000002</v>
      </c>
      <c r="T1437" s="3">
        <f t="shared" si="606"/>
        <v>0</v>
      </c>
      <c r="U1437" s="3">
        <f t="shared" si="607"/>
        <v>0</v>
      </c>
      <c r="V1437" s="3">
        <f t="shared" si="608"/>
        <v>0</v>
      </c>
      <c r="W1437" s="19">
        <f t="shared" si="609"/>
        <v>0</v>
      </c>
      <c r="X1437" s="19">
        <f t="shared" si="610"/>
        <v>0</v>
      </c>
      <c r="Y1437" s="19">
        <f t="shared" si="611"/>
        <v>0</v>
      </c>
      <c r="Z1437" s="2">
        <f t="shared" si="612"/>
        <v>0</v>
      </c>
      <c r="AA1437" s="2">
        <f t="shared" si="613"/>
        <v>0</v>
      </c>
      <c r="AB1437">
        <v>0</v>
      </c>
      <c r="AC1437">
        <v>0</v>
      </c>
      <c r="AD1437">
        <v>0</v>
      </c>
      <c r="AE1437">
        <v>0</v>
      </c>
      <c r="AF1437" s="2">
        <f t="shared" si="614"/>
        <v>0</v>
      </c>
      <c r="AG1437" t="b">
        <f t="shared" si="615"/>
        <v>0</v>
      </c>
      <c r="AH1437" s="2" t="str">
        <f t="shared" si="616"/>
        <v/>
      </c>
      <c r="AI1437" t="str">
        <f t="shared" si="617"/>
        <v/>
      </c>
      <c r="AJ1437" s="2" t="str">
        <f t="shared" si="618"/>
        <v/>
      </c>
      <c r="AK1437" s="2" t="str">
        <f t="shared" si="619"/>
        <v/>
      </c>
    </row>
    <row r="1438" spans="1:37" x14ac:dyDescent="0.3">
      <c r="A1438" s="18">
        <v>39680</v>
      </c>
      <c r="B1438">
        <v>5.08</v>
      </c>
      <c r="C1438">
        <v>17</v>
      </c>
      <c r="D1438">
        <v>10.1</v>
      </c>
      <c r="E1438">
        <v>13.55</v>
      </c>
      <c r="G1438" s="3">
        <f t="shared" si="621"/>
        <v>0</v>
      </c>
      <c r="H1438" s="3">
        <f t="shared" si="622"/>
        <v>0</v>
      </c>
      <c r="I1438" s="10">
        <f t="shared" si="596"/>
        <v>0</v>
      </c>
      <c r="J1438" s="3">
        <f t="shared" si="597"/>
        <v>0</v>
      </c>
      <c r="K1438" s="3">
        <f t="shared" si="598"/>
        <v>5.08</v>
      </c>
      <c r="L1438" s="15">
        <f t="shared" si="599"/>
        <v>0</v>
      </c>
      <c r="M1438" s="3">
        <f t="shared" si="600"/>
        <v>-1.27</v>
      </c>
      <c r="N1438" s="15">
        <f t="shared" si="601"/>
        <v>0</v>
      </c>
      <c r="O1438" s="15">
        <f t="shared" si="602"/>
        <v>0</v>
      </c>
      <c r="P1438" s="15">
        <f t="shared" si="603"/>
        <v>0</v>
      </c>
      <c r="Q1438" s="3">
        <f t="shared" si="620"/>
        <v>8</v>
      </c>
      <c r="R1438" s="3">
        <f t="shared" si="604"/>
        <v>-2.08</v>
      </c>
      <c r="S1438" s="16">
        <f t="shared" si="605"/>
        <v>-28.184000000000001</v>
      </c>
      <c r="T1438" s="3">
        <f t="shared" si="606"/>
        <v>0</v>
      </c>
      <c r="U1438" s="3">
        <f t="shared" si="607"/>
        <v>0</v>
      </c>
      <c r="V1438" s="3">
        <f t="shared" si="608"/>
        <v>0</v>
      </c>
      <c r="W1438" s="19">
        <f t="shared" si="609"/>
        <v>0</v>
      </c>
      <c r="X1438" s="19">
        <f t="shared" si="610"/>
        <v>0</v>
      </c>
      <c r="Y1438" s="19">
        <f t="shared" si="611"/>
        <v>0</v>
      </c>
      <c r="Z1438" s="2">
        <f t="shared" si="612"/>
        <v>0</v>
      </c>
      <c r="AA1438" s="2">
        <f t="shared" si="613"/>
        <v>0</v>
      </c>
      <c r="AB1438">
        <v>0</v>
      </c>
      <c r="AC1438">
        <v>0</v>
      </c>
      <c r="AD1438">
        <v>0</v>
      </c>
      <c r="AE1438">
        <v>0</v>
      </c>
      <c r="AF1438" s="2">
        <f t="shared" si="614"/>
        <v>0</v>
      </c>
      <c r="AG1438" t="b">
        <f t="shared" si="615"/>
        <v>0</v>
      </c>
      <c r="AH1438" s="2" t="str">
        <f t="shared" si="616"/>
        <v/>
      </c>
      <c r="AI1438" t="str">
        <f t="shared" si="617"/>
        <v/>
      </c>
      <c r="AJ1438" s="2" t="str">
        <f t="shared" si="618"/>
        <v/>
      </c>
      <c r="AK1438" s="2" t="str">
        <f t="shared" si="619"/>
        <v/>
      </c>
    </row>
    <row r="1439" spans="1:37" x14ac:dyDescent="0.3">
      <c r="A1439" s="18">
        <v>39681</v>
      </c>
      <c r="B1439">
        <v>30.48</v>
      </c>
      <c r="C1439">
        <v>14.2</v>
      </c>
      <c r="D1439">
        <v>10.5</v>
      </c>
      <c r="E1439">
        <v>12.35</v>
      </c>
      <c r="G1439" s="3">
        <f t="shared" si="621"/>
        <v>0</v>
      </c>
      <c r="H1439" s="3">
        <f t="shared" si="622"/>
        <v>0</v>
      </c>
      <c r="I1439" s="10">
        <f t="shared" si="596"/>
        <v>0</v>
      </c>
      <c r="J1439" s="3">
        <f t="shared" si="597"/>
        <v>0</v>
      </c>
      <c r="K1439" s="3">
        <f t="shared" si="598"/>
        <v>30.48</v>
      </c>
      <c r="L1439" s="15">
        <f t="shared" si="599"/>
        <v>0</v>
      </c>
      <c r="M1439" s="3">
        <f t="shared" si="600"/>
        <v>-7.62</v>
      </c>
      <c r="N1439" s="15">
        <f t="shared" si="601"/>
        <v>0</v>
      </c>
      <c r="O1439" s="15">
        <f t="shared" si="602"/>
        <v>0</v>
      </c>
      <c r="P1439" s="15">
        <f t="shared" si="603"/>
        <v>0</v>
      </c>
      <c r="Q1439" s="3">
        <f t="shared" si="620"/>
        <v>8</v>
      </c>
      <c r="R1439" s="3">
        <f t="shared" si="604"/>
        <v>-2.08</v>
      </c>
      <c r="S1439" s="16">
        <f t="shared" si="605"/>
        <v>-25.687999999999999</v>
      </c>
      <c r="T1439" s="3">
        <f t="shared" si="606"/>
        <v>0</v>
      </c>
      <c r="U1439" s="3">
        <f t="shared" si="607"/>
        <v>0</v>
      </c>
      <c r="V1439" s="3">
        <f t="shared" si="608"/>
        <v>0</v>
      </c>
      <c r="W1439" s="19">
        <f t="shared" si="609"/>
        <v>0</v>
      </c>
      <c r="X1439" s="19">
        <f t="shared" si="610"/>
        <v>0</v>
      </c>
      <c r="Y1439" s="19">
        <f t="shared" si="611"/>
        <v>0</v>
      </c>
      <c r="Z1439" s="2">
        <f t="shared" si="612"/>
        <v>0</v>
      </c>
      <c r="AA1439" s="2">
        <f t="shared" si="613"/>
        <v>0</v>
      </c>
      <c r="AB1439">
        <v>0</v>
      </c>
      <c r="AC1439">
        <v>0</v>
      </c>
      <c r="AD1439">
        <v>0</v>
      </c>
      <c r="AE1439">
        <v>0</v>
      </c>
      <c r="AF1439" s="2">
        <f t="shared" si="614"/>
        <v>0</v>
      </c>
      <c r="AG1439" t="b">
        <f t="shared" si="615"/>
        <v>0</v>
      </c>
      <c r="AH1439" s="2" t="str">
        <f t="shared" si="616"/>
        <v/>
      </c>
      <c r="AI1439" t="str">
        <f t="shared" si="617"/>
        <v/>
      </c>
      <c r="AJ1439" s="2" t="str">
        <f t="shared" si="618"/>
        <v/>
      </c>
      <c r="AK1439" s="2" t="str">
        <f t="shared" si="619"/>
        <v/>
      </c>
    </row>
    <row r="1440" spans="1:37" x14ac:dyDescent="0.3">
      <c r="A1440" s="18">
        <v>39682</v>
      </c>
      <c r="B1440">
        <v>2.54</v>
      </c>
      <c r="C1440">
        <v>12.8</v>
      </c>
      <c r="D1440">
        <v>6.9</v>
      </c>
      <c r="E1440">
        <v>9.85</v>
      </c>
      <c r="G1440" s="3">
        <f t="shared" si="621"/>
        <v>0</v>
      </c>
      <c r="H1440" s="3">
        <f t="shared" si="622"/>
        <v>0</v>
      </c>
      <c r="I1440" s="10">
        <f t="shared" si="596"/>
        <v>0</v>
      </c>
      <c r="J1440" s="3">
        <f t="shared" si="597"/>
        <v>0</v>
      </c>
      <c r="K1440" s="3">
        <f t="shared" si="598"/>
        <v>2.54</v>
      </c>
      <c r="L1440" s="15">
        <f t="shared" si="599"/>
        <v>0</v>
      </c>
      <c r="M1440" s="3">
        <f t="shared" si="600"/>
        <v>-0.63500000000000001</v>
      </c>
      <c r="N1440" s="15">
        <f t="shared" si="601"/>
        <v>0</v>
      </c>
      <c r="O1440" s="15">
        <f t="shared" si="602"/>
        <v>0</v>
      </c>
      <c r="P1440" s="15">
        <f t="shared" si="603"/>
        <v>0</v>
      </c>
      <c r="Q1440" s="3">
        <f t="shared" si="620"/>
        <v>8</v>
      </c>
      <c r="R1440" s="3">
        <f t="shared" si="604"/>
        <v>-2.08</v>
      </c>
      <c r="S1440" s="16">
        <f t="shared" si="605"/>
        <v>-20.488</v>
      </c>
      <c r="T1440" s="3">
        <f t="shared" si="606"/>
        <v>0</v>
      </c>
      <c r="U1440" s="3">
        <f t="shared" si="607"/>
        <v>0</v>
      </c>
      <c r="V1440" s="3">
        <f t="shared" si="608"/>
        <v>0</v>
      </c>
      <c r="W1440" s="19">
        <f t="shared" si="609"/>
        <v>0</v>
      </c>
      <c r="X1440" s="19">
        <f t="shared" si="610"/>
        <v>0</v>
      </c>
      <c r="Y1440" s="19">
        <f t="shared" si="611"/>
        <v>0</v>
      </c>
      <c r="Z1440" s="2">
        <f t="shared" si="612"/>
        <v>0</v>
      </c>
      <c r="AA1440" s="2">
        <f t="shared" si="613"/>
        <v>0</v>
      </c>
      <c r="AB1440">
        <v>0</v>
      </c>
      <c r="AC1440">
        <v>0</v>
      </c>
      <c r="AD1440">
        <v>0</v>
      </c>
      <c r="AE1440">
        <v>0</v>
      </c>
      <c r="AF1440" s="2">
        <f t="shared" si="614"/>
        <v>0</v>
      </c>
      <c r="AG1440" t="b">
        <f t="shared" si="615"/>
        <v>0</v>
      </c>
      <c r="AH1440" s="2" t="str">
        <f t="shared" si="616"/>
        <v/>
      </c>
      <c r="AI1440" t="str">
        <f t="shared" si="617"/>
        <v/>
      </c>
      <c r="AJ1440" s="2" t="str">
        <f t="shared" si="618"/>
        <v/>
      </c>
      <c r="AK1440" s="2" t="str">
        <f t="shared" si="619"/>
        <v/>
      </c>
    </row>
    <row r="1441" spans="1:37" x14ac:dyDescent="0.3">
      <c r="A1441" s="18">
        <v>39683</v>
      </c>
      <c r="B1441">
        <v>0</v>
      </c>
      <c r="C1441">
        <v>21.6</v>
      </c>
      <c r="D1441">
        <v>6.9</v>
      </c>
      <c r="E1441">
        <v>14.25</v>
      </c>
      <c r="G1441" s="3">
        <f t="shared" si="621"/>
        <v>0</v>
      </c>
      <c r="H1441" s="3">
        <f t="shared" si="622"/>
        <v>0</v>
      </c>
      <c r="I1441" s="10">
        <f t="shared" si="596"/>
        <v>0</v>
      </c>
      <c r="J1441" s="3">
        <f t="shared" si="597"/>
        <v>0</v>
      </c>
      <c r="K1441" s="3">
        <f t="shared" si="598"/>
        <v>0</v>
      </c>
      <c r="L1441" s="15">
        <f t="shared" si="599"/>
        <v>0</v>
      </c>
      <c r="M1441" s="3">
        <f t="shared" si="600"/>
        <v>0</v>
      </c>
      <c r="N1441" s="15">
        <f t="shared" si="601"/>
        <v>0</v>
      </c>
      <c r="O1441" s="15">
        <f t="shared" si="602"/>
        <v>0</v>
      </c>
      <c r="P1441" s="15">
        <f t="shared" si="603"/>
        <v>0</v>
      </c>
      <c r="Q1441" s="3">
        <f t="shared" si="620"/>
        <v>8</v>
      </c>
      <c r="R1441" s="3">
        <f t="shared" si="604"/>
        <v>-2.08</v>
      </c>
      <c r="S1441" s="16">
        <f t="shared" si="605"/>
        <v>-29.64</v>
      </c>
      <c r="T1441" s="3">
        <f t="shared" si="606"/>
        <v>0</v>
      </c>
      <c r="U1441" s="3">
        <f t="shared" si="607"/>
        <v>0</v>
      </c>
      <c r="V1441" s="3">
        <f t="shared" si="608"/>
        <v>0</v>
      </c>
      <c r="W1441" s="19">
        <f t="shared" si="609"/>
        <v>0</v>
      </c>
      <c r="X1441" s="19">
        <f t="shared" si="610"/>
        <v>0</v>
      </c>
      <c r="Y1441" s="19">
        <f t="shared" si="611"/>
        <v>0</v>
      </c>
      <c r="Z1441" s="2">
        <f t="shared" si="612"/>
        <v>0</v>
      </c>
      <c r="AA1441" s="2">
        <f t="shared" si="613"/>
        <v>0</v>
      </c>
      <c r="AB1441">
        <v>0</v>
      </c>
      <c r="AC1441">
        <v>0</v>
      </c>
      <c r="AD1441">
        <v>0</v>
      </c>
      <c r="AE1441">
        <v>0</v>
      </c>
      <c r="AF1441" s="2">
        <f t="shared" si="614"/>
        <v>0</v>
      </c>
      <c r="AG1441" t="b">
        <f t="shared" si="615"/>
        <v>0</v>
      </c>
      <c r="AH1441" s="2" t="str">
        <f t="shared" si="616"/>
        <v/>
      </c>
      <c r="AI1441" t="str">
        <f t="shared" si="617"/>
        <v/>
      </c>
      <c r="AJ1441" s="2" t="str">
        <f t="shared" si="618"/>
        <v/>
      </c>
      <c r="AK1441" s="2" t="str">
        <f t="shared" si="619"/>
        <v/>
      </c>
    </row>
    <row r="1442" spans="1:37" x14ac:dyDescent="0.3">
      <c r="A1442" s="18">
        <v>39684</v>
      </c>
      <c r="B1442">
        <v>0</v>
      </c>
      <c r="C1442">
        <v>24</v>
      </c>
      <c r="D1442">
        <v>10.5</v>
      </c>
      <c r="E1442">
        <v>17.25</v>
      </c>
      <c r="G1442" s="3">
        <f t="shared" si="621"/>
        <v>0</v>
      </c>
      <c r="H1442" s="3">
        <f t="shared" si="622"/>
        <v>0</v>
      </c>
      <c r="I1442" s="10">
        <f t="shared" si="596"/>
        <v>0</v>
      </c>
      <c r="J1442" s="3">
        <f t="shared" si="597"/>
        <v>0</v>
      </c>
      <c r="K1442" s="3">
        <f t="shared" si="598"/>
        <v>0</v>
      </c>
      <c r="L1442" s="15">
        <f t="shared" si="599"/>
        <v>0</v>
      </c>
      <c r="M1442" s="3">
        <f t="shared" si="600"/>
        <v>0</v>
      </c>
      <c r="N1442" s="15">
        <f t="shared" si="601"/>
        <v>0</v>
      </c>
      <c r="O1442" s="15">
        <f t="shared" si="602"/>
        <v>0</v>
      </c>
      <c r="P1442" s="15">
        <f t="shared" si="603"/>
        <v>0</v>
      </c>
      <c r="Q1442" s="3">
        <f t="shared" si="620"/>
        <v>8</v>
      </c>
      <c r="R1442" s="3">
        <f t="shared" si="604"/>
        <v>-2.08</v>
      </c>
      <c r="S1442" s="16">
        <f t="shared" si="605"/>
        <v>-35.880000000000003</v>
      </c>
      <c r="T1442" s="3">
        <f t="shared" si="606"/>
        <v>0</v>
      </c>
      <c r="U1442" s="3">
        <f t="shared" si="607"/>
        <v>0</v>
      </c>
      <c r="V1442" s="3">
        <f t="shared" si="608"/>
        <v>0</v>
      </c>
      <c r="W1442" s="19">
        <f t="shared" si="609"/>
        <v>0</v>
      </c>
      <c r="X1442" s="19">
        <f t="shared" si="610"/>
        <v>0</v>
      </c>
      <c r="Y1442" s="19">
        <f t="shared" si="611"/>
        <v>0</v>
      </c>
      <c r="Z1442" s="2">
        <f t="shared" si="612"/>
        <v>0</v>
      </c>
      <c r="AA1442" s="2">
        <f t="shared" si="613"/>
        <v>0</v>
      </c>
      <c r="AB1442">
        <v>0</v>
      </c>
      <c r="AC1442">
        <v>0</v>
      </c>
      <c r="AD1442">
        <v>0</v>
      </c>
      <c r="AE1442">
        <v>0</v>
      </c>
      <c r="AF1442" s="2">
        <f t="shared" si="614"/>
        <v>0</v>
      </c>
      <c r="AG1442" t="b">
        <f t="shared" si="615"/>
        <v>0</v>
      </c>
      <c r="AH1442" s="2" t="str">
        <f t="shared" si="616"/>
        <v/>
      </c>
      <c r="AI1442" t="str">
        <f t="shared" si="617"/>
        <v/>
      </c>
      <c r="AJ1442" s="2" t="str">
        <f t="shared" si="618"/>
        <v/>
      </c>
      <c r="AK1442" s="2" t="str">
        <f t="shared" si="619"/>
        <v/>
      </c>
    </row>
    <row r="1443" spans="1:37" x14ac:dyDescent="0.3">
      <c r="A1443" s="18">
        <v>39685</v>
      </c>
      <c r="B1443">
        <v>0</v>
      </c>
      <c r="C1443">
        <v>22.1</v>
      </c>
      <c r="D1443">
        <v>11.8</v>
      </c>
      <c r="E1443">
        <v>16.95</v>
      </c>
      <c r="G1443" s="3">
        <f t="shared" si="621"/>
        <v>0</v>
      </c>
      <c r="H1443" s="3">
        <f t="shared" si="622"/>
        <v>0</v>
      </c>
      <c r="I1443" s="10">
        <f t="shared" si="596"/>
        <v>0</v>
      </c>
      <c r="J1443" s="3">
        <f t="shared" si="597"/>
        <v>0</v>
      </c>
      <c r="K1443" s="3">
        <f t="shared" si="598"/>
        <v>0</v>
      </c>
      <c r="L1443" s="15">
        <f t="shared" si="599"/>
        <v>0</v>
      </c>
      <c r="M1443" s="3">
        <f t="shared" si="600"/>
        <v>0</v>
      </c>
      <c r="N1443" s="15">
        <f t="shared" si="601"/>
        <v>0</v>
      </c>
      <c r="O1443" s="15">
        <f t="shared" si="602"/>
        <v>0</v>
      </c>
      <c r="P1443" s="15">
        <f t="shared" si="603"/>
        <v>0</v>
      </c>
      <c r="Q1443" s="3">
        <f t="shared" si="620"/>
        <v>8</v>
      </c>
      <c r="R1443" s="3">
        <f t="shared" si="604"/>
        <v>-2.08</v>
      </c>
      <c r="S1443" s="16">
        <f t="shared" si="605"/>
        <v>-35.256</v>
      </c>
      <c r="T1443" s="3">
        <f t="shared" si="606"/>
        <v>0</v>
      </c>
      <c r="U1443" s="3">
        <f t="shared" si="607"/>
        <v>0</v>
      </c>
      <c r="V1443" s="3">
        <f t="shared" si="608"/>
        <v>0</v>
      </c>
      <c r="W1443" s="19">
        <f t="shared" si="609"/>
        <v>0</v>
      </c>
      <c r="X1443" s="19">
        <f t="shared" si="610"/>
        <v>0</v>
      </c>
      <c r="Y1443" s="19">
        <f t="shared" si="611"/>
        <v>0</v>
      </c>
      <c r="Z1443" s="2">
        <f t="shared" si="612"/>
        <v>0</v>
      </c>
      <c r="AA1443" s="2">
        <f t="shared" si="613"/>
        <v>0</v>
      </c>
      <c r="AB1443">
        <v>0</v>
      </c>
      <c r="AC1443">
        <v>0</v>
      </c>
      <c r="AD1443">
        <v>0</v>
      </c>
      <c r="AE1443">
        <v>0</v>
      </c>
      <c r="AF1443" s="2">
        <f t="shared" si="614"/>
        <v>0</v>
      </c>
      <c r="AG1443" t="b">
        <f t="shared" si="615"/>
        <v>0</v>
      </c>
      <c r="AH1443" s="2" t="str">
        <f t="shared" si="616"/>
        <v/>
      </c>
      <c r="AI1443" t="str">
        <f t="shared" si="617"/>
        <v/>
      </c>
      <c r="AJ1443" s="2" t="str">
        <f t="shared" si="618"/>
        <v/>
      </c>
      <c r="AK1443" s="2" t="str">
        <f t="shared" si="619"/>
        <v/>
      </c>
    </row>
    <row r="1444" spans="1:37" x14ac:dyDescent="0.3">
      <c r="A1444" s="18">
        <v>39686</v>
      </c>
      <c r="B1444">
        <v>7.62</v>
      </c>
      <c r="C1444">
        <v>13.1</v>
      </c>
      <c r="D1444">
        <v>7.8</v>
      </c>
      <c r="E1444">
        <v>10.45</v>
      </c>
      <c r="G1444" s="3">
        <f t="shared" si="621"/>
        <v>0</v>
      </c>
      <c r="H1444" s="3">
        <f t="shared" si="622"/>
        <v>0</v>
      </c>
      <c r="I1444" s="10">
        <f t="shared" si="596"/>
        <v>0</v>
      </c>
      <c r="J1444" s="3">
        <f t="shared" si="597"/>
        <v>0</v>
      </c>
      <c r="K1444" s="3">
        <f t="shared" si="598"/>
        <v>7.62</v>
      </c>
      <c r="L1444" s="15">
        <f t="shared" si="599"/>
        <v>0</v>
      </c>
      <c r="M1444" s="3">
        <f t="shared" si="600"/>
        <v>-1.905</v>
      </c>
      <c r="N1444" s="15">
        <f t="shared" si="601"/>
        <v>0</v>
      </c>
      <c r="O1444" s="15">
        <f t="shared" si="602"/>
        <v>0</v>
      </c>
      <c r="P1444" s="15">
        <f t="shared" si="603"/>
        <v>0</v>
      </c>
      <c r="Q1444" s="3">
        <f t="shared" si="620"/>
        <v>8</v>
      </c>
      <c r="R1444" s="3">
        <f t="shared" si="604"/>
        <v>-2.08</v>
      </c>
      <c r="S1444" s="16">
        <f t="shared" si="605"/>
        <v>-21.736000000000001</v>
      </c>
      <c r="T1444" s="3">
        <f t="shared" si="606"/>
        <v>0</v>
      </c>
      <c r="U1444" s="3">
        <f t="shared" si="607"/>
        <v>0</v>
      </c>
      <c r="V1444" s="3">
        <f t="shared" si="608"/>
        <v>0</v>
      </c>
      <c r="W1444" s="19">
        <f t="shared" si="609"/>
        <v>0</v>
      </c>
      <c r="X1444" s="19">
        <f t="shared" si="610"/>
        <v>0</v>
      </c>
      <c r="Y1444" s="19">
        <f t="shared" si="611"/>
        <v>0</v>
      </c>
      <c r="Z1444" s="2">
        <f t="shared" si="612"/>
        <v>0</v>
      </c>
      <c r="AA1444" s="2">
        <f t="shared" si="613"/>
        <v>0</v>
      </c>
      <c r="AB1444">
        <v>0</v>
      </c>
      <c r="AC1444">
        <v>0</v>
      </c>
      <c r="AD1444">
        <v>0</v>
      </c>
      <c r="AE1444">
        <v>0</v>
      </c>
      <c r="AF1444" s="2">
        <f t="shared" si="614"/>
        <v>0</v>
      </c>
      <c r="AG1444" t="b">
        <f t="shared" si="615"/>
        <v>0</v>
      </c>
      <c r="AH1444" s="2" t="str">
        <f t="shared" si="616"/>
        <v/>
      </c>
      <c r="AI1444" t="str">
        <f t="shared" si="617"/>
        <v/>
      </c>
      <c r="AJ1444" s="2" t="str">
        <f t="shared" si="618"/>
        <v/>
      </c>
      <c r="AK1444" s="2" t="str">
        <f t="shared" si="619"/>
        <v/>
      </c>
    </row>
    <row r="1445" spans="1:37" x14ac:dyDescent="0.3">
      <c r="A1445" s="18">
        <v>39687</v>
      </c>
      <c r="B1445">
        <v>0</v>
      </c>
      <c r="C1445">
        <v>18</v>
      </c>
      <c r="D1445">
        <v>4.5</v>
      </c>
      <c r="E1445">
        <v>11.25</v>
      </c>
      <c r="G1445" s="3">
        <f t="shared" si="621"/>
        <v>0</v>
      </c>
      <c r="H1445" s="3">
        <f t="shared" si="622"/>
        <v>0</v>
      </c>
      <c r="I1445" s="10">
        <f t="shared" si="596"/>
        <v>0</v>
      </c>
      <c r="J1445" s="3">
        <f t="shared" si="597"/>
        <v>0</v>
      </c>
      <c r="K1445" s="3">
        <f t="shared" si="598"/>
        <v>0</v>
      </c>
      <c r="L1445" s="15">
        <f t="shared" si="599"/>
        <v>0</v>
      </c>
      <c r="M1445" s="3">
        <f t="shared" si="600"/>
        <v>0</v>
      </c>
      <c r="N1445" s="15">
        <f t="shared" si="601"/>
        <v>0</v>
      </c>
      <c r="O1445" s="15">
        <f t="shared" si="602"/>
        <v>0</v>
      </c>
      <c r="P1445" s="15">
        <f t="shared" si="603"/>
        <v>0</v>
      </c>
      <c r="Q1445" s="3">
        <f t="shared" si="620"/>
        <v>8</v>
      </c>
      <c r="R1445" s="3">
        <f t="shared" si="604"/>
        <v>-2.08</v>
      </c>
      <c r="S1445" s="16">
        <f t="shared" si="605"/>
        <v>-23.400000000000002</v>
      </c>
      <c r="T1445" s="3">
        <f t="shared" si="606"/>
        <v>0</v>
      </c>
      <c r="U1445" s="3">
        <f t="shared" si="607"/>
        <v>0</v>
      </c>
      <c r="V1445" s="3">
        <f t="shared" si="608"/>
        <v>0</v>
      </c>
      <c r="W1445" s="19">
        <f t="shared" si="609"/>
        <v>0</v>
      </c>
      <c r="X1445" s="19">
        <f t="shared" si="610"/>
        <v>0</v>
      </c>
      <c r="Y1445" s="19">
        <f t="shared" si="611"/>
        <v>0</v>
      </c>
      <c r="Z1445" s="2">
        <f t="shared" si="612"/>
        <v>0</v>
      </c>
      <c r="AA1445" s="2">
        <f t="shared" si="613"/>
        <v>0</v>
      </c>
      <c r="AB1445">
        <v>0</v>
      </c>
      <c r="AC1445">
        <v>0</v>
      </c>
      <c r="AD1445">
        <v>0</v>
      </c>
      <c r="AE1445">
        <v>0</v>
      </c>
      <c r="AF1445" s="2">
        <f t="shared" si="614"/>
        <v>0</v>
      </c>
      <c r="AG1445" t="b">
        <f t="shared" si="615"/>
        <v>0</v>
      </c>
      <c r="AH1445" s="2" t="str">
        <f t="shared" si="616"/>
        <v/>
      </c>
      <c r="AI1445" t="str">
        <f t="shared" si="617"/>
        <v/>
      </c>
      <c r="AJ1445" s="2" t="str">
        <f t="shared" si="618"/>
        <v/>
      </c>
      <c r="AK1445" s="2" t="str">
        <f t="shared" si="619"/>
        <v/>
      </c>
    </row>
    <row r="1446" spans="1:37" x14ac:dyDescent="0.3">
      <c r="A1446" s="18">
        <v>39688</v>
      </c>
      <c r="B1446">
        <v>0</v>
      </c>
      <c r="C1446">
        <v>14</v>
      </c>
      <c r="D1446">
        <v>7.6</v>
      </c>
      <c r="E1446">
        <v>10.8</v>
      </c>
      <c r="G1446" s="3">
        <f t="shared" si="621"/>
        <v>0</v>
      </c>
      <c r="H1446" s="3">
        <f t="shared" si="622"/>
        <v>0</v>
      </c>
      <c r="I1446" s="10">
        <f t="shared" si="596"/>
        <v>0</v>
      </c>
      <c r="J1446" s="3">
        <f t="shared" si="597"/>
        <v>0</v>
      </c>
      <c r="K1446" s="3">
        <f t="shared" si="598"/>
        <v>0</v>
      </c>
      <c r="L1446" s="15">
        <f t="shared" si="599"/>
        <v>0</v>
      </c>
      <c r="M1446" s="3">
        <f t="shared" si="600"/>
        <v>0</v>
      </c>
      <c r="N1446" s="15">
        <f t="shared" si="601"/>
        <v>0</v>
      </c>
      <c r="O1446" s="15">
        <f t="shared" si="602"/>
        <v>0</v>
      </c>
      <c r="P1446" s="15">
        <f t="shared" si="603"/>
        <v>0</v>
      </c>
      <c r="Q1446" s="3">
        <f t="shared" si="620"/>
        <v>8</v>
      </c>
      <c r="R1446" s="3">
        <f t="shared" si="604"/>
        <v>-2.08</v>
      </c>
      <c r="S1446" s="16">
        <f t="shared" si="605"/>
        <v>-22.464000000000002</v>
      </c>
      <c r="T1446" s="3">
        <f t="shared" si="606"/>
        <v>0</v>
      </c>
      <c r="U1446" s="3">
        <f t="shared" si="607"/>
        <v>0</v>
      </c>
      <c r="V1446" s="3">
        <f t="shared" si="608"/>
        <v>0</v>
      </c>
      <c r="W1446" s="19">
        <f t="shared" si="609"/>
        <v>0</v>
      </c>
      <c r="X1446" s="19">
        <f t="shared" si="610"/>
        <v>0</v>
      </c>
      <c r="Y1446" s="19">
        <f t="shared" si="611"/>
        <v>0</v>
      </c>
      <c r="Z1446" s="2">
        <f t="shared" si="612"/>
        <v>0</v>
      </c>
      <c r="AA1446" s="2">
        <f t="shared" si="613"/>
        <v>0</v>
      </c>
      <c r="AB1446">
        <v>0</v>
      </c>
      <c r="AC1446">
        <v>0</v>
      </c>
      <c r="AD1446">
        <v>0</v>
      </c>
      <c r="AE1446">
        <v>0</v>
      </c>
      <c r="AF1446" s="2">
        <f t="shared" si="614"/>
        <v>0</v>
      </c>
      <c r="AG1446" t="b">
        <f t="shared" si="615"/>
        <v>0</v>
      </c>
      <c r="AH1446" s="2" t="str">
        <f t="shared" si="616"/>
        <v/>
      </c>
      <c r="AI1446" t="str">
        <f t="shared" si="617"/>
        <v/>
      </c>
      <c r="AJ1446" s="2" t="str">
        <f t="shared" si="618"/>
        <v/>
      </c>
      <c r="AK1446" s="2" t="str">
        <f t="shared" si="619"/>
        <v/>
      </c>
    </row>
    <row r="1447" spans="1:37" x14ac:dyDescent="0.3">
      <c r="A1447" s="18">
        <v>39689</v>
      </c>
      <c r="B1447">
        <v>0</v>
      </c>
      <c r="C1447">
        <v>22.5</v>
      </c>
      <c r="D1447">
        <v>6.7</v>
      </c>
      <c r="E1447">
        <v>14.6</v>
      </c>
      <c r="G1447" s="3">
        <f t="shared" si="621"/>
        <v>0</v>
      </c>
      <c r="H1447" s="3">
        <f t="shared" si="622"/>
        <v>0</v>
      </c>
      <c r="I1447" s="10">
        <f t="shared" si="596"/>
        <v>0</v>
      </c>
      <c r="J1447" s="3">
        <f t="shared" si="597"/>
        <v>0</v>
      </c>
      <c r="K1447" s="3">
        <f t="shared" si="598"/>
        <v>0</v>
      </c>
      <c r="L1447" s="15">
        <f t="shared" si="599"/>
        <v>0</v>
      </c>
      <c r="M1447" s="3">
        <f t="shared" si="600"/>
        <v>0</v>
      </c>
      <c r="N1447" s="15">
        <f t="shared" si="601"/>
        <v>0</v>
      </c>
      <c r="O1447" s="15">
        <f t="shared" si="602"/>
        <v>0</v>
      </c>
      <c r="P1447" s="15">
        <f t="shared" si="603"/>
        <v>0</v>
      </c>
      <c r="Q1447" s="3">
        <f t="shared" si="620"/>
        <v>8</v>
      </c>
      <c r="R1447" s="3">
        <f t="shared" si="604"/>
        <v>-2.08</v>
      </c>
      <c r="S1447" s="16">
        <f t="shared" si="605"/>
        <v>-30.367999999999999</v>
      </c>
      <c r="T1447" s="3">
        <f t="shared" si="606"/>
        <v>0</v>
      </c>
      <c r="U1447" s="3">
        <f t="shared" si="607"/>
        <v>0</v>
      </c>
      <c r="V1447" s="3">
        <f t="shared" si="608"/>
        <v>0</v>
      </c>
      <c r="W1447" s="19">
        <f t="shared" si="609"/>
        <v>0</v>
      </c>
      <c r="X1447" s="19">
        <f t="shared" si="610"/>
        <v>0</v>
      </c>
      <c r="Y1447" s="19">
        <f t="shared" si="611"/>
        <v>0</v>
      </c>
      <c r="Z1447" s="2">
        <f t="shared" si="612"/>
        <v>0</v>
      </c>
      <c r="AA1447" s="2">
        <f t="shared" si="613"/>
        <v>0</v>
      </c>
      <c r="AB1447">
        <v>0</v>
      </c>
      <c r="AC1447">
        <v>0</v>
      </c>
      <c r="AD1447">
        <v>0</v>
      </c>
      <c r="AE1447">
        <v>0</v>
      </c>
      <c r="AF1447" s="2">
        <f t="shared" si="614"/>
        <v>0</v>
      </c>
      <c r="AG1447" t="b">
        <f t="shared" si="615"/>
        <v>0</v>
      </c>
      <c r="AH1447" s="2" t="str">
        <f t="shared" si="616"/>
        <v/>
      </c>
      <c r="AI1447" t="str">
        <f t="shared" si="617"/>
        <v/>
      </c>
      <c r="AJ1447" s="2" t="str">
        <f t="shared" si="618"/>
        <v/>
      </c>
      <c r="AK1447" s="2" t="str">
        <f t="shared" si="619"/>
        <v/>
      </c>
    </row>
    <row r="1448" spans="1:37" x14ac:dyDescent="0.3">
      <c r="A1448" s="18">
        <v>39690</v>
      </c>
      <c r="B1448">
        <v>0</v>
      </c>
      <c r="C1448">
        <v>23</v>
      </c>
      <c r="D1448">
        <v>12</v>
      </c>
      <c r="E1448">
        <v>17.5</v>
      </c>
      <c r="G1448" s="3">
        <f t="shared" si="621"/>
        <v>0</v>
      </c>
      <c r="H1448" s="3">
        <f t="shared" si="622"/>
        <v>0</v>
      </c>
      <c r="I1448" s="10">
        <f t="shared" si="596"/>
        <v>0</v>
      </c>
      <c r="J1448" s="3">
        <f t="shared" si="597"/>
        <v>0</v>
      </c>
      <c r="K1448" s="3">
        <f t="shared" si="598"/>
        <v>0</v>
      </c>
      <c r="L1448" s="15">
        <f t="shared" si="599"/>
        <v>0</v>
      </c>
      <c r="M1448" s="3">
        <f t="shared" si="600"/>
        <v>0</v>
      </c>
      <c r="N1448" s="15">
        <f t="shared" si="601"/>
        <v>0</v>
      </c>
      <c r="O1448" s="15">
        <f t="shared" si="602"/>
        <v>0</v>
      </c>
      <c r="P1448" s="15">
        <f t="shared" si="603"/>
        <v>0</v>
      </c>
      <c r="Q1448" s="3">
        <f t="shared" si="620"/>
        <v>8</v>
      </c>
      <c r="R1448" s="3">
        <f t="shared" si="604"/>
        <v>-2.08</v>
      </c>
      <c r="S1448" s="16">
        <f t="shared" si="605"/>
        <v>-36.4</v>
      </c>
      <c r="T1448" s="3">
        <f t="shared" si="606"/>
        <v>0</v>
      </c>
      <c r="U1448" s="3">
        <f t="shared" si="607"/>
        <v>0</v>
      </c>
      <c r="V1448" s="3">
        <f t="shared" si="608"/>
        <v>0</v>
      </c>
      <c r="W1448" s="19">
        <f t="shared" si="609"/>
        <v>0</v>
      </c>
      <c r="X1448" s="19">
        <f t="shared" si="610"/>
        <v>0</v>
      </c>
      <c r="Y1448" s="19">
        <f t="shared" si="611"/>
        <v>0</v>
      </c>
      <c r="Z1448" s="2">
        <f t="shared" si="612"/>
        <v>0</v>
      </c>
      <c r="AA1448" s="2">
        <f t="shared" si="613"/>
        <v>0</v>
      </c>
      <c r="AB1448">
        <v>0</v>
      </c>
      <c r="AC1448">
        <v>0</v>
      </c>
      <c r="AD1448">
        <v>0</v>
      </c>
      <c r="AE1448">
        <v>0</v>
      </c>
      <c r="AF1448" s="2">
        <f t="shared" si="614"/>
        <v>0</v>
      </c>
      <c r="AG1448" t="b">
        <f t="shared" si="615"/>
        <v>0</v>
      </c>
      <c r="AH1448" s="2" t="str">
        <f t="shared" si="616"/>
        <v/>
      </c>
      <c r="AI1448" t="str">
        <f t="shared" si="617"/>
        <v/>
      </c>
      <c r="AJ1448" s="2" t="str">
        <f t="shared" si="618"/>
        <v/>
      </c>
      <c r="AK1448" s="2" t="str">
        <f t="shared" si="619"/>
        <v/>
      </c>
    </row>
    <row r="1449" spans="1:37" x14ac:dyDescent="0.3">
      <c r="A1449" s="18">
        <v>39691</v>
      </c>
      <c r="B1449">
        <v>5.08</v>
      </c>
      <c r="C1449">
        <v>12.9</v>
      </c>
      <c r="D1449">
        <v>4.9000000000000004</v>
      </c>
      <c r="E1449">
        <v>8.9</v>
      </c>
      <c r="G1449" s="3">
        <f t="shared" si="621"/>
        <v>0</v>
      </c>
      <c r="H1449" s="3">
        <f t="shared" si="622"/>
        <v>0</v>
      </c>
      <c r="I1449" s="10">
        <f t="shared" si="596"/>
        <v>0</v>
      </c>
      <c r="J1449" s="3">
        <f t="shared" si="597"/>
        <v>0</v>
      </c>
      <c r="K1449" s="3">
        <f t="shared" si="598"/>
        <v>5.08</v>
      </c>
      <c r="L1449" s="15">
        <f t="shared" si="599"/>
        <v>0</v>
      </c>
      <c r="M1449" s="3">
        <f t="shared" si="600"/>
        <v>-1.27</v>
      </c>
      <c r="N1449" s="15">
        <f t="shared" si="601"/>
        <v>0</v>
      </c>
      <c r="O1449" s="15">
        <f t="shared" si="602"/>
        <v>0</v>
      </c>
      <c r="P1449" s="15">
        <f t="shared" si="603"/>
        <v>0</v>
      </c>
      <c r="Q1449" s="3">
        <f t="shared" si="620"/>
        <v>8</v>
      </c>
      <c r="R1449" s="3">
        <f t="shared" si="604"/>
        <v>-2.08</v>
      </c>
      <c r="S1449" s="16">
        <f t="shared" si="605"/>
        <v>-18.512</v>
      </c>
      <c r="T1449" s="3">
        <f t="shared" si="606"/>
        <v>0</v>
      </c>
      <c r="U1449" s="3">
        <f t="shared" si="607"/>
        <v>0</v>
      </c>
      <c r="V1449" s="3">
        <f t="shared" si="608"/>
        <v>0</v>
      </c>
      <c r="W1449" s="19">
        <f t="shared" si="609"/>
        <v>0</v>
      </c>
      <c r="X1449" s="19">
        <f t="shared" si="610"/>
        <v>0</v>
      </c>
      <c r="Y1449" s="19">
        <f t="shared" si="611"/>
        <v>0</v>
      </c>
      <c r="Z1449" s="2">
        <f t="shared" si="612"/>
        <v>0</v>
      </c>
      <c r="AA1449" s="2">
        <f t="shared" si="613"/>
        <v>0</v>
      </c>
      <c r="AB1449">
        <v>0</v>
      </c>
      <c r="AC1449">
        <v>0</v>
      </c>
      <c r="AD1449">
        <v>0</v>
      </c>
      <c r="AE1449">
        <v>0</v>
      </c>
      <c r="AF1449" s="2">
        <f t="shared" si="614"/>
        <v>0</v>
      </c>
      <c r="AG1449" t="b">
        <f t="shared" si="615"/>
        <v>0</v>
      </c>
      <c r="AH1449" s="2" t="str">
        <f t="shared" si="616"/>
        <v/>
      </c>
      <c r="AI1449" t="str">
        <f t="shared" si="617"/>
        <v/>
      </c>
      <c r="AJ1449" s="2" t="str">
        <f t="shared" si="618"/>
        <v/>
      </c>
      <c r="AK1449" s="2" t="str">
        <f t="shared" si="619"/>
        <v/>
      </c>
    </row>
    <row r="1450" spans="1:37" x14ac:dyDescent="0.3">
      <c r="A1450" s="18">
        <v>39692</v>
      </c>
      <c r="B1450">
        <v>5.08</v>
      </c>
      <c r="C1450">
        <v>11</v>
      </c>
      <c r="D1450">
        <v>4</v>
      </c>
      <c r="E1450">
        <v>7.5</v>
      </c>
      <c r="G1450" s="3">
        <f t="shared" si="621"/>
        <v>0</v>
      </c>
      <c r="H1450" s="3">
        <f t="shared" si="622"/>
        <v>0</v>
      </c>
      <c r="I1450" s="10">
        <f t="shared" si="596"/>
        <v>0</v>
      </c>
      <c r="J1450" s="3">
        <f t="shared" si="597"/>
        <v>0</v>
      </c>
      <c r="K1450" s="3">
        <f t="shared" si="598"/>
        <v>5.08</v>
      </c>
      <c r="L1450" s="15">
        <f t="shared" si="599"/>
        <v>0</v>
      </c>
      <c r="M1450" s="3">
        <f t="shared" si="600"/>
        <v>-1.27</v>
      </c>
      <c r="N1450" s="15">
        <f t="shared" si="601"/>
        <v>0</v>
      </c>
      <c r="O1450" s="15">
        <f t="shared" si="602"/>
        <v>0</v>
      </c>
      <c r="P1450" s="15">
        <f t="shared" si="603"/>
        <v>0</v>
      </c>
      <c r="Q1450" s="3">
        <f t="shared" si="620"/>
        <v>9</v>
      </c>
      <c r="R1450" s="3">
        <f t="shared" si="604"/>
        <v>-2.08</v>
      </c>
      <c r="S1450" s="16">
        <f t="shared" si="605"/>
        <v>-15.600000000000001</v>
      </c>
      <c r="T1450" s="3">
        <f t="shared" si="606"/>
        <v>0</v>
      </c>
      <c r="U1450" s="3">
        <f t="shared" si="607"/>
        <v>0</v>
      </c>
      <c r="V1450" s="3">
        <f t="shared" si="608"/>
        <v>0</v>
      </c>
      <c r="W1450" s="19">
        <f t="shared" si="609"/>
        <v>0</v>
      </c>
      <c r="X1450" s="19">
        <f t="shared" si="610"/>
        <v>0</v>
      </c>
      <c r="Y1450" s="19">
        <f t="shared" si="611"/>
        <v>0</v>
      </c>
      <c r="Z1450" s="2">
        <f t="shared" si="612"/>
        <v>0</v>
      </c>
      <c r="AA1450" s="2">
        <f t="shared" si="613"/>
        <v>0</v>
      </c>
      <c r="AB1450">
        <v>0</v>
      </c>
      <c r="AC1450">
        <v>0</v>
      </c>
      <c r="AD1450">
        <v>0</v>
      </c>
      <c r="AE1450">
        <v>0</v>
      </c>
      <c r="AF1450" s="2">
        <f t="shared" si="614"/>
        <v>0</v>
      </c>
      <c r="AG1450" t="b">
        <f t="shared" si="615"/>
        <v>0</v>
      </c>
      <c r="AH1450" s="2" t="str">
        <f t="shared" si="616"/>
        <v/>
      </c>
      <c r="AI1450" t="str">
        <f t="shared" si="617"/>
        <v/>
      </c>
      <c r="AJ1450" s="2" t="str">
        <f t="shared" si="618"/>
        <v/>
      </c>
      <c r="AK1450" s="2" t="str">
        <f t="shared" si="619"/>
        <v/>
      </c>
    </row>
    <row r="1451" spans="1:37" x14ac:dyDescent="0.3">
      <c r="A1451" s="18">
        <v>39693</v>
      </c>
      <c r="B1451">
        <v>0</v>
      </c>
      <c r="C1451">
        <v>13.7</v>
      </c>
      <c r="D1451">
        <v>4.5999999999999996</v>
      </c>
      <c r="E1451">
        <v>9.15</v>
      </c>
      <c r="G1451" s="3">
        <f t="shared" si="621"/>
        <v>0</v>
      </c>
      <c r="H1451" s="3">
        <f t="shared" si="622"/>
        <v>0</v>
      </c>
      <c r="I1451" s="10">
        <f t="shared" si="596"/>
        <v>0</v>
      </c>
      <c r="J1451" s="3">
        <f t="shared" si="597"/>
        <v>0</v>
      </c>
      <c r="K1451" s="3">
        <f t="shared" si="598"/>
        <v>0</v>
      </c>
      <c r="L1451" s="15">
        <f t="shared" si="599"/>
        <v>0</v>
      </c>
      <c r="M1451" s="3">
        <f t="shared" si="600"/>
        <v>0</v>
      </c>
      <c r="N1451" s="15">
        <f t="shared" si="601"/>
        <v>0</v>
      </c>
      <c r="O1451" s="15">
        <f t="shared" si="602"/>
        <v>0</v>
      </c>
      <c r="P1451" s="15">
        <f t="shared" si="603"/>
        <v>0</v>
      </c>
      <c r="Q1451" s="3">
        <f t="shared" si="620"/>
        <v>9</v>
      </c>
      <c r="R1451" s="3">
        <f t="shared" si="604"/>
        <v>-2.08</v>
      </c>
      <c r="S1451" s="16">
        <f t="shared" si="605"/>
        <v>-19.032</v>
      </c>
      <c r="T1451" s="3">
        <f t="shared" si="606"/>
        <v>0</v>
      </c>
      <c r="U1451" s="3">
        <f t="shared" si="607"/>
        <v>0</v>
      </c>
      <c r="V1451" s="3">
        <f t="shared" si="608"/>
        <v>0</v>
      </c>
      <c r="W1451" s="19">
        <f t="shared" si="609"/>
        <v>0</v>
      </c>
      <c r="X1451" s="19">
        <f t="shared" si="610"/>
        <v>0</v>
      </c>
      <c r="Y1451" s="19">
        <f t="shared" si="611"/>
        <v>0</v>
      </c>
      <c r="Z1451" s="2">
        <f t="shared" si="612"/>
        <v>0</v>
      </c>
      <c r="AA1451" s="2">
        <f t="shared" si="613"/>
        <v>0</v>
      </c>
      <c r="AB1451">
        <v>0</v>
      </c>
      <c r="AC1451">
        <v>0</v>
      </c>
      <c r="AD1451">
        <v>0</v>
      </c>
      <c r="AE1451">
        <v>0</v>
      </c>
      <c r="AF1451" s="2">
        <f t="shared" si="614"/>
        <v>0</v>
      </c>
      <c r="AG1451" t="b">
        <f t="shared" si="615"/>
        <v>0</v>
      </c>
      <c r="AH1451" s="2" t="str">
        <f t="shared" si="616"/>
        <v/>
      </c>
      <c r="AI1451" t="str">
        <f t="shared" si="617"/>
        <v/>
      </c>
      <c r="AJ1451" s="2" t="str">
        <f t="shared" si="618"/>
        <v/>
      </c>
      <c r="AK1451" s="2" t="str">
        <f t="shared" si="619"/>
        <v/>
      </c>
    </row>
    <row r="1452" spans="1:37" x14ac:dyDescent="0.3">
      <c r="A1452" s="18">
        <v>39694</v>
      </c>
      <c r="B1452">
        <v>0</v>
      </c>
      <c r="C1452">
        <v>17.7</v>
      </c>
      <c r="D1452">
        <v>4.5</v>
      </c>
      <c r="E1452">
        <v>11.1</v>
      </c>
      <c r="G1452" s="3">
        <f t="shared" si="621"/>
        <v>0</v>
      </c>
      <c r="H1452" s="3">
        <f t="shared" si="622"/>
        <v>0</v>
      </c>
      <c r="I1452" s="10">
        <f t="shared" si="596"/>
        <v>0</v>
      </c>
      <c r="J1452" s="3">
        <f t="shared" si="597"/>
        <v>0</v>
      </c>
      <c r="K1452" s="3">
        <f t="shared" si="598"/>
        <v>0</v>
      </c>
      <c r="L1452" s="15">
        <f t="shared" si="599"/>
        <v>0</v>
      </c>
      <c r="M1452" s="3">
        <f t="shared" si="600"/>
        <v>0</v>
      </c>
      <c r="N1452" s="15">
        <f t="shared" si="601"/>
        <v>0</v>
      </c>
      <c r="O1452" s="15">
        <f t="shared" si="602"/>
        <v>0</v>
      </c>
      <c r="P1452" s="15">
        <f t="shared" si="603"/>
        <v>0</v>
      </c>
      <c r="Q1452" s="3">
        <f t="shared" si="620"/>
        <v>9</v>
      </c>
      <c r="R1452" s="3">
        <f t="shared" si="604"/>
        <v>-2.08</v>
      </c>
      <c r="S1452" s="16">
        <f t="shared" si="605"/>
        <v>-23.088000000000001</v>
      </c>
      <c r="T1452" s="3">
        <f t="shared" si="606"/>
        <v>0</v>
      </c>
      <c r="U1452" s="3">
        <f t="shared" si="607"/>
        <v>0</v>
      </c>
      <c r="V1452" s="3">
        <f t="shared" si="608"/>
        <v>0</v>
      </c>
      <c r="W1452" s="19">
        <f t="shared" si="609"/>
        <v>0</v>
      </c>
      <c r="X1452" s="19">
        <f t="shared" si="610"/>
        <v>0</v>
      </c>
      <c r="Y1452" s="19">
        <f t="shared" si="611"/>
        <v>0</v>
      </c>
      <c r="Z1452" s="2">
        <f t="shared" si="612"/>
        <v>0</v>
      </c>
      <c r="AA1452" s="2">
        <f t="shared" si="613"/>
        <v>0</v>
      </c>
      <c r="AB1452">
        <v>0</v>
      </c>
      <c r="AC1452">
        <v>0</v>
      </c>
      <c r="AD1452">
        <v>0</v>
      </c>
      <c r="AE1452">
        <v>0</v>
      </c>
      <c r="AF1452" s="2">
        <f t="shared" si="614"/>
        <v>0</v>
      </c>
      <c r="AG1452" t="b">
        <f t="shared" si="615"/>
        <v>0</v>
      </c>
      <c r="AH1452" s="2" t="str">
        <f t="shared" si="616"/>
        <v/>
      </c>
      <c r="AI1452" t="str">
        <f t="shared" si="617"/>
        <v/>
      </c>
      <c r="AJ1452" s="2" t="str">
        <f t="shared" si="618"/>
        <v/>
      </c>
      <c r="AK1452" s="2" t="str">
        <f t="shared" si="619"/>
        <v/>
      </c>
    </row>
    <row r="1453" spans="1:37" x14ac:dyDescent="0.3">
      <c r="A1453" s="18">
        <v>39695</v>
      </c>
      <c r="B1453">
        <v>0</v>
      </c>
      <c r="C1453">
        <v>19.100000000000001</v>
      </c>
      <c r="D1453">
        <v>5.8</v>
      </c>
      <c r="E1453">
        <v>12.45</v>
      </c>
      <c r="G1453" s="3">
        <f t="shared" si="621"/>
        <v>0</v>
      </c>
      <c r="H1453" s="3">
        <f t="shared" si="622"/>
        <v>0</v>
      </c>
      <c r="I1453" s="10">
        <f t="shared" si="596"/>
        <v>0</v>
      </c>
      <c r="J1453" s="3">
        <f t="shared" si="597"/>
        <v>0</v>
      </c>
      <c r="K1453" s="3">
        <f t="shared" si="598"/>
        <v>0</v>
      </c>
      <c r="L1453" s="15">
        <f t="shared" si="599"/>
        <v>0</v>
      </c>
      <c r="M1453" s="3">
        <f t="shared" si="600"/>
        <v>0</v>
      </c>
      <c r="N1453" s="15">
        <f t="shared" si="601"/>
        <v>0</v>
      </c>
      <c r="O1453" s="15">
        <f t="shared" si="602"/>
        <v>0</v>
      </c>
      <c r="P1453" s="15">
        <f t="shared" si="603"/>
        <v>0</v>
      </c>
      <c r="Q1453" s="3">
        <f t="shared" si="620"/>
        <v>9</v>
      </c>
      <c r="R1453" s="3">
        <f t="shared" si="604"/>
        <v>-2.08</v>
      </c>
      <c r="S1453" s="16">
        <f t="shared" si="605"/>
        <v>-25.896000000000001</v>
      </c>
      <c r="T1453" s="3">
        <f t="shared" si="606"/>
        <v>0</v>
      </c>
      <c r="U1453" s="3">
        <f t="shared" si="607"/>
        <v>0</v>
      </c>
      <c r="V1453" s="3">
        <f t="shared" si="608"/>
        <v>0</v>
      </c>
      <c r="W1453" s="19">
        <f t="shared" si="609"/>
        <v>0</v>
      </c>
      <c r="X1453" s="19">
        <f t="shared" si="610"/>
        <v>0</v>
      </c>
      <c r="Y1453" s="19">
        <f t="shared" si="611"/>
        <v>0</v>
      </c>
      <c r="Z1453" s="2">
        <f t="shared" si="612"/>
        <v>0</v>
      </c>
      <c r="AA1453" s="2">
        <f t="shared" si="613"/>
        <v>0</v>
      </c>
      <c r="AB1453">
        <v>0</v>
      </c>
      <c r="AC1453">
        <v>0</v>
      </c>
      <c r="AD1453">
        <v>0</v>
      </c>
      <c r="AE1453">
        <v>0</v>
      </c>
      <c r="AF1453" s="2">
        <f t="shared" si="614"/>
        <v>0</v>
      </c>
      <c r="AG1453" t="b">
        <f t="shared" si="615"/>
        <v>0</v>
      </c>
      <c r="AH1453" s="2" t="str">
        <f t="shared" si="616"/>
        <v/>
      </c>
      <c r="AI1453" t="str">
        <f t="shared" si="617"/>
        <v/>
      </c>
      <c r="AJ1453" s="2" t="str">
        <f t="shared" si="618"/>
        <v/>
      </c>
      <c r="AK1453" s="2" t="str">
        <f t="shared" si="619"/>
        <v/>
      </c>
    </row>
    <row r="1454" spans="1:37" x14ac:dyDescent="0.3">
      <c r="A1454" s="18">
        <v>39696</v>
      </c>
      <c r="B1454">
        <v>0</v>
      </c>
      <c r="C1454">
        <v>19.5</v>
      </c>
      <c r="D1454">
        <v>7</v>
      </c>
      <c r="E1454">
        <v>13.25</v>
      </c>
      <c r="G1454" s="3">
        <f t="shared" si="621"/>
        <v>0</v>
      </c>
      <c r="H1454" s="3">
        <f t="shared" si="622"/>
        <v>0</v>
      </c>
      <c r="I1454" s="10">
        <f t="shared" si="596"/>
        <v>0</v>
      </c>
      <c r="J1454" s="3">
        <f t="shared" si="597"/>
        <v>0</v>
      </c>
      <c r="K1454" s="3">
        <f t="shared" si="598"/>
        <v>0</v>
      </c>
      <c r="L1454" s="15">
        <f t="shared" si="599"/>
        <v>0</v>
      </c>
      <c r="M1454" s="3">
        <f t="shared" si="600"/>
        <v>0</v>
      </c>
      <c r="N1454" s="15">
        <f t="shared" si="601"/>
        <v>0</v>
      </c>
      <c r="O1454" s="15">
        <f t="shared" si="602"/>
        <v>0</v>
      </c>
      <c r="P1454" s="15">
        <f t="shared" si="603"/>
        <v>0</v>
      </c>
      <c r="Q1454" s="3">
        <f t="shared" si="620"/>
        <v>9</v>
      </c>
      <c r="R1454" s="3">
        <f t="shared" si="604"/>
        <v>-2.08</v>
      </c>
      <c r="S1454" s="16">
        <f t="shared" si="605"/>
        <v>-27.560000000000002</v>
      </c>
      <c r="T1454" s="3">
        <f t="shared" si="606"/>
        <v>0</v>
      </c>
      <c r="U1454" s="3">
        <f t="shared" si="607"/>
        <v>0</v>
      </c>
      <c r="V1454" s="3">
        <f t="shared" si="608"/>
        <v>0</v>
      </c>
      <c r="W1454" s="19">
        <f t="shared" si="609"/>
        <v>0</v>
      </c>
      <c r="X1454" s="19">
        <f t="shared" si="610"/>
        <v>0</v>
      </c>
      <c r="Y1454" s="19">
        <f t="shared" si="611"/>
        <v>0</v>
      </c>
      <c r="Z1454" s="2">
        <f t="shared" si="612"/>
        <v>0</v>
      </c>
      <c r="AA1454" s="2">
        <f t="shared" si="613"/>
        <v>0</v>
      </c>
      <c r="AB1454">
        <v>0</v>
      </c>
      <c r="AC1454">
        <v>0</v>
      </c>
      <c r="AD1454">
        <v>0</v>
      </c>
      <c r="AE1454">
        <v>0</v>
      </c>
      <c r="AF1454" s="2">
        <f t="shared" si="614"/>
        <v>0</v>
      </c>
      <c r="AG1454" t="b">
        <f t="shared" si="615"/>
        <v>0</v>
      </c>
      <c r="AH1454" s="2" t="str">
        <f t="shared" si="616"/>
        <v/>
      </c>
      <c r="AI1454" t="str">
        <f t="shared" si="617"/>
        <v/>
      </c>
      <c r="AJ1454" s="2" t="str">
        <f t="shared" si="618"/>
        <v/>
      </c>
      <c r="AK1454" s="2" t="str">
        <f t="shared" si="619"/>
        <v/>
      </c>
    </row>
    <row r="1455" spans="1:37" x14ac:dyDescent="0.3">
      <c r="A1455" s="18">
        <v>39697</v>
      </c>
      <c r="B1455">
        <v>0</v>
      </c>
      <c r="C1455">
        <v>21.5</v>
      </c>
      <c r="D1455">
        <v>8.5</v>
      </c>
      <c r="E1455">
        <v>15</v>
      </c>
      <c r="G1455" s="3">
        <f t="shared" si="621"/>
        <v>0</v>
      </c>
      <c r="H1455" s="3">
        <f t="shared" si="622"/>
        <v>0</v>
      </c>
      <c r="I1455" s="10">
        <f t="shared" si="596"/>
        <v>0</v>
      </c>
      <c r="J1455" s="3">
        <f t="shared" si="597"/>
        <v>0</v>
      </c>
      <c r="K1455" s="3">
        <f t="shared" si="598"/>
        <v>0</v>
      </c>
      <c r="L1455" s="15">
        <f t="shared" si="599"/>
        <v>0</v>
      </c>
      <c r="M1455" s="3">
        <f t="shared" si="600"/>
        <v>0</v>
      </c>
      <c r="N1455" s="15">
        <f t="shared" si="601"/>
        <v>0</v>
      </c>
      <c r="O1455" s="15">
        <f t="shared" si="602"/>
        <v>0</v>
      </c>
      <c r="P1455" s="15">
        <f t="shared" si="603"/>
        <v>0</v>
      </c>
      <c r="Q1455" s="3">
        <f t="shared" si="620"/>
        <v>9</v>
      </c>
      <c r="R1455" s="3">
        <f t="shared" si="604"/>
        <v>-2.08</v>
      </c>
      <c r="S1455" s="16">
        <f t="shared" si="605"/>
        <v>-31.200000000000003</v>
      </c>
      <c r="T1455" s="3">
        <f t="shared" si="606"/>
        <v>0</v>
      </c>
      <c r="U1455" s="3">
        <f t="shared" si="607"/>
        <v>0</v>
      </c>
      <c r="V1455" s="3">
        <f t="shared" si="608"/>
        <v>0</v>
      </c>
      <c r="W1455" s="19">
        <f t="shared" si="609"/>
        <v>0</v>
      </c>
      <c r="X1455" s="19">
        <f t="shared" si="610"/>
        <v>0</v>
      </c>
      <c r="Y1455" s="19">
        <f t="shared" si="611"/>
        <v>0</v>
      </c>
      <c r="Z1455" s="2">
        <f t="shared" si="612"/>
        <v>0</v>
      </c>
      <c r="AA1455" s="2">
        <f t="shared" si="613"/>
        <v>0</v>
      </c>
      <c r="AB1455">
        <v>0</v>
      </c>
      <c r="AC1455">
        <v>0</v>
      </c>
      <c r="AD1455">
        <v>0</v>
      </c>
      <c r="AE1455">
        <v>0</v>
      </c>
      <c r="AF1455" s="2">
        <f t="shared" si="614"/>
        <v>0</v>
      </c>
      <c r="AG1455" t="b">
        <f t="shared" si="615"/>
        <v>0</v>
      </c>
      <c r="AH1455" s="2" t="str">
        <f t="shared" si="616"/>
        <v/>
      </c>
      <c r="AI1455" t="str">
        <f t="shared" si="617"/>
        <v/>
      </c>
      <c r="AJ1455" s="2" t="str">
        <f t="shared" si="618"/>
        <v/>
      </c>
      <c r="AK1455" s="2" t="str">
        <f t="shared" si="619"/>
        <v/>
      </c>
    </row>
    <row r="1456" spans="1:37" x14ac:dyDescent="0.3">
      <c r="A1456" s="18">
        <v>39698</v>
      </c>
      <c r="B1456">
        <v>0</v>
      </c>
      <c r="C1456">
        <v>22.6</v>
      </c>
      <c r="D1456">
        <v>9.3000000000000007</v>
      </c>
      <c r="E1456">
        <v>15.95</v>
      </c>
      <c r="G1456" s="3">
        <f t="shared" si="621"/>
        <v>0</v>
      </c>
      <c r="H1456" s="3">
        <f t="shared" si="622"/>
        <v>0</v>
      </c>
      <c r="I1456" s="10">
        <f t="shared" si="596"/>
        <v>0</v>
      </c>
      <c r="J1456" s="3">
        <f t="shared" si="597"/>
        <v>0</v>
      </c>
      <c r="K1456" s="3">
        <f t="shared" si="598"/>
        <v>0</v>
      </c>
      <c r="L1456" s="15">
        <f t="shared" si="599"/>
        <v>0</v>
      </c>
      <c r="M1456" s="3">
        <f t="shared" si="600"/>
        <v>0</v>
      </c>
      <c r="N1456" s="15">
        <f t="shared" si="601"/>
        <v>0</v>
      </c>
      <c r="O1456" s="15">
        <f t="shared" si="602"/>
        <v>0</v>
      </c>
      <c r="P1456" s="15">
        <f t="shared" si="603"/>
        <v>0</v>
      </c>
      <c r="Q1456" s="3">
        <f t="shared" si="620"/>
        <v>9</v>
      </c>
      <c r="R1456" s="3">
        <f t="shared" si="604"/>
        <v>-2.08</v>
      </c>
      <c r="S1456" s="16">
        <f t="shared" si="605"/>
        <v>-33.176000000000002</v>
      </c>
      <c r="T1456" s="3">
        <f t="shared" si="606"/>
        <v>0</v>
      </c>
      <c r="U1456" s="3">
        <f t="shared" si="607"/>
        <v>0</v>
      </c>
      <c r="V1456" s="3">
        <f t="shared" si="608"/>
        <v>0</v>
      </c>
      <c r="W1456" s="19">
        <f t="shared" si="609"/>
        <v>0</v>
      </c>
      <c r="X1456" s="19">
        <f t="shared" si="610"/>
        <v>0</v>
      </c>
      <c r="Y1456" s="19">
        <f t="shared" si="611"/>
        <v>0</v>
      </c>
      <c r="Z1456" s="2">
        <f t="shared" si="612"/>
        <v>0</v>
      </c>
      <c r="AA1456" s="2">
        <f t="shared" si="613"/>
        <v>0</v>
      </c>
      <c r="AB1456">
        <v>0</v>
      </c>
      <c r="AC1456">
        <v>0</v>
      </c>
      <c r="AD1456">
        <v>0</v>
      </c>
      <c r="AE1456">
        <v>0</v>
      </c>
      <c r="AF1456" s="2">
        <f t="shared" si="614"/>
        <v>0</v>
      </c>
      <c r="AG1456" t="b">
        <f t="shared" si="615"/>
        <v>0</v>
      </c>
      <c r="AH1456" s="2" t="str">
        <f t="shared" si="616"/>
        <v/>
      </c>
      <c r="AI1456" t="str">
        <f t="shared" si="617"/>
        <v/>
      </c>
      <c r="AJ1456" s="2" t="str">
        <f t="shared" si="618"/>
        <v/>
      </c>
      <c r="AK1456" s="2" t="str">
        <f t="shared" si="619"/>
        <v/>
      </c>
    </row>
    <row r="1457" spans="1:37" x14ac:dyDescent="0.3">
      <c r="A1457" s="18">
        <v>39699</v>
      </c>
      <c r="B1457">
        <v>0</v>
      </c>
      <c r="C1457">
        <v>22</v>
      </c>
      <c r="D1457">
        <v>11.1</v>
      </c>
      <c r="E1457">
        <v>16.55</v>
      </c>
      <c r="G1457" s="3">
        <f t="shared" si="621"/>
        <v>0</v>
      </c>
      <c r="H1457" s="3">
        <f t="shared" si="622"/>
        <v>0</v>
      </c>
      <c r="I1457" s="10">
        <f t="shared" si="596"/>
        <v>0</v>
      </c>
      <c r="J1457" s="3">
        <f t="shared" si="597"/>
        <v>0</v>
      </c>
      <c r="K1457" s="3">
        <f t="shared" si="598"/>
        <v>0</v>
      </c>
      <c r="L1457" s="15">
        <f t="shared" si="599"/>
        <v>0</v>
      </c>
      <c r="M1457" s="3">
        <f t="shared" si="600"/>
        <v>0</v>
      </c>
      <c r="N1457" s="15">
        <f t="shared" si="601"/>
        <v>0</v>
      </c>
      <c r="O1457" s="15">
        <f t="shared" si="602"/>
        <v>0</v>
      </c>
      <c r="P1457" s="15">
        <f t="shared" si="603"/>
        <v>0</v>
      </c>
      <c r="Q1457" s="3">
        <f t="shared" si="620"/>
        <v>9</v>
      </c>
      <c r="R1457" s="3">
        <f t="shared" si="604"/>
        <v>-2.08</v>
      </c>
      <c r="S1457" s="16">
        <f t="shared" si="605"/>
        <v>-34.423999999999999</v>
      </c>
      <c r="T1457" s="3">
        <f t="shared" si="606"/>
        <v>0</v>
      </c>
      <c r="U1457" s="3">
        <f t="shared" si="607"/>
        <v>0</v>
      </c>
      <c r="V1457" s="3">
        <f t="shared" si="608"/>
        <v>0</v>
      </c>
      <c r="W1457" s="19">
        <f t="shared" si="609"/>
        <v>0</v>
      </c>
      <c r="X1457" s="19">
        <f t="shared" si="610"/>
        <v>0</v>
      </c>
      <c r="Y1457" s="19">
        <f t="shared" si="611"/>
        <v>0</v>
      </c>
      <c r="Z1457" s="2">
        <f t="shared" si="612"/>
        <v>0</v>
      </c>
      <c r="AA1457" s="2">
        <f t="shared" si="613"/>
        <v>0</v>
      </c>
      <c r="AB1457">
        <v>0</v>
      </c>
      <c r="AC1457">
        <v>0</v>
      </c>
      <c r="AD1457">
        <v>0</v>
      </c>
      <c r="AE1457">
        <v>0</v>
      </c>
      <c r="AF1457" s="2">
        <f t="shared" si="614"/>
        <v>0</v>
      </c>
      <c r="AG1457" t="b">
        <f t="shared" si="615"/>
        <v>0</v>
      </c>
      <c r="AH1457" s="2" t="str">
        <f t="shared" si="616"/>
        <v/>
      </c>
      <c r="AI1457" t="str">
        <f t="shared" si="617"/>
        <v/>
      </c>
      <c r="AJ1457" s="2" t="str">
        <f t="shared" si="618"/>
        <v/>
      </c>
      <c r="AK1457" s="2" t="str">
        <f t="shared" si="619"/>
        <v/>
      </c>
    </row>
    <row r="1458" spans="1:37" x14ac:dyDescent="0.3">
      <c r="A1458" s="18">
        <v>39700</v>
      </c>
      <c r="B1458">
        <v>0</v>
      </c>
      <c r="C1458">
        <v>25.4</v>
      </c>
      <c r="D1458">
        <v>11.7</v>
      </c>
      <c r="E1458">
        <v>18.55</v>
      </c>
      <c r="G1458" s="3">
        <f t="shared" si="621"/>
        <v>0</v>
      </c>
      <c r="H1458" s="3">
        <f t="shared" si="622"/>
        <v>0</v>
      </c>
      <c r="I1458" s="10">
        <f t="shared" si="596"/>
        <v>0</v>
      </c>
      <c r="J1458" s="3">
        <f t="shared" si="597"/>
        <v>0</v>
      </c>
      <c r="K1458" s="3">
        <f t="shared" si="598"/>
        <v>0</v>
      </c>
      <c r="L1458" s="15">
        <f t="shared" si="599"/>
        <v>0</v>
      </c>
      <c r="M1458" s="3">
        <f t="shared" si="600"/>
        <v>0</v>
      </c>
      <c r="N1458" s="15">
        <f t="shared" si="601"/>
        <v>0</v>
      </c>
      <c r="O1458" s="15">
        <f t="shared" si="602"/>
        <v>0</v>
      </c>
      <c r="P1458" s="15">
        <f t="shared" si="603"/>
        <v>0</v>
      </c>
      <c r="Q1458" s="3">
        <f t="shared" si="620"/>
        <v>9</v>
      </c>
      <c r="R1458" s="3">
        <f t="shared" si="604"/>
        <v>-2.08</v>
      </c>
      <c r="S1458" s="16">
        <f t="shared" si="605"/>
        <v>-38.584000000000003</v>
      </c>
      <c r="T1458" s="3">
        <f t="shared" si="606"/>
        <v>0</v>
      </c>
      <c r="U1458" s="3">
        <f t="shared" si="607"/>
        <v>0</v>
      </c>
      <c r="V1458" s="3">
        <f t="shared" si="608"/>
        <v>0</v>
      </c>
      <c r="W1458" s="19">
        <f t="shared" si="609"/>
        <v>0</v>
      </c>
      <c r="X1458" s="19">
        <f t="shared" si="610"/>
        <v>0</v>
      </c>
      <c r="Y1458" s="19">
        <f t="shared" si="611"/>
        <v>0</v>
      </c>
      <c r="Z1458" s="2">
        <f t="shared" si="612"/>
        <v>0</v>
      </c>
      <c r="AA1458" s="2">
        <f t="shared" si="613"/>
        <v>0</v>
      </c>
      <c r="AB1458">
        <v>0</v>
      </c>
      <c r="AC1458">
        <v>0</v>
      </c>
      <c r="AD1458">
        <v>0</v>
      </c>
      <c r="AE1458">
        <v>0</v>
      </c>
      <c r="AF1458" s="2">
        <f t="shared" si="614"/>
        <v>0</v>
      </c>
      <c r="AG1458" t="b">
        <f t="shared" si="615"/>
        <v>0</v>
      </c>
      <c r="AH1458" s="2" t="str">
        <f t="shared" si="616"/>
        <v/>
      </c>
      <c r="AI1458" t="str">
        <f t="shared" si="617"/>
        <v/>
      </c>
      <c r="AJ1458" s="2" t="str">
        <f t="shared" si="618"/>
        <v/>
      </c>
      <c r="AK1458" s="2" t="str">
        <f t="shared" si="619"/>
        <v/>
      </c>
    </row>
    <row r="1459" spans="1:37" x14ac:dyDescent="0.3">
      <c r="A1459" s="18">
        <v>39701</v>
      </c>
      <c r="B1459">
        <v>0</v>
      </c>
      <c r="C1459">
        <v>20.399999999999999</v>
      </c>
      <c r="D1459">
        <v>8.6999999999999993</v>
      </c>
      <c r="E1459">
        <v>14.55</v>
      </c>
      <c r="G1459" s="3">
        <f t="shared" si="621"/>
        <v>0</v>
      </c>
      <c r="H1459" s="3">
        <f t="shared" si="622"/>
        <v>0</v>
      </c>
      <c r="I1459" s="10">
        <f t="shared" si="596"/>
        <v>0</v>
      </c>
      <c r="J1459" s="3">
        <f t="shared" si="597"/>
        <v>0</v>
      </c>
      <c r="K1459" s="3">
        <f t="shared" si="598"/>
        <v>0</v>
      </c>
      <c r="L1459" s="15">
        <f t="shared" si="599"/>
        <v>0</v>
      </c>
      <c r="M1459" s="3">
        <f t="shared" si="600"/>
        <v>0</v>
      </c>
      <c r="N1459" s="15">
        <f t="shared" si="601"/>
        <v>0</v>
      </c>
      <c r="O1459" s="15">
        <f t="shared" si="602"/>
        <v>0</v>
      </c>
      <c r="P1459" s="15">
        <f t="shared" si="603"/>
        <v>0</v>
      </c>
      <c r="Q1459" s="3">
        <f t="shared" si="620"/>
        <v>9</v>
      </c>
      <c r="R1459" s="3">
        <f t="shared" si="604"/>
        <v>-2.08</v>
      </c>
      <c r="S1459" s="16">
        <f t="shared" si="605"/>
        <v>-30.264000000000003</v>
      </c>
      <c r="T1459" s="3">
        <f t="shared" si="606"/>
        <v>0</v>
      </c>
      <c r="U1459" s="3">
        <f t="shared" si="607"/>
        <v>0</v>
      </c>
      <c r="V1459" s="3">
        <f t="shared" si="608"/>
        <v>0</v>
      </c>
      <c r="W1459" s="19">
        <f t="shared" si="609"/>
        <v>0</v>
      </c>
      <c r="X1459" s="19">
        <f t="shared" si="610"/>
        <v>0</v>
      </c>
      <c r="Y1459" s="19">
        <f t="shared" si="611"/>
        <v>0</v>
      </c>
      <c r="Z1459" s="2">
        <f t="shared" si="612"/>
        <v>0</v>
      </c>
      <c r="AA1459" s="2">
        <f t="shared" si="613"/>
        <v>0</v>
      </c>
      <c r="AB1459">
        <v>0</v>
      </c>
      <c r="AC1459">
        <v>0</v>
      </c>
      <c r="AD1459">
        <v>0</v>
      </c>
      <c r="AE1459">
        <v>0</v>
      </c>
      <c r="AF1459" s="2">
        <f t="shared" si="614"/>
        <v>0</v>
      </c>
      <c r="AG1459" t="b">
        <f t="shared" si="615"/>
        <v>0</v>
      </c>
      <c r="AH1459" s="2" t="str">
        <f t="shared" si="616"/>
        <v/>
      </c>
      <c r="AI1459" t="str">
        <f t="shared" si="617"/>
        <v/>
      </c>
      <c r="AJ1459" s="2" t="str">
        <f t="shared" si="618"/>
        <v/>
      </c>
      <c r="AK1459" s="2" t="str">
        <f t="shared" si="619"/>
        <v/>
      </c>
    </row>
    <row r="1460" spans="1:37" x14ac:dyDescent="0.3">
      <c r="A1460" s="18">
        <v>39702</v>
      </c>
      <c r="B1460">
        <v>0</v>
      </c>
      <c r="C1460">
        <v>21.1</v>
      </c>
      <c r="D1460">
        <v>7.4</v>
      </c>
      <c r="E1460">
        <v>14.25</v>
      </c>
      <c r="G1460" s="3">
        <f t="shared" si="621"/>
        <v>0</v>
      </c>
      <c r="H1460" s="3">
        <f t="shared" si="622"/>
        <v>0</v>
      </c>
      <c r="I1460" s="10">
        <f t="shared" si="596"/>
        <v>0</v>
      </c>
      <c r="J1460" s="3">
        <f t="shared" si="597"/>
        <v>0</v>
      </c>
      <c r="K1460" s="3">
        <f t="shared" si="598"/>
        <v>0</v>
      </c>
      <c r="L1460" s="15">
        <f t="shared" si="599"/>
        <v>0</v>
      </c>
      <c r="M1460" s="3">
        <f t="shared" si="600"/>
        <v>0</v>
      </c>
      <c r="N1460" s="15">
        <f t="shared" si="601"/>
        <v>0</v>
      </c>
      <c r="O1460" s="15">
        <f t="shared" si="602"/>
        <v>0</v>
      </c>
      <c r="P1460" s="15">
        <f t="shared" si="603"/>
        <v>0</v>
      </c>
      <c r="Q1460" s="3">
        <f t="shared" si="620"/>
        <v>9</v>
      </c>
      <c r="R1460" s="3">
        <f t="shared" si="604"/>
        <v>-2.08</v>
      </c>
      <c r="S1460" s="16">
        <f t="shared" si="605"/>
        <v>-29.64</v>
      </c>
      <c r="T1460" s="3">
        <f t="shared" si="606"/>
        <v>0</v>
      </c>
      <c r="U1460" s="3">
        <f t="shared" si="607"/>
        <v>0</v>
      </c>
      <c r="V1460" s="3">
        <f t="shared" si="608"/>
        <v>0</v>
      </c>
      <c r="W1460" s="19">
        <f t="shared" si="609"/>
        <v>0</v>
      </c>
      <c r="X1460" s="19">
        <f t="shared" si="610"/>
        <v>0</v>
      </c>
      <c r="Y1460" s="19">
        <f t="shared" si="611"/>
        <v>0</v>
      </c>
      <c r="Z1460" s="2">
        <f t="shared" si="612"/>
        <v>0</v>
      </c>
      <c r="AA1460" s="2">
        <f t="shared" si="613"/>
        <v>0</v>
      </c>
      <c r="AB1460">
        <v>0</v>
      </c>
      <c r="AC1460">
        <v>0</v>
      </c>
      <c r="AD1460">
        <v>0</v>
      </c>
      <c r="AE1460">
        <v>0</v>
      </c>
      <c r="AF1460" s="2">
        <f t="shared" si="614"/>
        <v>0</v>
      </c>
      <c r="AG1460" t="b">
        <f t="shared" si="615"/>
        <v>0</v>
      </c>
      <c r="AH1460" s="2" t="str">
        <f t="shared" si="616"/>
        <v/>
      </c>
      <c r="AI1460" t="str">
        <f t="shared" si="617"/>
        <v/>
      </c>
      <c r="AJ1460" s="2" t="str">
        <f t="shared" si="618"/>
        <v/>
      </c>
      <c r="AK1460" s="2" t="str">
        <f t="shared" si="619"/>
        <v/>
      </c>
    </row>
    <row r="1461" spans="1:37" x14ac:dyDescent="0.3">
      <c r="A1461" s="18">
        <v>39703</v>
      </c>
      <c r="B1461">
        <v>0</v>
      </c>
      <c r="C1461">
        <v>25</v>
      </c>
      <c r="D1461">
        <v>12.9</v>
      </c>
      <c r="E1461">
        <v>18.95</v>
      </c>
      <c r="G1461" s="3">
        <f t="shared" si="621"/>
        <v>0</v>
      </c>
      <c r="H1461" s="3">
        <f t="shared" si="622"/>
        <v>0</v>
      </c>
      <c r="I1461" s="10">
        <f t="shared" si="596"/>
        <v>0</v>
      </c>
      <c r="J1461" s="3">
        <f t="shared" si="597"/>
        <v>0</v>
      </c>
      <c r="K1461" s="3">
        <f t="shared" si="598"/>
        <v>0</v>
      </c>
      <c r="L1461" s="15">
        <f t="shared" si="599"/>
        <v>0</v>
      </c>
      <c r="M1461" s="3">
        <f t="shared" si="600"/>
        <v>0</v>
      </c>
      <c r="N1461" s="15">
        <f t="shared" si="601"/>
        <v>0</v>
      </c>
      <c r="O1461" s="15">
        <f t="shared" si="602"/>
        <v>0</v>
      </c>
      <c r="P1461" s="15">
        <f t="shared" si="603"/>
        <v>0</v>
      </c>
      <c r="Q1461" s="3">
        <f t="shared" si="620"/>
        <v>9</v>
      </c>
      <c r="R1461" s="3">
        <f t="shared" si="604"/>
        <v>-2.08</v>
      </c>
      <c r="S1461" s="16">
        <f t="shared" si="605"/>
        <v>-39.415999999999997</v>
      </c>
      <c r="T1461" s="3">
        <f t="shared" si="606"/>
        <v>0</v>
      </c>
      <c r="U1461" s="3">
        <f t="shared" si="607"/>
        <v>0</v>
      </c>
      <c r="V1461" s="3">
        <f t="shared" si="608"/>
        <v>0</v>
      </c>
      <c r="W1461" s="19">
        <f t="shared" si="609"/>
        <v>0</v>
      </c>
      <c r="X1461" s="19">
        <f t="shared" si="610"/>
        <v>0</v>
      </c>
      <c r="Y1461" s="19">
        <f t="shared" si="611"/>
        <v>0</v>
      </c>
      <c r="Z1461" s="2">
        <f t="shared" si="612"/>
        <v>0</v>
      </c>
      <c r="AA1461" s="2">
        <f t="shared" si="613"/>
        <v>0</v>
      </c>
      <c r="AB1461">
        <v>0</v>
      </c>
      <c r="AC1461">
        <v>0</v>
      </c>
      <c r="AD1461">
        <v>0</v>
      </c>
      <c r="AE1461">
        <v>0</v>
      </c>
      <c r="AF1461" s="2">
        <f t="shared" si="614"/>
        <v>0</v>
      </c>
      <c r="AG1461" t="b">
        <f t="shared" si="615"/>
        <v>0</v>
      </c>
      <c r="AH1461" s="2" t="str">
        <f t="shared" si="616"/>
        <v/>
      </c>
      <c r="AI1461" t="str">
        <f t="shared" si="617"/>
        <v/>
      </c>
      <c r="AJ1461" s="2" t="str">
        <f t="shared" si="618"/>
        <v/>
      </c>
      <c r="AK1461" s="2" t="str">
        <f t="shared" si="619"/>
        <v/>
      </c>
    </row>
    <row r="1462" spans="1:37" x14ac:dyDescent="0.3">
      <c r="A1462" s="18">
        <v>39704</v>
      </c>
      <c r="B1462">
        <v>0</v>
      </c>
      <c r="C1462">
        <v>22.6</v>
      </c>
      <c r="D1462">
        <v>10.4</v>
      </c>
      <c r="E1462">
        <v>16.5</v>
      </c>
      <c r="G1462" s="3">
        <f t="shared" si="621"/>
        <v>0</v>
      </c>
      <c r="H1462" s="3">
        <f t="shared" si="622"/>
        <v>0</v>
      </c>
      <c r="I1462" s="10">
        <f t="shared" si="596"/>
        <v>0</v>
      </c>
      <c r="J1462" s="3">
        <f t="shared" si="597"/>
        <v>0</v>
      </c>
      <c r="K1462" s="3">
        <f t="shared" si="598"/>
        <v>0</v>
      </c>
      <c r="L1462" s="15">
        <f t="shared" si="599"/>
        <v>0</v>
      </c>
      <c r="M1462" s="3">
        <f t="shared" si="600"/>
        <v>0</v>
      </c>
      <c r="N1462" s="15">
        <f t="shared" si="601"/>
        <v>0</v>
      </c>
      <c r="O1462" s="15">
        <f t="shared" si="602"/>
        <v>0</v>
      </c>
      <c r="P1462" s="15">
        <f t="shared" si="603"/>
        <v>0</v>
      </c>
      <c r="Q1462" s="3">
        <f t="shared" si="620"/>
        <v>9</v>
      </c>
      <c r="R1462" s="3">
        <f t="shared" si="604"/>
        <v>-2.08</v>
      </c>
      <c r="S1462" s="16">
        <f t="shared" si="605"/>
        <v>-34.32</v>
      </c>
      <c r="T1462" s="3">
        <f t="shared" si="606"/>
        <v>0</v>
      </c>
      <c r="U1462" s="3">
        <f t="shared" si="607"/>
        <v>0</v>
      </c>
      <c r="V1462" s="3">
        <f t="shared" si="608"/>
        <v>0</v>
      </c>
      <c r="W1462" s="19">
        <f t="shared" si="609"/>
        <v>0</v>
      </c>
      <c r="X1462" s="19">
        <f t="shared" si="610"/>
        <v>0</v>
      </c>
      <c r="Y1462" s="19">
        <f t="shared" si="611"/>
        <v>0</v>
      </c>
      <c r="Z1462" s="2">
        <f t="shared" si="612"/>
        <v>0</v>
      </c>
      <c r="AA1462" s="2">
        <f t="shared" si="613"/>
        <v>0</v>
      </c>
      <c r="AB1462">
        <v>0</v>
      </c>
      <c r="AC1462">
        <v>0</v>
      </c>
      <c r="AD1462">
        <v>0</v>
      </c>
      <c r="AE1462">
        <v>0</v>
      </c>
      <c r="AF1462" s="2">
        <f t="shared" si="614"/>
        <v>0</v>
      </c>
      <c r="AG1462" t="b">
        <f t="shared" si="615"/>
        <v>0</v>
      </c>
      <c r="AH1462" s="2" t="str">
        <f t="shared" si="616"/>
        <v/>
      </c>
      <c r="AI1462" t="str">
        <f t="shared" si="617"/>
        <v/>
      </c>
      <c r="AJ1462" s="2" t="str">
        <f t="shared" si="618"/>
        <v/>
      </c>
      <c r="AK1462" s="2" t="str">
        <f t="shared" si="619"/>
        <v/>
      </c>
    </row>
    <row r="1463" spans="1:37" x14ac:dyDescent="0.3">
      <c r="A1463" s="18">
        <v>39705</v>
      </c>
      <c r="B1463">
        <v>0</v>
      </c>
      <c r="C1463">
        <v>23.9</v>
      </c>
      <c r="D1463">
        <v>8.5</v>
      </c>
      <c r="E1463">
        <v>16.2</v>
      </c>
      <c r="G1463" s="3">
        <f t="shared" si="621"/>
        <v>0</v>
      </c>
      <c r="H1463" s="3">
        <f t="shared" si="622"/>
        <v>0</v>
      </c>
      <c r="I1463" s="10">
        <f t="shared" si="596"/>
        <v>0</v>
      </c>
      <c r="J1463" s="3">
        <f t="shared" si="597"/>
        <v>0</v>
      </c>
      <c r="K1463" s="3">
        <f t="shared" si="598"/>
        <v>0</v>
      </c>
      <c r="L1463" s="15">
        <f t="shared" si="599"/>
        <v>0</v>
      </c>
      <c r="M1463" s="3">
        <f t="shared" si="600"/>
        <v>0</v>
      </c>
      <c r="N1463" s="15">
        <f t="shared" si="601"/>
        <v>0</v>
      </c>
      <c r="O1463" s="15">
        <f t="shared" si="602"/>
        <v>0</v>
      </c>
      <c r="P1463" s="15">
        <f t="shared" si="603"/>
        <v>0</v>
      </c>
      <c r="Q1463" s="3">
        <f t="shared" si="620"/>
        <v>9</v>
      </c>
      <c r="R1463" s="3">
        <f t="shared" si="604"/>
        <v>-2.08</v>
      </c>
      <c r="S1463" s="16">
        <f t="shared" si="605"/>
        <v>-33.695999999999998</v>
      </c>
      <c r="T1463" s="3">
        <f t="shared" si="606"/>
        <v>0</v>
      </c>
      <c r="U1463" s="3">
        <f t="shared" si="607"/>
        <v>0</v>
      </c>
      <c r="V1463" s="3">
        <f t="shared" si="608"/>
        <v>0</v>
      </c>
      <c r="W1463" s="19">
        <f t="shared" si="609"/>
        <v>0</v>
      </c>
      <c r="X1463" s="19">
        <f t="shared" si="610"/>
        <v>0</v>
      </c>
      <c r="Y1463" s="19">
        <f t="shared" si="611"/>
        <v>0</v>
      </c>
      <c r="Z1463" s="2">
        <f t="shared" si="612"/>
        <v>0</v>
      </c>
      <c r="AA1463" s="2">
        <f t="shared" si="613"/>
        <v>0</v>
      </c>
      <c r="AB1463">
        <v>0</v>
      </c>
      <c r="AC1463">
        <v>0</v>
      </c>
      <c r="AD1463">
        <v>0</v>
      </c>
      <c r="AE1463">
        <v>0</v>
      </c>
      <c r="AF1463" s="2">
        <f t="shared" si="614"/>
        <v>0</v>
      </c>
      <c r="AG1463" t="b">
        <f t="shared" si="615"/>
        <v>0</v>
      </c>
      <c r="AH1463" s="2" t="str">
        <f t="shared" si="616"/>
        <v/>
      </c>
      <c r="AI1463" t="str">
        <f t="shared" si="617"/>
        <v/>
      </c>
      <c r="AJ1463" s="2" t="str">
        <f t="shared" si="618"/>
        <v/>
      </c>
      <c r="AK1463" s="2" t="str">
        <f t="shared" si="619"/>
        <v/>
      </c>
    </row>
    <row r="1464" spans="1:37" x14ac:dyDescent="0.3">
      <c r="A1464" s="18">
        <v>39706</v>
      </c>
      <c r="B1464">
        <v>0</v>
      </c>
      <c r="C1464">
        <v>28.6</v>
      </c>
      <c r="D1464">
        <v>14.2</v>
      </c>
      <c r="E1464">
        <v>21.4</v>
      </c>
      <c r="G1464" s="3">
        <f t="shared" si="621"/>
        <v>0</v>
      </c>
      <c r="H1464" s="3">
        <f t="shared" si="622"/>
        <v>0</v>
      </c>
      <c r="I1464" s="10">
        <f t="shared" si="596"/>
        <v>0</v>
      </c>
      <c r="J1464" s="3">
        <f t="shared" si="597"/>
        <v>0</v>
      </c>
      <c r="K1464" s="3">
        <f t="shared" si="598"/>
        <v>0</v>
      </c>
      <c r="L1464" s="15">
        <f t="shared" si="599"/>
        <v>0</v>
      </c>
      <c r="M1464" s="3">
        <f t="shared" si="600"/>
        <v>0</v>
      </c>
      <c r="N1464" s="15">
        <f t="shared" si="601"/>
        <v>0</v>
      </c>
      <c r="O1464" s="15">
        <f t="shared" si="602"/>
        <v>0</v>
      </c>
      <c r="P1464" s="15">
        <f t="shared" si="603"/>
        <v>0</v>
      </c>
      <c r="Q1464" s="3">
        <f t="shared" si="620"/>
        <v>9</v>
      </c>
      <c r="R1464" s="3">
        <f t="shared" si="604"/>
        <v>-2.08</v>
      </c>
      <c r="S1464" s="16">
        <f t="shared" si="605"/>
        <v>-44.512</v>
      </c>
      <c r="T1464" s="3">
        <f t="shared" si="606"/>
        <v>0</v>
      </c>
      <c r="U1464" s="3">
        <f t="shared" si="607"/>
        <v>0</v>
      </c>
      <c r="V1464" s="3">
        <f t="shared" si="608"/>
        <v>0</v>
      </c>
      <c r="W1464" s="19">
        <f t="shared" si="609"/>
        <v>0</v>
      </c>
      <c r="X1464" s="19">
        <f t="shared" si="610"/>
        <v>0</v>
      </c>
      <c r="Y1464" s="19">
        <f t="shared" si="611"/>
        <v>0</v>
      </c>
      <c r="Z1464" s="2">
        <f t="shared" si="612"/>
        <v>0</v>
      </c>
      <c r="AA1464" s="2">
        <f t="shared" si="613"/>
        <v>0</v>
      </c>
      <c r="AB1464">
        <v>0</v>
      </c>
      <c r="AC1464">
        <v>0</v>
      </c>
      <c r="AD1464">
        <v>0</v>
      </c>
      <c r="AE1464">
        <v>0</v>
      </c>
      <c r="AF1464" s="2">
        <f t="shared" si="614"/>
        <v>0</v>
      </c>
      <c r="AG1464" t="b">
        <f t="shared" si="615"/>
        <v>0</v>
      </c>
      <c r="AH1464" s="2" t="str">
        <f t="shared" si="616"/>
        <v/>
      </c>
      <c r="AI1464" t="str">
        <f t="shared" si="617"/>
        <v/>
      </c>
      <c r="AJ1464" s="2" t="str">
        <f t="shared" si="618"/>
        <v/>
      </c>
      <c r="AK1464" s="2" t="str">
        <f t="shared" si="619"/>
        <v/>
      </c>
    </row>
    <row r="1465" spans="1:37" x14ac:dyDescent="0.3">
      <c r="A1465" s="18">
        <v>39707</v>
      </c>
      <c r="B1465">
        <v>0</v>
      </c>
      <c r="C1465">
        <v>29.4</v>
      </c>
      <c r="D1465">
        <v>15.1</v>
      </c>
      <c r="E1465">
        <v>22.25</v>
      </c>
      <c r="G1465" s="3">
        <f t="shared" si="621"/>
        <v>0</v>
      </c>
      <c r="H1465" s="3">
        <f t="shared" si="622"/>
        <v>0</v>
      </c>
      <c r="I1465" s="10">
        <f t="shared" si="596"/>
        <v>0</v>
      </c>
      <c r="J1465" s="3">
        <f t="shared" si="597"/>
        <v>0</v>
      </c>
      <c r="K1465" s="3">
        <f t="shared" si="598"/>
        <v>0</v>
      </c>
      <c r="L1465" s="15">
        <f t="shared" si="599"/>
        <v>0</v>
      </c>
      <c r="M1465" s="3">
        <f t="shared" si="600"/>
        <v>0</v>
      </c>
      <c r="N1465" s="15">
        <f t="shared" si="601"/>
        <v>0</v>
      </c>
      <c r="O1465" s="15">
        <f t="shared" si="602"/>
        <v>0</v>
      </c>
      <c r="P1465" s="15">
        <f t="shared" si="603"/>
        <v>0</v>
      </c>
      <c r="Q1465" s="3">
        <f t="shared" si="620"/>
        <v>9</v>
      </c>
      <c r="R1465" s="3">
        <f t="shared" si="604"/>
        <v>-2.08</v>
      </c>
      <c r="S1465" s="16">
        <f t="shared" si="605"/>
        <v>-46.28</v>
      </c>
      <c r="T1465" s="3">
        <f t="shared" si="606"/>
        <v>0</v>
      </c>
      <c r="U1465" s="3">
        <f t="shared" si="607"/>
        <v>0</v>
      </c>
      <c r="V1465" s="3">
        <f t="shared" si="608"/>
        <v>0</v>
      </c>
      <c r="W1465" s="19">
        <f t="shared" si="609"/>
        <v>0</v>
      </c>
      <c r="X1465" s="19">
        <f t="shared" si="610"/>
        <v>0</v>
      </c>
      <c r="Y1465" s="19">
        <f t="shared" si="611"/>
        <v>0</v>
      </c>
      <c r="Z1465" s="2">
        <f t="shared" si="612"/>
        <v>0</v>
      </c>
      <c r="AA1465" s="2">
        <f t="shared" si="613"/>
        <v>0</v>
      </c>
      <c r="AB1465">
        <v>0</v>
      </c>
      <c r="AC1465">
        <v>0</v>
      </c>
      <c r="AD1465">
        <v>0</v>
      </c>
      <c r="AE1465">
        <v>0</v>
      </c>
      <c r="AF1465" s="2">
        <f t="shared" si="614"/>
        <v>0</v>
      </c>
      <c r="AG1465" t="b">
        <f t="shared" si="615"/>
        <v>0</v>
      </c>
      <c r="AH1465" s="2" t="str">
        <f t="shared" si="616"/>
        <v/>
      </c>
      <c r="AI1465" t="str">
        <f t="shared" si="617"/>
        <v/>
      </c>
      <c r="AJ1465" s="2" t="str">
        <f t="shared" si="618"/>
        <v/>
      </c>
      <c r="AK1465" s="2" t="str">
        <f t="shared" si="619"/>
        <v/>
      </c>
    </row>
    <row r="1466" spans="1:37" x14ac:dyDescent="0.3">
      <c r="A1466" s="18">
        <v>39708</v>
      </c>
      <c r="B1466">
        <v>0</v>
      </c>
      <c r="C1466">
        <v>31.5</v>
      </c>
      <c r="D1466">
        <v>15.7</v>
      </c>
      <c r="E1466">
        <v>23.6</v>
      </c>
      <c r="G1466" s="3">
        <f t="shared" si="621"/>
        <v>0</v>
      </c>
      <c r="H1466" s="3">
        <f t="shared" si="622"/>
        <v>0</v>
      </c>
      <c r="I1466" s="10">
        <f t="shared" si="596"/>
        <v>0</v>
      </c>
      <c r="J1466" s="3">
        <f t="shared" si="597"/>
        <v>0</v>
      </c>
      <c r="K1466" s="3">
        <f t="shared" si="598"/>
        <v>0</v>
      </c>
      <c r="L1466" s="15">
        <f t="shared" si="599"/>
        <v>0</v>
      </c>
      <c r="M1466" s="3">
        <f t="shared" si="600"/>
        <v>0</v>
      </c>
      <c r="N1466" s="15">
        <f t="shared" si="601"/>
        <v>0</v>
      </c>
      <c r="O1466" s="15">
        <f t="shared" si="602"/>
        <v>0</v>
      </c>
      <c r="P1466" s="15">
        <f t="shared" si="603"/>
        <v>0</v>
      </c>
      <c r="Q1466" s="3">
        <f t="shared" si="620"/>
        <v>9</v>
      </c>
      <c r="R1466" s="3">
        <f t="shared" si="604"/>
        <v>-2.08</v>
      </c>
      <c r="S1466" s="16">
        <f t="shared" si="605"/>
        <v>-49.088000000000008</v>
      </c>
      <c r="T1466" s="3">
        <f t="shared" si="606"/>
        <v>0</v>
      </c>
      <c r="U1466" s="3">
        <f t="shared" si="607"/>
        <v>0</v>
      </c>
      <c r="V1466" s="3">
        <f t="shared" si="608"/>
        <v>0</v>
      </c>
      <c r="W1466" s="19">
        <f t="shared" si="609"/>
        <v>0</v>
      </c>
      <c r="X1466" s="19">
        <f t="shared" si="610"/>
        <v>0</v>
      </c>
      <c r="Y1466" s="19">
        <f t="shared" si="611"/>
        <v>0</v>
      </c>
      <c r="Z1466" s="2">
        <f t="shared" si="612"/>
        <v>0</v>
      </c>
      <c r="AA1466" s="2">
        <f t="shared" si="613"/>
        <v>0</v>
      </c>
      <c r="AB1466">
        <v>0</v>
      </c>
      <c r="AC1466">
        <v>0</v>
      </c>
      <c r="AD1466">
        <v>0</v>
      </c>
      <c r="AE1466">
        <v>0</v>
      </c>
      <c r="AF1466" s="2">
        <f t="shared" si="614"/>
        <v>0</v>
      </c>
      <c r="AG1466" t="b">
        <f t="shared" si="615"/>
        <v>0</v>
      </c>
      <c r="AH1466" s="2" t="str">
        <f t="shared" si="616"/>
        <v/>
      </c>
      <c r="AI1466" t="str">
        <f t="shared" si="617"/>
        <v/>
      </c>
      <c r="AJ1466" s="2" t="str">
        <f t="shared" si="618"/>
        <v/>
      </c>
      <c r="AK1466" s="2" t="str">
        <f t="shared" si="619"/>
        <v/>
      </c>
    </row>
    <row r="1467" spans="1:37" x14ac:dyDescent="0.3">
      <c r="A1467" s="18">
        <v>39709</v>
      </c>
      <c r="B1467">
        <v>0</v>
      </c>
      <c r="C1467">
        <v>26</v>
      </c>
      <c r="D1467">
        <v>9.6</v>
      </c>
      <c r="E1467">
        <v>17.8</v>
      </c>
      <c r="G1467" s="3">
        <f t="shared" si="621"/>
        <v>0</v>
      </c>
      <c r="H1467" s="3">
        <f t="shared" si="622"/>
        <v>0</v>
      </c>
      <c r="I1467" s="10">
        <f t="shared" si="596"/>
        <v>0</v>
      </c>
      <c r="J1467" s="3">
        <f t="shared" si="597"/>
        <v>0</v>
      </c>
      <c r="K1467" s="3">
        <f t="shared" si="598"/>
        <v>0</v>
      </c>
      <c r="L1467" s="15">
        <f t="shared" si="599"/>
        <v>0</v>
      </c>
      <c r="M1467" s="3">
        <f t="shared" si="600"/>
        <v>0</v>
      </c>
      <c r="N1467" s="15">
        <f t="shared" si="601"/>
        <v>0</v>
      </c>
      <c r="O1467" s="15">
        <f t="shared" si="602"/>
        <v>0</v>
      </c>
      <c r="P1467" s="15">
        <f t="shared" si="603"/>
        <v>0</v>
      </c>
      <c r="Q1467" s="3">
        <f t="shared" si="620"/>
        <v>9</v>
      </c>
      <c r="R1467" s="3">
        <f t="shared" si="604"/>
        <v>-2.08</v>
      </c>
      <c r="S1467" s="16">
        <f t="shared" si="605"/>
        <v>-37.024000000000001</v>
      </c>
      <c r="T1467" s="3">
        <f t="shared" si="606"/>
        <v>0</v>
      </c>
      <c r="U1467" s="3">
        <f t="shared" si="607"/>
        <v>0</v>
      </c>
      <c r="V1467" s="3">
        <f t="shared" si="608"/>
        <v>0</v>
      </c>
      <c r="W1467" s="19">
        <f t="shared" si="609"/>
        <v>0</v>
      </c>
      <c r="X1467" s="19">
        <f t="shared" si="610"/>
        <v>0</v>
      </c>
      <c r="Y1467" s="19">
        <f t="shared" si="611"/>
        <v>0</v>
      </c>
      <c r="Z1467" s="2">
        <f t="shared" si="612"/>
        <v>0</v>
      </c>
      <c r="AA1467" s="2">
        <f t="shared" si="613"/>
        <v>0</v>
      </c>
      <c r="AB1467">
        <v>0</v>
      </c>
      <c r="AC1467">
        <v>0</v>
      </c>
      <c r="AD1467">
        <v>0</v>
      </c>
      <c r="AE1467">
        <v>0</v>
      </c>
      <c r="AF1467" s="2">
        <f t="shared" si="614"/>
        <v>0</v>
      </c>
      <c r="AG1467" t="b">
        <f t="shared" si="615"/>
        <v>0</v>
      </c>
      <c r="AH1467" s="2" t="str">
        <f t="shared" si="616"/>
        <v/>
      </c>
      <c r="AI1467" t="str">
        <f t="shared" si="617"/>
        <v/>
      </c>
      <c r="AJ1467" s="2" t="str">
        <f t="shared" si="618"/>
        <v/>
      </c>
      <c r="AK1467" s="2" t="str">
        <f t="shared" si="619"/>
        <v/>
      </c>
    </row>
    <row r="1468" spans="1:37" x14ac:dyDescent="0.3">
      <c r="A1468" s="18">
        <v>39710</v>
      </c>
      <c r="B1468">
        <v>0</v>
      </c>
      <c r="C1468">
        <v>18.8</v>
      </c>
      <c r="D1468">
        <v>7.1</v>
      </c>
      <c r="E1468">
        <v>12.95</v>
      </c>
      <c r="G1468" s="3">
        <f t="shared" si="621"/>
        <v>0</v>
      </c>
      <c r="H1468" s="3">
        <f t="shared" si="622"/>
        <v>0</v>
      </c>
      <c r="I1468" s="10">
        <f t="shared" si="596"/>
        <v>0</v>
      </c>
      <c r="J1468" s="3">
        <f t="shared" si="597"/>
        <v>0</v>
      </c>
      <c r="K1468" s="3">
        <f t="shared" si="598"/>
        <v>0</v>
      </c>
      <c r="L1468" s="15">
        <f t="shared" si="599"/>
        <v>0</v>
      </c>
      <c r="M1468" s="3">
        <f t="shared" si="600"/>
        <v>0</v>
      </c>
      <c r="N1468" s="15">
        <f t="shared" si="601"/>
        <v>0</v>
      </c>
      <c r="O1468" s="15">
        <f t="shared" si="602"/>
        <v>0</v>
      </c>
      <c r="P1468" s="15">
        <f t="shared" si="603"/>
        <v>0</v>
      </c>
      <c r="Q1468" s="3">
        <f t="shared" si="620"/>
        <v>9</v>
      </c>
      <c r="R1468" s="3">
        <f t="shared" si="604"/>
        <v>-2.08</v>
      </c>
      <c r="S1468" s="16">
        <f t="shared" si="605"/>
        <v>-26.936</v>
      </c>
      <c r="T1468" s="3">
        <f t="shared" si="606"/>
        <v>0</v>
      </c>
      <c r="U1468" s="3">
        <f t="shared" si="607"/>
        <v>0</v>
      </c>
      <c r="V1468" s="3">
        <f t="shared" si="608"/>
        <v>0</v>
      </c>
      <c r="W1468" s="19">
        <f t="shared" si="609"/>
        <v>0</v>
      </c>
      <c r="X1468" s="19">
        <f t="shared" si="610"/>
        <v>0</v>
      </c>
      <c r="Y1468" s="19">
        <f t="shared" si="611"/>
        <v>0</v>
      </c>
      <c r="Z1468" s="2">
        <f t="shared" si="612"/>
        <v>0</v>
      </c>
      <c r="AA1468" s="2">
        <f t="shared" si="613"/>
        <v>0</v>
      </c>
      <c r="AB1468">
        <v>0</v>
      </c>
      <c r="AC1468">
        <v>0</v>
      </c>
      <c r="AD1468">
        <v>0</v>
      </c>
      <c r="AE1468">
        <v>0</v>
      </c>
      <c r="AF1468" s="2">
        <f t="shared" si="614"/>
        <v>0</v>
      </c>
      <c r="AG1468" t="b">
        <f t="shared" si="615"/>
        <v>0</v>
      </c>
      <c r="AH1468" s="2" t="str">
        <f t="shared" si="616"/>
        <v/>
      </c>
      <c r="AI1468" t="str">
        <f t="shared" si="617"/>
        <v/>
      </c>
      <c r="AJ1468" s="2" t="str">
        <f t="shared" si="618"/>
        <v/>
      </c>
      <c r="AK1468" s="2" t="str">
        <f t="shared" si="619"/>
        <v/>
      </c>
    </row>
    <row r="1469" spans="1:37" x14ac:dyDescent="0.3">
      <c r="A1469" s="18">
        <v>39711</v>
      </c>
      <c r="B1469">
        <v>2.54</v>
      </c>
      <c r="C1469">
        <v>17.7</v>
      </c>
      <c r="D1469">
        <v>9.4</v>
      </c>
      <c r="E1469">
        <v>13.55</v>
      </c>
      <c r="G1469" s="3">
        <f t="shared" si="621"/>
        <v>0</v>
      </c>
      <c r="H1469" s="3">
        <f t="shared" si="622"/>
        <v>0</v>
      </c>
      <c r="I1469" s="10">
        <f t="shared" si="596"/>
        <v>0</v>
      </c>
      <c r="J1469" s="3">
        <f t="shared" si="597"/>
        <v>0</v>
      </c>
      <c r="K1469" s="3">
        <f t="shared" si="598"/>
        <v>2.54</v>
      </c>
      <c r="L1469" s="15">
        <f t="shared" si="599"/>
        <v>0</v>
      </c>
      <c r="M1469" s="3">
        <f t="shared" si="600"/>
        <v>-0.63500000000000001</v>
      </c>
      <c r="N1469" s="15">
        <f t="shared" si="601"/>
        <v>0</v>
      </c>
      <c r="O1469" s="15">
        <f t="shared" si="602"/>
        <v>0</v>
      </c>
      <c r="P1469" s="15">
        <f t="shared" si="603"/>
        <v>0</v>
      </c>
      <c r="Q1469" s="3">
        <f t="shared" si="620"/>
        <v>9</v>
      </c>
      <c r="R1469" s="3">
        <f t="shared" si="604"/>
        <v>-2.08</v>
      </c>
      <c r="S1469" s="16">
        <f t="shared" si="605"/>
        <v>-28.184000000000001</v>
      </c>
      <c r="T1469" s="3">
        <f t="shared" si="606"/>
        <v>0</v>
      </c>
      <c r="U1469" s="3">
        <f t="shared" si="607"/>
        <v>0</v>
      </c>
      <c r="V1469" s="3">
        <f t="shared" si="608"/>
        <v>0</v>
      </c>
      <c r="W1469" s="19">
        <f t="shared" si="609"/>
        <v>0</v>
      </c>
      <c r="X1469" s="19">
        <f t="shared" si="610"/>
        <v>0</v>
      </c>
      <c r="Y1469" s="19">
        <f t="shared" si="611"/>
        <v>0</v>
      </c>
      <c r="Z1469" s="2">
        <f t="shared" si="612"/>
        <v>0</v>
      </c>
      <c r="AA1469" s="2">
        <f t="shared" si="613"/>
        <v>0</v>
      </c>
      <c r="AB1469">
        <v>0</v>
      </c>
      <c r="AC1469">
        <v>0</v>
      </c>
      <c r="AD1469">
        <v>0</v>
      </c>
      <c r="AE1469">
        <v>0</v>
      </c>
      <c r="AF1469" s="2">
        <f t="shared" si="614"/>
        <v>0</v>
      </c>
      <c r="AG1469" t="b">
        <f t="shared" si="615"/>
        <v>0</v>
      </c>
      <c r="AH1469" s="2" t="str">
        <f t="shared" si="616"/>
        <v/>
      </c>
      <c r="AI1469" t="str">
        <f t="shared" si="617"/>
        <v/>
      </c>
      <c r="AJ1469" s="2" t="str">
        <f t="shared" si="618"/>
        <v/>
      </c>
      <c r="AK1469" s="2" t="str">
        <f t="shared" si="619"/>
        <v/>
      </c>
    </row>
    <row r="1470" spans="1:37" x14ac:dyDescent="0.3">
      <c r="A1470" s="18">
        <v>39712</v>
      </c>
      <c r="B1470">
        <v>0</v>
      </c>
      <c r="C1470">
        <v>11.9</v>
      </c>
      <c r="D1470">
        <v>7.7</v>
      </c>
      <c r="E1470">
        <v>9.8000000000000007</v>
      </c>
      <c r="G1470" s="3">
        <f t="shared" si="621"/>
        <v>0</v>
      </c>
      <c r="H1470" s="3">
        <f t="shared" si="622"/>
        <v>0</v>
      </c>
      <c r="I1470" s="10">
        <f t="shared" si="596"/>
        <v>0</v>
      </c>
      <c r="J1470" s="3">
        <f t="shared" si="597"/>
        <v>0</v>
      </c>
      <c r="K1470" s="3">
        <f t="shared" si="598"/>
        <v>0</v>
      </c>
      <c r="L1470" s="15">
        <f t="shared" si="599"/>
        <v>0</v>
      </c>
      <c r="M1470" s="3">
        <f t="shared" si="600"/>
        <v>0</v>
      </c>
      <c r="N1470" s="15">
        <f t="shared" si="601"/>
        <v>0</v>
      </c>
      <c r="O1470" s="15">
        <f t="shared" si="602"/>
        <v>0</v>
      </c>
      <c r="P1470" s="15">
        <f t="shared" si="603"/>
        <v>0</v>
      </c>
      <c r="Q1470" s="3">
        <f t="shared" si="620"/>
        <v>9</v>
      </c>
      <c r="R1470" s="3">
        <f t="shared" si="604"/>
        <v>-2.08</v>
      </c>
      <c r="S1470" s="16">
        <f t="shared" si="605"/>
        <v>-20.384000000000004</v>
      </c>
      <c r="T1470" s="3">
        <f t="shared" si="606"/>
        <v>0</v>
      </c>
      <c r="U1470" s="3">
        <f t="shared" si="607"/>
        <v>0</v>
      </c>
      <c r="V1470" s="3">
        <f t="shared" si="608"/>
        <v>0</v>
      </c>
      <c r="W1470" s="19">
        <f t="shared" si="609"/>
        <v>0</v>
      </c>
      <c r="X1470" s="19">
        <f t="shared" si="610"/>
        <v>0</v>
      </c>
      <c r="Y1470" s="19">
        <f t="shared" si="611"/>
        <v>0</v>
      </c>
      <c r="Z1470" s="2">
        <f t="shared" si="612"/>
        <v>0</v>
      </c>
      <c r="AA1470" s="2">
        <f t="shared" si="613"/>
        <v>0</v>
      </c>
      <c r="AB1470">
        <v>0</v>
      </c>
      <c r="AC1470">
        <v>0</v>
      </c>
      <c r="AD1470">
        <v>0</v>
      </c>
      <c r="AE1470">
        <v>0</v>
      </c>
      <c r="AF1470" s="2">
        <f t="shared" si="614"/>
        <v>0</v>
      </c>
      <c r="AG1470" t="b">
        <f t="shared" si="615"/>
        <v>0</v>
      </c>
      <c r="AH1470" s="2" t="str">
        <f t="shared" si="616"/>
        <v/>
      </c>
      <c r="AI1470" t="str">
        <f t="shared" si="617"/>
        <v/>
      </c>
      <c r="AJ1470" s="2" t="str">
        <f t="shared" si="618"/>
        <v/>
      </c>
      <c r="AK1470" s="2" t="str">
        <f t="shared" si="619"/>
        <v/>
      </c>
    </row>
    <row r="1471" spans="1:37" x14ac:dyDescent="0.3">
      <c r="A1471" s="18">
        <v>39713</v>
      </c>
      <c r="B1471">
        <v>5.08</v>
      </c>
      <c r="C1471">
        <v>10.6</v>
      </c>
      <c r="D1471">
        <v>6.9</v>
      </c>
      <c r="E1471">
        <v>8.75</v>
      </c>
      <c r="G1471" s="3">
        <f t="shared" si="621"/>
        <v>0</v>
      </c>
      <c r="H1471" s="3">
        <f t="shared" si="622"/>
        <v>0</v>
      </c>
      <c r="I1471" s="10">
        <f t="shared" si="596"/>
        <v>0</v>
      </c>
      <c r="J1471" s="3">
        <f t="shared" si="597"/>
        <v>0</v>
      </c>
      <c r="K1471" s="3">
        <f t="shared" si="598"/>
        <v>5.08</v>
      </c>
      <c r="L1471" s="15">
        <f t="shared" si="599"/>
        <v>0</v>
      </c>
      <c r="M1471" s="3">
        <f t="shared" si="600"/>
        <v>-1.27</v>
      </c>
      <c r="N1471" s="15">
        <f t="shared" si="601"/>
        <v>0</v>
      </c>
      <c r="O1471" s="15">
        <f t="shared" si="602"/>
        <v>0</v>
      </c>
      <c r="P1471" s="15">
        <f t="shared" si="603"/>
        <v>0</v>
      </c>
      <c r="Q1471" s="3">
        <f t="shared" si="620"/>
        <v>9</v>
      </c>
      <c r="R1471" s="3">
        <f t="shared" si="604"/>
        <v>-2.08</v>
      </c>
      <c r="S1471" s="16">
        <f t="shared" si="605"/>
        <v>-18.2</v>
      </c>
      <c r="T1471" s="3">
        <f t="shared" si="606"/>
        <v>0</v>
      </c>
      <c r="U1471" s="3">
        <f t="shared" si="607"/>
        <v>0</v>
      </c>
      <c r="V1471" s="3">
        <f t="shared" si="608"/>
        <v>0</v>
      </c>
      <c r="W1471" s="19">
        <f t="shared" si="609"/>
        <v>0</v>
      </c>
      <c r="X1471" s="19">
        <f t="shared" si="610"/>
        <v>0</v>
      </c>
      <c r="Y1471" s="19">
        <f t="shared" si="611"/>
        <v>0</v>
      </c>
      <c r="Z1471" s="2">
        <f t="shared" si="612"/>
        <v>0</v>
      </c>
      <c r="AA1471" s="2">
        <f t="shared" si="613"/>
        <v>0</v>
      </c>
      <c r="AB1471">
        <v>0</v>
      </c>
      <c r="AC1471">
        <v>0</v>
      </c>
      <c r="AD1471">
        <v>0</v>
      </c>
      <c r="AE1471">
        <v>0</v>
      </c>
      <c r="AF1471" s="2">
        <f t="shared" si="614"/>
        <v>0</v>
      </c>
      <c r="AG1471" t="b">
        <f t="shared" si="615"/>
        <v>0</v>
      </c>
      <c r="AH1471" s="2" t="str">
        <f t="shared" si="616"/>
        <v/>
      </c>
      <c r="AI1471" t="str">
        <f t="shared" si="617"/>
        <v/>
      </c>
      <c r="AJ1471" s="2" t="str">
        <f t="shared" si="618"/>
        <v/>
      </c>
      <c r="AK1471" s="2" t="str">
        <f t="shared" si="619"/>
        <v/>
      </c>
    </row>
    <row r="1472" spans="1:37" x14ac:dyDescent="0.3">
      <c r="A1472" s="18">
        <v>39714</v>
      </c>
      <c r="B1472">
        <v>0</v>
      </c>
      <c r="C1472">
        <v>9.5</v>
      </c>
      <c r="D1472">
        <v>2.6</v>
      </c>
      <c r="E1472">
        <v>6.05</v>
      </c>
      <c r="G1472" s="3">
        <f t="shared" si="621"/>
        <v>0</v>
      </c>
      <c r="H1472" s="3">
        <f t="shared" si="622"/>
        <v>0</v>
      </c>
      <c r="I1472" s="10">
        <f t="shared" si="596"/>
        <v>0</v>
      </c>
      <c r="J1472" s="3">
        <f t="shared" si="597"/>
        <v>0</v>
      </c>
      <c r="K1472" s="3">
        <f t="shared" si="598"/>
        <v>0</v>
      </c>
      <c r="L1472" s="15">
        <f t="shared" si="599"/>
        <v>0</v>
      </c>
      <c r="M1472" s="3">
        <f t="shared" si="600"/>
        <v>0</v>
      </c>
      <c r="N1472" s="15">
        <f t="shared" si="601"/>
        <v>0</v>
      </c>
      <c r="O1472" s="15">
        <f t="shared" si="602"/>
        <v>0</v>
      </c>
      <c r="P1472" s="15">
        <f t="shared" si="603"/>
        <v>0</v>
      </c>
      <c r="Q1472" s="3">
        <f t="shared" si="620"/>
        <v>9</v>
      </c>
      <c r="R1472" s="3">
        <f t="shared" si="604"/>
        <v>-2.08</v>
      </c>
      <c r="S1472" s="16">
        <f t="shared" si="605"/>
        <v>-12.584</v>
      </c>
      <c r="T1472" s="3">
        <f t="shared" si="606"/>
        <v>0</v>
      </c>
      <c r="U1472" s="3">
        <f t="shared" si="607"/>
        <v>0</v>
      </c>
      <c r="V1472" s="3">
        <f t="shared" si="608"/>
        <v>0</v>
      </c>
      <c r="W1472" s="19">
        <f t="shared" si="609"/>
        <v>0</v>
      </c>
      <c r="X1472" s="19">
        <f t="shared" si="610"/>
        <v>0</v>
      </c>
      <c r="Y1472" s="19">
        <f t="shared" si="611"/>
        <v>0</v>
      </c>
      <c r="Z1472" s="2">
        <f t="shared" si="612"/>
        <v>0</v>
      </c>
      <c r="AA1472" s="2">
        <f t="shared" si="613"/>
        <v>0</v>
      </c>
      <c r="AB1472">
        <v>0</v>
      </c>
      <c r="AC1472">
        <v>0</v>
      </c>
      <c r="AD1472">
        <v>0</v>
      </c>
      <c r="AE1472">
        <v>0</v>
      </c>
      <c r="AF1472" s="2">
        <f t="shared" si="614"/>
        <v>0</v>
      </c>
      <c r="AG1472" t="b">
        <f t="shared" si="615"/>
        <v>0</v>
      </c>
      <c r="AH1472" s="2" t="str">
        <f t="shared" si="616"/>
        <v/>
      </c>
      <c r="AI1472" t="str">
        <f t="shared" si="617"/>
        <v/>
      </c>
      <c r="AJ1472" s="2" t="str">
        <f t="shared" si="618"/>
        <v/>
      </c>
      <c r="AK1472" s="2" t="str">
        <f t="shared" si="619"/>
        <v/>
      </c>
    </row>
    <row r="1473" spans="1:37" x14ac:dyDescent="0.3">
      <c r="A1473" s="18">
        <v>39715</v>
      </c>
      <c r="B1473">
        <v>0</v>
      </c>
      <c r="C1473">
        <v>18.5</v>
      </c>
      <c r="D1473">
        <v>2.1</v>
      </c>
      <c r="E1473">
        <v>10.3</v>
      </c>
      <c r="G1473" s="3">
        <f t="shared" si="621"/>
        <v>0</v>
      </c>
      <c r="H1473" s="3">
        <f t="shared" si="622"/>
        <v>0</v>
      </c>
      <c r="I1473" s="10">
        <f t="shared" si="596"/>
        <v>0</v>
      </c>
      <c r="J1473" s="3">
        <f t="shared" si="597"/>
        <v>0</v>
      </c>
      <c r="K1473" s="3">
        <f t="shared" si="598"/>
        <v>0</v>
      </c>
      <c r="L1473" s="15">
        <f t="shared" si="599"/>
        <v>0</v>
      </c>
      <c r="M1473" s="3">
        <f t="shared" si="600"/>
        <v>0</v>
      </c>
      <c r="N1473" s="15">
        <f t="shared" si="601"/>
        <v>0</v>
      </c>
      <c r="O1473" s="15">
        <f t="shared" si="602"/>
        <v>0</v>
      </c>
      <c r="P1473" s="15">
        <f t="shared" si="603"/>
        <v>0</v>
      </c>
      <c r="Q1473" s="3">
        <f t="shared" si="620"/>
        <v>9</v>
      </c>
      <c r="R1473" s="3">
        <f t="shared" si="604"/>
        <v>-2.08</v>
      </c>
      <c r="S1473" s="16">
        <f t="shared" si="605"/>
        <v>-21.424000000000003</v>
      </c>
      <c r="T1473" s="3">
        <f t="shared" si="606"/>
        <v>0</v>
      </c>
      <c r="U1473" s="3">
        <f t="shared" si="607"/>
        <v>0</v>
      </c>
      <c r="V1473" s="3">
        <f t="shared" si="608"/>
        <v>0</v>
      </c>
      <c r="W1473" s="19">
        <f t="shared" si="609"/>
        <v>0</v>
      </c>
      <c r="X1473" s="19">
        <f t="shared" si="610"/>
        <v>0</v>
      </c>
      <c r="Y1473" s="19">
        <f t="shared" si="611"/>
        <v>0</v>
      </c>
      <c r="Z1473" s="2">
        <f t="shared" si="612"/>
        <v>0</v>
      </c>
      <c r="AA1473" s="2">
        <f t="shared" si="613"/>
        <v>0</v>
      </c>
      <c r="AB1473">
        <v>0</v>
      </c>
      <c r="AC1473">
        <v>0</v>
      </c>
      <c r="AD1473">
        <v>0</v>
      </c>
      <c r="AE1473">
        <v>0</v>
      </c>
      <c r="AF1473" s="2">
        <f t="shared" si="614"/>
        <v>0</v>
      </c>
      <c r="AG1473" t="b">
        <f t="shared" si="615"/>
        <v>0</v>
      </c>
      <c r="AH1473" s="2" t="str">
        <f t="shared" si="616"/>
        <v/>
      </c>
      <c r="AI1473" t="str">
        <f t="shared" si="617"/>
        <v/>
      </c>
      <c r="AJ1473" s="2" t="str">
        <f t="shared" si="618"/>
        <v/>
      </c>
      <c r="AK1473" s="2" t="str">
        <f t="shared" si="619"/>
        <v/>
      </c>
    </row>
    <row r="1474" spans="1:37" x14ac:dyDescent="0.3">
      <c r="A1474" s="18">
        <v>39716</v>
      </c>
      <c r="B1474">
        <v>0</v>
      </c>
      <c r="C1474">
        <v>18.2</v>
      </c>
      <c r="D1474">
        <v>8</v>
      </c>
      <c r="E1474">
        <v>13.1</v>
      </c>
      <c r="G1474" s="3">
        <f t="shared" si="621"/>
        <v>0</v>
      </c>
      <c r="H1474" s="3">
        <f t="shared" si="622"/>
        <v>0</v>
      </c>
      <c r="I1474" s="10">
        <f t="shared" si="596"/>
        <v>0</v>
      </c>
      <c r="J1474" s="3">
        <f t="shared" si="597"/>
        <v>0</v>
      </c>
      <c r="K1474" s="3">
        <f t="shared" si="598"/>
        <v>0</v>
      </c>
      <c r="L1474" s="15">
        <f t="shared" si="599"/>
        <v>0</v>
      </c>
      <c r="M1474" s="3">
        <f t="shared" si="600"/>
        <v>0</v>
      </c>
      <c r="N1474" s="15">
        <f t="shared" si="601"/>
        <v>0</v>
      </c>
      <c r="O1474" s="15">
        <f t="shared" si="602"/>
        <v>0</v>
      </c>
      <c r="P1474" s="15">
        <f t="shared" si="603"/>
        <v>0</v>
      </c>
      <c r="Q1474" s="3">
        <f t="shared" si="620"/>
        <v>9</v>
      </c>
      <c r="R1474" s="3">
        <f t="shared" si="604"/>
        <v>-2.08</v>
      </c>
      <c r="S1474" s="16">
        <f t="shared" si="605"/>
        <v>-27.248000000000001</v>
      </c>
      <c r="T1474" s="3">
        <f t="shared" si="606"/>
        <v>0</v>
      </c>
      <c r="U1474" s="3">
        <f t="shared" si="607"/>
        <v>0</v>
      </c>
      <c r="V1474" s="3">
        <f t="shared" si="608"/>
        <v>0</v>
      </c>
      <c r="W1474" s="19">
        <f t="shared" si="609"/>
        <v>0</v>
      </c>
      <c r="X1474" s="19">
        <f t="shared" si="610"/>
        <v>0</v>
      </c>
      <c r="Y1474" s="19">
        <f t="shared" si="611"/>
        <v>0</v>
      </c>
      <c r="Z1474" s="2">
        <f t="shared" si="612"/>
        <v>0</v>
      </c>
      <c r="AA1474" s="2">
        <f t="shared" si="613"/>
        <v>0</v>
      </c>
      <c r="AB1474">
        <v>0</v>
      </c>
      <c r="AC1474">
        <v>0</v>
      </c>
      <c r="AD1474">
        <v>0</v>
      </c>
      <c r="AE1474">
        <v>0</v>
      </c>
      <c r="AF1474" s="2">
        <f t="shared" si="614"/>
        <v>0</v>
      </c>
      <c r="AG1474" t="b">
        <f t="shared" si="615"/>
        <v>0</v>
      </c>
      <c r="AH1474" s="2" t="str">
        <f t="shared" si="616"/>
        <v/>
      </c>
      <c r="AI1474" t="str">
        <f t="shared" si="617"/>
        <v/>
      </c>
      <c r="AJ1474" s="2" t="str">
        <f t="shared" si="618"/>
        <v/>
      </c>
      <c r="AK1474" s="2" t="str">
        <f t="shared" si="619"/>
        <v/>
      </c>
    </row>
    <row r="1475" spans="1:37" x14ac:dyDescent="0.3">
      <c r="A1475" s="18">
        <v>39717</v>
      </c>
      <c r="B1475">
        <v>5.08</v>
      </c>
      <c r="C1475">
        <v>10.5</v>
      </c>
      <c r="D1475">
        <v>5.0999999999999996</v>
      </c>
      <c r="E1475">
        <v>7.8</v>
      </c>
      <c r="G1475" s="3">
        <f t="shared" si="621"/>
        <v>0</v>
      </c>
      <c r="H1475" s="3">
        <f t="shared" si="622"/>
        <v>0</v>
      </c>
      <c r="I1475" s="10">
        <f t="shared" si="596"/>
        <v>0</v>
      </c>
      <c r="J1475" s="3">
        <f t="shared" si="597"/>
        <v>0</v>
      </c>
      <c r="K1475" s="3">
        <f t="shared" si="598"/>
        <v>5.08</v>
      </c>
      <c r="L1475" s="15">
        <f t="shared" si="599"/>
        <v>0</v>
      </c>
      <c r="M1475" s="3">
        <f t="shared" si="600"/>
        <v>-1.27</v>
      </c>
      <c r="N1475" s="15">
        <f t="shared" si="601"/>
        <v>0</v>
      </c>
      <c r="O1475" s="15">
        <f t="shared" si="602"/>
        <v>0</v>
      </c>
      <c r="P1475" s="15">
        <f t="shared" si="603"/>
        <v>0</v>
      </c>
      <c r="Q1475" s="3">
        <f t="shared" si="620"/>
        <v>9</v>
      </c>
      <c r="R1475" s="3">
        <f t="shared" si="604"/>
        <v>-2.08</v>
      </c>
      <c r="S1475" s="16">
        <f t="shared" si="605"/>
        <v>-16.224</v>
      </c>
      <c r="T1475" s="3">
        <f t="shared" si="606"/>
        <v>0</v>
      </c>
      <c r="U1475" s="3">
        <f t="shared" si="607"/>
        <v>0</v>
      </c>
      <c r="V1475" s="3">
        <f t="shared" si="608"/>
        <v>0</v>
      </c>
      <c r="W1475" s="19">
        <f t="shared" si="609"/>
        <v>0</v>
      </c>
      <c r="X1475" s="19">
        <f t="shared" si="610"/>
        <v>0</v>
      </c>
      <c r="Y1475" s="19">
        <f t="shared" si="611"/>
        <v>0</v>
      </c>
      <c r="Z1475" s="2">
        <f t="shared" si="612"/>
        <v>0</v>
      </c>
      <c r="AA1475" s="2">
        <f t="shared" si="613"/>
        <v>0</v>
      </c>
      <c r="AB1475">
        <v>0</v>
      </c>
      <c r="AC1475">
        <v>0</v>
      </c>
      <c r="AD1475">
        <v>0</v>
      </c>
      <c r="AE1475">
        <v>0</v>
      </c>
      <c r="AF1475" s="2">
        <f t="shared" si="614"/>
        <v>0</v>
      </c>
      <c r="AG1475" t="b">
        <f t="shared" si="615"/>
        <v>0</v>
      </c>
      <c r="AH1475" s="2" t="str">
        <f t="shared" si="616"/>
        <v/>
      </c>
      <c r="AI1475" t="str">
        <f t="shared" si="617"/>
        <v/>
      </c>
      <c r="AJ1475" s="2" t="str">
        <f t="shared" si="618"/>
        <v/>
      </c>
      <c r="AK1475" s="2" t="str">
        <f t="shared" si="619"/>
        <v/>
      </c>
    </row>
    <row r="1476" spans="1:37" x14ac:dyDescent="0.3">
      <c r="A1476" s="18">
        <v>39718</v>
      </c>
      <c r="B1476">
        <v>0</v>
      </c>
      <c r="C1476">
        <v>19.100000000000001</v>
      </c>
      <c r="D1476">
        <v>5</v>
      </c>
      <c r="E1476">
        <v>12.05</v>
      </c>
      <c r="G1476" s="3">
        <f t="shared" si="621"/>
        <v>0</v>
      </c>
      <c r="H1476" s="3">
        <f t="shared" si="622"/>
        <v>0</v>
      </c>
      <c r="I1476" s="10">
        <f t="shared" si="596"/>
        <v>0</v>
      </c>
      <c r="J1476" s="3">
        <f t="shared" si="597"/>
        <v>0</v>
      </c>
      <c r="K1476" s="3">
        <f t="shared" si="598"/>
        <v>0</v>
      </c>
      <c r="L1476" s="15">
        <f t="shared" si="599"/>
        <v>0</v>
      </c>
      <c r="M1476" s="3">
        <f t="shared" si="600"/>
        <v>0</v>
      </c>
      <c r="N1476" s="15">
        <f t="shared" si="601"/>
        <v>0</v>
      </c>
      <c r="O1476" s="15">
        <f t="shared" si="602"/>
        <v>0</v>
      </c>
      <c r="P1476" s="15">
        <f t="shared" si="603"/>
        <v>0</v>
      </c>
      <c r="Q1476" s="3">
        <f t="shared" si="620"/>
        <v>9</v>
      </c>
      <c r="R1476" s="3">
        <f t="shared" si="604"/>
        <v>-2.08</v>
      </c>
      <c r="S1476" s="16">
        <f t="shared" si="605"/>
        <v>-25.064000000000004</v>
      </c>
      <c r="T1476" s="3">
        <f t="shared" si="606"/>
        <v>0</v>
      </c>
      <c r="U1476" s="3">
        <f t="shared" si="607"/>
        <v>0</v>
      </c>
      <c r="V1476" s="3">
        <f t="shared" si="608"/>
        <v>0</v>
      </c>
      <c r="W1476" s="19">
        <f t="shared" si="609"/>
        <v>0</v>
      </c>
      <c r="X1476" s="19">
        <f t="shared" si="610"/>
        <v>0</v>
      </c>
      <c r="Y1476" s="19">
        <f t="shared" si="611"/>
        <v>0</v>
      </c>
      <c r="Z1476" s="2">
        <f t="shared" si="612"/>
        <v>0</v>
      </c>
      <c r="AA1476" s="2">
        <f t="shared" si="613"/>
        <v>0</v>
      </c>
      <c r="AB1476">
        <v>0</v>
      </c>
      <c r="AC1476">
        <v>0</v>
      </c>
      <c r="AD1476">
        <v>0</v>
      </c>
      <c r="AE1476">
        <v>0</v>
      </c>
      <c r="AF1476" s="2">
        <f t="shared" si="614"/>
        <v>0</v>
      </c>
      <c r="AG1476" t="b">
        <f t="shared" si="615"/>
        <v>0</v>
      </c>
      <c r="AH1476" s="2" t="str">
        <f t="shared" si="616"/>
        <v/>
      </c>
      <c r="AI1476" t="str">
        <f t="shared" si="617"/>
        <v/>
      </c>
      <c r="AJ1476" s="2" t="str">
        <f t="shared" si="618"/>
        <v/>
      </c>
      <c r="AK1476" s="2" t="str">
        <f t="shared" si="619"/>
        <v/>
      </c>
    </row>
    <row r="1477" spans="1:37" x14ac:dyDescent="0.3">
      <c r="A1477" s="18">
        <v>39719</v>
      </c>
      <c r="B1477">
        <v>0</v>
      </c>
      <c r="C1477">
        <v>19.399999999999999</v>
      </c>
      <c r="D1477">
        <v>6.1</v>
      </c>
      <c r="E1477">
        <v>12.75</v>
      </c>
      <c r="G1477" s="3">
        <f t="shared" si="621"/>
        <v>0</v>
      </c>
      <c r="H1477" s="3">
        <f t="shared" si="622"/>
        <v>0</v>
      </c>
      <c r="I1477" s="10">
        <f t="shared" si="596"/>
        <v>0</v>
      </c>
      <c r="J1477" s="3">
        <f t="shared" si="597"/>
        <v>0</v>
      </c>
      <c r="K1477" s="3">
        <f t="shared" si="598"/>
        <v>0</v>
      </c>
      <c r="L1477" s="15">
        <f t="shared" si="599"/>
        <v>0</v>
      </c>
      <c r="M1477" s="3">
        <f t="shared" si="600"/>
        <v>0</v>
      </c>
      <c r="N1477" s="15">
        <f t="shared" si="601"/>
        <v>0</v>
      </c>
      <c r="O1477" s="15">
        <f t="shared" si="602"/>
        <v>0</v>
      </c>
      <c r="P1477" s="15">
        <f t="shared" si="603"/>
        <v>0</v>
      </c>
      <c r="Q1477" s="3">
        <f t="shared" si="620"/>
        <v>9</v>
      </c>
      <c r="R1477" s="3">
        <f t="shared" si="604"/>
        <v>-2.08</v>
      </c>
      <c r="S1477" s="16">
        <f t="shared" si="605"/>
        <v>-26.52</v>
      </c>
      <c r="T1477" s="3">
        <f t="shared" si="606"/>
        <v>0</v>
      </c>
      <c r="U1477" s="3">
        <f t="shared" si="607"/>
        <v>0</v>
      </c>
      <c r="V1477" s="3">
        <f t="shared" si="608"/>
        <v>0</v>
      </c>
      <c r="W1477" s="19">
        <f t="shared" si="609"/>
        <v>0</v>
      </c>
      <c r="X1477" s="19">
        <f t="shared" si="610"/>
        <v>0</v>
      </c>
      <c r="Y1477" s="19">
        <f t="shared" si="611"/>
        <v>0</v>
      </c>
      <c r="Z1477" s="2">
        <f t="shared" si="612"/>
        <v>0</v>
      </c>
      <c r="AA1477" s="2">
        <f t="shared" si="613"/>
        <v>0</v>
      </c>
      <c r="AB1477">
        <v>0</v>
      </c>
      <c r="AC1477">
        <v>0</v>
      </c>
      <c r="AD1477">
        <v>0</v>
      </c>
      <c r="AE1477">
        <v>0</v>
      </c>
      <c r="AF1477" s="2">
        <f t="shared" si="614"/>
        <v>0</v>
      </c>
      <c r="AG1477" t="b">
        <f t="shared" si="615"/>
        <v>0</v>
      </c>
      <c r="AH1477" s="2" t="str">
        <f t="shared" si="616"/>
        <v/>
      </c>
      <c r="AI1477" t="str">
        <f t="shared" si="617"/>
        <v/>
      </c>
      <c r="AJ1477" s="2" t="str">
        <f t="shared" si="618"/>
        <v/>
      </c>
      <c r="AK1477" s="2" t="str">
        <f t="shared" si="619"/>
        <v/>
      </c>
    </row>
    <row r="1478" spans="1:37" x14ac:dyDescent="0.3">
      <c r="A1478" s="18">
        <v>39720</v>
      </c>
      <c r="B1478">
        <v>0</v>
      </c>
      <c r="C1478">
        <v>24.4</v>
      </c>
      <c r="D1478">
        <v>11.7</v>
      </c>
      <c r="E1478">
        <v>18.05</v>
      </c>
      <c r="G1478" s="3">
        <f t="shared" si="621"/>
        <v>0</v>
      </c>
      <c r="H1478" s="3">
        <f t="shared" si="622"/>
        <v>0</v>
      </c>
      <c r="I1478" s="10">
        <f t="shared" si="596"/>
        <v>0</v>
      </c>
      <c r="J1478" s="3">
        <f t="shared" si="597"/>
        <v>0</v>
      </c>
      <c r="K1478" s="3">
        <f t="shared" si="598"/>
        <v>0</v>
      </c>
      <c r="L1478" s="15">
        <f t="shared" si="599"/>
        <v>0</v>
      </c>
      <c r="M1478" s="3">
        <f t="shared" si="600"/>
        <v>0</v>
      </c>
      <c r="N1478" s="15">
        <f t="shared" si="601"/>
        <v>0</v>
      </c>
      <c r="O1478" s="15">
        <f t="shared" si="602"/>
        <v>0</v>
      </c>
      <c r="P1478" s="15">
        <f t="shared" si="603"/>
        <v>0</v>
      </c>
      <c r="Q1478" s="3">
        <f t="shared" si="620"/>
        <v>9</v>
      </c>
      <c r="R1478" s="3">
        <f t="shared" si="604"/>
        <v>-2.08</v>
      </c>
      <c r="S1478" s="16">
        <f t="shared" si="605"/>
        <v>-37.544000000000004</v>
      </c>
      <c r="T1478" s="3">
        <f t="shared" si="606"/>
        <v>0</v>
      </c>
      <c r="U1478" s="3">
        <f t="shared" si="607"/>
        <v>0</v>
      </c>
      <c r="V1478" s="3">
        <f t="shared" si="608"/>
        <v>0</v>
      </c>
      <c r="W1478" s="19">
        <f t="shared" si="609"/>
        <v>0</v>
      </c>
      <c r="X1478" s="19">
        <f t="shared" si="610"/>
        <v>0</v>
      </c>
      <c r="Y1478" s="19">
        <f t="shared" si="611"/>
        <v>0</v>
      </c>
      <c r="Z1478" s="2">
        <f t="shared" si="612"/>
        <v>0</v>
      </c>
      <c r="AA1478" s="2">
        <f t="shared" si="613"/>
        <v>0</v>
      </c>
      <c r="AB1478">
        <v>0</v>
      </c>
      <c r="AC1478">
        <v>0</v>
      </c>
      <c r="AD1478">
        <v>0</v>
      </c>
      <c r="AE1478">
        <v>0</v>
      </c>
      <c r="AF1478" s="2">
        <f t="shared" si="614"/>
        <v>0</v>
      </c>
      <c r="AG1478" t="b">
        <f t="shared" si="615"/>
        <v>0</v>
      </c>
      <c r="AH1478" s="2" t="str">
        <f t="shared" si="616"/>
        <v/>
      </c>
      <c r="AI1478" t="str">
        <f t="shared" si="617"/>
        <v/>
      </c>
      <c r="AJ1478" s="2" t="str">
        <f t="shared" si="618"/>
        <v/>
      </c>
      <c r="AK1478" s="2" t="str">
        <f t="shared" si="619"/>
        <v/>
      </c>
    </row>
    <row r="1479" spans="1:37" x14ac:dyDescent="0.3">
      <c r="A1479" s="18">
        <v>39721</v>
      </c>
      <c r="B1479">
        <v>0</v>
      </c>
      <c r="C1479">
        <v>25.4</v>
      </c>
      <c r="D1479">
        <v>15</v>
      </c>
      <c r="E1479">
        <v>20.2</v>
      </c>
      <c r="G1479" s="3">
        <f t="shared" si="621"/>
        <v>0</v>
      </c>
      <c r="H1479" s="3">
        <f t="shared" si="622"/>
        <v>0</v>
      </c>
      <c r="I1479" s="10">
        <f t="shared" si="596"/>
        <v>0</v>
      </c>
      <c r="J1479" s="3">
        <f t="shared" si="597"/>
        <v>0</v>
      </c>
      <c r="K1479" s="3">
        <f t="shared" si="598"/>
        <v>0</v>
      </c>
      <c r="L1479" s="15">
        <f t="shared" si="599"/>
        <v>0</v>
      </c>
      <c r="M1479" s="3">
        <f t="shared" si="600"/>
        <v>0</v>
      </c>
      <c r="N1479" s="15">
        <f t="shared" si="601"/>
        <v>0</v>
      </c>
      <c r="O1479" s="15">
        <f t="shared" si="602"/>
        <v>0</v>
      </c>
      <c r="P1479" s="15">
        <f t="shared" si="603"/>
        <v>0</v>
      </c>
      <c r="Q1479" s="3">
        <f t="shared" si="620"/>
        <v>9</v>
      </c>
      <c r="R1479" s="3">
        <f t="shared" si="604"/>
        <v>-2.08</v>
      </c>
      <c r="S1479" s="16">
        <f t="shared" si="605"/>
        <v>-42.015999999999998</v>
      </c>
      <c r="T1479" s="3">
        <f t="shared" si="606"/>
        <v>0</v>
      </c>
      <c r="U1479" s="3">
        <f t="shared" si="607"/>
        <v>0</v>
      </c>
      <c r="V1479" s="3">
        <f t="shared" si="608"/>
        <v>0</v>
      </c>
      <c r="W1479" s="19">
        <f t="shared" si="609"/>
        <v>0</v>
      </c>
      <c r="X1479" s="19">
        <f t="shared" si="610"/>
        <v>0</v>
      </c>
      <c r="Y1479" s="19">
        <f t="shared" si="611"/>
        <v>0</v>
      </c>
      <c r="Z1479" s="2">
        <f t="shared" si="612"/>
        <v>0</v>
      </c>
      <c r="AA1479" s="2">
        <f t="shared" si="613"/>
        <v>0</v>
      </c>
      <c r="AB1479">
        <v>0</v>
      </c>
      <c r="AC1479">
        <v>0</v>
      </c>
      <c r="AD1479">
        <v>0</v>
      </c>
      <c r="AE1479">
        <v>0</v>
      </c>
      <c r="AF1479" s="2">
        <f t="shared" si="614"/>
        <v>0</v>
      </c>
      <c r="AG1479" t="b">
        <f t="shared" si="615"/>
        <v>0</v>
      </c>
      <c r="AH1479" s="2" t="str">
        <f t="shared" si="616"/>
        <v/>
      </c>
      <c r="AI1479" t="str">
        <f t="shared" si="617"/>
        <v/>
      </c>
      <c r="AJ1479" s="2" t="str">
        <f t="shared" si="618"/>
        <v/>
      </c>
      <c r="AK1479" s="2" t="str">
        <f t="shared" si="619"/>
        <v/>
      </c>
    </row>
    <row r="1480" spans="1:37" x14ac:dyDescent="0.3">
      <c r="A1480" s="18">
        <v>39722</v>
      </c>
      <c r="B1480">
        <v>0</v>
      </c>
      <c r="C1480">
        <v>26</v>
      </c>
      <c r="D1480">
        <v>13.9</v>
      </c>
      <c r="E1480">
        <v>19.95</v>
      </c>
      <c r="G1480" s="3">
        <f t="shared" si="621"/>
        <v>0</v>
      </c>
      <c r="H1480" s="3">
        <f t="shared" si="622"/>
        <v>0</v>
      </c>
      <c r="I1480" s="10">
        <f t="shared" si="596"/>
        <v>0</v>
      </c>
      <c r="J1480" s="3">
        <f t="shared" si="597"/>
        <v>0</v>
      </c>
      <c r="K1480" s="3">
        <f t="shared" si="598"/>
        <v>0</v>
      </c>
      <c r="L1480" s="15">
        <f t="shared" si="599"/>
        <v>0</v>
      </c>
      <c r="M1480" s="3">
        <f t="shared" si="600"/>
        <v>0</v>
      </c>
      <c r="N1480" s="15">
        <f t="shared" si="601"/>
        <v>0</v>
      </c>
      <c r="O1480" s="15">
        <f t="shared" si="602"/>
        <v>0</v>
      </c>
      <c r="P1480" s="15">
        <f t="shared" si="603"/>
        <v>0</v>
      </c>
      <c r="Q1480" s="3">
        <f t="shared" si="620"/>
        <v>10</v>
      </c>
      <c r="R1480" s="3">
        <f t="shared" si="604"/>
        <v>-0.81</v>
      </c>
      <c r="S1480" s="16">
        <f t="shared" si="605"/>
        <v>-16.159500000000001</v>
      </c>
      <c r="T1480" s="3">
        <f t="shared" si="606"/>
        <v>0</v>
      </c>
      <c r="U1480" s="3">
        <f t="shared" si="607"/>
        <v>0</v>
      </c>
      <c r="V1480" s="3">
        <f t="shared" si="608"/>
        <v>0</v>
      </c>
      <c r="W1480" s="19">
        <f t="shared" si="609"/>
        <v>0</v>
      </c>
      <c r="X1480" s="19">
        <f t="shared" si="610"/>
        <v>0</v>
      </c>
      <c r="Y1480" s="19">
        <f t="shared" si="611"/>
        <v>0</v>
      </c>
      <c r="Z1480" s="2">
        <f t="shared" si="612"/>
        <v>0</v>
      </c>
      <c r="AA1480" s="2">
        <f t="shared" si="613"/>
        <v>0</v>
      </c>
      <c r="AB1480">
        <v>0</v>
      </c>
      <c r="AC1480">
        <v>0</v>
      </c>
      <c r="AD1480">
        <v>0</v>
      </c>
      <c r="AE1480">
        <v>0</v>
      </c>
      <c r="AF1480" s="2">
        <f t="shared" si="614"/>
        <v>0</v>
      </c>
      <c r="AG1480" t="b">
        <f t="shared" si="615"/>
        <v>0</v>
      </c>
      <c r="AH1480" s="2" t="str">
        <f t="shared" si="616"/>
        <v/>
      </c>
      <c r="AI1480" t="str">
        <f t="shared" si="617"/>
        <v/>
      </c>
      <c r="AJ1480" s="2" t="str">
        <f t="shared" si="618"/>
        <v/>
      </c>
      <c r="AK1480" s="2" t="str">
        <f t="shared" si="619"/>
        <v/>
      </c>
    </row>
    <row r="1481" spans="1:37" x14ac:dyDescent="0.3">
      <c r="A1481" s="18">
        <v>39723</v>
      </c>
      <c r="B1481">
        <v>0</v>
      </c>
      <c r="C1481">
        <v>22.2</v>
      </c>
      <c r="D1481">
        <v>11.1</v>
      </c>
      <c r="E1481">
        <v>16.649999999999999</v>
      </c>
      <c r="G1481" s="3">
        <f t="shared" si="621"/>
        <v>0</v>
      </c>
      <c r="H1481" s="3">
        <f t="shared" si="622"/>
        <v>0</v>
      </c>
      <c r="I1481" s="10">
        <f t="shared" si="596"/>
        <v>0</v>
      </c>
      <c r="J1481" s="3">
        <f t="shared" si="597"/>
        <v>0</v>
      </c>
      <c r="K1481" s="3">
        <f t="shared" si="598"/>
        <v>0</v>
      </c>
      <c r="L1481" s="15">
        <f t="shared" si="599"/>
        <v>0</v>
      </c>
      <c r="M1481" s="3">
        <f t="shared" si="600"/>
        <v>0</v>
      </c>
      <c r="N1481" s="15">
        <f t="shared" si="601"/>
        <v>0</v>
      </c>
      <c r="O1481" s="15">
        <f t="shared" si="602"/>
        <v>0</v>
      </c>
      <c r="P1481" s="15">
        <f t="shared" si="603"/>
        <v>0</v>
      </c>
      <c r="Q1481" s="3">
        <f t="shared" si="620"/>
        <v>10</v>
      </c>
      <c r="R1481" s="3">
        <f t="shared" si="604"/>
        <v>-0.81</v>
      </c>
      <c r="S1481" s="16">
        <f t="shared" si="605"/>
        <v>-13.486499999999999</v>
      </c>
      <c r="T1481" s="3">
        <f t="shared" si="606"/>
        <v>0</v>
      </c>
      <c r="U1481" s="3">
        <f t="shared" si="607"/>
        <v>0</v>
      </c>
      <c r="V1481" s="3">
        <f t="shared" si="608"/>
        <v>0</v>
      </c>
      <c r="W1481" s="19">
        <f t="shared" si="609"/>
        <v>0</v>
      </c>
      <c r="X1481" s="19">
        <f t="shared" si="610"/>
        <v>0</v>
      </c>
      <c r="Y1481" s="19">
        <f t="shared" si="611"/>
        <v>0</v>
      </c>
      <c r="Z1481" s="2">
        <f t="shared" si="612"/>
        <v>0</v>
      </c>
      <c r="AA1481" s="2">
        <f t="shared" si="613"/>
        <v>0</v>
      </c>
      <c r="AB1481">
        <v>0</v>
      </c>
      <c r="AC1481">
        <v>0</v>
      </c>
      <c r="AD1481">
        <v>0</v>
      </c>
      <c r="AE1481">
        <v>0</v>
      </c>
      <c r="AF1481" s="2">
        <f t="shared" si="614"/>
        <v>0</v>
      </c>
      <c r="AG1481" t="b">
        <f t="shared" si="615"/>
        <v>0</v>
      </c>
      <c r="AH1481" s="2" t="str">
        <f t="shared" si="616"/>
        <v/>
      </c>
      <c r="AI1481" t="str">
        <f t="shared" si="617"/>
        <v/>
      </c>
      <c r="AJ1481" s="2" t="str">
        <f t="shared" si="618"/>
        <v/>
      </c>
      <c r="AK1481" s="2" t="str">
        <f t="shared" si="619"/>
        <v/>
      </c>
    </row>
    <row r="1482" spans="1:37" x14ac:dyDescent="0.3">
      <c r="A1482" s="18">
        <v>39724</v>
      </c>
      <c r="B1482">
        <v>7.62</v>
      </c>
      <c r="C1482">
        <v>15.8</v>
      </c>
      <c r="D1482">
        <v>9.1999999999999993</v>
      </c>
      <c r="E1482">
        <v>12.5</v>
      </c>
      <c r="G1482" s="3">
        <f t="shared" si="621"/>
        <v>0</v>
      </c>
      <c r="H1482" s="3">
        <f t="shared" si="622"/>
        <v>0</v>
      </c>
      <c r="I1482" s="10">
        <f t="shared" si="596"/>
        <v>0</v>
      </c>
      <c r="J1482" s="3">
        <f t="shared" si="597"/>
        <v>0</v>
      </c>
      <c r="K1482" s="3">
        <f t="shared" si="598"/>
        <v>7.62</v>
      </c>
      <c r="L1482" s="15">
        <f t="shared" si="599"/>
        <v>0</v>
      </c>
      <c r="M1482" s="3">
        <f t="shared" si="600"/>
        <v>-1.905</v>
      </c>
      <c r="N1482" s="15">
        <f t="shared" si="601"/>
        <v>0</v>
      </c>
      <c r="O1482" s="15">
        <f t="shared" si="602"/>
        <v>0</v>
      </c>
      <c r="P1482" s="15">
        <f t="shared" si="603"/>
        <v>0</v>
      </c>
      <c r="Q1482" s="3">
        <f t="shared" si="620"/>
        <v>10</v>
      </c>
      <c r="R1482" s="3">
        <f t="shared" si="604"/>
        <v>-0.81</v>
      </c>
      <c r="S1482" s="16">
        <f t="shared" si="605"/>
        <v>-10.125</v>
      </c>
      <c r="T1482" s="3">
        <f t="shared" si="606"/>
        <v>0</v>
      </c>
      <c r="U1482" s="3">
        <f t="shared" si="607"/>
        <v>0</v>
      </c>
      <c r="V1482" s="3">
        <f t="shared" si="608"/>
        <v>0</v>
      </c>
      <c r="W1482" s="19">
        <f t="shared" si="609"/>
        <v>0</v>
      </c>
      <c r="X1482" s="19">
        <f t="shared" si="610"/>
        <v>0</v>
      </c>
      <c r="Y1482" s="19">
        <f t="shared" si="611"/>
        <v>0</v>
      </c>
      <c r="Z1482" s="2">
        <f t="shared" si="612"/>
        <v>0</v>
      </c>
      <c r="AA1482" s="2">
        <f t="shared" si="613"/>
        <v>0</v>
      </c>
      <c r="AB1482">
        <v>0</v>
      </c>
      <c r="AC1482">
        <v>0</v>
      </c>
      <c r="AD1482">
        <v>0</v>
      </c>
      <c r="AE1482">
        <v>0</v>
      </c>
      <c r="AF1482" s="2">
        <f t="shared" si="614"/>
        <v>0</v>
      </c>
      <c r="AG1482" t="b">
        <f t="shared" si="615"/>
        <v>0</v>
      </c>
      <c r="AH1482" s="2" t="str">
        <f t="shared" si="616"/>
        <v/>
      </c>
      <c r="AI1482" t="str">
        <f t="shared" si="617"/>
        <v/>
      </c>
      <c r="AJ1482" s="2" t="str">
        <f t="shared" si="618"/>
        <v/>
      </c>
      <c r="AK1482" s="2" t="str">
        <f t="shared" si="619"/>
        <v/>
      </c>
    </row>
    <row r="1483" spans="1:37" x14ac:dyDescent="0.3">
      <c r="A1483" s="18">
        <v>39725</v>
      </c>
      <c r="B1483">
        <v>17.78</v>
      </c>
      <c r="C1483">
        <v>11.1</v>
      </c>
      <c r="D1483">
        <v>8.4</v>
      </c>
      <c r="E1483">
        <v>9.75</v>
      </c>
      <c r="G1483" s="3">
        <f t="shared" si="621"/>
        <v>0</v>
      </c>
      <c r="H1483" s="3">
        <f t="shared" si="622"/>
        <v>0</v>
      </c>
      <c r="I1483" s="10">
        <f t="shared" si="596"/>
        <v>0</v>
      </c>
      <c r="J1483" s="3">
        <f t="shared" si="597"/>
        <v>0</v>
      </c>
      <c r="K1483" s="3">
        <f t="shared" si="598"/>
        <v>17.78</v>
      </c>
      <c r="L1483" s="15">
        <f t="shared" si="599"/>
        <v>0</v>
      </c>
      <c r="M1483" s="3">
        <f t="shared" si="600"/>
        <v>-4.4450000000000003</v>
      </c>
      <c r="N1483" s="15">
        <f t="shared" si="601"/>
        <v>0</v>
      </c>
      <c r="O1483" s="15">
        <f t="shared" si="602"/>
        <v>0</v>
      </c>
      <c r="P1483" s="15">
        <f t="shared" si="603"/>
        <v>0</v>
      </c>
      <c r="Q1483" s="3">
        <f t="shared" si="620"/>
        <v>10</v>
      </c>
      <c r="R1483" s="3">
        <f t="shared" si="604"/>
        <v>-0.81</v>
      </c>
      <c r="S1483" s="16">
        <f t="shared" si="605"/>
        <v>-7.8975000000000009</v>
      </c>
      <c r="T1483" s="3">
        <f t="shared" si="606"/>
        <v>0</v>
      </c>
      <c r="U1483" s="3">
        <f t="shared" si="607"/>
        <v>0</v>
      </c>
      <c r="V1483" s="3">
        <f t="shared" si="608"/>
        <v>0</v>
      </c>
      <c r="W1483" s="19">
        <f t="shared" si="609"/>
        <v>0</v>
      </c>
      <c r="X1483" s="19">
        <f t="shared" si="610"/>
        <v>0</v>
      </c>
      <c r="Y1483" s="19">
        <f t="shared" si="611"/>
        <v>0</v>
      </c>
      <c r="Z1483" s="2">
        <f t="shared" si="612"/>
        <v>0</v>
      </c>
      <c r="AA1483" s="2">
        <f t="shared" si="613"/>
        <v>0</v>
      </c>
      <c r="AB1483">
        <v>0</v>
      </c>
      <c r="AC1483">
        <v>0</v>
      </c>
      <c r="AD1483">
        <v>0</v>
      </c>
      <c r="AE1483">
        <v>0</v>
      </c>
      <c r="AF1483" s="2">
        <f t="shared" si="614"/>
        <v>0</v>
      </c>
      <c r="AG1483" t="b">
        <f t="shared" si="615"/>
        <v>0</v>
      </c>
      <c r="AH1483" s="2" t="str">
        <f t="shared" si="616"/>
        <v/>
      </c>
      <c r="AI1483" t="str">
        <f t="shared" si="617"/>
        <v/>
      </c>
      <c r="AJ1483" s="2" t="str">
        <f t="shared" si="618"/>
        <v/>
      </c>
      <c r="AK1483" s="2" t="str">
        <f t="shared" si="619"/>
        <v/>
      </c>
    </row>
    <row r="1484" spans="1:37" x14ac:dyDescent="0.3">
      <c r="A1484" s="18">
        <v>39726</v>
      </c>
      <c r="B1484">
        <v>40.64</v>
      </c>
      <c r="C1484">
        <v>9.4</v>
      </c>
      <c r="D1484">
        <v>6</v>
      </c>
      <c r="E1484">
        <v>7.7</v>
      </c>
      <c r="G1484" s="3">
        <f t="shared" si="621"/>
        <v>0</v>
      </c>
      <c r="H1484" s="3">
        <f t="shared" si="622"/>
        <v>0</v>
      </c>
      <c r="I1484" s="10">
        <f t="shared" si="596"/>
        <v>0</v>
      </c>
      <c r="J1484" s="3">
        <f t="shared" si="597"/>
        <v>0</v>
      </c>
      <c r="K1484" s="3">
        <f t="shared" si="598"/>
        <v>40.64</v>
      </c>
      <c r="L1484" s="15">
        <f t="shared" si="599"/>
        <v>0</v>
      </c>
      <c r="M1484" s="3">
        <f t="shared" si="600"/>
        <v>-10.16</v>
      </c>
      <c r="N1484" s="15">
        <f t="shared" si="601"/>
        <v>0</v>
      </c>
      <c r="O1484" s="15">
        <f t="shared" si="602"/>
        <v>0</v>
      </c>
      <c r="P1484" s="15">
        <f t="shared" si="603"/>
        <v>0</v>
      </c>
      <c r="Q1484" s="3">
        <f t="shared" si="620"/>
        <v>10</v>
      </c>
      <c r="R1484" s="3">
        <f t="shared" si="604"/>
        <v>-0.81</v>
      </c>
      <c r="S1484" s="16">
        <f t="shared" si="605"/>
        <v>-6.237000000000001</v>
      </c>
      <c r="T1484" s="3">
        <f t="shared" si="606"/>
        <v>0</v>
      </c>
      <c r="U1484" s="3">
        <f t="shared" si="607"/>
        <v>0</v>
      </c>
      <c r="V1484" s="3">
        <f t="shared" si="608"/>
        <v>0</v>
      </c>
      <c r="W1484" s="19">
        <f t="shared" si="609"/>
        <v>0</v>
      </c>
      <c r="X1484" s="19">
        <f t="shared" si="610"/>
        <v>0</v>
      </c>
      <c r="Y1484" s="19">
        <f t="shared" si="611"/>
        <v>0</v>
      </c>
      <c r="Z1484" s="2">
        <f t="shared" si="612"/>
        <v>0</v>
      </c>
      <c r="AA1484" s="2">
        <f t="shared" si="613"/>
        <v>0</v>
      </c>
      <c r="AB1484">
        <v>0</v>
      </c>
      <c r="AC1484">
        <v>0</v>
      </c>
      <c r="AD1484">
        <v>0</v>
      </c>
      <c r="AE1484">
        <v>0</v>
      </c>
      <c r="AF1484" s="2">
        <f t="shared" si="614"/>
        <v>0</v>
      </c>
      <c r="AG1484" t="b">
        <f t="shared" si="615"/>
        <v>0</v>
      </c>
      <c r="AH1484" s="2" t="str">
        <f t="shared" si="616"/>
        <v/>
      </c>
      <c r="AI1484" t="str">
        <f t="shared" si="617"/>
        <v/>
      </c>
      <c r="AJ1484" s="2" t="str">
        <f t="shared" si="618"/>
        <v/>
      </c>
      <c r="AK1484" s="2" t="str">
        <f t="shared" si="619"/>
        <v/>
      </c>
    </row>
    <row r="1485" spans="1:37" x14ac:dyDescent="0.3">
      <c r="A1485" s="18">
        <v>39727</v>
      </c>
      <c r="B1485">
        <v>10.16</v>
      </c>
      <c r="C1485">
        <v>9.3000000000000007</v>
      </c>
      <c r="D1485">
        <v>5.8</v>
      </c>
      <c r="E1485">
        <v>7.55</v>
      </c>
      <c r="G1485" s="3">
        <f t="shared" si="621"/>
        <v>0</v>
      </c>
      <c r="H1485" s="3">
        <f t="shared" si="622"/>
        <v>0</v>
      </c>
      <c r="I1485" s="10">
        <f t="shared" si="596"/>
        <v>0</v>
      </c>
      <c r="J1485" s="3">
        <f t="shared" si="597"/>
        <v>0</v>
      </c>
      <c r="K1485" s="3">
        <f t="shared" si="598"/>
        <v>10.16</v>
      </c>
      <c r="L1485" s="15">
        <f t="shared" si="599"/>
        <v>0</v>
      </c>
      <c r="M1485" s="3">
        <f t="shared" si="600"/>
        <v>-2.54</v>
      </c>
      <c r="N1485" s="15">
        <f t="shared" si="601"/>
        <v>0</v>
      </c>
      <c r="O1485" s="15">
        <f t="shared" si="602"/>
        <v>0</v>
      </c>
      <c r="P1485" s="15">
        <f t="shared" si="603"/>
        <v>0</v>
      </c>
      <c r="Q1485" s="3">
        <f t="shared" si="620"/>
        <v>10</v>
      </c>
      <c r="R1485" s="3">
        <f t="shared" si="604"/>
        <v>-0.81</v>
      </c>
      <c r="S1485" s="16">
        <f t="shared" si="605"/>
        <v>-6.1154999999999999</v>
      </c>
      <c r="T1485" s="3">
        <f t="shared" si="606"/>
        <v>0</v>
      </c>
      <c r="U1485" s="3">
        <f t="shared" si="607"/>
        <v>0</v>
      </c>
      <c r="V1485" s="3">
        <f t="shared" si="608"/>
        <v>0</v>
      </c>
      <c r="W1485" s="19">
        <f t="shared" si="609"/>
        <v>0</v>
      </c>
      <c r="X1485" s="19">
        <f t="shared" si="610"/>
        <v>0</v>
      </c>
      <c r="Y1485" s="19">
        <f t="shared" si="611"/>
        <v>0</v>
      </c>
      <c r="Z1485" s="2">
        <f t="shared" si="612"/>
        <v>0</v>
      </c>
      <c r="AA1485" s="2">
        <f t="shared" si="613"/>
        <v>0</v>
      </c>
      <c r="AB1485">
        <v>0</v>
      </c>
      <c r="AC1485">
        <v>0</v>
      </c>
      <c r="AD1485">
        <v>0</v>
      </c>
      <c r="AE1485">
        <v>0</v>
      </c>
      <c r="AF1485" s="2">
        <f t="shared" si="614"/>
        <v>0</v>
      </c>
      <c r="AG1485" t="b">
        <f t="shared" si="615"/>
        <v>0</v>
      </c>
      <c r="AH1485" s="2" t="str">
        <f t="shared" si="616"/>
        <v/>
      </c>
      <c r="AI1485" t="str">
        <f t="shared" si="617"/>
        <v/>
      </c>
      <c r="AJ1485" s="2" t="str">
        <f t="shared" si="618"/>
        <v/>
      </c>
      <c r="AK1485" s="2" t="str">
        <f t="shared" si="619"/>
        <v/>
      </c>
    </row>
    <row r="1486" spans="1:37" x14ac:dyDescent="0.3">
      <c r="A1486" s="18">
        <v>39728</v>
      </c>
      <c r="B1486">
        <v>0</v>
      </c>
      <c r="C1486">
        <v>13.5</v>
      </c>
      <c r="D1486">
        <v>8</v>
      </c>
      <c r="E1486">
        <v>10.75</v>
      </c>
      <c r="G1486" s="3">
        <f t="shared" si="621"/>
        <v>0</v>
      </c>
      <c r="H1486" s="3">
        <f t="shared" si="622"/>
        <v>0</v>
      </c>
      <c r="I1486" s="10">
        <f t="shared" si="596"/>
        <v>0</v>
      </c>
      <c r="J1486" s="3">
        <f t="shared" si="597"/>
        <v>0</v>
      </c>
      <c r="K1486" s="3">
        <f t="shared" si="598"/>
        <v>0</v>
      </c>
      <c r="L1486" s="15">
        <f t="shared" si="599"/>
        <v>0</v>
      </c>
      <c r="M1486" s="3">
        <f t="shared" si="600"/>
        <v>0</v>
      </c>
      <c r="N1486" s="15">
        <f t="shared" si="601"/>
        <v>0</v>
      </c>
      <c r="O1486" s="15">
        <f t="shared" si="602"/>
        <v>0</v>
      </c>
      <c r="P1486" s="15">
        <f t="shared" si="603"/>
        <v>0</v>
      </c>
      <c r="Q1486" s="3">
        <f t="shared" si="620"/>
        <v>10</v>
      </c>
      <c r="R1486" s="3">
        <f t="shared" si="604"/>
        <v>-0.81</v>
      </c>
      <c r="S1486" s="16">
        <f t="shared" si="605"/>
        <v>-8.7075000000000014</v>
      </c>
      <c r="T1486" s="3">
        <f t="shared" si="606"/>
        <v>0</v>
      </c>
      <c r="U1486" s="3">
        <f t="shared" si="607"/>
        <v>0</v>
      </c>
      <c r="V1486" s="3">
        <f t="shared" si="608"/>
        <v>0</v>
      </c>
      <c r="W1486" s="19">
        <f t="shared" si="609"/>
        <v>0</v>
      </c>
      <c r="X1486" s="19">
        <f t="shared" si="610"/>
        <v>0</v>
      </c>
      <c r="Y1486" s="19">
        <f t="shared" si="611"/>
        <v>0</v>
      </c>
      <c r="Z1486" s="2">
        <f t="shared" si="612"/>
        <v>0</v>
      </c>
      <c r="AA1486" s="2">
        <f t="shared" si="613"/>
        <v>0</v>
      </c>
      <c r="AB1486">
        <v>0</v>
      </c>
      <c r="AC1486">
        <v>0</v>
      </c>
      <c r="AD1486">
        <v>0</v>
      </c>
      <c r="AE1486">
        <v>0</v>
      </c>
      <c r="AF1486" s="2">
        <f t="shared" si="614"/>
        <v>0</v>
      </c>
      <c r="AG1486" t="b">
        <f t="shared" si="615"/>
        <v>0</v>
      </c>
      <c r="AH1486" s="2" t="str">
        <f t="shared" si="616"/>
        <v/>
      </c>
      <c r="AI1486" t="str">
        <f t="shared" si="617"/>
        <v/>
      </c>
      <c r="AJ1486" s="2" t="str">
        <f t="shared" si="618"/>
        <v/>
      </c>
      <c r="AK1486" s="2" t="str">
        <f t="shared" si="619"/>
        <v/>
      </c>
    </row>
    <row r="1487" spans="1:37" x14ac:dyDescent="0.3">
      <c r="A1487" s="18">
        <v>39729</v>
      </c>
      <c r="B1487">
        <v>12.7</v>
      </c>
      <c r="C1487">
        <v>9.4</v>
      </c>
      <c r="D1487">
        <v>2.7</v>
      </c>
      <c r="E1487">
        <v>6.05</v>
      </c>
      <c r="G1487" s="3">
        <f t="shared" si="621"/>
        <v>0</v>
      </c>
      <c r="H1487" s="3">
        <f t="shared" si="622"/>
        <v>0</v>
      </c>
      <c r="I1487" s="10">
        <f t="shared" si="596"/>
        <v>0</v>
      </c>
      <c r="J1487" s="3">
        <f t="shared" si="597"/>
        <v>0</v>
      </c>
      <c r="K1487" s="3">
        <f t="shared" si="598"/>
        <v>12.7</v>
      </c>
      <c r="L1487" s="15">
        <f t="shared" si="599"/>
        <v>0</v>
      </c>
      <c r="M1487" s="3">
        <f t="shared" si="600"/>
        <v>-3.1749999999999998</v>
      </c>
      <c r="N1487" s="15">
        <f t="shared" si="601"/>
        <v>0</v>
      </c>
      <c r="O1487" s="15">
        <f t="shared" si="602"/>
        <v>0</v>
      </c>
      <c r="P1487" s="15">
        <f t="shared" si="603"/>
        <v>0</v>
      </c>
      <c r="Q1487" s="3">
        <f t="shared" si="620"/>
        <v>10</v>
      </c>
      <c r="R1487" s="3">
        <f t="shared" si="604"/>
        <v>-0.81</v>
      </c>
      <c r="S1487" s="16">
        <f t="shared" si="605"/>
        <v>-4.9005000000000001</v>
      </c>
      <c r="T1487" s="3">
        <f t="shared" si="606"/>
        <v>0</v>
      </c>
      <c r="U1487" s="3">
        <f t="shared" si="607"/>
        <v>0</v>
      </c>
      <c r="V1487" s="3">
        <f t="shared" si="608"/>
        <v>0</v>
      </c>
      <c r="W1487" s="19">
        <f t="shared" si="609"/>
        <v>0</v>
      </c>
      <c r="X1487" s="19">
        <f t="shared" si="610"/>
        <v>0</v>
      </c>
      <c r="Y1487" s="19">
        <f t="shared" si="611"/>
        <v>0</v>
      </c>
      <c r="Z1487" s="2">
        <f t="shared" si="612"/>
        <v>0</v>
      </c>
      <c r="AA1487" s="2">
        <f t="shared" si="613"/>
        <v>0</v>
      </c>
      <c r="AB1487">
        <v>0</v>
      </c>
      <c r="AC1487">
        <v>0</v>
      </c>
      <c r="AD1487">
        <v>0</v>
      </c>
      <c r="AE1487">
        <v>0</v>
      </c>
      <c r="AF1487" s="2">
        <f t="shared" si="614"/>
        <v>0</v>
      </c>
      <c r="AG1487" t="b">
        <f t="shared" si="615"/>
        <v>0</v>
      </c>
      <c r="AH1487" s="2" t="str">
        <f t="shared" si="616"/>
        <v/>
      </c>
      <c r="AI1487" t="str">
        <f t="shared" si="617"/>
        <v/>
      </c>
      <c r="AJ1487" s="2" t="str">
        <f t="shared" si="618"/>
        <v/>
      </c>
      <c r="AK1487" s="2" t="str">
        <f t="shared" si="619"/>
        <v/>
      </c>
    </row>
    <row r="1488" spans="1:37" x14ac:dyDescent="0.3">
      <c r="A1488" s="18">
        <v>39730</v>
      </c>
      <c r="B1488">
        <v>0</v>
      </c>
      <c r="C1488">
        <v>10</v>
      </c>
      <c r="D1488">
        <v>-0.3</v>
      </c>
      <c r="E1488">
        <v>4.8499999999999996</v>
      </c>
      <c r="G1488" s="3">
        <f t="shared" si="621"/>
        <v>0</v>
      </c>
      <c r="H1488" s="3">
        <f t="shared" si="622"/>
        <v>0</v>
      </c>
      <c r="I1488" s="10">
        <f t="shared" si="596"/>
        <v>0</v>
      </c>
      <c r="J1488" s="3">
        <f t="shared" si="597"/>
        <v>0</v>
      </c>
      <c r="K1488" s="3">
        <f t="shared" si="598"/>
        <v>0</v>
      </c>
      <c r="L1488" s="15">
        <f t="shared" si="599"/>
        <v>0</v>
      </c>
      <c r="M1488" s="3">
        <f t="shared" si="600"/>
        <v>0</v>
      </c>
      <c r="N1488" s="15">
        <f t="shared" si="601"/>
        <v>0</v>
      </c>
      <c r="O1488" s="15">
        <f t="shared" si="602"/>
        <v>0</v>
      </c>
      <c r="P1488" s="15">
        <f t="shared" si="603"/>
        <v>0</v>
      </c>
      <c r="Q1488" s="3">
        <f t="shared" si="620"/>
        <v>10</v>
      </c>
      <c r="R1488" s="3">
        <f t="shared" si="604"/>
        <v>-0.81</v>
      </c>
      <c r="S1488" s="16">
        <f t="shared" si="605"/>
        <v>-3.9285000000000001</v>
      </c>
      <c r="T1488" s="3">
        <f t="shared" si="606"/>
        <v>0</v>
      </c>
      <c r="U1488" s="3">
        <f t="shared" si="607"/>
        <v>0</v>
      </c>
      <c r="V1488" s="3">
        <f t="shared" si="608"/>
        <v>0</v>
      </c>
      <c r="W1488" s="19">
        <f t="shared" si="609"/>
        <v>0</v>
      </c>
      <c r="X1488" s="19">
        <f t="shared" si="610"/>
        <v>0</v>
      </c>
      <c r="Y1488" s="19">
        <f t="shared" si="611"/>
        <v>0</v>
      </c>
      <c r="Z1488" s="2">
        <f t="shared" si="612"/>
        <v>0</v>
      </c>
      <c r="AA1488" s="2">
        <f t="shared" si="613"/>
        <v>0</v>
      </c>
      <c r="AB1488">
        <v>0</v>
      </c>
      <c r="AC1488">
        <v>0</v>
      </c>
      <c r="AD1488">
        <v>0</v>
      </c>
      <c r="AE1488">
        <v>0</v>
      </c>
      <c r="AF1488" s="2">
        <f t="shared" si="614"/>
        <v>0</v>
      </c>
      <c r="AG1488" t="b">
        <f t="shared" si="615"/>
        <v>0</v>
      </c>
      <c r="AH1488" s="2" t="str">
        <f t="shared" si="616"/>
        <v/>
      </c>
      <c r="AI1488" t="str">
        <f t="shared" si="617"/>
        <v/>
      </c>
      <c r="AJ1488" s="2" t="str">
        <f t="shared" si="618"/>
        <v/>
      </c>
      <c r="AK1488" s="2" t="str">
        <f t="shared" si="619"/>
        <v/>
      </c>
    </row>
    <row r="1489" spans="1:37" x14ac:dyDescent="0.3">
      <c r="A1489" s="18">
        <v>39731</v>
      </c>
      <c r="B1489">
        <v>10.16</v>
      </c>
      <c r="C1489">
        <v>4.5</v>
      </c>
      <c r="D1489">
        <v>0.5</v>
      </c>
      <c r="E1489">
        <v>2.5</v>
      </c>
      <c r="G1489" s="3">
        <f t="shared" si="621"/>
        <v>0</v>
      </c>
      <c r="H1489" s="3">
        <f t="shared" si="622"/>
        <v>0</v>
      </c>
      <c r="I1489" s="10">
        <f t="shared" si="596"/>
        <v>0</v>
      </c>
      <c r="J1489" s="3">
        <f t="shared" si="597"/>
        <v>0</v>
      </c>
      <c r="K1489" s="3">
        <f t="shared" si="598"/>
        <v>4.2333333333333343</v>
      </c>
      <c r="L1489" s="15">
        <f t="shared" si="599"/>
        <v>5.9266666666666659</v>
      </c>
      <c r="M1489" s="3">
        <f t="shared" si="600"/>
        <v>4.8683333333333323</v>
      </c>
      <c r="N1489" s="15">
        <f t="shared" si="601"/>
        <v>4.8683333333333323</v>
      </c>
      <c r="O1489" s="15">
        <f t="shared" si="602"/>
        <v>0.4216666666666673</v>
      </c>
      <c r="P1489" s="15">
        <f t="shared" si="603"/>
        <v>11.545454545454525</v>
      </c>
      <c r="Q1489" s="3">
        <f t="shared" si="620"/>
        <v>10</v>
      </c>
      <c r="R1489" s="3">
        <f t="shared" si="604"/>
        <v>-0.81</v>
      </c>
      <c r="S1489" s="16">
        <f t="shared" si="605"/>
        <v>-2.0250000000000004</v>
      </c>
      <c r="T1489" s="3">
        <f t="shared" si="606"/>
        <v>2.8433333333333319</v>
      </c>
      <c r="U1489" s="3">
        <f t="shared" si="607"/>
        <v>0.4216666666666673</v>
      </c>
      <c r="V1489" s="3">
        <f t="shared" si="608"/>
        <v>6.743083003952556</v>
      </c>
      <c r="W1489" s="19">
        <f t="shared" si="609"/>
        <v>2.8433333333333319</v>
      </c>
      <c r="X1489" s="19">
        <f t="shared" si="610"/>
        <v>0.4216666666666673</v>
      </c>
      <c r="Y1489" s="19">
        <f t="shared" si="611"/>
        <v>6.743083003952556</v>
      </c>
      <c r="Z1489" s="2">
        <f t="shared" si="612"/>
        <v>2.8433333333333319</v>
      </c>
      <c r="AA1489" s="2">
        <f t="shared" si="613"/>
        <v>6.743083003952556</v>
      </c>
      <c r="AB1489">
        <v>7.62</v>
      </c>
      <c r="AC1489">
        <v>7.62</v>
      </c>
      <c r="AD1489">
        <v>50.8</v>
      </c>
      <c r="AE1489">
        <v>50.8</v>
      </c>
      <c r="AF1489" s="2">
        <f t="shared" si="614"/>
        <v>0.15000000000000002</v>
      </c>
      <c r="AG1489" t="b">
        <f t="shared" si="615"/>
        <v>1</v>
      </c>
      <c r="AH1489" s="2">
        <f t="shared" si="616"/>
        <v>-4.7766666666666682</v>
      </c>
      <c r="AI1489" t="str">
        <f t="shared" si="617"/>
        <v/>
      </c>
      <c r="AJ1489" s="2">
        <f t="shared" si="618"/>
        <v>-44.056916996047441</v>
      </c>
      <c r="AK1489" s="2">
        <f t="shared" si="619"/>
        <v>44.056916996047441</v>
      </c>
    </row>
    <row r="1490" spans="1:37" x14ac:dyDescent="0.3">
      <c r="A1490" s="18">
        <v>39732</v>
      </c>
      <c r="B1490">
        <v>2.54</v>
      </c>
      <c r="C1490">
        <v>3.8</v>
      </c>
      <c r="D1490">
        <v>0.2</v>
      </c>
      <c r="E1490">
        <v>2</v>
      </c>
      <c r="G1490" s="3">
        <f t="shared" si="621"/>
        <v>2.8433333333333319</v>
      </c>
      <c r="H1490" s="3">
        <f t="shared" si="622"/>
        <v>6.743083003952556</v>
      </c>
      <c r="I1490" s="10">
        <f t="shared" ref="I1490:I1553" si="623">ASNWD*Compact_coef</f>
        <v>6.6756521739130301</v>
      </c>
      <c r="J1490" s="3">
        <f t="shared" ref="J1490:J1553" si="624">IF(ASNWDC&gt;0,ASWE/ASNWDC,0)</f>
        <v>0.4259259259259266</v>
      </c>
      <c r="K1490" s="3">
        <f t="shared" ref="K1490:K1553" si="625">MAX(0,IP-SNOW)</f>
        <v>0.84666666666666646</v>
      </c>
      <c r="L1490" s="15">
        <f t="shared" ref="L1490:L1553" si="626">IP*(1-((MIN(Rainthresh,MAX(Snowthresh,E1490))-Snowthresh)/(Rainthresh-Snowthresh)))</f>
        <v>1.6933333333333336</v>
      </c>
      <c r="M1490" s="3">
        <f t="shared" ref="M1490:M1553" si="627">(SNOW*SWE_gain_coef)-(RAIN*SWE_loss_coef)</f>
        <v>1.4816666666666669</v>
      </c>
      <c r="N1490" s="15">
        <f t="shared" ref="N1490:N1553" si="628">MAX(0,ASWE+ISWES)</f>
        <v>4.3249999999999993</v>
      </c>
      <c r="O1490" s="15">
        <f t="shared" ref="O1490:O1553" si="629">IF(ASNWDS&gt;0,ASWES/ASNWDS,0)</f>
        <v>0.21536951042050748</v>
      </c>
      <c r="P1490" s="15">
        <f t="shared" ref="P1490:P1553" si="630">MAX(0,I1490+((L1490*SWE_gain_coef)/Snowfall_density)-(K1490/MAX(0.1,J1490)))</f>
        <v>20.081765480895911</v>
      </c>
      <c r="Q1490" s="3">
        <f t="shared" si="620"/>
        <v>10</v>
      </c>
      <c r="R1490" s="3">
        <f t="shared" ref="R1490:R1553" si="631">IF(MONTH&gt;3,IF(MONTH&lt;10,Melt_coef_late,Melt_coef_early),Melt_coef_early)</f>
        <v>-0.81</v>
      </c>
      <c r="S1490" s="16">
        <f t="shared" ref="S1490:S1553" si="632">MIN(0,Melt_coef*(TMEAN-Melt_thresh))</f>
        <v>-1.62</v>
      </c>
      <c r="T1490" s="3">
        <f t="shared" ref="T1490:T1553" si="633">MAX(0,ASWES+ISWEM)</f>
        <v>2.7049999999999992</v>
      </c>
      <c r="U1490" s="3">
        <f t="shared" ref="U1490:U1553" si="634">MIN(O1490,ADENS_max)</f>
        <v>0.21536951042050748</v>
      </c>
      <c r="V1490" s="3">
        <f t="shared" ref="V1490:V1553" si="635">IF(ADENSM&gt;0,ASWEM/ADENSM,0)</f>
        <v>12.559809393253973</v>
      </c>
      <c r="W1490" s="19">
        <f t="shared" ref="W1490:W1553" si="636">ASWEM</f>
        <v>2.7049999999999992</v>
      </c>
      <c r="X1490" s="19">
        <f t="shared" ref="X1490:X1553" si="637">ADENSM</f>
        <v>0.21536951042050748</v>
      </c>
      <c r="Y1490" s="19">
        <f t="shared" ref="Y1490:Y1553" si="638">ASNWDM</f>
        <v>12.559809393253973</v>
      </c>
      <c r="Z1490" s="2">
        <f t="shared" ref="Z1490:Z1553" si="639">W1490-G1490</f>
        <v>-0.13833333333333275</v>
      </c>
      <c r="AA1490" s="2">
        <f t="shared" ref="AA1490:AA1553" si="640">Y1490-H1490</f>
        <v>5.8167263893014169</v>
      </c>
      <c r="AB1490">
        <v>-7.62</v>
      </c>
      <c r="AC1490">
        <v>0</v>
      </c>
      <c r="AD1490">
        <v>-50.8</v>
      </c>
      <c r="AE1490">
        <v>0</v>
      </c>
      <c r="AF1490" s="2">
        <f t="shared" ref="AF1490:AF1553" si="641">IF(asnwd_obs&gt;0,aswe_obs/asnwd_obs,0)</f>
        <v>0</v>
      </c>
      <c r="AG1490" t="b">
        <f t="shared" ref="AG1490:AG1553" si="642">OR(Z1490&lt;&gt;0,AB1490&lt;&gt;0)</f>
        <v>1</v>
      </c>
      <c r="AH1490" s="2">
        <f t="shared" ref="AH1490:AH1553" si="643">IF(AG1490=TRUE,Z1490-AB1490,"")</f>
        <v>7.4816666666666674</v>
      </c>
      <c r="AI1490" t="str">
        <f t="shared" ref="AI1490:AI1553" si="644">IF(AG1480=TRUE,ABS(Z1490-AB1490),"")</f>
        <v/>
      </c>
      <c r="AJ1490" s="2">
        <f t="shared" ref="AJ1490:AJ1553" si="645">IF(AG1490=TRUE,AA1490-AD1490,"")</f>
        <v>56.616726389301412</v>
      </c>
      <c r="AK1490" s="2">
        <f t="shared" ref="AK1490:AK1553" si="646">IF(AG1490=TRUE,ABS(AA1490-AD1490),"")</f>
        <v>56.616726389301412</v>
      </c>
    </row>
    <row r="1491" spans="1:37" x14ac:dyDescent="0.3">
      <c r="A1491" s="18">
        <v>39733</v>
      </c>
      <c r="B1491">
        <v>0</v>
      </c>
      <c r="C1491">
        <v>7</v>
      </c>
      <c r="D1491">
        <v>-1.3</v>
      </c>
      <c r="E1491">
        <v>2.85</v>
      </c>
      <c r="G1491" s="3">
        <f t="shared" si="621"/>
        <v>2.7049999999999992</v>
      </c>
      <c r="H1491" s="3">
        <f t="shared" si="622"/>
        <v>12.559809393253973</v>
      </c>
      <c r="I1491" s="10">
        <f t="shared" si="623"/>
        <v>12.434211299321433</v>
      </c>
      <c r="J1491" s="3">
        <f t="shared" si="624"/>
        <v>0.21754496002071463</v>
      </c>
      <c r="K1491" s="3">
        <f t="shared" si="625"/>
        <v>0</v>
      </c>
      <c r="L1491" s="15">
        <f t="shared" si="626"/>
        <v>0</v>
      </c>
      <c r="M1491" s="3">
        <f t="shared" si="627"/>
        <v>0</v>
      </c>
      <c r="N1491" s="15">
        <f t="shared" si="628"/>
        <v>2.7049999999999992</v>
      </c>
      <c r="O1491" s="15">
        <f t="shared" si="629"/>
        <v>0.21754496002071463</v>
      </c>
      <c r="P1491" s="15">
        <f t="shared" si="630"/>
        <v>12.434211299321433</v>
      </c>
      <c r="Q1491" s="3">
        <f t="shared" ref="Q1491:Q1554" si="647">MONTH(A1491)</f>
        <v>10</v>
      </c>
      <c r="R1491" s="3">
        <f t="shared" si="631"/>
        <v>-0.81</v>
      </c>
      <c r="S1491" s="16">
        <f t="shared" si="632"/>
        <v>-2.3085000000000004</v>
      </c>
      <c r="T1491" s="3">
        <f t="shared" si="633"/>
        <v>0.39649999999999874</v>
      </c>
      <c r="U1491" s="3">
        <f t="shared" si="634"/>
        <v>0.21754496002071463</v>
      </c>
      <c r="V1491" s="3">
        <f t="shared" si="635"/>
        <v>1.8226117486805671</v>
      </c>
      <c r="W1491" s="19">
        <f t="shared" si="636"/>
        <v>0.39649999999999874</v>
      </c>
      <c r="X1491" s="19">
        <f t="shared" si="637"/>
        <v>0.21754496002071463</v>
      </c>
      <c r="Y1491" s="19">
        <f t="shared" si="638"/>
        <v>1.8226117486805671</v>
      </c>
      <c r="Z1491" s="2">
        <f t="shared" si="639"/>
        <v>-2.3085000000000004</v>
      </c>
      <c r="AA1491" s="2">
        <f t="shared" si="640"/>
        <v>-10.737197644573406</v>
      </c>
      <c r="AB1491">
        <v>0</v>
      </c>
      <c r="AC1491">
        <v>0</v>
      </c>
      <c r="AD1491">
        <v>0</v>
      </c>
      <c r="AE1491">
        <v>0</v>
      </c>
      <c r="AF1491" s="2">
        <f t="shared" si="641"/>
        <v>0</v>
      </c>
      <c r="AG1491" t="b">
        <f t="shared" si="642"/>
        <v>1</v>
      </c>
      <c r="AH1491" s="2">
        <f t="shared" si="643"/>
        <v>-2.3085000000000004</v>
      </c>
      <c r="AI1491" t="str">
        <f t="shared" si="644"/>
        <v/>
      </c>
      <c r="AJ1491" s="2">
        <f t="shared" si="645"/>
        <v>-10.737197644573406</v>
      </c>
      <c r="AK1491" s="2">
        <f t="shared" si="646"/>
        <v>10.737197644573406</v>
      </c>
    </row>
    <row r="1492" spans="1:37" x14ac:dyDescent="0.3">
      <c r="A1492" s="18">
        <v>39734</v>
      </c>
      <c r="B1492">
        <v>0</v>
      </c>
      <c r="C1492">
        <v>8.3000000000000007</v>
      </c>
      <c r="D1492">
        <v>-0.6</v>
      </c>
      <c r="E1492">
        <v>3.85</v>
      </c>
      <c r="G1492" s="3">
        <f t="shared" si="621"/>
        <v>0.39649999999999874</v>
      </c>
      <c r="H1492" s="3">
        <f t="shared" si="622"/>
        <v>1.8226117486805671</v>
      </c>
      <c r="I1492" s="10">
        <f t="shared" si="623"/>
        <v>1.8043856311937614</v>
      </c>
      <c r="J1492" s="3">
        <f t="shared" si="624"/>
        <v>0.21974238385930772</v>
      </c>
      <c r="K1492" s="3">
        <f t="shared" si="625"/>
        <v>0</v>
      </c>
      <c r="L1492" s="15">
        <f t="shared" si="626"/>
        <v>0</v>
      </c>
      <c r="M1492" s="3">
        <f t="shared" si="627"/>
        <v>0</v>
      </c>
      <c r="N1492" s="15">
        <f t="shared" si="628"/>
        <v>0.39649999999999874</v>
      </c>
      <c r="O1492" s="15">
        <f t="shared" si="629"/>
        <v>0.21974238385930772</v>
      </c>
      <c r="P1492" s="15">
        <f t="shared" si="630"/>
        <v>1.8043856311937614</v>
      </c>
      <c r="Q1492" s="3">
        <f t="shared" si="647"/>
        <v>10</v>
      </c>
      <c r="R1492" s="3">
        <f t="shared" si="631"/>
        <v>-0.81</v>
      </c>
      <c r="S1492" s="16">
        <f t="shared" si="632"/>
        <v>-3.1185000000000005</v>
      </c>
      <c r="T1492" s="3">
        <f t="shared" si="633"/>
        <v>0</v>
      </c>
      <c r="U1492" s="3">
        <f t="shared" si="634"/>
        <v>0.21974238385930772</v>
      </c>
      <c r="V1492" s="3">
        <f t="shared" si="635"/>
        <v>0</v>
      </c>
      <c r="W1492" s="19">
        <f t="shared" si="636"/>
        <v>0</v>
      </c>
      <c r="X1492" s="19">
        <f t="shared" si="637"/>
        <v>0.21974238385930772</v>
      </c>
      <c r="Y1492" s="19">
        <f t="shared" si="638"/>
        <v>0</v>
      </c>
      <c r="Z1492" s="2">
        <f t="shared" si="639"/>
        <v>-0.39649999999999874</v>
      </c>
      <c r="AA1492" s="2">
        <f t="shared" si="640"/>
        <v>-1.8226117486805671</v>
      </c>
      <c r="AB1492">
        <v>0</v>
      </c>
      <c r="AC1492">
        <v>0</v>
      </c>
      <c r="AD1492">
        <v>0</v>
      </c>
      <c r="AE1492">
        <v>0</v>
      </c>
      <c r="AF1492" s="2">
        <f t="shared" si="641"/>
        <v>0</v>
      </c>
      <c r="AG1492" t="b">
        <f t="shared" si="642"/>
        <v>1</v>
      </c>
      <c r="AH1492" s="2">
        <f t="shared" si="643"/>
        <v>-0.39649999999999874</v>
      </c>
      <c r="AI1492" t="str">
        <f t="shared" si="644"/>
        <v/>
      </c>
      <c r="AJ1492" s="2">
        <f t="shared" si="645"/>
        <v>-1.8226117486805671</v>
      </c>
      <c r="AK1492" s="2">
        <f t="shared" si="646"/>
        <v>1.8226117486805671</v>
      </c>
    </row>
    <row r="1493" spans="1:37" x14ac:dyDescent="0.3">
      <c r="A1493" s="18">
        <v>39735</v>
      </c>
      <c r="B1493">
        <v>0</v>
      </c>
      <c r="C1493">
        <v>14.1</v>
      </c>
      <c r="D1493">
        <v>3.4</v>
      </c>
      <c r="E1493">
        <v>8.75</v>
      </c>
      <c r="G1493" s="3">
        <f t="shared" si="621"/>
        <v>0</v>
      </c>
      <c r="H1493" s="3">
        <f t="shared" si="622"/>
        <v>0</v>
      </c>
      <c r="I1493" s="10">
        <f t="shared" si="623"/>
        <v>0</v>
      </c>
      <c r="J1493" s="3">
        <f t="shared" si="624"/>
        <v>0</v>
      </c>
      <c r="K1493" s="3">
        <f t="shared" si="625"/>
        <v>0</v>
      </c>
      <c r="L1493" s="15">
        <f t="shared" si="626"/>
        <v>0</v>
      </c>
      <c r="M1493" s="3">
        <f t="shared" si="627"/>
        <v>0</v>
      </c>
      <c r="N1493" s="15">
        <f t="shared" si="628"/>
        <v>0</v>
      </c>
      <c r="O1493" s="15">
        <f t="shared" si="629"/>
        <v>0</v>
      </c>
      <c r="P1493" s="15">
        <f t="shared" si="630"/>
        <v>0</v>
      </c>
      <c r="Q1493" s="3">
        <f t="shared" si="647"/>
        <v>10</v>
      </c>
      <c r="R1493" s="3">
        <f t="shared" si="631"/>
        <v>-0.81</v>
      </c>
      <c r="S1493" s="16">
        <f t="shared" si="632"/>
        <v>-7.0875000000000004</v>
      </c>
      <c r="T1493" s="3">
        <f t="shared" si="633"/>
        <v>0</v>
      </c>
      <c r="U1493" s="3">
        <f t="shared" si="634"/>
        <v>0</v>
      </c>
      <c r="V1493" s="3">
        <f t="shared" si="635"/>
        <v>0</v>
      </c>
      <c r="W1493" s="19">
        <f t="shared" si="636"/>
        <v>0</v>
      </c>
      <c r="X1493" s="19">
        <f t="shared" si="637"/>
        <v>0</v>
      </c>
      <c r="Y1493" s="19">
        <f t="shared" si="638"/>
        <v>0</v>
      </c>
      <c r="Z1493" s="2">
        <f t="shared" si="639"/>
        <v>0</v>
      </c>
      <c r="AA1493" s="2">
        <f t="shared" si="640"/>
        <v>0</v>
      </c>
      <c r="AB1493">
        <v>0</v>
      </c>
      <c r="AC1493">
        <v>0</v>
      </c>
      <c r="AD1493">
        <v>0</v>
      </c>
      <c r="AE1493">
        <v>0</v>
      </c>
      <c r="AF1493" s="2">
        <f t="shared" si="641"/>
        <v>0</v>
      </c>
      <c r="AG1493" t="b">
        <f t="shared" si="642"/>
        <v>0</v>
      </c>
      <c r="AH1493" s="2" t="str">
        <f t="shared" si="643"/>
        <v/>
      </c>
      <c r="AI1493" t="str">
        <f t="shared" si="644"/>
        <v/>
      </c>
      <c r="AJ1493" s="2" t="str">
        <f t="shared" si="645"/>
        <v/>
      </c>
      <c r="AK1493" s="2" t="str">
        <f t="shared" si="646"/>
        <v/>
      </c>
    </row>
    <row r="1494" spans="1:37" x14ac:dyDescent="0.3">
      <c r="A1494" s="18">
        <v>39736</v>
      </c>
      <c r="B1494">
        <v>0</v>
      </c>
      <c r="C1494">
        <v>11.3</v>
      </c>
      <c r="D1494">
        <v>3.7</v>
      </c>
      <c r="E1494">
        <v>7.5</v>
      </c>
      <c r="G1494" s="3">
        <f t="shared" si="621"/>
        <v>0</v>
      </c>
      <c r="H1494" s="3">
        <f t="shared" si="622"/>
        <v>0</v>
      </c>
      <c r="I1494" s="10">
        <f t="shared" si="623"/>
        <v>0</v>
      </c>
      <c r="J1494" s="3">
        <f t="shared" si="624"/>
        <v>0</v>
      </c>
      <c r="K1494" s="3">
        <f t="shared" si="625"/>
        <v>0</v>
      </c>
      <c r="L1494" s="15">
        <f t="shared" si="626"/>
        <v>0</v>
      </c>
      <c r="M1494" s="3">
        <f t="shared" si="627"/>
        <v>0</v>
      </c>
      <c r="N1494" s="15">
        <f t="shared" si="628"/>
        <v>0</v>
      </c>
      <c r="O1494" s="15">
        <f t="shared" si="629"/>
        <v>0</v>
      </c>
      <c r="P1494" s="15">
        <f t="shared" si="630"/>
        <v>0</v>
      </c>
      <c r="Q1494" s="3">
        <f t="shared" si="647"/>
        <v>10</v>
      </c>
      <c r="R1494" s="3">
        <f t="shared" si="631"/>
        <v>-0.81</v>
      </c>
      <c r="S1494" s="16">
        <f t="shared" si="632"/>
        <v>-6.0750000000000002</v>
      </c>
      <c r="T1494" s="3">
        <f t="shared" si="633"/>
        <v>0</v>
      </c>
      <c r="U1494" s="3">
        <f t="shared" si="634"/>
        <v>0</v>
      </c>
      <c r="V1494" s="3">
        <f t="shared" si="635"/>
        <v>0</v>
      </c>
      <c r="W1494" s="19">
        <f t="shared" si="636"/>
        <v>0</v>
      </c>
      <c r="X1494" s="19">
        <f t="shared" si="637"/>
        <v>0</v>
      </c>
      <c r="Y1494" s="19">
        <f t="shared" si="638"/>
        <v>0</v>
      </c>
      <c r="Z1494" s="2">
        <f t="shared" si="639"/>
        <v>0</v>
      </c>
      <c r="AA1494" s="2">
        <f t="shared" si="640"/>
        <v>0</v>
      </c>
      <c r="AB1494">
        <v>0</v>
      </c>
      <c r="AC1494">
        <v>0</v>
      </c>
      <c r="AD1494">
        <v>0</v>
      </c>
      <c r="AE1494">
        <v>0</v>
      </c>
      <c r="AF1494" s="2">
        <f t="shared" si="641"/>
        <v>0</v>
      </c>
      <c r="AG1494" t="b">
        <f t="shared" si="642"/>
        <v>0</v>
      </c>
      <c r="AH1494" s="2" t="str">
        <f t="shared" si="643"/>
        <v/>
      </c>
      <c r="AI1494" t="str">
        <f t="shared" si="644"/>
        <v/>
      </c>
      <c r="AJ1494" s="2" t="str">
        <f t="shared" si="645"/>
        <v/>
      </c>
      <c r="AK1494" s="2" t="str">
        <f t="shared" si="646"/>
        <v/>
      </c>
    </row>
    <row r="1495" spans="1:37" x14ac:dyDescent="0.3">
      <c r="A1495" s="18">
        <v>39737</v>
      </c>
      <c r="B1495">
        <v>0</v>
      </c>
      <c r="C1495">
        <v>10.4</v>
      </c>
      <c r="D1495">
        <v>2.4</v>
      </c>
      <c r="E1495">
        <v>6.4</v>
      </c>
      <c r="G1495" s="3">
        <f t="shared" si="621"/>
        <v>0</v>
      </c>
      <c r="H1495" s="3">
        <f t="shared" si="622"/>
        <v>0</v>
      </c>
      <c r="I1495" s="10">
        <f t="shared" si="623"/>
        <v>0</v>
      </c>
      <c r="J1495" s="3">
        <f t="shared" si="624"/>
        <v>0</v>
      </c>
      <c r="K1495" s="3">
        <f t="shared" si="625"/>
        <v>0</v>
      </c>
      <c r="L1495" s="15">
        <f t="shared" si="626"/>
        <v>0</v>
      </c>
      <c r="M1495" s="3">
        <f t="shared" si="627"/>
        <v>0</v>
      </c>
      <c r="N1495" s="15">
        <f t="shared" si="628"/>
        <v>0</v>
      </c>
      <c r="O1495" s="15">
        <f t="shared" si="629"/>
        <v>0</v>
      </c>
      <c r="P1495" s="15">
        <f t="shared" si="630"/>
        <v>0</v>
      </c>
      <c r="Q1495" s="3">
        <f t="shared" si="647"/>
        <v>10</v>
      </c>
      <c r="R1495" s="3">
        <f t="shared" si="631"/>
        <v>-0.81</v>
      </c>
      <c r="S1495" s="16">
        <f t="shared" si="632"/>
        <v>-5.1840000000000011</v>
      </c>
      <c r="T1495" s="3">
        <f t="shared" si="633"/>
        <v>0</v>
      </c>
      <c r="U1495" s="3">
        <f t="shared" si="634"/>
        <v>0</v>
      </c>
      <c r="V1495" s="3">
        <f t="shared" si="635"/>
        <v>0</v>
      </c>
      <c r="W1495" s="19">
        <f t="shared" si="636"/>
        <v>0</v>
      </c>
      <c r="X1495" s="19">
        <f t="shared" si="637"/>
        <v>0</v>
      </c>
      <c r="Y1495" s="19">
        <f t="shared" si="638"/>
        <v>0</v>
      </c>
      <c r="Z1495" s="2">
        <f t="shared" si="639"/>
        <v>0</v>
      </c>
      <c r="AA1495" s="2">
        <f t="shared" si="640"/>
        <v>0</v>
      </c>
      <c r="AB1495">
        <v>0</v>
      </c>
      <c r="AC1495">
        <v>0</v>
      </c>
      <c r="AD1495">
        <v>0</v>
      </c>
      <c r="AE1495">
        <v>0</v>
      </c>
      <c r="AF1495" s="2">
        <f t="shared" si="641"/>
        <v>0</v>
      </c>
      <c r="AG1495" t="b">
        <f t="shared" si="642"/>
        <v>0</v>
      </c>
      <c r="AH1495" s="2" t="str">
        <f t="shared" si="643"/>
        <v/>
      </c>
      <c r="AI1495" t="str">
        <f t="shared" si="644"/>
        <v/>
      </c>
      <c r="AJ1495" s="2" t="str">
        <f t="shared" si="645"/>
        <v/>
      </c>
      <c r="AK1495" s="2" t="str">
        <f t="shared" si="646"/>
        <v/>
      </c>
    </row>
    <row r="1496" spans="1:37" x14ac:dyDescent="0.3">
      <c r="A1496" s="18">
        <v>39738</v>
      </c>
      <c r="B1496">
        <v>0</v>
      </c>
      <c r="C1496">
        <v>12.7</v>
      </c>
      <c r="D1496">
        <v>6</v>
      </c>
      <c r="E1496">
        <v>9.35</v>
      </c>
      <c r="G1496" s="3">
        <f t="shared" si="621"/>
        <v>0</v>
      </c>
      <c r="H1496" s="3">
        <f t="shared" si="622"/>
        <v>0</v>
      </c>
      <c r="I1496" s="10">
        <f t="shared" si="623"/>
        <v>0</v>
      </c>
      <c r="J1496" s="3">
        <f t="shared" si="624"/>
        <v>0</v>
      </c>
      <c r="K1496" s="3">
        <f t="shared" si="625"/>
        <v>0</v>
      </c>
      <c r="L1496" s="15">
        <f t="shared" si="626"/>
        <v>0</v>
      </c>
      <c r="M1496" s="3">
        <f t="shared" si="627"/>
        <v>0</v>
      </c>
      <c r="N1496" s="15">
        <f t="shared" si="628"/>
        <v>0</v>
      </c>
      <c r="O1496" s="15">
        <f t="shared" si="629"/>
        <v>0</v>
      </c>
      <c r="P1496" s="15">
        <f t="shared" si="630"/>
        <v>0</v>
      </c>
      <c r="Q1496" s="3">
        <f t="shared" si="647"/>
        <v>10</v>
      </c>
      <c r="R1496" s="3">
        <f t="shared" si="631"/>
        <v>-0.81</v>
      </c>
      <c r="S1496" s="16">
        <f t="shared" si="632"/>
        <v>-7.5735000000000001</v>
      </c>
      <c r="T1496" s="3">
        <f t="shared" si="633"/>
        <v>0</v>
      </c>
      <c r="U1496" s="3">
        <f t="shared" si="634"/>
        <v>0</v>
      </c>
      <c r="V1496" s="3">
        <f t="shared" si="635"/>
        <v>0</v>
      </c>
      <c r="W1496" s="19">
        <f t="shared" si="636"/>
        <v>0</v>
      </c>
      <c r="X1496" s="19">
        <f t="shared" si="637"/>
        <v>0</v>
      </c>
      <c r="Y1496" s="19">
        <f t="shared" si="638"/>
        <v>0</v>
      </c>
      <c r="Z1496" s="2">
        <f t="shared" si="639"/>
        <v>0</v>
      </c>
      <c r="AA1496" s="2">
        <f t="shared" si="640"/>
        <v>0</v>
      </c>
      <c r="AB1496">
        <v>0</v>
      </c>
      <c r="AC1496">
        <v>0</v>
      </c>
      <c r="AD1496">
        <v>0</v>
      </c>
      <c r="AE1496">
        <v>0</v>
      </c>
      <c r="AF1496" s="2">
        <f t="shared" si="641"/>
        <v>0</v>
      </c>
      <c r="AG1496" t="b">
        <f t="shared" si="642"/>
        <v>0</v>
      </c>
      <c r="AH1496" s="2" t="str">
        <f t="shared" si="643"/>
        <v/>
      </c>
      <c r="AI1496" t="str">
        <f t="shared" si="644"/>
        <v/>
      </c>
      <c r="AJ1496" s="2" t="str">
        <f t="shared" si="645"/>
        <v/>
      </c>
      <c r="AK1496" s="2" t="str">
        <f t="shared" si="646"/>
        <v/>
      </c>
    </row>
    <row r="1497" spans="1:37" x14ac:dyDescent="0.3">
      <c r="A1497" s="18">
        <v>39739</v>
      </c>
      <c r="B1497">
        <v>0</v>
      </c>
      <c r="C1497">
        <v>14.9</v>
      </c>
      <c r="D1497">
        <v>8.3000000000000007</v>
      </c>
      <c r="E1497">
        <v>11.6</v>
      </c>
      <c r="G1497" s="3">
        <f t="shared" si="621"/>
        <v>0</v>
      </c>
      <c r="H1497" s="3">
        <f t="shared" si="622"/>
        <v>0</v>
      </c>
      <c r="I1497" s="10">
        <f t="shared" si="623"/>
        <v>0</v>
      </c>
      <c r="J1497" s="3">
        <f t="shared" si="624"/>
        <v>0</v>
      </c>
      <c r="K1497" s="3">
        <f t="shared" si="625"/>
        <v>0</v>
      </c>
      <c r="L1497" s="15">
        <f t="shared" si="626"/>
        <v>0</v>
      </c>
      <c r="M1497" s="3">
        <f t="shared" si="627"/>
        <v>0</v>
      </c>
      <c r="N1497" s="15">
        <f t="shared" si="628"/>
        <v>0</v>
      </c>
      <c r="O1497" s="15">
        <f t="shared" si="629"/>
        <v>0</v>
      </c>
      <c r="P1497" s="15">
        <f t="shared" si="630"/>
        <v>0</v>
      </c>
      <c r="Q1497" s="3">
        <f t="shared" si="647"/>
        <v>10</v>
      </c>
      <c r="R1497" s="3">
        <f t="shared" si="631"/>
        <v>-0.81</v>
      </c>
      <c r="S1497" s="16">
        <f t="shared" si="632"/>
        <v>-9.3960000000000008</v>
      </c>
      <c r="T1497" s="3">
        <f t="shared" si="633"/>
        <v>0</v>
      </c>
      <c r="U1497" s="3">
        <f t="shared" si="634"/>
        <v>0</v>
      </c>
      <c r="V1497" s="3">
        <f t="shared" si="635"/>
        <v>0</v>
      </c>
      <c r="W1497" s="19">
        <f t="shared" si="636"/>
        <v>0</v>
      </c>
      <c r="X1497" s="19">
        <f t="shared" si="637"/>
        <v>0</v>
      </c>
      <c r="Y1497" s="19">
        <f t="shared" si="638"/>
        <v>0</v>
      </c>
      <c r="Z1497" s="2">
        <f t="shared" si="639"/>
        <v>0</v>
      </c>
      <c r="AA1497" s="2">
        <f t="shared" si="640"/>
        <v>0</v>
      </c>
      <c r="AB1497">
        <v>0</v>
      </c>
      <c r="AC1497">
        <v>0</v>
      </c>
      <c r="AD1497">
        <v>0</v>
      </c>
      <c r="AE1497">
        <v>0</v>
      </c>
      <c r="AF1497" s="2">
        <f t="shared" si="641"/>
        <v>0</v>
      </c>
      <c r="AG1497" t="b">
        <f t="shared" si="642"/>
        <v>0</v>
      </c>
      <c r="AH1497" s="2" t="str">
        <f t="shared" si="643"/>
        <v/>
      </c>
      <c r="AI1497" t="str">
        <f t="shared" si="644"/>
        <v/>
      </c>
      <c r="AJ1497" s="2" t="str">
        <f t="shared" si="645"/>
        <v/>
      </c>
      <c r="AK1497" s="2" t="str">
        <f t="shared" si="646"/>
        <v/>
      </c>
    </row>
    <row r="1498" spans="1:37" x14ac:dyDescent="0.3">
      <c r="A1498" s="18">
        <v>39740</v>
      </c>
      <c r="B1498">
        <v>0</v>
      </c>
      <c r="C1498">
        <v>12.8</v>
      </c>
      <c r="D1498">
        <v>7.6</v>
      </c>
      <c r="E1498">
        <v>10.199999999999999</v>
      </c>
      <c r="G1498" s="3">
        <f t="shared" ref="G1498:G1561" si="648">W1497</f>
        <v>0</v>
      </c>
      <c r="H1498" s="3">
        <f t="shared" ref="H1498:H1561" si="649">Y1497</f>
        <v>0</v>
      </c>
      <c r="I1498" s="10">
        <f t="shared" si="623"/>
        <v>0</v>
      </c>
      <c r="J1498" s="3">
        <f t="shared" si="624"/>
        <v>0</v>
      </c>
      <c r="K1498" s="3">
        <f t="shared" si="625"/>
        <v>0</v>
      </c>
      <c r="L1498" s="15">
        <f t="shared" si="626"/>
        <v>0</v>
      </c>
      <c r="M1498" s="3">
        <f t="shared" si="627"/>
        <v>0</v>
      </c>
      <c r="N1498" s="15">
        <f t="shared" si="628"/>
        <v>0</v>
      </c>
      <c r="O1498" s="15">
        <f t="shared" si="629"/>
        <v>0</v>
      </c>
      <c r="P1498" s="15">
        <f t="shared" si="630"/>
        <v>0</v>
      </c>
      <c r="Q1498" s="3">
        <f t="shared" si="647"/>
        <v>10</v>
      </c>
      <c r="R1498" s="3">
        <f t="shared" si="631"/>
        <v>-0.81</v>
      </c>
      <c r="S1498" s="16">
        <f t="shared" si="632"/>
        <v>-8.2620000000000005</v>
      </c>
      <c r="T1498" s="3">
        <f t="shared" si="633"/>
        <v>0</v>
      </c>
      <c r="U1498" s="3">
        <f t="shared" si="634"/>
        <v>0</v>
      </c>
      <c r="V1498" s="3">
        <f t="shared" si="635"/>
        <v>0</v>
      </c>
      <c r="W1498" s="19">
        <f t="shared" si="636"/>
        <v>0</v>
      </c>
      <c r="X1498" s="19">
        <f t="shared" si="637"/>
        <v>0</v>
      </c>
      <c r="Y1498" s="19">
        <f t="shared" si="638"/>
        <v>0</v>
      </c>
      <c r="Z1498" s="2">
        <f t="shared" si="639"/>
        <v>0</v>
      </c>
      <c r="AA1498" s="2">
        <f t="shared" si="640"/>
        <v>0</v>
      </c>
      <c r="AB1498">
        <v>0</v>
      </c>
      <c r="AC1498">
        <v>0</v>
      </c>
      <c r="AD1498">
        <v>0</v>
      </c>
      <c r="AE1498">
        <v>0</v>
      </c>
      <c r="AF1498" s="2">
        <f t="shared" si="641"/>
        <v>0</v>
      </c>
      <c r="AG1498" t="b">
        <f t="shared" si="642"/>
        <v>0</v>
      </c>
      <c r="AH1498" s="2" t="str">
        <f t="shared" si="643"/>
        <v/>
      </c>
      <c r="AI1498" t="str">
        <f t="shared" si="644"/>
        <v/>
      </c>
      <c r="AJ1498" s="2" t="str">
        <f t="shared" si="645"/>
        <v/>
      </c>
      <c r="AK1498" s="2" t="str">
        <f t="shared" si="646"/>
        <v/>
      </c>
    </row>
    <row r="1499" spans="1:37" x14ac:dyDescent="0.3">
      <c r="A1499" s="18">
        <v>39741</v>
      </c>
      <c r="B1499">
        <v>0</v>
      </c>
      <c r="C1499">
        <v>12.9</v>
      </c>
      <c r="D1499">
        <v>5.7</v>
      </c>
      <c r="E1499">
        <v>9.3000000000000007</v>
      </c>
      <c r="G1499" s="3">
        <f t="shared" si="648"/>
        <v>0</v>
      </c>
      <c r="H1499" s="3">
        <f t="shared" si="649"/>
        <v>0</v>
      </c>
      <c r="I1499" s="10">
        <f t="shared" si="623"/>
        <v>0</v>
      </c>
      <c r="J1499" s="3">
        <f t="shared" si="624"/>
        <v>0</v>
      </c>
      <c r="K1499" s="3">
        <f t="shared" si="625"/>
        <v>0</v>
      </c>
      <c r="L1499" s="15">
        <f t="shared" si="626"/>
        <v>0</v>
      </c>
      <c r="M1499" s="3">
        <f t="shared" si="627"/>
        <v>0</v>
      </c>
      <c r="N1499" s="15">
        <f t="shared" si="628"/>
        <v>0</v>
      </c>
      <c r="O1499" s="15">
        <f t="shared" si="629"/>
        <v>0</v>
      </c>
      <c r="P1499" s="15">
        <f t="shared" si="630"/>
        <v>0</v>
      </c>
      <c r="Q1499" s="3">
        <f t="shared" si="647"/>
        <v>10</v>
      </c>
      <c r="R1499" s="3">
        <f t="shared" si="631"/>
        <v>-0.81</v>
      </c>
      <c r="S1499" s="16">
        <f t="shared" si="632"/>
        <v>-7.5330000000000013</v>
      </c>
      <c r="T1499" s="3">
        <f t="shared" si="633"/>
        <v>0</v>
      </c>
      <c r="U1499" s="3">
        <f t="shared" si="634"/>
        <v>0</v>
      </c>
      <c r="V1499" s="3">
        <f t="shared" si="635"/>
        <v>0</v>
      </c>
      <c r="W1499" s="19">
        <f t="shared" si="636"/>
        <v>0</v>
      </c>
      <c r="X1499" s="19">
        <f t="shared" si="637"/>
        <v>0</v>
      </c>
      <c r="Y1499" s="19">
        <f t="shared" si="638"/>
        <v>0</v>
      </c>
      <c r="Z1499" s="2">
        <f t="shared" si="639"/>
        <v>0</v>
      </c>
      <c r="AA1499" s="2">
        <f t="shared" si="640"/>
        <v>0</v>
      </c>
      <c r="AB1499">
        <v>0</v>
      </c>
      <c r="AC1499">
        <v>0</v>
      </c>
      <c r="AD1499">
        <v>0</v>
      </c>
      <c r="AE1499">
        <v>0</v>
      </c>
      <c r="AF1499" s="2">
        <f t="shared" si="641"/>
        <v>0</v>
      </c>
      <c r="AG1499" t="b">
        <f t="shared" si="642"/>
        <v>0</v>
      </c>
      <c r="AH1499" s="2" t="str">
        <f t="shared" si="643"/>
        <v/>
      </c>
      <c r="AI1499">
        <f t="shared" si="644"/>
        <v>0</v>
      </c>
      <c r="AJ1499" s="2" t="str">
        <f t="shared" si="645"/>
        <v/>
      </c>
      <c r="AK1499" s="2" t="str">
        <f t="shared" si="646"/>
        <v/>
      </c>
    </row>
    <row r="1500" spans="1:37" x14ac:dyDescent="0.3">
      <c r="A1500" s="18">
        <v>39742</v>
      </c>
      <c r="B1500">
        <v>12.7</v>
      </c>
      <c r="C1500">
        <v>7.5</v>
      </c>
      <c r="D1500">
        <v>3.4</v>
      </c>
      <c r="E1500">
        <v>5.45</v>
      </c>
      <c r="G1500" s="3">
        <f t="shared" si="648"/>
        <v>0</v>
      </c>
      <c r="H1500" s="3">
        <f t="shared" si="649"/>
        <v>0</v>
      </c>
      <c r="I1500" s="10">
        <f t="shared" si="623"/>
        <v>0</v>
      </c>
      <c r="J1500" s="3">
        <f t="shared" si="624"/>
        <v>0</v>
      </c>
      <c r="K1500" s="3">
        <f t="shared" si="625"/>
        <v>11.535833333333333</v>
      </c>
      <c r="L1500" s="15">
        <f t="shared" si="626"/>
        <v>1.1641666666666668</v>
      </c>
      <c r="M1500" s="3">
        <f t="shared" si="627"/>
        <v>-1.7197916666666664</v>
      </c>
      <c r="N1500" s="15">
        <f t="shared" si="628"/>
        <v>0</v>
      </c>
      <c r="O1500" s="15">
        <f t="shared" si="629"/>
        <v>0</v>
      </c>
      <c r="P1500" s="15">
        <f t="shared" si="630"/>
        <v>0</v>
      </c>
      <c r="Q1500" s="3">
        <f t="shared" si="647"/>
        <v>10</v>
      </c>
      <c r="R1500" s="3">
        <f t="shared" si="631"/>
        <v>-0.81</v>
      </c>
      <c r="S1500" s="16">
        <f t="shared" si="632"/>
        <v>-4.4145000000000003</v>
      </c>
      <c r="T1500" s="3">
        <f t="shared" si="633"/>
        <v>0</v>
      </c>
      <c r="U1500" s="3">
        <f t="shared" si="634"/>
        <v>0</v>
      </c>
      <c r="V1500" s="3">
        <f t="shared" si="635"/>
        <v>0</v>
      </c>
      <c r="W1500" s="19">
        <f t="shared" si="636"/>
        <v>0</v>
      </c>
      <c r="X1500" s="19">
        <f t="shared" si="637"/>
        <v>0</v>
      </c>
      <c r="Y1500" s="19">
        <f t="shared" si="638"/>
        <v>0</v>
      </c>
      <c r="Z1500" s="2">
        <f t="shared" si="639"/>
        <v>0</v>
      </c>
      <c r="AA1500" s="2">
        <f t="shared" si="640"/>
        <v>0</v>
      </c>
      <c r="AB1500">
        <v>0</v>
      </c>
      <c r="AC1500">
        <v>0</v>
      </c>
      <c r="AD1500">
        <v>0</v>
      </c>
      <c r="AE1500">
        <v>0</v>
      </c>
      <c r="AF1500" s="2">
        <f t="shared" si="641"/>
        <v>0</v>
      </c>
      <c r="AG1500" t="b">
        <f t="shared" si="642"/>
        <v>0</v>
      </c>
      <c r="AH1500" s="2" t="str">
        <f t="shared" si="643"/>
        <v/>
      </c>
      <c r="AI1500">
        <f t="shared" si="644"/>
        <v>0</v>
      </c>
      <c r="AJ1500" s="2" t="str">
        <f t="shared" si="645"/>
        <v/>
      </c>
      <c r="AK1500" s="2" t="str">
        <f t="shared" si="646"/>
        <v/>
      </c>
    </row>
    <row r="1501" spans="1:37" x14ac:dyDescent="0.3">
      <c r="A1501" s="18">
        <v>39743</v>
      </c>
      <c r="B1501">
        <v>0</v>
      </c>
      <c r="C1501">
        <v>8.6999999999999993</v>
      </c>
      <c r="D1501">
        <v>0.2</v>
      </c>
      <c r="E1501">
        <v>4.45</v>
      </c>
      <c r="G1501" s="3">
        <f t="shared" si="648"/>
        <v>0</v>
      </c>
      <c r="H1501" s="3">
        <f t="shared" si="649"/>
        <v>0</v>
      </c>
      <c r="I1501" s="10">
        <f t="shared" si="623"/>
        <v>0</v>
      </c>
      <c r="J1501" s="3">
        <f t="shared" si="624"/>
        <v>0</v>
      </c>
      <c r="K1501" s="3">
        <f t="shared" si="625"/>
        <v>0</v>
      </c>
      <c r="L1501" s="15">
        <f t="shared" si="626"/>
        <v>0</v>
      </c>
      <c r="M1501" s="3">
        <f t="shared" si="627"/>
        <v>0</v>
      </c>
      <c r="N1501" s="15">
        <f t="shared" si="628"/>
        <v>0</v>
      </c>
      <c r="O1501" s="15">
        <f t="shared" si="629"/>
        <v>0</v>
      </c>
      <c r="P1501" s="15">
        <f t="shared" si="630"/>
        <v>0</v>
      </c>
      <c r="Q1501" s="3">
        <f t="shared" si="647"/>
        <v>10</v>
      </c>
      <c r="R1501" s="3">
        <f t="shared" si="631"/>
        <v>-0.81</v>
      </c>
      <c r="S1501" s="16">
        <f t="shared" si="632"/>
        <v>-3.6045000000000003</v>
      </c>
      <c r="T1501" s="3">
        <f t="shared" si="633"/>
        <v>0</v>
      </c>
      <c r="U1501" s="3">
        <f t="shared" si="634"/>
        <v>0</v>
      </c>
      <c r="V1501" s="3">
        <f t="shared" si="635"/>
        <v>0</v>
      </c>
      <c r="W1501" s="19">
        <f t="shared" si="636"/>
        <v>0</v>
      </c>
      <c r="X1501" s="19">
        <f t="shared" si="637"/>
        <v>0</v>
      </c>
      <c r="Y1501" s="19">
        <f t="shared" si="638"/>
        <v>0</v>
      </c>
      <c r="Z1501" s="2">
        <f t="shared" si="639"/>
        <v>0</v>
      </c>
      <c r="AA1501" s="2">
        <f t="shared" si="640"/>
        <v>0</v>
      </c>
      <c r="AB1501">
        <v>0</v>
      </c>
      <c r="AC1501">
        <v>0</v>
      </c>
      <c r="AD1501">
        <v>0</v>
      </c>
      <c r="AE1501">
        <v>0</v>
      </c>
      <c r="AF1501" s="2">
        <f t="shared" si="641"/>
        <v>0</v>
      </c>
      <c r="AG1501" t="b">
        <f t="shared" si="642"/>
        <v>0</v>
      </c>
      <c r="AH1501" s="2" t="str">
        <f t="shared" si="643"/>
        <v/>
      </c>
      <c r="AI1501">
        <f t="shared" si="644"/>
        <v>0</v>
      </c>
      <c r="AJ1501" s="2" t="str">
        <f t="shared" si="645"/>
        <v/>
      </c>
      <c r="AK1501" s="2" t="str">
        <f t="shared" si="646"/>
        <v/>
      </c>
    </row>
    <row r="1502" spans="1:37" x14ac:dyDescent="0.3">
      <c r="A1502" s="18">
        <v>39744</v>
      </c>
      <c r="B1502">
        <v>0</v>
      </c>
      <c r="C1502">
        <v>15.9</v>
      </c>
      <c r="D1502">
        <v>5.3</v>
      </c>
      <c r="E1502">
        <v>10.6</v>
      </c>
      <c r="G1502" s="3">
        <f t="shared" si="648"/>
        <v>0</v>
      </c>
      <c r="H1502" s="3">
        <f t="shared" si="649"/>
        <v>0</v>
      </c>
      <c r="I1502" s="10">
        <f t="shared" si="623"/>
        <v>0</v>
      </c>
      <c r="J1502" s="3">
        <f t="shared" si="624"/>
        <v>0</v>
      </c>
      <c r="K1502" s="3">
        <f t="shared" si="625"/>
        <v>0</v>
      </c>
      <c r="L1502" s="15">
        <f t="shared" si="626"/>
        <v>0</v>
      </c>
      <c r="M1502" s="3">
        <f t="shared" si="627"/>
        <v>0</v>
      </c>
      <c r="N1502" s="15">
        <f t="shared" si="628"/>
        <v>0</v>
      </c>
      <c r="O1502" s="15">
        <f t="shared" si="629"/>
        <v>0</v>
      </c>
      <c r="P1502" s="15">
        <f t="shared" si="630"/>
        <v>0</v>
      </c>
      <c r="Q1502" s="3">
        <f t="shared" si="647"/>
        <v>10</v>
      </c>
      <c r="R1502" s="3">
        <f t="shared" si="631"/>
        <v>-0.81</v>
      </c>
      <c r="S1502" s="16">
        <f t="shared" si="632"/>
        <v>-8.5860000000000003</v>
      </c>
      <c r="T1502" s="3">
        <f t="shared" si="633"/>
        <v>0</v>
      </c>
      <c r="U1502" s="3">
        <f t="shared" si="634"/>
        <v>0</v>
      </c>
      <c r="V1502" s="3">
        <f t="shared" si="635"/>
        <v>0</v>
      </c>
      <c r="W1502" s="19">
        <f t="shared" si="636"/>
        <v>0</v>
      </c>
      <c r="X1502" s="19">
        <f t="shared" si="637"/>
        <v>0</v>
      </c>
      <c r="Y1502" s="19">
        <f t="shared" si="638"/>
        <v>0</v>
      </c>
      <c r="Z1502" s="2">
        <f t="shared" si="639"/>
        <v>0</v>
      </c>
      <c r="AA1502" s="2">
        <f t="shared" si="640"/>
        <v>0</v>
      </c>
      <c r="AB1502">
        <v>0</v>
      </c>
      <c r="AC1502">
        <v>0</v>
      </c>
      <c r="AD1502">
        <v>0</v>
      </c>
      <c r="AE1502">
        <v>0</v>
      </c>
      <c r="AF1502" s="2">
        <f t="shared" si="641"/>
        <v>0</v>
      </c>
      <c r="AG1502" t="b">
        <f t="shared" si="642"/>
        <v>0</v>
      </c>
      <c r="AH1502" s="2" t="str">
        <f t="shared" si="643"/>
        <v/>
      </c>
      <c r="AI1502">
        <f t="shared" si="644"/>
        <v>0</v>
      </c>
      <c r="AJ1502" s="2" t="str">
        <f t="shared" si="645"/>
        <v/>
      </c>
      <c r="AK1502" s="2" t="str">
        <f t="shared" si="646"/>
        <v/>
      </c>
    </row>
    <row r="1503" spans="1:37" x14ac:dyDescent="0.3">
      <c r="A1503" s="18">
        <v>39745</v>
      </c>
      <c r="B1503">
        <v>0</v>
      </c>
      <c r="C1503">
        <v>11.8</v>
      </c>
      <c r="D1503">
        <v>4.5</v>
      </c>
      <c r="E1503">
        <v>8.15</v>
      </c>
      <c r="G1503" s="3">
        <f t="shared" si="648"/>
        <v>0</v>
      </c>
      <c r="H1503" s="3">
        <f t="shared" si="649"/>
        <v>0</v>
      </c>
      <c r="I1503" s="10">
        <f t="shared" si="623"/>
        <v>0</v>
      </c>
      <c r="J1503" s="3">
        <f t="shared" si="624"/>
        <v>0</v>
      </c>
      <c r="K1503" s="3">
        <f t="shared" si="625"/>
        <v>0</v>
      </c>
      <c r="L1503" s="15">
        <f t="shared" si="626"/>
        <v>0</v>
      </c>
      <c r="M1503" s="3">
        <f t="shared" si="627"/>
        <v>0</v>
      </c>
      <c r="N1503" s="15">
        <f t="shared" si="628"/>
        <v>0</v>
      </c>
      <c r="O1503" s="15">
        <f t="shared" si="629"/>
        <v>0</v>
      </c>
      <c r="P1503" s="15">
        <f t="shared" si="630"/>
        <v>0</v>
      </c>
      <c r="Q1503" s="3">
        <f t="shared" si="647"/>
        <v>10</v>
      </c>
      <c r="R1503" s="3">
        <f t="shared" si="631"/>
        <v>-0.81</v>
      </c>
      <c r="S1503" s="16">
        <f t="shared" si="632"/>
        <v>-6.6015000000000006</v>
      </c>
      <c r="T1503" s="3">
        <f t="shared" si="633"/>
        <v>0</v>
      </c>
      <c r="U1503" s="3">
        <f t="shared" si="634"/>
        <v>0</v>
      </c>
      <c r="V1503" s="3">
        <f t="shared" si="635"/>
        <v>0</v>
      </c>
      <c r="W1503" s="19">
        <f t="shared" si="636"/>
        <v>0</v>
      </c>
      <c r="X1503" s="19">
        <f t="shared" si="637"/>
        <v>0</v>
      </c>
      <c r="Y1503" s="19">
        <f t="shared" si="638"/>
        <v>0</v>
      </c>
      <c r="Z1503" s="2">
        <f t="shared" si="639"/>
        <v>0</v>
      </c>
      <c r="AA1503" s="2">
        <f t="shared" si="640"/>
        <v>0</v>
      </c>
      <c r="AB1503">
        <v>0</v>
      </c>
      <c r="AC1503">
        <v>0</v>
      </c>
      <c r="AD1503">
        <v>0</v>
      </c>
      <c r="AE1503">
        <v>0</v>
      </c>
      <c r="AF1503" s="2">
        <f t="shared" si="641"/>
        <v>0</v>
      </c>
      <c r="AG1503" t="b">
        <f t="shared" si="642"/>
        <v>0</v>
      </c>
      <c r="AH1503" s="2" t="str">
        <f t="shared" si="643"/>
        <v/>
      </c>
      <c r="AI1503" t="str">
        <f t="shared" si="644"/>
        <v/>
      </c>
      <c r="AJ1503" s="2" t="str">
        <f t="shared" si="645"/>
        <v/>
      </c>
      <c r="AK1503" s="2" t="str">
        <f t="shared" si="646"/>
        <v/>
      </c>
    </row>
    <row r="1504" spans="1:37" x14ac:dyDescent="0.3">
      <c r="A1504" s="18">
        <v>39746</v>
      </c>
      <c r="B1504">
        <v>0</v>
      </c>
      <c r="C1504">
        <v>12.7</v>
      </c>
      <c r="D1504">
        <v>3.5</v>
      </c>
      <c r="E1504">
        <v>8.1</v>
      </c>
      <c r="G1504" s="3">
        <f t="shared" si="648"/>
        <v>0</v>
      </c>
      <c r="H1504" s="3">
        <f t="shared" si="649"/>
        <v>0</v>
      </c>
      <c r="I1504" s="10">
        <f t="shared" si="623"/>
        <v>0</v>
      </c>
      <c r="J1504" s="3">
        <f t="shared" si="624"/>
        <v>0</v>
      </c>
      <c r="K1504" s="3">
        <f t="shared" si="625"/>
        <v>0</v>
      </c>
      <c r="L1504" s="15">
        <f t="shared" si="626"/>
        <v>0</v>
      </c>
      <c r="M1504" s="3">
        <f t="shared" si="627"/>
        <v>0</v>
      </c>
      <c r="N1504" s="15">
        <f t="shared" si="628"/>
        <v>0</v>
      </c>
      <c r="O1504" s="15">
        <f t="shared" si="629"/>
        <v>0</v>
      </c>
      <c r="P1504" s="15">
        <f t="shared" si="630"/>
        <v>0</v>
      </c>
      <c r="Q1504" s="3">
        <f t="shared" si="647"/>
        <v>10</v>
      </c>
      <c r="R1504" s="3">
        <f t="shared" si="631"/>
        <v>-0.81</v>
      </c>
      <c r="S1504" s="16">
        <f t="shared" si="632"/>
        <v>-6.5609999999999999</v>
      </c>
      <c r="T1504" s="3">
        <f t="shared" si="633"/>
        <v>0</v>
      </c>
      <c r="U1504" s="3">
        <f t="shared" si="634"/>
        <v>0</v>
      </c>
      <c r="V1504" s="3">
        <f t="shared" si="635"/>
        <v>0</v>
      </c>
      <c r="W1504" s="19">
        <f t="shared" si="636"/>
        <v>0</v>
      </c>
      <c r="X1504" s="19">
        <f t="shared" si="637"/>
        <v>0</v>
      </c>
      <c r="Y1504" s="19">
        <f t="shared" si="638"/>
        <v>0</v>
      </c>
      <c r="Z1504" s="2">
        <f t="shared" si="639"/>
        <v>0</v>
      </c>
      <c r="AA1504" s="2">
        <f t="shared" si="640"/>
        <v>0</v>
      </c>
      <c r="AB1504">
        <v>0</v>
      </c>
      <c r="AC1504">
        <v>0</v>
      </c>
      <c r="AD1504">
        <v>0</v>
      </c>
      <c r="AE1504">
        <v>0</v>
      </c>
      <c r="AF1504" s="2">
        <f t="shared" si="641"/>
        <v>0</v>
      </c>
      <c r="AG1504" t="b">
        <f t="shared" si="642"/>
        <v>0</v>
      </c>
      <c r="AH1504" s="2" t="str">
        <f t="shared" si="643"/>
        <v/>
      </c>
      <c r="AI1504" t="str">
        <f t="shared" si="644"/>
        <v/>
      </c>
      <c r="AJ1504" s="2" t="str">
        <f t="shared" si="645"/>
        <v/>
      </c>
      <c r="AK1504" s="2" t="str">
        <f t="shared" si="646"/>
        <v/>
      </c>
    </row>
    <row r="1505" spans="1:37" x14ac:dyDescent="0.3">
      <c r="A1505" s="18">
        <v>39747</v>
      </c>
      <c r="B1505">
        <v>0</v>
      </c>
      <c r="C1505">
        <v>13.4</v>
      </c>
      <c r="D1505">
        <v>5.5</v>
      </c>
      <c r="E1505">
        <v>9.4499999999999993</v>
      </c>
      <c r="G1505" s="3">
        <f t="shared" si="648"/>
        <v>0</v>
      </c>
      <c r="H1505" s="3">
        <f t="shared" si="649"/>
        <v>0</v>
      </c>
      <c r="I1505" s="10">
        <f t="shared" si="623"/>
        <v>0</v>
      </c>
      <c r="J1505" s="3">
        <f t="shared" si="624"/>
        <v>0</v>
      </c>
      <c r="K1505" s="3">
        <f t="shared" si="625"/>
        <v>0</v>
      </c>
      <c r="L1505" s="15">
        <f t="shared" si="626"/>
        <v>0</v>
      </c>
      <c r="M1505" s="3">
        <f t="shared" si="627"/>
        <v>0</v>
      </c>
      <c r="N1505" s="15">
        <f t="shared" si="628"/>
        <v>0</v>
      </c>
      <c r="O1505" s="15">
        <f t="shared" si="629"/>
        <v>0</v>
      </c>
      <c r="P1505" s="15">
        <f t="shared" si="630"/>
        <v>0</v>
      </c>
      <c r="Q1505" s="3">
        <f t="shared" si="647"/>
        <v>10</v>
      </c>
      <c r="R1505" s="3">
        <f t="shared" si="631"/>
        <v>-0.81</v>
      </c>
      <c r="S1505" s="16">
        <f t="shared" si="632"/>
        <v>-7.6544999999999996</v>
      </c>
      <c r="T1505" s="3">
        <f t="shared" si="633"/>
        <v>0</v>
      </c>
      <c r="U1505" s="3">
        <f t="shared" si="634"/>
        <v>0</v>
      </c>
      <c r="V1505" s="3">
        <f t="shared" si="635"/>
        <v>0</v>
      </c>
      <c r="W1505" s="19">
        <f t="shared" si="636"/>
        <v>0</v>
      </c>
      <c r="X1505" s="19">
        <f t="shared" si="637"/>
        <v>0</v>
      </c>
      <c r="Y1505" s="19">
        <f t="shared" si="638"/>
        <v>0</v>
      </c>
      <c r="Z1505" s="2">
        <f t="shared" si="639"/>
        <v>0</v>
      </c>
      <c r="AA1505" s="2">
        <f t="shared" si="640"/>
        <v>0</v>
      </c>
      <c r="AB1505">
        <v>0</v>
      </c>
      <c r="AC1505">
        <v>0</v>
      </c>
      <c r="AD1505">
        <v>0</v>
      </c>
      <c r="AE1505">
        <v>0</v>
      </c>
      <c r="AF1505" s="2">
        <f t="shared" si="641"/>
        <v>0</v>
      </c>
      <c r="AG1505" t="b">
        <f t="shared" si="642"/>
        <v>0</v>
      </c>
      <c r="AH1505" s="2" t="str">
        <f t="shared" si="643"/>
        <v/>
      </c>
      <c r="AI1505" t="str">
        <f t="shared" si="644"/>
        <v/>
      </c>
      <c r="AJ1505" s="2" t="str">
        <f t="shared" si="645"/>
        <v/>
      </c>
      <c r="AK1505" s="2" t="str">
        <f t="shared" si="646"/>
        <v/>
      </c>
    </row>
    <row r="1506" spans="1:37" x14ac:dyDescent="0.3">
      <c r="A1506" s="18">
        <v>39748</v>
      </c>
      <c r="B1506">
        <v>0</v>
      </c>
      <c r="C1506">
        <v>15.4</v>
      </c>
      <c r="D1506">
        <v>8.9</v>
      </c>
      <c r="E1506">
        <v>12.15</v>
      </c>
      <c r="G1506" s="3">
        <f t="shared" si="648"/>
        <v>0</v>
      </c>
      <c r="H1506" s="3">
        <f t="shared" si="649"/>
        <v>0</v>
      </c>
      <c r="I1506" s="10">
        <f t="shared" si="623"/>
        <v>0</v>
      </c>
      <c r="J1506" s="3">
        <f t="shared" si="624"/>
        <v>0</v>
      </c>
      <c r="K1506" s="3">
        <f t="shared" si="625"/>
        <v>0</v>
      </c>
      <c r="L1506" s="15">
        <f t="shared" si="626"/>
        <v>0</v>
      </c>
      <c r="M1506" s="3">
        <f t="shared" si="627"/>
        <v>0</v>
      </c>
      <c r="N1506" s="15">
        <f t="shared" si="628"/>
        <v>0</v>
      </c>
      <c r="O1506" s="15">
        <f t="shared" si="629"/>
        <v>0</v>
      </c>
      <c r="P1506" s="15">
        <f t="shared" si="630"/>
        <v>0</v>
      </c>
      <c r="Q1506" s="3">
        <f t="shared" si="647"/>
        <v>10</v>
      </c>
      <c r="R1506" s="3">
        <f t="shared" si="631"/>
        <v>-0.81</v>
      </c>
      <c r="S1506" s="16">
        <f t="shared" si="632"/>
        <v>-9.8415000000000017</v>
      </c>
      <c r="T1506" s="3">
        <f t="shared" si="633"/>
        <v>0</v>
      </c>
      <c r="U1506" s="3">
        <f t="shared" si="634"/>
        <v>0</v>
      </c>
      <c r="V1506" s="3">
        <f t="shared" si="635"/>
        <v>0</v>
      </c>
      <c r="W1506" s="19">
        <f t="shared" si="636"/>
        <v>0</v>
      </c>
      <c r="X1506" s="19">
        <f t="shared" si="637"/>
        <v>0</v>
      </c>
      <c r="Y1506" s="19">
        <f t="shared" si="638"/>
        <v>0</v>
      </c>
      <c r="Z1506" s="2">
        <f t="shared" si="639"/>
        <v>0</v>
      </c>
      <c r="AA1506" s="2">
        <f t="shared" si="640"/>
        <v>0</v>
      </c>
      <c r="AB1506">
        <v>0</v>
      </c>
      <c r="AC1506">
        <v>0</v>
      </c>
      <c r="AD1506">
        <v>0</v>
      </c>
      <c r="AE1506">
        <v>0</v>
      </c>
      <c r="AF1506" s="2">
        <f t="shared" si="641"/>
        <v>0</v>
      </c>
      <c r="AG1506" t="b">
        <f t="shared" si="642"/>
        <v>0</v>
      </c>
      <c r="AH1506" s="2" t="str">
        <f t="shared" si="643"/>
        <v/>
      </c>
      <c r="AI1506" t="str">
        <f t="shared" si="644"/>
        <v/>
      </c>
      <c r="AJ1506" s="2" t="str">
        <f t="shared" si="645"/>
        <v/>
      </c>
      <c r="AK1506" s="2" t="str">
        <f t="shared" si="646"/>
        <v/>
      </c>
    </row>
    <row r="1507" spans="1:37" x14ac:dyDescent="0.3">
      <c r="A1507" s="18">
        <v>39749</v>
      </c>
      <c r="B1507">
        <v>0</v>
      </c>
      <c r="C1507">
        <v>18.7</v>
      </c>
      <c r="D1507">
        <v>8.6999999999999993</v>
      </c>
      <c r="E1507">
        <v>13.7</v>
      </c>
      <c r="G1507" s="3">
        <f t="shared" si="648"/>
        <v>0</v>
      </c>
      <c r="H1507" s="3">
        <f t="shared" si="649"/>
        <v>0</v>
      </c>
      <c r="I1507" s="10">
        <f t="shared" si="623"/>
        <v>0</v>
      </c>
      <c r="J1507" s="3">
        <f t="shared" si="624"/>
        <v>0</v>
      </c>
      <c r="K1507" s="3">
        <f t="shared" si="625"/>
        <v>0</v>
      </c>
      <c r="L1507" s="15">
        <f t="shared" si="626"/>
        <v>0</v>
      </c>
      <c r="M1507" s="3">
        <f t="shared" si="627"/>
        <v>0</v>
      </c>
      <c r="N1507" s="15">
        <f t="shared" si="628"/>
        <v>0</v>
      </c>
      <c r="O1507" s="15">
        <f t="shared" si="629"/>
        <v>0</v>
      </c>
      <c r="P1507" s="15">
        <f t="shared" si="630"/>
        <v>0</v>
      </c>
      <c r="Q1507" s="3">
        <f t="shared" si="647"/>
        <v>10</v>
      </c>
      <c r="R1507" s="3">
        <f t="shared" si="631"/>
        <v>-0.81</v>
      </c>
      <c r="S1507" s="16">
        <f t="shared" si="632"/>
        <v>-11.097</v>
      </c>
      <c r="T1507" s="3">
        <f t="shared" si="633"/>
        <v>0</v>
      </c>
      <c r="U1507" s="3">
        <f t="shared" si="634"/>
        <v>0</v>
      </c>
      <c r="V1507" s="3">
        <f t="shared" si="635"/>
        <v>0</v>
      </c>
      <c r="W1507" s="19">
        <f t="shared" si="636"/>
        <v>0</v>
      </c>
      <c r="X1507" s="19">
        <f t="shared" si="637"/>
        <v>0</v>
      </c>
      <c r="Y1507" s="19">
        <f t="shared" si="638"/>
        <v>0</v>
      </c>
      <c r="Z1507" s="2">
        <f t="shared" si="639"/>
        <v>0</v>
      </c>
      <c r="AA1507" s="2">
        <f t="shared" si="640"/>
        <v>0</v>
      </c>
      <c r="AB1507">
        <v>0</v>
      </c>
      <c r="AC1507">
        <v>0</v>
      </c>
      <c r="AD1507">
        <v>0</v>
      </c>
      <c r="AE1507">
        <v>0</v>
      </c>
      <c r="AF1507" s="2">
        <f t="shared" si="641"/>
        <v>0</v>
      </c>
      <c r="AG1507" t="b">
        <f t="shared" si="642"/>
        <v>0</v>
      </c>
      <c r="AH1507" s="2" t="str">
        <f t="shared" si="643"/>
        <v/>
      </c>
      <c r="AI1507" t="str">
        <f t="shared" si="644"/>
        <v/>
      </c>
      <c r="AJ1507" s="2" t="str">
        <f t="shared" si="645"/>
        <v/>
      </c>
      <c r="AK1507" s="2" t="str">
        <f t="shared" si="646"/>
        <v/>
      </c>
    </row>
    <row r="1508" spans="1:37" x14ac:dyDescent="0.3">
      <c r="A1508" s="18">
        <v>39750</v>
      </c>
      <c r="B1508">
        <v>0</v>
      </c>
      <c r="C1508">
        <v>15.6</v>
      </c>
      <c r="D1508">
        <v>7.6</v>
      </c>
      <c r="E1508">
        <v>11.6</v>
      </c>
      <c r="G1508" s="3">
        <f t="shared" si="648"/>
        <v>0</v>
      </c>
      <c r="H1508" s="3">
        <f t="shared" si="649"/>
        <v>0</v>
      </c>
      <c r="I1508" s="10">
        <f t="shared" si="623"/>
        <v>0</v>
      </c>
      <c r="J1508" s="3">
        <f t="shared" si="624"/>
        <v>0</v>
      </c>
      <c r="K1508" s="3">
        <f t="shared" si="625"/>
        <v>0</v>
      </c>
      <c r="L1508" s="15">
        <f t="shared" si="626"/>
        <v>0</v>
      </c>
      <c r="M1508" s="3">
        <f t="shared" si="627"/>
        <v>0</v>
      </c>
      <c r="N1508" s="15">
        <f t="shared" si="628"/>
        <v>0</v>
      </c>
      <c r="O1508" s="15">
        <f t="shared" si="629"/>
        <v>0</v>
      </c>
      <c r="P1508" s="15">
        <f t="shared" si="630"/>
        <v>0</v>
      </c>
      <c r="Q1508" s="3">
        <f t="shared" si="647"/>
        <v>10</v>
      </c>
      <c r="R1508" s="3">
        <f t="shared" si="631"/>
        <v>-0.81</v>
      </c>
      <c r="S1508" s="16">
        <f t="shared" si="632"/>
        <v>-9.3960000000000008</v>
      </c>
      <c r="T1508" s="3">
        <f t="shared" si="633"/>
        <v>0</v>
      </c>
      <c r="U1508" s="3">
        <f t="shared" si="634"/>
        <v>0</v>
      </c>
      <c r="V1508" s="3">
        <f t="shared" si="635"/>
        <v>0</v>
      </c>
      <c r="W1508" s="19">
        <f t="shared" si="636"/>
        <v>0</v>
      </c>
      <c r="X1508" s="19">
        <f t="shared" si="637"/>
        <v>0</v>
      </c>
      <c r="Y1508" s="19">
        <f t="shared" si="638"/>
        <v>0</v>
      </c>
      <c r="Z1508" s="2">
        <f t="shared" si="639"/>
        <v>0</v>
      </c>
      <c r="AA1508" s="2">
        <f t="shared" si="640"/>
        <v>0</v>
      </c>
      <c r="AB1508">
        <v>0</v>
      </c>
      <c r="AC1508">
        <v>0</v>
      </c>
      <c r="AD1508">
        <v>0</v>
      </c>
      <c r="AE1508">
        <v>0</v>
      </c>
      <c r="AF1508" s="2">
        <f t="shared" si="641"/>
        <v>0</v>
      </c>
      <c r="AG1508" t="b">
        <f t="shared" si="642"/>
        <v>0</v>
      </c>
      <c r="AH1508" s="2" t="str">
        <f t="shared" si="643"/>
        <v/>
      </c>
      <c r="AI1508" t="str">
        <f t="shared" si="644"/>
        <v/>
      </c>
      <c r="AJ1508" s="2" t="str">
        <f t="shared" si="645"/>
        <v/>
      </c>
      <c r="AK1508" s="2" t="str">
        <f t="shared" si="646"/>
        <v/>
      </c>
    </row>
    <row r="1509" spans="1:37" x14ac:dyDescent="0.3">
      <c r="A1509" s="18">
        <v>39751</v>
      </c>
      <c r="B1509">
        <v>0</v>
      </c>
      <c r="C1509">
        <v>14.7</v>
      </c>
      <c r="D1509">
        <v>7.9</v>
      </c>
      <c r="E1509">
        <v>11.3</v>
      </c>
      <c r="G1509" s="3">
        <f t="shared" si="648"/>
        <v>0</v>
      </c>
      <c r="H1509" s="3">
        <f t="shared" si="649"/>
        <v>0</v>
      </c>
      <c r="I1509" s="10">
        <f t="shared" si="623"/>
        <v>0</v>
      </c>
      <c r="J1509" s="3">
        <f t="shared" si="624"/>
        <v>0</v>
      </c>
      <c r="K1509" s="3">
        <f t="shared" si="625"/>
        <v>0</v>
      </c>
      <c r="L1509" s="15">
        <f t="shared" si="626"/>
        <v>0</v>
      </c>
      <c r="M1509" s="3">
        <f t="shared" si="627"/>
        <v>0</v>
      </c>
      <c r="N1509" s="15">
        <f t="shared" si="628"/>
        <v>0</v>
      </c>
      <c r="O1509" s="15">
        <f t="shared" si="629"/>
        <v>0</v>
      </c>
      <c r="P1509" s="15">
        <f t="shared" si="630"/>
        <v>0</v>
      </c>
      <c r="Q1509" s="3">
        <f t="shared" si="647"/>
        <v>10</v>
      </c>
      <c r="R1509" s="3">
        <f t="shared" si="631"/>
        <v>-0.81</v>
      </c>
      <c r="S1509" s="16">
        <f t="shared" si="632"/>
        <v>-9.1530000000000005</v>
      </c>
      <c r="T1509" s="3">
        <f t="shared" si="633"/>
        <v>0</v>
      </c>
      <c r="U1509" s="3">
        <f t="shared" si="634"/>
        <v>0</v>
      </c>
      <c r="V1509" s="3">
        <f t="shared" si="635"/>
        <v>0</v>
      </c>
      <c r="W1509" s="19">
        <f t="shared" si="636"/>
        <v>0</v>
      </c>
      <c r="X1509" s="19">
        <f t="shared" si="637"/>
        <v>0</v>
      </c>
      <c r="Y1509" s="19">
        <f t="shared" si="638"/>
        <v>0</v>
      </c>
      <c r="Z1509" s="2">
        <f t="shared" si="639"/>
        <v>0</v>
      </c>
      <c r="AA1509" s="2">
        <f t="shared" si="640"/>
        <v>0</v>
      </c>
      <c r="AB1509">
        <v>0</v>
      </c>
      <c r="AC1509">
        <v>0</v>
      </c>
      <c r="AD1509">
        <v>0</v>
      </c>
      <c r="AE1509">
        <v>0</v>
      </c>
      <c r="AF1509" s="2">
        <f t="shared" si="641"/>
        <v>0</v>
      </c>
      <c r="AG1509" t="b">
        <f t="shared" si="642"/>
        <v>0</v>
      </c>
      <c r="AH1509" s="2" t="str">
        <f t="shared" si="643"/>
        <v/>
      </c>
      <c r="AI1509" t="str">
        <f t="shared" si="644"/>
        <v/>
      </c>
      <c r="AJ1509" s="2" t="str">
        <f t="shared" si="645"/>
        <v/>
      </c>
      <c r="AK1509" s="2" t="str">
        <f t="shared" si="646"/>
        <v/>
      </c>
    </row>
    <row r="1510" spans="1:37" x14ac:dyDescent="0.3">
      <c r="A1510" s="18">
        <v>39752</v>
      </c>
      <c r="B1510">
        <v>0</v>
      </c>
      <c r="C1510">
        <v>15.1</v>
      </c>
      <c r="D1510">
        <v>7.3</v>
      </c>
      <c r="E1510">
        <v>11.2</v>
      </c>
      <c r="G1510" s="3">
        <f t="shared" si="648"/>
        <v>0</v>
      </c>
      <c r="H1510" s="3">
        <f t="shared" si="649"/>
        <v>0</v>
      </c>
      <c r="I1510" s="10">
        <f t="shared" si="623"/>
        <v>0</v>
      </c>
      <c r="J1510" s="3">
        <f t="shared" si="624"/>
        <v>0</v>
      </c>
      <c r="K1510" s="3">
        <f t="shared" si="625"/>
        <v>0</v>
      </c>
      <c r="L1510" s="15">
        <f t="shared" si="626"/>
        <v>0</v>
      </c>
      <c r="M1510" s="3">
        <f t="shared" si="627"/>
        <v>0</v>
      </c>
      <c r="N1510" s="15">
        <f t="shared" si="628"/>
        <v>0</v>
      </c>
      <c r="O1510" s="15">
        <f t="shared" si="629"/>
        <v>0</v>
      </c>
      <c r="P1510" s="15">
        <f t="shared" si="630"/>
        <v>0</v>
      </c>
      <c r="Q1510" s="3">
        <f t="shared" si="647"/>
        <v>10</v>
      </c>
      <c r="R1510" s="3">
        <f t="shared" si="631"/>
        <v>-0.81</v>
      </c>
      <c r="S1510" s="16">
        <f t="shared" si="632"/>
        <v>-9.0719999999999992</v>
      </c>
      <c r="T1510" s="3">
        <f t="shared" si="633"/>
        <v>0</v>
      </c>
      <c r="U1510" s="3">
        <f t="shared" si="634"/>
        <v>0</v>
      </c>
      <c r="V1510" s="3">
        <f t="shared" si="635"/>
        <v>0</v>
      </c>
      <c r="W1510" s="19">
        <f t="shared" si="636"/>
        <v>0</v>
      </c>
      <c r="X1510" s="19">
        <f t="shared" si="637"/>
        <v>0</v>
      </c>
      <c r="Y1510" s="19">
        <f t="shared" si="638"/>
        <v>0</v>
      </c>
      <c r="Z1510" s="2">
        <f t="shared" si="639"/>
        <v>0</v>
      </c>
      <c r="AA1510" s="2">
        <f t="shared" si="640"/>
        <v>0</v>
      </c>
      <c r="AB1510">
        <v>0</v>
      </c>
      <c r="AC1510">
        <v>0</v>
      </c>
      <c r="AD1510">
        <v>0</v>
      </c>
      <c r="AE1510">
        <v>0</v>
      </c>
      <c r="AF1510" s="2">
        <f t="shared" si="641"/>
        <v>0</v>
      </c>
      <c r="AG1510" t="b">
        <f t="shared" si="642"/>
        <v>0</v>
      </c>
      <c r="AH1510" s="2" t="str">
        <f t="shared" si="643"/>
        <v/>
      </c>
      <c r="AI1510" t="str">
        <f t="shared" si="644"/>
        <v/>
      </c>
      <c r="AJ1510" s="2" t="str">
        <f t="shared" si="645"/>
        <v/>
      </c>
      <c r="AK1510" s="2" t="str">
        <f t="shared" si="646"/>
        <v/>
      </c>
    </row>
    <row r="1511" spans="1:37" x14ac:dyDescent="0.3">
      <c r="A1511" s="18">
        <v>39753</v>
      </c>
      <c r="B1511">
        <v>0</v>
      </c>
      <c r="C1511">
        <v>13.1</v>
      </c>
      <c r="D1511">
        <v>8.5</v>
      </c>
      <c r="E1511">
        <v>10.8</v>
      </c>
      <c r="G1511" s="3">
        <f t="shared" si="648"/>
        <v>0</v>
      </c>
      <c r="H1511" s="3">
        <f t="shared" si="649"/>
        <v>0</v>
      </c>
      <c r="I1511" s="10">
        <f t="shared" si="623"/>
        <v>0</v>
      </c>
      <c r="J1511" s="3">
        <f t="shared" si="624"/>
        <v>0</v>
      </c>
      <c r="K1511" s="3">
        <f t="shared" si="625"/>
        <v>0</v>
      </c>
      <c r="L1511" s="15">
        <f t="shared" si="626"/>
        <v>0</v>
      </c>
      <c r="M1511" s="3">
        <f t="shared" si="627"/>
        <v>0</v>
      </c>
      <c r="N1511" s="15">
        <f t="shared" si="628"/>
        <v>0</v>
      </c>
      <c r="O1511" s="15">
        <f t="shared" si="629"/>
        <v>0</v>
      </c>
      <c r="P1511" s="15">
        <f t="shared" si="630"/>
        <v>0</v>
      </c>
      <c r="Q1511" s="3">
        <f t="shared" si="647"/>
        <v>11</v>
      </c>
      <c r="R1511" s="3">
        <f t="shared" si="631"/>
        <v>-0.81</v>
      </c>
      <c r="S1511" s="16">
        <f t="shared" si="632"/>
        <v>-8.7480000000000011</v>
      </c>
      <c r="T1511" s="3">
        <f t="shared" si="633"/>
        <v>0</v>
      </c>
      <c r="U1511" s="3">
        <f t="shared" si="634"/>
        <v>0</v>
      </c>
      <c r="V1511" s="3">
        <f t="shared" si="635"/>
        <v>0</v>
      </c>
      <c r="W1511" s="19">
        <f t="shared" si="636"/>
        <v>0</v>
      </c>
      <c r="X1511" s="19">
        <f t="shared" si="637"/>
        <v>0</v>
      </c>
      <c r="Y1511" s="19">
        <f t="shared" si="638"/>
        <v>0</v>
      </c>
      <c r="Z1511" s="2">
        <f t="shared" si="639"/>
        <v>0</v>
      </c>
      <c r="AA1511" s="2">
        <f t="shared" si="640"/>
        <v>0</v>
      </c>
      <c r="AB1511">
        <v>0</v>
      </c>
      <c r="AC1511">
        <v>0</v>
      </c>
      <c r="AD1511">
        <v>0</v>
      </c>
      <c r="AE1511">
        <v>0</v>
      </c>
      <c r="AF1511" s="2">
        <f t="shared" si="641"/>
        <v>0</v>
      </c>
      <c r="AG1511" t="b">
        <f t="shared" si="642"/>
        <v>0</v>
      </c>
      <c r="AH1511" s="2" t="str">
        <f t="shared" si="643"/>
        <v/>
      </c>
      <c r="AI1511" t="str">
        <f t="shared" si="644"/>
        <v/>
      </c>
      <c r="AJ1511" s="2" t="str">
        <f t="shared" si="645"/>
        <v/>
      </c>
      <c r="AK1511" s="2" t="str">
        <f t="shared" si="646"/>
        <v/>
      </c>
    </row>
    <row r="1512" spans="1:37" x14ac:dyDescent="0.3">
      <c r="A1512" s="18">
        <v>39754</v>
      </c>
      <c r="B1512">
        <v>7.62</v>
      </c>
      <c r="C1512">
        <v>13.1</v>
      </c>
      <c r="D1512">
        <v>7.4</v>
      </c>
      <c r="E1512">
        <v>10.25</v>
      </c>
      <c r="G1512" s="3">
        <f t="shared" si="648"/>
        <v>0</v>
      </c>
      <c r="H1512" s="3">
        <f t="shared" si="649"/>
        <v>0</v>
      </c>
      <c r="I1512" s="10">
        <f t="shared" si="623"/>
        <v>0</v>
      </c>
      <c r="J1512" s="3">
        <f t="shared" si="624"/>
        <v>0</v>
      </c>
      <c r="K1512" s="3">
        <f t="shared" si="625"/>
        <v>7.62</v>
      </c>
      <c r="L1512" s="15">
        <f t="shared" si="626"/>
        <v>0</v>
      </c>
      <c r="M1512" s="3">
        <f t="shared" si="627"/>
        <v>-1.905</v>
      </c>
      <c r="N1512" s="15">
        <f t="shared" si="628"/>
        <v>0</v>
      </c>
      <c r="O1512" s="15">
        <f t="shared" si="629"/>
        <v>0</v>
      </c>
      <c r="P1512" s="15">
        <f t="shared" si="630"/>
        <v>0</v>
      </c>
      <c r="Q1512" s="3">
        <f t="shared" si="647"/>
        <v>11</v>
      </c>
      <c r="R1512" s="3">
        <f t="shared" si="631"/>
        <v>-0.81</v>
      </c>
      <c r="S1512" s="16">
        <f t="shared" si="632"/>
        <v>-8.3025000000000002</v>
      </c>
      <c r="T1512" s="3">
        <f t="shared" si="633"/>
        <v>0</v>
      </c>
      <c r="U1512" s="3">
        <f t="shared" si="634"/>
        <v>0</v>
      </c>
      <c r="V1512" s="3">
        <f t="shared" si="635"/>
        <v>0</v>
      </c>
      <c r="W1512" s="19">
        <f t="shared" si="636"/>
        <v>0</v>
      </c>
      <c r="X1512" s="19">
        <f t="shared" si="637"/>
        <v>0</v>
      </c>
      <c r="Y1512" s="19">
        <f t="shared" si="638"/>
        <v>0</v>
      </c>
      <c r="Z1512" s="2">
        <f t="shared" si="639"/>
        <v>0</v>
      </c>
      <c r="AA1512" s="2">
        <f t="shared" si="640"/>
        <v>0</v>
      </c>
      <c r="AB1512">
        <v>0</v>
      </c>
      <c r="AC1512">
        <v>0</v>
      </c>
      <c r="AD1512">
        <v>0</v>
      </c>
      <c r="AE1512">
        <v>0</v>
      </c>
      <c r="AF1512" s="2">
        <f t="shared" si="641"/>
        <v>0</v>
      </c>
      <c r="AG1512" t="b">
        <f t="shared" si="642"/>
        <v>0</v>
      </c>
      <c r="AH1512" s="2" t="str">
        <f t="shared" si="643"/>
        <v/>
      </c>
      <c r="AI1512" t="str">
        <f t="shared" si="644"/>
        <v/>
      </c>
      <c r="AJ1512" s="2" t="str">
        <f t="shared" si="645"/>
        <v/>
      </c>
      <c r="AK1512" s="2" t="str">
        <f t="shared" si="646"/>
        <v/>
      </c>
    </row>
    <row r="1513" spans="1:37" x14ac:dyDescent="0.3">
      <c r="A1513" s="18">
        <v>39755</v>
      </c>
      <c r="B1513">
        <v>20.32</v>
      </c>
      <c r="C1513">
        <v>7.7</v>
      </c>
      <c r="D1513">
        <v>4.3</v>
      </c>
      <c r="E1513">
        <v>6</v>
      </c>
      <c r="G1513" s="3">
        <f t="shared" si="648"/>
        <v>0</v>
      </c>
      <c r="H1513" s="3">
        <f t="shared" si="649"/>
        <v>0</v>
      </c>
      <c r="I1513" s="10">
        <f t="shared" si="623"/>
        <v>0</v>
      </c>
      <c r="J1513" s="3">
        <f t="shared" si="624"/>
        <v>0</v>
      </c>
      <c r="K1513" s="3">
        <f t="shared" si="625"/>
        <v>20.32</v>
      </c>
      <c r="L1513" s="15">
        <f t="shared" si="626"/>
        <v>0</v>
      </c>
      <c r="M1513" s="3">
        <f t="shared" si="627"/>
        <v>-5.08</v>
      </c>
      <c r="N1513" s="15">
        <f t="shared" si="628"/>
        <v>0</v>
      </c>
      <c r="O1513" s="15">
        <f t="shared" si="629"/>
        <v>0</v>
      </c>
      <c r="P1513" s="15">
        <f t="shared" si="630"/>
        <v>0</v>
      </c>
      <c r="Q1513" s="3">
        <f t="shared" si="647"/>
        <v>11</v>
      </c>
      <c r="R1513" s="3">
        <f t="shared" si="631"/>
        <v>-0.81</v>
      </c>
      <c r="S1513" s="16">
        <f t="shared" si="632"/>
        <v>-4.8600000000000003</v>
      </c>
      <c r="T1513" s="3">
        <f t="shared" si="633"/>
        <v>0</v>
      </c>
      <c r="U1513" s="3">
        <f t="shared" si="634"/>
        <v>0</v>
      </c>
      <c r="V1513" s="3">
        <f t="shared" si="635"/>
        <v>0</v>
      </c>
      <c r="W1513" s="19">
        <f t="shared" si="636"/>
        <v>0</v>
      </c>
      <c r="X1513" s="19">
        <f t="shared" si="637"/>
        <v>0</v>
      </c>
      <c r="Y1513" s="19">
        <f t="shared" si="638"/>
        <v>0</v>
      </c>
      <c r="Z1513" s="2">
        <f t="shared" si="639"/>
        <v>0</v>
      </c>
      <c r="AA1513" s="2">
        <f t="shared" si="640"/>
        <v>0</v>
      </c>
      <c r="AB1513">
        <v>0</v>
      </c>
      <c r="AC1513">
        <v>0</v>
      </c>
      <c r="AD1513">
        <v>0</v>
      </c>
      <c r="AE1513">
        <v>0</v>
      </c>
      <c r="AF1513" s="2">
        <f t="shared" si="641"/>
        <v>0</v>
      </c>
      <c r="AG1513" t="b">
        <f t="shared" si="642"/>
        <v>0</v>
      </c>
      <c r="AH1513" s="2" t="str">
        <f t="shared" si="643"/>
        <v/>
      </c>
      <c r="AI1513" t="str">
        <f t="shared" si="644"/>
        <v/>
      </c>
      <c r="AJ1513" s="2" t="str">
        <f t="shared" si="645"/>
        <v/>
      </c>
      <c r="AK1513" s="2" t="str">
        <f t="shared" si="646"/>
        <v/>
      </c>
    </row>
    <row r="1514" spans="1:37" x14ac:dyDescent="0.3">
      <c r="A1514" s="18">
        <v>39756</v>
      </c>
      <c r="B1514">
        <v>20.32</v>
      </c>
      <c r="C1514">
        <v>6.5</v>
      </c>
      <c r="D1514">
        <v>2.7</v>
      </c>
      <c r="E1514">
        <v>4.5999999999999996</v>
      </c>
      <c r="G1514" s="3">
        <f t="shared" si="648"/>
        <v>0</v>
      </c>
      <c r="H1514" s="3">
        <f t="shared" si="649"/>
        <v>0</v>
      </c>
      <c r="I1514" s="10">
        <f t="shared" si="623"/>
        <v>0</v>
      </c>
      <c r="J1514" s="3">
        <f t="shared" si="624"/>
        <v>0</v>
      </c>
      <c r="K1514" s="3">
        <f t="shared" si="625"/>
        <v>15.578666666666667</v>
      </c>
      <c r="L1514" s="15">
        <f t="shared" si="626"/>
        <v>4.7413333333333343</v>
      </c>
      <c r="M1514" s="3">
        <f t="shared" si="627"/>
        <v>0.84666666666666757</v>
      </c>
      <c r="N1514" s="15">
        <f t="shared" si="628"/>
        <v>0.84666666666666757</v>
      </c>
      <c r="O1514" s="15">
        <f t="shared" si="629"/>
        <v>0</v>
      </c>
      <c r="P1514" s="15">
        <f t="shared" si="630"/>
        <v>0</v>
      </c>
      <c r="Q1514" s="3">
        <f t="shared" si="647"/>
        <v>11</v>
      </c>
      <c r="R1514" s="3">
        <f t="shared" si="631"/>
        <v>-0.81</v>
      </c>
      <c r="S1514" s="16">
        <f t="shared" si="632"/>
        <v>-3.726</v>
      </c>
      <c r="T1514" s="3">
        <f t="shared" si="633"/>
        <v>0</v>
      </c>
      <c r="U1514" s="3">
        <f t="shared" si="634"/>
        <v>0</v>
      </c>
      <c r="V1514" s="3">
        <f t="shared" si="635"/>
        <v>0</v>
      </c>
      <c r="W1514" s="19">
        <f t="shared" si="636"/>
        <v>0</v>
      </c>
      <c r="X1514" s="19">
        <f t="shared" si="637"/>
        <v>0</v>
      </c>
      <c r="Y1514" s="19">
        <f t="shared" si="638"/>
        <v>0</v>
      </c>
      <c r="Z1514" s="2">
        <f t="shared" si="639"/>
        <v>0</v>
      </c>
      <c r="AA1514" s="2">
        <f t="shared" si="640"/>
        <v>0</v>
      </c>
      <c r="AB1514">
        <v>0</v>
      </c>
      <c r="AC1514">
        <v>0</v>
      </c>
      <c r="AD1514">
        <v>0</v>
      </c>
      <c r="AE1514">
        <v>0</v>
      </c>
      <c r="AF1514" s="2">
        <f t="shared" si="641"/>
        <v>0</v>
      </c>
      <c r="AG1514" t="b">
        <f t="shared" si="642"/>
        <v>0</v>
      </c>
      <c r="AH1514" s="2" t="str">
        <f t="shared" si="643"/>
        <v/>
      </c>
      <c r="AI1514" t="str">
        <f t="shared" si="644"/>
        <v/>
      </c>
      <c r="AJ1514" s="2" t="str">
        <f t="shared" si="645"/>
        <v/>
      </c>
      <c r="AK1514" s="2" t="str">
        <f t="shared" si="646"/>
        <v/>
      </c>
    </row>
    <row r="1515" spans="1:37" x14ac:dyDescent="0.3">
      <c r="A1515" s="18">
        <v>39757</v>
      </c>
      <c r="B1515">
        <v>30.48</v>
      </c>
      <c r="C1515">
        <v>2.7</v>
      </c>
      <c r="D1515">
        <v>0.7</v>
      </c>
      <c r="E1515">
        <v>1.7</v>
      </c>
      <c r="G1515" s="3">
        <f t="shared" si="648"/>
        <v>0</v>
      </c>
      <c r="H1515" s="3">
        <f t="shared" si="649"/>
        <v>0</v>
      </c>
      <c r="I1515" s="10">
        <f t="shared" si="623"/>
        <v>0</v>
      </c>
      <c r="J1515" s="3">
        <f t="shared" si="624"/>
        <v>0</v>
      </c>
      <c r="K1515" s="3">
        <f t="shared" si="625"/>
        <v>8.6359999999999992</v>
      </c>
      <c r="L1515" s="15">
        <f t="shared" si="626"/>
        <v>21.844000000000001</v>
      </c>
      <c r="M1515" s="3">
        <f t="shared" si="627"/>
        <v>19.685000000000002</v>
      </c>
      <c r="N1515" s="15">
        <f t="shared" si="628"/>
        <v>19.685000000000002</v>
      </c>
      <c r="O1515" s="15">
        <f t="shared" si="629"/>
        <v>0.17541152263374485</v>
      </c>
      <c r="P1515" s="15">
        <f t="shared" si="630"/>
        <v>112.22181818181821</v>
      </c>
      <c r="Q1515" s="3">
        <f t="shared" si="647"/>
        <v>11</v>
      </c>
      <c r="R1515" s="3">
        <f t="shared" si="631"/>
        <v>-0.81</v>
      </c>
      <c r="S1515" s="16">
        <f t="shared" si="632"/>
        <v>-1.377</v>
      </c>
      <c r="T1515" s="3">
        <f t="shared" si="633"/>
        <v>18.308000000000003</v>
      </c>
      <c r="U1515" s="3">
        <f t="shared" si="634"/>
        <v>0.17541152263374485</v>
      </c>
      <c r="V1515" s="3">
        <f t="shared" si="635"/>
        <v>104.37170674486806</v>
      </c>
      <c r="W1515" s="19">
        <f t="shared" si="636"/>
        <v>18.308000000000003</v>
      </c>
      <c r="X1515" s="19">
        <f t="shared" si="637"/>
        <v>0.17541152263374485</v>
      </c>
      <c r="Y1515" s="19">
        <f t="shared" si="638"/>
        <v>104.37170674486806</v>
      </c>
      <c r="Z1515" s="2">
        <f t="shared" si="639"/>
        <v>18.308000000000003</v>
      </c>
      <c r="AA1515" s="2">
        <f t="shared" si="640"/>
        <v>104.37170674486806</v>
      </c>
      <c r="AB1515">
        <v>20.32</v>
      </c>
      <c r="AC1515">
        <v>20.32</v>
      </c>
      <c r="AD1515">
        <v>127</v>
      </c>
      <c r="AE1515">
        <v>127</v>
      </c>
      <c r="AF1515" s="2">
        <f t="shared" si="641"/>
        <v>0.16</v>
      </c>
      <c r="AG1515" t="b">
        <f t="shared" si="642"/>
        <v>1</v>
      </c>
      <c r="AH1515" s="2">
        <f t="shared" si="643"/>
        <v>-2.0119999999999969</v>
      </c>
      <c r="AI1515" t="str">
        <f t="shared" si="644"/>
        <v/>
      </c>
      <c r="AJ1515" s="2">
        <f t="shared" si="645"/>
        <v>-22.628293255131936</v>
      </c>
      <c r="AK1515" s="2">
        <f t="shared" si="646"/>
        <v>22.628293255131936</v>
      </c>
    </row>
    <row r="1516" spans="1:37" x14ac:dyDescent="0.3">
      <c r="A1516" s="18">
        <v>39758</v>
      </c>
      <c r="B1516">
        <v>12.7</v>
      </c>
      <c r="C1516">
        <v>4.9000000000000004</v>
      </c>
      <c r="D1516">
        <v>0.7</v>
      </c>
      <c r="E1516">
        <v>2.8</v>
      </c>
      <c r="G1516" s="3">
        <f t="shared" si="648"/>
        <v>18.308000000000003</v>
      </c>
      <c r="H1516" s="3">
        <f t="shared" si="649"/>
        <v>104.37170674486806</v>
      </c>
      <c r="I1516" s="10">
        <f t="shared" si="623"/>
        <v>103.32798967741938</v>
      </c>
      <c r="J1516" s="3">
        <f t="shared" si="624"/>
        <v>0.17718335619570186</v>
      </c>
      <c r="K1516" s="3">
        <f t="shared" si="625"/>
        <v>5.926666666666665</v>
      </c>
      <c r="L1516" s="15">
        <f t="shared" si="626"/>
        <v>6.7733333333333343</v>
      </c>
      <c r="M1516" s="3">
        <f t="shared" si="627"/>
        <v>5.2916666666666679</v>
      </c>
      <c r="N1516" s="15">
        <f t="shared" si="628"/>
        <v>23.599666666666671</v>
      </c>
      <c r="O1516" s="15">
        <f t="shared" si="629"/>
        <v>0.1795273928601484</v>
      </c>
      <c r="P1516" s="15">
        <f t="shared" si="630"/>
        <v>131.4544053176931</v>
      </c>
      <c r="Q1516" s="3">
        <f t="shared" si="647"/>
        <v>11</v>
      </c>
      <c r="R1516" s="3">
        <f t="shared" si="631"/>
        <v>-0.81</v>
      </c>
      <c r="S1516" s="16">
        <f t="shared" si="632"/>
        <v>-2.2679999999999998</v>
      </c>
      <c r="T1516" s="3">
        <f t="shared" si="633"/>
        <v>21.331666666666671</v>
      </c>
      <c r="U1516" s="3">
        <f t="shared" si="634"/>
        <v>0.1795273928601484</v>
      </c>
      <c r="V1516" s="3">
        <f t="shared" si="635"/>
        <v>118.82123572798726</v>
      </c>
      <c r="W1516" s="19">
        <f t="shared" si="636"/>
        <v>21.331666666666671</v>
      </c>
      <c r="X1516" s="19">
        <f t="shared" si="637"/>
        <v>0.1795273928601484</v>
      </c>
      <c r="Y1516" s="19">
        <f t="shared" si="638"/>
        <v>118.82123572798726</v>
      </c>
      <c r="Z1516" s="2">
        <f t="shared" si="639"/>
        <v>3.0236666666666672</v>
      </c>
      <c r="AA1516" s="2">
        <f t="shared" si="640"/>
        <v>14.449528983119194</v>
      </c>
      <c r="AB1516">
        <v>0</v>
      </c>
      <c r="AC1516">
        <v>20.32</v>
      </c>
      <c r="AD1516">
        <v>-25.4</v>
      </c>
      <c r="AE1516">
        <v>101.6</v>
      </c>
      <c r="AF1516" s="2">
        <f t="shared" si="641"/>
        <v>0.2</v>
      </c>
      <c r="AG1516" t="b">
        <f t="shared" si="642"/>
        <v>1</v>
      </c>
      <c r="AH1516" s="2">
        <f t="shared" si="643"/>
        <v>3.0236666666666672</v>
      </c>
      <c r="AI1516" t="str">
        <f t="shared" si="644"/>
        <v/>
      </c>
      <c r="AJ1516" s="2">
        <f t="shared" si="645"/>
        <v>39.849528983119193</v>
      </c>
      <c r="AK1516" s="2">
        <f t="shared" si="646"/>
        <v>39.849528983119193</v>
      </c>
    </row>
    <row r="1517" spans="1:37" x14ac:dyDescent="0.3">
      <c r="A1517" s="18">
        <v>39759</v>
      </c>
      <c r="B1517">
        <v>7.62</v>
      </c>
      <c r="C1517">
        <v>9.8000000000000007</v>
      </c>
      <c r="D1517">
        <v>4.2</v>
      </c>
      <c r="E1517">
        <v>7</v>
      </c>
      <c r="G1517" s="3">
        <f t="shared" si="648"/>
        <v>21.331666666666671</v>
      </c>
      <c r="H1517" s="3">
        <f t="shared" si="649"/>
        <v>118.82123572798726</v>
      </c>
      <c r="I1517" s="10">
        <f t="shared" si="623"/>
        <v>117.63302337070738</v>
      </c>
      <c r="J1517" s="3">
        <f t="shared" si="624"/>
        <v>0.18134080086883678</v>
      </c>
      <c r="K1517" s="3">
        <f t="shared" si="625"/>
        <v>7.62</v>
      </c>
      <c r="L1517" s="15">
        <f t="shared" si="626"/>
        <v>0</v>
      </c>
      <c r="M1517" s="3">
        <f t="shared" si="627"/>
        <v>-1.905</v>
      </c>
      <c r="N1517" s="15">
        <f t="shared" si="628"/>
        <v>19.426666666666669</v>
      </c>
      <c r="O1517" s="15">
        <f t="shared" si="629"/>
        <v>0.25692334689767365</v>
      </c>
      <c r="P1517" s="15">
        <f t="shared" si="630"/>
        <v>75.612694997328674</v>
      </c>
      <c r="Q1517" s="3">
        <f t="shared" si="647"/>
        <v>11</v>
      </c>
      <c r="R1517" s="3">
        <f t="shared" si="631"/>
        <v>-0.81</v>
      </c>
      <c r="S1517" s="16">
        <f t="shared" si="632"/>
        <v>-5.67</v>
      </c>
      <c r="T1517" s="3">
        <f t="shared" si="633"/>
        <v>13.756666666666669</v>
      </c>
      <c r="U1517" s="3">
        <f t="shared" si="634"/>
        <v>0.25692334689767365</v>
      </c>
      <c r="V1517" s="3">
        <f t="shared" si="635"/>
        <v>53.543855911800868</v>
      </c>
      <c r="W1517" s="19">
        <f t="shared" si="636"/>
        <v>13.756666666666669</v>
      </c>
      <c r="X1517" s="19">
        <f t="shared" si="637"/>
        <v>0.25692334689767365</v>
      </c>
      <c r="Y1517" s="19">
        <f t="shared" si="638"/>
        <v>53.543855911800868</v>
      </c>
      <c r="Z1517" s="2">
        <f t="shared" si="639"/>
        <v>-7.5750000000000011</v>
      </c>
      <c r="AA1517" s="2">
        <f t="shared" si="640"/>
        <v>-65.277379816186397</v>
      </c>
      <c r="AB1517">
        <v>-17.78</v>
      </c>
      <c r="AC1517">
        <v>2.54</v>
      </c>
      <c r="AD1517">
        <v>-101.6</v>
      </c>
      <c r="AE1517">
        <v>0</v>
      </c>
      <c r="AF1517" s="2">
        <f t="shared" si="641"/>
        <v>0</v>
      </c>
      <c r="AG1517" t="b">
        <f t="shared" si="642"/>
        <v>1</v>
      </c>
      <c r="AH1517" s="2">
        <f t="shared" si="643"/>
        <v>10.205</v>
      </c>
      <c r="AI1517" t="str">
        <f t="shared" si="644"/>
        <v/>
      </c>
      <c r="AJ1517" s="2">
        <f t="shared" si="645"/>
        <v>36.322620183813598</v>
      </c>
      <c r="AK1517" s="2">
        <f t="shared" si="646"/>
        <v>36.322620183813598</v>
      </c>
    </row>
    <row r="1518" spans="1:37" x14ac:dyDescent="0.3">
      <c r="A1518" s="18">
        <v>39760</v>
      </c>
      <c r="B1518">
        <v>0</v>
      </c>
      <c r="C1518">
        <v>10.6</v>
      </c>
      <c r="D1518">
        <v>5.8</v>
      </c>
      <c r="E1518">
        <v>8.1999999999999993</v>
      </c>
      <c r="G1518" s="3">
        <f t="shared" si="648"/>
        <v>13.756666666666669</v>
      </c>
      <c r="H1518" s="3">
        <f t="shared" si="649"/>
        <v>53.543855911800868</v>
      </c>
      <c r="I1518" s="10">
        <f t="shared" si="623"/>
        <v>53.008417352682862</v>
      </c>
      <c r="J1518" s="3">
        <f t="shared" si="624"/>
        <v>0.25951853221987237</v>
      </c>
      <c r="K1518" s="3">
        <f t="shared" si="625"/>
        <v>0</v>
      </c>
      <c r="L1518" s="15">
        <f t="shared" si="626"/>
        <v>0</v>
      </c>
      <c r="M1518" s="3">
        <f t="shared" si="627"/>
        <v>0</v>
      </c>
      <c r="N1518" s="15">
        <f t="shared" si="628"/>
        <v>13.756666666666669</v>
      </c>
      <c r="O1518" s="15">
        <f t="shared" si="629"/>
        <v>0.25951853221987237</v>
      </c>
      <c r="P1518" s="15">
        <f t="shared" si="630"/>
        <v>53.008417352682862</v>
      </c>
      <c r="Q1518" s="3">
        <f t="shared" si="647"/>
        <v>11</v>
      </c>
      <c r="R1518" s="3">
        <f t="shared" si="631"/>
        <v>-0.81</v>
      </c>
      <c r="S1518" s="16">
        <f t="shared" si="632"/>
        <v>-6.6419999999999995</v>
      </c>
      <c r="T1518" s="3">
        <f t="shared" si="633"/>
        <v>7.11466666666667</v>
      </c>
      <c r="U1518" s="3">
        <f t="shared" si="634"/>
        <v>0.25951853221987237</v>
      </c>
      <c r="V1518" s="3">
        <f t="shared" si="635"/>
        <v>27.414869396066475</v>
      </c>
      <c r="W1518" s="19">
        <f t="shared" si="636"/>
        <v>7.11466666666667</v>
      </c>
      <c r="X1518" s="19">
        <f t="shared" si="637"/>
        <v>0.25951853221987237</v>
      </c>
      <c r="Y1518" s="19">
        <f t="shared" si="638"/>
        <v>27.414869396066475</v>
      </c>
      <c r="Z1518" s="2">
        <f t="shared" si="639"/>
        <v>-6.6419999999999995</v>
      </c>
      <c r="AA1518" s="2">
        <f t="shared" si="640"/>
        <v>-26.128986515734393</v>
      </c>
      <c r="AB1518">
        <v>-2.54</v>
      </c>
      <c r="AC1518">
        <v>0</v>
      </c>
      <c r="AD1518">
        <v>0</v>
      </c>
      <c r="AE1518">
        <v>0</v>
      </c>
      <c r="AF1518" s="2">
        <f t="shared" si="641"/>
        <v>0</v>
      </c>
      <c r="AG1518" t="b">
        <f t="shared" si="642"/>
        <v>1</v>
      </c>
      <c r="AH1518" s="2">
        <f t="shared" si="643"/>
        <v>-4.1019999999999994</v>
      </c>
      <c r="AI1518" t="str">
        <f t="shared" si="644"/>
        <v/>
      </c>
      <c r="AJ1518" s="2">
        <f t="shared" si="645"/>
        <v>-26.128986515734393</v>
      </c>
      <c r="AK1518" s="2">
        <f t="shared" si="646"/>
        <v>26.128986515734393</v>
      </c>
    </row>
    <row r="1519" spans="1:37" x14ac:dyDescent="0.3">
      <c r="A1519" s="18">
        <v>39761</v>
      </c>
      <c r="B1519">
        <v>15.24</v>
      </c>
      <c r="C1519">
        <v>9.8000000000000007</v>
      </c>
      <c r="D1519">
        <v>4.9000000000000004</v>
      </c>
      <c r="E1519">
        <v>7.35</v>
      </c>
      <c r="G1519" s="3">
        <f t="shared" si="648"/>
        <v>7.11466666666667</v>
      </c>
      <c r="H1519" s="3">
        <f t="shared" si="649"/>
        <v>27.414869396066475</v>
      </c>
      <c r="I1519" s="10">
        <f t="shared" si="623"/>
        <v>27.14072070210581</v>
      </c>
      <c r="J1519" s="3">
        <f t="shared" si="624"/>
        <v>0.26213993153522458</v>
      </c>
      <c r="K1519" s="3">
        <f t="shared" si="625"/>
        <v>15.24</v>
      </c>
      <c r="L1519" s="15">
        <f t="shared" si="626"/>
        <v>0</v>
      </c>
      <c r="M1519" s="3">
        <f t="shared" si="627"/>
        <v>-3.81</v>
      </c>
      <c r="N1519" s="15">
        <f t="shared" si="628"/>
        <v>3.30466666666667</v>
      </c>
      <c r="O1519" s="15">
        <f t="shared" si="629"/>
        <v>0</v>
      </c>
      <c r="P1519" s="15">
        <f t="shared" si="630"/>
        <v>0</v>
      </c>
      <c r="Q1519" s="3">
        <f t="shared" si="647"/>
        <v>11</v>
      </c>
      <c r="R1519" s="3">
        <f t="shared" si="631"/>
        <v>-0.81</v>
      </c>
      <c r="S1519" s="16">
        <f t="shared" si="632"/>
        <v>-5.9535</v>
      </c>
      <c r="T1519" s="3">
        <f t="shared" si="633"/>
        <v>0</v>
      </c>
      <c r="U1519" s="3">
        <f t="shared" si="634"/>
        <v>0</v>
      </c>
      <c r="V1519" s="3">
        <f t="shared" si="635"/>
        <v>0</v>
      </c>
      <c r="W1519" s="19">
        <f t="shared" si="636"/>
        <v>0</v>
      </c>
      <c r="X1519" s="19">
        <f t="shared" si="637"/>
        <v>0</v>
      </c>
      <c r="Y1519" s="19">
        <f t="shared" si="638"/>
        <v>0</v>
      </c>
      <c r="Z1519" s="2">
        <f t="shared" si="639"/>
        <v>-7.11466666666667</v>
      </c>
      <c r="AA1519" s="2">
        <f t="shared" si="640"/>
        <v>-27.414869396066475</v>
      </c>
      <c r="AB1519">
        <v>0</v>
      </c>
      <c r="AC1519">
        <v>0</v>
      </c>
      <c r="AD1519">
        <v>0</v>
      </c>
      <c r="AE1519">
        <v>0</v>
      </c>
      <c r="AF1519" s="2">
        <f t="shared" si="641"/>
        <v>0</v>
      </c>
      <c r="AG1519" t="b">
        <f t="shared" si="642"/>
        <v>1</v>
      </c>
      <c r="AH1519" s="2">
        <f t="shared" si="643"/>
        <v>-7.11466666666667</v>
      </c>
      <c r="AI1519" t="str">
        <f t="shared" si="644"/>
        <v/>
      </c>
      <c r="AJ1519" s="2">
        <f t="shared" si="645"/>
        <v>-27.414869396066475</v>
      </c>
      <c r="AK1519" s="2">
        <f t="shared" si="646"/>
        <v>27.414869396066475</v>
      </c>
    </row>
    <row r="1520" spans="1:37" x14ac:dyDescent="0.3">
      <c r="A1520" s="18">
        <v>39762</v>
      </c>
      <c r="B1520">
        <v>7.62</v>
      </c>
      <c r="C1520">
        <v>6.1</v>
      </c>
      <c r="D1520">
        <v>4.3</v>
      </c>
      <c r="E1520">
        <v>5.2</v>
      </c>
      <c r="G1520" s="3">
        <f t="shared" si="648"/>
        <v>0</v>
      </c>
      <c r="H1520" s="3">
        <f t="shared" si="649"/>
        <v>0</v>
      </c>
      <c r="I1520" s="10">
        <f t="shared" si="623"/>
        <v>0</v>
      </c>
      <c r="J1520" s="3">
        <f t="shared" si="624"/>
        <v>0</v>
      </c>
      <c r="K1520" s="3">
        <f t="shared" si="625"/>
        <v>6.6040000000000001</v>
      </c>
      <c r="L1520" s="15">
        <f t="shared" si="626"/>
        <v>1.0159999999999998</v>
      </c>
      <c r="M1520" s="3">
        <f t="shared" si="627"/>
        <v>-0.63500000000000023</v>
      </c>
      <c r="N1520" s="15">
        <f t="shared" si="628"/>
        <v>0</v>
      </c>
      <c r="O1520" s="15">
        <f t="shared" si="629"/>
        <v>0</v>
      </c>
      <c r="P1520" s="15">
        <f t="shared" si="630"/>
        <v>0</v>
      </c>
      <c r="Q1520" s="3">
        <f t="shared" si="647"/>
        <v>11</v>
      </c>
      <c r="R1520" s="3">
        <f t="shared" si="631"/>
        <v>-0.81</v>
      </c>
      <c r="S1520" s="16">
        <f t="shared" si="632"/>
        <v>-4.2120000000000006</v>
      </c>
      <c r="T1520" s="3">
        <f t="shared" si="633"/>
        <v>0</v>
      </c>
      <c r="U1520" s="3">
        <f t="shared" si="634"/>
        <v>0</v>
      </c>
      <c r="V1520" s="3">
        <f t="shared" si="635"/>
        <v>0</v>
      </c>
      <c r="W1520" s="19">
        <f t="shared" si="636"/>
        <v>0</v>
      </c>
      <c r="X1520" s="19">
        <f t="shared" si="637"/>
        <v>0</v>
      </c>
      <c r="Y1520" s="19">
        <f t="shared" si="638"/>
        <v>0</v>
      </c>
      <c r="Z1520" s="2">
        <f t="shared" si="639"/>
        <v>0</v>
      </c>
      <c r="AA1520" s="2">
        <f t="shared" si="640"/>
        <v>0</v>
      </c>
      <c r="AB1520">
        <v>0</v>
      </c>
      <c r="AC1520">
        <v>0</v>
      </c>
      <c r="AD1520">
        <v>0</v>
      </c>
      <c r="AE1520">
        <v>0</v>
      </c>
      <c r="AF1520" s="2">
        <f t="shared" si="641"/>
        <v>0</v>
      </c>
      <c r="AG1520" t="b">
        <f t="shared" si="642"/>
        <v>0</v>
      </c>
      <c r="AH1520" s="2" t="str">
        <f t="shared" si="643"/>
        <v/>
      </c>
      <c r="AI1520" t="str">
        <f t="shared" si="644"/>
        <v/>
      </c>
      <c r="AJ1520" s="2" t="str">
        <f t="shared" si="645"/>
        <v/>
      </c>
      <c r="AK1520" s="2" t="str">
        <f t="shared" si="646"/>
        <v/>
      </c>
    </row>
    <row r="1521" spans="1:37" x14ac:dyDescent="0.3">
      <c r="A1521" s="18">
        <v>39763</v>
      </c>
      <c r="B1521">
        <v>2.54</v>
      </c>
      <c r="C1521">
        <v>5.8</v>
      </c>
      <c r="D1521">
        <v>2.5</v>
      </c>
      <c r="E1521">
        <v>4.1500000000000004</v>
      </c>
      <c r="G1521" s="3">
        <f t="shared" si="648"/>
        <v>0</v>
      </c>
      <c r="H1521" s="3">
        <f t="shared" si="649"/>
        <v>0</v>
      </c>
      <c r="I1521" s="10">
        <f t="shared" si="623"/>
        <v>0</v>
      </c>
      <c r="J1521" s="3">
        <f t="shared" si="624"/>
        <v>0</v>
      </c>
      <c r="K1521" s="3">
        <f t="shared" si="625"/>
        <v>1.7568333333333337</v>
      </c>
      <c r="L1521" s="15">
        <f t="shared" si="626"/>
        <v>0.78316666666666646</v>
      </c>
      <c r="M1521" s="3">
        <f t="shared" si="627"/>
        <v>0.34395833333333303</v>
      </c>
      <c r="N1521" s="15">
        <f t="shared" si="628"/>
        <v>0.34395833333333303</v>
      </c>
      <c r="O1521" s="15">
        <f t="shared" si="629"/>
        <v>0</v>
      </c>
      <c r="P1521" s="15">
        <f t="shared" si="630"/>
        <v>0</v>
      </c>
      <c r="Q1521" s="3">
        <f t="shared" si="647"/>
        <v>11</v>
      </c>
      <c r="R1521" s="3">
        <f t="shared" si="631"/>
        <v>-0.81</v>
      </c>
      <c r="S1521" s="16">
        <f t="shared" si="632"/>
        <v>-3.3615000000000004</v>
      </c>
      <c r="T1521" s="3">
        <f t="shared" si="633"/>
        <v>0</v>
      </c>
      <c r="U1521" s="3">
        <f t="shared" si="634"/>
        <v>0</v>
      </c>
      <c r="V1521" s="3">
        <f t="shared" si="635"/>
        <v>0</v>
      </c>
      <c r="W1521" s="19">
        <f t="shared" si="636"/>
        <v>0</v>
      </c>
      <c r="X1521" s="19">
        <f t="shared" si="637"/>
        <v>0</v>
      </c>
      <c r="Y1521" s="19">
        <f t="shared" si="638"/>
        <v>0</v>
      </c>
      <c r="Z1521" s="2">
        <f t="shared" si="639"/>
        <v>0</v>
      </c>
      <c r="AA1521" s="2">
        <f t="shared" si="640"/>
        <v>0</v>
      </c>
      <c r="AB1521">
        <v>0</v>
      </c>
      <c r="AC1521">
        <v>0</v>
      </c>
      <c r="AD1521">
        <v>0</v>
      </c>
      <c r="AE1521">
        <v>0</v>
      </c>
      <c r="AF1521" s="2">
        <f t="shared" si="641"/>
        <v>0</v>
      </c>
      <c r="AG1521" t="b">
        <f t="shared" si="642"/>
        <v>0</v>
      </c>
      <c r="AH1521" s="2" t="str">
        <f t="shared" si="643"/>
        <v/>
      </c>
      <c r="AI1521" t="str">
        <f t="shared" si="644"/>
        <v/>
      </c>
      <c r="AJ1521" s="2" t="str">
        <f t="shared" si="645"/>
        <v/>
      </c>
      <c r="AK1521" s="2" t="str">
        <f t="shared" si="646"/>
        <v/>
      </c>
    </row>
    <row r="1522" spans="1:37" x14ac:dyDescent="0.3">
      <c r="A1522" s="18">
        <v>39764</v>
      </c>
      <c r="B1522">
        <v>58.42</v>
      </c>
      <c r="C1522">
        <v>9.6999999999999993</v>
      </c>
      <c r="D1522">
        <v>2.5</v>
      </c>
      <c r="E1522">
        <v>6.1</v>
      </c>
      <c r="G1522" s="3">
        <f t="shared" si="648"/>
        <v>0</v>
      </c>
      <c r="H1522" s="3">
        <f t="shared" si="649"/>
        <v>0</v>
      </c>
      <c r="I1522" s="10">
        <f t="shared" si="623"/>
        <v>0</v>
      </c>
      <c r="J1522" s="3">
        <f t="shared" si="624"/>
        <v>0</v>
      </c>
      <c r="K1522" s="3">
        <f t="shared" si="625"/>
        <v>58.42</v>
      </c>
      <c r="L1522" s="15">
        <f t="shared" si="626"/>
        <v>0</v>
      </c>
      <c r="M1522" s="3">
        <f t="shared" si="627"/>
        <v>-14.605</v>
      </c>
      <c r="N1522" s="15">
        <f t="shared" si="628"/>
        <v>0</v>
      </c>
      <c r="O1522" s="15">
        <f t="shared" si="629"/>
        <v>0</v>
      </c>
      <c r="P1522" s="15">
        <f t="shared" si="630"/>
        <v>0</v>
      </c>
      <c r="Q1522" s="3">
        <f t="shared" si="647"/>
        <v>11</v>
      </c>
      <c r="R1522" s="3">
        <f t="shared" si="631"/>
        <v>-0.81</v>
      </c>
      <c r="S1522" s="16">
        <f t="shared" si="632"/>
        <v>-4.9409999999999998</v>
      </c>
      <c r="T1522" s="3">
        <f t="shared" si="633"/>
        <v>0</v>
      </c>
      <c r="U1522" s="3">
        <f t="shared" si="634"/>
        <v>0</v>
      </c>
      <c r="V1522" s="3">
        <f t="shared" si="635"/>
        <v>0</v>
      </c>
      <c r="W1522" s="19">
        <f t="shared" si="636"/>
        <v>0</v>
      </c>
      <c r="X1522" s="19">
        <f t="shared" si="637"/>
        <v>0</v>
      </c>
      <c r="Y1522" s="19">
        <f t="shared" si="638"/>
        <v>0</v>
      </c>
      <c r="Z1522" s="2">
        <f t="shared" si="639"/>
        <v>0</v>
      </c>
      <c r="AA1522" s="2">
        <f t="shared" si="640"/>
        <v>0</v>
      </c>
      <c r="AB1522">
        <v>0</v>
      </c>
      <c r="AC1522">
        <v>0</v>
      </c>
      <c r="AD1522">
        <v>0</v>
      </c>
      <c r="AE1522">
        <v>0</v>
      </c>
      <c r="AF1522" s="2">
        <f t="shared" si="641"/>
        <v>0</v>
      </c>
      <c r="AG1522" t="b">
        <f t="shared" si="642"/>
        <v>0</v>
      </c>
      <c r="AH1522" s="2" t="str">
        <f t="shared" si="643"/>
        <v/>
      </c>
      <c r="AI1522" t="str">
        <f t="shared" si="644"/>
        <v/>
      </c>
      <c r="AJ1522" s="2" t="str">
        <f t="shared" si="645"/>
        <v/>
      </c>
      <c r="AK1522" s="2" t="str">
        <f t="shared" si="646"/>
        <v/>
      </c>
    </row>
    <row r="1523" spans="1:37" x14ac:dyDescent="0.3">
      <c r="A1523" s="18">
        <v>39765</v>
      </c>
      <c r="B1523">
        <v>40.64</v>
      </c>
      <c r="C1523">
        <v>10.7</v>
      </c>
      <c r="D1523">
        <v>9.4</v>
      </c>
      <c r="E1523">
        <v>10.050000000000001</v>
      </c>
      <c r="G1523" s="3">
        <f t="shared" si="648"/>
        <v>0</v>
      </c>
      <c r="H1523" s="3">
        <f t="shared" si="649"/>
        <v>0</v>
      </c>
      <c r="I1523" s="10">
        <f t="shared" si="623"/>
        <v>0</v>
      </c>
      <c r="J1523" s="3">
        <f t="shared" si="624"/>
        <v>0</v>
      </c>
      <c r="K1523" s="3">
        <f t="shared" si="625"/>
        <v>40.64</v>
      </c>
      <c r="L1523" s="15">
        <f t="shared" si="626"/>
        <v>0</v>
      </c>
      <c r="M1523" s="3">
        <f t="shared" si="627"/>
        <v>-10.16</v>
      </c>
      <c r="N1523" s="15">
        <f t="shared" si="628"/>
        <v>0</v>
      </c>
      <c r="O1523" s="15">
        <f t="shared" si="629"/>
        <v>0</v>
      </c>
      <c r="P1523" s="15">
        <f t="shared" si="630"/>
        <v>0</v>
      </c>
      <c r="Q1523" s="3">
        <f t="shared" si="647"/>
        <v>11</v>
      </c>
      <c r="R1523" s="3">
        <f t="shared" si="631"/>
        <v>-0.81</v>
      </c>
      <c r="S1523" s="16">
        <f t="shared" si="632"/>
        <v>-8.1405000000000012</v>
      </c>
      <c r="T1523" s="3">
        <f t="shared" si="633"/>
        <v>0</v>
      </c>
      <c r="U1523" s="3">
        <f t="shared" si="634"/>
        <v>0</v>
      </c>
      <c r="V1523" s="3">
        <f t="shared" si="635"/>
        <v>0</v>
      </c>
      <c r="W1523" s="19">
        <f t="shared" si="636"/>
        <v>0</v>
      </c>
      <c r="X1523" s="19">
        <f t="shared" si="637"/>
        <v>0</v>
      </c>
      <c r="Y1523" s="19">
        <f t="shared" si="638"/>
        <v>0</v>
      </c>
      <c r="Z1523" s="2">
        <f t="shared" si="639"/>
        <v>0</v>
      </c>
      <c r="AA1523" s="2">
        <f t="shared" si="640"/>
        <v>0</v>
      </c>
      <c r="AB1523">
        <v>0</v>
      </c>
      <c r="AC1523">
        <v>0</v>
      </c>
      <c r="AD1523">
        <v>0</v>
      </c>
      <c r="AE1523">
        <v>0</v>
      </c>
      <c r="AF1523" s="2">
        <f t="shared" si="641"/>
        <v>0</v>
      </c>
      <c r="AG1523" t="b">
        <f t="shared" si="642"/>
        <v>0</v>
      </c>
      <c r="AH1523" s="2" t="str">
        <f t="shared" si="643"/>
        <v/>
      </c>
      <c r="AI1523" t="str">
        <f t="shared" si="644"/>
        <v/>
      </c>
      <c r="AJ1523" s="2" t="str">
        <f t="shared" si="645"/>
        <v/>
      </c>
      <c r="AK1523" s="2" t="str">
        <f t="shared" si="646"/>
        <v/>
      </c>
    </row>
    <row r="1524" spans="1:37" x14ac:dyDescent="0.3">
      <c r="A1524" s="18">
        <v>39766</v>
      </c>
      <c r="B1524">
        <v>25.4</v>
      </c>
      <c r="C1524">
        <v>10.1</v>
      </c>
      <c r="D1524">
        <v>1.9</v>
      </c>
      <c r="E1524">
        <v>6</v>
      </c>
      <c r="G1524" s="3">
        <f t="shared" si="648"/>
        <v>0</v>
      </c>
      <c r="H1524" s="3">
        <f t="shared" si="649"/>
        <v>0</v>
      </c>
      <c r="I1524" s="10">
        <f t="shared" si="623"/>
        <v>0</v>
      </c>
      <c r="J1524" s="3">
        <f t="shared" si="624"/>
        <v>0</v>
      </c>
      <c r="K1524" s="3">
        <f t="shared" si="625"/>
        <v>25.4</v>
      </c>
      <c r="L1524" s="15">
        <f t="shared" si="626"/>
        <v>0</v>
      </c>
      <c r="M1524" s="3">
        <f t="shared" si="627"/>
        <v>-6.35</v>
      </c>
      <c r="N1524" s="15">
        <f t="shared" si="628"/>
        <v>0</v>
      </c>
      <c r="O1524" s="15">
        <f t="shared" si="629"/>
        <v>0</v>
      </c>
      <c r="P1524" s="15">
        <f t="shared" si="630"/>
        <v>0</v>
      </c>
      <c r="Q1524" s="3">
        <f t="shared" si="647"/>
        <v>11</v>
      </c>
      <c r="R1524" s="3">
        <f t="shared" si="631"/>
        <v>-0.81</v>
      </c>
      <c r="S1524" s="16">
        <f t="shared" si="632"/>
        <v>-4.8600000000000003</v>
      </c>
      <c r="T1524" s="3">
        <f t="shared" si="633"/>
        <v>0</v>
      </c>
      <c r="U1524" s="3">
        <f t="shared" si="634"/>
        <v>0</v>
      </c>
      <c r="V1524" s="3">
        <f t="shared" si="635"/>
        <v>0</v>
      </c>
      <c r="W1524" s="19">
        <f t="shared" si="636"/>
        <v>0</v>
      </c>
      <c r="X1524" s="19">
        <f t="shared" si="637"/>
        <v>0</v>
      </c>
      <c r="Y1524" s="19">
        <f t="shared" si="638"/>
        <v>0</v>
      </c>
      <c r="Z1524" s="2">
        <f t="shared" si="639"/>
        <v>0</v>
      </c>
      <c r="AA1524" s="2">
        <f t="shared" si="640"/>
        <v>0</v>
      </c>
      <c r="AB1524">
        <v>0</v>
      </c>
      <c r="AC1524">
        <v>0</v>
      </c>
      <c r="AD1524">
        <v>0</v>
      </c>
      <c r="AE1524">
        <v>0</v>
      </c>
      <c r="AF1524" s="2">
        <f t="shared" si="641"/>
        <v>0</v>
      </c>
      <c r="AG1524" t="b">
        <f t="shared" si="642"/>
        <v>0</v>
      </c>
      <c r="AH1524" s="2" t="str">
        <f t="shared" si="643"/>
        <v/>
      </c>
      <c r="AI1524" t="str">
        <f t="shared" si="644"/>
        <v/>
      </c>
      <c r="AJ1524" s="2" t="str">
        <f t="shared" si="645"/>
        <v/>
      </c>
      <c r="AK1524" s="2" t="str">
        <f t="shared" si="646"/>
        <v/>
      </c>
    </row>
    <row r="1525" spans="1:37" x14ac:dyDescent="0.3">
      <c r="A1525" s="18">
        <v>39767</v>
      </c>
      <c r="B1525">
        <v>0</v>
      </c>
      <c r="C1525">
        <v>9.5</v>
      </c>
      <c r="D1525">
        <v>0</v>
      </c>
      <c r="E1525">
        <v>4.75</v>
      </c>
      <c r="G1525" s="3">
        <f t="shared" si="648"/>
        <v>0</v>
      </c>
      <c r="H1525" s="3">
        <f t="shared" si="649"/>
        <v>0</v>
      </c>
      <c r="I1525" s="10">
        <f t="shared" si="623"/>
        <v>0</v>
      </c>
      <c r="J1525" s="3">
        <f t="shared" si="624"/>
        <v>0</v>
      </c>
      <c r="K1525" s="3">
        <f t="shared" si="625"/>
        <v>0</v>
      </c>
      <c r="L1525" s="15">
        <f t="shared" si="626"/>
        <v>0</v>
      </c>
      <c r="M1525" s="3">
        <f t="shared" si="627"/>
        <v>0</v>
      </c>
      <c r="N1525" s="15">
        <f t="shared" si="628"/>
        <v>0</v>
      </c>
      <c r="O1525" s="15">
        <f t="shared" si="629"/>
        <v>0</v>
      </c>
      <c r="P1525" s="15">
        <f t="shared" si="630"/>
        <v>0</v>
      </c>
      <c r="Q1525" s="3">
        <f t="shared" si="647"/>
        <v>11</v>
      </c>
      <c r="R1525" s="3">
        <f t="shared" si="631"/>
        <v>-0.81</v>
      </c>
      <c r="S1525" s="16">
        <f t="shared" si="632"/>
        <v>-3.8475000000000001</v>
      </c>
      <c r="T1525" s="3">
        <f t="shared" si="633"/>
        <v>0</v>
      </c>
      <c r="U1525" s="3">
        <f t="shared" si="634"/>
        <v>0</v>
      </c>
      <c r="V1525" s="3">
        <f t="shared" si="635"/>
        <v>0</v>
      </c>
      <c r="W1525" s="19">
        <f t="shared" si="636"/>
        <v>0</v>
      </c>
      <c r="X1525" s="19">
        <f t="shared" si="637"/>
        <v>0</v>
      </c>
      <c r="Y1525" s="19">
        <f t="shared" si="638"/>
        <v>0</v>
      </c>
      <c r="Z1525" s="2">
        <f t="shared" si="639"/>
        <v>0</v>
      </c>
      <c r="AA1525" s="2">
        <f t="shared" si="640"/>
        <v>0</v>
      </c>
      <c r="AB1525">
        <v>0</v>
      </c>
      <c r="AC1525">
        <v>0</v>
      </c>
      <c r="AD1525">
        <v>0</v>
      </c>
      <c r="AE1525">
        <v>0</v>
      </c>
      <c r="AF1525" s="2">
        <f t="shared" si="641"/>
        <v>0</v>
      </c>
      <c r="AG1525" t="b">
        <f t="shared" si="642"/>
        <v>0</v>
      </c>
      <c r="AH1525" s="2" t="str">
        <f t="shared" si="643"/>
        <v/>
      </c>
      <c r="AI1525">
        <f t="shared" si="644"/>
        <v>0</v>
      </c>
      <c r="AJ1525" s="2" t="str">
        <f t="shared" si="645"/>
        <v/>
      </c>
      <c r="AK1525" s="2" t="str">
        <f t="shared" si="646"/>
        <v/>
      </c>
    </row>
    <row r="1526" spans="1:37" x14ac:dyDescent="0.3">
      <c r="A1526" s="18">
        <v>39768</v>
      </c>
      <c r="B1526">
        <v>0</v>
      </c>
      <c r="C1526">
        <v>16.600000000000001</v>
      </c>
      <c r="D1526">
        <v>6.1</v>
      </c>
      <c r="E1526">
        <v>11.35</v>
      </c>
      <c r="G1526" s="3">
        <f t="shared" si="648"/>
        <v>0</v>
      </c>
      <c r="H1526" s="3">
        <f t="shared" si="649"/>
        <v>0</v>
      </c>
      <c r="I1526" s="10">
        <f t="shared" si="623"/>
        <v>0</v>
      </c>
      <c r="J1526" s="3">
        <f t="shared" si="624"/>
        <v>0</v>
      </c>
      <c r="K1526" s="3">
        <f t="shared" si="625"/>
        <v>0</v>
      </c>
      <c r="L1526" s="15">
        <f t="shared" si="626"/>
        <v>0</v>
      </c>
      <c r="M1526" s="3">
        <f t="shared" si="627"/>
        <v>0</v>
      </c>
      <c r="N1526" s="15">
        <f t="shared" si="628"/>
        <v>0</v>
      </c>
      <c r="O1526" s="15">
        <f t="shared" si="629"/>
        <v>0</v>
      </c>
      <c r="P1526" s="15">
        <f t="shared" si="630"/>
        <v>0</v>
      </c>
      <c r="Q1526" s="3">
        <f t="shared" si="647"/>
        <v>11</v>
      </c>
      <c r="R1526" s="3">
        <f t="shared" si="631"/>
        <v>-0.81</v>
      </c>
      <c r="S1526" s="16">
        <f t="shared" si="632"/>
        <v>-9.1935000000000002</v>
      </c>
      <c r="T1526" s="3">
        <f t="shared" si="633"/>
        <v>0</v>
      </c>
      <c r="U1526" s="3">
        <f t="shared" si="634"/>
        <v>0</v>
      </c>
      <c r="V1526" s="3">
        <f t="shared" si="635"/>
        <v>0</v>
      </c>
      <c r="W1526" s="19">
        <f t="shared" si="636"/>
        <v>0</v>
      </c>
      <c r="X1526" s="19">
        <f t="shared" si="637"/>
        <v>0</v>
      </c>
      <c r="Y1526" s="19">
        <f t="shared" si="638"/>
        <v>0</v>
      </c>
      <c r="Z1526" s="2">
        <f t="shared" si="639"/>
        <v>0</v>
      </c>
      <c r="AA1526" s="2">
        <f t="shared" si="640"/>
        <v>0</v>
      </c>
      <c r="AB1526">
        <v>0</v>
      </c>
      <c r="AC1526">
        <v>0</v>
      </c>
      <c r="AD1526">
        <v>0</v>
      </c>
      <c r="AE1526">
        <v>0</v>
      </c>
      <c r="AF1526" s="2">
        <f t="shared" si="641"/>
        <v>0</v>
      </c>
      <c r="AG1526" t="b">
        <f t="shared" si="642"/>
        <v>0</v>
      </c>
      <c r="AH1526" s="2" t="str">
        <f t="shared" si="643"/>
        <v/>
      </c>
      <c r="AI1526">
        <f t="shared" si="644"/>
        <v>0</v>
      </c>
      <c r="AJ1526" s="2" t="str">
        <f t="shared" si="645"/>
        <v/>
      </c>
      <c r="AK1526" s="2" t="str">
        <f t="shared" si="646"/>
        <v/>
      </c>
    </row>
    <row r="1527" spans="1:37" x14ac:dyDescent="0.3">
      <c r="A1527" s="18">
        <v>39769</v>
      </c>
      <c r="B1527">
        <v>0</v>
      </c>
      <c r="C1527">
        <v>16.3</v>
      </c>
      <c r="D1527">
        <v>8.6</v>
      </c>
      <c r="E1527">
        <v>12.45</v>
      </c>
      <c r="G1527" s="3">
        <f t="shared" si="648"/>
        <v>0</v>
      </c>
      <c r="H1527" s="3">
        <f t="shared" si="649"/>
        <v>0</v>
      </c>
      <c r="I1527" s="10">
        <f t="shared" si="623"/>
        <v>0</v>
      </c>
      <c r="J1527" s="3">
        <f t="shared" si="624"/>
        <v>0</v>
      </c>
      <c r="K1527" s="3">
        <f t="shared" si="625"/>
        <v>0</v>
      </c>
      <c r="L1527" s="15">
        <f t="shared" si="626"/>
        <v>0</v>
      </c>
      <c r="M1527" s="3">
        <f t="shared" si="627"/>
        <v>0</v>
      </c>
      <c r="N1527" s="15">
        <f t="shared" si="628"/>
        <v>0</v>
      </c>
      <c r="O1527" s="15">
        <f t="shared" si="629"/>
        <v>0</v>
      </c>
      <c r="P1527" s="15">
        <f t="shared" si="630"/>
        <v>0</v>
      </c>
      <c r="Q1527" s="3">
        <f t="shared" si="647"/>
        <v>11</v>
      </c>
      <c r="R1527" s="3">
        <f t="shared" si="631"/>
        <v>-0.81</v>
      </c>
      <c r="S1527" s="16">
        <f t="shared" si="632"/>
        <v>-10.0845</v>
      </c>
      <c r="T1527" s="3">
        <f t="shared" si="633"/>
        <v>0</v>
      </c>
      <c r="U1527" s="3">
        <f t="shared" si="634"/>
        <v>0</v>
      </c>
      <c r="V1527" s="3">
        <f t="shared" si="635"/>
        <v>0</v>
      </c>
      <c r="W1527" s="19">
        <f t="shared" si="636"/>
        <v>0</v>
      </c>
      <c r="X1527" s="19">
        <f t="shared" si="637"/>
        <v>0</v>
      </c>
      <c r="Y1527" s="19">
        <f t="shared" si="638"/>
        <v>0</v>
      </c>
      <c r="Z1527" s="2">
        <f t="shared" si="639"/>
        <v>0</v>
      </c>
      <c r="AA1527" s="2">
        <f t="shared" si="640"/>
        <v>0</v>
      </c>
      <c r="AB1527">
        <v>0</v>
      </c>
      <c r="AC1527">
        <v>0</v>
      </c>
      <c r="AD1527">
        <v>0</v>
      </c>
      <c r="AE1527">
        <v>0</v>
      </c>
      <c r="AF1527" s="2">
        <f t="shared" si="641"/>
        <v>0</v>
      </c>
      <c r="AG1527" t="b">
        <f t="shared" si="642"/>
        <v>0</v>
      </c>
      <c r="AH1527" s="2" t="str">
        <f t="shared" si="643"/>
        <v/>
      </c>
      <c r="AI1527">
        <f t="shared" si="644"/>
        <v>0</v>
      </c>
      <c r="AJ1527" s="2" t="str">
        <f t="shared" si="645"/>
        <v/>
      </c>
      <c r="AK1527" s="2" t="str">
        <f t="shared" si="646"/>
        <v/>
      </c>
    </row>
    <row r="1528" spans="1:37" x14ac:dyDescent="0.3">
      <c r="A1528" s="18">
        <v>39770</v>
      </c>
      <c r="B1528">
        <v>0</v>
      </c>
      <c r="C1528">
        <v>16.5</v>
      </c>
      <c r="D1528">
        <v>9.1</v>
      </c>
      <c r="E1528">
        <v>12.8</v>
      </c>
      <c r="G1528" s="3">
        <f t="shared" si="648"/>
        <v>0</v>
      </c>
      <c r="H1528" s="3">
        <f t="shared" si="649"/>
        <v>0</v>
      </c>
      <c r="I1528" s="10">
        <f t="shared" si="623"/>
        <v>0</v>
      </c>
      <c r="J1528" s="3">
        <f t="shared" si="624"/>
        <v>0</v>
      </c>
      <c r="K1528" s="3">
        <f t="shared" si="625"/>
        <v>0</v>
      </c>
      <c r="L1528" s="15">
        <f t="shared" si="626"/>
        <v>0</v>
      </c>
      <c r="M1528" s="3">
        <f t="shared" si="627"/>
        <v>0</v>
      </c>
      <c r="N1528" s="15">
        <f t="shared" si="628"/>
        <v>0</v>
      </c>
      <c r="O1528" s="15">
        <f t="shared" si="629"/>
        <v>0</v>
      </c>
      <c r="P1528" s="15">
        <f t="shared" si="630"/>
        <v>0</v>
      </c>
      <c r="Q1528" s="3">
        <f t="shared" si="647"/>
        <v>11</v>
      </c>
      <c r="R1528" s="3">
        <f t="shared" si="631"/>
        <v>-0.81</v>
      </c>
      <c r="S1528" s="16">
        <f t="shared" si="632"/>
        <v>-10.368000000000002</v>
      </c>
      <c r="T1528" s="3">
        <f t="shared" si="633"/>
        <v>0</v>
      </c>
      <c r="U1528" s="3">
        <f t="shared" si="634"/>
        <v>0</v>
      </c>
      <c r="V1528" s="3">
        <f t="shared" si="635"/>
        <v>0</v>
      </c>
      <c r="W1528" s="19">
        <f t="shared" si="636"/>
        <v>0</v>
      </c>
      <c r="X1528" s="19">
        <f t="shared" si="637"/>
        <v>0</v>
      </c>
      <c r="Y1528" s="19">
        <f t="shared" si="638"/>
        <v>0</v>
      </c>
      <c r="Z1528" s="2">
        <f t="shared" si="639"/>
        <v>0</v>
      </c>
      <c r="AA1528" s="2">
        <f t="shared" si="640"/>
        <v>0</v>
      </c>
      <c r="AB1528">
        <v>0</v>
      </c>
      <c r="AC1528">
        <v>0</v>
      </c>
      <c r="AD1528">
        <v>0</v>
      </c>
      <c r="AE1528">
        <v>0</v>
      </c>
      <c r="AF1528" s="2">
        <f t="shared" si="641"/>
        <v>0</v>
      </c>
      <c r="AG1528" t="b">
        <f t="shared" si="642"/>
        <v>0</v>
      </c>
      <c r="AH1528" s="2" t="str">
        <f t="shared" si="643"/>
        <v/>
      </c>
      <c r="AI1528">
        <f t="shared" si="644"/>
        <v>0</v>
      </c>
      <c r="AJ1528" s="2" t="str">
        <f t="shared" si="645"/>
        <v/>
      </c>
      <c r="AK1528" s="2" t="str">
        <f t="shared" si="646"/>
        <v/>
      </c>
    </row>
    <row r="1529" spans="1:37" x14ac:dyDescent="0.3">
      <c r="A1529" s="18">
        <v>39771</v>
      </c>
      <c r="B1529">
        <v>0</v>
      </c>
      <c r="C1529">
        <v>10.6</v>
      </c>
      <c r="D1529">
        <v>5.3</v>
      </c>
      <c r="E1529">
        <v>7.95</v>
      </c>
      <c r="G1529" s="3">
        <f t="shared" si="648"/>
        <v>0</v>
      </c>
      <c r="H1529" s="3">
        <f t="shared" si="649"/>
        <v>0</v>
      </c>
      <c r="I1529" s="10">
        <f t="shared" si="623"/>
        <v>0</v>
      </c>
      <c r="J1529" s="3">
        <f t="shared" si="624"/>
        <v>0</v>
      </c>
      <c r="K1529" s="3">
        <f t="shared" si="625"/>
        <v>0</v>
      </c>
      <c r="L1529" s="15">
        <f t="shared" si="626"/>
        <v>0</v>
      </c>
      <c r="M1529" s="3">
        <f t="shared" si="627"/>
        <v>0</v>
      </c>
      <c r="N1529" s="15">
        <f t="shared" si="628"/>
        <v>0</v>
      </c>
      <c r="O1529" s="15">
        <f t="shared" si="629"/>
        <v>0</v>
      </c>
      <c r="P1529" s="15">
        <f t="shared" si="630"/>
        <v>0</v>
      </c>
      <c r="Q1529" s="3">
        <f t="shared" si="647"/>
        <v>11</v>
      </c>
      <c r="R1529" s="3">
        <f t="shared" si="631"/>
        <v>-0.81</v>
      </c>
      <c r="S1529" s="16">
        <f t="shared" si="632"/>
        <v>-6.4395000000000007</v>
      </c>
      <c r="T1529" s="3">
        <f t="shared" si="633"/>
        <v>0</v>
      </c>
      <c r="U1529" s="3">
        <f t="shared" si="634"/>
        <v>0</v>
      </c>
      <c r="V1529" s="3">
        <f t="shared" si="635"/>
        <v>0</v>
      </c>
      <c r="W1529" s="19">
        <f t="shared" si="636"/>
        <v>0</v>
      </c>
      <c r="X1529" s="19">
        <f t="shared" si="637"/>
        <v>0</v>
      </c>
      <c r="Y1529" s="19">
        <f t="shared" si="638"/>
        <v>0</v>
      </c>
      <c r="Z1529" s="2">
        <f t="shared" si="639"/>
        <v>0</v>
      </c>
      <c r="AA1529" s="2">
        <f t="shared" si="640"/>
        <v>0</v>
      </c>
      <c r="AB1529">
        <v>0</v>
      </c>
      <c r="AC1529">
        <v>0</v>
      </c>
      <c r="AD1529">
        <v>0</v>
      </c>
      <c r="AE1529">
        <v>0</v>
      </c>
      <c r="AF1529" s="2">
        <f t="shared" si="641"/>
        <v>0</v>
      </c>
      <c r="AG1529" t="b">
        <f t="shared" si="642"/>
        <v>0</v>
      </c>
      <c r="AH1529" s="2" t="str">
        <f t="shared" si="643"/>
        <v/>
      </c>
      <c r="AI1529">
        <f t="shared" si="644"/>
        <v>0</v>
      </c>
      <c r="AJ1529" s="2" t="str">
        <f t="shared" si="645"/>
        <v/>
      </c>
      <c r="AK1529" s="2" t="str">
        <f t="shared" si="646"/>
        <v/>
      </c>
    </row>
    <row r="1530" spans="1:37" x14ac:dyDescent="0.3">
      <c r="A1530" s="18">
        <v>39772</v>
      </c>
      <c r="B1530">
        <v>0</v>
      </c>
      <c r="C1530">
        <v>10</v>
      </c>
      <c r="D1530">
        <v>4.7</v>
      </c>
      <c r="E1530">
        <v>7.35</v>
      </c>
      <c r="G1530" s="3">
        <f t="shared" si="648"/>
        <v>0</v>
      </c>
      <c r="H1530" s="3">
        <f t="shared" si="649"/>
        <v>0</v>
      </c>
      <c r="I1530" s="10">
        <f t="shared" si="623"/>
        <v>0</v>
      </c>
      <c r="J1530" s="3">
        <f t="shared" si="624"/>
        <v>0</v>
      </c>
      <c r="K1530" s="3">
        <f t="shared" si="625"/>
        <v>0</v>
      </c>
      <c r="L1530" s="15">
        <f t="shared" si="626"/>
        <v>0</v>
      </c>
      <c r="M1530" s="3">
        <f t="shared" si="627"/>
        <v>0</v>
      </c>
      <c r="N1530" s="15">
        <f t="shared" si="628"/>
        <v>0</v>
      </c>
      <c r="O1530" s="15">
        <f t="shared" si="629"/>
        <v>0</v>
      </c>
      <c r="P1530" s="15">
        <f t="shared" si="630"/>
        <v>0</v>
      </c>
      <c r="Q1530" s="3">
        <f t="shared" si="647"/>
        <v>11</v>
      </c>
      <c r="R1530" s="3">
        <f t="shared" si="631"/>
        <v>-0.81</v>
      </c>
      <c r="S1530" s="16">
        <f t="shared" si="632"/>
        <v>-5.9535</v>
      </c>
      <c r="T1530" s="3">
        <f t="shared" si="633"/>
        <v>0</v>
      </c>
      <c r="U1530" s="3">
        <f t="shared" si="634"/>
        <v>0</v>
      </c>
      <c r="V1530" s="3">
        <f t="shared" si="635"/>
        <v>0</v>
      </c>
      <c r="W1530" s="19">
        <f t="shared" si="636"/>
        <v>0</v>
      </c>
      <c r="X1530" s="19">
        <f t="shared" si="637"/>
        <v>0</v>
      </c>
      <c r="Y1530" s="19">
        <f t="shared" si="638"/>
        <v>0</v>
      </c>
      <c r="Z1530" s="2">
        <f t="shared" si="639"/>
        <v>0</v>
      </c>
      <c r="AA1530" s="2">
        <f t="shared" si="640"/>
        <v>0</v>
      </c>
      <c r="AB1530">
        <v>0</v>
      </c>
      <c r="AC1530">
        <v>0</v>
      </c>
      <c r="AD1530">
        <v>0</v>
      </c>
      <c r="AE1530">
        <v>0</v>
      </c>
      <c r="AF1530" s="2">
        <f t="shared" si="641"/>
        <v>0</v>
      </c>
      <c r="AG1530" t="b">
        <f t="shared" si="642"/>
        <v>0</v>
      </c>
      <c r="AH1530" s="2" t="str">
        <f t="shared" si="643"/>
        <v/>
      </c>
      <c r="AI1530" t="str">
        <f t="shared" si="644"/>
        <v/>
      </c>
      <c r="AJ1530" s="2" t="str">
        <f t="shared" si="645"/>
        <v/>
      </c>
      <c r="AK1530" s="2" t="str">
        <f t="shared" si="646"/>
        <v/>
      </c>
    </row>
    <row r="1531" spans="1:37" x14ac:dyDescent="0.3">
      <c r="A1531" s="18">
        <v>39773</v>
      </c>
      <c r="B1531">
        <v>12.7</v>
      </c>
      <c r="C1531">
        <v>5.8</v>
      </c>
      <c r="D1531">
        <v>1.2</v>
      </c>
      <c r="E1531">
        <v>3.5</v>
      </c>
      <c r="G1531" s="3">
        <f t="shared" si="648"/>
        <v>0</v>
      </c>
      <c r="H1531" s="3">
        <f t="shared" si="649"/>
        <v>0</v>
      </c>
      <c r="I1531" s="10">
        <f t="shared" si="623"/>
        <v>0</v>
      </c>
      <c r="J1531" s="3">
        <f t="shared" si="624"/>
        <v>0</v>
      </c>
      <c r="K1531" s="3">
        <f t="shared" si="625"/>
        <v>7.4083333333333332</v>
      </c>
      <c r="L1531" s="15">
        <f t="shared" si="626"/>
        <v>5.2916666666666661</v>
      </c>
      <c r="M1531" s="3">
        <f t="shared" si="627"/>
        <v>3.4395833333333328</v>
      </c>
      <c r="N1531" s="15">
        <f t="shared" si="628"/>
        <v>3.4395833333333328</v>
      </c>
      <c r="O1531" s="15">
        <f t="shared" si="629"/>
        <v>0</v>
      </c>
      <c r="P1531" s="15">
        <f t="shared" si="630"/>
        <v>0</v>
      </c>
      <c r="Q1531" s="3">
        <f t="shared" si="647"/>
        <v>11</v>
      </c>
      <c r="R1531" s="3">
        <f t="shared" si="631"/>
        <v>-0.81</v>
      </c>
      <c r="S1531" s="16">
        <f t="shared" si="632"/>
        <v>-2.835</v>
      </c>
      <c r="T1531" s="3">
        <f t="shared" si="633"/>
        <v>0.60458333333333281</v>
      </c>
      <c r="U1531" s="3">
        <f t="shared" si="634"/>
        <v>0</v>
      </c>
      <c r="V1531" s="3">
        <f t="shared" si="635"/>
        <v>0</v>
      </c>
      <c r="W1531" s="19">
        <f t="shared" si="636"/>
        <v>0.60458333333333281</v>
      </c>
      <c r="X1531" s="19">
        <f t="shared" si="637"/>
        <v>0</v>
      </c>
      <c r="Y1531" s="19">
        <f t="shared" si="638"/>
        <v>0</v>
      </c>
      <c r="Z1531" s="2">
        <f t="shared" si="639"/>
        <v>0.60458333333333281</v>
      </c>
      <c r="AA1531" s="2">
        <f t="shared" si="640"/>
        <v>0</v>
      </c>
      <c r="AB1531">
        <v>0</v>
      </c>
      <c r="AC1531">
        <v>0</v>
      </c>
      <c r="AD1531">
        <v>0</v>
      </c>
      <c r="AE1531">
        <v>0</v>
      </c>
      <c r="AF1531" s="2">
        <f t="shared" si="641"/>
        <v>0</v>
      </c>
      <c r="AG1531" t="b">
        <f t="shared" si="642"/>
        <v>1</v>
      </c>
      <c r="AH1531" s="2">
        <f t="shared" si="643"/>
        <v>0.60458333333333281</v>
      </c>
      <c r="AI1531" t="str">
        <f t="shared" si="644"/>
        <v/>
      </c>
      <c r="AJ1531" s="2">
        <f t="shared" si="645"/>
        <v>0</v>
      </c>
      <c r="AK1531" s="2">
        <f t="shared" si="646"/>
        <v>0</v>
      </c>
    </row>
    <row r="1532" spans="1:37" x14ac:dyDescent="0.3">
      <c r="A1532" s="18">
        <v>39774</v>
      </c>
      <c r="B1532">
        <v>0</v>
      </c>
      <c r="C1532">
        <v>7.1</v>
      </c>
      <c r="D1532">
        <v>-1.2</v>
      </c>
      <c r="E1532">
        <v>2.95</v>
      </c>
      <c r="G1532" s="3">
        <f t="shared" si="648"/>
        <v>0.60458333333333281</v>
      </c>
      <c r="H1532" s="3">
        <f t="shared" si="649"/>
        <v>0</v>
      </c>
      <c r="I1532" s="10">
        <f t="shared" si="623"/>
        <v>0</v>
      </c>
      <c r="J1532" s="3">
        <f t="shared" si="624"/>
        <v>0</v>
      </c>
      <c r="K1532" s="3">
        <f t="shared" si="625"/>
        <v>0</v>
      </c>
      <c r="L1532" s="15">
        <f t="shared" si="626"/>
        <v>0</v>
      </c>
      <c r="M1532" s="3">
        <f t="shared" si="627"/>
        <v>0</v>
      </c>
      <c r="N1532" s="15">
        <f t="shared" si="628"/>
        <v>0.60458333333333281</v>
      </c>
      <c r="O1532" s="15">
        <f t="shared" si="629"/>
        <v>0</v>
      </c>
      <c r="P1532" s="15">
        <f t="shared" si="630"/>
        <v>0</v>
      </c>
      <c r="Q1532" s="3">
        <f t="shared" si="647"/>
        <v>11</v>
      </c>
      <c r="R1532" s="3">
        <f t="shared" si="631"/>
        <v>-0.81</v>
      </c>
      <c r="S1532" s="16">
        <f t="shared" si="632"/>
        <v>-2.3895000000000004</v>
      </c>
      <c r="T1532" s="3">
        <f t="shared" si="633"/>
        <v>0</v>
      </c>
      <c r="U1532" s="3">
        <f t="shared" si="634"/>
        <v>0</v>
      </c>
      <c r="V1532" s="3">
        <f t="shared" si="635"/>
        <v>0</v>
      </c>
      <c r="W1532" s="19">
        <f t="shared" si="636"/>
        <v>0</v>
      </c>
      <c r="X1532" s="19">
        <f t="shared" si="637"/>
        <v>0</v>
      </c>
      <c r="Y1532" s="19">
        <f t="shared" si="638"/>
        <v>0</v>
      </c>
      <c r="Z1532" s="2">
        <f t="shared" si="639"/>
        <v>-0.60458333333333281</v>
      </c>
      <c r="AA1532" s="2">
        <f t="shared" si="640"/>
        <v>0</v>
      </c>
      <c r="AB1532">
        <v>0</v>
      </c>
      <c r="AC1532">
        <v>0</v>
      </c>
      <c r="AD1532">
        <v>0</v>
      </c>
      <c r="AE1532">
        <v>0</v>
      </c>
      <c r="AF1532" s="2">
        <f t="shared" si="641"/>
        <v>0</v>
      </c>
      <c r="AG1532" t="b">
        <f t="shared" si="642"/>
        <v>1</v>
      </c>
      <c r="AH1532" s="2">
        <f t="shared" si="643"/>
        <v>-0.60458333333333281</v>
      </c>
      <c r="AI1532" t="str">
        <f t="shared" si="644"/>
        <v/>
      </c>
      <c r="AJ1532" s="2">
        <f t="shared" si="645"/>
        <v>0</v>
      </c>
      <c r="AK1532" s="2">
        <f t="shared" si="646"/>
        <v>0</v>
      </c>
    </row>
    <row r="1533" spans="1:37" x14ac:dyDescent="0.3">
      <c r="A1533" s="18">
        <v>39775</v>
      </c>
      <c r="B1533">
        <v>7.62</v>
      </c>
      <c r="C1533">
        <v>3.4</v>
      </c>
      <c r="D1533">
        <v>-1.1000000000000001</v>
      </c>
      <c r="E1533">
        <v>1.1499999999999999</v>
      </c>
      <c r="G1533" s="3">
        <f t="shared" si="648"/>
        <v>0</v>
      </c>
      <c r="H1533" s="3">
        <f t="shared" si="649"/>
        <v>0</v>
      </c>
      <c r="I1533" s="10">
        <f t="shared" si="623"/>
        <v>0</v>
      </c>
      <c r="J1533" s="3">
        <f t="shared" si="624"/>
        <v>0</v>
      </c>
      <c r="K1533" s="3">
        <f t="shared" si="625"/>
        <v>1.4604999999999997</v>
      </c>
      <c r="L1533" s="15">
        <f t="shared" si="626"/>
        <v>6.1595000000000004</v>
      </c>
      <c r="M1533" s="3">
        <f t="shared" si="627"/>
        <v>5.7943750000000005</v>
      </c>
      <c r="N1533" s="15">
        <f t="shared" si="628"/>
        <v>5.7943750000000005</v>
      </c>
      <c r="O1533" s="15">
        <f t="shared" si="629"/>
        <v>0.13999302649930265</v>
      </c>
      <c r="P1533" s="15">
        <f t="shared" si="630"/>
        <v>41.390454545454553</v>
      </c>
      <c r="Q1533" s="3">
        <f t="shared" si="647"/>
        <v>11</v>
      </c>
      <c r="R1533" s="3">
        <f t="shared" si="631"/>
        <v>-0.81</v>
      </c>
      <c r="S1533" s="16">
        <f t="shared" si="632"/>
        <v>-0.93149999999999999</v>
      </c>
      <c r="T1533" s="3">
        <f t="shared" si="633"/>
        <v>4.8628750000000007</v>
      </c>
      <c r="U1533" s="3">
        <f t="shared" si="634"/>
        <v>0.13999302649930265</v>
      </c>
      <c r="V1533" s="3">
        <f t="shared" si="635"/>
        <v>34.736551681195522</v>
      </c>
      <c r="W1533" s="19">
        <f t="shared" si="636"/>
        <v>4.8628750000000007</v>
      </c>
      <c r="X1533" s="19">
        <f t="shared" si="637"/>
        <v>0.13999302649930265</v>
      </c>
      <c r="Y1533" s="19">
        <f t="shared" si="638"/>
        <v>34.736551681195522</v>
      </c>
      <c r="Z1533" s="2">
        <f t="shared" si="639"/>
        <v>4.8628750000000007</v>
      </c>
      <c r="AA1533" s="2">
        <f t="shared" si="640"/>
        <v>34.736551681195522</v>
      </c>
      <c r="AB1533">
        <v>0</v>
      </c>
      <c r="AC1533">
        <v>0</v>
      </c>
      <c r="AD1533">
        <v>0</v>
      </c>
      <c r="AE1533">
        <v>0</v>
      </c>
      <c r="AF1533" s="2">
        <f t="shared" si="641"/>
        <v>0</v>
      </c>
      <c r="AG1533" t="b">
        <f t="shared" si="642"/>
        <v>1</v>
      </c>
      <c r="AH1533" s="2">
        <f t="shared" si="643"/>
        <v>4.8628750000000007</v>
      </c>
      <c r="AI1533" t="str">
        <f t="shared" si="644"/>
        <v/>
      </c>
      <c r="AJ1533" s="2">
        <f t="shared" si="645"/>
        <v>34.736551681195522</v>
      </c>
      <c r="AK1533" s="2">
        <f t="shared" si="646"/>
        <v>34.736551681195522</v>
      </c>
    </row>
    <row r="1534" spans="1:37" x14ac:dyDescent="0.3">
      <c r="A1534" s="18">
        <v>39776</v>
      </c>
      <c r="B1534">
        <v>0</v>
      </c>
      <c r="C1534">
        <v>7.5</v>
      </c>
      <c r="D1534">
        <v>-0.7</v>
      </c>
      <c r="E1534">
        <v>3.4</v>
      </c>
      <c r="G1534" s="3">
        <f t="shared" si="648"/>
        <v>4.8628750000000007</v>
      </c>
      <c r="H1534" s="3">
        <f t="shared" si="649"/>
        <v>34.736551681195522</v>
      </c>
      <c r="I1534" s="10">
        <f t="shared" si="623"/>
        <v>34.389186164383567</v>
      </c>
      <c r="J1534" s="3">
        <f t="shared" si="624"/>
        <v>0.14140709747404309</v>
      </c>
      <c r="K1534" s="3">
        <f t="shared" si="625"/>
        <v>0</v>
      </c>
      <c r="L1534" s="15">
        <f t="shared" si="626"/>
        <v>0</v>
      </c>
      <c r="M1534" s="3">
        <f t="shared" si="627"/>
        <v>0</v>
      </c>
      <c r="N1534" s="15">
        <f t="shared" si="628"/>
        <v>4.8628750000000007</v>
      </c>
      <c r="O1534" s="15">
        <f t="shared" si="629"/>
        <v>0.14140709747404309</v>
      </c>
      <c r="P1534" s="15">
        <f t="shared" si="630"/>
        <v>34.389186164383567</v>
      </c>
      <c r="Q1534" s="3">
        <f t="shared" si="647"/>
        <v>11</v>
      </c>
      <c r="R1534" s="3">
        <f t="shared" si="631"/>
        <v>-0.81</v>
      </c>
      <c r="S1534" s="16">
        <f t="shared" si="632"/>
        <v>-2.754</v>
      </c>
      <c r="T1534" s="3">
        <f t="shared" si="633"/>
        <v>2.1088750000000007</v>
      </c>
      <c r="U1534" s="3">
        <f t="shared" si="634"/>
        <v>0.14140709747404309</v>
      </c>
      <c r="V1534" s="3">
        <f t="shared" si="635"/>
        <v>14.913501780821921</v>
      </c>
      <c r="W1534" s="19">
        <f t="shared" si="636"/>
        <v>2.1088750000000007</v>
      </c>
      <c r="X1534" s="19">
        <f t="shared" si="637"/>
        <v>0.14140709747404309</v>
      </c>
      <c r="Y1534" s="19">
        <f t="shared" si="638"/>
        <v>14.913501780821921</v>
      </c>
      <c r="Z1534" s="2">
        <f t="shared" si="639"/>
        <v>-2.754</v>
      </c>
      <c r="AA1534" s="2">
        <f t="shared" si="640"/>
        <v>-19.823049900373601</v>
      </c>
      <c r="AB1534">
        <v>0</v>
      </c>
      <c r="AC1534">
        <v>0</v>
      </c>
      <c r="AD1534">
        <v>0</v>
      </c>
      <c r="AE1534">
        <v>0</v>
      </c>
      <c r="AF1534" s="2">
        <f t="shared" si="641"/>
        <v>0</v>
      </c>
      <c r="AG1534" t="b">
        <f t="shared" si="642"/>
        <v>1</v>
      </c>
      <c r="AH1534" s="2">
        <f t="shared" si="643"/>
        <v>-2.754</v>
      </c>
      <c r="AI1534" t="str">
        <f t="shared" si="644"/>
        <v/>
      </c>
      <c r="AJ1534" s="2">
        <f t="shared" si="645"/>
        <v>-19.823049900373601</v>
      </c>
      <c r="AK1534" s="2">
        <f t="shared" si="646"/>
        <v>19.823049900373601</v>
      </c>
    </row>
    <row r="1535" spans="1:37" x14ac:dyDescent="0.3">
      <c r="A1535" s="18">
        <v>39777</v>
      </c>
      <c r="B1535">
        <v>0</v>
      </c>
      <c r="C1535">
        <v>12.2</v>
      </c>
      <c r="D1535">
        <v>2.4</v>
      </c>
      <c r="E1535">
        <v>7.3</v>
      </c>
      <c r="G1535" s="3">
        <f t="shared" si="648"/>
        <v>2.1088750000000007</v>
      </c>
      <c r="H1535" s="3">
        <f t="shared" si="649"/>
        <v>14.913501780821921</v>
      </c>
      <c r="I1535" s="10">
        <f t="shared" si="623"/>
        <v>14.764366763013701</v>
      </c>
      <c r="J1535" s="3">
        <f t="shared" si="624"/>
        <v>0.14283545199398293</v>
      </c>
      <c r="K1535" s="3">
        <f t="shared" si="625"/>
        <v>0</v>
      </c>
      <c r="L1535" s="15">
        <f t="shared" si="626"/>
        <v>0</v>
      </c>
      <c r="M1535" s="3">
        <f t="shared" si="627"/>
        <v>0</v>
      </c>
      <c r="N1535" s="15">
        <f t="shared" si="628"/>
        <v>2.1088750000000007</v>
      </c>
      <c r="O1535" s="15">
        <f t="shared" si="629"/>
        <v>0.14283545199398293</v>
      </c>
      <c r="P1535" s="15">
        <f t="shared" si="630"/>
        <v>14.764366763013701</v>
      </c>
      <c r="Q1535" s="3">
        <f t="shared" si="647"/>
        <v>11</v>
      </c>
      <c r="R1535" s="3">
        <f t="shared" si="631"/>
        <v>-0.81</v>
      </c>
      <c r="S1535" s="16">
        <f t="shared" si="632"/>
        <v>-5.9130000000000003</v>
      </c>
      <c r="T1535" s="3">
        <f t="shared" si="633"/>
        <v>0</v>
      </c>
      <c r="U1535" s="3">
        <f t="shared" si="634"/>
        <v>0.14283545199398293</v>
      </c>
      <c r="V1535" s="3">
        <f t="shared" si="635"/>
        <v>0</v>
      </c>
      <c r="W1535" s="19">
        <f t="shared" si="636"/>
        <v>0</v>
      </c>
      <c r="X1535" s="19">
        <f t="shared" si="637"/>
        <v>0.14283545199398293</v>
      </c>
      <c r="Y1535" s="19">
        <f t="shared" si="638"/>
        <v>0</v>
      </c>
      <c r="Z1535" s="2">
        <f t="shared" si="639"/>
        <v>-2.1088750000000007</v>
      </c>
      <c r="AA1535" s="2">
        <f t="shared" si="640"/>
        <v>-14.913501780821921</v>
      </c>
      <c r="AB1535">
        <v>0</v>
      </c>
      <c r="AC1535">
        <v>0</v>
      </c>
      <c r="AD1535">
        <v>0</v>
      </c>
      <c r="AE1535">
        <v>0</v>
      </c>
      <c r="AF1535" s="2">
        <f t="shared" si="641"/>
        <v>0</v>
      </c>
      <c r="AG1535" t="b">
        <f t="shared" si="642"/>
        <v>1</v>
      </c>
      <c r="AH1535" s="2">
        <f t="shared" si="643"/>
        <v>-2.1088750000000007</v>
      </c>
      <c r="AI1535" t="str">
        <f t="shared" si="644"/>
        <v/>
      </c>
      <c r="AJ1535" s="2">
        <f t="shared" si="645"/>
        <v>-14.913501780821921</v>
      </c>
      <c r="AK1535" s="2">
        <f t="shared" si="646"/>
        <v>14.913501780821921</v>
      </c>
    </row>
    <row r="1536" spans="1:37" x14ac:dyDescent="0.3">
      <c r="A1536" s="18">
        <v>39778</v>
      </c>
      <c r="B1536">
        <v>0</v>
      </c>
      <c r="C1536">
        <v>8.1</v>
      </c>
      <c r="D1536">
        <v>3.2</v>
      </c>
      <c r="E1536">
        <v>5.65</v>
      </c>
      <c r="G1536" s="3">
        <f t="shared" si="648"/>
        <v>0</v>
      </c>
      <c r="H1536" s="3">
        <f t="shared" si="649"/>
        <v>0</v>
      </c>
      <c r="I1536" s="10">
        <f t="shared" si="623"/>
        <v>0</v>
      </c>
      <c r="J1536" s="3">
        <f t="shared" si="624"/>
        <v>0</v>
      </c>
      <c r="K1536" s="3">
        <f t="shared" si="625"/>
        <v>0</v>
      </c>
      <c r="L1536" s="15">
        <f t="shared" si="626"/>
        <v>0</v>
      </c>
      <c r="M1536" s="3">
        <f t="shared" si="627"/>
        <v>0</v>
      </c>
      <c r="N1536" s="15">
        <f t="shared" si="628"/>
        <v>0</v>
      </c>
      <c r="O1536" s="15">
        <f t="shared" si="629"/>
        <v>0</v>
      </c>
      <c r="P1536" s="15">
        <f t="shared" si="630"/>
        <v>0</v>
      </c>
      <c r="Q1536" s="3">
        <f t="shared" si="647"/>
        <v>11</v>
      </c>
      <c r="R1536" s="3">
        <f t="shared" si="631"/>
        <v>-0.81</v>
      </c>
      <c r="S1536" s="16">
        <f t="shared" si="632"/>
        <v>-4.5765000000000002</v>
      </c>
      <c r="T1536" s="3">
        <f t="shared" si="633"/>
        <v>0</v>
      </c>
      <c r="U1536" s="3">
        <f t="shared" si="634"/>
        <v>0</v>
      </c>
      <c r="V1536" s="3">
        <f t="shared" si="635"/>
        <v>0</v>
      </c>
      <c r="W1536" s="19">
        <f t="shared" si="636"/>
        <v>0</v>
      </c>
      <c r="X1536" s="19">
        <f t="shared" si="637"/>
        <v>0</v>
      </c>
      <c r="Y1536" s="19">
        <f t="shared" si="638"/>
        <v>0</v>
      </c>
      <c r="Z1536" s="2">
        <f t="shared" si="639"/>
        <v>0</v>
      </c>
      <c r="AA1536" s="2">
        <f t="shared" si="640"/>
        <v>0</v>
      </c>
      <c r="AB1536">
        <v>0</v>
      </c>
      <c r="AC1536">
        <v>0</v>
      </c>
      <c r="AD1536">
        <v>0</v>
      </c>
      <c r="AE1536">
        <v>0</v>
      </c>
      <c r="AF1536" s="2">
        <f t="shared" si="641"/>
        <v>0</v>
      </c>
      <c r="AG1536" t="b">
        <f t="shared" si="642"/>
        <v>0</v>
      </c>
      <c r="AH1536" s="2" t="str">
        <f t="shared" si="643"/>
        <v/>
      </c>
      <c r="AI1536" t="str">
        <f t="shared" si="644"/>
        <v/>
      </c>
      <c r="AJ1536" s="2" t="str">
        <f t="shared" si="645"/>
        <v/>
      </c>
      <c r="AK1536" s="2" t="str">
        <f t="shared" si="646"/>
        <v/>
      </c>
    </row>
    <row r="1537" spans="1:37" x14ac:dyDescent="0.3">
      <c r="A1537" s="18">
        <v>39779</v>
      </c>
      <c r="B1537">
        <v>0</v>
      </c>
      <c r="C1537">
        <v>7</v>
      </c>
      <c r="D1537">
        <v>1.9</v>
      </c>
      <c r="E1537">
        <v>4.45</v>
      </c>
      <c r="G1537" s="3">
        <f t="shared" si="648"/>
        <v>0</v>
      </c>
      <c r="H1537" s="3">
        <f t="shared" si="649"/>
        <v>0</v>
      </c>
      <c r="I1537" s="10">
        <f t="shared" si="623"/>
        <v>0</v>
      </c>
      <c r="J1537" s="3">
        <f t="shared" si="624"/>
        <v>0</v>
      </c>
      <c r="K1537" s="3">
        <f t="shared" si="625"/>
        <v>0</v>
      </c>
      <c r="L1537" s="15">
        <f t="shared" si="626"/>
        <v>0</v>
      </c>
      <c r="M1537" s="3">
        <f t="shared" si="627"/>
        <v>0</v>
      </c>
      <c r="N1537" s="15">
        <f t="shared" si="628"/>
        <v>0</v>
      </c>
      <c r="O1537" s="15">
        <f t="shared" si="629"/>
        <v>0</v>
      </c>
      <c r="P1537" s="15">
        <f t="shared" si="630"/>
        <v>0</v>
      </c>
      <c r="Q1537" s="3">
        <f t="shared" si="647"/>
        <v>11</v>
      </c>
      <c r="R1537" s="3">
        <f t="shared" si="631"/>
        <v>-0.81</v>
      </c>
      <c r="S1537" s="16">
        <f t="shared" si="632"/>
        <v>-3.6045000000000003</v>
      </c>
      <c r="T1537" s="3">
        <f t="shared" si="633"/>
        <v>0</v>
      </c>
      <c r="U1537" s="3">
        <f t="shared" si="634"/>
        <v>0</v>
      </c>
      <c r="V1537" s="3">
        <f t="shared" si="635"/>
        <v>0</v>
      </c>
      <c r="W1537" s="19">
        <f t="shared" si="636"/>
        <v>0</v>
      </c>
      <c r="X1537" s="19">
        <f t="shared" si="637"/>
        <v>0</v>
      </c>
      <c r="Y1537" s="19">
        <f t="shared" si="638"/>
        <v>0</v>
      </c>
      <c r="Z1537" s="2">
        <f t="shared" si="639"/>
        <v>0</v>
      </c>
      <c r="AA1537" s="2">
        <f t="shared" si="640"/>
        <v>0</v>
      </c>
      <c r="AB1537">
        <v>0</v>
      </c>
      <c r="AC1537">
        <v>0</v>
      </c>
      <c r="AD1537">
        <v>0</v>
      </c>
      <c r="AE1537">
        <v>0</v>
      </c>
      <c r="AF1537" s="2">
        <f t="shared" si="641"/>
        <v>0</v>
      </c>
      <c r="AG1537" t="b">
        <f t="shared" si="642"/>
        <v>0</v>
      </c>
      <c r="AH1537" s="2" t="str">
        <f t="shared" si="643"/>
        <v/>
      </c>
      <c r="AI1537" t="str">
        <f t="shared" si="644"/>
        <v/>
      </c>
      <c r="AJ1537" s="2" t="str">
        <f t="shared" si="645"/>
        <v/>
      </c>
      <c r="AK1537" s="2" t="str">
        <f t="shared" si="646"/>
        <v/>
      </c>
    </row>
    <row r="1538" spans="1:37" x14ac:dyDescent="0.3">
      <c r="A1538" s="18">
        <v>39780</v>
      </c>
      <c r="B1538">
        <v>0</v>
      </c>
      <c r="C1538">
        <v>8.4</v>
      </c>
      <c r="D1538">
        <v>1.9</v>
      </c>
      <c r="E1538">
        <v>5.15</v>
      </c>
      <c r="G1538" s="3">
        <f t="shared" si="648"/>
        <v>0</v>
      </c>
      <c r="H1538" s="3">
        <f t="shared" si="649"/>
        <v>0</v>
      </c>
      <c r="I1538" s="10">
        <f t="shared" si="623"/>
        <v>0</v>
      </c>
      <c r="J1538" s="3">
        <f t="shared" si="624"/>
        <v>0</v>
      </c>
      <c r="K1538" s="3">
        <f t="shared" si="625"/>
        <v>0</v>
      </c>
      <c r="L1538" s="15">
        <f t="shared" si="626"/>
        <v>0</v>
      </c>
      <c r="M1538" s="3">
        <f t="shared" si="627"/>
        <v>0</v>
      </c>
      <c r="N1538" s="15">
        <f t="shared" si="628"/>
        <v>0</v>
      </c>
      <c r="O1538" s="15">
        <f t="shared" si="629"/>
        <v>0</v>
      </c>
      <c r="P1538" s="15">
        <f t="shared" si="630"/>
        <v>0</v>
      </c>
      <c r="Q1538" s="3">
        <f t="shared" si="647"/>
        <v>11</v>
      </c>
      <c r="R1538" s="3">
        <f t="shared" si="631"/>
        <v>-0.81</v>
      </c>
      <c r="S1538" s="16">
        <f t="shared" si="632"/>
        <v>-4.1715000000000009</v>
      </c>
      <c r="T1538" s="3">
        <f t="shared" si="633"/>
        <v>0</v>
      </c>
      <c r="U1538" s="3">
        <f t="shared" si="634"/>
        <v>0</v>
      </c>
      <c r="V1538" s="3">
        <f t="shared" si="635"/>
        <v>0</v>
      </c>
      <c r="W1538" s="19">
        <f t="shared" si="636"/>
        <v>0</v>
      </c>
      <c r="X1538" s="19">
        <f t="shared" si="637"/>
        <v>0</v>
      </c>
      <c r="Y1538" s="19">
        <f t="shared" si="638"/>
        <v>0</v>
      </c>
      <c r="Z1538" s="2">
        <f t="shared" si="639"/>
        <v>0</v>
      </c>
      <c r="AA1538" s="2">
        <f t="shared" si="640"/>
        <v>0</v>
      </c>
      <c r="AB1538">
        <v>0</v>
      </c>
      <c r="AC1538">
        <v>0</v>
      </c>
      <c r="AD1538">
        <v>0</v>
      </c>
      <c r="AE1538">
        <v>0</v>
      </c>
      <c r="AF1538" s="2">
        <f t="shared" si="641"/>
        <v>0</v>
      </c>
      <c r="AG1538" t="b">
        <f t="shared" si="642"/>
        <v>0</v>
      </c>
      <c r="AH1538" s="2" t="str">
        <f t="shared" si="643"/>
        <v/>
      </c>
      <c r="AI1538" t="str">
        <f t="shared" si="644"/>
        <v/>
      </c>
      <c r="AJ1538" s="2" t="str">
        <f t="shared" si="645"/>
        <v/>
      </c>
      <c r="AK1538" s="2" t="str">
        <f t="shared" si="646"/>
        <v/>
      </c>
    </row>
    <row r="1539" spans="1:37" x14ac:dyDescent="0.3">
      <c r="A1539" s="18">
        <v>39781</v>
      </c>
      <c r="B1539">
        <v>0</v>
      </c>
      <c r="C1539">
        <v>7.9</v>
      </c>
      <c r="D1539">
        <v>3.8</v>
      </c>
      <c r="E1539">
        <v>5.85</v>
      </c>
      <c r="G1539" s="3">
        <f t="shared" si="648"/>
        <v>0</v>
      </c>
      <c r="H1539" s="3">
        <f t="shared" si="649"/>
        <v>0</v>
      </c>
      <c r="I1539" s="10">
        <f t="shared" si="623"/>
        <v>0</v>
      </c>
      <c r="J1539" s="3">
        <f t="shared" si="624"/>
        <v>0</v>
      </c>
      <c r="K1539" s="3">
        <f t="shared" si="625"/>
        <v>0</v>
      </c>
      <c r="L1539" s="15">
        <f t="shared" si="626"/>
        <v>0</v>
      </c>
      <c r="M1539" s="3">
        <f t="shared" si="627"/>
        <v>0</v>
      </c>
      <c r="N1539" s="15">
        <f t="shared" si="628"/>
        <v>0</v>
      </c>
      <c r="O1539" s="15">
        <f t="shared" si="629"/>
        <v>0</v>
      </c>
      <c r="P1539" s="15">
        <f t="shared" si="630"/>
        <v>0</v>
      </c>
      <c r="Q1539" s="3">
        <f t="shared" si="647"/>
        <v>11</v>
      </c>
      <c r="R1539" s="3">
        <f t="shared" si="631"/>
        <v>-0.81</v>
      </c>
      <c r="S1539" s="16">
        <f t="shared" si="632"/>
        <v>-4.7385000000000002</v>
      </c>
      <c r="T1539" s="3">
        <f t="shared" si="633"/>
        <v>0</v>
      </c>
      <c r="U1539" s="3">
        <f t="shared" si="634"/>
        <v>0</v>
      </c>
      <c r="V1539" s="3">
        <f t="shared" si="635"/>
        <v>0</v>
      </c>
      <c r="W1539" s="19">
        <f t="shared" si="636"/>
        <v>0</v>
      </c>
      <c r="X1539" s="19">
        <f t="shared" si="637"/>
        <v>0</v>
      </c>
      <c r="Y1539" s="19">
        <f t="shared" si="638"/>
        <v>0</v>
      </c>
      <c r="Z1539" s="2">
        <f t="shared" si="639"/>
        <v>0</v>
      </c>
      <c r="AA1539" s="2">
        <f t="shared" si="640"/>
        <v>0</v>
      </c>
      <c r="AB1539">
        <v>0</v>
      </c>
      <c r="AC1539">
        <v>0</v>
      </c>
      <c r="AD1539">
        <v>0</v>
      </c>
      <c r="AE1539">
        <v>0</v>
      </c>
      <c r="AF1539" s="2">
        <f t="shared" si="641"/>
        <v>0</v>
      </c>
      <c r="AG1539" t="b">
        <f t="shared" si="642"/>
        <v>0</v>
      </c>
      <c r="AH1539" s="2" t="str">
        <f t="shared" si="643"/>
        <v/>
      </c>
      <c r="AI1539" t="str">
        <f t="shared" si="644"/>
        <v/>
      </c>
      <c r="AJ1539" s="2" t="str">
        <f t="shared" si="645"/>
        <v/>
      </c>
      <c r="AK1539" s="2" t="str">
        <f t="shared" si="646"/>
        <v/>
      </c>
    </row>
    <row r="1540" spans="1:37" x14ac:dyDescent="0.3">
      <c r="A1540" s="18">
        <v>39782</v>
      </c>
      <c r="B1540">
        <v>0</v>
      </c>
      <c r="C1540">
        <v>11.1</v>
      </c>
      <c r="D1540">
        <v>5.5</v>
      </c>
      <c r="E1540">
        <v>8.3000000000000007</v>
      </c>
      <c r="G1540" s="3">
        <f t="shared" si="648"/>
        <v>0</v>
      </c>
      <c r="H1540" s="3">
        <f t="shared" si="649"/>
        <v>0</v>
      </c>
      <c r="I1540" s="10">
        <f t="shared" si="623"/>
        <v>0</v>
      </c>
      <c r="J1540" s="3">
        <f t="shared" si="624"/>
        <v>0</v>
      </c>
      <c r="K1540" s="3">
        <f t="shared" si="625"/>
        <v>0</v>
      </c>
      <c r="L1540" s="15">
        <f t="shared" si="626"/>
        <v>0</v>
      </c>
      <c r="M1540" s="3">
        <f t="shared" si="627"/>
        <v>0</v>
      </c>
      <c r="N1540" s="15">
        <f t="shared" si="628"/>
        <v>0</v>
      </c>
      <c r="O1540" s="15">
        <f t="shared" si="629"/>
        <v>0</v>
      </c>
      <c r="P1540" s="15">
        <f t="shared" si="630"/>
        <v>0</v>
      </c>
      <c r="Q1540" s="3">
        <f t="shared" si="647"/>
        <v>11</v>
      </c>
      <c r="R1540" s="3">
        <f t="shared" si="631"/>
        <v>-0.81</v>
      </c>
      <c r="S1540" s="16">
        <f t="shared" si="632"/>
        <v>-6.7230000000000008</v>
      </c>
      <c r="T1540" s="3">
        <f t="shared" si="633"/>
        <v>0</v>
      </c>
      <c r="U1540" s="3">
        <f t="shared" si="634"/>
        <v>0</v>
      </c>
      <c r="V1540" s="3">
        <f t="shared" si="635"/>
        <v>0</v>
      </c>
      <c r="W1540" s="19">
        <f t="shared" si="636"/>
        <v>0</v>
      </c>
      <c r="X1540" s="19">
        <f t="shared" si="637"/>
        <v>0</v>
      </c>
      <c r="Y1540" s="19">
        <f t="shared" si="638"/>
        <v>0</v>
      </c>
      <c r="Z1540" s="2">
        <f t="shared" si="639"/>
        <v>0</v>
      </c>
      <c r="AA1540" s="2">
        <f t="shared" si="640"/>
        <v>0</v>
      </c>
      <c r="AB1540">
        <v>0</v>
      </c>
      <c r="AC1540">
        <v>0</v>
      </c>
      <c r="AD1540">
        <v>0</v>
      </c>
      <c r="AE1540">
        <v>0</v>
      </c>
      <c r="AF1540" s="2">
        <f t="shared" si="641"/>
        <v>0</v>
      </c>
      <c r="AG1540" t="b">
        <f t="shared" si="642"/>
        <v>0</v>
      </c>
      <c r="AH1540" s="2" t="str">
        <f t="shared" si="643"/>
        <v/>
      </c>
      <c r="AI1540" t="str">
        <f t="shared" si="644"/>
        <v/>
      </c>
      <c r="AJ1540" s="2" t="str">
        <f t="shared" si="645"/>
        <v/>
      </c>
      <c r="AK1540" s="2" t="str">
        <f t="shared" si="646"/>
        <v/>
      </c>
    </row>
    <row r="1541" spans="1:37" x14ac:dyDescent="0.3">
      <c r="A1541" s="18">
        <v>39783</v>
      </c>
      <c r="B1541">
        <v>0</v>
      </c>
      <c r="C1541">
        <v>13.5</v>
      </c>
      <c r="D1541">
        <v>4.9000000000000004</v>
      </c>
      <c r="E1541">
        <v>9.1999999999999993</v>
      </c>
      <c r="G1541" s="3">
        <f t="shared" si="648"/>
        <v>0</v>
      </c>
      <c r="H1541" s="3">
        <f t="shared" si="649"/>
        <v>0</v>
      </c>
      <c r="I1541" s="10">
        <f t="shared" si="623"/>
        <v>0</v>
      </c>
      <c r="J1541" s="3">
        <f t="shared" si="624"/>
        <v>0</v>
      </c>
      <c r="K1541" s="3">
        <f t="shared" si="625"/>
        <v>0</v>
      </c>
      <c r="L1541" s="15">
        <f t="shared" si="626"/>
        <v>0</v>
      </c>
      <c r="M1541" s="3">
        <f t="shared" si="627"/>
        <v>0</v>
      </c>
      <c r="N1541" s="15">
        <f t="shared" si="628"/>
        <v>0</v>
      </c>
      <c r="O1541" s="15">
        <f t="shared" si="629"/>
        <v>0</v>
      </c>
      <c r="P1541" s="15">
        <f t="shared" si="630"/>
        <v>0</v>
      </c>
      <c r="Q1541" s="3">
        <f t="shared" si="647"/>
        <v>12</v>
      </c>
      <c r="R1541" s="3">
        <f t="shared" si="631"/>
        <v>-0.81</v>
      </c>
      <c r="S1541" s="16">
        <f t="shared" si="632"/>
        <v>-7.452</v>
      </c>
      <c r="T1541" s="3">
        <f t="shared" si="633"/>
        <v>0</v>
      </c>
      <c r="U1541" s="3">
        <f t="shared" si="634"/>
        <v>0</v>
      </c>
      <c r="V1541" s="3">
        <f t="shared" si="635"/>
        <v>0</v>
      </c>
      <c r="W1541" s="19">
        <f t="shared" si="636"/>
        <v>0</v>
      </c>
      <c r="X1541" s="19">
        <f t="shared" si="637"/>
        <v>0</v>
      </c>
      <c r="Y1541" s="19">
        <f t="shared" si="638"/>
        <v>0</v>
      </c>
      <c r="Z1541" s="2">
        <f t="shared" si="639"/>
        <v>0</v>
      </c>
      <c r="AA1541" s="2">
        <f t="shared" si="640"/>
        <v>0</v>
      </c>
      <c r="AB1541">
        <v>0</v>
      </c>
      <c r="AC1541">
        <v>0</v>
      </c>
      <c r="AD1541">
        <v>0</v>
      </c>
      <c r="AE1541">
        <v>0</v>
      </c>
      <c r="AF1541" s="2">
        <f t="shared" si="641"/>
        <v>0</v>
      </c>
      <c r="AG1541" t="b">
        <f t="shared" si="642"/>
        <v>0</v>
      </c>
      <c r="AH1541" s="2" t="str">
        <f t="shared" si="643"/>
        <v/>
      </c>
      <c r="AI1541">
        <f t="shared" si="644"/>
        <v>0</v>
      </c>
      <c r="AJ1541" s="2" t="str">
        <f t="shared" si="645"/>
        <v/>
      </c>
      <c r="AK1541" s="2" t="str">
        <f t="shared" si="646"/>
        <v/>
      </c>
    </row>
    <row r="1542" spans="1:37" x14ac:dyDescent="0.3">
      <c r="A1542" s="18">
        <v>39784</v>
      </c>
      <c r="B1542">
        <v>12.7</v>
      </c>
      <c r="C1542">
        <v>11</v>
      </c>
      <c r="D1542">
        <v>5.4</v>
      </c>
      <c r="E1542">
        <v>8.1999999999999993</v>
      </c>
      <c r="G1542" s="3">
        <f t="shared" si="648"/>
        <v>0</v>
      </c>
      <c r="H1542" s="3">
        <f t="shared" si="649"/>
        <v>0</v>
      </c>
      <c r="I1542" s="10">
        <f t="shared" si="623"/>
        <v>0</v>
      </c>
      <c r="J1542" s="3">
        <f t="shared" si="624"/>
        <v>0</v>
      </c>
      <c r="K1542" s="3">
        <f t="shared" si="625"/>
        <v>12.7</v>
      </c>
      <c r="L1542" s="15">
        <f t="shared" si="626"/>
        <v>0</v>
      </c>
      <c r="M1542" s="3">
        <f t="shared" si="627"/>
        <v>-3.1749999999999998</v>
      </c>
      <c r="N1542" s="15">
        <f t="shared" si="628"/>
        <v>0</v>
      </c>
      <c r="O1542" s="15">
        <f t="shared" si="629"/>
        <v>0</v>
      </c>
      <c r="P1542" s="15">
        <f t="shared" si="630"/>
        <v>0</v>
      </c>
      <c r="Q1542" s="3">
        <f t="shared" si="647"/>
        <v>12</v>
      </c>
      <c r="R1542" s="3">
        <f t="shared" si="631"/>
        <v>-0.81</v>
      </c>
      <c r="S1542" s="16">
        <f t="shared" si="632"/>
        <v>-6.6419999999999995</v>
      </c>
      <c r="T1542" s="3">
        <f t="shared" si="633"/>
        <v>0</v>
      </c>
      <c r="U1542" s="3">
        <f t="shared" si="634"/>
        <v>0</v>
      </c>
      <c r="V1542" s="3">
        <f t="shared" si="635"/>
        <v>0</v>
      </c>
      <c r="W1542" s="19">
        <f t="shared" si="636"/>
        <v>0</v>
      </c>
      <c r="X1542" s="19">
        <f t="shared" si="637"/>
        <v>0</v>
      </c>
      <c r="Y1542" s="19">
        <f t="shared" si="638"/>
        <v>0</v>
      </c>
      <c r="Z1542" s="2">
        <f t="shared" si="639"/>
        <v>0</v>
      </c>
      <c r="AA1542" s="2">
        <f t="shared" si="640"/>
        <v>0</v>
      </c>
      <c r="AB1542">
        <v>0</v>
      </c>
      <c r="AC1542">
        <v>0</v>
      </c>
      <c r="AD1542">
        <v>0</v>
      </c>
      <c r="AE1542">
        <v>0</v>
      </c>
      <c r="AF1542" s="2">
        <f t="shared" si="641"/>
        <v>0</v>
      </c>
      <c r="AG1542" t="b">
        <f t="shared" si="642"/>
        <v>0</v>
      </c>
      <c r="AH1542" s="2" t="str">
        <f t="shared" si="643"/>
        <v/>
      </c>
      <c r="AI1542">
        <f t="shared" si="644"/>
        <v>0</v>
      </c>
      <c r="AJ1542" s="2" t="str">
        <f t="shared" si="645"/>
        <v/>
      </c>
      <c r="AK1542" s="2" t="str">
        <f t="shared" si="646"/>
        <v/>
      </c>
    </row>
    <row r="1543" spans="1:37" x14ac:dyDescent="0.3">
      <c r="A1543" s="18">
        <v>39785</v>
      </c>
      <c r="B1543">
        <v>12.7</v>
      </c>
      <c r="C1543">
        <v>6.9</v>
      </c>
      <c r="D1543">
        <v>2.9</v>
      </c>
      <c r="E1543">
        <v>4.9000000000000004</v>
      </c>
      <c r="G1543" s="3">
        <f t="shared" si="648"/>
        <v>0</v>
      </c>
      <c r="H1543" s="3">
        <f t="shared" si="649"/>
        <v>0</v>
      </c>
      <c r="I1543" s="10">
        <f t="shared" si="623"/>
        <v>0</v>
      </c>
      <c r="J1543" s="3">
        <f t="shared" si="624"/>
        <v>0</v>
      </c>
      <c r="K1543" s="3">
        <f t="shared" si="625"/>
        <v>10.371666666666668</v>
      </c>
      <c r="L1543" s="15">
        <f t="shared" si="626"/>
        <v>2.3283333333333318</v>
      </c>
      <c r="M1543" s="3">
        <f t="shared" si="627"/>
        <v>-0.26458333333333517</v>
      </c>
      <c r="N1543" s="15">
        <f t="shared" si="628"/>
        <v>0</v>
      </c>
      <c r="O1543" s="15">
        <f t="shared" si="629"/>
        <v>0</v>
      </c>
      <c r="P1543" s="15">
        <f t="shared" si="630"/>
        <v>0</v>
      </c>
      <c r="Q1543" s="3">
        <f t="shared" si="647"/>
        <v>12</v>
      </c>
      <c r="R1543" s="3">
        <f t="shared" si="631"/>
        <v>-0.81</v>
      </c>
      <c r="S1543" s="16">
        <f t="shared" si="632"/>
        <v>-3.9690000000000007</v>
      </c>
      <c r="T1543" s="3">
        <f t="shared" si="633"/>
        <v>0</v>
      </c>
      <c r="U1543" s="3">
        <f t="shared" si="634"/>
        <v>0</v>
      </c>
      <c r="V1543" s="3">
        <f t="shared" si="635"/>
        <v>0</v>
      </c>
      <c r="W1543" s="19">
        <f t="shared" si="636"/>
        <v>0</v>
      </c>
      <c r="X1543" s="19">
        <f t="shared" si="637"/>
        <v>0</v>
      </c>
      <c r="Y1543" s="19">
        <f t="shared" si="638"/>
        <v>0</v>
      </c>
      <c r="Z1543" s="2">
        <f t="shared" si="639"/>
        <v>0</v>
      </c>
      <c r="AA1543" s="2">
        <f t="shared" si="640"/>
        <v>0</v>
      </c>
      <c r="AB1543">
        <v>0</v>
      </c>
      <c r="AC1543">
        <v>0</v>
      </c>
      <c r="AD1543">
        <v>0</v>
      </c>
      <c r="AE1543">
        <v>0</v>
      </c>
      <c r="AF1543" s="2">
        <f t="shared" si="641"/>
        <v>0</v>
      </c>
      <c r="AG1543" t="b">
        <f t="shared" si="642"/>
        <v>0</v>
      </c>
      <c r="AH1543" s="2" t="str">
        <f t="shared" si="643"/>
        <v/>
      </c>
      <c r="AI1543">
        <f t="shared" si="644"/>
        <v>0</v>
      </c>
      <c r="AJ1543" s="2" t="str">
        <f t="shared" si="645"/>
        <v/>
      </c>
      <c r="AK1543" s="2" t="str">
        <f t="shared" si="646"/>
        <v/>
      </c>
    </row>
    <row r="1544" spans="1:37" x14ac:dyDescent="0.3">
      <c r="A1544" s="18">
        <v>39786</v>
      </c>
      <c r="B1544">
        <v>0</v>
      </c>
      <c r="C1544">
        <v>6.6</v>
      </c>
      <c r="D1544">
        <v>0.5</v>
      </c>
      <c r="E1544">
        <v>3.55</v>
      </c>
      <c r="G1544" s="3">
        <f t="shared" si="648"/>
        <v>0</v>
      </c>
      <c r="H1544" s="3">
        <f t="shared" si="649"/>
        <v>0</v>
      </c>
      <c r="I1544" s="10">
        <f t="shared" si="623"/>
        <v>0</v>
      </c>
      <c r="J1544" s="3">
        <f t="shared" si="624"/>
        <v>0</v>
      </c>
      <c r="K1544" s="3">
        <f t="shared" si="625"/>
        <v>0</v>
      </c>
      <c r="L1544" s="15">
        <f t="shared" si="626"/>
        <v>0</v>
      </c>
      <c r="M1544" s="3">
        <f t="shared" si="627"/>
        <v>0</v>
      </c>
      <c r="N1544" s="15">
        <f t="shared" si="628"/>
        <v>0</v>
      </c>
      <c r="O1544" s="15">
        <f t="shared" si="629"/>
        <v>0</v>
      </c>
      <c r="P1544" s="15">
        <f t="shared" si="630"/>
        <v>0</v>
      </c>
      <c r="Q1544" s="3">
        <f t="shared" si="647"/>
        <v>12</v>
      </c>
      <c r="R1544" s="3">
        <f t="shared" si="631"/>
        <v>-0.81</v>
      </c>
      <c r="S1544" s="16">
        <f t="shared" si="632"/>
        <v>-2.8755000000000002</v>
      </c>
      <c r="T1544" s="3">
        <f t="shared" si="633"/>
        <v>0</v>
      </c>
      <c r="U1544" s="3">
        <f t="shared" si="634"/>
        <v>0</v>
      </c>
      <c r="V1544" s="3">
        <f t="shared" si="635"/>
        <v>0</v>
      </c>
      <c r="W1544" s="19">
        <f t="shared" si="636"/>
        <v>0</v>
      </c>
      <c r="X1544" s="19">
        <f t="shared" si="637"/>
        <v>0</v>
      </c>
      <c r="Y1544" s="19">
        <f t="shared" si="638"/>
        <v>0</v>
      </c>
      <c r="Z1544" s="2">
        <f t="shared" si="639"/>
        <v>0</v>
      </c>
      <c r="AA1544" s="2">
        <f t="shared" si="640"/>
        <v>0</v>
      </c>
      <c r="AB1544">
        <v>0</v>
      </c>
      <c r="AC1544">
        <v>0</v>
      </c>
      <c r="AD1544">
        <v>0</v>
      </c>
      <c r="AE1544">
        <v>0</v>
      </c>
      <c r="AF1544" s="2">
        <f t="shared" si="641"/>
        <v>0</v>
      </c>
      <c r="AG1544" t="b">
        <f t="shared" si="642"/>
        <v>0</v>
      </c>
      <c r="AH1544" s="2" t="str">
        <f t="shared" si="643"/>
        <v/>
      </c>
      <c r="AI1544">
        <f t="shared" si="644"/>
        <v>0</v>
      </c>
      <c r="AJ1544" s="2" t="str">
        <f t="shared" si="645"/>
        <v/>
      </c>
      <c r="AK1544" s="2" t="str">
        <f t="shared" si="646"/>
        <v/>
      </c>
    </row>
    <row r="1545" spans="1:37" x14ac:dyDescent="0.3">
      <c r="A1545" s="18">
        <v>39787</v>
      </c>
      <c r="B1545">
        <v>0</v>
      </c>
      <c r="C1545">
        <v>7.1</v>
      </c>
      <c r="D1545">
        <v>1.5</v>
      </c>
      <c r="E1545">
        <v>4.3</v>
      </c>
      <c r="G1545" s="3">
        <f t="shared" si="648"/>
        <v>0</v>
      </c>
      <c r="H1545" s="3">
        <f t="shared" si="649"/>
        <v>0</v>
      </c>
      <c r="I1545" s="10">
        <f t="shared" si="623"/>
        <v>0</v>
      </c>
      <c r="J1545" s="3">
        <f t="shared" si="624"/>
        <v>0</v>
      </c>
      <c r="K1545" s="3">
        <f t="shared" si="625"/>
        <v>0</v>
      </c>
      <c r="L1545" s="15">
        <f t="shared" si="626"/>
        <v>0</v>
      </c>
      <c r="M1545" s="3">
        <f t="shared" si="627"/>
        <v>0</v>
      </c>
      <c r="N1545" s="15">
        <f t="shared" si="628"/>
        <v>0</v>
      </c>
      <c r="O1545" s="15">
        <f t="shared" si="629"/>
        <v>0</v>
      </c>
      <c r="P1545" s="15">
        <f t="shared" si="630"/>
        <v>0</v>
      </c>
      <c r="Q1545" s="3">
        <f t="shared" si="647"/>
        <v>12</v>
      </c>
      <c r="R1545" s="3">
        <f t="shared" si="631"/>
        <v>-0.81</v>
      </c>
      <c r="S1545" s="16">
        <f t="shared" si="632"/>
        <v>-3.4830000000000001</v>
      </c>
      <c r="T1545" s="3">
        <f t="shared" si="633"/>
        <v>0</v>
      </c>
      <c r="U1545" s="3">
        <f t="shared" si="634"/>
        <v>0</v>
      </c>
      <c r="V1545" s="3">
        <f t="shared" si="635"/>
        <v>0</v>
      </c>
      <c r="W1545" s="19">
        <f t="shared" si="636"/>
        <v>0</v>
      </c>
      <c r="X1545" s="19">
        <f t="shared" si="637"/>
        <v>0</v>
      </c>
      <c r="Y1545" s="19">
        <f t="shared" si="638"/>
        <v>0</v>
      </c>
      <c r="Z1545" s="2">
        <f t="shared" si="639"/>
        <v>0</v>
      </c>
      <c r="AA1545" s="2">
        <f t="shared" si="640"/>
        <v>0</v>
      </c>
      <c r="AB1545">
        <v>0</v>
      </c>
      <c r="AC1545">
        <v>0</v>
      </c>
      <c r="AD1545">
        <v>0</v>
      </c>
      <c r="AE1545">
        <v>0</v>
      </c>
      <c r="AF1545" s="2">
        <f t="shared" si="641"/>
        <v>0</v>
      </c>
      <c r="AG1545" t="b">
        <f t="shared" si="642"/>
        <v>0</v>
      </c>
      <c r="AH1545" s="2" t="str">
        <f t="shared" si="643"/>
        <v/>
      </c>
      <c r="AI1545">
        <f t="shared" si="644"/>
        <v>0</v>
      </c>
      <c r="AJ1545" s="2" t="str">
        <f t="shared" si="645"/>
        <v/>
      </c>
      <c r="AK1545" s="2" t="str">
        <f t="shared" si="646"/>
        <v/>
      </c>
    </row>
    <row r="1546" spans="1:37" x14ac:dyDescent="0.3">
      <c r="A1546" s="18">
        <v>39788</v>
      </c>
      <c r="B1546">
        <v>0</v>
      </c>
      <c r="C1546">
        <v>11.9</v>
      </c>
      <c r="D1546">
        <v>0.7</v>
      </c>
      <c r="E1546">
        <v>6.3</v>
      </c>
      <c r="G1546" s="3">
        <f t="shared" si="648"/>
        <v>0</v>
      </c>
      <c r="H1546" s="3">
        <f t="shared" si="649"/>
        <v>0</v>
      </c>
      <c r="I1546" s="10">
        <f t="shared" si="623"/>
        <v>0</v>
      </c>
      <c r="J1546" s="3">
        <f t="shared" si="624"/>
        <v>0</v>
      </c>
      <c r="K1546" s="3">
        <f t="shared" si="625"/>
        <v>0</v>
      </c>
      <c r="L1546" s="15">
        <f t="shared" si="626"/>
        <v>0</v>
      </c>
      <c r="M1546" s="3">
        <f t="shared" si="627"/>
        <v>0</v>
      </c>
      <c r="N1546" s="15">
        <f t="shared" si="628"/>
        <v>0</v>
      </c>
      <c r="O1546" s="15">
        <f t="shared" si="629"/>
        <v>0</v>
      </c>
      <c r="P1546" s="15">
        <f t="shared" si="630"/>
        <v>0</v>
      </c>
      <c r="Q1546" s="3">
        <f t="shared" si="647"/>
        <v>12</v>
      </c>
      <c r="R1546" s="3">
        <f t="shared" si="631"/>
        <v>-0.81</v>
      </c>
      <c r="S1546" s="16">
        <f t="shared" si="632"/>
        <v>-5.1029999999999998</v>
      </c>
      <c r="T1546" s="3">
        <f t="shared" si="633"/>
        <v>0</v>
      </c>
      <c r="U1546" s="3">
        <f t="shared" si="634"/>
        <v>0</v>
      </c>
      <c r="V1546" s="3">
        <f t="shared" si="635"/>
        <v>0</v>
      </c>
      <c r="W1546" s="19">
        <f t="shared" si="636"/>
        <v>0</v>
      </c>
      <c r="X1546" s="19">
        <f t="shared" si="637"/>
        <v>0</v>
      </c>
      <c r="Y1546" s="19">
        <f t="shared" si="638"/>
        <v>0</v>
      </c>
      <c r="Z1546" s="2">
        <f t="shared" si="639"/>
        <v>0</v>
      </c>
      <c r="AA1546" s="2">
        <f t="shared" si="640"/>
        <v>0</v>
      </c>
      <c r="AB1546">
        <v>0</v>
      </c>
      <c r="AC1546">
        <v>0</v>
      </c>
      <c r="AD1546">
        <v>0</v>
      </c>
      <c r="AE1546">
        <v>0</v>
      </c>
      <c r="AF1546" s="2">
        <f t="shared" si="641"/>
        <v>0</v>
      </c>
      <c r="AG1546" t="b">
        <f t="shared" si="642"/>
        <v>0</v>
      </c>
      <c r="AH1546" s="2" t="str">
        <f t="shared" si="643"/>
        <v/>
      </c>
      <c r="AI1546" t="str">
        <f t="shared" si="644"/>
        <v/>
      </c>
      <c r="AJ1546" s="2" t="str">
        <f t="shared" si="645"/>
        <v/>
      </c>
      <c r="AK1546" s="2" t="str">
        <f t="shared" si="646"/>
        <v/>
      </c>
    </row>
    <row r="1547" spans="1:37" x14ac:dyDescent="0.3">
      <c r="A1547" s="18">
        <v>39789</v>
      </c>
      <c r="B1547">
        <v>0</v>
      </c>
      <c r="C1547">
        <v>9.1</v>
      </c>
      <c r="D1547">
        <v>2.5</v>
      </c>
      <c r="E1547">
        <v>5.8</v>
      </c>
      <c r="G1547" s="3">
        <f t="shared" si="648"/>
        <v>0</v>
      </c>
      <c r="H1547" s="3">
        <f t="shared" si="649"/>
        <v>0</v>
      </c>
      <c r="I1547" s="10">
        <f t="shared" si="623"/>
        <v>0</v>
      </c>
      <c r="J1547" s="3">
        <f t="shared" si="624"/>
        <v>0</v>
      </c>
      <c r="K1547" s="3">
        <f t="shared" si="625"/>
        <v>0</v>
      </c>
      <c r="L1547" s="15">
        <f t="shared" si="626"/>
        <v>0</v>
      </c>
      <c r="M1547" s="3">
        <f t="shared" si="627"/>
        <v>0</v>
      </c>
      <c r="N1547" s="15">
        <f t="shared" si="628"/>
        <v>0</v>
      </c>
      <c r="O1547" s="15">
        <f t="shared" si="629"/>
        <v>0</v>
      </c>
      <c r="P1547" s="15">
        <f t="shared" si="630"/>
        <v>0</v>
      </c>
      <c r="Q1547" s="3">
        <f t="shared" si="647"/>
        <v>12</v>
      </c>
      <c r="R1547" s="3">
        <f t="shared" si="631"/>
        <v>-0.81</v>
      </c>
      <c r="S1547" s="16">
        <f t="shared" si="632"/>
        <v>-4.6980000000000004</v>
      </c>
      <c r="T1547" s="3">
        <f t="shared" si="633"/>
        <v>0</v>
      </c>
      <c r="U1547" s="3">
        <f t="shared" si="634"/>
        <v>0</v>
      </c>
      <c r="V1547" s="3">
        <f t="shared" si="635"/>
        <v>0</v>
      </c>
      <c r="W1547" s="19">
        <f t="shared" si="636"/>
        <v>0</v>
      </c>
      <c r="X1547" s="19">
        <f t="shared" si="637"/>
        <v>0</v>
      </c>
      <c r="Y1547" s="19">
        <f t="shared" si="638"/>
        <v>0</v>
      </c>
      <c r="Z1547" s="2">
        <f t="shared" si="639"/>
        <v>0</v>
      </c>
      <c r="AA1547" s="2">
        <f t="shared" si="640"/>
        <v>0</v>
      </c>
      <c r="AB1547">
        <v>0</v>
      </c>
      <c r="AC1547">
        <v>0</v>
      </c>
      <c r="AD1547">
        <v>0</v>
      </c>
      <c r="AE1547">
        <v>0</v>
      </c>
      <c r="AF1547" s="2">
        <f t="shared" si="641"/>
        <v>0</v>
      </c>
      <c r="AG1547" t="b">
        <f t="shared" si="642"/>
        <v>0</v>
      </c>
      <c r="AH1547" s="2" t="str">
        <f t="shared" si="643"/>
        <v/>
      </c>
      <c r="AI1547" t="str">
        <f t="shared" si="644"/>
        <v/>
      </c>
      <c r="AJ1547" s="2" t="str">
        <f t="shared" si="645"/>
        <v/>
      </c>
      <c r="AK1547" s="2" t="str">
        <f t="shared" si="646"/>
        <v/>
      </c>
    </row>
    <row r="1548" spans="1:37" x14ac:dyDescent="0.3">
      <c r="A1548" s="18">
        <v>39790</v>
      </c>
      <c r="B1548">
        <v>12.7</v>
      </c>
      <c r="C1548">
        <v>5.4</v>
      </c>
      <c r="D1548">
        <v>1.9</v>
      </c>
      <c r="E1548">
        <v>3.65</v>
      </c>
      <c r="G1548" s="3">
        <f t="shared" si="648"/>
        <v>0</v>
      </c>
      <c r="H1548" s="3">
        <f t="shared" si="649"/>
        <v>0</v>
      </c>
      <c r="I1548" s="10">
        <f t="shared" si="623"/>
        <v>0</v>
      </c>
      <c r="J1548" s="3">
        <f t="shared" si="624"/>
        <v>0</v>
      </c>
      <c r="K1548" s="3">
        <f t="shared" si="625"/>
        <v>7.7258333333333322</v>
      </c>
      <c r="L1548" s="15">
        <f t="shared" si="626"/>
        <v>4.9741666666666671</v>
      </c>
      <c r="M1548" s="3">
        <f t="shared" si="627"/>
        <v>3.042708333333334</v>
      </c>
      <c r="N1548" s="15">
        <f t="shared" si="628"/>
        <v>3.042708333333334</v>
      </c>
      <c r="O1548" s="15">
        <f t="shared" si="629"/>
        <v>0</v>
      </c>
      <c r="P1548" s="15">
        <f t="shared" si="630"/>
        <v>0</v>
      </c>
      <c r="Q1548" s="3">
        <f t="shared" si="647"/>
        <v>12</v>
      </c>
      <c r="R1548" s="3">
        <f t="shared" si="631"/>
        <v>-0.81</v>
      </c>
      <c r="S1548" s="16">
        <f t="shared" si="632"/>
        <v>-2.9565000000000001</v>
      </c>
      <c r="T1548" s="3">
        <f t="shared" si="633"/>
        <v>8.6208333333333886E-2</v>
      </c>
      <c r="U1548" s="3">
        <f t="shared" si="634"/>
        <v>0</v>
      </c>
      <c r="V1548" s="3">
        <f t="shared" si="635"/>
        <v>0</v>
      </c>
      <c r="W1548" s="19">
        <f t="shared" si="636"/>
        <v>8.6208333333333886E-2</v>
      </c>
      <c r="X1548" s="19">
        <f t="shared" si="637"/>
        <v>0</v>
      </c>
      <c r="Y1548" s="19">
        <f t="shared" si="638"/>
        <v>0</v>
      </c>
      <c r="Z1548" s="2">
        <f t="shared" si="639"/>
        <v>8.6208333333333886E-2</v>
      </c>
      <c r="AA1548" s="2">
        <f t="shared" si="640"/>
        <v>0</v>
      </c>
      <c r="AB1548">
        <v>0</v>
      </c>
      <c r="AC1548">
        <v>0</v>
      </c>
      <c r="AD1548">
        <v>0</v>
      </c>
      <c r="AE1548">
        <v>0</v>
      </c>
      <c r="AF1548" s="2">
        <f t="shared" si="641"/>
        <v>0</v>
      </c>
      <c r="AG1548" t="b">
        <f t="shared" si="642"/>
        <v>1</v>
      </c>
      <c r="AH1548" s="2">
        <f t="shared" si="643"/>
        <v>8.6208333333333886E-2</v>
      </c>
      <c r="AI1548" t="str">
        <f t="shared" si="644"/>
        <v/>
      </c>
      <c r="AJ1548" s="2">
        <f t="shared" si="645"/>
        <v>0</v>
      </c>
      <c r="AK1548" s="2">
        <f t="shared" si="646"/>
        <v>0</v>
      </c>
    </row>
    <row r="1549" spans="1:37" x14ac:dyDescent="0.3">
      <c r="A1549" s="18">
        <v>39791</v>
      </c>
      <c r="B1549">
        <v>0</v>
      </c>
      <c r="C1549">
        <v>2.5</v>
      </c>
      <c r="D1549">
        <v>-0.7</v>
      </c>
      <c r="E1549">
        <v>0.9</v>
      </c>
      <c r="G1549" s="3">
        <f t="shared" si="648"/>
        <v>8.6208333333333886E-2</v>
      </c>
      <c r="H1549" s="3">
        <f t="shared" si="649"/>
        <v>0</v>
      </c>
      <c r="I1549" s="10">
        <f t="shared" si="623"/>
        <v>0</v>
      </c>
      <c r="J1549" s="3">
        <f t="shared" si="624"/>
        <v>0</v>
      </c>
      <c r="K1549" s="3">
        <f t="shared" si="625"/>
        <v>0</v>
      </c>
      <c r="L1549" s="15">
        <f t="shared" si="626"/>
        <v>0</v>
      </c>
      <c r="M1549" s="3">
        <f t="shared" si="627"/>
        <v>0</v>
      </c>
      <c r="N1549" s="15">
        <f t="shared" si="628"/>
        <v>8.6208333333333886E-2</v>
      </c>
      <c r="O1549" s="15">
        <f t="shared" si="629"/>
        <v>0</v>
      </c>
      <c r="P1549" s="15">
        <f t="shared" si="630"/>
        <v>0</v>
      </c>
      <c r="Q1549" s="3">
        <f t="shared" si="647"/>
        <v>12</v>
      </c>
      <c r="R1549" s="3">
        <f t="shared" si="631"/>
        <v>-0.81</v>
      </c>
      <c r="S1549" s="16">
        <f t="shared" si="632"/>
        <v>-0.72900000000000009</v>
      </c>
      <c r="T1549" s="3">
        <f t="shared" si="633"/>
        <v>0</v>
      </c>
      <c r="U1549" s="3">
        <f t="shared" si="634"/>
        <v>0</v>
      </c>
      <c r="V1549" s="3">
        <f t="shared" si="635"/>
        <v>0</v>
      </c>
      <c r="W1549" s="19">
        <f t="shared" si="636"/>
        <v>0</v>
      </c>
      <c r="X1549" s="19">
        <f t="shared" si="637"/>
        <v>0</v>
      </c>
      <c r="Y1549" s="19">
        <f t="shared" si="638"/>
        <v>0</v>
      </c>
      <c r="Z1549" s="2">
        <f t="shared" si="639"/>
        <v>-8.6208333333333886E-2</v>
      </c>
      <c r="AA1549" s="2">
        <f t="shared" si="640"/>
        <v>0</v>
      </c>
      <c r="AB1549">
        <v>0</v>
      </c>
      <c r="AC1549">
        <v>0</v>
      </c>
      <c r="AD1549">
        <v>0</v>
      </c>
      <c r="AE1549">
        <v>0</v>
      </c>
      <c r="AF1549" s="2">
        <f t="shared" si="641"/>
        <v>0</v>
      </c>
      <c r="AG1549" t="b">
        <f t="shared" si="642"/>
        <v>1</v>
      </c>
      <c r="AH1549" s="2">
        <f t="shared" si="643"/>
        <v>-8.6208333333333886E-2</v>
      </c>
      <c r="AI1549" t="str">
        <f t="shared" si="644"/>
        <v/>
      </c>
      <c r="AJ1549" s="2">
        <f t="shared" si="645"/>
        <v>0</v>
      </c>
      <c r="AK1549" s="2">
        <f t="shared" si="646"/>
        <v>0</v>
      </c>
    </row>
    <row r="1550" spans="1:37" x14ac:dyDescent="0.3">
      <c r="A1550" s="18">
        <v>39792</v>
      </c>
      <c r="B1550">
        <v>0</v>
      </c>
      <c r="C1550">
        <v>6.1</v>
      </c>
      <c r="D1550">
        <v>-1.3</v>
      </c>
      <c r="E1550">
        <v>2.4</v>
      </c>
      <c r="G1550" s="3">
        <f t="shared" si="648"/>
        <v>0</v>
      </c>
      <c r="H1550" s="3">
        <f t="shared" si="649"/>
        <v>0</v>
      </c>
      <c r="I1550" s="10">
        <f t="shared" si="623"/>
        <v>0</v>
      </c>
      <c r="J1550" s="3">
        <f t="shared" si="624"/>
        <v>0</v>
      </c>
      <c r="K1550" s="3">
        <f t="shared" si="625"/>
        <v>0</v>
      </c>
      <c r="L1550" s="15">
        <f t="shared" si="626"/>
        <v>0</v>
      </c>
      <c r="M1550" s="3">
        <f t="shared" si="627"/>
        <v>0</v>
      </c>
      <c r="N1550" s="15">
        <f t="shared" si="628"/>
        <v>0</v>
      </c>
      <c r="O1550" s="15">
        <f t="shared" si="629"/>
        <v>0</v>
      </c>
      <c r="P1550" s="15">
        <f t="shared" si="630"/>
        <v>0</v>
      </c>
      <c r="Q1550" s="3">
        <f t="shared" si="647"/>
        <v>12</v>
      </c>
      <c r="R1550" s="3">
        <f t="shared" si="631"/>
        <v>-0.81</v>
      </c>
      <c r="S1550" s="16">
        <f t="shared" si="632"/>
        <v>-1.944</v>
      </c>
      <c r="T1550" s="3">
        <f t="shared" si="633"/>
        <v>0</v>
      </c>
      <c r="U1550" s="3">
        <f t="shared" si="634"/>
        <v>0</v>
      </c>
      <c r="V1550" s="3">
        <f t="shared" si="635"/>
        <v>0</v>
      </c>
      <c r="W1550" s="19">
        <f t="shared" si="636"/>
        <v>0</v>
      </c>
      <c r="X1550" s="19">
        <f t="shared" si="637"/>
        <v>0</v>
      </c>
      <c r="Y1550" s="19">
        <f t="shared" si="638"/>
        <v>0</v>
      </c>
      <c r="Z1550" s="2">
        <f t="shared" si="639"/>
        <v>0</v>
      </c>
      <c r="AA1550" s="2">
        <f t="shared" si="640"/>
        <v>0</v>
      </c>
      <c r="AB1550">
        <v>0</v>
      </c>
      <c r="AC1550">
        <v>0</v>
      </c>
      <c r="AD1550">
        <v>0</v>
      </c>
      <c r="AE1550">
        <v>0</v>
      </c>
      <c r="AF1550" s="2">
        <f t="shared" si="641"/>
        <v>0</v>
      </c>
      <c r="AG1550" t="b">
        <f t="shared" si="642"/>
        <v>0</v>
      </c>
      <c r="AH1550" s="2" t="str">
        <f t="shared" si="643"/>
        <v/>
      </c>
      <c r="AI1550" t="str">
        <f t="shared" si="644"/>
        <v/>
      </c>
      <c r="AJ1550" s="2" t="str">
        <f t="shared" si="645"/>
        <v/>
      </c>
      <c r="AK1550" s="2" t="str">
        <f t="shared" si="646"/>
        <v/>
      </c>
    </row>
    <row r="1551" spans="1:37" x14ac:dyDescent="0.3">
      <c r="A1551" s="18">
        <v>39793</v>
      </c>
      <c r="B1551">
        <v>0</v>
      </c>
      <c r="C1551">
        <v>9.4</v>
      </c>
      <c r="D1551">
        <v>1.9</v>
      </c>
      <c r="E1551">
        <v>5.65</v>
      </c>
      <c r="G1551" s="3">
        <f t="shared" si="648"/>
        <v>0</v>
      </c>
      <c r="H1551" s="3">
        <f t="shared" si="649"/>
        <v>0</v>
      </c>
      <c r="I1551" s="10">
        <f t="shared" si="623"/>
        <v>0</v>
      </c>
      <c r="J1551" s="3">
        <f t="shared" si="624"/>
        <v>0</v>
      </c>
      <c r="K1551" s="3">
        <f t="shared" si="625"/>
        <v>0</v>
      </c>
      <c r="L1551" s="15">
        <f t="shared" si="626"/>
        <v>0</v>
      </c>
      <c r="M1551" s="3">
        <f t="shared" si="627"/>
        <v>0</v>
      </c>
      <c r="N1551" s="15">
        <f t="shared" si="628"/>
        <v>0</v>
      </c>
      <c r="O1551" s="15">
        <f t="shared" si="629"/>
        <v>0</v>
      </c>
      <c r="P1551" s="15">
        <f t="shared" si="630"/>
        <v>0</v>
      </c>
      <c r="Q1551" s="3">
        <f t="shared" si="647"/>
        <v>12</v>
      </c>
      <c r="R1551" s="3">
        <f t="shared" si="631"/>
        <v>-0.81</v>
      </c>
      <c r="S1551" s="16">
        <f t="shared" si="632"/>
        <v>-4.5765000000000002</v>
      </c>
      <c r="T1551" s="3">
        <f t="shared" si="633"/>
        <v>0</v>
      </c>
      <c r="U1551" s="3">
        <f t="shared" si="634"/>
        <v>0</v>
      </c>
      <c r="V1551" s="3">
        <f t="shared" si="635"/>
        <v>0</v>
      </c>
      <c r="W1551" s="19">
        <f t="shared" si="636"/>
        <v>0</v>
      </c>
      <c r="X1551" s="19">
        <f t="shared" si="637"/>
        <v>0</v>
      </c>
      <c r="Y1551" s="19">
        <f t="shared" si="638"/>
        <v>0</v>
      </c>
      <c r="Z1551" s="2">
        <f t="shared" si="639"/>
        <v>0</v>
      </c>
      <c r="AA1551" s="2">
        <f t="shared" si="640"/>
        <v>0</v>
      </c>
      <c r="AB1551">
        <v>0</v>
      </c>
      <c r="AC1551">
        <v>0</v>
      </c>
      <c r="AD1551">
        <v>0</v>
      </c>
      <c r="AE1551">
        <v>0</v>
      </c>
      <c r="AF1551" s="2">
        <f t="shared" si="641"/>
        <v>0</v>
      </c>
      <c r="AG1551" t="b">
        <f t="shared" si="642"/>
        <v>0</v>
      </c>
      <c r="AH1551" s="2" t="str">
        <f t="shared" si="643"/>
        <v/>
      </c>
      <c r="AI1551" t="str">
        <f t="shared" si="644"/>
        <v/>
      </c>
      <c r="AJ1551" s="2" t="str">
        <f t="shared" si="645"/>
        <v/>
      </c>
      <c r="AK1551" s="2" t="str">
        <f t="shared" si="646"/>
        <v/>
      </c>
    </row>
    <row r="1552" spans="1:37" x14ac:dyDescent="0.3">
      <c r="A1552" s="18">
        <v>39794</v>
      </c>
      <c r="B1552">
        <v>0</v>
      </c>
      <c r="C1552">
        <v>8.6999999999999993</v>
      </c>
      <c r="D1552">
        <v>2</v>
      </c>
      <c r="E1552">
        <v>5.35</v>
      </c>
      <c r="G1552" s="3">
        <f t="shared" si="648"/>
        <v>0</v>
      </c>
      <c r="H1552" s="3">
        <f t="shared" si="649"/>
        <v>0</v>
      </c>
      <c r="I1552" s="10">
        <f t="shared" si="623"/>
        <v>0</v>
      </c>
      <c r="J1552" s="3">
        <f t="shared" si="624"/>
        <v>0</v>
      </c>
      <c r="K1552" s="3">
        <f t="shared" si="625"/>
        <v>0</v>
      </c>
      <c r="L1552" s="15">
        <f t="shared" si="626"/>
        <v>0</v>
      </c>
      <c r="M1552" s="3">
        <f t="shared" si="627"/>
        <v>0</v>
      </c>
      <c r="N1552" s="15">
        <f t="shared" si="628"/>
        <v>0</v>
      </c>
      <c r="O1552" s="15">
        <f t="shared" si="629"/>
        <v>0</v>
      </c>
      <c r="P1552" s="15">
        <f t="shared" si="630"/>
        <v>0</v>
      </c>
      <c r="Q1552" s="3">
        <f t="shared" si="647"/>
        <v>12</v>
      </c>
      <c r="R1552" s="3">
        <f t="shared" si="631"/>
        <v>-0.81</v>
      </c>
      <c r="S1552" s="16">
        <f t="shared" si="632"/>
        <v>-4.3334999999999999</v>
      </c>
      <c r="T1552" s="3">
        <f t="shared" si="633"/>
        <v>0</v>
      </c>
      <c r="U1552" s="3">
        <f t="shared" si="634"/>
        <v>0</v>
      </c>
      <c r="V1552" s="3">
        <f t="shared" si="635"/>
        <v>0</v>
      </c>
      <c r="W1552" s="19">
        <f t="shared" si="636"/>
        <v>0</v>
      </c>
      <c r="X1552" s="19">
        <f t="shared" si="637"/>
        <v>0</v>
      </c>
      <c r="Y1552" s="19">
        <f t="shared" si="638"/>
        <v>0</v>
      </c>
      <c r="Z1552" s="2">
        <f t="shared" si="639"/>
        <v>0</v>
      </c>
      <c r="AA1552" s="2">
        <f t="shared" si="640"/>
        <v>0</v>
      </c>
      <c r="AB1552">
        <v>0</v>
      </c>
      <c r="AC1552">
        <v>0</v>
      </c>
      <c r="AD1552">
        <v>0</v>
      </c>
      <c r="AE1552">
        <v>0</v>
      </c>
      <c r="AF1552" s="2">
        <f t="shared" si="641"/>
        <v>0</v>
      </c>
      <c r="AG1552" t="b">
        <f t="shared" si="642"/>
        <v>0</v>
      </c>
      <c r="AH1552" s="2" t="str">
        <f t="shared" si="643"/>
        <v/>
      </c>
      <c r="AI1552" t="str">
        <f t="shared" si="644"/>
        <v/>
      </c>
      <c r="AJ1552" s="2" t="str">
        <f t="shared" si="645"/>
        <v/>
      </c>
      <c r="AK1552" s="2" t="str">
        <f t="shared" si="646"/>
        <v/>
      </c>
    </row>
    <row r="1553" spans="1:37" x14ac:dyDescent="0.3">
      <c r="A1553" s="18">
        <v>39795</v>
      </c>
      <c r="B1553">
        <v>22.86</v>
      </c>
      <c r="C1553">
        <v>6.1</v>
      </c>
      <c r="D1553">
        <v>-2.7</v>
      </c>
      <c r="E1553">
        <v>1.7</v>
      </c>
      <c r="G1553" s="3">
        <f t="shared" si="648"/>
        <v>0</v>
      </c>
      <c r="H1553" s="3">
        <f t="shared" si="649"/>
        <v>0</v>
      </c>
      <c r="I1553" s="10">
        <f t="shared" si="623"/>
        <v>0</v>
      </c>
      <c r="J1553" s="3">
        <f t="shared" si="624"/>
        <v>0</v>
      </c>
      <c r="K1553" s="3">
        <f t="shared" si="625"/>
        <v>6.4770000000000003</v>
      </c>
      <c r="L1553" s="15">
        <f t="shared" si="626"/>
        <v>16.382999999999999</v>
      </c>
      <c r="M1553" s="3">
        <f t="shared" si="627"/>
        <v>14.763749999999998</v>
      </c>
      <c r="N1553" s="15">
        <f t="shared" si="628"/>
        <v>14.763749999999998</v>
      </c>
      <c r="O1553" s="15">
        <f t="shared" si="629"/>
        <v>0.17541152263374482</v>
      </c>
      <c r="P1553" s="15">
        <f t="shared" si="630"/>
        <v>84.166363636363641</v>
      </c>
      <c r="Q1553" s="3">
        <f t="shared" si="647"/>
        <v>12</v>
      </c>
      <c r="R1553" s="3">
        <f t="shared" si="631"/>
        <v>-0.81</v>
      </c>
      <c r="S1553" s="16">
        <f t="shared" si="632"/>
        <v>-1.377</v>
      </c>
      <c r="T1553" s="3">
        <f t="shared" si="633"/>
        <v>13.386749999999997</v>
      </c>
      <c r="U1553" s="3">
        <f t="shared" si="634"/>
        <v>0.17541152263374482</v>
      </c>
      <c r="V1553" s="3">
        <f t="shared" si="635"/>
        <v>76.316252199413498</v>
      </c>
      <c r="W1553" s="19">
        <f t="shared" si="636"/>
        <v>13.386749999999997</v>
      </c>
      <c r="X1553" s="19">
        <f t="shared" si="637"/>
        <v>0.17541152263374482</v>
      </c>
      <c r="Y1553" s="19">
        <f t="shared" si="638"/>
        <v>76.316252199413498</v>
      </c>
      <c r="Z1553" s="2">
        <f t="shared" si="639"/>
        <v>13.386749999999997</v>
      </c>
      <c r="AA1553" s="2">
        <f t="shared" si="640"/>
        <v>76.316252199413498</v>
      </c>
      <c r="AB1553">
        <v>17.78</v>
      </c>
      <c r="AC1553">
        <v>17.78</v>
      </c>
      <c r="AD1553">
        <v>127</v>
      </c>
      <c r="AE1553">
        <v>127</v>
      </c>
      <c r="AF1553" s="2">
        <f t="shared" si="641"/>
        <v>0.14000000000000001</v>
      </c>
      <c r="AG1553" t="b">
        <f t="shared" si="642"/>
        <v>1</v>
      </c>
      <c r="AH1553" s="2">
        <f t="shared" si="643"/>
        <v>-4.3932500000000037</v>
      </c>
      <c r="AI1553" t="str">
        <f t="shared" si="644"/>
        <v/>
      </c>
      <c r="AJ1553" s="2">
        <f t="shared" si="645"/>
        <v>-50.683747800586502</v>
      </c>
      <c r="AK1553" s="2">
        <f t="shared" si="646"/>
        <v>50.683747800586502</v>
      </c>
    </row>
    <row r="1554" spans="1:37" x14ac:dyDescent="0.3">
      <c r="A1554" s="18">
        <v>39796</v>
      </c>
      <c r="B1554">
        <v>15.24</v>
      </c>
      <c r="C1554">
        <v>-1.3</v>
      </c>
      <c r="D1554">
        <v>-2.9</v>
      </c>
      <c r="E1554">
        <v>-2.1</v>
      </c>
      <c r="G1554" s="3">
        <f t="shared" si="648"/>
        <v>13.386749999999997</v>
      </c>
      <c r="H1554" s="3">
        <f t="shared" si="649"/>
        <v>76.316252199413498</v>
      </c>
      <c r="I1554" s="10">
        <f t="shared" ref="I1554:I1617" si="650">ASNWD*Compact_coef</f>
        <v>75.553089677419365</v>
      </c>
      <c r="J1554" s="3">
        <f t="shared" ref="J1554:J1617" si="651">IF(ASNWDC&gt;0,ASWE/ASNWDC,0)</f>
        <v>0.17718335619570183</v>
      </c>
      <c r="K1554" s="3">
        <f t="shared" ref="K1554:K1617" si="652">MAX(0,IP-SNOW)</f>
        <v>0</v>
      </c>
      <c r="L1554" s="15">
        <f t="shared" ref="L1554:L1617" si="653">IP*(1-((MIN(Rainthresh,MAX(Snowthresh,E1554))-Snowthresh)/(Rainthresh-Snowthresh)))</f>
        <v>15.24</v>
      </c>
      <c r="M1554" s="3">
        <f t="shared" ref="M1554:M1617" si="654">(SNOW*SWE_gain_coef)-(RAIN*SWE_loss_coef)</f>
        <v>15.24</v>
      </c>
      <c r="N1554" s="15">
        <f t="shared" ref="N1554:N1617" si="655">MAX(0,ASWE+ISWES)</f>
        <v>28.626749999999998</v>
      </c>
      <c r="O1554" s="15">
        <f t="shared" ref="O1554:O1617" si="656">IF(ASNWDS&gt;0,ASWES/ASNWDS,0)</f>
        <v>0.13370828888121683</v>
      </c>
      <c r="P1554" s="15">
        <f t="shared" ref="P1554:P1617" si="657">MAX(0,I1554+((L1554*SWE_gain_coef)/Snowfall_density)-(K1554/MAX(0.1,J1554)))</f>
        <v>214.0985442228739</v>
      </c>
      <c r="Q1554" s="3">
        <f t="shared" si="647"/>
        <v>12</v>
      </c>
      <c r="R1554" s="3">
        <f t="shared" ref="R1554:R1617" si="658">IF(MONTH&gt;3,IF(MONTH&lt;10,Melt_coef_late,Melt_coef_early),Melt_coef_early)</f>
        <v>-0.81</v>
      </c>
      <c r="S1554" s="16">
        <f t="shared" ref="S1554:S1617" si="659">MIN(0,Melt_coef*(TMEAN-Melt_thresh))</f>
        <v>0</v>
      </c>
      <c r="T1554" s="3">
        <f t="shared" ref="T1554:T1617" si="660">MAX(0,ASWES+ISWEM)</f>
        <v>28.626749999999998</v>
      </c>
      <c r="U1554" s="3">
        <f t="shared" ref="U1554:U1617" si="661">MIN(O1554,ADENS_max)</f>
        <v>0.13370828888121683</v>
      </c>
      <c r="V1554" s="3">
        <f t="shared" ref="V1554:V1617" si="662">IF(ADENSM&gt;0,ASWEM/ADENSM,0)</f>
        <v>214.09854422287387</v>
      </c>
      <c r="W1554" s="19">
        <f t="shared" ref="W1554:W1617" si="663">ASWEM</f>
        <v>28.626749999999998</v>
      </c>
      <c r="X1554" s="19">
        <f t="shared" ref="X1554:X1617" si="664">ADENSM</f>
        <v>0.13370828888121683</v>
      </c>
      <c r="Y1554" s="19">
        <f t="shared" ref="Y1554:Y1617" si="665">ASNWDM</f>
        <v>214.09854422287387</v>
      </c>
      <c r="Z1554" s="2">
        <f t="shared" ref="Z1554:Z1617" si="666">W1554-G1554</f>
        <v>15.24</v>
      </c>
      <c r="AA1554" s="2">
        <f t="shared" ref="AA1554:AA1617" si="667">Y1554-H1554</f>
        <v>137.78229202346037</v>
      </c>
      <c r="AB1554">
        <v>10.16</v>
      </c>
      <c r="AC1554">
        <v>27.94</v>
      </c>
      <c r="AD1554">
        <v>101.6</v>
      </c>
      <c r="AE1554">
        <v>228.6</v>
      </c>
      <c r="AF1554" s="2">
        <f t="shared" ref="AF1554:AF1617" si="668">IF(asnwd_obs&gt;0,aswe_obs/asnwd_obs,0)</f>
        <v>0.12222222222222223</v>
      </c>
      <c r="AG1554" t="b">
        <f t="shared" ref="AG1554:AG1617" si="669">OR(Z1554&lt;&gt;0,AB1554&lt;&gt;0)</f>
        <v>1</v>
      </c>
      <c r="AH1554" s="2">
        <f t="shared" ref="AH1554:AH1617" si="670">IF(AG1554=TRUE,Z1554-AB1554,"")</f>
        <v>5.08</v>
      </c>
      <c r="AI1554" t="str">
        <f t="shared" ref="AI1554:AI1617" si="671">IF(AG1544=TRUE,ABS(Z1554-AB1554),"")</f>
        <v/>
      </c>
      <c r="AJ1554" s="2">
        <f t="shared" ref="AJ1554:AJ1617" si="672">IF(AG1554=TRUE,AA1554-AD1554,"")</f>
        <v>36.182292023460377</v>
      </c>
      <c r="AK1554" s="2">
        <f t="shared" ref="AK1554:AK1617" si="673">IF(AG1554=TRUE,ABS(AA1554-AD1554),"")</f>
        <v>36.182292023460377</v>
      </c>
    </row>
    <row r="1555" spans="1:37" x14ac:dyDescent="0.3">
      <c r="A1555" s="18">
        <v>39797</v>
      </c>
      <c r="B1555">
        <v>7.62</v>
      </c>
      <c r="C1555">
        <v>-0.2</v>
      </c>
      <c r="D1555">
        <v>-10.9</v>
      </c>
      <c r="E1555">
        <v>-5.55</v>
      </c>
      <c r="G1555" s="3">
        <f t="shared" si="648"/>
        <v>28.626749999999998</v>
      </c>
      <c r="H1555" s="3">
        <f t="shared" si="649"/>
        <v>214.09854422287387</v>
      </c>
      <c r="I1555" s="10">
        <f t="shared" si="650"/>
        <v>211.95755878064512</v>
      </c>
      <c r="J1555" s="3">
        <f t="shared" si="651"/>
        <v>0.13505887765779478</v>
      </c>
      <c r="K1555" s="3">
        <f t="shared" si="652"/>
        <v>0</v>
      </c>
      <c r="L1555" s="15">
        <f t="shared" si="653"/>
        <v>7.62</v>
      </c>
      <c r="M1555" s="3">
        <f t="shared" si="654"/>
        <v>7.62</v>
      </c>
      <c r="N1555" s="15">
        <f t="shared" si="655"/>
        <v>36.246749999999999</v>
      </c>
      <c r="O1555" s="15">
        <f t="shared" si="656"/>
        <v>0.12888636749855961</v>
      </c>
      <c r="P1555" s="15">
        <f t="shared" si="657"/>
        <v>281.23028605337237</v>
      </c>
      <c r="Q1555" s="3">
        <f t="shared" ref="Q1555:Q1618" si="674">MONTH(A1555)</f>
        <v>12</v>
      </c>
      <c r="R1555" s="3">
        <f t="shared" si="658"/>
        <v>-0.81</v>
      </c>
      <c r="S1555" s="16">
        <f t="shared" si="659"/>
        <v>0</v>
      </c>
      <c r="T1555" s="3">
        <f t="shared" si="660"/>
        <v>36.246749999999999</v>
      </c>
      <c r="U1555" s="3">
        <f t="shared" si="661"/>
        <v>0.12888636749855961</v>
      </c>
      <c r="V1555" s="3">
        <f t="shared" si="662"/>
        <v>281.23028605337242</v>
      </c>
      <c r="W1555" s="19">
        <f t="shared" si="663"/>
        <v>36.246749999999999</v>
      </c>
      <c r="X1555" s="19">
        <f t="shared" si="664"/>
        <v>0.12888636749855961</v>
      </c>
      <c r="Y1555" s="19">
        <f t="shared" si="665"/>
        <v>281.23028605337242</v>
      </c>
      <c r="Z1555" s="2">
        <f t="shared" si="666"/>
        <v>7.620000000000001</v>
      </c>
      <c r="AA1555" s="2">
        <f t="shared" si="667"/>
        <v>67.131741830498555</v>
      </c>
      <c r="AB1555">
        <v>7.62</v>
      </c>
      <c r="AC1555">
        <v>35.56</v>
      </c>
      <c r="AD1555">
        <v>101.6</v>
      </c>
      <c r="AE1555">
        <v>330.2</v>
      </c>
      <c r="AF1555" s="2">
        <f t="shared" si="668"/>
        <v>0.1076923076923077</v>
      </c>
      <c r="AG1555" t="b">
        <f t="shared" si="669"/>
        <v>1</v>
      </c>
      <c r="AH1555" s="2">
        <f t="shared" si="670"/>
        <v>8.8817841970012523E-16</v>
      </c>
      <c r="AI1555" t="str">
        <f t="shared" si="671"/>
        <v/>
      </c>
      <c r="AJ1555" s="2">
        <f t="shared" si="672"/>
        <v>-34.468258169501439</v>
      </c>
      <c r="AK1555" s="2">
        <f t="shared" si="673"/>
        <v>34.468258169501439</v>
      </c>
    </row>
    <row r="1556" spans="1:37" x14ac:dyDescent="0.3">
      <c r="A1556" s="18">
        <v>39798</v>
      </c>
      <c r="B1556">
        <v>0</v>
      </c>
      <c r="C1556">
        <v>-9.9</v>
      </c>
      <c r="D1556">
        <v>-12.6</v>
      </c>
      <c r="E1556">
        <v>-11.25</v>
      </c>
      <c r="G1556" s="3">
        <f t="shared" si="648"/>
        <v>36.246749999999999</v>
      </c>
      <c r="H1556" s="3">
        <f t="shared" si="649"/>
        <v>281.23028605337242</v>
      </c>
      <c r="I1556" s="10">
        <f t="shared" si="650"/>
        <v>278.41798319283868</v>
      </c>
      <c r="J1556" s="3">
        <f t="shared" si="651"/>
        <v>0.13018824999854506</v>
      </c>
      <c r="K1556" s="3">
        <f t="shared" si="652"/>
        <v>0</v>
      </c>
      <c r="L1556" s="15">
        <f t="shared" si="653"/>
        <v>0</v>
      </c>
      <c r="M1556" s="3">
        <f t="shared" si="654"/>
        <v>0</v>
      </c>
      <c r="N1556" s="15">
        <f t="shared" si="655"/>
        <v>36.246749999999999</v>
      </c>
      <c r="O1556" s="15">
        <f t="shared" si="656"/>
        <v>0.13018824999854506</v>
      </c>
      <c r="P1556" s="15">
        <f t="shared" si="657"/>
        <v>278.41798319283868</v>
      </c>
      <c r="Q1556" s="3">
        <f t="shared" si="674"/>
        <v>12</v>
      </c>
      <c r="R1556" s="3">
        <f t="shared" si="658"/>
        <v>-0.81</v>
      </c>
      <c r="S1556" s="16">
        <f t="shared" si="659"/>
        <v>0</v>
      </c>
      <c r="T1556" s="3">
        <f t="shared" si="660"/>
        <v>36.246749999999999</v>
      </c>
      <c r="U1556" s="3">
        <f t="shared" si="661"/>
        <v>0.13018824999854506</v>
      </c>
      <c r="V1556" s="3">
        <f t="shared" si="662"/>
        <v>278.41798319283868</v>
      </c>
      <c r="W1556" s="19">
        <f t="shared" si="663"/>
        <v>36.246749999999999</v>
      </c>
      <c r="X1556" s="19">
        <f t="shared" si="664"/>
        <v>0.13018824999854506</v>
      </c>
      <c r="Y1556" s="19">
        <f t="shared" si="665"/>
        <v>278.41798319283868</v>
      </c>
      <c r="Z1556" s="2">
        <f t="shared" si="666"/>
        <v>0</v>
      </c>
      <c r="AA1556" s="2">
        <f t="shared" si="667"/>
        <v>-2.8123028605337481</v>
      </c>
      <c r="AB1556">
        <v>-7.62</v>
      </c>
      <c r="AC1556">
        <v>27.94</v>
      </c>
      <c r="AD1556">
        <v>-203.2</v>
      </c>
      <c r="AE1556">
        <v>127</v>
      </c>
      <c r="AF1556" s="2">
        <f t="shared" si="668"/>
        <v>0.22</v>
      </c>
      <c r="AG1556" t="b">
        <f t="shared" si="669"/>
        <v>1</v>
      </c>
      <c r="AH1556" s="2">
        <f t="shared" si="670"/>
        <v>7.62</v>
      </c>
      <c r="AI1556" t="str">
        <f t="shared" si="671"/>
        <v/>
      </c>
      <c r="AJ1556" s="2">
        <f t="shared" si="672"/>
        <v>200.38769713946624</v>
      </c>
      <c r="AK1556" s="2">
        <f t="shared" si="673"/>
        <v>200.38769713946624</v>
      </c>
    </row>
    <row r="1557" spans="1:37" x14ac:dyDescent="0.3">
      <c r="A1557" s="18">
        <v>39799</v>
      </c>
      <c r="B1557">
        <v>0</v>
      </c>
      <c r="C1557">
        <v>-3.8</v>
      </c>
      <c r="D1557">
        <v>-11.3</v>
      </c>
      <c r="E1557">
        <v>-7.55</v>
      </c>
      <c r="G1557" s="3">
        <f t="shared" si="648"/>
        <v>36.246749999999999</v>
      </c>
      <c r="H1557" s="3">
        <f t="shared" si="649"/>
        <v>278.41798319283868</v>
      </c>
      <c r="I1557" s="10">
        <f t="shared" si="650"/>
        <v>275.63380336091029</v>
      </c>
      <c r="J1557" s="3">
        <f t="shared" si="651"/>
        <v>0.1315032828268132</v>
      </c>
      <c r="K1557" s="3">
        <f t="shared" si="652"/>
        <v>0</v>
      </c>
      <c r="L1557" s="15">
        <f t="shared" si="653"/>
        <v>0</v>
      </c>
      <c r="M1557" s="3">
        <f t="shared" si="654"/>
        <v>0</v>
      </c>
      <c r="N1557" s="15">
        <f t="shared" si="655"/>
        <v>36.246749999999999</v>
      </c>
      <c r="O1557" s="15">
        <f t="shared" si="656"/>
        <v>0.1315032828268132</v>
      </c>
      <c r="P1557" s="15">
        <f t="shared" si="657"/>
        <v>275.63380336091029</v>
      </c>
      <c r="Q1557" s="3">
        <f t="shared" si="674"/>
        <v>12</v>
      </c>
      <c r="R1557" s="3">
        <f t="shared" si="658"/>
        <v>-0.81</v>
      </c>
      <c r="S1557" s="16">
        <f t="shared" si="659"/>
        <v>0</v>
      </c>
      <c r="T1557" s="3">
        <f t="shared" si="660"/>
        <v>36.246749999999999</v>
      </c>
      <c r="U1557" s="3">
        <f t="shared" si="661"/>
        <v>0.1315032828268132</v>
      </c>
      <c r="V1557" s="3">
        <f t="shared" si="662"/>
        <v>275.63380336091029</v>
      </c>
      <c r="W1557" s="19">
        <f t="shared" si="663"/>
        <v>36.246749999999999</v>
      </c>
      <c r="X1557" s="19">
        <f t="shared" si="664"/>
        <v>0.1315032828268132</v>
      </c>
      <c r="Y1557" s="19">
        <f t="shared" si="665"/>
        <v>275.63380336091029</v>
      </c>
      <c r="Z1557" s="2">
        <f t="shared" si="666"/>
        <v>0</v>
      </c>
      <c r="AA1557" s="2">
        <f t="shared" si="667"/>
        <v>-2.7841798319283839</v>
      </c>
      <c r="AB1557">
        <v>-2.54</v>
      </c>
      <c r="AC1557">
        <v>25.4</v>
      </c>
      <c r="AD1557">
        <v>0</v>
      </c>
      <c r="AE1557">
        <v>127</v>
      </c>
      <c r="AF1557" s="2">
        <f t="shared" si="668"/>
        <v>0.19999999999999998</v>
      </c>
      <c r="AG1557" t="b">
        <f t="shared" si="669"/>
        <v>1</v>
      </c>
      <c r="AH1557" s="2">
        <f t="shared" si="670"/>
        <v>2.54</v>
      </c>
      <c r="AI1557" t="str">
        <f t="shared" si="671"/>
        <v/>
      </c>
      <c r="AJ1557" s="2">
        <f t="shared" si="672"/>
        <v>-2.7841798319283839</v>
      </c>
      <c r="AK1557" s="2">
        <f t="shared" si="673"/>
        <v>2.7841798319283839</v>
      </c>
    </row>
    <row r="1558" spans="1:37" x14ac:dyDescent="0.3">
      <c r="A1558" s="18">
        <v>39800</v>
      </c>
      <c r="B1558">
        <v>10.8</v>
      </c>
      <c r="C1558">
        <v>-0.9</v>
      </c>
      <c r="D1558">
        <v>-7.3</v>
      </c>
      <c r="E1558">
        <v>-4.0999999999999996</v>
      </c>
      <c r="G1558" s="3">
        <f t="shared" si="648"/>
        <v>36.246749999999999</v>
      </c>
      <c r="H1558" s="3">
        <f t="shared" si="649"/>
        <v>275.63380336091029</v>
      </c>
      <c r="I1558" s="10">
        <f t="shared" si="650"/>
        <v>272.87746532730119</v>
      </c>
      <c r="J1558" s="3">
        <f t="shared" si="651"/>
        <v>0.13283159881496281</v>
      </c>
      <c r="K1558" s="3">
        <f t="shared" si="652"/>
        <v>0</v>
      </c>
      <c r="L1558" s="15">
        <f t="shared" si="653"/>
        <v>10.8</v>
      </c>
      <c r="M1558" s="3">
        <f t="shared" si="654"/>
        <v>10.8</v>
      </c>
      <c r="N1558" s="15">
        <f t="shared" si="655"/>
        <v>47.046750000000003</v>
      </c>
      <c r="O1558" s="15">
        <f t="shared" si="656"/>
        <v>0.12679038657940964</v>
      </c>
      <c r="P1558" s="15">
        <f t="shared" si="657"/>
        <v>371.05928350911938</v>
      </c>
      <c r="Q1558" s="3">
        <f t="shared" si="674"/>
        <v>12</v>
      </c>
      <c r="R1558" s="3">
        <f t="shared" si="658"/>
        <v>-0.81</v>
      </c>
      <c r="S1558" s="16">
        <f t="shared" si="659"/>
        <v>0</v>
      </c>
      <c r="T1558" s="3">
        <f t="shared" si="660"/>
        <v>47.046750000000003</v>
      </c>
      <c r="U1558" s="3">
        <f t="shared" si="661"/>
        <v>0.12679038657940964</v>
      </c>
      <c r="V1558" s="3">
        <f t="shared" si="662"/>
        <v>371.05928350911938</v>
      </c>
      <c r="W1558" s="19">
        <f t="shared" si="663"/>
        <v>47.046750000000003</v>
      </c>
      <c r="X1558" s="19">
        <f t="shared" si="664"/>
        <v>0.12679038657940964</v>
      </c>
      <c r="Y1558" s="19">
        <f t="shared" si="665"/>
        <v>371.05928350911938</v>
      </c>
      <c r="Z1558" s="2">
        <f t="shared" si="666"/>
        <v>10.800000000000004</v>
      </c>
      <c r="AA1558" s="2">
        <f t="shared" si="667"/>
        <v>95.42548014820909</v>
      </c>
      <c r="AB1558">
        <v>7.62</v>
      </c>
      <c r="AC1558">
        <v>33.020000000000003</v>
      </c>
      <c r="AD1558">
        <v>-25.4</v>
      </c>
      <c r="AE1558">
        <v>101.6</v>
      </c>
      <c r="AF1558" s="2">
        <f t="shared" si="668"/>
        <v>0.32500000000000007</v>
      </c>
      <c r="AG1558" t="b">
        <f t="shared" si="669"/>
        <v>1</v>
      </c>
      <c r="AH1558" s="2">
        <f t="shared" si="670"/>
        <v>3.1800000000000042</v>
      </c>
      <c r="AI1558">
        <f t="shared" si="671"/>
        <v>3.1800000000000042</v>
      </c>
      <c r="AJ1558" s="2">
        <f t="shared" si="672"/>
        <v>120.8254801482091</v>
      </c>
      <c r="AK1558" s="2">
        <f t="shared" si="673"/>
        <v>120.8254801482091</v>
      </c>
    </row>
    <row r="1559" spans="1:37" x14ac:dyDescent="0.3">
      <c r="A1559" s="18">
        <v>39801</v>
      </c>
      <c r="B1559">
        <v>27.94</v>
      </c>
      <c r="C1559">
        <v>-0.8</v>
      </c>
      <c r="D1559">
        <v>-4.9000000000000004</v>
      </c>
      <c r="E1559">
        <v>-2.85</v>
      </c>
      <c r="G1559" s="3">
        <f t="shared" si="648"/>
        <v>47.046750000000003</v>
      </c>
      <c r="H1559" s="3">
        <f t="shared" si="649"/>
        <v>371.05928350911938</v>
      </c>
      <c r="I1559" s="10">
        <f t="shared" si="650"/>
        <v>367.34869067402821</v>
      </c>
      <c r="J1559" s="3">
        <f t="shared" si="651"/>
        <v>0.12807109755495921</v>
      </c>
      <c r="K1559" s="3">
        <f t="shared" si="652"/>
        <v>0</v>
      </c>
      <c r="L1559" s="15">
        <f t="shared" si="653"/>
        <v>27.94</v>
      </c>
      <c r="M1559" s="3">
        <f t="shared" si="654"/>
        <v>27.94</v>
      </c>
      <c r="N1559" s="15">
        <f t="shared" si="655"/>
        <v>74.986750000000001</v>
      </c>
      <c r="O1559" s="15">
        <f t="shared" si="656"/>
        <v>0.12068384648667352</v>
      </c>
      <c r="P1559" s="15">
        <f t="shared" si="657"/>
        <v>621.34869067402815</v>
      </c>
      <c r="Q1559" s="3">
        <f t="shared" si="674"/>
        <v>12</v>
      </c>
      <c r="R1559" s="3">
        <f t="shared" si="658"/>
        <v>-0.81</v>
      </c>
      <c r="S1559" s="16">
        <f t="shared" si="659"/>
        <v>0</v>
      </c>
      <c r="T1559" s="3">
        <f t="shared" si="660"/>
        <v>74.986750000000001</v>
      </c>
      <c r="U1559" s="3">
        <f t="shared" si="661"/>
        <v>0.12068384648667352</v>
      </c>
      <c r="V1559" s="3">
        <f t="shared" si="662"/>
        <v>621.34869067402815</v>
      </c>
      <c r="W1559" s="19">
        <f t="shared" si="663"/>
        <v>74.986750000000001</v>
      </c>
      <c r="X1559" s="19">
        <f t="shared" si="664"/>
        <v>0.12068384648667352</v>
      </c>
      <c r="Y1559" s="19">
        <f t="shared" si="665"/>
        <v>621.34869067402815</v>
      </c>
      <c r="Z1559" s="2">
        <f t="shared" si="666"/>
        <v>27.939999999999998</v>
      </c>
      <c r="AA1559" s="2">
        <f t="shared" si="667"/>
        <v>250.28940716490877</v>
      </c>
      <c r="AB1559">
        <v>30.48</v>
      </c>
      <c r="AC1559">
        <v>63.5</v>
      </c>
      <c r="AD1559">
        <v>431.8</v>
      </c>
      <c r="AE1559">
        <v>533.4</v>
      </c>
      <c r="AF1559" s="2">
        <f t="shared" si="668"/>
        <v>0.11904761904761905</v>
      </c>
      <c r="AG1559" t="b">
        <f t="shared" si="669"/>
        <v>1</v>
      </c>
      <c r="AH1559" s="2">
        <f t="shared" si="670"/>
        <v>-2.5400000000000027</v>
      </c>
      <c r="AI1559">
        <f t="shared" si="671"/>
        <v>2.5400000000000027</v>
      </c>
      <c r="AJ1559" s="2">
        <f t="shared" si="672"/>
        <v>-181.51059283509124</v>
      </c>
      <c r="AK1559" s="2">
        <f t="shared" si="673"/>
        <v>181.51059283509124</v>
      </c>
    </row>
    <row r="1560" spans="1:37" x14ac:dyDescent="0.3">
      <c r="A1560" s="18">
        <v>39802</v>
      </c>
      <c r="B1560">
        <v>12.7</v>
      </c>
      <c r="C1560">
        <v>-3.6</v>
      </c>
      <c r="D1560">
        <v>-5.0999999999999996</v>
      </c>
      <c r="E1560">
        <v>-4.3499999999999996</v>
      </c>
      <c r="G1560" s="3">
        <f t="shared" si="648"/>
        <v>74.986750000000001</v>
      </c>
      <c r="H1560" s="3">
        <f t="shared" si="649"/>
        <v>621.34869067402815</v>
      </c>
      <c r="I1560" s="10">
        <f t="shared" si="650"/>
        <v>615.13520376728786</v>
      </c>
      <c r="J1560" s="3">
        <f t="shared" si="651"/>
        <v>0.12190287523906415</v>
      </c>
      <c r="K1560" s="3">
        <f t="shared" si="652"/>
        <v>0</v>
      </c>
      <c r="L1560" s="15">
        <f t="shared" si="653"/>
        <v>12.7</v>
      </c>
      <c r="M1560" s="3">
        <f t="shared" si="654"/>
        <v>12.7</v>
      </c>
      <c r="N1560" s="15">
        <f t="shared" si="655"/>
        <v>87.686750000000004</v>
      </c>
      <c r="O1560" s="15">
        <f t="shared" si="656"/>
        <v>0.12002187286831908</v>
      </c>
      <c r="P1560" s="15">
        <f t="shared" si="657"/>
        <v>730.58974922183336</v>
      </c>
      <c r="Q1560" s="3">
        <f t="shared" si="674"/>
        <v>12</v>
      </c>
      <c r="R1560" s="3">
        <f t="shared" si="658"/>
        <v>-0.81</v>
      </c>
      <c r="S1560" s="16">
        <f t="shared" si="659"/>
        <v>0</v>
      </c>
      <c r="T1560" s="3">
        <f t="shared" si="660"/>
        <v>87.686750000000004</v>
      </c>
      <c r="U1560" s="3">
        <f t="shared" si="661"/>
        <v>0.12002187286831908</v>
      </c>
      <c r="V1560" s="3">
        <f t="shared" si="662"/>
        <v>730.58974922183336</v>
      </c>
      <c r="W1560" s="19">
        <f t="shared" si="663"/>
        <v>87.686750000000004</v>
      </c>
      <c r="X1560" s="19">
        <f t="shared" si="664"/>
        <v>0.12002187286831908</v>
      </c>
      <c r="Y1560" s="19">
        <f t="shared" si="665"/>
        <v>730.58974922183336</v>
      </c>
      <c r="Z1560" s="2">
        <f t="shared" si="666"/>
        <v>12.700000000000003</v>
      </c>
      <c r="AA1560" s="2">
        <f t="shared" si="667"/>
        <v>109.24105854780521</v>
      </c>
      <c r="AB1560">
        <v>12.7</v>
      </c>
      <c r="AC1560">
        <v>76.2</v>
      </c>
      <c r="AD1560">
        <v>76.2</v>
      </c>
      <c r="AE1560">
        <v>609.6</v>
      </c>
      <c r="AF1560" s="2">
        <f t="shared" si="668"/>
        <v>0.125</v>
      </c>
      <c r="AG1560" t="b">
        <f t="shared" si="669"/>
        <v>1</v>
      </c>
      <c r="AH1560" s="2">
        <f t="shared" si="670"/>
        <v>3.5527136788005009E-15</v>
      </c>
      <c r="AI1560" t="str">
        <f t="shared" si="671"/>
        <v/>
      </c>
      <c r="AJ1560" s="2">
        <f t="shared" si="672"/>
        <v>33.041058547805207</v>
      </c>
      <c r="AK1560" s="2">
        <f t="shared" si="673"/>
        <v>33.041058547805207</v>
      </c>
    </row>
    <row r="1561" spans="1:37" x14ac:dyDescent="0.3">
      <c r="A1561" s="18">
        <v>39803</v>
      </c>
      <c r="B1561">
        <v>30.48</v>
      </c>
      <c r="C1561">
        <v>1.6</v>
      </c>
      <c r="D1561">
        <v>-3.7</v>
      </c>
      <c r="E1561">
        <v>-1.05</v>
      </c>
      <c r="G1561" s="3">
        <f t="shared" si="648"/>
        <v>87.686750000000004</v>
      </c>
      <c r="H1561" s="3">
        <f t="shared" si="649"/>
        <v>730.58974922183336</v>
      </c>
      <c r="I1561" s="10">
        <f t="shared" si="650"/>
        <v>723.28385172961498</v>
      </c>
      <c r="J1561" s="3">
        <f t="shared" si="651"/>
        <v>0.12123421501850414</v>
      </c>
      <c r="K1561" s="3">
        <f t="shared" si="652"/>
        <v>0</v>
      </c>
      <c r="L1561" s="15">
        <f t="shared" si="653"/>
        <v>30.48</v>
      </c>
      <c r="M1561" s="3">
        <f t="shared" si="654"/>
        <v>30.48</v>
      </c>
      <c r="N1561" s="15">
        <f t="shared" si="655"/>
        <v>118.16675000000001</v>
      </c>
      <c r="O1561" s="15">
        <f t="shared" si="656"/>
        <v>0.11812248232160283</v>
      </c>
      <c r="P1561" s="15">
        <f t="shared" si="657"/>
        <v>1000.374760820524</v>
      </c>
      <c r="Q1561" s="3">
        <f t="shared" si="674"/>
        <v>12</v>
      </c>
      <c r="R1561" s="3">
        <f t="shared" si="658"/>
        <v>-0.81</v>
      </c>
      <c r="S1561" s="16">
        <f t="shared" si="659"/>
        <v>0</v>
      </c>
      <c r="T1561" s="3">
        <f t="shared" si="660"/>
        <v>118.16675000000001</v>
      </c>
      <c r="U1561" s="3">
        <f t="shared" si="661"/>
        <v>0.11812248232160283</v>
      </c>
      <c r="V1561" s="3">
        <f t="shared" si="662"/>
        <v>1000.374760820524</v>
      </c>
      <c r="W1561" s="19">
        <f t="shared" si="663"/>
        <v>118.16675000000001</v>
      </c>
      <c r="X1561" s="19">
        <f t="shared" si="664"/>
        <v>0.11812248232160283</v>
      </c>
      <c r="Y1561" s="19">
        <f t="shared" si="665"/>
        <v>1000.374760820524</v>
      </c>
      <c r="Z1561" s="2">
        <f t="shared" si="666"/>
        <v>30.480000000000004</v>
      </c>
      <c r="AA1561" s="2">
        <f t="shared" si="667"/>
        <v>269.78501159869063</v>
      </c>
      <c r="AB1561">
        <v>25.4</v>
      </c>
      <c r="AC1561">
        <v>101.6</v>
      </c>
      <c r="AD1561">
        <v>152.4</v>
      </c>
      <c r="AE1561">
        <v>762</v>
      </c>
      <c r="AF1561" s="2">
        <f t="shared" si="668"/>
        <v>0.13333333333333333</v>
      </c>
      <c r="AG1561" t="b">
        <f t="shared" si="669"/>
        <v>1</v>
      </c>
      <c r="AH1561" s="2">
        <f t="shared" si="670"/>
        <v>5.0800000000000054</v>
      </c>
      <c r="AI1561" t="str">
        <f t="shared" si="671"/>
        <v/>
      </c>
      <c r="AJ1561" s="2">
        <f t="shared" si="672"/>
        <v>117.38501159869062</v>
      </c>
      <c r="AK1561" s="2">
        <f t="shared" si="673"/>
        <v>117.38501159869062</v>
      </c>
    </row>
    <row r="1562" spans="1:37" x14ac:dyDescent="0.3">
      <c r="A1562" s="18">
        <v>39804</v>
      </c>
      <c r="B1562">
        <v>17.78</v>
      </c>
      <c r="C1562">
        <v>2.9</v>
      </c>
      <c r="D1562">
        <v>-1.1000000000000001</v>
      </c>
      <c r="E1562">
        <v>0.9</v>
      </c>
      <c r="G1562" s="3">
        <f t="shared" ref="G1562:G1625" si="675">W1561</f>
        <v>118.16675000000001</v>
      </c>
      <c r="H1562" s="3">
        <f t="shared" ref="H1562:H1625" si="676">Y1561</f>
        <v>1000.374760820524</v>
      </c>
      <c r="I1562" s="10">
        <f t="shared" si="650"/>
        <v>990.37101321231876</v>
      </c>
      <c r="J1562" s="3">
        <f t="shared" si="651"/>
        <v>0.11931563870868973</v>
      </c>
      <c r="K1562" s="3">
        <f t="shared" si="652"/>
        <v>2.6669999999999998</v>
      </c>
      <c r="L1562" s="15">
        <f t="shared" si="653"/>
        <v>15.113000000000001</v>
      </c>
      <c r="M1562" s="3">
        <f t="shared" si="654"/>
        <v>14.446250000000001</v>
      </c>
      <c r="N1562" s="15">
        <f t="shared" si="655"/>
        <v>132.613</v>
      </c>
      <c r="O1562" s="15">
        <f t="shared" si="656"/>
        <v>0.11996731210602608</v>
      </c>
      <c r="P1562" s="15">
        <f t="shared" si="657"/>
        <v>1105.4094458897084</v>
      </c>
      <c r="Q1562" s="3">
        <f t="shared" si="674"/>
        <v>12</v>
      </c>
      <c r="R1562" s="3">
        <f t="shared" si="658"/>
        <v>-0.81</v>
      </c>
      <c r="S1562" s="16">
        <f t="shared" si="659"/>
        <v>-0.72900000000000009</v>
      </c>
      <c r="T1562" s="3">
        <f t="shared" si="660"/>
        <v>131.88399999999999</v>
      </c>
      <c r="U1562" s="3">
        <f t="shared" si="661"/>
        <v>0.11996731210602608</v>
      </c>
      <c r="V1562" s="3">
        <f t="shared" si="662"/>
        <v>1099.3327906141803</v>
      </c>
      <c r="W1562" s="19">
        <f t="shared" si="663"/>
        <v>131.88399999999999</v>
      </c>
      <c r="X1562" s="19">
        <f t="shared" si="664"/>
        <v>0.11996731210602608</v>
      </c>
      <c r="Y1562" s="19">
        <f t="shared" si="665"/>
        <v>1099.3327906141803</v>
      </c>
      <c r="Z1562" s="2">
        <f t="shared" si="666"/>
        <v>13.717249999999979</v>
      </c>
      <c r="AA1562" s="2">
        <f t="shared" si="667"/>
        <v>98.958029793656351</v>
      </c>
      <c r="AB1562">
        <v>10.16</v>
      </c>
      <c r="AC1562">
        <v>111.76</v>
      </c>
      <c r="AD1562">
        <v>-50.8</v>
      </c>
      <c r="AE1562">
        <v>711.2</v>
      </c>
      <c r="AF1562" s="2">
        <f t="shared" si="668"/>
        <v>0.15714285714285714</v>
      </c>
      <c r="AG1562" t="b">
        <f t="shared" si="669"/>
        <v>1</v>
      </c>
      <c r="AH1562" s="2">
        <f t="shared" si="670"/>
        <v>3.5572499999999785</v>
      </c>
      <c r="AI1562" t="str">
        <f t="shared" si="671"/>
        <v/>
      </c>
      <c r="AJ1562" s="2">
        <f t="shared" si="672"/>
        <v>149.75802979365636</v>
      </c>
      <c r="AK1562" s="2">
        <f t="shared" si="673"/>
        <v>149.75802979365636</v>
      </c>
    </row>
    <row r="1563" spans="1:37" x14ac:dyDescent="0.3">
      <c r="A1563" s="18">
        <v>39805</v>
      </c>
      <c r="B1563">
        <v>12.7</v>
      </c>
      <c r="C1563">
        <v>-0.2</v>
      </c>
      <c r="D1563">
        <v>-2.4</v>
      </c>
      <c r="E1563">
        <v>-1.3</v>
      </c>
      <c r="G1563" s="3">
        <f t="shared" si="675"/>
        <v>131.88399999999999</v>
      </c>
      <c r="H1563" s="3">
        <f t="shared" si="676"/>
        <v>1099.3327906141803</v>
      </c>
      <c r="I1563" s="10">
        <f t="shared" si="650"/>
        <v>1088.3394627080386</v>
      </c>
      <c r="J1563" s="3">
        <f t="shared" si="651"/>
        <v>0.12117910313740007</v>
      </c>
      <c r="K1563" s="3">
        <f t="shared" si="652"/>
        <v>0</v>
      </c>
      <c r="L1563" s="15">
        <f t="shared" si="653"/>
        <v>12.7</v>
      </c>
      <c r="M1563" s="3">
        <f t="shared" si="654"/>
        <v>12.7</v>
      </c>
      <c r="N1563" s="15">
        <f t="shared" si="655"/>
        <v>144.58399999999997</v>
      </c>
      <c r="O1563" s="15">
        <f t="shared" si="656"/>
        <v>0.12010692777968413</v>
      </c>
      <c r="P1563" s="15">
        <f t="shared" si="657"/>
        <v>1203.7940081625841</v>
      </c>
      <c r="Q1563" s="3">
        <f t="shared" si="674"/>
        <v>12</v>
      </c>
      <c r="R1563" s="3">
        <f t="shared" si="658"/>
        <v>-0.81</v>
      </c>
      <c r="S1563" s="16">
        <f t="shared" si="659"/>
        <v>0</v>
      </c>
      <c r="T1563" s="3">
        <f t="shared" si="660"/>
        <v>144.58399999999997</v>
      </c>
      <c r="U1563" s="3">
        <f t="shared" si="661"/>
        <v>0.12010692777968413</v>
      </c>
      <c r="V1563" s="3">
        <f t="shared" si="662"/>
        <v>1203.7940081625841</v>
      </c>
      <c r="W1563" s="19">
        <f t="shared" si="663"/>
        <v>144.58399999999997</v>
      </c>
      <c r="X1563" s="19">
        <f t="shared" si="664"/>
        <v>0.12010692777968413</v>
      </c>
      <c r="Y1563" s="19">
        <f t="shared" si="665"/>
        <v>1203.7940081625841</v>
      </c>
      <c r="Z1563" s="2">
        <f t="shared" si="666"/>
        <v>12.699999999999989</v>
      </c>
      <c r="AA1563" s="2">
        <f t="shared" si="667"/>
        <v>104.46121754840374</v>
      </c>
      <c r="AB1563">
        <v>15.24</v>
      </c>
      <c r="AC1563">
        <v>127</v>
      </c>
      <c r="AD1563">
        <v>127</v>
      </c>
      <c r="AE1563">
        <v>838.2</v>
      </c>
      <c r="AF1563" s="2">
        <f t="shared" si="668"/>
        <v>0.15151515151515152</v>
      </c>
      <c r="AG1563" t="b">
        <f t="shared" si="669"/>
        <v>1</v>
      </c>
      <c r="AH1563" s="2">
        <f t="shared" si="670"/>
        <v>-2.5400000000000116</v>
      </c>
      <c r="AI1563">
        <f t="shared" si="671"/>
        <v>2.5400000000000116</v>
      </c>
      <c r="AJ1563" s="2">
        <f t="shared" si="672"/>
        <v>-22.538782451596262</v>
      </c>
      <c r="AK1563" s="2">
        <f t="shared" si="673"/>
        <v>22.538782451596262</v>
      </c>
    </row>
    <row r="1564" spans="1:37" x14ac:dyDescent="0.3">
      <c r="A1564" s="18">
        <v>39806</v>
      </c>
      <c r="B1564">
        <v>7.62</v>
      </c>
      <c r="C1564">
        <v>1.4</v>
      </c>
      <c r="D1564">
        <v>-3.2</v>
      </c>
      <c r="E1564">
        <v>-0.9</v>
      </c>
      <c r="G1564" s="3">
        <f t="shared" si="675"/>
        <v>144.58399999999997</v>
      </c>
      <c r="H1564" s="3">
        <f t="shared" si="676"/>
        <v>1203.7940081625841</v>
      </c>
      <c r="I1564" s="10">
        <f t="shared" si="650"/>
        <v>1191.7560680809581</v>
      </c>
      <c r="J1564" s="3">
        <f t="shared" si="651"/>
        <v>0.12132012907038803</v>
      </c>
      <c r="K1564" s="3">
        <f t="shared" si="652"/>
        <v>0</v>
      </c>
      <c r="L1564" s="15">
        <f t="shared" si="653"/>
        <v>7.62</v>
      </c>
      <c r="M1564" s="3">
        <f t="shared" si="654"/>
        <v>7.62</v>
      </c>
      <c r="N1564" s="15">
        <f t="shared" si="655"/>
        <v>152.20399999999998</v>
      </c>
      <c r="O1564" s="15">
        <f t="shared" si="656"/>
        <v>0.12069827474265626</v>
      </c>
      <c r="P1564" s="15">
        <f t="shared" si="657"/>
        <v>1261.0287953536854</v>
      </c>
      <c r="Q1564" s="3">
        <f t="shared" si="674"/>
        <v>12</v>
      </c>
      <c r="R1564" s="3">
        <f t="shared" si="658"/>
        <v>-0.81</v>
      </c>
      <c r="S1564" s="16">
        <f t="shared" si="659"/>
        <v>0</v>
      </c>
      <c r="T1564" s="3">
        <f t="shared" si="660"/>
        <v>152.20399999999998</v>
      </c>
      <c r="U1564" s="3">
        <f t="shared" si="661"/>
        <v>0.12069827474265626</v>
      </c>
      <c r="V1564" s="3">
        <f t="shared" si="662"/>
        <v>1261.0287953536854</v>
      </c>
      <c r="W1564" s="19">
        <f t="shared" si="663"/>
        <v>152.20399999999998</v>
      </c>
      <c r="X1564" s="19">
        <f t="shared" si="664"/>
        <v>0.12069827474265626</v>
      </c>
      <c r="Y1564" s="19">
        <f t="shared" si="665"/>
        <v>1261.0287953536854</v>
      </c>
      <c r="Z1564" s="2">
        <f t="shared" si="666"/>
        <v>7.6200000000000045</v>
      </c>
      <c r="AA1564" s="2">
        <f t="shared" si="667"/>
        <v>57.234787191101304</v>
      </c>
      <c r="AB1564">
        <v>0</v>
      </c>
      <c r="AC1564">
        <v>127</v>
      </c>
      <c r="AD1564">
        <v>-101.6</v>
      </c>
      <c r="AE1564">
        <v>736.6</v>
      </c>
      <c r="AF1564" s="2">
        <f t="shared" si="668"/>
        <v>0.17241379310344826</v>
      </c>
      <c r="AG1564" t="b">
        <f t="shared" si="669"/>
        <v>1</v>
      </c>
      <c r="AH1564" s="2">
        <f t="shared" si="670"/>
        <v>7.6200000000000045</v>
      </c>
      <c r="AI1564">
        <f t="shared" si="671"/>
        <v>7.6200000000000045</v>
      </c>
      <c r="AJ1564" s="2">
        <f t="shared" si="672"/>
        <v>158.8347871911013</v>
      </c>
      <c r="AK1564" s="2">
        <f t="shared" si="673"/>
        <v>158.8347871911013</v>
      </c>
    </row>
    <row r="1565" spans="1:37" x14ac:dyDescent="0.3">
      <c r="A1565" s="18">
        <v>39807</v>
      </c>
      <c r="B1565">
        <v>25.4</v>
      </c>
      <c r="C1565">
        <v>1</v>
      </c>
      <c r="D1565">
        <v>-3.2</v>
      </c>
      <c r="E1565">
        <v>-1.1000000000000001</v>
      </c>
      <c r="G1565" s="3">
        <f t="shared" si="675"/>
        <v>152.20399999999998</v>
      </c>
      <c r="H1565" s="3">
        <f t="shared" si="676"/>
        <v>1261.0287953536854</v>
      </c>
      <c r="I1565" s="10">
        <f t="shared" si="650"/>
        <v>1248.4185074001484</v>
      </c>
      <c r="J1565" s="3">
        <f t="shared" si="651"/>
        <v>0.12191744923500633</v>
      </c>
      <c r="K1565" s="3">
        <f t="shared" si="652"/>
        <v>0</v>
      </c>
      <c r="L1565" s="15">
        <f t="shared" si="653"/>
        <v>25.4</v>
      </c>
      <c r="M1565" s="3">
        <f t="shared" si="654"/>
        <v>25.4</v>
      </c>
      <c r="N1565" s="15">
        <f t="shared" si="655"/>
        <v>177.60399999999998</v>
      </c>
      <c r="O1565" s="15">
        <f t="shared" si="656"/>
        <v>0.12005724776782914</v>
      </c>
      <c r="P1565" s="15">
        <f t="shared" si="657"/>
        <v>1479.3275983092394</v>
      </c>
      <c r="Q1565" s="3">
        <f t="shared" si="674"/>
        <v>12</v>
      </c>
      <c r="R1565" s="3">
        <f t="shared" si="658"/>
        <v>-0.81</v>
      </c>
      <c r="S1565" s="16">
        <f t="shared" si="659"/>
        <v>0</v>
      </c>
      <c r="T1565" s="3">
        <f t="shared" si="660"/>
        <v>177.60399999999998</v>
      </c>
      <c r="U1565" s="3">
        <f t="shared" si="661"/>
        <v>0.12005724776782914</v>
      </c>
      <c r="V1565" s="3">
        <f t="shared" si="662"/>
        <v>1479.3275983092394</v>
      </c>
      <c r="W1565" s="19">
        <f t="shared" si="663"/>
        <v>177.60399999999998</v>
      </c>
      <c r="X1565" s="19">
        <f t="shared" si="664"/>
        <v>0.12005724776782914</v>
      </c>
      <c r="Y1565" s="19">
        <f t="shared" si="665"/>
        <v>1479.3275983092394</v>
      </c>
      <c r="Z1565" s="2">
        <f t="shared" si="666"/>
        <v>25.400000000000006</v>
      </c>
      <c r="AA1565" s="2">
        <f t="shared" si="667"/>
        <v>218.29880295555404</v>
      </c>
      <c r="AB1565">
        <v>22.86</v>
      </c>
      <c r="AC1565">
        <v>149.86000000000001</v>
      </c>
      <c r="AD1565">
        <v>177.8</v>
      </c>
      <c r="AE1565">
        <v>914.4</v>
      </c>
      <c r="AF1565" s="2">
        <f t="shared" si="668"/>
        <v>0.16388888888888892</v>
      </c>
      <c r="AG1565" t="b">
        <f t="shared" si="669"/>
        <v>1</v>
      </c>
      <c r="AH1565" s="2">
        <f t="shared" si="670"/>
        <v>2.5400000000000063</v>
      </c>
      <c r="AI1565">
        <f t="shared" si="671"/>
        <v>2.5400000000000063</v>
      </c>
      <c r="AJ1565" s="2">
        <f t="shared" si="672"/>
        <v>40.498802955554027</v>
      </c>
      <c r="AK1565" s="2">
        <f t="shared" si="673"/>
        <v>40.498802955554027</v>
      </c>
    </row>
    <row r="1566" spans="1:37" x14ac:dyDescent="0.3">
      <c r="A1566" s="18">
        <v>39808</v>
      </c>
      <c r="B1566">
        <v>10.16</v>
      </c>
      <c r="C1566">
        <v>-0.4</v>
      </c>
      <c r="D1566">
        <v>-3.7</v>
      </c>
      <c r="E1566">
        <v>-2.0499999999999998</v>
      </c>
      <c r="G1566" s="3">
        <f t="shared" si="675"/>
        <v>177.60399999999998</v>
      </c>
      <c r="H1566" s="3">
        <f t="shared" si="676"/>
        <v>1479.3275983092394</v>
      </c>
      <c r="I1566" s="10">
        <f t="shared" si="650"/>
        <v>1464.534322326147</v>
      </c>
      <c r="J1566" s="3">
        <f t="shared" si="651"/>
        <v>0.12126994724023146</v>
      </c>
      <c r="K1566" s="3">
        <f t="shared" si="652"/>
        <v>0</v>
      </c>
      <c r="L1566" s="15">
        <f t="shared" si="653"/>
        <v>10.16</v>
      </c>
      <c r="M1566" s="3">
        <f t="shared" si="654"/>
        <v>10.16</v>
      </c>
      <c r="N1566" s="15">
        <f t="shared" si="655"/>
        <v>187.76399999999998</v>
      </c>
      <c r="O1566" s="15">
        <f t="shared" si="656"/>
        <v>0.12060135280671437</v>
      </c>
      <c r="P1566" s="15">
        <f t="shared" si="657"/>
        <v>1556.8979586897833</v>
      </c>
      <c r="Q1566" s="3">
        <f t="shared" si="674"/>
        <v>12</v>
      </c>
      <c r="R1566" s="3">
        <f t="shared" si="658"/>
        <v>-0.81</v>
      </c>
      <c r="S1566" s="16">
        <f t="shared" si="659"/>
        <v>0</v>
      </c>
      <c r="T1566" s="3">
        <f t="shared" si="660"/>
        <v>187.76399999999998</v>
      </c>
      <c r="U1566" s="3">
        <f t="shared" si="661"/>
        <v>0.12060135280671437</v>
      </c>
      <c r="V1566" s="3">
        <f t="shared" si="662"/>
        <v>1556.8979586897833</v>
      </c>
      <c r="W1566" s="19">
        <f t="shared" si="663"/>
        <v>187.76399999999998</v>
      </c>
      <c r="X1566" s="19">
        <f t="shared" si="664"/>
        <v>0.12060135280671437</v>
      </c>
      <c r="Y1566" s="19">
        <f t="shared" si="665"/>
        <v>1556.8979586897833</v>
      </c>
      <c r="Z1566" s="2">
        <f t="shared" si="666"/>
        <v>10.159999999999997</v>
      </c>
      <c r="AA1566" s="2">
        <f t="shared" si="667"/>
        <v>77.570360380543889</v>
      </c>
      <c r="AB1566">
        <v>10.16</v>
      </c>
      <c r="AC1566">
        <v>160.02000000000001</v>
      </c>
      <c r="AD1566">
        <v>50.8</v>
      </c>
      <c r="AE1566">
        <v>965.2</v>
      </c>
      <c r="AF1566" s="2">
        <f t="shared" si="668"/>
        <v>0.16578947368421054</v>
      </c>
      <c r="AG1566" t="b">
        <f t="shared" si="669"/>
        <v>1</v>
      </c>
      <c r="AH1566" s="2">
        <f t="shared" si="670"/>
        <v>-3.5527136788005009E-15</v>
      </c>
      <c r="AI1566">
        <f t="shared" si="671"/>
        <v>3.5527136788005009E-15</v>
      </c>
      <c r="AJ1566" s="2">
        <f t="shared" si="672"/>
        <v>26.770360380543892</v>
      </c>
      <c r="AK1566" s="2">
        <f t="shared" si="673"/>
        <v>26.770360380543892</v>
      </c>
    </row>
    <row r="1567" spans="1:37" x14ac:dyDescent="0.3">
      <c r="A1567" s="18">
        <v>39809</v>
      </c>
      <c r="B1567">
        <v>12.7</v>
      </c>
      <c r="C1567">
        <v>0.7</v>
      </c>
      <c r="D1567">
        <v>-3</v>
      </c>
      <c r="E1567">
        <v>-1.1499999999999999</v>
      </c>
      <c r="G1567" s="3">
        <f t="shared" si="675"/>
        <v>187.76399999999998</v>
      </c>
      <c r="H1567" s="3">
        <f t="shared" si="676"/>
        <v>1556.8979586897833</v>
      </c>
      <c r="I1567" s="10">
        <f t="shared" si="650"/>
        <v>1541.3289791028856</v>
      </c>
      <c r="J1567" s="3">
        <f t="shared" si="651"/>
        <v>0.12181954828961047</v>
      </c>
      <c r="K1567" s="3">
        <f t="shared" si="652"/>
        <v>0</v>
      </c>
      <c r="L1567" s="15">
        <f t="shared" si="653"/>
        <v>12.7</v>
      </c>
      <c r="M1567" s="3">
        <f t="shared" si="654"/>
        <v>12.7</v>
      </c>
      <c r="N1567" s="15">
        <f t="shared" si="655"/>
        <v>200.46399999999997</v>
      </c>
      <c r="O1567" s="15">
        <f t="shared" si="656"/>
        <v>0.12099589175571322</v>
      </c>
      <c r="P1567" s="15">
        <f t="shared" si="657"/>
        <v>1656.7835245574311</v>
      </c>
      <c r="Q1567" s="3">
        <f t="shared" si="674"/>
        <v>12</v>
      </c>
      <c r="R1567" s="3">
        <f t="shared" si="658"/>
        <v>-0.81</v>
      </c>
      <c r="S1567" s="16">
        <f t="shared" si="659"/>
        <v>0</v>
      </c>
      <c r="T1567" s="3">
        <f t="shared" si="660"/>
        <v>200.46399999999997</v>
      </c>
      <c r="U1567" s="3">
        <f t="shared" si="661"/>
        <v>0.12099589175571322</v>
      </c>
      <c r="V1567" s="3">
        <f t="shared" si="662"/>
        <v>1656.7835245574311</v>
      </c>
      <c r="W1567" s="19">
        <f t="shared" si="663"/>
        <v>200.46399999999997</v>
      </c>
      <c r="X1567" s="19">
        <f t="shared" si="664"/>
        <v>0.12099589175571322</v>
      </c>
      <c r="Y1567" s="19">
        <f t="shared" si="665"/>
        <v>1656.7835245574311</v>
      </c>
      <c r="Z1567" s="2">
        <f t="shared" si="666"/>
        <v>12.699999999999989</v>
      </c>
      <c r="AA1567" s="2">
        <f t="shared" si="667"/>
        <v>99.885565867647756</v>
      </c>
      <c r="AB1567">
        <v>12.7</v>
      </c>
      <c r="AC1567">
        <v>172.72</v>
      </c>
      <c r="AD1567">
        <v>0</v>
      </c>
      <c r="AE1567">
        <v>965.2</v>
      </c>
      <c r="AF1567" s="2">
        <f t="shared" si="668"/>
        <v>0.17894736842105263</v>
      </c>
      <c r="AG1567" t="b">
        <f t="shared" si="669"/>
        <v>1</v>
      </c>
      <c r="AH1567" s="2">
        <f t="shared" si="670"/>
        <v>-1.0658141036401503E-14</v>
      </c>
      <c r="AI1567">
        <f t="shared" si="671"/>
        <v>1.0658141036401503E-14</v>
      </c>
      <c r="AJ1567" s="2">
        <f t="shared" si="672"/>
        <v>99.885565867647756</v>
      </c>
      <c r="AK1567" s="2">
        <f t="shared" si="673"/>
        <v>99.885565867647756</v>
      </c>
    </row>
    <row r="1568" spans="1:37" x14ac:dyDescent="0.3">
      <c r="A1568" s="18">
        <v>39810</v>
      </c>
      <c r="B1568">
        <v>55.88</v>
      </c>
      <c r="C1568">
        <v>3.8</v>
      </c>
      <c r="D1568">
        <v>-0.2</v>
      </c>
      <c r="E1568">
        <v>1.8</v>
      </c>
      <c r="G1568" s="3">
        <f t="shared" si="675"/>
        <v>200.46399999999997</v>
      </c>
      <c r="H1568" s="3">
        <f t="shared" si="676"/>
        <v>1656.7835245574311</v>
      </c>
      <c r="I1568" s="10">
        <f t="shared" si="650"/>
        <v>1640.2156893118567</v>
      </c>
      <c r="J1568" s="3">
        <f t="shared" si="651"/>
        <v>0.12221807248051841</v>
      </c>
      <c r="K1568" s="3">
        <f t="shared" si="652"/>
        <v>16.764000000000003</v>
      </c>
      <c r="L1568" s="15">
        <f t="shared" si="653"/>
        <v>39.116</v>
      </c>
      <c r="M1568" s="3">
        <f t="shared" si="654"/>
        <v>34.924999999999997</v>
      </c>
      <c r="N1568" s="15">
        <f t="shared" si="655"/>
        <v>235.38899999999995</v>
      </c>
      <c r="O1568" s="15">
        <f t="shared" si="656"/>
        <v>0.12664507533538966</v>
      </c>
      <c r="P1568" s="15">
        <f t="shared" si="657"/>
        <v>1858.6510322381478</v>
      </c>
      <c r="Q1568" s="3">
        <f t="shared" si="674"/>
        <v>12</v>
      </c>
      <c r="R1568" s="3">
        <f t="shared" si="658"/>
        <v>-0.81</v>
      </c>
      <c r="S1568" s="16">
        <f t="shared" si="659"/>
        <v>-1.4580000000000002</v>
      </c>
      <c r="T1568" s="3">
        <f t="shared" si="660"/>
        <v>233.93099999999995</v>
      </c>
      <c r="U1568" s="3">
        <f t="shared" si="661"/>
        <v>0.12664507533538966</v>
      </c>
      <c r="V1568" s="3">
        <f t="shared" si="662"/>
        <v>1847.1385435279562</v>
      </c>
      <c r="W1568" s="19">
        <f t="shared" si="663"/>
        <v>233.93099999999995</v>
      </c>
      <c r="X1568" s="19">
        <f t="shared" si="664"/>
        <v>0.12664507533538966</v>
      </c>
      <c r="Y1568" s="19">
        <f t="shared" si="665"/>
        <v>1847.1385435279562</v>
      </c>
      <c r="Z1568" s="2">
        <f t="shared" si="666"/>
        <v>33.466999999999985</v>
      </c>
      <c r="AA1568" s="2">
        <f t="shared" si="667"/>
        <v>190.35501897052518</v>
      </c>
      <c r="AB1568">
        <v>22.86</v>
      </c>
      <c r="AC1568">
        <v>195.58</v>
      </c>
      <c r="AD1568">
        <v>-50.8</v>
      </c>
      <c r="AE1568">
        <v>914.4</v>
      </c>
      <c r="AF1568" s="2">
        <f t="shared" si="668"/>
        <v>0.21388888888888891</v>
      </c>
      <c r="AG1568" t="b">
        <f t="shared" si="669"/>
        <v>1</v>
      </c>
      <c r="AH1568" s="2">
        <f t="shared" si="670"/>
        <v>10.606999999999985</v>
      </c>
      <c r="AI1568">
        <f t="shared" si="671"/>
        <v>10.606999999999985</v>
      </c>
      <c r="AJ1568" s="2">
        <f t="shared" si="672"/>
        <v>241.15501897052519</v>
      </c>
      <c r="AK1568" s="2">
        <f t="shared" si="673"/>
        <v>241.15501897052519</v>
      </c>
    </row>
    <row r="1569" spans="1:37" x14ac:dyDescent="0.3">
      <c r="A1569" s="18">
        <v>39811</v>
      </c>
      <c r="B1569">
        <v>43.18</v>
      </c>
      <c r="C1569">
        <v>5.3</v>
      </c>
      <c r="D1569">
        <v>1.9</v>
      </c>
      <c r="E1569">
        <v>3.6</v>
      </c>
      <c r="G1569" s="3">
        <f t="shared" si="675"/>
        <v>233.93099999999995</v>
      </c>
      <c r="H1569" s="3">
        <f t="shared" si="676"/>
        <v>1847.1385435279562</v>
      </c>
      <c r="I1569" s="10">
        <f t="shared" si="650"/>
        <v>1828.6671580926766</v>
      </c>
      <c r="J1569" s="3">
        <f t="shared" si="651"/>
        <v>0.12792431852059563</v>
      </c>
      <c r="K1569" s="3">
        <f t="shared" si="652"/>
        <v>25.907999999999998</v>
      </c>
      <c r="L1569" s="15">
        <f t="shared" si="653"/>
        <v>17.272000000000002</v>
      </c>
      <c r="M1569" s="3">
        <f t="shared" si="654"/>
        <v>10.795000000000002</v>
      </c>
      <c r="N1569" s="15">
        <f t="shared" si="655"/>
        <v>244.72599999999994</v>
      </c>
      <c r="O1569" s="15">
        <f t="shared" si="656"/>
        <v>0.13724292268840502</v>
      </c>
      <c r="P1569" s="15">
        <f t="shared" si="657"/>
        <v>1783.1593440750562</v>
      </c>
      <c r="Q1569" s="3">
        <f t="shared" si="674"/>
        <v>12</v>
      </c>
      <c r="R1569" s="3">
        <f t="shared" si="658"/>
        <v>-0.81</v>
      </c>
      <c r="S1569" s="16">
        <f t="shared" si="659"/>
        <v>-2.9160000000000004</v>
      </c>
      <c r="T1569" s="3">
        <f t="shared" si="660"/>
        <v>241.80999999999995</v>
      </c>
      <c r="U1569" s="3">
        <f t="shared" si="661"/>
        <v>0.13724292268840502</v>
      </c>
      <c r="V1569" s="3">
        <f t="shared" si="662"/>
        <v>1761.9123468319237</v>
      </c>
      <c r="W1569" s="19">
        <f t="shared" si="663"/>
        <v>241.80999999999995</v>
      </c>
      <c r="X1569" s="19">
        <f t="shared" si="664"/>
        <v>0.13724292268840502</v>
      </c>
      <c r="Y1569" s="19">
        <f t="shared" si="665"/>
        <v>1761.9123468319237</v>
      </c>
      <c r="Z1569" s="2">
        <f t="shared" si="666"/>
        <v>7.8789999999999907</v>
      </c>
      <c r="AA1569" s="2">
        <f t="shared" si="667"/>
        <v>-85.226196696032503</v>
      </c>
      <c r="AB1569">
        <v>-7.62</v>
      </c>
      <c r="AC1569">
        <v>187.96</v>
      </c>
      <c r="AD1569">
        <v>-101.6</v>
      </c>
      <c r="AE1569">
        <v>812.8</v>
      </c>
      <c r="AF1569" s="2">
        <f t="shared" si="668"/>
        <v>0.23125000000000001</v>
      </c>
      <c r="AG1569" t="b">
        <f t="shared" si="669"/>
        <v>1</v>
      </c>
      <c r="AH1569" s="2">
        <f t="shared" si="670"/>
        <v>15.498999999999992</v>
      </c>
      <c r="AI1569">
        <f t="shared" si="671"/>
        <v>15.498999999999992</v>
      </c>
      <c r="AJ1569" s="2">
        <f t="shared" si="672"/>
        <v>16.373803303967492</v>
      </c>
      <c r="AK1569" s="2">
        <f t="shared" si="673"/>
        <v>16.373803303967492</v>
      </c>
    </row>
    <row r="1570" spans="1:37" x14ac:dyDescent="0.3">
      <c r="A1570" s="18">
        <v>39812</v>
      </c>
      <c r="B1570">
        <v>38.1</v>
      </c>
      <c r="C1570">
        <v>4</v>
      </c>
      <c r="D1570">
        <v>-1.6</v>
      </c>
      <c r="E1570">
        <v>1.2</v>
      </c>
      <c r="G1570" s="3">
        <f t="shared" si="675"/>
        <v>241.80999999999995</v>
      </c>
      <c r="H1570" s="3">
        <f t="shared" si="676"/>
        <v>1761.9123468319237</v>
      </c>
      <c r="I1570" s="10">
        <f t="shared" si="650"/>
        <v>1744.2932233636045</v>
      </c>
      <c r="J1570" s="3">
        <f t="shared" si="651"/>
        <v>0.13862921483677274</v>
      </c>
      <c r="K1570" s="3">
        <f t="shared" si="652"/>
        <v>7.6199999999999974</v>
      </c>
      <c r="L1570" s="15">
        <f t="shared" si="653"/>
        <v>30.480000000000004</v>
      </c>
      <c r="M1570" s="3">
        <f t="shared" si="654"/>
        <v>28.575000000000003</v>
      </c>
      <c r="N1570" s="15">
        <f t="shared" si="655"/>
        <v>270.38499999999993</v>
      </c>
      <c r="O1570" s="15">
        <f t="shared" si="656"/>
        <v>0.13750132855654204</v>
      </c>
      <c r="P1570" s="15">
        <f t="shared" si="657"/>
        <v>1966.4173636607059</v>
      </c>
      <c r="Q1570" s="3">
        <f t="shared" si="674"/>
        <v>12</v>
      </c>
      <c r="R1570" s="3">
        <f t="shared" si="658"/>
        <v>-0.81</v>
      </c>
      <c r="S1570" s="16">
        <f t="shared" si="659"/>
        <v>-0.97199999999999998</v>
      </c>
      <c r="T1570" s="3">
        <f t="shared" si="660"/>
        <v>269.41299999999995</v>
      </c>
      <c r="U1570" s="3">
        <f t="shared" si="661"/>
        <v>0.13750132855654204</v>
      </c>
      <c r="V1570" s="3">
        <f t="shared" si="662"/>
        <v>1959.3483410541332</v>
      </c>
      <c r="W1570" s="19">
        <f t="shared" si="663"/>
        <v>269.41299999999995</v>
      </c>
      <c r="X1570" s="19">
        <f t="shared" si="664"/>
        <v>0.13750132855654204</v>
      </c>
      <c r="Y1570" s="19">
        <f t="shared" si="665"/>
        <v>1959.3483410541332</v>
      </c>
      <c r="Z1570" s="2">
        <f t="shared" si="666"/>
        <v>27.603000000000009</v>
      </c>
      <c r="AA1570" s="2">
        <f t="shared" si="667"/>
        <v>197.4359942222095</v>
      </c>
      <c r="AB1570">
        <v>12.7</v>
      </c>
      <c r="AC1570">
        <v>200.66</v>
      </c>
      <c r="AD1570">
        <v>25.4</v>
      </c>
      <c r="AE1570">
        <v>838.2</v>
      </c>
      <c r="AF1570" s="2">
        <f t="shared" si="668"/>
        <v>0.23939393939393938</v>
      </c>
      <c r="AG1570" t="b">
        <f t="shared" si="669"/>
        <v>1</v>
      </c>
      <c r="AH1570" s="2">
        <f t="shared" si="670"/>
        <v>14.903000000000009</v>
      </c>
      <c r="AI1570">
        <f t="shared" si="671"/>
        <v>14.903000000000009</v>
      </c>
      <c r="AJ1570" s="2">
        <f t="shared" si="672"/>
        <v>172.0359942222095</v>
      </c>
      <c r="AK1570" s="2">
        <f t="shared" si="673"/>
        <v>172.0359942222095</v>
      </c>
    </row>
    <row r="1571" spans="1:37" x14ac:dyDescent="0.3">
      <c r="A1571" s="18">
        <v>39813</v>
      </c>
      <c r="B1571">
        <v>2.54</v>
      </c>
      <c r="C1571">
        <v>1.6</v>
      </c>
      <c r="D1571">
        <v>-2.2999999999999998</v>
      </c>
      <c r="E1571">
        <v>-0.35</v>
      </c>
      <c r="G1571" s="3">
        <f t="shared" si="675"/>
        <v>269.41299999999995</v>
      </c>
      <c r="H1571" s="3">
        <f t="shared" si="676"/>
        <v>1959.3483410541332</v>
      </c>
      <c r="I1571" s="10">
        <f t="shared" si="650"/>
        <v>1939.754857643592</v>
      </c>
      <c r="J1571" s="3">
        <f t="shared" si="651"/>
        <v>0.13889023086519398</v>
      </c>
      <c r="K1571" s="3">
        <f t="shared" si="652"/>
        <v>0</v>
      </c>
      <c r="L1571" s="15">
        <f t="shared" si="653"/>
        <v>2.54</v>
      </c>
      <c r="M1571" s="3">
        <f t="shared" si="654"/>
        <v>2.54</v>
      </c>
      <c r="N1571" s="15">
        <f t="shared" si="655"/>
        <v>271.95299999999997</v>
      </c>
      <c r="O1571" s="15">
        <f t="shared" si="656"/>
        <v>0.13855036631453527</v>
      </c>
      <c r="P1571" s="15">
        <f t="shared" si="657"/>
        <v>1962.845766734501</v>
      </c>
      <c r="Q1571" s="3">
        <f t="shared" si="674"/>
        <v>12</v>
      </c>
      <c r="R1571" s="3">
        <f t="shared" si="658"/>
        <v>-0.81</v>
      </c>
      <c r="S1571" s="16">
        <f t="shared" si="659"/>
        <v>0</v>
      </c>
      <c r="T1571" s="3">
        <f t="shared" si="660"/>
        <v>271.95299999999997</v>
      </c>
      <c r="U1571" s="3">
        <f t="shared" si="661"/>
        <v>0.13855036631453527</v>
      </c>
      <c r="V1571" s="3">
        <f t="shared" si="662"/>
        <v>1962.8457667345012</v>
      </c>
      <c r="W1571" s="19">
        <f t="shared" si="663"/>
        <v>271.95299999999997</v>
      </c>
      <c r="X1571" s="19">
        <f t="shared" si="664"/>
        <v>0.13855036631453527</v>
      </c>
      <c r="Y1571" s="19">
        <f t="shared" si="665"/>
        <v>1962.8457667345012</v>
      </c>
      <c r="Z1571" s="2">
        <f t="shared" si="666"/>
        <v>2.5400000000000205</v>
      </c>
      <c r="AA1571" s="2">
        <f t="shared" si="667"/>
        <v>3.4974256803679964</v>
      </c>
      <c r="AB1571">
        <v>5.08</v>
      </c>
      <c r="AC1571">
        <v>205.74</v>
      </c>
      <c r="AD1571">
        <v>-25.4</v>
      </c>
      <c r="AE1571">
        <v>812.8</v>
      </c>
      <c r="AF1571" s="2">
        <f t="shared" si="668"/>
        <v>0.25312500000000004</v>
      </c>
      <c r="AG1571" t="b">
        <f t="shared" si="669"/>
        <v>1</v>
      </c>
      <c r="AH1571" s="2">
        <f t="shared" si="670"/>
        <v>-2.5399999999999796</v>
      </c>
      <c r="AI1571">
        <f t="shared" si="671"/>
        <v>2.5399999999999796</v>
      </c>
      <c r="AJ1571" s="2">
        <f t="shared" si="672"/>
        <v>28.897425680367995</v>
      </c>
      <c r="AK1571" s="2">
        <f t="shared" si="673"/>
        <v>28.897425680367995</v>
      </c>
    </row>
    <row r="1572" spans="1:37" x14ac:dyDescent="0.3">
      <c r="A1572" s="18">
        <v>39814</v>
      </c>
      <c r="B1572">
        <v>12.7</v>
      </c>
      <c r="C1572">
        <v>2</v>
      </c>
      <c r="D1572">
        <v>0.4</v>
      </c>
      <c r="E1572">
        <v>1.2</v>
      </c>
      <c r="G1572" s="3">
        <f t="shared" si="675"/>
        <v>271.95299999999997</v>
      </c>
      <c r="H1572" s="3">
        <f t="shared" si="676"/>
        <v>1962.8457667345012</v>
      </c>
      <c r="I1572" s="10">
        <f t="shared" si="650"/>
        <v>1943.2173090671563</v>
      </c>
      <c r="J1572" s="3">
        <f t="shared" si="651"/>
        <v>0.13994986496417702</v>
      </c>
      <c r="K1572" s="3">
        <f t="shared" si="652"/>
        <v>2.5399999999999991</v>
      </c>
      <c r="L1572" s="15">
        <f t="shared" si="653"/>
        <v>10.16</v>
      </c>
      <c r="M1572" s="3">
        <f t="shared" si="654"/>
        <v>9.5250000000000004</v>
      </c>
      <c r="N1572" s="15">
        <f t="shared" si="655"/>
        <v>281.47799999999995</v>
      </c>
      <c r="O1572" s="15">
        <f t="shared" si="656"/>
        <v>0.13952294667785531</v>
      </c>
      <c r="P1572" s="15">
        <f t="shared" si="657"/>
        <v>2017.4315888690683</v>
      </c>
      <c r="Q1572" s="3">
        <f t="shared" si="674"/>
        <v>1</v>
      </c>
      <c r="R1572" s="3">
        <f t="shared" si="658"/>
        <v>-0.81</v>
      </c>
      <c r="S1572" s="16">
        <f t="shared" si="659"/>
        <v>-0.97199999999999998</v>
      </c>
      <c r="T1572" s="3">
        <f t="shared" si="660"/>
        <v>280.50599999999997</v>
      </c>
      <c r="U1572" s="3">
        <f t="shared" si="661"/>
        <v>0.13952294667785531</v>
      </c>
      <c r="V1572" s="3">
        <f t="shared" si="662"/>
        <v>2010.4649928850815</v>
      </c>
      <c r="W1572" s="19">
        <f t="shared" si="663"/>
        <v>280.50599999999997</v>
      </c>
      <c r="X1572" s="19">
        <f t="shared" si="664"/>
        <v>0.13952294667785531</v>
      </c>
      <c r="Y1572" s="19">
        <f t="shared" si="665"/>
        <v>2010.4649928850815</v>
      </c>
      <c r="Z1572" s="2">
        <f t="shared" si="666"/>
        <v>8.5529999999999973</v>
      </c>
      <c r="AA1572" s="2">
        <f t="shared" si="667"/>
        <v>47.619226150580289</v>
      </c>
      <c r="AB1572">
        <v>5.08</v>
      </c>
      <c r="AC1572">
        <v>210.82</v>
      </c>
      <c r="AD1572">
        <v>25.4</v>
      </c>
      <c r="AE1572">
        <v>838.2</v>
      </c>
      <c r="AF1572" s="2">
        <f t="shared" si="668"/>
        <v>0.25151515151515147</v>
      </c>
      <c r="AG1572" t="b">
        <f t="shared" si="669"/>
        <v>1</v>
      </c>
      <c r="AH1572" s="2">
        <f t="shared" si="670"/>
        <v>3.4729999999999972</v>
      </c>
      <c r="AI1572">
        <f t="shared" si="671"/>
        <v>3.4729999999999972</v>
      </c>
      <c r="AJ1572" s="2">
        <f t="shared" si="672"/>
        <v>22.21922615058029</v>
      </c>
      <c r="AK1572" s="2">
        <f t="shared" si="673"/>
        <v>22.21922615058029</v>
      </c>
    </row>
    <row r="1573" spans="1:37" x14ac:dyDescent="0.3">
      <c r="A1573" s="18">
        <v>39815</v>
      </c>
      <c r="B1573">
        <v>55.88</v>
      </c>
      <c r="C1573">
        <v>4.9000000000000004</v>
      </c>
      <c r="D1573">
        <v>0.7</v>
      </c>
      <c r="E1573">
        <v>2.8</v>
      </c>
      <c r="G1573" s="3">
        <f t="shared" si="675"/>
        <v>280.50599999999997</v>
      </c>
      <c r="H1573" s="3">
        <f t="shared" si="676"/>
        <v>2010.4649928850815</v>
      </c>
      <c r="I1573" s="10">
        <f t="shared" si="650"/>
        <v>1990.3603429562306</v>
      </c>
      <c r="J1573" s="3">
        <f t="shared" si="651"/>
        <v>0.14093226937157102</v>
      </c>
      <c r="K1573" s="3">
        <f t="shared" si="652"/>
        <v>26.077333333333328</v>
      </c>
      <c r="L1573" s="15">
        <f t="shared" si="653"/>
        <v>29.802666666666674</v>
      </c>
      <c r="M1573" s="3">
        <f t="shared" si="654"/>
        <v>23.283333333333342</v>
      </c>
      <c r="N1573" s="15">
        <f t="shared" si="655"/>
        <v>303.78933333333333</v>
      </c>
      <c r="O1573" s="15">
        <f t="shared" si="656"/>
        <v>0.14631570961365853</v>
      </c>
      <c r="P1573" s="15">
        <f t="shared" si="657"/>
        <v>2076.2591668077089</v>
      </c>
      <c r="Q1573" s="3">
        <f t="shared" si="674"/>
        <v>1</v>
      </c>
      <c r="R1573" s="3">
        <f t="shared" si="658"/>
        <v>-0.81</v>
      </c>
      <c r="S1573" s="16">
        <f t="shared" si="659"/>
        <v>-2.2679999999999998</v>
      </c>
      <c r="T1573" s="3">
        <f t="shared" si="660"/>
        <v>301.52133333333336</v>
      </c>
      <c r="U1573" s="3">
        <f t="shared" si="661"/>
        <v>0.14631570961365853</v>
      </c>
      <c r="V1573" s="3">
        <f t="shared" si="662"/>
        <v>2060.7584389228596</v>
      </c>
      <c r="W1573" s="19">
        <f t="shared" si="663"/>
        <v>301.52133333333336</v>
      </c>
      <c r="X1573" s="19">
        <f t="shared" si="664"/>
        <v>0.14631570961365853</v>
      </c>
      <c r="Y1573" s="19">
        <f t="shared" si="665"/>
        <v>2060.7584389228596</v>
      </c>
      <c r="Z1573" s="2">
        <f t="shared" si="666"/>
        <v>21.015333333333388</v>
      </c>
      <c r="AA1573" s="2">
        <f t="shared" si="667"/>
        <v>50.29344603777804</v>
      </c>
      <c r="AB1573">
        <v>12.7</v>
      </c>
      <c r="AC1573">
        <v>223.52</v>
      </c>
      <c r="AD1573">
        <v>-101.6</v>
      </c>
      <c r="AE1573">
        <v>736.6</v>
      </c>
      <c r="AF1573" s="2">
        <f t="shared" si="668"/>
        <v>0.30344827586206896</v>
      </c>
      <c r="AG1573" t="b">
        <f t="shared" si="669"/>
        <v>1</v>
      </c>
      <c r="AH1573" s="2">
        <f t="shared" si="670"/>
        <v>8.3153333333333883</v>
      </c>
      <c r="AI1573">
        <f t="shared" si="671"/>
        <v>8.3153333333333883</v>
      </c>
      <c r="AJ1573" s="2">
        <f t="shared" si="672"/>
        <v>151.89344603777803</v>
      </c>
      <c r="AK1573" s="2">
        <f t="shared" si="673"/>
        <v>151.89344603777803</v>
      </c>
    </row>
    <row r="1574" spans="1:37" x14ac:dyDescent="0.3">
      <c r="A1574" s="18">
        <v>39816</v>
      </c>
      <c r="B1574">
        <v>40.64</v>
      </c>
      <c r="C1574">
        <v>4.8</v>
      </c>
      <c r="D1574">
        <v>-4.5</v>
      </c>
      <c r="E1574">
        <v>0.15</v>
      </c>
      <c r="G1574" s="3">
        <f t="shared" si="675"/>
        <v>301.52133333333336</v>
      </c>
      <c r="H1574" s="3">
        <f t="shared" si="676"/>
        <v>2060.7584389228596</v>
      </c>
      <c r="I1574" s="10">
        <f t="shared" si="650"/>
        <v>2040.150854533631</v>
      </c>
      <c r="J1574" s="3">
        <f t="shared" si="651"/>
        <v>0.14779364607440254</v>
      </c>
      <c r="K1574" s="3">
        <f t="shared" si="652"/>
        <v>1.0159999999999982</v>
      </c>
      <c r="L1574" s="15">
        <f t="shared" si="653"/>
        <v>39.624000000000002</v>
      </c>
      <c r="M1574" s="3">
        <f t="shared" si="654"/>
        <v>39.370000000000005</v>
      </c>
      <c r="N1574" s="15">
        <f t="shared" si="655"/>
        <v>340.89133333333336</v>
      </c>
      <c r="O1574" s="15">
        <f t="shared" si="656"/>
        <v>0.14242410876883002</v>
      </c>
      <c r="P1574" s="15">
        <f t="shared" si="657"/>
        <v>2393.4945865565319</v>
      </c>
      <c r="Q1574" s="3">
        <f t="shared" si="674"/>
        <v>1</v>
      </c>
      <c r="R1574" s="3">
        <f t="shared" si="658"/>
        <v>-0.81</v>
      </c>
      <c r="S1574" s="16">
        <f t="shared" si="659"/>
        <v>-0.1215</v>
      </c>
      <c r="T1574" s="3">
        <f t="shared" si="660"/>
        <v>340.76983333333334</v>
      </c>
      <c r="U1574" s="3">
        <f t="shared" si="661"/>
        <v>0.14242410876883002</v>
      </c>
      <c r="V1574" s="3">
        <f t="shared" si="662"/>
        <v>2392.6415006495863</v>
      </c>
      <c r="W1574" s="19">
        <f t="shared" si="663"/>
        <v>340.76983333333334</v>
      </c>
      <c r="X1574" s="19">
        <f t="shared" si="664"/>
        <v>0.14242410876883002</v>
      </c>
      <c r="Y1574" s="19">
        <f t="shared" si="665"/>
        <v>2392.6415006495863</v>
      </c>
      <c r="Z1574" s="2">
        <f t="shared" si="666"/>
        <v>39.248499999999979</v>
      </c>
      <c r="AA1574" s="2">
        <f t="shared" si="667"/>
        <v>331.88306172672674</v>
      </c>
      <c r="AB1574">
        <v>10.16</v>
      </c>
      <c r="AC1574">
        <v>233.68</v>
      </c>
      <c r="AD1574">
        <v>152.4</v>
      </c>
      <c r="AE1574">
        <v>889</v>
      </c>
      <c r="AF1574" s="2">
        <f t="shared" si="668"/>
        <v>0.26285714285714284</v>
      </c>
      <c r="AG1574" t="b">
        <f t="shared" si="669"/>
        <v>1</v>
      </c>
      <c r="AH1574" s="2">
        <f t="shared" si="670"/>
        <v>29.088499999999978</v>
      </c>
      <c r="AI1574">
        <f t="shared" si="671"/>
        <v>29.088499999999978</v>
      </c>
      <c r="AJ1574" s="2">
        <f t="shared" si="672"/>
        <v>179.48306172672673</v>
      </c>
      <c r="AK1574" s="2">
        <f t="shared" si="673"/>
        <v>179.48306172672673</v>
      </c>
    </row>
    <row r="1575" spans="1:37" x14ac:dyDescent="0.3">
      <c r="A1575" s="18">
        <v>39817</v>
      </c>
      <c r="B1575">
        <v>0</v>
      </c>
      <c r="C1575">
        <v>-0.2</v>
      </c>
      <c r="D1575">
        <v>-5.9</v>
      </c>
      <c r="E1575">
        <v>-3.05</v>
      </c>
      <c r="G1575" s="3">
        <f t="shared" si="675"/>
        <v>340.76983333333334</v>
      </c>
      <c r="H1575" s="3">
        <f t="shared" si="676"/>
        <v>2392.6415006495863</v>
      </c>
      <c r="I1575" s="10">
        <f t="shared" si="650"/>
        <v>2368.7150856430903</v>
      </c>
      <c r="J1575" s="3">
        <f t="shared" si="651"/>
        <v>0.14386273613013134</v>
      </c>
      <c r="K1575" s="3">
        <f t="shared" si="652"/>
        <v>0</v>
      </c>
      <c r="L1575" s="15">
        <f t="shared" si="653"/>
        <v>0</v>
      </c>
      <c r="M1575" s="3">
        <f t="shared" si="654"/>
        <v>0</v>
      </c>
      <c r="N1575" s="15">
        <f t="shared" si="655"/>
        <v>340.76983333333334</v>
      </c>
      <c r="O1575" s="15">
        <f t="shared" si="656"/>
        <v>0.14386273613013134</v>
      </c>
      <c r="P1575" s="15">
        <f t="shared" si="657"/>
        <v>2368.7150856430903</v>
      </c>
      <c r="Q1575" s="3">
        <f t="shared" si="674"/>
        <v>1</v>
      </c>
      <c r="R1575" s="3">
        <f t="shared" si="658"/>
        <v>-0.81</v>
      </c>
      <c r="S1575" s="16">
        <f t="shared" si="659"/>
        <v>0</v>
      </c>
      <c r="T1575" s="3">
        <f t="shared" si="660"/>
        <v>340.76983333333334</v>
      </c>
      <c r="U1575" s="3">
        <f t="shared" si="661"/>
        <v>0.14386273613013134</v>
      </c>
      <c r="V1575" s="3">
        <f t="shared" si="662"/>
        <v>2368.7150856430903</v>
      </c>
      <c r="W1575" s="19">
        <f t="shared" si="663"/>
        <v>340.76983333333334</v>
      </c>
      <c r="X1575" s="19">
        <f t="shared" si="664"/>
        <v>0.14386273613013134</v>
      </c>
      <c r="Y1575" s="19">
        <f t="shared" si="665"/>
        <v>2368.7150856430903</v>
      </c>
      <c r="Z1575" s="2">
        <f t="shared" si="666"/>
        <v>0</v>
      </c>
      <c r="AA1575" s="2">
        <f t="shared" si="667"/>
        <v>-23.926415006495972</v>
      </c>
      <c r="AB1575">
        <v>0</v>
      </c>
      <c r="AC1575">
        <v>233.68</v>
      </c>
      <c r="AD1575">
        <v>-50.8</v>
      </c>
      <c r="AE1575">
        <v>838.2</v>
      </c>
      <c r="AF1575" s="2">
        <f t="shared" si="668"/>
        <v>0.27878787878787881</v>
      </c>
      <c r="AG1575" t="b">
        <f t="shared" si="669"/>
        <v>0</v>
      </c>
      <c r="AH1575" s="2" t="str">
        <f t="shared" si="670"/>
        <v/>
      </c>
      <c r="AI1575">
        <f t="shared" si="671"/>
        <v>0</v>
      </c>
      <c r="AJ1575" s="2" t="str">
        <f t="shared" si="672"/>
        <v/>
      </c>
      <c r="AK1575" s="2" t="str">
        <f t="shared" si="673"/>
        <v/>
      </c>
    </row>
    <row r="1576" spans="1:37" x14ac:dyDescent="0.3">
      <c r="A1576" s="18">
        <v>39818</v>
      </c>
      <c r="B1576">
        <v>20.32</v>
      </c>
      <c r="C1576">
        <v>1.4</v>
      </c>
      <c r="D1576">
        <v>-7</v>
      </c>
      <c r="E1576">
        <v>-2.8</v>
      </c>
      <c r="G1576" s="3">
        <f t="shared" si="675"/>
        <v>340.76983333333334</v>
      </c>
      <c r="H1576" s="3">
        <f t="shared" si="676"/>
        <v>2368.7150856430903</v>
      </c>
      <c r="I1576" s="10">
        <f t="shared" si="650"/>
        <v>2345.0279347866594</v>
      </c>
      <c r="J1576" s="3">
        <f t="shared" si="651"/>
        <v>0.14531589508094073</v>
      </c>
      <c r="K1576" s="3">
        <f t="shared" si="652"/>
        <v>0</v>
      </c>
      <c r="L1576" s="15">
        <f t="shared" si="653"/>
        <v>20.32</v>
      </c>
      <c r="M1576" s="3">
        <f t="shared" si="654"/>
        <v>20.32</v>
      </c>
      <c r="N1576" s="15">
        <f t="shared" si="655"/>
        <v>361.08983333333333</v>
      </c>
      <c r="O1576" s="15">
        <f t="shared" si="656"/>
        <v>0.14273706493846391</v>
      </c>
      <c r="P1576" s="15">
        <f t="shared" si="657"/>
        <v>2529.755207513932</v>
      </c>
      <c r="Q1576" s="3">
        <f t="shared" si="674"/>
        <v>1</v>
      </c>
      <c r="R1576" s="3">
        <f t="shared" si="658"/>
        <v>-0.81</v>
      </c>
      <c r="S1576" s="16">
        <f t="shared" si="659"/>
        <v>0</v>
      </c>
      <c r="T1576" s="3">
        <f t="shared" si="660"/>
        <v>361.08983333333333</v>
      </c>
      <c r="U1576" s="3">
        <f t="shared" si="661"/>
        <v>0.14273706493846391</v>
      </c>
      <c r="V1576" s="3">
        <f t="shared" si="662"/>
        <v>2529.755207513932</v>
      </c>
      <c r="W1576" s="19">
        <f t="shared" si="663"/>
        <v>361.08983333333333</v>
      </c>
      <c r="X1576" s="19">
        <f t="shared" si="664"/>
        <v>0.14273706493846391</v>
      </c>
      <c r="Y1576" s="19">
        <f t="shared" si="665"/>
        <v>2529.755207513932</v>
      </c>
      <c r="Z1576" s="2">
        <f t="shared" si="666"/>
        <v>20.319999999999993</v>
      </c>
      <c r="AA1576" s="2">
        <f t="shared" si="667"/>
        <v>161.04012187084163</v>
      </c>
      <c r="AB1576">
        <v>20.32</v>
      </c>
      <c r="AC1576">
        <v>254</v>
      </c>
      <c r="AD1576">
        <v>50.8</v>
      </c>
      <c r="AE1576">
        <v>889</v>
      </c>
      <c r="AF1576" s="2">
        <f t="shared" si="668"/>
        <v>0.2857142857142857</v>
      </c>
      <c r="AG1576" t="b">
        <f t="shared" si="669"/>
        <v>1</v>
      </c>
      <c r="AH1576" s="2">
        <f t="shared" si="670"/>
        <v>-7.1054273576010019E-15</v>
      </c>
      <c r="AI1576">
        <f t="shared" si="671"/>
        <v>7.1054273576010019E-15</v>
      </c>
      <c r="AJ1576" s="2">
        <f t="shared" si="672"/>
        <v>110.24012187084163</v>
      </c>
      <c r="AK1576" s="2">
        <f t="shared" si="673"/>
        <v>110.24012187084163</v>
      </c>
    </row>
    <row r="1577" spans="1:37" x14ac:dyDescent="0.3">
      <c r="A1577" s="18">
        <v>39819</v>
      </c>
      <c r="B1577">
        <v>33.020000000000003</v>
      </c>
      <c r="C1577">
        <v>3.3</v>
      </c>
      <c r="D1577">
        <v>1.1000000000000001</v>
      </c>
      <c r="E1577">
        <v>2.2000000000000002</v>
      </c>
      <c r="G1577" s="3">
        <f t="shared" si="675"/>
        <v>361.08983333333333</v>
      </c>
      <c r="H1577" s="3">
        <f t="shared" si="676"/>
        <v>2529.755207513932</v>
      </c>
      <c r="I1577" s="10">
        <f t="shared" si="650"/>
        <v>2504.4576554387927</v>
      </c>
      <c r="J1577" s="3">
        <f t="shared" si="651"/>
        <v>0.14417885347319587</v>
      </c>
      <c r="K1577" s="3">
        <f t="shared" si="652"/>
        <v>12.107333333333337</v>
      </c>
      <c r="L1577" s="15">
        <f t="shared" si="653"/>
        <v>20.912666666666667</v>
      </c>
      <c r="M1577" s="3">
        <f t="shared" si="654"/>
        <v>17.885833333333331</v>
      </c>
      <c r="N1577" s="15">
        <f t="shared" si="655"/>
        <v>378.97566666666665</v>
      </c>
      <c r="O1577" s="15">
        <f t="shared" si="656"/>
        <v>0.14516812171556723</v>
      </c>
      <c r="P1577" s="15">
        <f t="shared" si="657"/>
        <v>2610.5984026521082</v>
      </c>
      <c r="Q1577" s="3">
        <f t="shared" si="674"/>
        <v>1</v>
      </c>
      <c r="R1577" s="3">
        <f t="shared" si="658"/>
        <v>-0.81</v>
      </c>
      <c r="S1577" s="16">
        <f t="shared" si="659"/>
        <v>-1.7820000000000003</v>
      </c>
      <c r="T1577" s="3">
        <f t="shared" si="660"/>
        <v>377.19366666666667</v>
      </c>
      <c r="U1577" s="3">
        <f t="shared" si="661"/>
        <v>0.14516812171556723</v>
      </c>
      <c r="V1577" s="3">
        <f t="shared" si="662"/>
        <v>2598.3229803421641</v>
      </c>
      <c r="W1577" s="19">
        <f t="shared" si="663"/>
        <v>377.19366666666667</v>
      </c>
      <c r="X1577" s="19">
        <f t="shared" si="664"/>
        <v>0.14516812171556723</v>
      </c>
      <c r="Y1577" s="19">
        <f t="shared" si="665"/>
        <v>2598.3229803421641</v>
      </c>
      <c r="Z1577" s="2">
        <f t="shared" si="666"/>
        <v>16.103833333333341</v>
      </c>
      <c r="AA1577" s="2">
        <f t="shared" si="667"/>
        <v>68.567772828232137</v>
      </c>
      <c r="AB1577">
        <v>5.08</v>
      </c>
      <c r="AC1577">
        <v>259.08</v>
      </c>
      <c r="AD1577">
        <v>-25.4</v>
      </c>
      <c r="AE1577">
        <v>863.6</v>
      </c>
      <c r="AF1577" s="2">
        <f t="shared" si="668"/>
        <v>0.3</v>
      </c>
      <c r="AG1577" t="b">
        <f t="shared" si="669"/>
        <v>1</v>
      </c>
      <c r="AH1577" s="2">
        <f t="shared" si="670"/>
        <v>11.023833333333341</v>
      </c>
      <c r="AI1577">
        <f t="shared" si="671"/>
        <v>11.023833333333341</v>
      </c>
      <c r="AJ1577" s="2">
        <f t="shared" si="672"/>
        <v>93.967772828232143</v>
      </c>
      <c r="AK1577" s="2">
        <f t="shared" si="673"/>
        <v>93.967772828232143</v>
      </c>
    </row>
    <row r="1578" spans="1:37" x14ac:dyDescent="0.3">
      <c r="A1578" s="18">
        <v>39820</v>
      </c>
      <c r="B1578">
        <v>20.32</v>
      </c>
      <c r="C1578">
        <v>5.6</v>
      </c>
      <c r="D1578">
        <v>1.5</v>
      </c>
      <c r="E1578">
        <v>3.55</v>
      </c>
      <c r="G1578" s="3">
        <f t="shared" si="675"/>
        <v>377.19366666666667</v>
      </c>
      <c r="H1578" s="3">
        <f t="shared" si="676"/>
        <v>2598.3229803421641</v>
      </c>
      <c r="I1578" s="10">
        <f t="shared" si="650"/>
        <v>2572.3397505387425</v>
      </c>
      <c r="J1578" s="3">
        <f t="shared" si="651"/>
        <v>0.14663446637936084</v>
      </c>
      <c r="K1578" s="3">
        <f t="shared" si="652"/>
        <v>12.022666666666668</v>
      </c>
      <c r="L1578" s="15">
        <f t="shared" si="653"/>
        <v>8.2973333333333326</v>
      </c>
      <c r="M1578" s="3">
        <f t="shared" si="654"/>
        <v>5.2916666666666661</v>
      </c>
      <c r="N1578" s="15">
        <f t="shared" si="655"/>
        <v>382.48533333333336</v>
      </c>
      <c r="O1578" s="15">
        <f t="shared" si="656"/>
        <v>0.14907179644809895</v>
      </c>
      <c r="P1578" s="15">
        <f t="shared" si="657"/>
        <v>2565.7793254440317</v>
      </c>
      <c r="Q1578" s="3">
        <f t="shared" si="674"/>
        <v>1</v>
      </c>
      <c r="R1578" s="3">
        <f t="shared" si="658"/>
        <v>-0.81</v>
      </c>
      <c r="S1578" s="16">
        <f t="shared" si="659"/>
        <v>-2.8755000000000002</v>
      </c>
      <c r="T1578" s="3">
        <f t="shared" si="660"/>
        <v>379.60983333333337</v>
      </c>
      <c r="U1578" s="3">
        <f t="shared" si="661"/>
        <v>0.14907179644809895</v>
      </c>
      <c r="V1578" s="3">
        <f t="shared" si="662"/>
        <v>2546.4899624088107</v>
      </c>
      <c r="W1578" s="19">
        <f t="shared" si="663"/>
        <v>379.60983333333337</v>
      </c>
      <c r="X1578" s="19">
        <f t="shared" si="664"/>
        <v>0.14907179644809895</v>
      </c>
      <c r="Y1578" s="19">
        <f t="shared" si="665"/>
        <v>2546.4899624088107</v>
      </c>
      <c r="Z1578" s="2">
        <f t="shared" si="666"/>
        <v>2.4161666666666974</v>
      </c>
      <c r="AA1578" s="2">
        <f t="shared" si="667"/>
        <v>-51.833017933353403</v>
      </c>
      <c r="AB1578">
        <v>-2.54</v>
      </c>
      <c r="AC1578">
        <v>256.54000000000002</v>
      </c>
      <c r="AD1578">
        <v>-76.2</v>
      </c>
      <c r="AE1578">
        <v>787.4</v>
      </c>
      <c r="AF1578" s="2">
        <f t="shared" si="668"/>
        <v>0.32580645161290328</v>
      </c>
      <c r="AG1578" t="b">
        <f t="shared" si="669"/>
        <v>1</v>
      </c>
      <c r="AH1578" s="2">
        <f t="shared" si="670"/>
        <v>4.9561666666666975</v>
      </c>
      <c r="AI1578">
        <f t="shared" si="671"/>
        <v>4.9561666666666975</v>
      </c>
      <c r="AJ1578" s="2">
        <f t="shared" si="672"/>
        <v>24.366982066646599</v>
      </c>
      <c r="AK1578" s="2">
        <f t="shared" si="673"/>
        <v>24.366982066646599</v>
      </c>
    </row>
    <row r="1579" spans="1:37" x14ac:dyDescent="0.3">
      <c r="A1579" s="18">
        <v>39821</v>
      </c>
      <c r="B1579">
        <v>2.54</v>
      </c>
      <c r="C1579">
        <v>5.9</v>
      </c>
      <c r="D1579">
        <v>3</v>
      </c>
      <c r="E1579">
        <v>4.45</v>
      </c>
      <c r="G1579" s="3">
        <f t="shared" si="675"/>
        <v>379.60983333333337</v>
      </c>
      <c r="H1579" s="3">
        <f t="shared" si="676"/>
        <v>2546.4899624088107</v>
      </c>
      <c r="I1579" s="10">
        <f t="shared" si="650"/>
        <v>2521.0250627847226</v>
      </c>
      <c r="J1579" s="3">
        <f t="shared" si="651"/>
        <v>0.15057757216979692</v>
      </c>
      <c r="K1579" s="3">
        <f t="shared" si="652"/>
        <v>1.8838333333333335</v>
      </c>
      <c r="L1579" s="15">
        <f t="shared" si="653"/>
        <v>0.65616666666666656</v>
      </c>
      <c r="M1579" s="3">
        <f t="shared" si="654"/>
        <v>0.1852083333333332</v>
      </c>
      <c r="N1579" s="15">
        <f t="shared" si="655"/>
        <v>379.79504166666669</v>
      </c>
      <c r="O1579" s="15">
        <f t="shared" si="656"/>
        <v>0.15104320477287289</v>
      </c>
      <c r="P1579" s="15">
        <f t="shared" si="657"/>
        <v>2514.4794976892417</v>
      </c>
      <c r="Q1579" s="3">
        <f t="shared" si="674"/>
        <v>1</v>
      </c>
      <c r="R1579" s="3">
        <f t="shared" si="658"/>
        <v>-0.81</v>
      </c>
      <c r="S1579" s="16">
        <f t="shared" si="659"/>
        <v>-3.6045000000000003</v>
      </c>
      <c r="T1579" s="3">
        <f t="shared" si="660"/>
        <v>376.19054166666672</v>
      </c>
      <c r="U1579" s="3">
        <f t="shared" si="661"/>
        <v>0.15104320477287289</v>
      </c>
      <c r="V1579" s="3">
        <f t="shared" si="662"/>
        <v>2490.6154648423476</v>
      </c>
      <c r="W1579" s="19">
        <f t="shared" si="663"/>
        <v>376.19054166666672</v>
      </c>
      <c r="X1579" s="19">
        <f t="shared" si="664"/>
        <v>0.15104320477287289</v>
      </c>
      <c r="Y1579" s="19">
        <f t="shared" si="665"/>
        <v>2490.6154648423476</v>
      </c>
      <c r="Z1579" s="2">
        <f t="shared" si="666"/>
        <v>-3.419291666666652</v>
      </c>
      <c r="AA1579" s="2">
        <f t="shared" si="667"/>
        <v>-55.874497566463106</v>
      </c>
      <c r="AB1579">
        <v>-10.16</v>
      </c>
      <c r="AC1579">
        <v>246.38</v>
      </c>
      <c r="AD1579">
        <v>-25.4</v>
      </c>
      <c r="AE1579">
        <v>762</v>
      </c>
      <c r="AF1579" s="2">
        <f t="shared" si="668"/>
        <v>0.32333333333333331</v>
      </c>
      <c r="AG1579" t="b">
        <f t="shared" si="669"/>
        <v>1</v>
      </c>
      <c r="AH1579" s="2">
        <f t="shared" si="670"/>
        <v>6.7407083333333482</v>
      </c>
      <c r="AI1579">
        <f t="shared" si="671"/>
        <v>6.7407083333333482</v>
      </c>
      <c r="AJ1579" s="2">
        <f t="shared" si="672"/>
        <v>-30.474497566463107</v>
      </c>
      <c r="AK1579" s="2">
        <f t="shared" si="673"/>
        <v>30.474497566463107</v>
      </c>
    </row>
    <row r="1580" spans="1:37" x14ac:dyDescent="0.3">
      <c r="A1580" s="18">
        <v>39822</v>
      </c>
      <c r="B1580">
        <v>35.56</v>
      </c>
      <c r="C1580">
        <v>4.3</v>
      </c>
      <c r="D1580">
        <v>-1.1000000000000001</v>
      </c>
      <c r="E1580">
        <v>1.6</v>
      </c>
      <c r="G1580" s="3">
        <f t="shared" si="675"/>
        <v>376.19054166666672</v>
      </c>
      <c r="H1580" s="3">
        <f t="shared" si="676"/>
        <v>2490.6154648423476</v>
      </c>
      <c r="I1580" s="10">
        <f t="shared" si="650"/>
        <v>2465.709310193924</v>
      </c>
      <c r="J1580" s="3">
        <f t="shared" si="651"/>
        <v>0.15256889370997262</v>
      </c>
      <c r="K1580" s="3">
        <f t="shared" si="652"/>
        <v>9.4826666666666668</v>
      </c>
      <c r="L1580" s="15">
        <f t="shared" si="653"/>
        <v>26.077333333333335</v>
      </c>
      <c r="M1580" s="3">
        <f t="shared" si="654"/>
        <v>23.706666666666671</v>
      </c>
      <c r="N1580" s="15">
        <f t="shared" si="655"/>
        <v>399.89720833333337</v>
      </c>
      <c r="O1580" s="15">
        <f t="shared" si="656"/>
        <v>0.15144049857450323</v>
      </c>
      <c r="P1580" s="15">
        <f t="shared" si="657"/>
        <v>2640.6226346157891</v>
      </c>
      <c r="Q1580" s="3">
        <f t="shared" si="674"/>
        <v>1</v>
      </c>
      <c r="R1580" s="3">
        <f t="shared" si="658"/>
        <v>-0.81</v>
      </c>
      <c r="S1580" s="16">
        <f t="shared" si="659"/>
        <v>-1.2960000000000003</v>
      </c>
      <c r="T1580" s="3">
        <f t="shared" si="660"/>
        <v>398.60120833333337</v>
      </c>
      <c r="U1580" s="3">
        <f t="shared" si="661"/>
        <v>0.15144049857450323</v>
      </c>
      <c r="V1580" s="3">
        <f t="shared" si="662"/>
        <v>2632.064818099077</v>
      </c>
      <c r="W1580" s="19">
        <f t="shared" si="663"/>
        <v>398.60120833333337</v>
      </c>
      <c r="X1580" s="19">
        <f t="shared" si="664"/>
        <v>0.15144049857450323</v>
      </c>
      <c r="Y1580" s="19">
        <f t="shared" si="665"/>
        <v>2632.064818099077</v>
      </c>
      <c r="Z1580" s="2">
        <f t="shared" si="666"/>
        <v>22.410666666666657</v>
      </c>
      <c r="AA1580" s="2">
        <f t="shared" si="667"/>
        <v>141.44935325672941</v>
      </c>
      <c r="AB1580">
        <v>5.08</v>
      </c>
      <c r="AC1580">
        <v>251.46</v>
      </c>
      <c r="AD1580">
        <v>0</v>
      </c>
      <c r="AE1580">
        <v>762</v>
      </c>
      <c r="AF1580" s="2">
        <f t="shared" si="668"/>
        <v>0.33</v>
      </c>
      <c r="AG1580" t="b">
        <f t="shared" si="669"/>
        <v>1</v>
      </c>
      <c r="AH1580" s="2">
        <f t="shared" si="670"/>
        <v>17.330666666666659</v>
      </c>
      <c r="AI1580">
        <f t="shared" si="671"/>
        <v>17.330666666666659</v>
      </c>
      <c r="AJ1580" s="2">
        <f t="shared" si="672"/>
        <v>141.44935325672941</v>
      </c>
      <c r="AK1580" s="2">
        <f t="shared" si="673"/>
        <v>141.44935325672941</v>
      </c>
    </row>
    <row r="1581" spans="1:37" x14ac:dyDescent="0.3">
      <c r="A1581" s="18">
        <v>39823</v>
      </c>
      <c r="B1581">
        <v>0</v>
      </c>
      <c r="C1581">
        <v>1.6</v>
      </c>
      <c r="D1581">
        <v>-3.9</v>
      </c>
      <c r="E1581">
        <v>-1.1499999999999999</v>
      </c>
      <c r="G1581" s="3">
        <f t="shared" si="675"/>
        <v>398.60120833333337</v>
      </c>
      <c r="H1581" s="3">
        <f t="shared" si="676"/>
        <v>2632.064818099077</v>
      </c>
      <c r="I1581" s="10">
        <f t="shared" si="650"/>
        <v>2605.7441699180863</v>
      </c>
      <c r="J1581" s="3">
        <f t="shared" si="651"/>
        <v>0.15297020058030628</v>
      </c>
      <c r="K1581" s="3">
        <f t="shared" si="652"/>
        <v>0</v>
      </c>
      <c r="L1581" s="15">
        <f t="shared" si="653"/>
        <v>0</v>
      </c>
      <c r="M1581" s="3">
        <f t="shared" si="654"/>
        <v>0</v>
      </c>
      <c r="N1581" s="15">
        <f t="shared" si="655"/>
        <v>398.60120833333337</v>
      </c>
      <c r="O1581" s="15">
        <f t="shared" si="656"/>
        <v>0.15297020058030628</v>
      </c>
      <c r="P1581" s="15">
        <f t="shared" si="657"/>
        <v>2605.7441699180863</v>
      </c>
      <c r="Q1581" s="3">
        <f t="shared" si="674"/>
        <v>1</v>
      </c>
      <c r="R1581" s="3">
        <f t="shared" si="658"/>
        <v>-0.81</v>
      </c>
      <c r="S1581" s="16">
        <f t="shared" si="659"/>
        <v>0</v>
      </c>
      <c r="T1581" s="3">
        <f t="shared" si="660"/>
        <v>398.60120833333337</v>
      </c>
      <c r="U1581" s="3">
        <f t="shared" si="661"/>
        <v>0.15297020058030628</v>
      </c>
      <c r="V1581" s="3">
        <f t="shared" si="662"/>
        <v>2605.7441699180868</v>
      </c>
      <c r="W1581" s="19">
        <f t="shared" si="663"/>
        <v>398.60120833333337</v>
      </c>
      <c r="X1581" s="19">
        <f t="shared" si="664"/>
        <v>0.15297020058030628</v>
      </c>
      <c r="Y1581" s="19">
        <f t="shared" si="665"/>
        <v>2605.7441699180868</v>
      </c>
      <c r="Z1581" s="2">
        <f t="shared" si="666"/>
        <v>0</v>
      </c>
      <c r="AA1581" s="2">
        <f t="shared" si="667"/>
        <v>-26.320648180990247</v>
      </c>
      <c r="AB1581">
        <v>0</v>
      </c>
      <c r="AC1581">
        <v>251.46</v>
      </c>
      <c r="AD1581">
        <v>0</v>
      </c>
      <c r="AE1581">
        <v>762</v>
      </c>
      <c r="AF1581" s="2">
        <f t="shared" si="668"/>
        <v>0.33</v>
      </c>
      <c r="AG1581" t="b">
        <f t="shared" si="669"/>
        <v>0</v>
      </c>
      <c r="AH1581" s="2" t="str">
        <f t="shared" si="670"/>
        <v/>
      </c>
      <c r="AI1581">
        <f t="shared" si="671"/>
        <v>0</v>
      </c>
      <c r="AJ1581" s="2" t="str">
        <f t="shared" si="672"/>
        <v/>
      </c>
      <c r="AK1581" s="2" t="str">
        <f t="shared" si="673"/>
        <v/>
      </c>
    </row>
    <row r="1582" spans="1:37" x14ac:dyDescent="0.3">
      <c r="A1582" s="18">
        <v>39824</v>
      </c>
      <c r="B1582">
        <v>0</v>
      </c>
      <c r="C1582">
        <v>3.9</v>
      </c>
      <c r="D1582">
        <v>-0.8</v>
      </c>
      <c r="E1582">
        <v>1.55</v>
      </c>
      <c r="G1582" s="3">
        <f t="shared" si="675"/>
        <v>398.60120833333337</v>
      </c>
      <c r="H1582" s="3">
        <f t="shared" si="676"/>
        <v>2605.7441699180868</v>
      </c>
      <c r="I1582" s="10">
        <f t="shared" si="650"/>
        <v>2579.686728218906</v>
      </c>
      <c r="J1582" s="3">
        <f t="shared" si="651"/>
        <v>0.15451535412152148</v>
      </c>
      <c r="K1582" s="3">
        <f t="shared" si="652"/>
        <v>0</v>
      </c>
      <c r="L1582" s="15">
        <f t="shared" si="653"/>
        <v>0</v>
      </c>
      <c r="M1582" s="3">
        <f t="shared" si="654"/>
        <v>0</v>
      </c>
      <c r="N1582" s="15">
        <f t="shared" si="655"/>
        <v>398.60120833333337</v>
      </c>
      <c r="O1582" s="15">
        <f t="shared" si="656"/>
        <v>0.15451535412152148</v>
      </c>
      <c r="P1582" s="15">
        <f t="shared" si="657"/>
        <v>2579.686728218906</v>
      </c>
      <c r="Q1582" s="3">
        <f t="shared" si="674"/>
        <v>1</v>
      </c>
      <c r="R1582" s="3">
        <f t="shared" si="658"/>
        <v>-0.81</v>
      </c>
      <c r="S1582" s="16">
        <f t="shared" si="659"/>
        <v>-1.2555000000000001</v>
      </c>
      <c r="T1582" s="3">
        <f t="shared" si="660"/>
        <v>397.34570833333339</v>
      </c>
      <c r="U1582" s="3">
        <f t="shared" si="661"/>
        <v>0.15451535412152148</v>
      </c>
      <c r="V1582" s="3">
        <f t="shared" si="662"/>
        <v>2571.5613221248773</v>
      </c>
      <c r="W1582" s="19">
        <f t="shared" si="663"/>
        <v>397.34570833333339</v>
      </c>
      <c r="X1582" s="19">
        <f t="shared" si="664"/>
        <v>0.15451535412152148</v>
      </c>
      <c r="Y1582" s="19">
        <f t="shared" si="665"/>
        <v>2571.5613221248773</v>
      </c>
      <c r="Z1582" s="2">
        <f t="shared" si="666"/>
        <v>-1.2554999999999836</v>
      </c>
      <c r="AA1582" s="2">
        <f t="shared" si="667"/>
        <v>-34.182847793209476</v>
      </c>
      <c r="AB1582">
        <v>-5.08</v>
      </c>
      <c r="AC1582">
        <v>246.38</v>
      </c>
      <c r="AD1582">
        <v>0</v>
      </c>
      <c r="AE1582">
        <v>762</v>
      </c>
      <c r="AF1582" s="2">
        <f t="shared" si="668"/>
        <v>0.32333333333333331</v>
      </c>
      <c r="AG1582" t="b">
        <f t="shared" si="669"/>
        <v>1</v>
      </c>
      <c r="AH1582" s="2">
        <f t="shared" si="670"/>
        <v>3.8245000000000164</v>
      </c>
      <c r="AI1582">
        <f t="shared" si="671"/>
        <v>3.8245000000000164</v>
      </c>
      <c r="AJ1582" s="2">
        <f t="shared" si="672"/>
        <v>-34.182847793209476</v>
      </c>
      <c r="AK1582" s="2">
        <f t="shared" si="673"/>
        <v>34.182847793209476</v>
      </c>
    </row>
    <row r="1583" spans="1:37" x14ac:dyDescent="0.3">
      <c r="A1583" s="18">
        <v>39825</v>
      </c>
      <c r="B1583">
        <v>5.08</v>
      </c>
      <c r="C1583">
        <v>7</v>
      </c>
      <c r="D1583">
        <v>1.5</v>
      </c>
      <c r="E1583">
        <v>4.25</v>
      </c>
      <c r="G1583" s="3">
        <f t="shared" si="675"/>
        <v>397.34570833333339</v>
      </c>
      <c r="H1583" s="3">
        <f t="shared" si="676"/>
        <v>2571.5613221248773</v>
      </c>
      <c r="I1583" s="10">
        <f t="shared" si="650"/>
        <v>2545.8457089036283</v>
      </c>
      <c r="J1583" s="3">
        <f t="shared" si="651"/>
        <v>0.15607611527426413</v>
      </c>
      <c r="K1583" s="3">
        <f t="shared" si="652"/>
        <v>3.5983333333333336</v>
      </c>
      <c r="L1583" s="15">
        <f t="shared" si="653"/>
        <v>1.4816666666666665</v>
      </c>
      <c r="M1583" s="3">
        <f t="shared" si="654"/>
        <v>0.58208333333333306</v>
      </c>
      <c r="N1583" s="15">
        <f t="shared" si="655"/>
        <v>397.92779166666674</v>
      </c>
      <c r="O1583" s="15">
        <f t="shared" si="656"/>
        <v>0.15689547856874492</v>
      </c>
      <c r="P1583" s="15">
        <f t="shared" si="657"/>
        <v>2536.2604155116665</v>
      </c>
      <c r="Q1583" s="3">
        <f t="shared" si="674"/>
        <v>1</v>
      </c>
      <c r="R1583" s="3">
        <f t="shared" si="658"/>
        <v>-0.81</v>
      </c>
      <c r="S1583" s="16">
        <f t="shared" si="659"/>
        <v>-3.4425000000000003</v>
      </c>
      <c r="T1583" s="3">
        <f t="shared" si="660"/>
        <v>394.48529166666674</v>
      </c>
      <c r="U1583" s="3">
        <f t="shared" si="661"/>
        <v>0.15689547856874492</v>
      </c>
      <c r="V1583" s="3">
        <f t="shared" si="662"/>
        <v>2514.3190566439434</v>
      </c>
      <c r="W1583" s="19">
        <f t="shared" si="663"/>
        <v>394.48529166666674</v>
      </c>
      <c r="X1583" s="19">
        <f t="shared" si="664"/>
        <v>0.15689547856874492</v>
      </c>
      <c r="Y1583" s="19">
        <f t="shared" si="665"/>
        <v>2514.3190566439434</v>
      </c>
      <c r="Z1583" s="2">
        <f t="shared" si="666"/>
        <v>-2.8604166666666515</v>
      </c>
      <c r="AA1583" s="2">
        <f t="shared" si="667"/>
        <v>-57.242265480933838</v>
      </c>
      <c r="AB1583">
        <v>0</v>
      </c>
      <c r="AC1583">
        <v>246.38</v>
      </c>
      <c r="AD1583">
        <v>-50.8</v>
      </c>
      <c r="AE1583">
        <v>711.2</v>
      </c>
      <c r="AF1583" s="2">
        <f t="shared" si="668"/>
        <v>0.34642857142857142</v>
      </c>
      <c r="AG1583" t="b">
        <f t="shared" si="669"/>
        <v>1</v>
      </c>
      <c r="AH1583" s="2">
        <f t="shared" si="670"/>
        <v>-2.8604166666666515</v>
      </c>
      <c r="AI1583">
        <f t="shared" si="671"/>
        <v>2.8604166666666515</v>
      </c>
      <c r="AJ1583" s="2">
        <f t="shared" si="672"/>
        <v>-6.4422654809338411</v>
      </c>
      <c r="AK1583" s="2">
        <f t="shared" si="673"/>
        <v>6.4422654809338411</v>
      </c>
    </row>
    <row r="1584" spans="1:37" x14ac:dyDescent="0.3">
      <c r="A1584" s="18">
        <v>39826</v>
      </c>
      <c r="B1584">
        <v>0</v>
      </c>
      <c r="C1584">
        <v>8.5</v>
      </c>
      <c r="D1584">
        <v>0.9</v>
      </c>
      <c r="E1584">
        <v>4.7</v>
      </c>
      <c r="G1584" s="3">
        <f t="shared" si="675"/>
        <v>394.48529166666674</v>
      </c>
      <c r="H1584" s="3">
        <f t="shared" si="676"/>
        <v>2514.3190566439434</v>
      </c>
      <c r="I1584" s="10">
        <f t="shared" si="650"/>
        <v>2489.175866077504</v>
      </c>
      <c r="J1584" s="3">
        <f t="shared" si="651"/>
        <v>0.15848028138257061</v>
      </c>
      <c r="K1584" s="3">
        <f t="shared" si="652"/>
        <v>0</v>
      </c>
      <c r="L1584" s="15">
        <f t="shared" si="653"/>
        <v>0</v>
      </c>
      <c r="M1584" s="3">
        <f t="shared" si="654"/>
        <v>0</v>
      </c>
      <c r="N1584" s="15">
        <f t="shared" si="655"/>
        <v>394.48529166666674</v>
      </c>
      <c r="O1584" s="15">
        <f t="shared" si="656"/>
        <v>0.15848028138257061</v>
      </c>
      <c r="P1584" s="15">
        <f t="shared" si="657"/>
        <v>2489.175866077504</v>
      </c>
      <c r="Q1584" s="3">
        <f t="shared" si="674"/>
        <v>1</v>
      </c>
      <c r="R1584" s="3">
        <f t="shared" si="658"/>
        <v>-0.81</v>
      </c>
      <c r="S1584" s="16">
        <f t="shared" si="659"/>
        <v>-3.8070000000000004</v>
      </c>
      <c r="T1584" s="3">
        <f t="shared" si="660"/>
        <v>390.67829166666672</v>
      </c>
      <c r="U1584" s="3">
        <f t="shared" si="661"/>
        <v>0.15848028138257061</v>
      </c>
      <c r="V1584" s="3">
        <f t="shared" si="662"/>
        <v>2465.1539501218531</v>
      </c>
      <c r="W1584" s="19">
        <f t="shared" si="663"/>
        <v>390.67829166666672</v>
      </c>
      <c r="X1584" s="19">
        <f t="shared" si="664"/>
        <v>0.15848028138257061</v>
      </c>
      <c r="Y1584" s="19">
        <f t="shared" si="665"/>
        <v>2465.1539501218531</v>
      </c>
      <c r="Z1584" s="2">
        <f t="shared" si="666"/>
        <v>-3.8070000000000164</v>
      </c>
      <c r="AA1584" s="2">
        <f t="shared" si="667"/>
        <v>-49.165106522090355</v>
      </c>
      <c r="AB1584">
        <v>2.54</v>
      </c>
      <c r="AC1584">
        <v>248.92</v>
      </c>
      <c r="AD1584">
        <v>0</v>
      </c>
      <c r="AE1584">
        <v>711.2</v>
      </c>
      <c r="AF1584" s="2">
        <f t="shared" si="668"/>
        <v>0.35</v>
      </c>
      <c r="AG1584" t="b">
        <f t="shared" si="669"/>
        <v>1</v>
      </c>
      <c r="AH1584" s="2">
        <f t="shared" si="670"/>
        <v>-6.3470000000000164</v>
      </c>
      <c r="AI1584">
        <f t="shared" si="671"/>
        <v>6.3470000000000164</v>
      </c>
      <c r="AJ1584" s="2">
        <f t="shared" si="672"/>
        <v>-49.165106522090355</v>
      </c>
      <c r="AK1584" s="2">
        <f t="shared" si="673"/>
        <v>49.165106522090355</v>
      </c>
    </row>
    <row r="1585" spans="1:37" x14ac:dyDescent="0.3">
      <c r="A1585" s="18">
        <v>39827</v>
      </c>
      <c r="B1585">
        <v>0</v>
      </c>
      <c r="C1585">
        <v>11</v>
      </c>
      <c r="D1585">
        <v>0.6</v>
      </c>
      <c r="E1585">
        <v>5.8</v>
      </c>
      <c r="G1585" s="3">
        <f t="shared" si="675"/>
        <v>390.67829166666672</v>
      </c>
      <c r="H1585" s="3">
        <f t="shared" si="676"/>
        <v>2465.1539501218531</v>
      </c>
      <c r="I1585" s="10">
        <f t="shared" si="650"/>
        <v>2440.5024106206347</v>
      </c>
      <c r="J1585" s="3">
        <f t="shared" si="651"/>
        <v>0.16008109230562687</v>
      </c>
      <c r="K1585" s="3">
        <f t="shared" si="652"/>
        <v>0</v>
      </c>
      <c r="L1585" s="15">
        <f t="shared" si="653"/>
        <v>0</v>
      </c>
      <c r="M1585" s="3">
        <f t="shared" si="654"/>
        <v>0</v>
      </c>
      <c r="N1585" s="15">
        <f t="shared" si="655"/>
        <v>390.67829166666672</v>
      </c>
      <c r="O1585" s="15">
        <f t="shared" si="656"/>
        <v>0.16008109230562687</v>
      </c>
      <c r="P1585" s="15">
        <f t="shared" si="657"/>
        <v>2440.5024106206347</v>
      </c>
      <c r="Q1585" s="3">
        <f t="shared" si="674"/>
        <v>1</v>
      </c>
      <c r="R1585" s="3">
        <f t="shared" si="658"/>
        <v>-0.81</v>
      </c>
      <c r="S1585" s="16">
        <f t="shared" si="659"/>
        <v>-4.6980000000000004</v>
      </c>
      <c r="T1585" s="3">
        <f t="shared" si="660"/>
        <v>385.98029166666674</v>
      </c>
      <c r="U1585" s="3">
        <f t="shared" si="661"/>
        <v>0.16008109230562687</v>
      </c>
      <c r="V1585" s="3">
        <f t="shared" si="662"/>
        <v>2411.154784787157</v>
      </c>
      <c r="W1585" s="19">
        <f t="shared" si="663"/>
        <v>385.98029166666674</v>
      </c>
      <c r="X1585" s="19">
        <f t="shared" si="664"/>
        <v>0.16008109230562687</v>
      </c>
      <c r="Y1585" s="19">
        <f t="shared" si="665"/>
        <v>2411.154784787157</v>
      </c>
      <c r="Z1585" s="2">
        <f t="shared" si="666"/>
        <v>-4.6979999999999791</v>
      </c>
      <c r="AA1585" s="2">
        <f t="shared" si="667"/>
        <v>-53.999165334696045</v>
      </c>
      <c r="AB1585">
        <v>-5.08</v>
      </c>
      <c r="AC1585">
        <v>243.84</v>
      </c>
      <c r="AD1585">
        <v>-25.4</v>
      </c>
      <c r="AE1585">
        <v>685.8</v>
      </c>
      <c r="AF1585" s="2">
        <f t="shared" si="668"/>
        <v>0.35555555555555557</v>
      </c>
      <c r="AG1585" t="b">
        <f t="shared" si="669"/>
        <v>1</v>
      </c>
      <c r="AH1585" s="2">
        <f t="shared" si="670"/>
        <v>0.38200000000002099</v>
      </c>
      <c r="AI1585" t="str">
        <f t="shared" si="671"/>
        <v/>
      </c>
      <c r="AJ1585" s="2">
        <f t="shared" si="672"/>
        <v>-28.599165334696046</v>
      </c>
      <c r="AK1585" s="2">
        <f t="shared" si="673"/>
        <v>28.599165334696046</v>
      </c>
    </row>
    <row r="1586" spans="1:37" x14ac:dyDescent="0.3">
      <c r="A1586" s="18">
        <v>39828</v>
      </c>
      <c r="B1586">
        <v>0</v>
      </c>
      <c r="C1586">
        <v>13.5</v>
      </c>
      <c r="D1586">
        <v>4.3</v>
      </c>
      <c r="E1586">
        <v>8.9</v>
      </c>
      <c r="G1586" s="3">
        <f t="shared" si="675"/>
        <v>385.98029166666674</v>
      </c>
      <c r="H1586" s="3">
        <f t="shared" si="676"/>
        <v>2411.154784787157</v>
      </c>
      <c r="I1586" s="10">
        <f t="shared" si="650"/>
        <v>2387.0432369392856</v>
      </c>
      <c r="J1586" s="3">
        <f t="shared" si="651"/>
        <v>0.16169807303598671</v>
      </c>
      <c r="K1586" s="3">
        <f t="shared" si="652"/>
        <v>0</v>
      </c>
      <c r="L1586" s="15">
        <f t="shared" si="653"/>
        <v>0</v>
      </c>
      <c r="M1586" s="3">
        <f t="shared" si="654"/>
        <v>0</v>
      </c>
      <c r="N1586" s="15">
        <f t="shared" si="655"/>
        <v>385.98029166666674</v>
      </c>
      <c r="O1586" s="15">
        <f t="shared" si="656"/>
        <v>0.16169807303598671</v>
      </c>
      <c r="P1586" s="15">
        <f t="shared" si="657"/>
        <v>2387.0432369392856</v>
      </c>
      <c r="Q1586" s="3">
        <f t="shared" si="674"/>
        <v>1</v>
      </c>
      <c r="R1586" s="3">
        <f t="shared" si="658"/>
        <v>-0.81</v>
      </c>
      <c r="S1586" s="16">
        <f t="shared" si="659"/>
        <v>-7.2090000000000005</v>
      </c>
      <c r="T1586" s="3">
        <f t="shared" si="660"/>
        <v>378.77129166666674</v>
      </c>
      <c r="U1586" s="3">
        <f t="shared" si="661"/>
        <v>0.16169807303598671</v>
      </c>
      <c r="V1586" s="3">
        <f t="shared" si="662"/>
        <v>2342.4601453498417</v>
      </c>
      <c r="W1586" s="19">
        <f t="shared" si="663"/>
        <v>378.77129166666674</v>
      </c>
      <c r="X1586" s="19">
        <f t="shared" si="664"/>
        <v>0.16169807303598671</v>
      </c>
      <c r="Y1586" s="19">
        <f t="shared" si="665"/>
        <v>2342.4601453498417</v>
      </c>
      <c r="Z1586" s="2">
        <f t="shared" si="666"/>
        <v>-7.2090000000000032</v>
      </c>
      <c r="AA1586" s="2">
        <f t="shared" si="667"/>
        <v>-68.694639437315345</v>
      </c>
      <c r="AB1586">
        <v>0</v>
      </c>
      <c r="AC1586">
        <v>243.84</v>
      </c>
      <c r="AD1586">
        <v>0</v>
      </c>
      <c r="AE1586">
        <v>685.8</v>
      </c>
      <c r="AF1586" s="2">
        <f t="shared" si="668"/>
        <v>0.35555555555555557</v>
      </c>
      <c r="AG1586" t="b">
        <f t="shared" si="669"/>
        <v>1</v>
      </c>
      <c r="AH1586" s="2">
        <f t="shared" si="670"/>
        <v>-7.2090000000000032</v>
      </c>
      <c r="AI1586">
        <f t="shared" si="671"/>
        <v>7.2090000000000032</v>
      </c>
      <c r="AJ1586" s="2">
        <f t="shared" si="672"/>
        <v>-68.694639437315345</v>
      </c>
      <c r="AK1586" s="2">
        <f t="shared" si="673"/>
        <v>68.694639437315345</v>
      </c>
    </row>
    <row r="1587" spans="1:37" x14ac:dyDescent="0.3">
      <c r="A1587" s="18">
        <v>39829</v>
      </c>
      <c r="B1587">
        <v>0</v>
      </c>
      <c r="C1587">
        <v>14.7</v>
      </c>
      <c r="D1587">
        <v>5.7</v>
      </c>
      <c r="E1587">
        <v>10.199999999999999</v>
      </c>
      <c r="G1587" s="3">
        <f t="shared" si="675"/>
        <v>378.77129166666674</v>
      </c>
      <c r="H1587" s="3">
        <f t="shared" si="676"/>
        <v>2342.4601453498417</v>
      </c>
      <c r="I1587" s="10">
        <f t="shared" si="650"/>
        <v>2319.0355438963434</v>
      </c>
      <c r="J1587" s="3">
        <f t="shared" si="651"/>
        <v>0.16333138690503707</v>
      </c>
      <c r="K1587" s="3">
        <f t="shared" si="652"/>
        <v>0</v>
      </c>
      <c r="L1587" s="15">
        <f t="shared" si="653"/>
        <v>0</v>
      </c>
      <c r="M1587" s="3">
        <f t="shared" si="654"/>
        <v>0</v>
      </c>
      <c r="N1587" s="15">
        <f t="shared" si="655"/>
        <v>378.77129166666674</v>
      </c>
      <c r="O1587" s="15">
        <f t="shared" si="656"/>
        <v>0.16333138690503707</v>
      </c>
      <c r="P1587" s="15">
        <f t="shared" si="657"/>
        <v>2319.0355438963434</v>
      </c>
      <c r="Q1587" s="3">
        <f t="shared" si="674"/>
        <v>1</v>
      </c>
      <c r="R1587" s="3">
        <f t="shared" si="658"/>
        <v>-0.81</v>
      </c>
      <c r="S1587" s="16">
        <f t="shared" si="659"/>
        <v>-8.2620000000000005</v>
      </c>
      <c r="T1587" s="3">
        <f t="shared" si="660"/>
        <v>370.50929166666674</v>
      </c>
      <c r="U1587" s="3">
        <f t="shared" si="661"/>
        <v>0.16333138690503707</v>
      </c>
      <c r="V1587" s="3">
        <f t="shared" si="662"/>
        <v>2268.4512676187924</v>
      </c>
      <c r="W1587" s="19">
        <f t="shared" si="663"/>
        <v>370.50929166666674</v>
      </c>
      <c r="X1587" s="19">
        <f t="shared" si="664"/>
        <v>0.16333138690503707</v>
      </c>
      <c r="Y1587" s="19">
        <f t="shared" si="665"/>
        <v>2268.4512676187924</v>
      </c>
      <c r="Z1587" s="2">
        <f t="shared" si="666"/>
        <v>-8.2620000000000005</v>
      </c>
      <c r="AA1587" s="2">
        <f t="shared" si="667"/>
        <v>-74.008877731049324</v>
      </c>
      <c r="AB1587">
        <v>0</v>
      </c>
      <c r="AC1587">
        <v>243.84</v>
      </c>
      <c r="AD1587">
        <v>0</v>
      </c>
      <c r="AE1587">
        <v>685.8</v>
      </c>
      <c r="AF1587" s="2">
        <f t="shared" si="668"/>
        <v>0.35555555555555557</v>
      </c>
      <c r="AG1587" t="b">
        <f t="shared" si="669"/>
        <v>1</v>
      </c>
      <c r="AH1587" s="2">
        <f t="shared" si="670"/>
        <v>-8.2620000000000005</v>
      </c>
      <c r="AI1587">
        <f t="shared" si="671"/>
        <v>8.2620000000000005</v>
      </c>
      <c r="AJ1587" s="2">
        <f t="shared" si="672"/>
        <v>-74.008877731049324</v>
      </c>
      <c r="AK1587" s="2">
        <f t="shared" si="673"/>
        <v>74.008877731049324</v>
      </c>
    </row>
    <row r="1588" spans="1:37" x14ac:dyDescent="0.3">
      <c r="A1588" s="18">
        <v>39830</v>
      </c>
      <c r="B1588">
        <v>0</v>
      </c>
      <c r="C1588">
        <v>16.2</v>
      </c>
      <c r="D1588">
        <v>5.8</v>
      </c>
      <c r="E1588">
        <v>11</v>
      </c>
      <c r="G1588" s="3">
        <f t="shared" si="675"/>
        <v>370.50929166666674</v>
      </c>
      <c r="H1588" s="3">
        <f t="shared" si="676"/>
        <v>2268.4512676187924</v>
      </c>
      <c r="I1588" s="10">
        <f t="shared" si="650"/>
        <v>2245.7667549426046</v>
      </c>
      <c r="J1588" s="3">
        <f t="shared" si="651"/>
        <v>0.1649811988939768</v>
      </c>
      <c r="K1588" s="3">
        <f t="shared" si="652"/>
        <v>0</v>
      </c>
      <c r="L1588" s="15">
        <f t="shared" si="653"/>
        <v>0</v>
      </c>
      <c r="M1588" s="3">
        <f t="shared" si="654"/>
        <v>0</v>
      </c>
      <c r="N1588" s="15">
        <f t="shared" si="655"/>
        <v>370.50929166666674</v>
      </c>
      <c r="O1588" s="15">
        <f t="shared" si="656"/>
        <v>0.1649811988939768</v>
      </c>
      <c r="P1588" s="15">
        <f t="shared" si="657"/>
        <v>2245.7667549426046</v>
      </c>
      <c r="Q1588" s="3">
        <f t="shared" si="674"/>
        <v>1</v>
      </c>
      <c r="R1588" s="3">
        <f t="shared" si="658"/>
        <v>-0.81</v>
      </c>
      <c r="S1588" s="16">
        <f t="shared" si="659"/>
        <v>-8.91</v>
      </c>
      <c r="T1588" s="3">
        <f t="shared" si="660"/>
        <v>361.59929166666672</v>
      </c>
      <c r="U1588" s="3">
        <f t="shared" si="661"/>
        <v>0.1649811988939768</v>
      </c>
      <c r="V1588" s="3">
        <f t="shared" si="662"/>
        <v>2191.7606011521602</v>
      </c>
      <c r="W1588" s="19">
        <f t="shared" si="663"/>
        <v>361.59929166666672</v>
      </c>
      <c r="X1588" s="19">
        <f t="shared" si="664"/>
        <v>0.1649811988939768</v>
      </c>
      <c r="Y1588" s="19">
        <f t="shared" si="665"/>
        <v>2191.7606011521602</v>
      </c>
      <c r="Z1588" s="2">
        <f t="shared" si="666"/>
        <v>-8.910000000000025</v>
      </c>
      <c r="AA1588" s="2">
        <f t="shared" si="667"/>
        <v>-76.690666466632138</v>
      </c>
      <c r="AB1588">
        <v>-2.54</v>
      </c>
      <c r="AC1588">
        <v>241.3</v>
      </c>
      <c r="AD1588">
        <v>0</v>
      </c>
      <c r="AE1588">
        <v>685.8</v>
      </c>
      <c r="AF1588" s="2">
        <f t="shared" si="668"/>
        <v>0.35185185185185192</v>
      </c>
      <c r="AG1588" t="b">
        <f t="shared" si="669"/>
        <v>1</v>
      </c>
      <c r="AH1588" s="2">
        <f t="shared" si="670"/>
        <v>-6.370000000000025</v>
      </c>
      <c r="AI1588">
        <f t="shared" si="671"/>
        <v>6.370000000000025</v>
      </c>
      <c r="AJ1588" s="2">
        <f t="shared" si="672"/>
        <v>-76.690666466632138</v>
      </c>
      <c r="AK1588" s="2">
        <f t="shared" si="673"/>
        <v>76.690666466632138</v>
      </c>
    </row>
    <row r="1589" spans="1:37" x14ac:dyDescent="0.3">
      <c r="A1589" s="18">
        <v>39831</v>
      </c>
      <c r="B1589">
        <v>0</v>
      </c>
      <c r="C1589">
        <v>13.6</v>
      </c>
      <c r="D1589">
        <v>5.2</v>
      </c>
      <c r="E1589">
        <v>9.4</v>
      </c>
      <c r="G1589" s="3">
        <f t="shared" si="675"/>
        <v>361.59929166666672</v>
      </c>
      <c r="H1589" s="3">
        <f t="shared" si="676"/>
        <v>2191.7606011521602</v>
      </c>
      <c r="I1589" s="10">
        <f t="shared" si="650"/>
        <v>2169.8429951406388</v>
      </c>
      <c r="J1589" s="3">
        <f t="shared" si="651"/>
        <v>0.16664767565048161</v>
      </c>
      <c r="K1589" s="3">
        <f t="shared" si="652"/>
        <v>0</v>
      </c>
      <c r="L1589" s="15">
        <f t="shared" si="653"/>
        <v>0</v>
      </c>
      <c r="M1589" s="3">
        <f t="shared" si="654"/>
        <v>0</v>
      </c>
      <c r="N1589" s="15">
        <f t="shared" si="655"/>
        <v>361.59929166666672</v>
      </c>
      <c r="O1589" s="15">
        <f t="shared" si="656"/>
        <v>0.16664767565048161</v>
      </c>
      <c r="P1589" s="15">
        <f t="shared" si="657"/>
        <v>2169.8429951406388</v>
      </c>
      <c r="Q1589" s="3">
        <f t="shared" si="674"/>
        <v>1</v>
      </c>
      <c r="R1589" s="3">
        <f t="shared" si="658"/>
        <v>-0.81</v>
      </c>
      <c r="S1589" s="16">
        <f t="shared" si="659"/>
        <v>-7.6140000000000008</v>
      </c>
      <c r="T1589" s="3">
        <f t="shared" si="660"/>
        <v>353.98529166666674</v>
      </c>
      <c r="U1589" s="3">
        <f t="shared" si="661"/>
        <v>0.16664767565048161</v>
      </c>
      <c r="V1589" s="3">
        <f t="shared" si="662"/>
        <v>2124.1537890339232</v>
      </c>
      <c r="W1589" s="19">
        <f t="shared" si="663"/>
        <v>353.98529166666674</v>
      </c>
      <c r="X1589" s="19">
        <f t="shared" si="664"/>
        <v>0.16664767565048161</v>
      </c>
      <c r="Y1589" s="19">
        <f t="shared" si="665"/>
        <v>2124.1537890339232</v>
      </c>
      <c r="Z1589" s="2">
        <f t="shared" si="666"/>
        <v>-7.6139999999999759</v>
      </c>
      <c r="AA1589" s="2">
        <f t="shared" si="667"/>
        <v>-67.606812118237031</v>
      </c>
      <c r="AB1589">
        <v>-2.54</v>
      </c>
      <c r="AC1589">
        <v>238.76</v>
      </c>
      <c r="AD1589">
        <v>0</v>
      </c>
      <c r="AE1589">
        <v>685.8</v>
      </c>
      <c r="AF1589" s="2">
        <f t="shared" si="668"/>
        <v>0.34814814814814815</v>
      </c>
      <c r="AG1589" t="b">
        <f t="shared" si="669"/>
        <v>1</v>
      </c>
      <c r="AH1589" s="2">
        <f t="shared" si="670"/>
        <v>-5.0739999999999759</v>
      </c>
      <c r="AI1589">
        <f t="shared" si="671"/>
        <v>5.0739999999999759</v>
      </c>
      <c r="AJ1589" s="2">
        <f t="shared" si="672"/>
        <v>-67.606812118237031</v>
      </c>
      <c r="AK1589" s="2">
        <f t="shared" si="673"/>
        <v>67.606812118237031</v>
      </c>
    </row>
    <row r="1590" spans="1:37" x14ac:dyDescent="0.3">
      <c r="A1590" s="18">
        <v>39832</v>
      </c>
      <c r="B1590">
        <v>0</v>
      </c>
      <c r="C1590">
        <v>10</v>
      </c>
      <c r="D1590">
        <v>2.4</v>
      </c>
      <c r="E1590">
        <v>6.2</v>
      </c>
      <c r="G1590" s="3">
        <f t="shared" si="675"/>
        <v>353.98529166666674</v>
      </c>
      <c r="H1590" s="3">
        <f t="shared" si="676"/>
        <v>2124.1537890339232</v>
      </c>
      <c r="I1590" s="10">
        <f t="shared" si="650"/>
        <v>2102.9122511435839</v>
      </c>
      <c r="J1590" s="3">
        <f t="shared" si="651"/>
        <v>0.16833098550553696</v>
      </c>
      <c r="K1590" s="3">
        <f t="shared" si="652"/>
        <v>0</v>
      </c>
      <c r="L1590" s="15">
        <f t="shared" si="653"/>
        <v>0</v>
      </c>
      <c r="M1590" s="3">
        <f t="shared" si="654"/>
        <v>0</v>
      </c>
      <c r="N1590" s="15">
        <f t="shared" si="655"/>
        <v>353.98529166666674</v>
      </c>
      <c r="O1590" s="15">
        <f t="shared" si="656"/>
        <v>0.16833098550553696</v>
      </c>
      <c r="P1590" s="15">
        <f t="shared" si="657"/>
        <v>2102.9122511435839</v>
      </c>
      <c r="Q1590" s="3">
        <f t="shared" si="674"/>
        <v>1</v>
      </c>
      <c r="R1590" s="3">
        <f t="shared" si="658"/>
        <v>-0.81</v>
      </c>
      <c r="S1590" s="16">
        <f t="shared" si="659"/>
        <v>-5.0220000000000002</v>
      </c>
      <c r="T1590" s="3">
        <f t="shared" si="660"/>
        <v>348.96329166666675</v>
      </c>
      <c r="U1590" s="3">
        <f t="shared" si="661"/>
        <v>0.16833098550553696</v>
      </c>
      <c r="V1590" s="3">
        <f t="shared" si="662"/>
        <v>2073.0781716666665</v>
      </c>
      <c r="W1590" s="19">
        <f t="shared" si="663"/>
        <v>348.96329166666675</v>
      </c>
      <c r="X1590" s="19">
        <f t="shared" si="664"/>
        <v>0.16833098550553696</v>
      </c>
      <c r="Y1590" s="19">
        <f t="shared" si="665"/>
        <v>2073.0781716666665</v>
      </c>
      <c r="Z1590" s="2">
        <f t="shared" si="666"/>
        <v>-5.0219999999999914</v>
      </c>
      <c r="AA1590" s="2">
        <f t="shared" si="667"/>
        <v>-51.075617367256655</v>
      </c>
      <c r="AB1590">
        <v>0</v>
      </c>
      <c r="AC1590">
        <v>238.76</v>
      </c>
      <c r="AD1590">
        <v>0</v>
      </c>
      <c r="AE1590">
        <v>685.8</v>
      </c>
      <c r="AF1590" s="2">
        <f t="shared" si="668"/>
        <v>0.34814814814814815</v>
      </c>
      <c r="AG1590" t="b">
        <f t="shared" si="669"/>
        <v>1</v>
      </c>
      <c r="AH1590" s="2">
        <f t="shared" si="670"/>
        <v>-5.0219999999999914</v>
      </c>
      <c r="AI1590">
        <f t="shared" si="671"/>
        <v>5.0219999999999914</v>
      </c>
      <c r="AJ1590" s="2">
        <f t="shared" si="672"/>
        <v>-51.075617367256655</v>
      </c>
      <c r="AK1590" s="2">
        <f t="shared" si="673"/>
        <v>51.075617367256655</v>
      </c>
    </row>
    <row r="1591" spans="1:37" x14ac:dyDescent="0.3">
      <c r="A1591" s="18">
        <v>39833</v>
      </c>
      <c r="B1591">
        <v>0</v>
      </c>
      <c r="C1591">
        <v>10.7</v>
      </c>
      <c r="D1591">
        <v>2.1</v>
      </c>
      <c r="E1591">
        <v>6.4</v>
      </c>
      <c r="G1591" s="3">
        <f t="shared" si="675"/>
        <v>348.96329166666675</v>
      </c>
      <c r="H1591" s="3">
        <f t="shared" si="676"/>
        <v>2073.0781716666665</v>
      </c>
      <c r="I1591" s="10">
        <f t="shared" si="650"/>
        <v>2052.34738995</v>
      </c>
      <c r="J1591" s="3">
        <f t="shared" si="651"/>
        <v>0.17003129849044138</v>
      </c>
      <c r="K1591" s="3">
        <f t="shared" si="652"/>
        <v>0</v>
      </c>
      <c r="L1591" s="15">
        <f t="shared" si="653"/>
        <v>0</v>
      </c>
      <c r="M1591" s="3">
        <f t="shared" si="654"/>
        <v>0</v>
      </c>
      <c r="N1591" s="15">
        <f t="shared" si="655"/>
        <v>348.96329166666675</v>
      </c>
      <c r="O1591" s="15">
        <f t="shared" si="656"/>
        <v>0.17003129849044138</v>
      </c>
      <c r="P1591" s="15">
        <f t="shared" si="657"/>
        <v>2052.34738995</v>
      </c>
      <c r="Q1591" s="3">
        <f t="shared" si="674"/>
        <v>1</v>
      </c>
      <c r="R1591" s="3">
        <f t="shared" si="658"/>
        <v>-0.81</v>
      </c>
      <c r="S1591" s="16">
        <f t="shared" si="659"/>
        <v>-5.1840000000000011</v>
      </c>
      <c r="T1591" s="3">
        <f t="shared" si="660"/>
        <v>343.77929166666672</v>
      </c>
      <c r="U1591" s="3">
        <f t="shared" si="661"/>
        <v>0.17003129849044138</v>
      </c>
      <c r="V1591" s="3">
        <f t="shared" si="662"/>
        <v>2021.8588855039116</v>
      </c>
      <c r="W1591" s="19">
        <f t="shared" si="663"/>
        <v>343.77929166666672</v>
      </c>
      <c r="X1591" s="19">
        <f t="shared" si="664"/>
        <v>0.17003129849044138</v>
      </c>
      <c r="Y1591" s="19">
        <f t="shared" si="665"/>
        <v>2021.8588855039116</v>
      </c>
      <c r="Z1591" s="2">
        <f t="shared" si="666"/>
        <v>-5.1840000000000259</v>
      </c>
      <c r="AA1591" s="2">
        <f t="shared" si="667"/>
        <v>-51.219286162754997</v>
      </c>
      <c r="AB1591">
        <v>0</v>
      </c>
      <c r="AC1591">
        <v>238.76</v>
      </c>
      <c r="AD1591">
        <v>0</v>
      </c>
      <c r="AE1591">
        <v>685.8</v>
      </c>
      <c r="AF1591" s="2">
        <f t="shared" si="668"/>
        <v>0.34814814814814815</v>
      </c>
      <c r="AG1591" t="b">
        <f t="shared" si="669"/>
        <v>1</v>
      </c>
      <c r="AH1591" s="2">
        <f t="shared" si="670"/>
        <v>-5.1840000000000259</v>
      </c>
      <c r="AI1591" t="str">
        <f t="shared" si="671"/>
        <v/>
      </c>
      <c r="AJ1591" s="2">
        <f t="shared" si="672"/>
        <v>-51.219286162754997</v>
      </c>
      <c r="AK1591" s="2">
        <f t="shared" si="673"/>
        <v>51.219286162754997</v>
      </c>
    </row>
    <row r="1592" spans="1:37" x14ac:dyDescent="0.3">
      <c r="A1592" s="18">
        <v>39834</v>
      </c>
      <c r="B1592">
        <v>0</v>
      </c>
      <c r="C1592">
        <v>11.2</v>
      </c>
      <c r="D1592">
        <v>2.2000000000000002</v>
      </c>
      <c r="E1592">
        <v>6.7</v>
      </c>
      <c r="G1592" s="3">
        <f t="shared" si="675"/>
        <v>343.77929166666672</v>
      </c>
      <c r="H1592" s="3">
        <f t="shared" si="676"/>
        <v>2021.8588855039116</v>
      </c>
      <c r="I1592" s="10">
        <f t="shared" si="650"/>
        <v>2001.6402966488724</v>
      </c>
      <c r="J1592" s="3">
        <f t="shared" si="651"/>
        <v>0.17174878635398119</v>
      </c>
      <c r="K1592" s="3">
        <f t="shared" si="652"/>
        <v>0</v>
      </c>
      <c r="L1592" s="15">
        <f t="shared" si="653"/>
        <v>0</v>
      </c>
      <c r="M1592" s="3">
        <f t="shared" si="654"/>
        <v>0</v>
      </c>
      <c r="N1592" s="15">
        <f t="shared" si="655"/>
        <v>343.77929166666672</v>
      </c>
      <c r="O1592" s="15">
        <f t="shared" si="656"/>
        <v>0.17174878635398119</v>
      </c>
      <c r="P1592" s="15">
        <f t="shared" si="657"/>
        <v>2001.6402966488724</v>
      </c>
      <c r="Q1592" s="3">
        <f t="shared" si="674"/>
        <v>1</v>
      </c>
      <c r="R1592" s="3">
        <f t="shared" si="658"/>
        <v>-0.81</v>
      </c>
      <c r="S1592" s="16">
        <f t="shared" si="659"/>
        <v>-5.4270000000000005</v>
      </c>
      <c r="T1592" s="3">
        <f t="shared" si="660"/>
        <v>338.3522916666667</v>
      </c>
      <c r="U1592" s="3">
        <f t="shared" si="661"/>
        <v>0.17174878635398119</v>
      </c>
      <c r="V1592" s="3">
        <f t="shared" si="662"/>
        <v>1970.0418200877934</v>
      </c>
      <c r="W1592" s="19">
        <f t="shared" si="663"/>
        <v>338.3522916666667</v>
      </c>
      <c r="X1592" s="19">
        <f t="shared" si="664"/>
        <v>0.17174878635398119</v>
      </c>
      <c r="Y1592" s="19">
        <f t="shared" si="665"/>
        <v>1970.0418200877934</v>
      </c>
      <c r="Z1592" s="2">
        <f t="shared" si="666"/>
        <v>-5.4270000000000209</v>
      </c>
      <c r="AA1592" s="2">
        <f t="shared" si="667"/>
        <v>-51.817065416118112</v>
      </c>
      <c r="AB1592">
        <v>0</v>
      </c>
      <c r="AC1592">
        <v>238.76</v>
      </c>
      <c r="AD1592">
        <v>0</v>
      </c>
      <c r="AE1592">
        <v>685.8</v>
      </c>
      <c r="AF1592" s="2">
        <f t="shared" si="668"/>
        <v>0.34814814814814815</v>
      </c>
      <c r="AG1592" t="b">
        <f t="shared" si="669"/>
        <v>1</v>
      </c>
      <c r="AH1592" s="2">
        <f t="shared" si="670"/>
        <v>-5.4270000000000209</v>
      </c>
      <c r="AI1592">
        <f t="shared" si="671"/>
        <v>5.4270000000000209</v>
      </c>
      <c r="AJ1592" s="2">
        <f t="shared" si="672"/>
        <v>-51.817065416118112</v>
      </c>
      <c r="AK1592" s="2">
        <f t="shared" si="673"/>
        <v>51.817065416118112</v>
      </c>
    </row>
    <row r="1593" spans="1:37" x14ac:dyDescent="0.3">
      <c r="A1593" s="18">
        <v>39835</v>
      </c>
      <c r="B1593">
        <v>0</v>
      </c>
      <c r="C1593">
        <v>11.2</v>
      </c>
      <c r="D1593">
        <v>3.4</v>
      </c>
      <c r="E1593">
        <v>7.3</v>
      </c>
      <c r="G1593" s="3">
        <f t="shared" si="675"/>
        <v>338.3522916666667</v>
      </c>
      <c r="H1593" s="3">
        <f t="shared" si="676"/>
        <v>1970.0418200877934</v>
      </c>
      <c r="I1593" s="10">
        <f t="shared" si="650"/>
        <v>1950.3414018869155</v>
      </c>
      <c r="J1593" s="3">
        <f t="shared" si="651"/>
        <v>0.17348362257977898</v>
      </c>
      <c r="K1593" s="3">
        <f t="shared" si="652"/>
        <v>0</v>
      </c>
      <c r="L1593" s="15">
        <f t="shared" si="653"/>
        <v>0</v>
      </c>
      <c r="M1593" s="3">
        <f t="shared" si="654"/>
        <v>0</v>
      </c>
      <c r="N1593" s="15">
        <f t="shared" si="655"/>
        <v>338.3522916666667</v>
      </c>
      <c r="O1593" s="15">
        <f t="shared" si="656"/>
        <v>0.17348362257977898</v>
      </c>
      <c r="P1593" s="15">
        <f t="shared" si="657"/>
        <v>1950.3414018869155</v>
      </c>
      <c r="Q1593" s="3">
        <f t="shared" si="674"/>
        <v>1</v>
      </c>
      <c r="R1593" s="3">
        <f t="shared" si="658"/>
        <v>-0.81</v>
      </c>
      <c r="S1593" s="16">
        <f t="shared" si="659"/>
        <v>-5.9130000000000003</v>
      </c>
      <c r="T1593" s="3">
        <f t="shared" si="660"/>
        <v>332.43929166666669</v>
      </c>
      <c r="U1593" s="3">
        <f t="shared" si="661"/>
        <v>0.17348362257977898</v>
      </c>
      <c r="V1593" s="3">
        <f t="shared" si="662"/>
        <v>1916.257492915734</v>
      </c>
      <c r="W1593" s="19">
        <f t="shared" si="663"/>
        <v>332.43929166666669</v>
      </c>
      <c r="X1593" s="19">
        <f t="shared" si="664"/>
        <v>0.17348362257977898</v>
      </c>
      <c r="Y1593" s="19">
        <f t="shared" si="665"/>
        <v>1916.257492915734</v>
      </c>
      <c r="Z1593" s="2">
        <f t="shared" si="666"/>
        <v>-5.9130000000000109</v>
      </c>
      <c r="AA1593" s="2">
        <f t="shared" si="667"/>
        <v>-53.78432717205942</v>
      </c>
      <c r="AB1593">
        <v>-10.16</v>
      </c>
      <c r="AC1593">
        <v>228.6</v>
      </c>
      <c r="AD1593">
        <v>0</v>
      </c>
      <c r="AE1593">
        <v>685.8</v>
      </c>
      <c r="AF1593" s="2">
        <f t="shared" si="668"/>
        <v>0.33333333333333337</v>
      </c>
      <c r="AG1593" t="b">
        <f t="shared" si="669"/>
        <v>1</v>
      </c>
      <c r="AH1593" s="2">
        <f t="shared" si="670"/>
        <v>4.2469999999999892</v>
      </c>
      <c r="AI1593">
        <f t="shared" si="671"/>
        <v>4.2469999999999892</v>
      </c>
      <c r="AJ1593" s="2">
        <f t="shared" si="672"/>
        <v>-53.78432717205942</v>
      </c>
      <c r="AK1593" s="2">
        <f t="shared" si="673"/>
        <v>53.78432717205942</v>
      </c>
    </row>
    <row r="1594" spans="1:37" x14ac:dyDescent="0.3">
      <c r="A1594" s="18">
        <v>39836</v>
      </c>
      <c r="B1594">
        <v>0</v>
      </c>
      <c r="C1594">
        <v>8.1</v>
      </c>
      <c r="D1594">
        <v>2.1</v>
      </c>
      <c r="E1594">
        <v>5.0999999999999996</v>
      </c>
      <c r="G1594" s="3">
        <f t="shared" si="675"/>
        <v>332.43929166666669</v>
      </c>
      <c r="H1594" s="3">
        <f t="shared" si="676"/>
        <v>1916.257492915734</v>
      </c>
      <c r="I1594" s="10">
        <f t="shared" si="650"/>
        <v>1897.0949179865768</v>
      </c>
      <c r="J1594" s="3">
        <f t="shared" si="651"/>
        <v>0.17523598240381713</v>
      </c>
      <c r="K1594" s="3">
        <f t="shared" si="652"/>
        <v>0</v>
      </c>
      <c r="L1594" s="15">
        <f t="shared" si="653"/>
        <v>0</v>
      </c>
      <c r="M1594" s="3">
        <f t="shared" si="654"/>
        <v>0</v>
      </c>
      <c r="N1594" s="15">
        <f t="shared" si="655"/>
        <v>332.43929166666669</v>
      </c>
      <c r="O1594" s="15">
        <f t="shared" si="656"/>
        <v>0.17523598240381713</v>
      </c>
      <c r="P1594" s="15">
        <f t="shared" si="657"/>
        <v>1897.0949179865768</v>
      </c>
      <c r="Q1594" s="3">
        <f t="shared" si="674"/>
        <v>1</v>
      </c>
      <c r="R1594" s="3">
        <f t="shared" si="658"/>
        <v>-0.81</v>
      </c>
      <c r="S1594" s="16">
        <f t="shared" si="659"/>
        <v>-4.1310000000000002</v>
      </c>
      <c r="T1594" s="3">
        <f t="shared" si="660"/>
        <v>328.30829166666672</v>
      </c>
      <c r="U1594" s="3">
        <f t="shared" si="661"/>
        <v>0.17523598240381713</v>
      </c>
      <c r="V1594" s="3">
        <f t="shared" si="662"/>
        <v>1873.5209924529474</v>
      </c>
      <c r="W1594" s="19">
        <f t="shared" si="663"/>
        <v>328.30829166666672</v>
      </c>
      <c r="X1594" s="19">
        <f t="shared" si="664"/>
        <v>0.17523598240381713</v>
      </c>
      <c r="Y1594" s="19">
        <f t="shared" si="665"/>
        <v>1873.5209924529474</v>
      </c>
      <c r="Z1594" s="2">
        <f t="shared" si="666"/>
        <v>-4.1309999999999718</v>
      </c>
      <c r="AA1594" s="2">
        <f t="shared" si="667"/>
        <v>-42.73650046278658</v>
      </c>
      <c r="AB1594">
        <v>0</v>
      </c>
      <c r="AC1594">
        <v>228.6</v>
      </c>
      <c r="AD1594">
        <v>-25.4</v>
      </c>
      <c r="AE1594">
        <v>660.4</v>
      </c>
      <c r="AF1594" s="2">
        <f t="shared" si="668"/>
        <v>0.34615384615384615</v>
      </c>
      <c r="AG1594" t="b">
        <f t="shared" si="669"/>
        <v>1</v>
      </c>
      <c r="AH1594" s="2">
        <f t="shared" si="670"/>
        <v>-4.1309999999999718</v>
      </c>
      <c r="AI1594">
        <f t="shared" si="671"/>
        <v>4.1309999999999718</v>
      </c>
      <c r="AJ1594" s="2">
        <f t="shared" si="672"/>
        <v>-17.336500462786582</v>
      </c>
      <c r="AK1594" s="2">
        <f t="shared" si="673"/>
        <v>17.336500462786582</v>
      </c>
    </row>
    <row r="1595" spans="1:37" x14ac:dyDescent="0.3">
      <c r="A1595" s="18">
        <v>39837</v>
      </c>
      <c r="B1595">
        <v>0</v>
      </c>
      <c r="C1595">
        <v>7</v>
      </c>
      <c r="D1595">
        <v>1.7</v>
      </c>
      <c r="E1595">
        <v>4.3499999999999996</v>
      </c>
      <c r="G1595" s="3">
        <f t="shared" si="675"/>
        <v>328.30829166666672</v>
      </c>
      <c r="H1595" s="3">
        <f t="shared" si="676"/>
        <v>1873.5209924529474</v>
      </c>
      <c r="I1595" s="10">
        <f t="shared" si="650"/>
        <v>1854.7857825284179</v>
      </c>
      <c r="J1595" s="3">
        <f t="shared" si="651"/>
        <v>0.17700604283213853</v>
      </c>
      <c r="K1595" s="3">
        <f t="shared" si="652"/>
        <v>0</v>
      </c>
      <c r="L1595" s="15">
        <f t="shared" si="653"/>
        <v>0</v>
      </c>
      <c r="M1595" s="3">
        <f t="shared" si="654"/>
        <v>0</v>
      </c>
      <c r="N1595" s="15">
        <f t="shared" si="655"/>
        <v>328.30829166666672</v>
      </c>
      <c r="O1595" s="15">
        <f t="shared" si="656"/>
        <v>0.17700604283213853</v>
      </c>
      <c r="P1595" s="15">
        <f t="shared" si="657"/>
        <v>1854.7857825284179</v>
      </c>
      <c r="Q1595" s="3">
        <f t="shared" si="674"/>
        <v>1</v>
      </c>
      <c r="R1595" s="3">
        <f t="shared" si="658"/>
        <v>-0.81</v>
      </c>
      <c r="S1595" s="16">
        <f t="shared" si="659"/>
        <v>-3.5234999999999999</v>
      </c>
      <c r="T1595" s="3">
        <f t="shared" si="660"/>
        <v>324.78479166666671</v>
      </c>
      <c r="U1595" s="3">
        <f t="shared" si="661"/>
        <v>0.17700604283213853</v>
      </c>
      <c r="V1595" s="3">
        <f t="shared" si="662"/>
        <v>1834.8796824675208</v>
      </c>
      <c r="W1595" s="19">
        <f t="shared" si="663"/>
        <v>324.78479166666671</v>
      </c>
      <c r="X1595" s="19">
        <f t="shared" si="664"/>
        <v>0.17700604283213853</v>
      </c>
      <c r="Y1595" s="19">
        <f t="shared" si="665"/>
        <v>1834.8796824675208</v>
      </c>
      <c r="Z1595" s="2">
        <f t="shared" si="666"/>
        <v>-3.5235000000000127</v>
      </c>
      <c r="AA1595" s="2">
        <f t="shared" si="667"/>
        <v>-38.641309985426687</v>
      </c>
      <c r="AB1595">
        <v>2.54</v>
      </c>
      <c r="AC1595">
        <v>231.14</v>
      </c>
      <c r="AD1595">
        <v>0</v>
      </c>
      <c r="AE1595">
        <v>660.4</v>
      </c>
      <c r="AF1595" s="2">
        <f t="shared" si="668"/>
        <v>0.35</v>
      </c>
      <c r="AG1595" t="b">
        <f t="shared" si="669"/>
        <v>1</v>
      </c>
      <c r="AH1595" s="2">
        <f t="shared" si="670"/>
        <v>-6.0635000000000128</v>
      </c>
      <c r="AI1595">
        <f t="shared" si="671"/>
        <v>6.0635000000000128</v>
      </c>
      <c r="AJ1595" s="2">
        <f t="shared" si="672"/>
        <v>-38.641309985426687</v>
      </c>
      <c r="AK1595" s="2">
        <f t="shared" si="673"/>
        <v>38.641309985426687</v>
      </c>
    </row>
    <row r="1596" spans="1:37" x14ac:dyDescent="0.3">
      <c r="A1596" s="18">
        <v>39838</v>
      </c>
      <c r="B1596">
        <v>5.08</v>
      </c>
      <c r="C1596">
        <v>4.3</v>
      </c>
      <c r="D1596">
        <v>-1.1000000000000001</v>
      </c>
      <c r="E1596">
        <v>1.6</v>
      </c>
      <c r="G1596" s="3">
        <f t="shared" si="675"/>
        <v>324.78479166666671</v>
      </c>
      <c r="H1596" s="3">
        <f t="shared" si="676"/>
        <v>1834.8796824675208</v>
      </c>
      <c r="I1596" s="10">
        <f t="shared" si="650"/>
        <v>1816.5308856428455</v>
      </c>
      <c r="J1596" s="3">
        <f t="shared" si="651"/>
        <v>0.17879398265872579</v>
      </c>
      <c r="K1596" s="3">
        <f t="shared" si="652"/>
        <v>1.3546666666666662</v>
      </c>
      <c r="L1596" s="15">
        <f t="shared" si="653"/>
        <v>3.7253333333333338</v>
      </c>
      <c r="M1596" s="3">
        <f t="shared" si="654"/>
        <v>3.3866666666666672</v>
      </c>
      <c r="N1596" s="15">
        <f t="shared" si="655"/>
        <v>328.17145833333336</v>
      </c>
      <c r="O1596" s="15">
        <f t="shared" si="656"/>
        <v>0.17808104147893433</v>
      </c>
      <c r="P1596" s="15">
        <f t="shared" si="657"/>
        <v>1842.8208618274148</v>
      </c>
      <c r="Q1596" s="3">
        <f t="shared" si="674"/>
        <v>1</v>
      </c>
      <c r="R1596" s="3">
        <f t="shared" si="658"/>
        <v>-0.81</v>
      </c>
      <c r="S1596" s="16">
        <f t="shared" si="659"/>
        <v>-1.2960000000000003</v>
      </c>
      <c r="T1596" s="3">
        <f t="shared" si="660"/>
        <v>326.87545833333337</v>
      </c>
      <c r="U1596" s="3">
        <f t="shared" si="661"/>
        <v>0.17808104147893433</v>
      </c>
      <c r="V1596" s="3">
        <f t="shared" si="662"/>
        <v>1835.5432763571316</v>
      </c>
      <c r="W1596" s="19">
        <f t="shared" si="663"/>
        <v>326.87545833333337</v>
      </c>
      <c r="X1596" s="19">
        <f t="shared" si="664"/>
        <v>0.17808104147893433</v>
      </c>
      <c r="Y1596" s="19">
        <f t="shared" si="665"/>
        <v>1835.5432763571316</v>
      </c>
      <c r="Z1596" s="2">
        <f t="shared" si="666"/>
        <v>2.0906666666666638</v>
      </c>
      <c r="AA1596" s="2">
        <f t="shared" si="667"/>
        <v>0.66359388961086552</v>
      </c>
      <c r="AB1596">
        <v>0</v>
      </c>
      <c r="AC1596">
        <v>231.14</v>
      </c>
      <c r="AD1596">
        <v>0</v>
      </c>
      <c r="AE1596">
        <v>660.4</v>
      </c>
      <c r="AF1596" s="2">
        <f t="shared" si="668"/>
        <v>0.35</v>
      </c>
      <c r="AG1596" t="b">
        <f t="shared" si="669"/>
        <v>1</v>
      </c>
      <c r="AH1596" s="2">
        <f t="shared" si="670"/>
        <v>2.0906666666666638</v>
      </c>
      <c r="AI1596">
        <f t="shared" si="671"/>
        <v>2.0906666666666638</v>
      </c>
      <c r="AJ1596" s="2">
        <f t="shared" si="672"/>
        <v>0.66359388961086552</v>
      </c>
      <c r="AK1596" s="2">
        <f t="shared" si="673"/>
        <v>0.66359388961086552</v>
      </c>
    </row>
    <row r="1597" spans="1:37" x14ac:dyDescent="0.3">
      <c r="A1597" s="18">
        <v>39839</v>
      </c>
      <c r="B1597">
        <v>10.16</v>
      </c>
      <c r="C1597">
        <v>1</v>
      </c>
      <c r="D1597">
        <v>-6.1</v>
      </c>
      <c r="E1597">
        <v>-2.5499999999999998</v>
      </c>
      <c r="G1597" s="3">
        <f t="shared" si="675"/>
        <v>326.87545833333337</v>
      </c>
      <c r="H1597" s="3">
        <f t="shared" si="676"/>
        <v>1835.5432763571316</v>
      </c>
      <c r="I1597" s="10">
        <f t="shared" si="650"/>
        <v>1817.1878435935603</v>
      </c>
      <c r="J1597" s="3">
        <f t="shared" si="651"/>
        <v>0.17987983987771144</v>
      </c>
      <c r="K1597" s="3">
        <f t="shared" si="652"/>
        <v>0</v>
      </c>
      <c r="L1597" s="15">
        <f t="shared" si="653"/>
        <v>10.16</v>
      </c>
      <c r="M1597" s="3">
        <f t="shared" si="654"/>
        <v>10.16</v>
      </c>
      <c r="N1597" s="15">
        <f t="shared" si="655"/>
        <v>337.03545833333339</v>
      </c>
      <c r="O1597" s="15">
        <f t="shared" si="656"/>
        <v>0.17649980211106339</v>
      </c>
      <c r="P1597" s="15">
        <f t="shared" si="657"/>
        <v>1909.5514799571965</v>
      </c>
      <c r="Q1597" s="3">
        <f t="shared" si="674"/>
        <v>1</v>
      </c>
      <c r="R1597" s="3">
        <f t="shared" si="658"/>
        <v>-0.81</v>
      </c>
      <c r="S1597" s="16">
        <f t="shared" si="659"/>
        <v>0</v>
      </c>
      <c r="T1597" s="3">
        <f t="shared" si="660"/>
        <v>337.03545833333339</v>
      </c>
      <c r="U1597" s="3">
        <f t="shared" si="661"/>
        <v>0.17649980211106339</v>
      </c>
      <c r="V1597" s="3">
        <f t="shared" si="662"/>
        <v>1909.5514799571963</v>
      </c>
      <c r="W1597" s="19">
        <f t="shared" si="663"/>
        <v>337.03545833333339</v>
      </c>
      <c r="X1597" s="19">
        <f t="shared" si="664"/>
        <v>0.17649980211106339</v>
      </c>
      <c r="Y1597" s="19">
        <f t="shared" si="665"/>
        <v>1909.5514799571963</v>
      </c>
      <c r="Z1597" s="2">
        <f t="shared" si="666"/>
        <v>10.160000000000025</v>
      </c>
      <c r="AA1597" s="2">
        <f t="shared" si="667"/>
        <v>74.008203600064689</v>
      </c>
      <c r="AB1597">
        <v>2.54</v>
      </c>
      <c r="AC1597">
        <v>233.68</v>
      </c>
      <c r="AD1597">
        <v>76.2</v>
      </c>
      <c r="AE1597">
        <v>736.6</v>
      </c>
      <c r="AF1597" s="2">
        <f t="shared" si="668"/>
        <v>0.31724137931034485</v>
      </c>
      <c r="AG1597" t="b">
        <f t="shared" si="669"/>
        <v>1</v>
      </c>
      <c r="AH1597" s="2">
        <f t="shared" si="670"/>
        <v>7.620000000000025</v>
      </c>
      <c r="AI1597">
        <f t="shared" si="671"/>
        <v>7.620000000000025</v>
      </c>
      <c r="AJ1597" s="2">
        <f t="shared" si="672"/>
        <v>-2.1917963999353134</v>
      </c>
      <c r="AK1597" s="2">
        <f t="shared" si="673"/>
        <v>2.1917963999353134</v>
      </c>
    </row>
    <row r="1598" spans="1:37" x14ac:dyDescent="0.3">
      <c r="A1598" s="18">
        <v>39840</v>
      </c>
      <c r="B1598">
        <v>2.54</v>
      </c>
      <c r="C1598">
        <v>-3.3</v>
      </c>
      <c r="D1598">
        <v>-8.3000000000000007</v>
      </c>
      <c r="E1598">
        <v>-5.8</v>
      </c>
      <c r="G1598" s="3">
        <f t="shared" si="675"/>
        <v>337.03545833333339</v>
      </c>
      <c r="H1598" s="3">
        <f t="shared" si="676"/>
        <v>1909.5514799571963</v>
      </c>
      <c r="I1598" s="10">
        <f t="shared" si="650"/>
        <v>1890.4559651576244</v>
      </c>
      <c r="J1598" s="3">
        <f t="shared" si="651"/>
        <v>0.17828262839501352</v>
      </c>
      <c r="K1598" s="3">
        <f t="shared" si="652"/>
        <v>0</v>
      </c>
      <c r="L1598" s="15">
        <f t="shared" si="653"/>
        <v>2.54</v>
      </c>
      <c r="M1598" s="3">
        <f t="shared" si="654"/>
        <v>2.54</v>
      </c>
      <c r="N1598" s="15">
        <f t="shared" si="655"/>
        <v>339.57545833333342</v>
      </c>
      <c r="O1598" s="15">
        <f t="shared" si="656"/>
        <v>0.17745865695957286</v>
      </c>
      <c r="P1598" s="15">
        <f t="shared" si="657"/>
        <v>1913.5468742485334</v>
      </c>
      <c r="Q1598" s="3">
        <f t="shared" si="674"/>
        <v>1</v>
      </c>
      <c r="R1598" s="3">
        <f t="shared" si="658"/>
        <v>-0.81</v>
      </c>
      <c r="S1598" s="16">
        <f t="shared" si="659"/>
        <v>0</v>
      </c>
      <c r="T1598" s="3">
        <f t="shared" si="660"/>
        <v>339.57545833333342</v>
      </c>
      <c r="U1598" s="3">
        <f t="shared" si="661"/>
        <v>0.17745865695957286</v>
      </c>
      <c r="V1598" s="3">
        <f t="shared" si="662"/>
        <v>1913.5468742485336</v>
      </c>
      <c r="W1598" s="19">
        <f t="shared" si="663"/>
        <v>339.57545833333342</v>
      </c>
      <c r="X1598" s="19">
        <f t="shared" si="664"/>
        <v>0.17745865695957286</v>
      </c>
      <c r="Y1598" s="19">
        <f t="shared" si="665"/>
        <v>1913.5468742485336</v>
      </c>
      <c r="Z1598" s="2">
        <f t="shared" si="666"/>
        <v>2.5400000000000205</v>
      </c>
      <c r="AA1598" s="2">
        <f t="shared" si="667"/>
        <v>3.9953942913373339</v>
      </c>
      <c r="AB1598">
        <v>0</v>
      </c>
      <c r="AC1598">
        <v>233.68</v>
      </c>
      <c r="AD1598">
        <v>0</v>
      </c>
      <c r="AE1598">
        <v>736.6</v>
      </c>
      <c r="AF1598" s="2">
        <f t="shared" si="668"/>
        <v>0.31724137931034485</v>
      </c>
      <c r="AG1598" t="b">
        <f t="shared" si="669"/>
        <v>1</v>
      </c>
      <c r="AH1598" s="2">
        <f t="shared" si="670"/>
        <v>2.5400000000000205</v>
      </c>
      <c r="AI1598">
        <f t="shared" si="671"/>
        <v>2.5400000000000205</v>
      </c>
      <c r="AJ1598" s="2">
        <f t="shared" si="672"/>
        <v>3.9953942913373339</v>
      </c>
      <c r="AK1598" s="2">
        <f t="shared" si="673"/>
        <v>3.9953942913373339</v>
      </c>
    </row>
    <row r="1599" spans="1:37" x14ac:dyDescent="0.3">
      <c r="A1599" s="18">
        <v>39841</v>
      </c>
      <c r="B1599">
        <v>2.54</v>
      </c>
      <c r="C1599">
        <v>1.7</v>
      </c>
      <c r="D1599">
        <v>-6.2</v>
      </c>
      <c r="E1599">
        <v>-2.25</v>
      </c>
      <c r="G1599" s="3">
        <f t="shared" si="675"/>
        <v>339.57545833333342</v>
      </c>
      <c r="H1599" s="3">
        <f t="shared" si="676"/>
        <v>1913.5468742485336</v>
      </c>
      <c r="I1599" s="10">
        <f t="shared" si="650"/>
        <v>1894.4114055060484</v>
      </c>
      <c r="J1599" s="3">
        <f t="shared" si="651"/>
        <v>0.17925116864603319</v>
      </c>
      <c r="K1599" s="3">
        <f t="shared" si="652"/>
        <v>0</v>
      </c>
      <c r="L1599" s="15">
        <f t="shared" si="653"/>
        <v>2.54</v>
      </c>
      <c r="M1599" s="3">
        <f t="shared" si="654"/>
        <v>2.54</v>
      </c>
      <c r="N1599" s="15">
        <f t="shared" si="655"/>
        <v>342.11545833333344</v>
      </c>
      <c r="O1599" s="15">
        <f t="shared" si="656"/>
        <v>0.17841723356941197</v>
      </c>
      <c r="P1599" s="15">
        <f t="shared" si="657"/>
        <v>1917.5023145969574</v>
      </c>
      <c r="Q1599" s="3">
        <f t="shared" si="674"/>
        <v>1</v>
      </c>
      <c r="R1599" s="3">
        <f t="shared" si="658"/>
        <v>-0.81</v>
      </c>
      <c r="S1599" s="16">
        <f t="shared" si="659"/>
        <v>0</v>
      </c>
      <c r="T1599" s="3">
        <f t="shared" si="660"/>
        <v>342.11545833333344</v>
      </c>
      <c r="U1599" s="3">
        <f t="shared" si="661"/>
        <v>0.17841723356941197</v>
      </c>
      <c r="V1599" s="3">
        <f t="shared" si="662"/>
        <v>1917.5023145969574</v>
      </c>
      <c r="W1599" s="19">
        <f t="shared" si="663"/>
        <v>342.11545833333344</v>
      </c>
      <c r="X1599" s="19">
        <f t="shared" si="664"/>
        <v>0.17841723356941197</v>
      </c>
      <c r="Y1599" s="19">
        <f t="shared" si="665"/>
        <v>1917.5023145969574</v>
      </c>
      <c r="Z1599" s="2">
        <f t="shared" si="666"/>
        <v>2.5400000000000205</v>
      </c>
      <c r="AA1599" s="2">
        <f t="shared" si="667"/>
        <v>3.9554403484237355</v>
      </c>
      <c r="AB1599">
        <v>2.54</v>
      </c>
      <c r="AC1599">
        <v>236.22</v>
      </c>
      <c r="AD1599">
        <v>50.8</v>
      </c>
      <c r="AE1599">
        <v>787.4</v>
      </c>
      <c r="AF1599" s="2">
        <f t="shared" si="668"/>
        <v>0.3</v>
      </c>
      <c r="AG1599" t="b">
        <f t="shared" si="669"/>
        <v>1</v>
      </c>
      <c r="AH1599" s="2">
        <f t="shared" si="670"/>
        <v>2.042810365310288E-14</v>
      </c>
      <c r="AI1599">
        <f t="shared" si="671"/>
        <v>2.042810365310288E-14</v>
      </c>
      <c r="AJ1599" s="2">
        <f t="shared" si="672"/>
        <v>-46.844559651576262</v>
      </c>
      <c r="AK1599" s="2">
        <f t="shared" si="673"/>
        <v>46.844559651576262</v>
      </c>
    </row>
    <row r="1600" spans="1:37" x14ac:dyDescent="0.3">
      <c r="A1600" s="18">
        <v>39842</v>
      </c>
      <c r="B1600">
        <v>10.16</v>
      </c>
      <c r="C1600">
        <v>2.4</v>
      </c>
      <c r="D1600">
        <v>-2.1</v>
      </c>
      <c r="E1600">
        <v>0.15</v>
      </c>
      <c r="G1600" s="3">
        <f t="shared" si="675"/>
        <v>342.11545833333344</v>
      </c>
      <c r="H1600" s="3">
        <f t="shared" si="676"/>
        <v>1917.5023145969574</v>
      </c>
      <c r="I1600" s="10">
        <f t="shared" si="650"/>
        <v>1898.3272914509878</v>
      </c>
      <c r="J1600" s="3">
        <f t="shared" si="651"/>
        <v>0.18021942784789088</v>
      </c>
      <c r="K1600" s="3">
        <f t="shared" si="652"/>
        <v>0.25399999999999956</v>
      </c>
      <c r="L1600" s="15">
        <f t="shared" si="653"/>
        <v>9.9060000000000006</v>
      </c>
      <c r="M1600" s="3">
        <f t="shared" si="654"/>
        <v>9.8425000000000011</v>
      </c>
      <c r="N1600" s="15">
        <f t="shared" si="655"/>
        <v>351.95795833333341</v>
      </c>
      <c r="O1600" s="15">
        <f t="shared" si="656"/>
        <v>0.17713278279867026</v>
      </c>
      <c r="P1600" s="15">
        <f t="shared" si="657"/>
        <v>1986.9724439059373</v>
      </c>
      <c r="Q1600" s="3">
        <f t="shared" si="674"/>
        <v>1</v>
      </c>
      <c r="R1600" s="3">
        <f t="shared" si="658"/>
        <v>-0.81</v>
      </c>
      <c r="S1600" s="16">
        <f t="shared" si="659"/>
        <v>-0.1215</v>
      </c>
      <c r="T1600" s="3">
        <f t="shared" si="660"/>
        <v>351.83645833333338</v>
      </c>
      <c r="U1600" s="3">
        <f t="shared" si="661"/>
        <v>0.17713278279867026</v>
      </c>
      <c r="V1600" s="3">
        <f t="shared" si="662"/>
        <v>1986.286517799655</v>
      </c>
      <c r="W1600" s="19">
        <f t="shared" si="663"/>
        <v>351.83645833333338</v>
      </c>
      <c r="X1600" s="19">
        <f t="shared" si="664"/>
        <v>0.17713278279867026</v>
      </c>
      <c r="Y1600" s="19">
        <f t="shared" si="665"/>
        <v>1986.286517799655</v>
      </c>
      <c r="Z1600" s="2">
        <f t="shared" si="666"/>
        <v>9.7209999999999468</v>
      </c>
      <c r="AA1600" s="2">
        <f t="shared" si="667"/>
        <v>68.784203202697654</v>
      </c>
      <c r="AB1600">
        <v>7.62</v>
      </c>
      <c r="AC1600">
        <v>243.84</v>
      </c>
      <c r="AD1600">
        <v>-25.4</v>
      </c>
      <c r="AE1600">
        <v>762</v>
      </c>
      <c r="AF1600" s="2">
        <f t="shared" si="668"/>
        <v>0.32</v>
      </c>
      <c r="AG1600" t="b">
        <f t="shared" si="669"/>
        <v>1</v>
      </c>
      <c r="AH1600" s="2">
        <f t="shared" si="670"/>
        <v>2.1009999999999467</v>
      </c>
      <c r="AI1600">
        <f t="shared" si="671"/>
        <v>2.1009999999999467</v>
      </c>
      <c r="AJ1600" s="2">
        <f t="shared" si="672"/>
        <v>94.18420320269766</v>
      </c>
      <c r="AK1600" s="2">
        <f t="shared" si="673"/>
        <v>94.18420320269766</v>
      </c>
    </row>
    <row r="1601" spans="1:37" x14ac:dyDescent="0.3">
      <c r="A1601" s="18">
        <v>39843</v>
      </c>
      <c r="B1601">
        <v>0</v>
      </c>
      <c r="C1601">
        <v>6</v>
      </c>
      <c r="D1601">
        <v>-2.4</v>
      </c>
      <c r="E1601">
        <v>1.8</v>
      </c>
      <c r="G1601" s="3">
        <f t="shared" si="675"/>
        <v>351.83645833333338</v>
      </c>
      <c r="H1601" s="3">
        <f t="shared" si="676"/>
        <v>1986.286517799655</v>
      </c>
      <c r="I1601" s="10">
        <f t="shared" si="650"/>
        <v>1966.4236526216584</v>
      </c>
      <c r="J1601" s="3">
        <f t="shared" si="651"/>
        <v>0.17892200282693965</v>
      </c>
      <c r="K1601" s="3">
        <f t="shared" si="652"/>
        <v>0</v>
      </c>
      <c r="L1601" s="15">
        <f t="shared" si="653"/>
        <v>0</v>
      </c>
      <c r="M1601" s="3">
        <f t="shared" si="654"/>
        <v>0</v>
      </c>
      <c r="N1601" s="15">
        <f t="shared" si="655"/>
        <v>351.83645833333338</v>
      </c>
      <c r="O1601" s="15">
        <f t="shared" si="656"/>
        <v>0.17892200282693965</v>
      </c>
      <c r="P1601" s="15">
        <f t="shared" si="657"/>
        <v>1966.4236526216584</v>
      </c>
      <c r="Q1601" s="3">
        <f t="shared" si="674"/>
        <v>1</v>
      </c>
      <c r="R1601" s="3">
        <f t="shared" si="658"/>
        <v>-0.81</v>
      </c>
      <c r="S1601" s="16">
        <f t="shared" si="659"/>
        <v>-1.4580000000000002</v>
      </c>
      <c r="T1601" s="3">
        <f t="shared" si="660"/>
        <v>350.37845833333336</v>
      </c>
      <c r="U1601" s="3">
        <f t="shared" si="661"/>
        <v>0.17892200282693965</v>
      </c>
      <c r="V1601" s="3">
        <f t="shared" si="662"/>
        <v>1958.2748504790272</v>
      </c>
      <c r="W1601" s="19">
        <f t="shared" si="663"/>
        <v>350.37845833333336</v>
      </c>
      <c r="X1601" s="19">
        <f t="shared" si="664"/>
        <v>0.17892200282693965</v>
      </c>
      <c r="Y1601" s="19">
        <f t="shared" si="665"/>
        <v>1958.2748504790272</v>
      </c>
      <c r="Z1601" s="2">
        <f t="shared" si="666"/>
        <v>-1.4580000000000268</v>
      </c>
      <c r="AA1601" s="2">
        <f t="shared" si="667"/>
        <v>-28.011667320627794</v>
      </c>
      <c r="AB1601">
        <v>0</v>
      </c>
      <c r="AC1601">
        <v>243.84</v>
      </c>
      <c r="AD1601">
        <v>-25.4</v>
      </c>
      <c r="AE1601">
        <v>736.6</v>
      </c>
      <c r="AF1601" s="2">
        <f t="shared" si="668"/>
        <v>0.33103448275862069</v>
      </c>
      <c r="AG1601" t="b">
        <f t="shared" si="669"/>
        <v>1</v>
      </c>
      <c r="AH1601" s="2">
        <f t="shared" si="670"/>
        <v>-1.4580000000000268</v>
      </c>
      <c r="AI1601">
        <f t="shared" si="671"/>
        <v>1.4580000000000268</v>
      </c>
      <c r="AJ1601" s="2">
        <f t="shared" si="672"/>
        <v>-2.6116673206277952</v>
      </c>
      <c r="AK1601" s="2">
        <f t="shared" si="673"/>
        <v>2.6116673206277952</v>
      </c>
    </row>
    <row r="1602" spans="1:37" x14ac:dyDescent="0.3">
      <c r="A1602" s="18">
        <v>39844</v>
      </c>
      <c r="B1602">
        <v>0</v>
      </c>
      <c r="C1602">
        <v>11.5</v>
      </c>
      <c r="D1602">
        <v>0.6</v>
      </c>
      <c r="E1602">
        <v>6.05</v>
      </c>
      <c r="G1602" s="3">
        <f t="shared" si="675"/>
        <v>350.37845833333336</v>
      </c>
      <c r="H1602" s="3">
        <f t="shared" si="676"/>
        <v>1958.2748504790272</v>
      </c>
      <c r="I1602" s="10">
        <f t="shared" si="650"/>
        <v>1938.6921019742369</v>
      </c>
      <c r="J1602" s="3">
        <f t="shared" si="651"/>
        <v>0.18072929578478755</v>
      </c>
      <c r="K1602" s="3">
        <f t="shared" si="652"/>
        <v>0</v>
      </c>
      <c r="L1602" s="15">
        <f t="shared" si="653"/>
        <v>0</v>
      </c>
      <c r="M1602" s="3">
        <f t="shared" si="654"/>
        <v>0</v>
      </c>
      <c r="N1602" s="15">
        <f t="shared" si="655"/>
        <v>350.37845833333336</v>
      </c>
      <c r="O1602" s="15">
        <f t="shared" si="656"/>
        <v>0.18072929578478755</v>
      </c>
      <c r="P1602" s="15">
        <f t="shared" si="657"/>
        <v>1938.6921019742369</v>
      </c>
      <c r="Q1602" s="3">
        <f t="shared" si="674"/>
        <v>1</v>
      </c>
      <c r="R1602" s="3">
        <f t="shared" si="658"/>
        <v>-0.81</v>
      </c>
      <c r="S1602" s="16">
        <f t="shared" si="659"/>
        <v>-4.9005000000000001</v>
      </c>
      <c r="T1602" s="3">
        <f t="shared" si="660"/>
        <v>345.47795833333333</v>
      </c>
      <c r="U1602" s="3">
        <f t="shared" si="661"/>
        <v>0.18072929578478755</v>
      </c>
      <c r="V1602" s="3">
        <f t="shared" si="662"/>
        <v>1911.5769628446319</v>
      </c>
      <c r="W1602" s="19">
        <f t="shared" si="663"/>
        <v>345.47795833333333</v>
      </c>
      <c r="X1602" s="19">
        <f t="shared" si="664"/>
        <v>0.18072929578478755</v>
      </c>
      <c r="Y1602" s="19">
        <f t="shared" si="665"/>
        <v>1911.5769628446319</v>
      </c>
      <c r="Z1602" s="2">
        <f t="shared" si="666"/>
        <v>-4.9005000000000223</v>
      </c>
      <c r="AA1602" s="2">
        <f t="shared" si="667"/>
        <v>-46.697887634395329</v>
      </c>
      <c r="AB1602">
        <v>2.54</v>
      </c>
      <c r="AC1602">
        <v>246.38</v>
      </c>
      <c r="AD1602">
        <v>0</v>
      </c>
      <c r="AE1602">
        <v>736.6</v>
      </c>
      <c r="AF1602" s="2">
        <f t="shared" si="668"/>
        <v>0.33448275862068966</v>
      </c>
      <c r="AG1602" t="b">
        <f t="shared" si="669"/>
        <v>1</v>
      </c>
      <c r="AH1602" s="2">
        <f t="shared" si="670"/>
        <v>-7.4405000000000223</v>
      </c>
      <c r="AI1602">
        <f t="shared" si="671"/>
        <v>7.4405000000000223</v>
      </c>
      <c r="AJ1602" s="2">
        <f t="shared" si="672"/>
        <v>-46.697887634395329</v>
      </c>
      <c r="AK1602" s="2">
        <f t="shared" si="673"/>
        <v>46.697887634395329</v>
      </c>
    </row>
    <row r="1603" spans="1:37" x14ac:dyDescent="0.3">
      <c r="A1603" s="18">
        <v>39845</v>
      </c>
      <c r="B1603">
        <v>0</v>
      </c>
      <c r="C1603">
        <v>2.8</v>
      </c>
      <c r="D1603">
        <v>-3.2</v>
      </c>
      <c r="E1603">
        <v>-0.2</v>
      </c>
      <c r="G1603" s="3">
        <f t="shared" si="675"/>
        <v>345.47795833333333</v>
      </c>
      <c r="H1603" s="3">
        <f t="shared" si="676"/>
        <v>1911.5769628446319</v>
      </c>
      <c r="I1603" s="10">
        <f t="shared" si="650"/>
        <v>1892.4611932161856</v>
      </c>
      <c r="J1603" s="3">
        <f t="shared" si="651"/>
        <v>0.18255484422705814</v>
      </c>
      <c r="K1603" s="3">
        <f t="shared" si="652"/>
        <v>0</v>
      </c>
      <c r="L1603" s="15">
        <f t="shared" si="653"/>
        <v>0</v>
      </c>
      <c r="M1603" s="3">
        <f t="shared" si="654"/>
        <v>0</v>
      </c>
      <c r="N1603" s="15">
        <f t="shared" si="655"/>
        <v>345.47795833333333</v>
      </c>
      <c r="O1603" s="15">
        <f t="shared" si="656"/>
        <v>0.18255484422705814</v>
      </c>
      <c r="P1603" s="15">
        <f t="shared" si="657"/>
        <v>1892.4611932161856</v>
      </c>
      <c r="Q1603" s="3">
        <f t="shared" si="674"/>
        <v>2</v>
      </c>
      <c r="R1603" s="3">
        <f t="shared" si="658"/>
        <v>-0.81</v>
      </c>
      <c r="S1603" s="16">
        <f t="shared" si="659"/>
        <v>0</v>
      </c>
      <c r="T1603" s="3">
        <f t="shared" si="660"/>
        <v>345.47795833333333</v>
      </c>
      <c r="U1603" s="3">
        <f t="shared" si="661"/>
        <v>0.18255484422705814</v>
      </c>
      <c r="V1603" s="3">
        <f t="shared" si="662"/>
        <v>1892.4611932161856</v>
      </c>
      <c r="W1603" s="19">
        <f t="shared" si="663"/>
        <v>345.47795833333333</v>
      </c>
      <c r="X1603" s="19">
        <f t="shared" si="664"/>
        <v>0.18255484422705814</v>
      </c>
      <c r="Y1603" s="19">
        <f t="shared" si="665"/>
        <v>1892.4611932161856</v>
      </c>
      <c r="Z1603" s="2">
        <f t="shared" si="666"/>
        <v>0</v>
      </c>
      <c r="AA1603" s="2">
        <f t="shared" si="667"/>
        <v>-19.115769628446287</v>
      </c>
      <c r="AB1603">
        <v>2.54</v>
      </c>
      <c r="AC1603">
        <v>248.92</v>
      </c>
      <c r="AD1603">
        <v>25.4</v>
      </c>
      <c r="AE1603">
        <v>762</v>
      </c>
      <c r="AF1603" s="2">
        <f t="shared" si="668"/>
        <v>0.32666666666666666</v>
      </c>
      <c r="AG1603" t="b">
        <f t="shared" si="669"/>
        <v>1</v>
      </c>
      <c r="AH1603" s="2">
        <f t="shared" si="670"/>
        <v>-2.54</v>
      </c>
      <c r="AI1603">
        <f t="shared" si="671"/>
        <v>2.54</v>
      </c>
      <c r="AJ1603" s="2">
        <f t="shared" si="672"/>
        <v>-44.515769628446286</v>
      </c>
      <c r="AK1603" s="2">
        <f t="shared" si="673"/>
        <v>44.515769628446286</v>
      </c>
    </row>
    <row r="1604" spans="1:37" x14ac:dyDescent="0.3">
      <c r="A1604" s="18">
        <v>39846</v>
      </c>
      <c r="B1604">
        <v>0</v>
      </c>
      <c r="C1604">
        <v>8.9</v>
      </c>
      <c r="D1604">
        <v>-3.6</v>
      </c>
      <c r="E1604">
        <v>2.65</v>
      </c>
      <c r="G1604" s="3">
        <f t="shared" si="675"/>
        <v>345.47795833333333</v>
      </c>
      <c r="H1604" s="3">
        <f t="shared" si="676"/>
        <v>1892.4611932161856</v>
      </c>
      <c r="I1604" s="10">
        <f t="shared" si="650"/>
        <v>1873.5365812840237</v>
      </c>
      <c r="J1604" s="3">
        <f t="shared" si="651"/>
        <v>0.18439883255258399</v>
      </c>
      <c r="K1604" s="3">
        <f t="shared" si="652"/>
        <v>0</v>
      </c>
      <c r="L1604" s="15">
        <f t="shared" si="653"/>
        <v>0</v>
      </c>
      <c r="M1604" s="3">
        <f t="shared" si="654"/>
        <v>0</v>
      </c>
      <c r="N1604" s="15">
        <f t="shared" si="655"/>
        <v>345.47795833333333</v>
      </c>
      <c r="O1604" s="15">
        <f t="shared" si="656"/>
        <v>0.18439883255258399</v>
      </c>
      <c r="P1604" s="15">
        <f t="shared" si="657"/>
        <v>1873.5365812840237</v>
      </c>
      <c r="Q1604" s="3">
        <f t="shared" si="674"/>
        <v>2</v>
      </c>
      <c r="R1604" s="3">
        <f t="shared" si="658"/>
        <v>-0.81</v>
      </c>
      <c r="S1604" s="16">
        <f t="shared" si="659"/>
        <v>-2.1465000000000001</v>
      </c>
      <c r="T1604" s="3">
        <f t="shared" si="660"/>
        <v>343.33145833333333</v>
      </c>
      <c r="U1604" s="3">
        <f t="shared" si="661"/>
        <v>0.18439883255258399</v>
      </c>
      <c r="V1604" s="3">
        <f t="shared" si="662"/>
        <v>1861.8960520556843</v>
      </c>
      <c r="W1604" s="19">
        <f t="shared" si="663"/>
        <v>343.33145833333333</v>
      </c>
      <c r="X1604" s="19">
        <f t="shared" si="664"/>
        <v>0.18439883255258399</v>
      </c>
      <c r="Y1604" s="19">
        <f t="shared" si="665"/>
        <v>1861.8960520556843</v>
      </c>
      <c r="Z1604" s="2">
        <f t="shared" si="666"/>
        <v>-2.1465000000000032</v>
      </c>
      <c r="AA1604" s="2">
        <f t="shared" si="667"/>
        <v>-30.565141160501298</v>
      </c>
      <c r="AB1604">
        <v>-5.08</v>
      </c>
      <c r="AC1604">
        <v>243.84</v>
      </c>
      <c r="AD1604">
        <v>-25.4</v>
      </c>
      <c r="AE1604">
        <v>736.6</v>
      </c>
      <c r="AF1604" s="2">
        <f t="shared" si="668"/>
        <v>0.33103448275862069</v>
      </c>
      <c r="AG1604" t="b">
        <f t="shared" si="669"/>
        <v>1</v>
      </c>
      <c r="AH1604" s="2">
        <f t="shared" si="670"/>
        <v>2.9334999999999969</v>
      </c>
      <c r="AI1604">
        <f t="shared" si="671"/>
        <v>2.9334999999999969</v>
      </c>
      <c r="AJ1604" s="2">
        <f t="shared" si="672"/>
        <v>-5.1651411605012996</v>
      </c>
      <c r="AK1604" s="2">
        <f t="shared" si="673"/>
        <v>5.1651411605012996</v>
      </c>
    </row>
    <row r="1605" spans="1:37" x14ac:dyDescent="0.3">
      <c r="A1605" s="18">
        <v>39847</v>
      </c>
      <c r="B1605">
        <v>0</v>
      </c>
      <c r="C1605">
        <v>12.4</v>
      </c>
      <c r="D1605">
        <v>2.9</v>
      </c>
      <c r="E1605">
        <v>7.65</v>
      </c>
      <c r="G1605" s="3">
        <f t="shared" si="675"/>
        <v>343.33145833333333</v>
      </c>
      <c r="H1605" s="3">
        <f t="shared" si="676"/>
        <v>1861.8960520556843</v>
      </c>
      <c r="I1605" s="10">
        <f t="shared" si="650"/>
        <v>1843.2770915351275</v>
      </c>
      <c r="J1605" s="3">
        <f t="shared" si="651"/>
        <v>0.18626144702281211</v>
      </c>
      <c r="K1605" s="3">
        <f t="shared" si="652"/>
        <v>0</v>
      </c>
      <c r="L1605" s="15">
        <f t="shared" si="653"/>
        <v>0</v>
      </c>
      <c r="M1605" s="3">
        <f t="shared" si="654"/>
        <v>0</v>
      </c>
      <c r="N1605" s="15">
        <f t="shared" si="655"/>
        <v>343.33145833333333</v>
      </c>
      <c r="O1605" s="15">
        <f t="shared" si="656"/>
        <v>0.18626144702281211</v>
      </c>
      <c r="P1605" s="15">
        <f t="shared" si="657"/>
        <v>1843.2770915351275</v>
      </c>
      <c r="Q1605" s="3">
        <f t="shared" si="674"/>
        <v>2</v>
      </c>
      <c r="R1605" s="3">
        <f t="shared" si="658"/>
        <v>-0.81</v>
      </c>
      <c r="S1605" s="16">
        <f t="shared" si="659"/>
        <v>-6.1965000000000003</v>
      </c>
      <c r="T1605" s="3">
        <f t="shared" si="660"/>
        <v>337.13495833333332</v>
      </c>
      <c r="U1605" s="3">
        <f t="shared" si="661"/>
        <v>0.18626144702281211</v>
      </c>
      <c r="V1605" s="3">
        <f t="shared" si="662"/>
        <v>1810.0093375310414</v>
      </c>
      <c r="W1605" s="19">
        <f t="shared" si="663"/>
        <v>337.13495833333332</v>
      </c>
      <c r="X1605" s="19">
        <f t="shared" si="664"/>
        <v>0.18626144702281211</v>
      </c>
      <c r="Y1605" s="19">
        <f t="shared" si="665"/>
        <v>1810.0093375310414</v>
      </c>
      <c r="Z1605" s="2">
        <f t="shared" si="666"/>
        <v>-6.1965000000000146</v>
      </c>
      <c r="AA1605" s="2">
        <f t="shared" si="667"/>
        <v>-51.886714524642912</v>
      </c>
      <c r="AB1605">
        <v>0</v>
      </c>
      <c r="AC1605">
        <v>243.84</v>
      </c>
      <c r="AD1605">
        <v>0</v>
      </c>
      <c r="AE1605">
        <v>736.6</v>
      </c>
      <c r="AF1605" s="2">
        <f t="shared" si="668"/>
        <v>0.33103448275862069</v>
      </c>
      <c r="AG1605" t="b">
        <f t="shared" si="669"/>
        <v>1</v>
      </c>
      <c r="AH1605" s="2">
        <f t="shared" si="670"/>
        <v>-6.1965000000000146</v>
      </c>
      <c r="AI1605">
        <f t="shared" si="671"/>
        <v>6.1965000000000146</v>
      </c>
      <c r="AJ1605" s="2">
        <f t="shared" si="672"/>
        <v>-51.886714524642912</v>
      </c>
      <c r="AK1605" s="2">
        <f t="shared" si="673"/>
        <v>51.886714524642912</v>
      </c>
    </row>
    <row r="1606" spans="1:37" x14ac:dyDescent="0.3">
      <c r="A1606" s="18">
        <v>39848</v>
      </c>
      <c r="B1606">
        <v>0</v>
      </c>
      <c r="C1606">
        <v>15.7</v>
      </c>
      <c r="D1606">
        <v>4.7</v>
      </c>
      <c r="E1606">
        <v>10.199999999999999</v>
      </c>
      <c r="G1606" s="3">
        <f t="shared" si="675"/>
        <v>337.13495833333332</v>
      </c>
      <c r="H1606" s="3">
        <f t="shared" si="676"/>
        <v>1810.0093375310414</v>
      </c>
      <c r="I1606" s="10">
        <f t="shared" si="650"/>
        <v>1791.9092441557309</v>
      </c>
      <c r="J1606" s="3">
        <f t="shared" si="651"/>
        <v>0.18814287578061831</v>
      </c>
      <c r="K1606" s="3">
        <f t="shared" si="652"/>
        <v>0</v>
      </c>
      <c r="L1606" s="15">
        <f t="shared" si="653"/>
        <v>0</v>
      </c>
      <c r="M1606" s="3">
        <f t="shared" si="654"/>
        <v>0</v>
      </c>
      <c r="N1606" s="15">
        <f t="shared" si="655"/>
        <v>337.13495833333332</v>
      </c>
      <c r="O1606" s="15">
        <f t="shared" si="656"/>
        <v>0.18814287578061831</v>
      </c>
      <c r="P1606" s="15">
        <f t="shared" si="657"/>
        <v>1791.9092441557309</v>
      </c>
      <c r="Q1606" s="3">
        <f t="shared" si="674"/>
        <v>2</v>
      </c>
      <c r="R1606" s="3">
        <f t="shared" si="658"/>
        <v>-0.81</v>
      </c>
      <c r="S1606" s="16">
        <f t="shared" si="659"/>
        <v>-8.2620000000000005</v>
      </c>
      <c r="T1606" s="3">
        <f t="shared" si="660"/>
        <v>328.87295833333332</v>
      </c>
      <c r="U1606" s="3">
        <f t="shared" si="661"/>
        <v>0.18814287578061831</v>
      </c>
      <c r="V1606" s="3">
        <f t="shared" si="662"/>
        <v>1747.9958088703374</v>
      </c>
      <c r="W1606" s="19">
        <f t="shared" si="663"/>
        <v>328.87295833333332</v>
      </c>
      <c r="X1606" s="19">
        <f t="shared" si="664"/>
        <v>0.18814287578061831</v>
      </c>
      <c r="Y1606" s="19">
        <f t="shared" si="665"/>
        <v>1747.9958088703374</v>
      </c>
      <c r="Z1606" s="2">
        <f t="shared" si="666"/>
        <v>-8.2620000000000005</v>
      </c>
      <c r="AA1606" s="2">
        <f t="shared" si="667"/>
        <v>-62.013528660703969</v>
      </c>
      <c r="AB1606">
        <v>-2.54</v>
      </c>
      <c r="AC1606">
        <v>241.3</v>
      </c>
      <c r="AD1606">
        <v>-25.4</v>
      </c>
      <c r="AE1606">
        <v>711.2</v>
      </c>
      <c r="AF1606" s="2">
        <f t="shared" si="668"/>
        <v>0.3392857142857143</v>
      </c>
      <c r="AG1606" t="b">
        <f t="shared" si="669"/>
        <v>1</v>
      </c>
      <c r="AH1606" s="2">
        <f t="shared" si="670"/>
        <v>-5.7220000000000004</v>
      </c>
      <c r="AI1606">
        <f t="shared" si="671"/>
        <v>5.7220000000000004</v>
      </c>
      <c r="AJ1606" s="2">
        <f t="shared" si="672"/>
        <v>-36.61352866070397</v>
      </c>
      <c r="AK1606" s="2">
        <f t="shared" si="673"/>
        <v>36.61352866070397</v>
      </c>
    </row>
    <row r="1607" spans="1:37" x14ac:dyDescent="0.3">
      <c r="A1607" s="18">
        <v>39849</v>
      </c>
      <c r="B1607">
        <v>0</v>
      </c>
      <c r="C1607">
        <v>15.1</v>
      </c>
      <c r="D1607">
        <v>5</v>
      </c>
      <c r="E1607">
        <v>10.050000000000001</v>
      </c>
      <c r="G1607" s="3">
        <f t="shared" si="675"/>
        <v>328.87295833333332</v>
      </c>
      <c r="H1607" s="3">
        <f t="shared" si="676"/>
        <v>1747.9958088703374</v>
      </c>
      <c r="I1607" s="10">
        <f t="shared" si="650"/>
        <v>1730.5158507816341</v>
      </c>
      <c r="J1607" s="3">
        <f t="shared" si="651"/>
        <v>0.19004330886931142</v>
      </c>
      <c r="K1607" s="3">
        <f t="shared" si="652"/>
        <v>0</v>
      </c>
      <c r="L1607" s="15">
        <f t="shared" si="653"/>
        <v>0</v>
      </c>
      <c r="M1607" s="3">
        <f t="shared" si="654"/>
        <v>0</v>
      </c>
      <c r="N1607" s="15">
        <f t="shared" si="655"/>
        <v>328.87295833333332</v>
      </c>
      <c r="O1607" s="15">
        <f t="shared" si="656"/>
        <v>0.19004330886931142</v>
      </c>
      <c r="P1607" s="15">
        <f t="shared" si="657"/>
        <v>1730.5158507816341</v>
      </c>
      <c r="Q1607" s="3">
        <f t="shared" si="674"/>
        <v>2</v>
      </c>
      <c r="R1607" s="3">
        <f t="shared" si="658"/>
        <v>-0.81</v>
      </c>
      <c r="S1607" s="16">
        <f t="shared" si="659"/>
        <v>-8.1405000000000012</v>
      </c>
      <c r="T1607" s="3">
        <f t="shared" si="660"/>
        <v>320.73245833333334</v>
      </c>
      <c r="U1607" s="3">
        <f t="shared" si="661"/>
        <v>0.19004330886931142</v>
      </c>
      <c r="V1607" s="3">
        <f t="shared" si="662"/>
        <v>1687.6808778039849</v>
      </c>
      <c r="W1607" s="19">
        <f t="shared" si="663"/>
        <v>320.73245833333334</v>
      </c>
      <c r="X1607" s="19">
        <f t="shared" si="664"/>
        <v>0.19004330886931142</v>
      </c>
      <c r="Y1607" s="19">
        <f t="shared" si="665"/>
        <v>1687.6808778039849</v>
      </c>
      <c r="Z1607" s="2">
        <f t="shared" si="666"/>
        <v>-8.1404999999999745</v>
      </c>
      <c r="AA1607" s="2">
        <f t="shared" si="667"/>
        <v>-60.314931066352528</v>
      </c>
      <c r="AB1607">
        <v>2.54</v>
      </c>
      <c r="AC1607">
        <v>243.84</v>
      </c>
      <c r="AD1607">
        <v>25.4</v>
      </c>
      <c r="AE1607">
        <v>736.6</v>
      </c>
      <c r="AF1607" s="2">
        <f t="shared" si="668"/>
        <v>0.33103448275862069</v>
      </c>
      <c r="AG1607" t="b">
        <f t="shared" si="669"/>
        <v>1</v>
      </c>
      <c r="AH1607" s="2">
        <f t="shared" si="670"/>
        <v>-10.680499999999974</v>
      </c>
      <c r="AI1607">
        <f t="shared" si="671"/>
        <v>10.680499999999974</v>
      </c>
      <c r="AJ1607" s="2">
        <f t="shared" si="672"/>
        <v>-85.714931066352534</v>
      </c>
      <c r="AK1607" s="2">
        <f t="shared" si="673"/>
        <v>85.714931066352534</v>
      </c>
    </row>
    <row r="1608" spans="1:37" x14ac:dyDescent="0.3">
      <c r="A1608" s="18">
        <v>39850</v>
      </c>
      <c r="B1608">
        <v>2.54</v>
      </c>
      <c r="C1608">
        <v>10.8</v>
      </c>
      <c r="D1608">
        <v>1.5</v>
      </c>
      <c r="E1608">
        <v>6.15</v>
      </c>
      <c r="G1608" s="3">
        <f t="shared" si="675"/>
        <v>320.73245833333334</v>
      </c>
      <c r="H1608" s="3">
        <f t="shared" si="676"/>
        <v>1687.6808778039849</v>
      </c>
      <c r="I1608" s="10">
        <f t="shared" si="650"/>
        <v>1670.804069025945</v>
      </c>
      <c r="J1608" s="3">
        <f t="shared" si="651"/>
        <v>0.19196293825182972</v>
      </c>
      <c r="K1608" s="3">
        <f t="shared" si="652"/>
        <v>2.54</v>
      </c>
      <c r="L1608" s="15">
        <f t="shared" si="653"/>
        <v>0</v>
      </c>
      <c r="M1608" s="3">
        <f t="shared" si="654"/>
        <v>-0.63500000000000001</v>
      </c>
      <c r="N1608" s="15">
        <f t="shared" si="655"/>
        <v>320.09745833333335</v>
      </c>
      <c r="O1608" s="15">
        <f t="shared" si="656"/>
        <v>0.19311220935424742</v>
      </c>
      <c r="P1608" s="15">
        <f t="shared" si="657"/>
        <v>1657.5723482410303</v>
      </c>
      <c r="Q1608" s="3">
        <f t="shared" si="674"/>
        <v>2</v>
      </c>
      <c r="R1608" s="3">
        <f t="shared" si="658"/>
        <v>-0.81</v>
      </c>
      <c r="S1608" s="16">
        <f t="shared" si="659"/>
        <v>-4.9815000000000005</v>
      </c>
      <c r="T1608" s="3">
        <f t="shared" si="660"/>
        <v>315.11595833333337</v>
      </c>
      <c r="U1608" s="3">
        <f t="shared" si="661"/>
        <v>0.19311220935424742</v>
      </c>
      <c r="V1608" s="3">
        <f t="shared" si="662"/>
        <v>1631.7764650254753</v>
      </c>
      <c r="W1608" s="19">
        <f t="shared" si="663"/>
        <v>315.11595833333337</v>
      </c>
      <c r="X1608" s="19">
        <f t="shared" si="664"/>
        <v>0.19311220935424742</v>
      </c>
      <c r="Y1608" s="19">
        <f t="shared" si="665"/>
        <v>1631.7764650254753</v>
      </c>
      <c r="Z1608" s="2">
        <f t="shared" si="666"/>
        <v>-5.6164999999999736</v>
      </c>
      <c r="AA1608" s="2">
        <f t="shared" si="667"/>
        <v>-55.904412778509595</v>
      </c>
      <c r="AB1608">
        <v>0</v>
      </c>
      <c r="AC1608">
        <v>243.84</v>
      </c>
      <c r="AD1608">
        <v>101.6</v>
      </c>
      <c r="AE1608">
        <v>838.2</v>
      </c>
      <c r="AF1608" s="2">
        <f t="shared" si="668"/>
        <v>0.29090909090909089</v>
      </c>
      <c r="AG1608" t="b">
        <f t="shared" si="669"/>
        <v>1</v>
      </c>
      <c r="AH1608" s="2">
        <f t="shared" si="670"/>
        <v>-5.6164999999999736</v>
      </c>
      <c r="AI1608">
        <f t="shared" si="671"/>
        <v>5.6164999999999736</v>
      </c>
      <c r="AJ1608" s="2">
        <f t="shared" si="672"/>
        <v>-157.50441277850959</v>
      </c>
      <c r="AK1608" s="2">
        <f t="shared" si="673"/>
        <v>157.50441277850959</v>
      </c>
    </row>
    <row r="1609" spans="1:37" x14ac:dyDescent="0.3">
      <c r="A1609" s="18">
        <v>39851</v>
      </c>
      <c r="B1609">
        <v>5.08</v>
      </c>
      <c r="C1609">
        <v>6.2</v>
      </c>
      <c r="D1609">
        <v>0.8</v>
      </c>
      <c r="E1609">
        <v>3.5</v>
      </c>
      <c r="G1609" s="3">
        <f t="shared" si="675"/>
        <v>315.11595833333337</v>
      </c>
      <c r="H1609" s="3">
        <f t="shared" si="676"/>
        <v>1631.7764650254753</v>
      </c>
      <c r="I1609" s="10">
        <f t="shared" si="650"/>
        <v>1615.4587003752206</v>
      </c>
      <c r="J1609" s="3">
        <f t="shared" si="651"/>
        <v>0.19506283773156305</v>
      </c>
      <c r="K1609" s="3">
        <f t="shared" si="652"/>
        <v>2.9633333333333334</v>
      </c>
      <c r="L1609" s="15">
        <f t="shared" si="653"/>
        <v>2.1166666666666667</v>
      </c>
      <c r="M1609" s="3">
        <f t="shared" si="654"/>
        <v>1.3758333333333335</v>
      </c>
      <c r="N1609" s="15">
        <f t="shared" si="655"/>
        <v>316.4917916666667</v>
      </c>
      <c r="O1609" s="15">
        <f t="shared" si="656"/>
        <v>0.1954244810632105</v>
      </c>
      <c r="P1609" s="15">
        <f t="shared" si="657"/>
        <v>1619.5094388624559</v>
      </c>
      <c r="Q1609" s="3">
        <f t="shared" si="674"/>
        <v>2</v>
      </c>
      <c r="R1609" s="3">
        <f t="shared" si="658"/>
        <v>-0.81</v>
      </c>
      <c r="S1609" s="16">
        <f t="shared" si="659"/>
        <v>-2.835</v>
      </c>
      <c r="T1609" s="3">
        <f t="shared" si="660"/>
        <v>313.65679166666672</v>
      </c>
      <c r="U1609" s="3">
        <f t="shared" si="661"/>
        <v>0.1954244810632105</v>
      </c>
      <c r="V1609" s="3">
        <f t="shared" si="662"/>
        <v>1605.0025562826681</v>
      </c>
      <c r="W1609" s="19">
        <f t="shared" si="663"/>
        <v>313.65679166666672</v>
      </c>
      <c r="X1609" s="19">
        <f t="shared" si="664"/>
        <v>0.1954244810632105</v>
      </c>
      <c r="Y1609" s="19">
        <f t="shared" si="665"/>
        <v>1605.0025562826681</v>
      </c>
      <c r="Z1609" s="2">
        <f t="shared" si="666"/>
        <v>-1.459166666666647</v>
      </c>
      <c r="AA1609" s="2">
        <f t="shared" si="667"/>
        <v>-26.77390874280718</v>
      </c>
      <c r="AB1609">
        <v>-2.54</v>
      </c>
      <c r="AC1609">
        <v>241.3</v>
      </c>
      <c r="AD1609">
        <v>-76.2</v>
      </c>
      <c r="AE1609">
        <v>762</v>
      </c>
      <c r="AF1609" s="2">
        <f t="shared" si="668"/>
        <v>0.31666666666666671</v>
      </c>
      <c r="AG1609" t="b">
        <f t="shared" si="669"/>
        <v>1</v>
      </c>
      <c r="AH1609" s="2">
        <f t="shared" si="670"/>
        <v>1.0808333333333531</v>
      </c>
      <c r="AI1609">
        <f t="shared" si="671"/>
        <v>1.0808333333333531</v>
      </c>
      <c r="AJ1609" s="2">
        <f t="shared" si="672"/>
        <v>49.426091257192823</v>
      </c>
      <c r="AK1609" s="2">
        <f t="shared" si="673"/>
        <v>49.426091257192823</v>
      </c>
    </row>
    <row r="1610" spans="1:37" x14ac:dyDescent="0.3">
      <c r="A1610" s="18">
        <v>39852</v>
      </c>
      <c r="B1610">
        <v>0</v>
      </c>
      <c r="C1610">
        <v>7.2</v>
      </c>
      <c r="D1610">
        <v>0.6</v>
      </c>
      <c r="E1610">
        <v>3.9</v>
      </c>
      <c r="G1610" s="3">
        <f t="shared" si="675"/>
        <v>313.65679166666672</v>
      </c>
      <c r="H1610" s="3">
        <f t="shared" si="676"/>
        <v>1605.0025562826681</v>
      </c>
      <c r="I1610" s="10">
        <f t="shared" si="650"/>
        <v>1588.9525307198414</v>
      </c>
      <c r="J1610" s="3">
        <f t="shared" si="651"/>
        <v>0.19739846572041464</v>
      </c>
      <c r="K1610" s="3">
        <f t="shared" si="652"/>
        <v>0</v>
      </c>
      <c r="L1610" s="15">
        <f t="shared" si="653"/>
        <v>0</v>
      </c>
      <c r="M1610" s="3">
        <f t="shared" si="654"/>
        <v>0</v>
      </c>
      <c r="N1610" s="15">
        <f t="shared" si="655"/>
        <v>313.65679166666672</v>
      </c>
      <c r="O1610" s="15">
        <f t="shared" si="656"/>
        <v>0.19739846572041464</v>
      </c>
      <c r="P1610" s="15">
        <f t="shared" si="657"/>
        <v>1588.9525307198414</v>
      </c>
      <c r="Q1610" s="3">
        <f t="shared" si="674"/>
        <v>2</v>
      </c>
      <c r="R1610" s="3">
        <f t="shared" si="658"/>
        <v>-0.81</v>
      </c>
      <c r="S1610" s="16">
        <f t="shared" si="659"/>
        <v>-3.1590000000000003</v>
      </c>
      <c r="T1610" s="3">
        <f t="shared" si="660"/>
        <v>310.49779166666673</v>
      </c>
      <c r="U1610" s="3">
        <f t="shared" si="661"/>
        <v>0.19739846572041464</v>
      </c>
      <c r="V1610" s="3">
        <f t="shared" si="662"/>
        <v>1572.9493668225382</v>
      </c>
      <c r="W1610" s="19">
        <f t="shared" si="663"/>
        <v>310.49779166666673</v>
      </c>
      <c r="X1610" s="19">
        <f t="shared" si="664"/>
        <v>0.19739846572041464</v>
      </c>
      <c r="Y1610" s="19">
        <f t="shared" si="665"/>
        <v>1572.9493668225382</v>
      </c>
      <c r="Z1610" s="2">
        <f t="shared" si="666"/>
        <v>-3.1589999999999918</v>
      </c>
      <c r="AA1610" s="2">
        <f t="shared" si="667"/>
        <v>-32.053189460129943</v>
      </c>
      <c r="AB1610">
        <v>5.08</v>
      </c>
      <c r="AC1610">
        <v>246.38</v>
      </c>
      <c r="AD1610">
        <v>-76.2</v>
      </c>
      <c r="AE1610">
        <v>685.8</v>
      </c>
      <c r="AF1610" s="2">
        <f t="shared" si="668"/>
        <v>0.35925925925925928</v>
      </c>
      <c r="AG1610" t="b">
        <f t="shared" si="669"/>
        <v>1</v>
      </c>
      <c r="AH1610" s="2">
        <f t="shared" si="670"/>
        <v>-8.2389999999999919</v>
      </c>
      <c r="AI1610">
        <f t="shared" si="671"/>
        <v>8.2389999999999919</v>
      </c>
      <c r="AJ1610" s="2">
        <f t="shared" si="672"/>
        <v>44.14681053987006</v>
      </c>
      <c r="AK1610" s="2">
        <f t="shared" si="673"/>
        <v>44.14681053987006</v>
      </c>
    </row>
    <row r="1611" spans="1:37" x14ac:dyDescent="0.3">
      <c r="A1611" s="18">
        <v>39853</v>
      </c>
      <c r="B1611">
        <v>2.54</v>
      </c>
      <c r="C1611">
        <v>6.2</v>
      </c>
      <c r="D1611">
        <v>-1.6</v>
      </c>
      <c r="E1611">
        <v>2.2999999999999998</v>
      </c>
      <c r="G1611" s="3">
        <f t="shared" si="675"/>
        <v>310.49779166666673</v>
      </c>
      <c r="H1611" s="3">
        <f t="shared" si="676"/>
        <v>1572.9493668225382</v>
      </c>
      <c r="I1611" s="10">
        <f t="shared" si="650"/>
        <v>1557.2198731543128</v>
      </c>
      <c r="J1611" s="3">
        <f t="shared" si="651"/>
        <v>0.19939238961658046</v>
      </c>
      <c r="K1611" s="3">
        <f t="shared" si="652"/>
        <v>0.97366666666666668</v>
      </c>
      <c r="L1611" s="15">
        <f t="shared" si="653"/>
        <v>1.5663333333333334</v>
      </c>
      <c r="M1611" s="3">
        <f t="shared" si="654"/>
        <v>1.3229166666666667</v>
      </c>
      <c r="N1611" s="15">
        <f t="shared" si="655"/>
        <v>311.82070833333341</v>
      </c>
      <c r="O1611" s="15">
        <f t="shared" si="656"/>
        <v>0.19904600143187975</v>
      </c>
      <c r="P1611" s="15">
        <f t="shared" si="657"/>
        <v>1566.5760984404851</v>
      </c>
      <c r="Q1611" s="3">
        <f t="shared" si="674"/>
        <v>2</v>
      </c>
      <c r="R1611" s="3">
        <f t="shared" si="658"/>
        <v>-0.81</v>
      </c>
      <c r="S1611" s="16">
        <f t="shared" si="659"/>
        <v>-1.863</v>
      </c>
      <c r="T1611" s="3">
        <f t="shared" si="660"/>
        <v>309.95770833333341</v>
      </c>
      <c r="U1611" s="3">
        <f t="shared" si="661"/>
        <v>0.19904600143187975</v>
      </c>
      <c r="V1611" s="3">
        <f t="shared" si="662"/>
        <v>1557.2164529987374</v>
      </c>
      <c r="W1611" s="19">
        <f t="shared" si="663"/>
        <v>309.95770833333341</v>
      </c>
      <c r="X1611" s="19">
        <f t="shared" si="664"/>
        <v>0.19904600143187975</v>
      </c>
      <c r="Y1611" s="19">
        <f t="shared" si="665"/>
        <v>1557.2164529987374</v>
      </c>
      <c r="Z1611" s="2">
        <f t="shared" si="666"/>
        <v>-0.54008333333331393</v>
      </c>
      <c r="AA1611" s="2">
        <f t="shared" si="667"/>
        <v>-15.7329138238008</v>
      </c>
      <c r="AB1611">
        <v>-7.62</v>
      </c>
      <c r="AC1611">
        <v>238.76</v>
      </c>
      <c r="AD1611">
        <v>0</v>
      </c>
      <c r="AE1611">
        <v>685.8</v>
      </c>
      <c r="AF1611" s="2">
        <f t="shared" si="668"/>
        <v>0.34814814814814815</v>
      </c>
      <c r="AG1611" t="b">
        <f t="shared" si="669"/>
        <v>1</v>
      </c>
      <c r="AH1611" s="2">
        <f t="shared" si="670"/>
        <v>7.0799166666666862</v>
      </c>
      <c r="AI1611">
        <f t="shared" si="671"/>
        <v>7.0799166666666862</v>
      </c>
      <c r="AJ1611" s="2">
        <f t="shared" si="672"/>
        <v>-15.7329138238008</v>
      </c>
      <c r="AK1611" s="2">
        <f t="shared" si="673"/>
        <v>15.7329138238008</v>
      </c>
    </row>
    <row r="1612" spans="1:37" x14ac:dyDescent="0.3">
      <c r="A1612" s="18">
        <v>39854</v>
      </c>
      <c r="B1612">
        <v>5.08</v>
      </c>
      <c r="C1612">
        <v>1.3</v>
      </c>
      <c r="D1612">
        <v>-3.6</v>
      </c>
      <c r="E1612">
        <v>-1.1499999999999999</v>
      </c>
      <c r="G1612" s="3">
        <f t="shared" si="675"/>
        <v>309.95770833333341</v>
      </c>
      <c r="H1612" s="3">
        <f t="shared" si="676"/>
        <v>1557.2164529987374</v>
      </c>
      <c r="I1612" s="10">
        <f t="shared" si="650"/>
        <v>1541.6442884687501</v>
      </c>
      <c r="J1612" s="3">
        <f t="shared" si="651"/>
        <v>0.20105656710290884</v>
      </c>
      <c r="K1612" s="3">
        <f t="shared" si="652"/>
        <v>0</v>
      </c>
      <c r="L1612" s="15">
        <f t="shared" si="653"/>
        <v>5.08</v>
      </c>
      <c r="M1612" s="3">
        <f t="shared" si="654"/>
        <v>5.08</v>
      </c>
      <c r="N1612" s="15">
        <f t="shared" si="655"/>
        <v>315.0377083333334</v>
      </c>
      <c r="O1612" s="15">
        <f t="shared" si="656"/>
        <v>0.19840819282023778</v>
      </c>
      <c r="P1612" s="15">
        <f t="shared" si="657"/>
        <v>1587.8261066505684</v>
      </c>
      <c r="Q1612" s="3">
        <f t="shared" si="674"/>
        <v>2</v>
      </c>
      <c r="R1612" s="3">
        <f t="shared" si="658"/>
        <v>-0.81</v>
      </c>
      <c r="S1612" s="16">
        <f t="shared" si="659"/>
        <v>0</v>
      </c>
      <c r="T1612" s="3">
        <f t="shared" si="660"/>
        <v>315.0377083333334</v>
      </c>
      <c r="U1612" s="3">
        <f t="shared" si="661"/>
        <v>0.19840819282023778</v>
      </c>
      <c r="V1612" s="3">
        <f t="shared" si="662"/>
        <v>1587.8261066505684</v>
      </c>
      <c r="W1612" s="19">
        <f t="shared" si="663"/>
        <v>315.0377083333334</v>
      </c>
      <c r="X1612" s="19">
        <f t="shared" si="664"/>
        <v>0.19840819282023778</v>
      </c>
      <c r="Y1612" s="19">
        <f t="shared" si="665"/>
        <v>1587.8261066505684</v>
      </c>
      <c r="Z1612" s="2">
        <f t="shared" si="666"/>
        <v>5.0799999999999841</v>
      </c>
      <c r="AA1612" s="2">
        <f t="shared" si="667"/>
        <v>30.609653651830968</v>
      </c>
      <c r="AB1612">
        <v>5.08</v>
      </c>
      <c r="AC1612">
        <v>243.84</v>
      </c>
      <c r="AD1612">
        <v>50.8</v>
      </c>
      <c r="AE1612">
        <v>736.6</v>
      </c>
      <c r="AF1612" s="2">
        <f t="shared" si="668"/>
        <v>0.33103448275862069</v>
      </c>
      <c r="AG1612" t="b">
        <f t="shared" si="669"/>
        <v>1</v>
      </c>
      <c r="AH1612" s="2">
        <f t="shared" si="670"/>
        <v>-1.5987211554602254E-14</v>
      </c>
      <c r="AI1612">
        <f t="shared" si="671"/>
        <v>1.5987211554602254E-14</v>
      </c>
      <c r="AJ1612" s="2">
        <f t="shared" si="672"/>
        <v>-20.19034634816903</v>
      </c>
      <c r="AK1612" s="2">
        <f t="shared" si="673"/>
        <v>20.19034634816903</v>
      </c>
    </row>
    <row r="1613" spans="1:37" x14ac:dyDescent="0.3">
      <c r="A1613" s="18">
        <v>39855</v>
      </c>
      <c r="B1613">
        <v>10.16</v>
      </c>
      <c r="C1613">
        <v>0.4</v>
      </c>
      <c r="D1613">
        <v>-4.4000000000000004</v>
      </c>
      <c r="E1613">
        <v>-2</v>
      </c>
      <c r="G1613" s="3">
        <f t="shared" si="675"/>
        <v>315.0377083333334</v>
      </c>
      <c r="H1613" s="3">
        <f t="shared" si="676"/>
        <v>1587.8261066505684</v>
      </c>
      <c r="I1613" s="10">
        <f t="shared" si="650"/>
        <v>1571.9478455840626</v>
      </c>
      <c r="J1613" s="3">
        <f t="shared" si="651"/>
        <v>0.20041231598003817</v>
      </c>
      <c r="K1613" s="3">
        <f t="shared" si="652"/>
        <v>0</v>
      </c>
      <c r="L1613" s="15">
        <f t="shared" si="653"/>
        <v>10.16</v>
      </c>
      <c r="M1613" s="3">
        <f t="shared" si="654"/>
        <v>10.16</v>
      </c>
      <c r="N1613" s="15">
        <f t="shared" si="655"/>
        <v>325.19770833333342</v>
      </c>
      <c r="O1613" s="15">
        <f t="shared" si="656"/>
        <v>0.19539473942267305</v>
      </c>
      <c r="P1613" s="15">
        <f t="shared" si="657"/>
        <v>1664.3114819476989</v>
      </c>
      <c r="Q1613" s="3">
        <f t="shared" si="674"/>
        <v>2</v>
      </c>
      <c r="R1613" s="3">
        <f t="shared" si="658"/>
        <v>-0.81</v>
      </c>
      <c r="S1613" s="16">
        <f t="shared" si="659"/>
        <v>0</v>
      </c>
      <c r="T1613" s="3">
        <f t="shared" si="660"/>
        <v>325.19770833333342</v>
      </c>
      <c r="U1613" s="3">
        <f t="shared" si="661"/>
        <v>0.19539473942267305</v>
      </c>
      <c r="V1613" s="3">
        <f t="shared" si="662"/>
        <v>1664.3114819476989</v>
      </c>
      <c r="W1613" s="19">
        <f t="shared" si="663"/>
        <v>325.19770833333342</v>
      </c>
      <c r="X1613" s="19">
        <f t="shared" si="664"/>
        <v>0.19539473942267305</v>
      </c>
      <c r="Y1613" s="19">
        <f t="shared" si="665"/>
        <v>1664.3114819476989</v>
      </c>
      <c r="Z1613" s="2">
        <f t="shared" si="666"/>
        <v>10.160000000000025</v>
      </c>
      <c r="AA1613" s="2">
        <f t="shared" si="667"/>
        <v>76.485375297130531</v>
      </c>
      <c r="AB1613">
        <v>10.16</v>
      </c>
      <c r="AC1613">
        <v>254</v>
      </c>
      <c r="AD1613">
        <v>177.8</v>
      </c>
      <c r="AE1613">
        <v>914.4</v>
      </c>
      <c r="AF1613" s="2">
        <f t="shared" si="668"/>
        <v>0.27777777777777779</v>
      </c>
      <c r="AG1613" t="b">
        <f t="shared" si="669"/>
        <v>1</v>
      </c>
      <c r="AH1613" s="2">
        <f t="shared" si="670"/>
        <v>2.4868995751603507E-14</v>
      </c>
      <c r="AI1613">
        <f t="shared" si="671"/>
        <v>2.4868995751603507E-14</v>
      </c>
      <c r="AJ1613" s="2">
        <f t="shared" si="672"/>
        <v>-101.31462470286948</v>
      </c>
      <c r="AK1613" s="2">
        <f t="shared" si="673"/>
        <v>101.31462470286948</v>
      </c>
    </row>
    <row r="1614" spans="1:37" x14ac:dyDescent="0.3">
      <c r="A1614" s="18">
        <v>39856</v>
      </c>
      <c r="B1614">
        <v>2.54</v>
      </c>
      <c r="C1614">
        <v>2.9</v>
      </c>
      <c r="D1614">
        <v>-3.2</v>
      </c>
      <c r="E1614">
        <v>-0.15</v>
      </c>
      <c r="G1614" s="3">
        <f t="shared" si="675"/>
        <v>325.19770833333342</v>
      </c>
      <c r="H1614" s="3">
        <f t="shared" si="676"/>
        <v>1664.3114819476989</v>
      </c>
      <c r="I1614" s="10">
        <f t="shared" si="650"/>
        <v>1647.6683671282219</v>
      </c>
      <c r="J1614" s="3">
        <f t="shared" si="651"/>
        <v>0.19736842365926568</v>
      </c>
      <c r="K1614" s="3">
        <f t="shared" si="652"/>
        <v>0</v>
      </c>
      <c r="L1614" s="15">
        <f t="shared" si="653"/>
        <v>2.54</v>
      </c>
      <c r="M1614" s="3">
        <f t="shared" si="654"/>
        <v>2.54</v>
      </c>
      <c r="N1614" s="15">
        <f t="shared" si="655"/>
        <v>327.73770833333344</v>
      </c>
      <c r="O1614" s="15">
        <f t="shared" si="656"/>
        <v>0.19616093892053216</v>
      </c>
      <c r="P1614" s="15">
        <f t="shared" si="657"/>
        <v>1670.7592762191309</v>
      </c>
      <c r="Q1614" s="3">
        <f t="shared" si="674"/>
        <v>2</v>
      </c>
      <c r="R1614" s="3">
        <f t="shared" si="658"/>
        <v>-0.81</v>
      </c>
      <c r="S1614" s="16">
        <f t="shared" si="659"/>
        <v>0</v>
      </c>
      <c r="T1614" s="3">
        <f t="shared" si="660"/>
        <v>327.73770833333344</v>
      </c>
      <c r="U1614" s="3">
        <f t="shared" si="661"/>
        <v>0.19616093892053216</v>
      </c>
      <c r="V1614" s="3">
        <f t="shared" si="662"/>
        <v>1670.7592762191309</v>
      </c>
      <c r="W1614" s="19">
        <f t="shared" si="663"/>
        <v>327.73770833333344</v>
      </c>
      <c r="X1614" s="19">
        <f t="shared" si="664"/>
        <v>0.19616093892053216</v>
      </c>
      <c r="Y1614" s="19">
        <f t="shared" si="665"/>
        <v>1670.7592762191309</v>
      </c>
      <c r="Z1614" s="2">
        <f t="shared" si="666"/>
        <v>2.5400000000000205</v>
      </c>
      <c r="AA1614" s="2">
        <f t="shared" si="667"/>
        <v>6.4477942714320307</v>
      </c>
      <c r="AB1614">
        <v>0</v>
      </c>
      <c r="AC1614">
        <v>254</v>
      </c>
      <c r="AD1614">
        <v>-25.4</v>
      </c>
      <c r="AE1614">
        <v>889</v>
      </c>
      <c r="AF1614" s="2">
        <f t="shared" si="668"/>
        <v>0.2857142857142857</v>
      </c>
      <c r="AG1614" t="b">
        <f t="shared" si="669"/>
        <v>1</v>
      </c>
      <c r="AH1614" s="2">
        <f t="shared" si="670"/>
        <v>2.5400000000000205</v>
      </c>
      <c r="AI1614">
        <f t="shared" si="671"/>
        <v>2.5400000000000205</v>
      </c>
      <c r="AJ1614" s="2">
        <f t="shared" si="672"/>
        <v>31.847794271432029</v>
      </c>
      <c r="AK1614" s="2">
        <f t="shared" si="673"/>
        <v>31.847794271432029</v>
      </c>
    </row>
    <row r="1615" spans="1:37" x14ac:dyDescent="0.3">
      <c r="A1615" s="18">
        <v>39857</v>
      </c>
      <c r="B1615">
        <v>0</v>
      </c>
      <c r="C1615">
        <v>3.2</v>
      </c>
      <c r="D1615">
        <v>-3.9</v>
      </c>
      <c r="E1615">
        <v>-0.35</v>
      </c>
      <c r="G1615" s="3">
        <f t="shared" si="675"/>
        <v>327.73770833333344</v>
      </c>
      <c r="H1615" s="3">
        <f t="shared" si="676"/>
        <v>1670.7592762191309</v>
      </c>
      <c r="I1615" s="10">
        <f t="shared" si="650"/>
        <v>1654.0516834569396</v>
      </c>
      <c r="J1615" s="3">
        <f t="shared" si="651"/>
        <v>0.19814236254599207</v>
      </c>
      <c r="K1615" s="3">
        <f t="shared" si="652"/>
        <v>0</v>
      </c>
      <c r="L1615" s="15">
        <f t="shared" si="653"/>
        <v>0</v>
      </c>
      <c r="M1615" s="3">
        <f t="shared" si="654"/>
        <v>0</v>
      </c>
      <c r="N1615" s="15">
        <f t="shared" si="655"/>
        <v>327.73770833333344</v>
      </c>
      <c r="O1615" s="15">
        <f t="shared" si="656"/>
        <v>0.19814236254599207</v>
      </c>
      <c r="P1615" s="15">
        <f t="shared" si="657"/>
        <v>1654.0516834569396</v>
      </c>
      <c r="Q1615" s="3">
        <f t="shared" si="674"/>
        <v>2</v>
      </c>
      <c r="R1615" s="3">
        <f t="shared" si="658"/>
        <v>-0.81</v>
      </c>
      <c r="S1615" s="16">
        <f t="shared" si="659"/>
        <v>0</v>
      </c>
      <c r="T1615" s="3">
        <f t="shared" si="660"/>
        <v>327.73770833333344</v>
      </c>
      <c r="U1615" s="3">
        <f t="shared" si="661"/>
        <v>0.19814236254599207</v>
      </c>
      <c r="V1615" s="3">
        <f t="shared" si="662"/>
        <v>1654.0516834569396</v>
      </c>
      <c r="W1615" s="19">
        <f t="shared" si="663"/>
        <v>327.73770833333344</v>
      </c>
      <c r="X1615" s="19">
        <f t="shared" si="664"/>
        <v>0.19814236254599207</v>
      </c>
      <c r="Y1615" s="19">
        <f t="shared" si="665"/>
        <v>1654.0516834569396</v>
      </c>
      <c r="Z1615" s="2">
        <f t="shared" si="666"/>
        <v>0</v>
      </c>
      <c r="AA1615" s="2">
        <f t="shared" si="667"/>
        <v>-16.707592762191325</v>
      </c>
      <c r="AB1615">
        <v>0</v>
      </c>
      <c r="AC1615">
        <v>254</v>
      </c>
      <c r="AD1615">
        <v>-50.8</v>
      </c>
      <c r="AE1615">
        <v>838.2</v>
      </c>
      <c r="AF1615" s="2">
        <f t="shared" si="668"/>
        <v>0.30303030303030304</v>
      </c>
      <c r="AG1615" t="b">
        <f t="shared" si="669"/>
        <v>0</v>
      </c>
      <c r="AH1615" s="2" t="str">
        <f t="shared" si="670"/>
        <v/>
      </c>
      <c r="AI1615">
        <f t="shared" si="671"/>
        <v>0</v>
      </c>
      <c r="AJ1615" s="2" t="str">
        <f t="shared" si="672"/>
        <v/>
      </c>
      <c r="AK1615" s="2" t="str">
        <f t="shared" si="673"/>
        <v/>
      </c>
    </row>
    <row r="1616" spans="1:37" x14ac:dyDescent="0.3">
      <c r="A1616" s="18">
        <v>39858</v>
      </c>
      <c r="B1616">
        <v>5.08</v>
      </c>
      <c r="C1616">
        <v>2.9</v>
      </c>
      <c r="D1616">
        <v>-2.5</v>
      </c>
      <c r="E1616">
        <v>0.2</v>
      </c>
      <c r="G1616" s="3">
        <f t="shared" si="675"/>
        <v>327.73770833333344</v>
      </c>
      <c r="H1616" s="3">
        <f t="shared" si="676"/>
        <v>1654.0516834569396</v>
      </c>
      <c r="I1616" s="10">
        <f t="shared" si="650"/>
        <v>1637.5111666223702</v>
      </c>
      <c r="J1616" s="3">
        <f t="shared" si="651"/>
        <v>0.20014380055150716</v>
      </c>
      <c r="K1616" s="3">
        <f t="shared" si="652"/>
        <v>0.16933333333333334</v>
      </c>
      <c r="L1616" s="15">
        <f t="shared" si="653"/>
        <v>4.9106666666666667</v>
      </c>
      <c r="M1616" s="3">
        <f t="shared" si="654"/>
        <v>4.8683333333333332</v>
      </c>
      <c r="N1616" s="15">
        <f t="shared" si="655"/>
        <v>332.60604166666678</v>
      </c>
      <c r="O1616" s="15">
        <f t="shared" si="656"/>
        <v>0.19782582022270206</v>
      </c>
      <c r="P1616" s="15">
        <f t="shared" si="657"/>
        <v>1681.3075325164134</v>
      </c>
      <c r="Q1616" s="3">
        <f t="shared" si="674"/>
        <v>2</v>
      </c>
      <c r="R1616" s="3">
        <f t="shared" si="658"/>
        <v>-0.81</v>
      </c>
      <c r="S1616" s="16">
        <f t="shared" si="659"/>
        <v>-0.16200000000000003</v>
      </c>
      <c r="T1616" s="3">
        <f t="shared" si="660"/>
        <v>332.44404166666681</v>
      </c>
      <c r="U1616" s="3">
        <f t="shared" si="661"/>
        <v>0.19782582022270206</v>
      </c>
      <c r="V1616" s="3">
        <f t="shared" si="662"/>
        <v>1680.4886303133662</v>
      </c>
      <c r="W1616" s="19">
        <f t="shared" si="663"/>
        <v>332.44404166666681</v>
      </c>
      <c r="X1616" s="19">
        <f t="shared" si="664"/>
        <v>0.19782582022270206</v>
      </c>
      <c r="Y1616" s="19">
        <f t="shared" si="665"/>
        <v>1680.4886303133662</v>
      </c>
      <c r="Z1616" s="2">
        <f t="shared" si="666"/>
        <v>4.7063333333333617</v>
      </c>
      <c r="AA1616" s="2">
        <f t="shared" si="667"/>
        <v>26.43694685642663</v>
      </c>
      <c r="AB1616">
        <v>5.08</v>
      </c>
      <c r="AC1616">
        <v>259.08</v>
      </c>
      <c r="AD1616">
        <v>25.4</v>
      </c>
      <c r="AE1616">
        <v>863.6</v>
      </c>
      <c r="AF1616" s="2">
        <f t="shared" si="668"/>
        <v>0.3</v>
      </c>
      <c r="AG1616" t="b">
        <f t="shared" si="669"/>
        <v>1</v>
      </c>
      <c r="AH1616" s="2">
        <f t="shared" si="670"/>
        <v>-0.37366666666663839</v>
      </c>
      <c r="AI1616">
        <f t="shared" si="671"/>
        <v>0.37366666666663839</v>
      </c>
      <c r="AJ1616" s="2">
        <f t="shared" si="672"/>
        <v>1.0369468564266313</v>
      </c>
      <c r="AK1616" s="2">
        <f t="shared" si="673"/>
        <v>1.0369468564266313</v>
      </c>
    </row>
    <row r="1617" spans="1:37" x14ac:dyDescent="0.3">
      <c r="A1617" s="18">
        <v>39859</v>
      </c>
      <c r="B1617">
        <v>5.08</v>
      </c>
      <c r="C1617">
        <v>1.6</v>
      </c>
      <c r="D1617">
        <v>-2.5</v>
      </c>
      <c r="E1617">
        <v>-0.45</v>
      </c>
      <c r="G1617" s="3">
        <f t="shared" si="675"/>
        <v>332.44404166666681</v>
      </c>
      <c r="H1617" s="3">
        <f t="shared" si="676"/>
        <v>1680.4886303133662</v>
      </c>
      <c r="I1617" s="10">
        <f t="shared" si="650"/>
        <v>1663.6837440102327</v>
      </c>
      <c r="J1617" s="3">
        <f t="shared" si="651"/>
        <v>0.19982406083101217</v>
      </c>
      <c r="K1617" s="3">
        <f t="shared" si="652"/>
        <v>0</v>
      </c>
      <c r="L1617" s="15">
        <f t="shared" si="653"/>
        <v>5.08</v>
      </c>
      <c r="M1617" s="3">
        <f t="shared" si="654"/>
        <v>5.08</v>
      </c>
      <c r="N1617" s="15">
        <f t="shared" si="655"/>
        <v>337.52404166666679</v>
      </c>
      <c r="O1617" s="15">
        <f t="shared" si="656"/>
        <v>0.19739799966142385</v>
      </c>
      <c r="P1617" s="15">
        <f t="shared" si="657"/>
        <v>1709.8655621920509</v>
      </c>
      <c r="Q1617" s="3">
        <f t="shared" si="674"/>
        <v>2</v>
      </c>
      <c r="R1617" s="3">
        <f t="shared" si="658"/>
        <v>-0.81</v>
      </c>
      <c r="S1617" s="16">
        <f t="shared" si="659"/>
        <v>0</v>
      </c>
      <c r="T1617" s="3">
        <f t="shared" si="660"/>
        <v>337.52404166666679</v>
      </c>
      <c r="U1617" s="3">
        <f t="shared" si="661"/>
        <v>0.19739799966142385</v>
      </c>
      <c r="V1617" s="3">
        <f t="shared" si="662"/>
        <v>1709.8655621920511</v>
      </c>
      <c r="W1617" s="19">
        <f t="shared" si="663"/>
        <v>337.52404166666679</v>
      </c>
      <c r="X1617" s="19">
        <f t="shared" si="664"/>
        <v>0.19739799966142385</v>
      </c>
      <c r="Y1617" s="19">
        <f t="shared" si="665"/>
        <v>1709.8655621920511</v>
      </c>
      <c r="Z1617" s="2">
        <f t="shared" si="666"/>
        <v>5.0799999999999841</v>
      </c>
      <c r="AA1617" s="2">
        <f t="shared" si="667"/>
        <v>29.3769318786849</v>
      </c>
      <c r="AB1617">
        <v>2.54</v>
      </c>
      <c r="AC1617">
        <v>261.62</v>
      </c>
      <c r="AD1617">
        <v>50.8</v>
      </c>
      <c r="AE1617">
        <v>914.4</v>
      </c>
      <c r="AF1617" s="2">
        <f t="shared" si="668"/>
        <v>0.28611111111111115</v>
      </c>
      <c r="AG1617" t="b">
        <f t="shared" si="669"/>
        <v>1</v>
      </c>
      <c r="AH1617" s="2">
        <f t="shared" si="670"/>
        <v>2.539999999999984</v>
      </c>
      <c r="AI1617">
        <f t="shared" si="671"/>
        <v>2.539999999999984</v>
      </c>
      <c r="AJ1617" s="2">
        <f t="shared" si="672"/>
        <v>-21.423068121315097</v>
      </c>
      <c r="AK1617" s="2">
        <f t="shared" si="673"/>
        <v>21.423068121315097</v>
      </c>
    </row>
    <row r="1618" spans="1:37" x14ac:dyDescent="0.3">
      <c r="A1618" s="18">
        <v>39860</v>
      </c>
      <c r="B1618">
        <v>5.08</v>
      </c>
      <c r="C1618">
        <v>4.7</v>
      </c>
      <c r="D1618">
        <v>-0.5</v>
      </c>
      <c r="E1618">
        <v>2.1</v>
      </c>
      <c r="G1618" s="3">
        <f t="shared" si="675"/>
        <v>337.52404166666679</v>
      </c>
      <c r="H1618" s="3">
        <f t="shared" si="676"/>
        <v>1709.8655621920511</v>
      </c>
      <c r="I1618" s="10">
        <f t="shared" ref="I1618:I1681" si="677">ASNWD*Compact_coef</f>
        <v>1692.7669065701307</v>
      </c>
      <c r="J1618" s="3">
        <f t="shared" ref="J1618:J1681" si="678">IF(ASNWDC&gt;0,ASWE/ASNWDC,0)</f>
        <v>0.19939191884992305</v>
      </c>
      <c r="K1618" s="3">
        <f t="shared" ref="K1618:K1681" si="679">MAX(0,IP-SNOW)</f>
        <v>1.7780000000000005</v>
      </c>
      <c r="L1618" s="15">
        <f t="shared" ref="L1618:L1681" si="680">IP*(1-((MIN(Rainthresh,MAX(Snowthresh,E1618))-Snowthresh)/(Rainthresh-Snowthresh)))</f>
        <v>3.3019999999999996</v>
      </c>
      <c r="M1618" s="3">
        <f t="shared" ref="M1618:M1681" si="681">(SNOW*SWE_gain_coef)-(RAIN*SWE_loss_coef)</f>
        <v>2.8574999999999995</v>
      </c>
      <c r="N1618" s="15">
        <f t="shared" ref="N1618:N1681" si="682">MAX(0,ASWE+ISWES)</f>
        <v>340.38154166666681</v>
      </c>
      <c r="O1618" s="15">
        <f t="shared" ref="O1618:O1681" si="683">IF(ASNWDS&gt;0,ASWES/ASNWDS,0)</f>
        <v>0.19860429524564038</v>
      </c>
      <c r="P1618" s="15">
        <f t="shared" ref="P1618:P1681" si="684">MAX(0,I1618+((L1618*SWE_gain_coef)/Snowfall_density)-(K1618/MAX(0.1,J1618)))</f>
        <v>1713.8679767508131</v>
      </c>
      <c r="Q1618" s="3">
        <f t="shared" si="674"/>
        <v>2</v>
      </c>
      <c r="R1618" s="3">
        <f t="shared" ref="R1618:R1681" si="685">IF(MONTH&gt;3,IF(MONTH&lt;10,Melt_coef_late,Melt_coef_early),Melt_coef_early)</f>
        <v>-0.81</v>
      </c>
      <c r="S1618" s="16">
        <f t="shared" ref="S1618:S1681" si="686">MIN(0,Melt_coef*(TMEAN-Melt_thresh))</f>
        <v>-1.7010000000000003</v>
      </c>
      <c r="T1618" s="3">
        <f t="shared" ref="T1618:T1681" si="687">MAX(0,ASWES+ISWEM)</f>
        <v>338.68054166666678</v>
      </c>
      <c r="U1618" s="3">
        <f t="shared" ref="U1618:U1681" si="688">MIN(O1618,ADENS_max)</f>
        <v>0.19860429524564038</v>
      </c>
      <c r="V1618" s="3">
        <f t="shared" ref="V1618:V1681" si="689">IF(ADENSM&gt;0,ASWEM/ADENSM,0)</f>
        <v>1705.3032073036259</v>
      </c>
      <c r="W1618" s="19">
        <f t="shared" ref="W1618:W1681" si="690">ASWEM</f>
        <v>338.68054166666678</v>
      </c>
      <c r="X1618" s="19">
        <f t="shared" ref="X1618:X1681" si="691">ADENSM</f>
        <v>0.19860429524564038</v>
      </c>
      <c r="Y1618" s="19">
        <f t="shared" ref="Y1618:Y1681" si="692">ASNWDM</f>
        <v>1705.3032073036259</v>
      </c>
      <c r="Z1618" s="2">
        <f t="shared" ref="Z1618:Z1681" si="693">W1618-G1618</f>
        <v>1.1564999999999941</v>
      </c>
      <c r="AA1618" s="2">
        <f t="shared" ref="AA1618:AA1681" si="694">Y1618-H1618</f>
        <v>-4.5623548884252614</v>
      </c>
      <c r="AB1618">
        <v>0</v>
      </c>
      <c r="AC1618">
        <v>261.62</v>
      </c>
      <c r="AD1618">
        <v>25.4</v>
      </c>
      <c r="AE1618">
        <v>939.8</v>
      </c>
      <c r="AF1618" s="2">
        <f t="shared" ref="AF1618:AF1681" si="695">IF(asnwd_obs&gt;0,aswe_obs/asnwd_obs,0)</f>
        <v>0.27837837837837842</v>
      </c>
      <c r="AG1618" t="b">
        <f t="shared" ref="AG1618:AG1681" si="696">OR(Z1618&lt;&gt;0,AB1618&lt;&gt;0)</f>
        <v>1</v>
      </c>
      <c r="AH1618" s="2">
        <f t="shared" ref="AH1618:AH1681" si="697">IF(AG1618=TRUE,Z1618-AB1618,"")</f>
        <v>1.1564999999999941</v>
      </c>
      <c r="AI1618">
        <f t="shared" ref="AI1618:AI1681" si="698">IF(AG1608=TRUE,ABS(Z1618-AB1618),"")</f>
        <v>1.1564999999999941</v>
      </c>
      <c r="AJ1618" s="2">
        <f t="shared" ref="AJ1618:AJ1681" si="699">IF(AG1618=TRUE,AA1618-AD1618,"")</f>
        <v>-29.96235488842526</v>
      </c>
      <c r="AK1618" s="2">
        <f t="shared" ref="AK1618:AK1681" si="700">IF(AG1618=TRUE,ABS(AA1618-AD1618),"")</f>
        <v>29.96235488842526</v>
      </c>
    </row>
    <row r="1619" spans="1:37" x14ac:dyDescent="0.3">
      <c r="A1619" s="18">
        <v>39861</v>
      </c>
      <c r="B1619">
        <v>0</v>
      </c>
      <c r="C1619">
        <v>5.9</v>
      </c>
      <c r="D1619">
        <v>0.3</v>
      </c>
      <c r="E1619">
        <v>3.1</v>
      </c>
      <c r="G1619" s="3">
        <f t="shared" si="675"/>
        <v>338.68054166666678</v>
      </c>
      <c r="H1619" s="3">
        <f t="shared" si="676"/>
        <v>1705.3032073036259</v>
      </c>
      <c r="I1619" s="10">
        <f t="shared" si="677"/>
        <v>1688.2501752305895</v>
      </c>
      <c r="J1619" s="3">
        <f t="shared" si="678"/>
        <v>0.2006103992380206</v>
      </c>
      <c r="K1619" s="3">
        <f t="shared" si="679"/>
        <v>0</v>
      </c>
      <c r="L1619" s="15">
        <f t="shared" si="680"/>
        <v>0</v>
      </c>
      <c r="M1619" s="3">
        <f t="shared" si="681"/>
        <v>0</v>
      </c>
      <c r="N1619" s="15">
        <f t="shared" si="682"/>
        <v>338.68054166666678</v>
      </c>
      <c r="O1619" s="15">
        <f t="shared" si="683"/>
        <v>0.2006103992380206</v>
      </c>
      <c r="P1619" s="15">
        <f t="shared" si="684"/>
        <v>1688.2501752305895</v>
      </c>
      <c r="Q1619" s="3">
        <f t="shared" ref="Q1619:Q1682" si="701">MONTH(A1619)</f>
        <v>2</v>
      </c>
      <c r="R1619" s="3">
        <f t="shared" si="685"/>
        <v>-0.81</v>
      </c>
      <c r="S1619" s="16">
        <f t="shared" si="686"/>
        <v>-2.5110000000000001</v>
      </c>
      <c r="T1619" s="3">
        <f t="shared" si="687"/>
        <v>336.16954166666676</v>
      </c>
      <c r="U1619" s="3">
        <f t="shared" si="688"/>
        <v>0.2006103992380206</v>
      </c>
      <c r="V1619" s="3">
        <f t="shared" si="689"/>
        <v>1675.7333764527716</v>
      </c>
      <c r="W1619" s="19">
        <f t="shared" si="690"/>
        <v>336.16954166666676</v>
      </c>
      <c r="X1619" s="19">
        <f t="shared" si="691"/>
        <v>0.2006103992380206</v>
      </c>
      <c r="Y1619" s="19">
        <f t="shared" si="692"/>
        <v>1675.7333764527716</v>
      </c>
      <c r="Z1619" s="2">
        <f t="shared" si="693"/>
        <v>-2.5110000000000241</v>
      </c>
      <c r="AA1619" s="2">
        <f t="shared" si="694"/>
        <v>-29.56983085085426</v>
      </c>
      <c r="AB1619">
        <v>-2.54</v>
      </c>
      <c r="AC1619">
        <v>259.08</v>
      </c>
      <c r="AD1619">
        <v>-50.8</v>
      </c>
      <c r="AE1619">
        <v>889</v>
      </c>
      <c r="AF1619" s="2">
        <f t="shared" si="695"/>
        <v>0.29142857142857143</v>
      </c>
      <c r="AG1619" t="b">
        <f t="shared" si="696"/>
        <v>1</v>
      </c>
      <c r="AH1619" s="2">
        <f t="shared" si="697"/>
        <v>2.8999999999975934E-2</v>
      </c>
      <c r="AI1619">
        <f t="shared" si="698"/>
        <v>2.8999999999975934E-2</v>
      </c>
      <c r="AJ1619" s="2">
        <f t="shared" si="699"/>
        <v>21.230169149145738</v>
      </c>
      <c r="AK1619" s="2">
        <f t="shared" si="700"/>
        <v>21.230169149145738</v>
      </c>
    </row>
    <row r="1620" spans="1:37" x14ac:dyDescent="0.3">
      <c r="A1620" s="18">
        <v>39862</v>
      </c>
      <c r="B1620">
        <v>2.54</v>
      </c>
      <c r="C1620">
        <v>5.0999999999999996</v>
      </c>
      <c r="D1620">
        <v>0.1</v>
      </c>
      <c r="E1620">
        <v>2.6</v>
      </c>
      <c r="G1620" s="3">
        <f t="shared" si="675"/>
        <v>336.16954166666676</v>
      </c>
      <c r="H1620" s="3">
        <f t="shared" si="676"/>
        <v>1675.7333764527716</v>
      </c>
      <c r="I1620" s="10">
        <f t="shared" si="677"/>
        <v>1658.976042688244</v>
      </c>
      <c r="J1620" s="3">
        <f t="shared" si="678"/>
        <v>0.20263676690709148</v>
      </c>
      <c r="K1620" s="3">
        <f t="shared" si="679"/>
        <v>1.1006666666666667</v>
      </c>
      <c r="L1620" s="15">
        <f t="shared" si="680"/>
        <v>1.4393333333333334</v>
      </c>
      <c r="M1620" s="3">
        <f t="shared" si="681"/>
        <v>1.1641666666666666</v>
      </c>
      <c r="N1620" s="15">
        <f t="shared" si="682"/>
        <v>337.33370833333345</v>
      </c>
      <c r="O1620" s="15">
        <f t="shared" si="683"/>
        <v>0.20240477885218963</v>
      </c>
      <c r="P1620" s="15">
        <f t="shared" si="684"/>
        <v>1666.6291687691748</v>
      </c>
      <c r="Q1620" s="3">
        <f t="shared" si="701"/>
        <v>2</v>
      </c>
      <c r="R1620" s="3">
        <f t="shared" si="685"/>
        <v>-0.81</v>
      </c>
      <c r="S1620" s="16">
        <f t="shared" si="686"/>
        <v>-2.1060000000000003</v>
      </c>
      <c r="T1620" s="3">
        <f t="shared" si="687"/>
        <v>335.22770833333345</v>
      </c>
      <c r="U1620" s="3">
        <f t="shared" si="688"/>
        <v>0.20240477885218963</v>
      </c>
      <c r="V1620" s="3">
        <f t="shared" si="689"/>
        <v>1656.2242760984441</v>
      </c>
      <c r="W1620" s="19">
        <f t="shared" si="690"/>
        <v>335.22770833333345</v>
      </c>
      <c r="X1620" s="19">
        <f t="shared" si="691"/>
        <v>0.20240477885218963</v>
      </c>
      <c r="Y1620" s="19">
        <f t="shared" si="692"/>
        <v>1656.2242760984441</v>
      </c>
      <c r="Z1620" s="2">
        <f t="shared" si="693"/>
        <v>-0.94183333333330665</v>
      </c>
      <c r="AA1620" s="2">
        <f t="shared" si="694"/>
        <v>-19.509100354327529</v>
      </c>
      <c r="AB1620">
        <v>0</v>
      </c>
      <c r="AC1620">
        <v>259.08</v>
      </c>
      <c r="AD1620">
        <v>-25.4</v>
      </c>
      <c r="AE1620">
        <v>863.6</v>
      </c>
      <c r="AF1620" s="2">
        <f t="shared" si="695"/>
        <v>0.3</v>
      </c>
      <c r="AG1620" t="b">
        <f t="shared" si="696"/>
        <v>1</v>
      </c>
      <c r="AH1620" s="2">
        <f t="shared" si="697"/>
        <v>-0.94183333333330665</v>
      </c>
      <c r="AI1620">
        <f t="shared" si="698"/>
        <v>0.94183333333330665</v>
      </c>
      <c r="AJ1620" s="2">
        <f t="shared" si="699"/>
        <v>5.8908996456724694</v>
      </c>
      <c r="AK1620" s="2">
        <f t="shared" si="700"/>
        <v>5.8908996456724694</v>
      </c>
    </row>
    <row r="1621" spans="1:37" x14ac:dyDescent="0.3">
      <c r="A1621" s="18">
        <v>39863</v>
      </c>
      <c r="B1621">
        <v>0</v>
      </c>
      <c r="C1621">
        <v>7.9</v>
      </c>
      <c r="D1621">
        <v>-0.7</v>
      </c>
      <c r="E1621">
        <v>3.6</v>
      </c>
      <c r="G1621" s="3">
        <f t="shared" si="675"/>
        <v>335.22770833333345</v>
      </c>
      <c r="H1621" s="3">
        <f t="shared" si="676"/>
        <v>1656.2242760984441</v>
      </c>
      <c r="I1621" s="10">
        <f t="shared" si="677"/>
        <v>1639.6620333374597</v>
      </c>
      <c r="J1621" s="3">
        <f t="shared" si="678"/>
        <v>0.20444927156786832</v>
      </c>
      <c r="K1621" s="3">
        <f t="shared" si="679"/>
        <v>0</v>
      </c>
      <c r="L1621" s="15">
        <f t="shared" si="680"/>
        <v>0</v>
      </c>
      <c r="M1621" s="3">
        <f t="shared" si="681"/>
        <v>0</v>
      </c>
      <c r="N1621" s="15">
        <f t="shared" si="682"/>
        <v>335.22770833333345</v>
      </c>
      <c r="O1621" s="15">
        <f t="shared" si="683"/>
        <v>0.20444927156786832</v>
      </c>
      <c r="P1621" s="15">
        <f t="shared" si="684"/>
        <v>1639.6620333374597</v>
      </c>
      <c r="Q1621" s="3">
        <f t="shared" si="701"/>
        <v>2</v>
      </c>
      <c r="R1621" s="3">
        <f t="shared" si="685"/>
        <v>-0.81</v>
      </c>
      <c r="S1621" s="16">
        <f t="shared" si="686"/>
        <v>-2.9160000000000004</v>
      </c>
      <c r="T1621" s="3">
        <f t="shared" si="687"/>
        <v>332.31170833333346</v>
      </c>
      <c r="U1621" s="3">
        <f t="shared" si="688"/>
        <v>0.20444927156786832</v>
      </c>
      <c r="V1621" s="3">
        <f t="shared" si="689"/>
        <v>1625.399326614966</v>
      </c>
      <c r="W1621" s="19">
        <f t="shared" si="690"/>
        <v>332.31170833333346</v>
      </c>
      <c r="X1621" s="19">
        <f t="shared" si="691"/>
        <v>0.20444927156786832</v>
      </c>
      <c r="Y1621" s="19">
        <f t="shared" si="692"/>
        <v>1625.399326614966</v>
      </c>
      <c r="Z1621" s="2">
        <f t="shared" si="693"/>
        <v>-2.9159999999999968</v>
      </c>
      <c r="AA1621" s="2">
        <f t="shared" si="694"/>
        <v>-30.824949483478122</v>
      </c>
      <c r="AB1621">
        <v>5.08</v>
      </c>
      <c r="AC1621">
        <v>264.16000000000003</v>
      </c>
      <c r="AD1621">
        <v>0</v>
      </c>
      <c r="AE1621">
        <v>863.6</v>
      </c>
      <c r="AF1621" s="2">
        <f t="shared" si="695"/>
        <v>0.30588235294117649</v>
      </c>
      <c r="AG1621" t="b">
        <f t="shared" si="696"/>
        <v>1</v>
      </c>
      <c r="AH1621" s="2">
        <f t="shared" si="697"/>
        <v>-7.9959999999999969</v>
      </c>
      <c r="AI1621">
        <f t="shared" si="698"/>
        <v>7.9959999999999969</v>
      </c>
      <c r="AJ1621" s="2">
        <f t="shared" si="699"/>
        <v>-30.824949483478122</v>
      </c>
      <c r="AK1621" s="2">
        <f t="shared" si="700"/>
        <v>30.824949483478122</v>
      </c>
    </row>
    <row r="1622" spans="1:37" x14ac:dyDescent="0.3">
      <c r="A1622" s="18">
        <v>39864</v>
      </c>
      <c r="B1622">
        <v>0</v>
      </c>
      <c r="C1622">
        <v>10.4</v>
      </c>
      <c r="D1622">
        <v>0.4</v>
      </c>
      <c r="E1622">
        <v>5.4</v>
      </c>
      <c r="G1622" s="3">
        <f t="shared" si="675"/>
        <v>332.31170833333346</v>
      </c>
      <c r="H1622" s="3">
        <f t="shared" si="676"/>
        <v>1625.399326614966</v>
      </c>
      <c r="I1622" s="10">
        <f t="shared" si="677"/>
        <v>1609.1453333488164</v>
      </c>
      <c r="J1622" s="3">
        <f t="shared" si="678"/>
        <v>0.2065144157251195</v>
      </c>
      <c r="K1622" s="3">
        <f t="shared" si="679"/>
        <v>0</v>
      </c>
      <c r="L1622" s="15">
        <f t="shared" si="680"/>
        <v>0</v>
      </c>
      <c r="M1622" s="3">
        <f t="shared" si="681"/>
        <v>0</v>
      </c>
      <c r="N1622" s="15">
        <f t="shared" si="682"/>
        <v>332.31170833333346</v>
      </c>
      <c r="O1622" s="15">
        <f t="shared" si="683"/>
        <v>0.2065144157251195</v>
      </c>
      <c r="P1622" s="15">
        <f t="shared" si="684"/>
        <v>1609.1453333488164</v>
      </c>
      <c r="Q1622" s="3">
        <f t="shared" si="701"/>
        <v>2</v>
      </c>
      <c r="R1622" s="3">
        <f t="shared" si="685"/>
        <v>-0.81</v>
      </c>
      <c r="S1622" s="16">
        <f t="shared" si="686"/>
        <v>-4.3740000000000006</v>
      </c>
      <c r="T1622" s="3">
        <f t="shared" si="687"/>
        <v>327.93770833333343</v>
      </c>
      <c r="U1622" s="3">
        <f t="shared" si="688"/>
        <v>0.2065144157251195</v>
      </c>
      <c r="V1622" s="3">
        <f t="shared" si="689"/>
        <v>1587.9652138659128</v>
      </c>
      <c r="W1622" s="19">
        <f t="shared" si="690"/>
        <v>327.93770833333343</v>
      </c>
      <c r="X1622" s="19">
        <f t="shared" si="691"/>
        <v>0.2065144157251195</v>
      </c>
      <c r="Y1622" s="19">
        <f t="shared" si="692"/>
        <v>1587.9652138659128</v>
      </c>
      <c r="Z1622" s="2">
        <f t="shared" si="693"/>
        <v>-4.3740000000000236</v>
      </c>
      <c r="AA1622" s="2">
        <f t="shared" si="694"/>
        <v>-37.434112749053156</v>
      </c>
      <c r="AB1622">
        <v>-2.54</v>
      </c>
      <c r="AC1622">
        <v>261.62</v>
      </c>
      <c r="AD1622">
        <v>-25.4</v>
      </c>
      <c r="AE1622">
        <v>838.2</v>
      </c>
      <c r="AF1622" s="2">
        <f t="shared" si="695"/>
        <v>0.31212121212121213</v>
      </c>
      <c r="AG1622" t="b">
        <f t="shared" si="696"/>
        <v>1</v>
      </c>
      <c r="AH1622" s="2">
        <f t="shared" si="697"/>
        <v>-1.8340000000000236</v>
      </c>
      <c r="AI1622">
        <f t="shared" si="698"/>
        <v>1.8340000000000236</v>
      </c>
      <c r="AJ1622" s="2">
        <f t="shared" si="699"/>
        <v>-12.034112749053158</v>
      </c>
      <c r="AK1622" s="2">
        <f t="shared" si="700"/>
        <v>12.034112749053158</v>
      </c>
    </row>
    <row r="1623" spans="1:37" x14ac:dyDescent="0.3">
      <c r="A1623" s="18">
        <v>39865</v>
      </c>
      <c r="B1623">
        <v>0</v>
      </c>
      <c r="C1623">
        <v>10.3</v>
      </c>
      <c r="D1623">
        <v>0.7</v>
      </c>
      <c r="E1623">
        <v>5.5</v>
      </c>
      <c r="G1623" s="3">
        <f t="shared" si="675"/>
        <v>327.93770833333343</v>
      </c>
      <c r="H1623" s="3">
        <f t="shared" si="676"/>
        <v>1587.9652138659128</v>
      </c>
      <c r="I1623" s="10">
        <f t="shared" si="677"/>
        <v>1572.0855617272537</v>
      </c>
      <c r="J1623" s="3">
        <f t="shared" si="678"/>
        <v>0.20860041992436315</v>
      </c>
      <c r="K1623" s="3">
        <f t="shared" si="679"/>
        <v>0</v>
      </c>
      <c r="L1623" s="15">
        <f t="shared" si="680"/>
        <v>0</v>
      </c>
      <c r="M1623" s="3">
        <f t="shared" si="681"/>
        <v>0</v>
      </c>
      <c r="N1623" s="15">
        <f t="shared" si="682"/>
        <v>327.93770833333343</v>
      </c>
      <c r="O1623" s="15">
        <f t="shared" si="683"/>
        <v>0.20860041992436315</v>
      </c>
      <c r="P1623" s="15">
        <f t="shared" si="684"/>
        <v>1572.0855617272537</v>
      </c>
      <c r="Q1623" s="3">
        <f t="shared" si="701"/>
        <v>2</v>
      </c>
      <c r="R1623" s="3">
        <f t="shared" si="685"/>
        <v>-0.81</v>
      </c>
      <c r="S1623" s="16">
        <f t="shared" si="686"/>
        <v>-4.4550000000000001</v>
      </c>
      <c r="T1623" s="3">
        <f t="shared" si="687"/>
        <v>323.48270833333345</v>
      </c>
      <c r="U1623" s="3">
        <f t="shared" si="688"/>
        <v>0.20860041992436315</v>
      </c>
      <c r="V1623" s="3">
        <f t="shared" si="689"/>
        <v>1550.7289412486596</v>
      </c>
      <c r="W1623" s="19">
        <f t="shared" si="690"/>
        <v>323.48270833333345</v>
      </c>
      <c r="X1623" s="19">
        <f t="shared" si="691"/>
        <v>0.20860041992436315</v>
      </c>
      <c r="Y1623" s="19">
        <f t="shared" si="692"/>
        <v>1550.7289412486596</v>
      </c>
      <c r="Z1623" s="2">
        <f t="shared" si="693"/>
        <v>-4.4549999999999841</v>
      </c>
      <c r="AA1623" s="2">
        <f t="shared" si="694"/>
        <v>-37.236272617253235</v>
      </c>
      <c r="AB1623">
        <v>-2.54</v>
      </c>
      <c r="AC1623">
        <v>259.08</v>
      </c>
      <c r="AD1623">
        <v>0</v>
      </c>
      <c r="AE1623">
        <v>838.2</v>
      </c>
      <c r="AF1623" s="2">
        <f t="shared" si="695"/>
        <v>0.30909090909090908</v>
      </c>
      <c r="AG1623" t="b">
        <f t="shared" si="696"/>
        <v>1</v>
      </c>
      <c r="AH1623" s="2">
        <f t="shared" si="697"/>
        <v>-1.914999999999984</v>
      </c>
      <c r="AI1623">
        <f t="shared" si="698"/>
        <v>1.914999999999984</v>
      </c>
      <c r="AJ1623" s="2">
        <f t="shared" si="699"/>
        <v>-37.236272617253235</v>
      </c>
      <c r="AK1623" s="2">
        <f t="shared" si="700"/>
        <v>37.236272617253235</v>
      </c>
    </row>
    <row r="1624" spans="1:37" x14ac:dyDescent="0.3">
      <c r="A1624" s="18">
        <v>39866</v>
      </c>
      <c r="B1624">
        <v>0</v>
      </c>
      <c r="C1624">
        <v>13.4</v>
      </c>
      <c r="D1624">
        <v>2.8</v>
      </c>
      <c r="E1624">
        <v>8.1</v>
      </c>
      <c r="G1624" s="3">
        <f t="shared" si="675"/>
        <v>323.48270833333345</v>
      </c>
      <c r="H1624" s="3">
        <f t="shared" si="676"/>
        <v>1550.7289412486596</v>
      </c>
      <c r="I1624" s="10">
        <f t="shared" si="677"/>
        <v>1535.2216518361729</v>
      </c>
      <c r="J1624" s="3">
        <f t="shared" si="678"/>
        <v>0.21070749487309409</v>
      </c>
      <c r="K1624" s="3">
        <f t="shared" si="679"/>
        <v>0</v>
      </c>
      <c r="L1624" s="15">
        <f t="shared" si="680"/>
        <v>0</v>
      </c>
      <c r="M1624" s="3">
        <f t="shared" si="681"/>
        <v>0</v>
      </c>
      <c r="N1624" s="15">
        <f t="shared" si="682"/>
        <v>323.48270833333345</v>
      </c>
      <c r="O1624" s="15">
        <f t="shared" si="683"/>
        <v>0.21070749487309409</v>
      </c>
      <c r="P1624" s="15">
        <f t="shared" si="684"/>
        <v>1535.2216518361729</v>
      </c>
      <c r="Q1624" s="3">
        <f t="shared" si="701"/>
        <v>2</v>
      </c>
      <c r="R1624" s="3">
        <f t="shared" si="685"/>
        <v>-0.81</v>
      </c>
      <c r="S1624" s="16">
        <f t="shared" si="686"/>
        <v>-6.5609999999999999</v>
      </c>
      <c r="T1624" s="3">
        <f t="shared" si="687"/>
        <v>316.92170833333347</v>
      </c>
      <c r="U1624" s="3">
        <f t="shared" si="688"/>
        <v>0.21070749487309409</v>
      </c>
      <c r="V1624" s="3">
        <f t="shared" si="689"/>
        <v>1504.0836991783826</v>
      </c>
      <c r="W1624" s="19">
        <f t="shared" si="690"/>
        <v>316.92170833333347</v>
      </c>
      <c r="X1624" s="19">
        <f t="shared" si="691"/>
        <v>0.21070749487309409</v>
      </c>
      <c r="Y1624" s="19">
        <f t="shared" si="692"/>
        <v>1504.0836991783826</v>
      </c>
      <c r="Z1624" s="2">
        <f t="shared" si="693"/>
        <v>-6.5609999999999786</v>
      </c>
      <c r="AA1624" s="2">
        <f t="shared" si="694"/>
        <v>-46.645242070276936</v>
      </c>
      <c r="AB1624">
        <v>0</v>
      </c>
      <c r="AC1624">
        <v>259.08</v>
      </c>
      <c r="AD1624">
        <v>0</v>
      </c>
      <c r="AE1624">
        <v>838.2</v>
      </c>
      <c r="AF1624" s="2">
        <f t="shared" si="695"/>
        <v>0.30909090909090908</v>
      </c>
      <c r="AG1624" t="b">
        <f t="shared" si="696"/>
        <v>1</v>
      </c>
      <c r="AH1624" s="2">
        <f t="shared" si="697"/>
        <v>-6.5609999999999786</v>
      </c>
      <c r="AI1624">
        <f t="shared" si="698"/>
        <v>6.5609999999999786</v>
      </c>
      <c r="AJ1624" s="2">
        <f t="shared" si="699"/>
        <v>-46.645242070276936</v>
      </c>
      <c r="AK1624" s="2">
        <f t="shared" si="700"/>
        <v>46.645242070276936</v>
      </c>
    </row>
    <row r="1625" spans="1:37" x14ac:dyDescent="0.3">
      <c r="A1625" s="18">
        <v>39867</v>
      </c>
      <c r="B1625">
        <v>17.78</v>
      </c>
      <c r="C1625">
        <v>8.8000000000000007</v>
      </c>
      <c r="D1625">
        <v>3.6</v>
      </c>
      <c r="E1625">
        <v>6.2</v>
      </c>
      <c r="G1625" s="3">
        <f t="shared" si="675"/>
        <v>316.92170833333347</v>
      </c>
      <c r="H1625" s="3">
        <f t="shared" si="676"/>
        <v>1504.0836991783826</v>
      </c>
      <c r="I1625" s="10">
        <f t="shared" si="677"/>
        <v>1489.0428621865988</v>
      </c>
      <c r="J1625" s="3">
        <f t="shared" si="678"/>
        <v>0.21283585340716576</v>
      </c>
      <c r="K1625" s="3">
        <f t="shared" si="679"/>
        <v>17.78</v>
      </c>
      <c r="L1625" s="15">
        <f t="shared" si="680"/>
        <v>0</v>
      </c>
      <c r="M1625" s="3">
        <f t="shared" si="681"/>
        <v>-4.4450000000000003</v>
      </c>
      <c r="N1625" s="15">
        <f t="shared" si="682"/>
        <v>312.47670833333348</v>
      </c>
      <c r="O1625" s="15">
        <f t="shared" si="683"/>
        <v>0.22232355113075433</v>
      </c>
      <c r="P1625" s="15">
        <f t="shared" si="684"/>
        <v>1405.5043055225296</v>
      </c>
      <c r="Q1625" s="3">
        <f t="shared" si="701"/>
        <v>2</v>
      </c>
      <c r="R1625" s="3">
        <f t="shared" si="685"/>
        <v>-0.81</v>
      </c>
      <c r="S1625" s="16">
        <f t="shared" si="686"/>
        <v>-5.0220000000000002</v>
      </c>
      <c r="T1625" s="3">
        <f t="shared" si="687"/>
        <v>307.45470833333349</v>
      </c>
      <c r="U1625" s="3">
        <f t="shared" si="688"/>
        <v>0.22232355113075433</v>
      </c>
      <c r="V1625" s="3">
        <f t="shared" si="689"/>
        <v>1382.9156055199535</v>
      </c>
      <c r="W1625" s="19">
        <f t="shared" si="690"/>
        <v>307.45470833333349</v>
      </c>
      <c r="X1625" s="19">
        <f t="shared" si="691"/>
        <v>0.22232355113075433</v>
      </c>
      <c r="Y1625" s="19">
        <f t="shared" si="692"/>
        <v>1382.9156055199535</v>
      </c>
      <c r="Z1625" s="2">
        <f t="shared" si="693"/>
        <v>-9.4669999999999845</v>
      </c>
      <c r="AA1625" s="2">
        <f t="shared" si="694"/>
        <v>-121.16809365842914</v>
      </c>
      <c r="AB1625">
        <v>15.24</v>
      </c>
      <c r="AC1625">
        <v>274.32</v>
      </c>
      <c r="AD1625">
        <v>-76.2</v>
      </c>
      <c r="AE1625">
        <v>762</v>
      </c>
      <c r="AF1625" s="2">
        <f t="shared" si="695"/>
        <v>0.36</v>
      </c>
      <c r="AG1625" t="b">
        <f t="shared" si="696"/>
        <v>1</v>
      </c>
      <c r="AH1625" s="2">
        <f t="shared" si="697"/>
        <v>-24.706999999999987</v>
      </c>
      <c r="AI1625" t="str">
        <f t="shared" si="698"/>
        <v/>
      </c>
      <c r="AJ1625" s="2">
        <f t="shared" si="699"/>
        <v>-44.96809365842914</v>
      </c>
      <c r="AK1625" s="2">
        <f t="shared" si="700"/>
        <v>44.96809365842914</v>
      </c>
    </row>
    <row r="1626" spans="1:37" x14ac:dyDescent="0.3">
      <c r="A1626" s="18">
        <v>39868</v>
      </c>
      <c r="B1626">
        <v>22.86</v>
      </c>
      <c r="C1626">
        <v>8.1</v>
      </c>
      <c r="D1626">
        <v>1.1000000000000001</v>
      </c>
      <c r="E1626">
        <v>4.5999999999999996</v>
      </c>
      <c r="G1626" s="3">
        <f t="shared" ref="G1626:G1689" si="702">W1625</f>
        <v>307.45470833333349</v>
      </c>
      <c r="H1626" s="3">
        <f t="shared" ref="H1626:H1689" si="703">Y1625</f>
        <v>1382.9156055199535</v>
      </c>
      <c r="I1626" s="10">
        <f t="shared" si="677"/>
        <v>1369.086449464754</v>
      </c>
      <c r="J1626" s="3">
        <f t="shared" si="678"/>
        <v>0.22456924356641852</v>
      </c>
      <c r="K1626" s="3">
        <f t="shared" si="679"/>
        <v>17.525999999999996</v>
      </c>
      <c r="L1626" s="15">
        <f t="shared" si="680"/>
        <v>5.3340000000000014</v>
      </c>
      <c r="M1626" s="3">
        <f t="shared" si="681"/>
        <v>0.95250000000000234</v>
      </c>
      <c r="N1626" s="15">
        <f t="shared" si="682"/>
        <v>308.40720833333347</v>
      </c>
      <c r="O1626" s="15">
        <f t="shared" si="683"/>
        <v>0.23023459416169142</v>
      </c>
      <c r="P1626" s="15">
        <f t="shared" si="684"/>
        <v>1339.5346144929993</v>
      </c>
      <c r="Q1626" s="3">
        <f t="shared" si="701"/>
        <v>2</v>
      </c>
      <c r="R1626" s="3">
        <f t="shared" si="685"/>
        <v>-0.81</v>
      </c>
      <c r="S1626" s="16">
        <f t="shared" si="686"/>
        <v>-3.726</v>
      </c>
      <c r="T1626" s="3">
        <f t="shared" si="687"/>
        <v>304.68120833333347</v>
      </c>
      <c r="U1626" s="3">
        <f t="shared" si="688"/>
        <v>0.23023459416169142</v>
      </c>
      <c r="V1626" s="3">
        <f t="shared" si="689"/>
        <v>1323.3511212453109</v>
      </c>
      <c r="W1626" s="19">
        <f t="shared" si="690"/>
        <v>304.68120833333347</v>
      </c>
      <c r="X1626" s="19">
        <f t="shared" si="691"/>
        <v>0.23023459416169142</v>
      </c>
      <c r="Y1626" s="19">
        <f t="shared" si="692"/>
        <v>1323.3511212453109</v>
      </c>
      <c r="Z1626" s="2">
        <f t="shared" si="693"/>
        <v>-2.7735000000000127</v>
      </c>
      <c r="AA1626" s="2">
        <f t="shared" si="694"/>
        <v>-59.564484274642609</v>
      </c>
      <c r="AB1626">
        <v>-5.08</v>
      </c>
      <c r="AC1626">
        <v>269.24</v>
      </c>
      <c r="AD1626">
        <v>-25.4</v>
      </c>
      <c r="AE1626">
        <v>736.6</v>
      </c>
      <c r="AF1626" s="2">
        <f t="shared" si="695"/>
        <v>0.36551724137931035</v>
      </c>
      <c r="AG1626" t="b">
        <f t="shared" si="696"/>
        <v>1</v>
      </c>
      <c r="AH1626" s="2">
        <f t="shared" si="697"/>
        <v>2.3064999999999873</v>
      </c>
      <c r="AI1626">
        <f t="shared" si="698"/>
        <v>2.3064999999999873</v>
      </c>
      <c r="AJ1626" s="2">
        <f t="shared" si="699"/>
        <v>-34.164484274642611</v>
      </c>
      <c r="AK1626" s="2">
        <f t="shared" si="700"/>
        <v>34.164484274642611</v>
      </c>
    </row>
    <row r="1627" spans="1:37" x14ac:dyDescent="0.3">
      <c r="A1627" s="18">
        <v>39869</v>
      </c>
      <c r="B1627">
        <v>30.48</v>
      </c>
      <c r="C1627">
        <v>5.3</v>
      </c>
      <c r="D1627">
        <v>1.1000000000000001</v>
      </c>
      <c r="E1627">
        <v>3.2</v>
      </c>
      <c r="G1627" s="3">
        <f t="shared" si="702"/>
        <v>304.68120833333347</v>
      </c>
      <c r="H1627" s="3">
        <f t="shared" si="703"/>
        <v>1323.3511212453109</v>
      </c>
      <c r="I1627" s="10">
        <f t="shared" si="677"/>
        <v>1310.1176100328578</v>
      </c>
      <c r="J1627" s="3">
        <f t="shared" si="678"/>
        <v>0.23256019612292064</v>
      </c>
      <c r="K1627" s="3">
        <f t="shared" si="679"/>
        <v>16.256</v>
      </c>
      <c r="L1627" s="15">
        <f t="shared" si="680"/>
        <v>14.224</v>
      </c>
      <c r="M1627" s="3">
        <f t="shared" si="681"/>
        <v>10.16</v>
      </c>
      <c r="N1627" s="15">
        <f t="shared" si="682"/>
        <v>314.8412083333335</v>
      </c>
      <c r="O1627" s="15">
        <f t="shared" si="683"/>
        <v>0.22989055264298414</v>
      </c>
      <c r="P1627" s="15">
        <f t="shared" si="684"/>
        <v>1369.526519092223</v>
      </c>
      <c r="Q1627" s="3">
        <f t="shared" si="701"/>
        <v>2</v>
      </c>
      <c r="R1627" s="3">
        <f t="shared" si="685"/>
        <v>-0.81</v>
      </c>
      <c r="S1627" s="16">
        <f t="shared" si="686"/>
        <v>-2.5920000000000005</v>
      </c>
      <c r="T1627" s="3">
        <f t="shared" si="687"/>
        <v>312.24920833333351</v>
      </c>
      <c r="U1627" s="3">
        <f t="shared" si="688"/>
        <v>0.22989055264298414</v>
      </c>
      <c r="V1627" s="3">
        <f t="shared" si="689"/>
        <v>1358.2515886081273</v>
      </c>
      <c r="W1627" s="19">
        <f t="shared" si="690"/>
        <v>312.24920833333351</v>
      </c>
      <c r="X1627" s="19">
        <f t="shared" si="691"/>
        <v>0.22989055264298414</v>
      </c>
      <c r="Y1627" s="19">
        <f t="shared" si="692"/>
        <v>1358.2515886081273</v>
      </c>
      <c r="Z1627" s="2">
        <f t="shared" si="693"/>
        <v>7.5680000000000405</v>
      </c>
      <c r="AA1627" s="2">
        <f t="shared" si="694"/>
        <v>34.900467362816471</v>
      </c>
      <c r="AB1627">
        <v>5.08</v>
      </c>
      <c r="AC1627">
        <v>274.32</v>
      </c>
      <c r="AD1627">
        <v>25.4</v>
      </c>
      <c r="AE1627">
        <v>762</v>
      </c>
      <c r="AF1627" s="2">
        <f t="shared" si="695"/>
        <v>0.36</v>
      </c>
      <c r="AG1627" t="b">
        <f t="shared" si="696"/>
        <v>1</v>
      </c>
      <c r="AH1627" s="2">
        <f t="shared" si="697"/>
        <v>2.4880000000000404</v>
      </c>
      <c r="AI1627">
        <f t="shared" si="698"/>
        <v>2.4880000000000404</v>
      </c>
      <c r="AJ1627" s="2">
        <f t="shared" si="699"/>
        <v>9.5004673628164724</v>
      </c>
      <c r="AK1627" s="2">
        <f t="shared" si="700"/>
        <v>9.5004673628164724</v>
      </c>
    </row>
    <row r="1628" spans="1:37" x14ac:dyDescent="0.3">
      <c r="A1628" s="18">
        <v>39870</v>
      </c>
      <c r="B1628">
        <v>30.48</v>
      </c>
      <c r="C1628">
        <v>2.9</v>
      </c>
      <c r="D1628">
        <v>0.5</v>
      </c>
      <c r="E1628">
        <v>1.7</v>
      </c>
      <c r="G1628" s="3">
        <f t="shared" si="702"/>
        <v>312.24920833333351</v>
      </c>
      <c r="H1628" s="3">
        <f t="shared" si="703"/>
        <v>1358.2515886081273</v>
      </c>
      <c r="I1628" s="10">
        <f t="shared" si="677"/>
        <v>1344.6690727220462</v>
      </c>
      <c r="J1628" s="3">
        <f t="shared" si="678"/>
        <v>0.23221267943735768</v>
      </c>
      <c r="K1628" s="3">
        <f t="shared" si="679"/>
        <v>8.6359999999999992</v>
      </c>
      <c r="L1628" s="15">
        <f t="shared" si="680"/>
        <v>21.844000000000001</v>
      </c>
      <c r="M1628" s="3">
        <f t="shared" si="681"/>
        <v>19.685000000000002</v>
      </c>
      <c r="N1628" s="15">
        <f t="shared" si="682"/>
        <v>331.93420833333352</v>
      </c>
      <c r="O1628" s="15">
        <f t="shared" si="683"/>
        <v>0.22039893623034021</v>
      </c>
      <c r="P1628" s="15">
        <f t="shared" si="684"/>
        <v>1506.0608458945878</v>
      </c>
      <c r="Q1628" s="3">
        <f t="shared" si="701"/>
        <v>2</v>
      </c>
      <c r="R1628" s="3">
        <f t="shared" si="685"/>
        <v>-0.81</v>
      </c>
      <c r="S1628" s="16">
        <f t="shared" si="686"/>
        <v>-1.377</v>
      </c>
      <c r="T1628" s="3">
        <f t="shared" si="687"/>
        <v>330.55720833333351</v>
      </c>
      <c r="U1628" s="3">
        <f t="shared" si="688"/>
        <v>0.22039893623034021</v>
      </c>
      <c r="V1628" s="3">
        <f t="shared" si="689"/>
        <v>1499.8130843420508</v>
      </c>
      <c r="W1628" s="19">
        <f t="shared" si="690"/>
        <v>330.55720833333351</v>
      </c>
      <c r="X1628" s="19">
        <f t="shared" si="691"/>
        <v>0.22039893623034021</v>
      </c>
      <c r="Y1628" s="19">
        <f t="shared" si="692"/>
        <v>1499.8130843420508</v>
      </c>
      <c r="Z1628" s="2">
        <f t="shared" si="693"/>
        <v>18.307999999999993</v>
      </c>
      <c r="AA1628" s="2">
        <f t="shared" si="694"/>
        <v>141.56149573392349</v>
      </c>
      <c r="AB1628">
        <v>15.24</v>
      </c>
      <c r="AC1628">
        <v>289.56</v>
      </c>
      <c r="AD1628">
        <v>76.2</v>
      </c>
      <c r="AE1628">
        <v>838.2</v>
      </c>
      <c r="AF1628" s="2">
        <f t="shared" si="695"/>
        <v>0.34545454545454546</v>
      </c>
      <c r="AG1628" t="b">
        <f t="shared" si="696"/>
        <v>1</v>
      </c>
      <c r="AH1628" s="2">
        <f t="shared" si="697"/>
        <v>3.0679999999999925</v>
      </c>
      <c r="AI1628">
        <f t="shared" si="698"/>
        <v>3.0679999999999925</v>
      </c>
      <c r="AJ1628" s="2">
        <f t="shared" si="699"/>
        <v>65.361495733923491</v>
      </c>
      <c r="AK1628" s="2">
        <f t="shared" si="700"/>
        <v>65.361495733923491</v>
      </c>
    </row>
    <row r="1629" spans="1:37" x14ac:dyDescent="0.3">
      <c r="A1629" s="18">
        <v>39871</v>
      </c>
      <c r="B1629">
        <v>17.78</v>
      </c>
      <c r="C1629">
        <v>0.5</v>
      </c>
      <c r="D1629">
        <v>-5.5</v>
      </c>
      <c r="E1629">
        <v>-2.5</v>
      </c>
      <c r="G1629" s="3">
        <f t="shared" si="702"/>
        <v>330.55720833333351</v>
      </c>
      <c r="H1629" s="3">
        <f t="shared" si="703"/>
        <v>1499.8130843420508</v>
      </c>
      <c r="I1629" s="10">
        <f t="shared" si="677"/>
        <v>1484.8149534986303</v>
      </c>
      <c r="J1629" s="3">
        <f t="shared" si="678"/>
        <v>0.22262518811145474</v>
      </c>
      <c r="K1629" s="3">
        <f t="shared" si="679"/>
        <v>0</v>
      </c>
      <c r="L1629" s="15">
        <f t="shared" si="680"/>
        <v>17.78</v>
      </c>
      <c r="M1629" s="3">
        <f t="shared" si="681"/>
        <v>17.78</v>
      </c>
      <c r="N1629" s="15">
        <f t="shared" si="682"/>
        <v>348.33720833333348</v>
      </c>
      <c r="O1629" s="15">
        <f t="shared" si="683"/>
        <v>0.21156848350638052</v>
      </c>
      <c r="P1629" s="15">
        <f t="shared" si="684"/>
        <v>1646.451317134994</v>
      </c>
      <c r="Q1629" s="3">
        <f t="shared" si="701"/>
        <v>2</v>
      </c>
      <c r="R1629" s="3">
        <f t="shared" si="685"/>
        <v>-0.81</v>
      </c>
      <c r="S1629" s="16">
        <f t="shared" si="686"/>
        <v>0</v>
      </c>
      <c r="T1629" s="3">
        <f t="shared" si="687"/>
        <v>348.33720833333348</v>
      </c>
      <c r="U1629" s="3">
        <f t="shared" si="688"/>
        <v>0.21156848350638052</v>
      </c>
      <c r="V1629" s="3">
        <f t="shared" si="689"/>
        <v>1646.451317134994</v>
      </c>
      <c r="W1629" s="19">
        <f t="shared" si="690"/>
        <v>348.33720833333348</v>
      </c>
      <c r="X1629" s="19">
        <f t="shared" si="691"/>
        <v>0.21156848350638052</v>
      </c>
      <c r="Y1629" s="19">
        <f t="shared" si="692"/>
        <v>1646.451317134994</v>
      </c>
      <c r="Z1629" s="2">
        <f t="shared" si="693"/>
        <v>17.779999999999973</v>
      </c>
      <c r="AA1629" s="2">
        <f t="shared" si="694"/>
        <v>146.6382327929432</v>
      </c>
      <c r="AB1629">
        <v>10.16</v>
      </c>
      <c r="AC1629">
        <v>299.72000000000003</v>
      </c>
      <c r="AD1629">
        <v>101.6</v>
      </c>
      <c r="AE1629">
        <v>939.8</v>
      </c>
      <c r="AF1629" s="2">
        <f t="shared" si="695"/>
        <v>0.31891891891891894</v>
      </c>
      <c r="AG1629" t="b">
        <f t="shared" si="696"/>
        <v>1</v>
      </c>
      <c r="AH1629" s="2">
        <f t="shared" si="697"/>
        <v>7.6199999999999726</v>
      </c>
      <c r="AI1629">
        <f t="shared" si="698"/>
        <v>7.6199999999999726</v>
      </c>
      <c r="AJ1629" s="2">
        <f t="shared" si="699"/>
        <v>45.038232792943205</v>
      </c>
      <c r="AK1629" s="2">
        <f t="shared" si="700"/>
        <v>45.038232792943205</v>
      </c>
    </row>
    <row r="1630" spans="1:37" x14ac:dyDescent="0.3">
      <c r="A1630" s="18">
        <v>39872</v>
      </c>
      <c r="B1630">
        <v>0</v>
      </c>
      <c r="C1630">
        <v>3</v>
      </c>
      <c r="D1630">
        <v>-6.2</v>
      </c>
      <c r="E1630">
        <v>-1.6</v>
      </c>
      <c r="G1630" s="3">
        <f t="shared" si="702"/>
        <v>348.33720833333348</v>
      </c>
      <c r="H1630" s="3">
        <f t="shared" si="703"/>
        <v>1646.451317134994</v>
      </c>
      <c r="I1630" s="10">
        <f t="shared" si="677"/>
        <v>1629.986803963644</v>
      </c>
      <c r="J1630" s="3">
        <f t="shared" si="678"/>
        <v>0.21370553889533389</v>
      </c>
      <c r="K1630" s="3">
        <f t="shared" si="679"/>
        <v>0</v>
      </c>
      <c r="L1630" s="15">
        <f t="shared" si="680"/>
        <v>0</v>
      </c>
      <c r="M1630" s="3">
        <f t="shared" si="681"/>
        <v>0</v>
      </c>
      <c r="N1630" s="15">
        <f t="shared" si="682"/>
        <v>348.33720833333348</v>
      </c>
      <c r="O1630" s="15">
        <f t="shared" si="683"/>
        <v>0.21370553889533389</v>
      </c>
      <c r="P1630" s="15">
        <f t="shared" si="684"/>
        <v>1629.986803963644</v>
      </c>
      <c r="Q1630" s="3">
        <f t="shared" si="701"/>
        <v>2</v>
      </c>
      <c r="R1630" s="3">
        <f t="shared" si="685"/>
        <v>-0.81</v>
      </c>
      <c r="S1630" s="16">
        <f t="shared" si="686"/>
        <v>0</v>
      </c>
      <c r="T1630" s="3">
        <f t="shared" si="687"/>
        <v>348.33720833333348</v>
      </c>
      <c r="U1630" s="3">
        <f t="shared" si="688"/>
        <v>0.21370553889533389</v>
      </c>
      <c r="V1630" s="3">
        <f t="shared" si="689"/>
        <v>1629.986803963644</v>
      </c>
      <c r="W1630" s="19">
        <f t="shared" si="690"/>
        <v>348.33720833333348</v>
      </c>
      <c r="X1630" s="19">
        <f t="shared" si="691"/>
        <v>0.21370553889533389</v>
      </c>
      <c r="Y1630" s="19">
        <f t="shared" si="692"/>
        <v>1629.986803963644</v>
      </c>
      <c r="Z1630" s="2">
        <f t="shared" si="693"/>
        <v>0</v>
      </c>
      <c r="AA1630" s="2">
        <f t="shared" si="694"/>
        <v>-16.464513171350063</v>
      </c>
      <c r="AB1630">
        <v>0</v>
      </c>
      <c r="AC1630">
        <v>299.72000000000003</v>
      </c>
      <c r="AD1630">
        <v>-50.8</v>
      </c>
      <c r="AE1630">
        <v>889</v>
      </c>
      <c r="AF1630" s="2">
        <f t="shared" si="695"/>
        <v>0.33714285714285719</v>
      </c>
      <c r="AG1630" t="b">
        <f t="shared" si="696"/>
        <v>0</v>
      </c>
      <c r="AH1630" s="2" t="str">
        <f t="shared" si="697"/>
        <v/>
      </c>
      <c r="AI1630">
        <f t="shared" si="698"/>
        <v>0</v>
      </c>
      <c r="AJ1630" s="2" t="str">
        <f t="shared" si="699"/>
        <v/>
      </c>
      <c r="AK1630" s="2" t="str">
        <f t="shared" si="700"/>
        <v/>
      </c>
    </row>
    <row r="1631" spans="1:37" x14ac:dyDescent="0.3">
      <c r="A1631" s="18">
        <v>39873</v>
      </c>
      <c r="B1631">
        <v>0</v>
      </c>
      <c r="C1631">
        <v>6.3</v>
      </c>
      <c r="D1631">
        <v>-1.5</v>
      </c>
      <c r="E1631">
        <v>2.4</v>
      </c>
      <c r="G1631" s="3">
        <f t="shared" si="702"/>
        <v>348.33720833333348</v>
      </c>
      <c r="H1631" s="3">
        <f t="shared" si="703"/>
        <v>1629.986803963644</v>
      </c>
      <c r="I1631" s="10">
        <f t="shared" si="677"/>
        <v>1613.6869359240075</v>
      </c>
      <c r="J1631" s="3">
        <f t="shared" si="678"/>
        <v>0.21586418070235747</v>
      </c>
      <c r="K1631" s="3">
        <f t="shared" si="679"/>
        <v>0</v>
      </c>
      <c r="L1631" s="15">
        <f t="shared" si="680"/>
        <v>0</v>
      </c>
      <c r="M1631" s="3">
        <f t="shared" si="681"/>
        <v>0</v>
      </c>
      <c r="N1631" s="15">
        <f t="shared" si="682"/>
        <v>348.33720833333348</v>
      </c>
      <c r="O1631" s="15">
        <f t="shared" si="683"/>
        <v>0.21586418070235747</v>
      </c>
      <c r="P1631" s="15">
        <f t="shared" si="684"/>
        <v>1613.6869359240075</v>
      </c>
      <c r="Q1631" s="3">
        <f t="shared" si="701"/>
        <v>3</v>
      </c>
      <c r="R1631" s="3">
        <f t="shared" si="685"/>
        <v>-0.81</v>
      </c>
      <c r="S1631" s="16">
        <f t="shared" si="686"/>
        <v>-1.944</v>
      </c>
      <c r="T1631" s="3">
        <f t="shared" si="687"/>
        <v>346.39320833333346</v>
      </c>
      <c r="U1631" s="3">
        <f t="shared" si="688"/>
        <v>0.21586418070235747</v>
      </c>
      <c r="V1631" s="3">
        <f t="shared" si="689"/>
        <v>1604.6812732259405</v>
      </c>
      <c r="W1631" s="19">
        <f t="shared" si="690"/>
        <v>346.39320833333346</v>
      </c>
      <c r="X1631" s="19">
        <f t="shared" si="691"/>
        <v>0.21586418070235747</v>
      </c>
      <c r="Y1631" s="19">
        <f t="shared" si="692"/>
        <v>1604.6812732259405</v>
      </c>
      <c r="Z1631" s="2">
        <f t="shared" si="693"/>
        <v>-1.9440000000000168</v>
      </c>
      <c r="AA1631" s="2">
        <f t="shared" si="694"/>
        <v>-25.305530737703521</v>
      </c>
      <c r="AB1631">
        <v>0</v>
      </c>
      <c r="AC1631">
        <v>299.72000000000003</v>
      </c>
      <c r="AD1631">
        <v>-50.8</v>
      </c>
      <c r="AE1631">
        <v>838.2</v>
      </c>
      <c r="AF1631" s="2">
        <f t="shared" si="695"/>
        <v>0.3575757575757576</v>
      </c>
      <c r="AG1631" t="b">
        <f t="shared" si="696"/>
        <v>1</v>
      </c>
      <c r="AH1631" s="2">
        <f t="shared" si="697"/>
        <v>-1.9440000000000168</v>
      </c>
      <c r="AI1631">
        <f t="shared" si="698"/>
        <v>1.9440000000000168</v>
      </c>
      <c r="AJ1631" s="2">
        <f t="shared" si="699"/>
        <v>25.494469262296477</v>
      </c>
      <c r="AK1631" s="2">
        <f t="shared" si="700"/>
        <v>25.494469262296477</v>
      </c>
    </row>
    <row r="1632" spans="1:37" x14ac:dyDescent="0.3">
      <c r="A1632" s="18">
        <v>39874</v>
      </c>
      <c r="B1632">
        <v>7.62</v>
      </c>
      <c r="C1632">
        <v>8.3000000000000007</v>
      </c>
      <c r="D1632">
        <v>3.6</v>
      </c>
      <c r="E1632">
        <v>5.95</v>
      </c>
      <c r="G1632" s="3">
        <f t="shared" si="702"/>
        <v>346.39320833333346</v>
      </c>
      <c r="H1632" s="3">
        <f t="shared" si="703"/>
        <v>1604.6812732259405</v>
      </c>
      <c r="I1632" s="10">
        <f t="shared" si="677"/>
        <v>1588.634460493681</v>
      </c>
      <c r="J1632" s="3">
        <f t="shared" si="678"/>
        <v>0.21804462697207824</v>
      </c>
      <c r="K1632" s="3">
        <f t="shared" si="679"/>
        <v>7.5565000000000007</v>
      </c>
      <c r="L1632" s="15">
        <f t="shared" si="680"/>
        <v>6.3499999999999779E-2</v>
      </c>
      <c r="M1632" s="3">
        <f t="shared" si="681"/>
        <v>-1.8256250000000005</v>
      </c>
      <c r="N1632" s="15">
        <f t="shared" si="682"/>
        <v>344.56758333333346</v>
      </c>
      <c r="O1632" s="15">
        <f t="shared" si="683"/>
        <v>0.22165016054094008</v>
      </c>
      <c r="P1632" s="15">
        <f t="shared" si="684"/>
        <v>1554.5559835932977</v>
      </c>
      <c r="Q1632" s="3">
        <f t="shared" si="701"/>
        <v>3</v>
      </c>
      <c r="R1632" s="3">
        <f t="shared" si="685"/>
        <v>-0.81</v>
      </c>
      <c r="S1632" s="16">
        <f t="shared" si="686"/>
        <v>-4.8195000000000006</v>
      </c>
      <c r="T1632" s="3">
        <f t="shared" si="687"/>
        <v>339.74808333333345</v>
      </c>
      <c r="U1632" s="3">
        <f t="shared" si="688"/>
        <v>0.22165016054094008</v>
      </c>
      <c r="V1632" s="3">
        <f t="shared" si="689"/>
        <v>1532.8122592114253</v>
      </c>
      <c r="W1632" s="19">
        <f t="shared" si="690"/>
        <v>339.74808333333345</v>
      </c>
      <c r="X1632" s="19">
        <f t="shared" si="691"/>
        <v>0.22165016054094008</v>
      </c>
      <c r="Y1632" s="19">
        <f t="shared" si="692"/>
        <v>1532.8122592114253</v>
      </c>
      <c r="Z1632" s="2">
        <f t="shared" si="693"/>
        <v>-6.6451250000000073</v>
      </c>
      <c r="AA1632" s="2">
        <f t="shared" si="694"/>
        <v>-71.869014014515187</v>
      </c>
      <c r="AB1632">
        <v>-2.54</v>
      </c>
      <c r="AC1632">
        <v>297.18</v>
      </c>
      <c r="AD1632">
        <v>0</v>
      </c>
      <c r="AE1632">
        <v>838.2</v>
      </c>
      <c r="AF1632" s="2">
        <f t="shared" si="695"/>
        <v>0.35454545454545455</v>
      </c>
      <c r="AG1632" t="b">
        <f t="shared" si="696"/>
        <v>1</v>
      </c>
      <c r="AH1632" s="2">
        <f t="shared" si="697"/>
        <v>-4.1051250000000072</v>
      </c>
      <c r="AI1632">
        <f t="shared" si="698"/>
        <v>4.1051250000000072</v>
      </c>
      <c r="AJ1632" s="2">
        <f t="shared" si="699"/>
        <v>-71.869014014515187</v>
      </c>
      <c r="AK1632" s="2">
        <f t="shared" si="700"/>
        <v>71.869014014515187</v>
      </c>
    </row>
    <row r="1633" spans="1:37" x14ac:dyDescent="0.3">
      <c r="A1633" s="18">
        <v>39875</v>
      </c>
      <c r="B1633">
        <v>7.62</v>
      </c>
      <c r="C1633">
        <v>9</v>
      </c>
      <c r="D1633">
        <v>2.2999999999999998</v>
      </c>
      <c r="E1633">
        <v>5.65</v>
      </c>
      <c r="G1633" s="3">
        <f t="shared" si="702"/>
        <v>339.74808333333345</v>
      </c>
      <c r="H1633" s="3">
        <f t="shared" si="703"/>
        <v>1532.8122592114253</v>
      </c>
      <c r="I1633" s="10">
        <f t="shared" si="677"/>
        <v>1517.4841366193109</v>
      </c>
      <c r="J1633" s="3">
        <f t="shared" si="678"/>
        <v>0.22388905105145462</v>
      </c>
      <c r="K1633" s="3">
        <f t="shared" si="679"/>
        <v>7.1755000000000004</v>
      </c>
      <c r="L1633" s="15">
        <f t="shared" si="680"/>
        <v>0.44449999999999928</v>
      </c>
      <c r="M1633" s="3">
        <f t="shared" si="681"/>
        <v>-1.3493750000000009</v>
      </c>
      <c r="N1633" s="15">
        <f t="shared" si="682"/>
        <v>338.39870833333345</v>
      </c>
      <c r="O1633" s="15">
        <f t="shared" si="683"/>
        <v>0.22719317325613461</v>
      </c>
      <c r="P1633" s="15">
        <f t="shared" si="684"/>
        <v>1489.4756892709411</v>
      </c>
      <c r="Q1633" s="3">
        <f t="shared" si="701"/>
        <v>3</v>
      </c>
      <c r="R1633" s="3">
        <f t="shared" si="685"/>
        <v>-0.81</v>
      </c>
      <c r="S1633" s="16">
        <f t="shared" si="686"/>
        <v>-4.5765000000000002</v>
      </c>
      <c r="T1633" s="3">
        <f t="shared" si="687"/>
        <v>333.82220833333344</v>
      </c>
      <c r="U1633" s="3">
        <f t="shared" si="688"/>
        <v>0.22719317325613461</v>
      </c>
      <c r="V1633" s="3">
        <f t="shared" si="689"/>
        <v>1469.3320382342063</v>
      </c>
      <c r="W1633" s="19">
        <f t="shared" si="690"/>
        <v>333.82220833333344</v>
      </c>
      <c r="X1633" s="19">
        <f t="shared" si="691"/>
        <v>0.22719317325613461</v>
      </c>
      <c r="Y1633" s="19">
        <f t="shared" si="692"/>
        <v>1469.3320382342063</v>
      </c>
      <c r="Z1633" s="2">
        <f t="shared" si="693"/>
        <v>-5.9258750000000191</v>
      </c>
      <c r="AA1633" s="2">
        <f t="shared" si="694"/>
        <v>-63.480220977219005</v>
      </c>
      <c r="AB1633">
        <v>-7.62</v>
      </c>
      <c r="AC1633">
        <v>289.56</v>
      </c>
      <c r="AD1633">
        <v>-50.8</v>
      </c>
      <c r="AE1633">
        <v>787.4</v>
      </c>
      <c r="AF1633" s="2">
        <f t="shared" si="695"/>
        <v>0.36774193548387096</v>
      </c>
      <c r="AG1633" t="b">
        <f t="shared" si="696"/>
        <v>1</v>
      </c>
      <c r="AH1633" s="2">
        <f t="shared" si="697"/>
        <v>1.694124999999981</v>
      </c>
      <c r="AI1633">
        <f t="shared" si="698"/>
        <v>1.694124999999981</v>
      </c>
      <c r="AJ1633" s="2">
        <f t="shared" si="699"/>
        <v>-12.680220977219008</v>
      </c>
      <c r="AK1633" s="2">
        <f t="shared" si="700"/>
        <v>12.680220977219008</v>
      </c>
    </row>
    <row r="1634" spans="1:37" x14ac:dyDescent="0.3">
      <c r="A1634" s="18">
        <v>39876</v>
      </c>
      <c r="B1634">
        <v>7.62</v>
      </c>
      <c r="C1634">
        <v>4.7</v>
      </c>
      <c r="D1634">
        <v>-0.9</v>
      </c>
      <c r="E1634">
        <v>1.9</v>
      </c>
      <c r="G1634" s="3">
        <f t="shared" si="702"/>
        <v>333.82220833333344</v>
      </c>
      <c r="H1634" s="3">
        <f t="shared" si="703"/>
        <v>1469.3320382342063</v>
      </c>
      <c r="I1634" s="10">
        <f t="shared" si="677"/>
        <v>1454.6387178518642</v>
      </c>
      <c r="J1634" s="3">
        <f t="shared" si="678"/>
        <v>0.22948805379407539</v>
      </c>
      <c r="K1634" s="3">
        <f t="shared" si="679"/>
        <v>2.4130000000000003</v>
      </c>
      <c r="L1634" s="15">
        <f t="shared" si="680"/>
        <v>5.2069999999999999</v>
      </c>
      <c r="M1634" s="3">
        <f t="shared" si="681"/>
        <v>4.6037499999999998</v>
      </c>
      <c r="N1634" s="15">
        <f t="shared" si="682"/>
        <v>338.42595833333343</v>
      </c>
      <c r="O1634" s="15">
        <f t="shared" si="683"/>
        <v>0.22690911838662298</v>
      </c>
      <c r="P1634" s="15">
        <f t="shared" si="684"/>
        <v>1491.4603729441167</v>
      </c>
      <c r="Q1634" s="3">
        <f t="shared" si="701"/>
        <v>3</v>
      </c>
      <c r="R1634" s="3">
        <f t="shared" si="685"/>
        <v>-0.81</v>
      </c>
      <c r="S1634" s="16">
        <f t="shared" si="686"/>
        <v>-1.5389999999999999</v>
      </c>
      <c r="T1634" s="3">
        <f t="shared" si="687"/>
        <v>336.88695833333344</v>
      </c>
      <c r="U1634" s="3">
        <f t="shared" si="688"/>
        <v>0.22690911838662298</v>
      </c>
      <c r="V1634" s="3">
        <f t="shared" si="689"/>
        <v>1484.6779218423601</v>
      </c>
      <c r="W1634" s="19">
        <f t="shared" si="690"/>
        <v>336.88695833333344</v>
      </c>
      <c r="X1634" s="19">
        <f t="shared" si="691"/>
        <v>0.22690911838662298</v>
      </c>
      <c r="Y1634" s="19">
        <f t="shared" si="692"/>
        <v>1484.6779218423601</v>
      </c>
      <c r="Z1634" s="2">
        <f t="shared" si="693"/>
        <v>3.0647500000000036</v>
      </c>
      <c r="AA1634" s="2">
        <f t="shared" si="694"/>
        <v>15.345883608153827</v>
      </c>
      <c r="AB1634">
        <v>7.62</v>
      </c>
      <c r="AC1634">
        <v>297.18</v>
      </c>
      <c r="AD1634">
        <v>-25.4</v>
      </c>
      <c r="AE1634">
        <v>762</v>
      </c>
      <c r="AF1634" s="2">
        <f t="shared" si="695"/>
        <v>0.39</v>
      </c>
      <c r="AG1634" t="b">
        <f t="shared" si="696"/>
        <v>1</v>
      </c>
      <c r="AH1634" s="2">
        <f t="shared" si="697"/>
        <v>-4.5552499999999965</v>
      </c>
      <c r="AI1634">
        <f t="shared" si="698"/>
        <v>4.5552499999999965</v>
      </c>
      <c r="AJ1634" s="2">
        <f t="shared" si="699"/>
        <v>40.745883608153825</v>
      </c>
      <c r="AK1634" s="2">
        <f t="shared" si="700"/>
        <v>40.745883608153825</v>
      </c>
    </row>
    <row r="1635" spans="1:37" x14ac:dyDescent="0.3">
      <c r="A1635" s="18">
        <v>39877</v>
      </c>
      <c r="B1635">
        <v>5.08</v>
      </c>
      <c r="C1635">
        <v>3.6</v>
      </c>
      <c r="D1635">
        <v>-1.6</v>
      </c>
      <c r="E1635">
        <v>1</v>
      </c>
      <c r="G1635" s="3">
        <f t="shared" si="702"/>
        <v>336.88695833333344</v>
      </c>
      <c r="H1635" s="3">
        <f t="shared" si="703"/>
        <v>1484.6779218423601</v>
      </c>
      <c r="I1635" s="10">
        <f t="shared" si="677"/>
        <v>1469.8311426239366</v>
      </c>
      <c r="J1635" s="3">
        <f t="shared" si="678"/>
        <v>0.22920112968345752</v>
      </c>
      <c r="K1635" s="3">
        <f t="shared" si="679"/>
        <v>0.84666666666666668</v>
      </c>
      <c r="L1635" s="15">
        <f t="shared" si="680"/>
        <v>4.2333333333333334</v>
      </c>
      <c r="M1635" s="3">
        <f t="shared" si="681"/>
        <v>4.0216666666666665</v>
      </c>
      <c r="N1635" s="15">
        <f t="shared" si="682"/>
        <v>340.90862500000009</v>
      </c>
      <c r="O1635" s="15">
        <f t="shared" si="683"/>
        <v>0.22657426565248279</v>
      </c>
      <c r="P1635" s="15">
        <f t="shared" si="684"/>
        <v>1504.6220011714929</v>
      </c>
      <c r="Q1635" s="3">
        <f t="shared" si="701"/>
        <v>3</v>
      </c>
      <c r="R1635" s="3">
        <f t="shared" si="685"/>
        <v>-0.81</v>
      </c>
      <c r="S1635" s="16">
        <f t="shared" si="686"/>
        <v>-0.81</v>
      </c>
      <c r="T1635" s="3">
        <f t="shared" si="687"/>
        <v>340.09862500000008</v>
      </c>
      <c r="U1635" s="3">
        <f t="shared" si="688"/>
        <v>0.22657426565248279</v>
      </c>
      <c r="V1635" s="3">
        <f t="shared" si="689"/>
        <v>1501.0470144108942</v>
      </c>
      <c r="W1635" s="19">
        <f t="shared" si="690"/>
        <v>340.09862500000008</v>
      </c>
      <c r="X1635" s="19">
        <f t="shared" si="691"/>
        <v>0.22657426565248279</v>
      </c>
      <c r="Y1635" s="19">
        <f t="shared" si="692"/>
        <v>1501.0470144108942</v>
      </c>
      <c r="Z1635" s="2">
        <f t="shared" si="693"/>
        <v>3.2116666666666447</v>
      </c>
      <c r="AA1635" s="2">
        <f t="shared" si="694"/>
        <v>16.369092568534143</v>
      </c>
      <c r="AB1635">
        <v>0</v>
      </c>
      <c r="AC1635">
        <v>297.18</v>
      </c>
      <c r="AD1635">
        <v>76.2</v>
      </c>
      <c r="AE1635">
        <v>838.2</v>
      </c>
      <c r="AF1635" s="2">
        <f t="shared" si="695"/>
        <v>0.35454545454545455</v>
      </c>
      <c r="AG1635" t="b">
        <f t="shared" si="696"/>
        <v>1</v>
      </c>
      <c r="AH1635" s="2">
        <f t="shared" si="697"/>
        <v>3.2116666666666447</v>
      </c>
      <c r="AI1635">
        <f t="shared" si="698"/>
        <v>3.2116666666666447</v>
      </c>
      <c r="AJ1635" s="2">
        <f t="shared" si="699"/>
        <v>-59.83090743146586</v>
      </c>
      <c r="AK1635" s="2">
        <f t="shared" si="700"/>
        <v>59.83090743146586</v>
      </c>
    </row>
    <row r="1636" spans="1:37" x14ac:dyDescent="0.3">
      <c r="A1636" s="18">
        <v>39878</v>
      </c>
      <c r="B1636">
        <v>25.4</v>
      </c>
      <c r="C1636">
        <v>1.5</v>
      </c>
      <c r="D1636">
        <v>-0.8</v>
      </c>
      <c r="E1636">
        <v>0.35</v>
      </c>
      <c r="G1636" s="3">
        <f t="shared" si="702"/>
        <v>340.09862500000008</v>
      </c>
      <c r="H1636" s="3">
        <f t="shared" si="703"/>
        <v>1501.0470144108942</v>
      </c>
      <c r="I1636" s="10">
        <f t="shared" si="677"/>
        <v>1486.0365442667853</v>
      </c>
      <c r="J1636" s="3">
        <f t="shared" si="678"/>
        <v>0.22886289459846745</v>
      </c>
      <c r="K1636" s="3">
        <f t="shared" si="679"/>
        <v>1.4816666666666656</v>
      </c>
      <c r="L1636" s="15">
        <f t="shared" si="680"/>
        <v>23.918333333333333</v>
      </c>
      <c r="M1636" s="3">
        <f t="shared" si="681"/>
        <v>23.547916666666666</v>
      </c>
      <c r="N1636" s="15">
        <f t="shared" si="682"/>
        <v>363.64654166666674</v>
      </c>
      <c r="O1636" s="15">
        <f t="shared" si="683"/>
        <v>0.21428764531072514</v>
      </c>
      <c r="P1636" s="15">
        <f t="shared" si="684"/>
        <v>1697.0019019965691</v>
      </c>
      <c r="Q1636" s="3">
        <f t="shared" si="701"/>
        <v>3</v>
      </c>
      <c r="R1636" s="3">
        <f t="shared" si="685"/>
        <v>-0.81</v>
      </c>
      <c r="S1636" s="16">
        <f t="shared" si="686"/>
        <v>-0.28349999999999997</v>
      </c>
      <c r="T1636" s="3">
        <f t="shared" si="687"/>
        <v>363.36304166666673</v>
      </c>
      <c r="U1636" s="3">
        <f t="shared" si="688"/>
        <v>0.21428764531072514</v>
      </c>
      <c r="V1636" s="3">
        <f t="shared" si="689"/>
        <v>1695.6789139186101</v>
      </c>
      <c r="W1636" s="19">
        <f t="shared" si="690"/>
        <v>363.36304166666673</v>
      </c>
      <c r="X1636" s="19">
        <f t="shared" si="691"/>
        <v>0.21428764531072514</v>
      </c>
      <c r="Y1636" s="19">
        <f t="shared" si="692"/>
        <v>1695.6789139186101</v>
      </c>
      <c r="Z1636" s="2">
        <f t="shared" si="693"/>
        <v>23.264416666666648</v>
      </c>
      <c r="AA1636" s="2">
        <f t="shared" si="694"/>
        <v>194.63189950771584</v>
      </c>
      <c r="AB1636">
        <v>25.4</v>
      </c>
      <c r="AC1636">
        <v>322.58</v>
      </c>
      <c r="AD1636">
        <v>203.2</v>
      </c>
      <c r="AE1636">
        <v>1041.4000000000001</v>
      </c>
      <c r="AF1636" s="2">
        <f t="shared" si="695"/>
        <v>0.30975609756097555</v>
      </c>
      <c r="AG1636" t="b">
        <f t="shared" si="696"/>
        <v>1</v>
      </c>
      <c r="AH1636" s="2">
        <f t="shared" si="697"/>
        <v>-2.1355833333333507</v>
      </c>
      <c r="AI1636">
        <f t="shared" si="698"/>
        <v>2.1355833333333507</v>
      </c>
      <c r="AJ1636" s="2">
        <f t="shared" si="699"/>
        <v>-8.5681004922841453</v>
      </c>
      <c r="AK1636" s="2">
        <f t="shared" si="700"/>
        <v>8.5681004922841453</v>
      </c>
    </row>
    <row r="1637" spans="1:37" x14ac:dyDescent="0.3">
      <c r="A1637" s="18">
        <v>39879</v>
      </c>
      <c r="B1637">
        <v>2.54</v>
      </c>
      <c r="C1637">
        <v>3.1</v>
      </c>
      <c r="D1637">
        <v>-3.4</v>
      </c>
      <c r="E1637">
        <v>-0.15</v>
      </c>
      <c r="G1637" s="3">
        <f t="shared" si="702"/>
        <v>363.36304166666673</v>
      </c>
      <c r="H1637" s="3">
        <f t="shared" si="703"/>
        <v>1695.6789139186101</v>
      </c>
      <c r="I1637" s="10">
        <f t="shared" si="677"/>
        <v>1678.7221247794239</v>
      </c>
      <c r="J1637" s="3">
        <f t="shared" si="678"/>
        <v>0.21645216698053044</v>
      </c>
      <c r="K1637" s="3">
        <f t="shared" si="679"/>
        <v>0</v>
      </c>
      <c r="L1637" s="15">
        <f t="shared" si="680"/>
        <v>2.54</v>
      </c>
      <c r="M1637" s="3">
        <f t="shared" si="681"/>
        <v>2.54</v>
      </c>
      <c r="N1637" s="15">
        <f t="shared" si="682"/>
        <v>365.90304166666675</v>
      </c>
      <c r="O1637" s="15">
        <f t="shared" si="683"/>
        <v>0.21500777957641742</v>
      </c>
      <c r="P1637" s="15">
        <f t="shared" si="684"/>
        <v>1701.8130338703329</v>
      </c>
      <c r="Q1637" s="3">
        <f t="shared" si="701"/>
        <v>3</v>
      </c>
      <c r="R1637" s="3">
        <f t="shared" si="685"/>
        <v>-0.81</v>
      </c>
      <c r="S1637" s="16">
        <f t="shared" si="686"/>
        <v>0</v>
      </c>
      <c r="T1637" s="3">
        <f t="shared" si="687"/>
        <v>365.90304166666675</v>
      </c>
      <c r="U1637" s="3">
        <f t="shared" si="688"/>
        <v>0.21500777957641742</v>
      </c>
      <c r="V1637" s="3">
        <f t="shared" si="689"/>
        <v>1701.8130338703329</v>
      </c>
      <c r="W1637" s="19">
        <f t="shared" si="690"/>
        <v>365.90304166666675</v>
      </c>
      <c r="X1637" s="19">
        <f t="shared" si="691"/>
        <v>0.21500777957641742</v>
      </c>
      <c r="Y1637" s="19">
        <f t="shared" si="692"/>
        <v>1701.8130338703329</v>
      </c>
      <c r="Z1637" s="2">
        <f t="shared" si="693"/>
        <v>2.5400000000000205</v>
      </c>
      <c r="AA1637" s="2">
        <f t="shared" si="694"/>
        <v>6.1341199517228233</v>
      </c>
      <c r="AB1637">
        <v>2.54</v>
      </c>
      <c r="AC1637">
        <v>325.12</v>
      </c>
      <c r="AD1637">
        <v>-25.4</v>
      </c>
      <c r="AE1637">
        <v>1016</v>
      </c>
      <c r="AF1637" s="2">
        <f t="shared" si="695"/>
        <v>0.32</v>
      </c>
      <c r="AG1637" t="b">
        <f t="shared" si="696"/>
        <v>1</v>
      </c>
      <c r="AH1637" s="2">
        <f t="shared" si="697"/>
        <v>2.042810365310288E-14</v>
      </c>
      <c r="AI1637">
        <f t="shared" si="698"/>
        <v>2.042810365310288E-14</v>
      </c>
      <c r="AJ1637" s="2">
        <f t="shared" si="699"/>
        <v>31.534119951722822</v>
      </c>
      <c r="AK1637" s="2">
        <f t="shared" si="700"/>
        <v>31.534119951722822</v>
      </c>
    </row>
    <row r="1638" spans="1:37" x14ac:dyDescent="0.3">
      <c r="A1638" s="18">
        <v>39880</v>
      </c>
      <c r="B1638">
        <v>5.08</v>
      </c>
      <c r="C1638">
        <v>2.2999999999999998</v>
      </c>
      <c r="D1638">
        <v>-3.9</v>
      </c>
      <c r="E1638">
        <v>-0.8</v>
      </c>
      <c r="G1638" s="3">
        <f t="shared" si="702"/>
        <v>365.90304166666675</v>
      </c>
      <c r="H1638" s="3">
        <f t="shared" si="703"/>
        <v>1701.8130338703329</v>
      </c>
      <c r="I1638" s="10">
        <f t="shared" si="677"/>
        <v>1684.7949035316296</v>
      </c>
      <c r="J1638" s="3">
        <f t="shared" si="678"/>
        <v>0.21717957532971457</v>
      </c>
      <c r="K1638" s="3">
        <f t="shared" si="679"/>
        <v>0</v>
      </c>
      <c r="L1638" s="15">
        <f t="shared" si="680"/>
        <v>5.08</v>
      </c>
      <c r="M1638" s="3">
        <f t="shared" si="681"/>
        <v>5.08</v>
      </c>
      <c r="N1638" s="15">
        <f t="shared" si="682"/>
        <v>370.98304166666674</v>
      </c>
      <c r="O1638" s="15">
        <f t="shared" si="683"/>
        <v>0.21432006393444764</v>
      </c>
      <c r="P1638" s="15">
        <f t="shared" si="684"/>
        <v>1730.9767217134479</v>
      </c>
      <c r="Q1638" s="3">
        <f t="shared" si="701"/>
        <v>3</v>
      </c>
      <c r="R1638" s="3">
        <f t="shared" si="685"/>
        <v>-0.81</v>
      </c>
      <c r="S1638" s="16">
        <f t="shared" si="686"/>
        <v>0</v>
      </c>
      <c r="T1638" s="3">
        <f t="shared" si="687"/>
        <v>370.98304166666674</v>
      </c>
      <c r="U1638" s="3">
        <f t="shared" si="688"/>
        <v>0.21432006393444764</v>
      </c>
      <c r="V1638" s="3">
        <f t="shared" si="689"/>
        <v>1730.9767217134479</v>
      </c>
      <c r="W1638" s="19">
        <f t="shared" si="690"/>
        <v>370.98304166666674</v>
      </c>
      <c r="X1638" s="19">
        <f t="shared" si="691"/>
        <v>0.21432006393444764</v>
      </c>
      <c r="Y1638" s="19">
        <f t="shared" si="692"/>
        <v>1730.9767217134479</v>
      </c>
      <c r="Z1638" s="2">
        <f t="shared" si="693"/>
        <v>5.0799999999999841</v>
      </c>
      <c r="AA1638" s="2">
        <f t="shared" si="694"/>
        <v>29.163687843114985</v>
      </c>
      <c r="AB1638">
        <v>5.08</v>
      </c>
      <c r="AC1638">
        <v>330.2</v>
      </c>
      <c r="AD1638">
        <v>25.4</v>
      </c>
      <c r="AE1638">
        <v>1041.4000000000001</v>
      </c>
      <c r="AF1638" s="2">
        <f t="shared" si="695"/>
        <v>0.31707317073170727</v>
      </c>
      <c r="AG1638" t="b">
        <f t="shared" si="696"/>
        <v>1</v>
      </c>
      <c r="AH1638" s="2">
        <f t="shared" si="697"/>
        <v>-1.5987211554602254E-14</v>
      </c>
      <c r="AI1638">
        <f t="shared" si="698"/>
        <v>1.5987211554602254E-14</v>
      </c>
      <c r="AJ1638" s="2">
        <f t="shared" si="699"/>
        <v>3.7636878431149867</v>
      </c>
      <c r="AK1638" s="2">
        <f t="shared" si="700"/>
        <v>3.7636878431149867</v>
      </c>
    </row>
    <row r="1639" spans="1:37" x14ac:dyDescent="0.3">
      <c r="A1639" s="18">
        <v>39881</v>
      </c>
      <c r="B1639">
        <v>12.7</v>
      </c>
      <c r="C1639">
        <v>0.6</v>
      </c>
      <c r="D1639">
        <v>-3.3</v>
      </c>
      <c r="E1639">
        <v>-1.35</v>
      </c>
      <c r="G1639" s="3">
        <f t="shared" si="702"/>
        <v>370.98304166666674</v>
      </c>
      <c r="H1639" s="3">
        <f t="shared" si="703"/>
        <v>1730.9767217134479</v>
      </c>
      <c r="I1639" s="10">
        <f t="shared" si="677"/>
        <v>1713.6669544963133</v>
      </c>
      <c r="J1639" s="3">
        <f t="shared" si="678"/>
        <v>0.21648491306509865</v>
      </c>
      <c r="K1639" s="3">
        <f t="shared" si="679"/>
        <v>0</v>
      </c>
      <c r="L1639" s="15">
        <f t="shared" si="680"/>
        <v>12.7</v>
      </c>
      <c r="M1639" s="3">
        <f t="shared" si="681"/>
        <v>12.7</v>
      </c>
      <c r="N1639" s="15">
        <f t="shared" si="682"/>
        <v>383.68304166666672</v>
      </c>
      <c r="O1639" s="15">
        <f t="shared" si="683"/>
        <v>0.20976356227674037</v>
      </c>
      <c r="P1639" s="15">
        <f t="shared" si="684"/>
        <v>1829.1214999508588</v>
      </c>
      <c r="Q1639" s="3">
        <f t="shared" si="701"/>
        <v>3</v>
      </c>
      <c r="R1639" s="3">
        <f t="shared" si="685"/>
        <v>-0.81</v>
      </c>
      <c r="S1639" s="16">
        <f t="shared" si="686"/>
        <v>0</v>
      </c>
      <c r="T1639" s="3">
        <f t="shared" si="687"/>
        <v>383.68304166666672</v>
      </c>
      <c r="U1639" s="3">
        <f t="shared" si="688"/>
        <v>0.20976356227674037</v>
      </c>
      <c r="V1639" s="3">
        <f t="shared" si="689"/>
        <v>1829.1214999508588</v>
      </c>
      <c r="W1639" s="19">
        <f t="shared" si="690"/>
        <v>383.68304166666672</v>
      </c>
      <c r="X1639" s="19">
        <f t="shared" si="691"/>
        <v>0.20976356227674037</v>
      </c>
      <c r="Y1639" s="19">
        <f t="shared" si="692"/>
        <v>1829.1214999508588</v>
      </c>
      <c r="Z1639" s="2">
        <f t="shared" si="693"/>
        <v>12.699999999999989</v>
      </c>
      <c r="AA1639" s="2">
        <f t="shared" si="694"/>
        <v>98.144778237410947</v>
      </c>
      <c r="AB1639">
        <v>12.7</v>
      </c>
      <c r="AC1639">
        <v>342.9</v>
      </c>
      <c r="AD1639">
        <v>152.4</v>
      </c>
      <c r="AE1639">
        <v>1193.8</v>
      </c>
      <c r="AF1639" s="2">
        <f t="shared" si="695"/>
        <v>0.28723404255319146</v>
      </c>
      <c r="AG1639" t="b">
        <f t="shared" si="696"/>
        <v>1</v>
      </c>
      <c r="AH1639" s="2">
        <f t="shared" si="697"/>
        <v>-1.0658141036401503E-14</v>
      </c>
      <c r="AI1639">
        <f t="shared" si="698"/>
        <v>1.0658141036401503E-14</v>
      </c>
      <c r="AJ1639" s="2">
        <f t="shared" si="699"/>
        <v>-54.255221762589059</v>
      </c>
      <c r="AK1639" s="2">
        <f t="shared" si="700"/>
        <v>54.255221762589059</v>
      </c>
    </row>
    <row r="1640" spans="1:37" x14ac:dyDescent="0.3">
      <c r="A1640" s="18">
        <v>39882</v>
      </c>
      <c r="B1640">
        <v>15.24</v>
      </c>
      <c r="C1640">
        <v>-0.1</v>
      </c>
      <c r="D1640">
        <v>-4.5999999999999996</v>
      </c>
      <c r="E1640">
        <v>-2.35</v>
      </c>
      <c r="G1640" s="3">
        <f t="shared" si="702"/>
        <v>383.68304166666672</v>
      </c>
      <c r="H1640" s="3">
        <f t="shared" si="703"/>
        <v>1829.1214999508588</v>
      </c>
      <c r="I1640" s="10">
        <f t="shared" si="677"/>
        <v>1810.8302849513502</v>
      </c>
      <c r="J1640" s="3">
        <f t="shared" si="678"/>
        <v>0.21188238613812158</v>
      </c>
      <c r="K1640" s="3">
        <f t="shared" si="679"/>
        <v>0</v>
      </c>
      <c r="L1640" s="15">
        <f t="shared" si="680"/>
        <v>15.24</v>
      </c>
      <c r="M1640" s="3">
        <f t="shared" si="681"/>
        <v>15.24</v>
      </c>
      <c r="N1640" s="15">
        <f t="shared" si="682"/>
        <v>398.92304166666673</v>
      </c>
      <c r="O1640" s="15">
        <f t="shared" si="683"/>
        <v>0.20464143139979846</v>
      </c>
      <c r="P1640" s="15">
        <f t="shared" si="684"/>
        <v>1949.3757394968047</v>
      </c>
      <c r="Q1640" s="3">
        <f t="shared" si="701"/>
        <v>3</v>
      </c>
      <c r="R1640" s="3">
        <f t="shared" si="685"/>
        <v>-0.81</v>
      </c>
      <c r="S1640" s="16">
        <f t="shared" si="686"/>
        <v>0</v>
      </c>
      <c r="T1640" s="3">
        <f t="shared" si="687"/>
        <v>398.92304166666673</v>
      </c>
      <c r="U1640" s="3">
        <f t="shared" si="688"/>
        <v>0.20464143139979846</v>
      </c>
      <c r="V1640" s="3">
        <f t="shared" si="689"/>
        <v>1949.3757394968047</v>
      </c>
      <c r="W1640" s="19">
        <f t="shared" si="690"/>
        <v>398.92304166666673</v>
      </c>
      <c r="X1640" s="19">
        <f t="shared" si="691"/>
        <v>0.20464143139979846</v>
      </c>
      <c r="Y1640" s="19">
        <f t="shared" si="692"/>
        <v>1949.3757394968047</v>
      </c>
      <c r="Z1640" s="2">
        <f t="shared" si="693"/>
        <v>15.240000000000009</v>
      </c>
      <c r="AA1640" s="2">
        <f t="shared" si="694"/>
        <v>120.25423954594589</v>
      </c>
      <c r="AB1640">
        <v>12.7</v>
      </c>
      <c r="AC1640">
        <v>355.6</v>
      </c>
      <c r="AD1640">
        <v>101.6</v>
      </c>
      <c r="AE1640">
        <v>1295.4000000000001</v>
      </c>
      <c r="AF1640" s="2">
        <f t="shared" si="695"/>
        <v>0.27450980392156865</v>
      </c>
      <c r="AG1640" t="b">
        <f t="shared" si="696"/>
        <v>1</v>
      </c>
      <c r="AH1640" s="2">
        <f t="shared" si="697"/>
        <v>2.5400000000000098</v>
      </c>
      <c r="AI1640" t="str">
        <f t="shared" si="698"/>
        <v/>
      </c>
      <c r="AJ1640" s="2">
        <f t="shared" si="699"/>
        <v>18.654239545945899</v>
      </c>
      <c r="AK1640" s="2">
        <f t="shared" si="700"/>
        <v>18.654239545945899</v>
      </c>
    </row>
    <row r="1641" spans="1:37" x14ac:dyDescent="0.3">
      <c r="A1641" s="18">
        <v>39883</v>
      </c>
      <c r="B1641">
        <v>0</v>
      </c>
      <c r="C1641">
        <v>1.6</v>
      </c>
      <c r="D1641">
        <v>-5.6</v>
      </c>
      <c r="E1641">
        <v>-2</v>
      </c>
      <c r="G1641" s="3">
        <f t="shared" si="702"/>
        <v>398.92304166666673</v>
      </c>
      <c r="H1641" s="3">
        <f t="shared" si="703"/>
        <v>1949.3757394968047</v>
      </c>
      <c r="I1641" s="10">
        <f t="shared" si="677"/>
        <v>1929.8819821018367</v>
      </c>
      <c r="J1641" s="3">
        <f t="shared" si="678"/>
        <v>0.20670851656545297</v>
      </c>
      <c r="K1641" s="3">
        <f t="shared" si="679"/>
        <v>0</v>
      </c>
      <c r="L1641" s="15">
        <f t="shared" si="680"/>
        <v>0</v>
      </c>
      <c r="M1641" s="3">
        <f t="shared" si="681"/>
        <v>0</v>
      </c>
      <c r="N1641" s="15">
        <f t="shared" si="682"/>
        <v>398.92304166666673</v>
      </c>
      <c r="O1641" s="15">
        <f t="shared" si="683"/>
        <v>0.20670851656545297</v>
      </c>
      <c r="P1641" s="15">
        <f t="shared" si="684"/>
        <v>1929.8819821018367</v>
      </c>
      <c r="Q1641" s="3">
        <f t="shared" si="701"/>
        <v>3</v>
      </c>
      <c r="R1641" s="3">
        <f t="shared" si="685"/>
        <v>-0.81</v>
      </c>
      <c r="S1641" s="16">
        <f t="shared" si="686"/>
        <v>0</v>
      </c>
      <c r="T1641" s="3">
        <f t="shared" si="687"/>
        <v>398.92304166666673</v>
      </c>
      <c r="U1641" s="3">
        <f t="shared" si="688"/>
        <v>0.20670851656545297</v>
      </c>
      <c r="V1641" s="3">
        <f t="shared" si="689"/>
        <v>1929.8819821018367</v>
      </c>
      <c r="W1641" s="19">
        <f t="shared" si="690"/>
        <v>398.92304166666673</v>
      </c>
      <c r="X1641" s="19">
        <f t="shared" si="691"/>
        <v>0.20670851656545297</v>
      </c>
      <c r="Y1641" s="19">
        <f t="shared" si="692"/>
        <v>1929.8819821018367</v>
      </c>
      <c r="Z1641" s="2">
        <f t="shared" si="693"/>
        <v>0</v>
      </c>
      <c r="AA1641" s="2">
        <f t="shared" si="694"/>
        <v>-19.493757394968043</v>
      </c>
      <c r="AB1641">
        <v>2.54</v>
      </c>
      <c r="AC1641">
        <v>358.14</v>
      </c>
      <c r="AD1641">
        <v>-50.8</v>
      </c>
      <c r="AE1641">
        <v>1244.5999999999999</v>
      </c>
      <c r="AF1641" s="2">
        <f t="shared" si="695"/>
        <v>0.28775510204081634</v>
      </c>
      <c r="AG1641" t="b">
        <f t="shared" si="696"/>
        <v>1</v>
      </c>
      <c r="AH1641" s="2">
        <f t="shared" si="697"/>
        <v>-2.54</v>
      </c>
      <c r="AI1641">
        <f t="shared" si="698"/>
        <v>2.54</v>
      </c>
      <c r="AJ1641" s="2">
        <f t="shared" si="699"/>
        <v>31.306242605031954</v>
      </c>
      <c r="AK1641" s="2">
        <f t="shared" si="700"/>
        <v>31.306242605031954</v>
      </c>
    </row>
    <row r="1642" spans="1:37" x14ac:dyDescent="0.3">
      <c r="A1642" s="18">
        <v>39884</v>
      </c>
      <c r="B1642">
        <v>0</v>
      </c>
      <c r="C1642">
        <v>4.7</v>
      </c>
      <c r="D1642">
        <v>-5.6</v>
      </c>
      <c r="E1642">
        <v>-0.45</v>
      </c>
      <c r="G1642" s="3">
        <f t="shared" si="702"/>
        <v>398.92304166666673</v>
      </c>
      <c r="H1642" s="3">
        <f t="shared" si="703"/>
        <v>1929.8819821018367</v>
      </c>
      <c r="I1642" s="10">
        <f t="shared" si="677"/>
        <v>1910.5831622808182</v>
      </c>
      <c r="J1642" s="3">
        <f t="shared" si="678"/>
        <v>0.20879648137924545</v>
      </c>
      <c r="K1642" s="3">
        <f t="shared" si="679"/>
        <v>0</v>
      </c>
      <c r="L1642" s="15">
        <f t="shared" si="680"/>
        <v>0</v>
      </c>
      <c r="M1642" s="3">
        <f t="shared" si="681"/>
        <v>0</v>
      </c>
      <c r="N1642" s="15">
        <f t="shared" si="682"/>
        <v>398.92304166666673</v>
      </c>
      <c r="O1642" s="15">
        <f t="shared" si="683"/>
        <v>0.20879648137924545</v>
      </c>
      <c r="P1642" s="15">
        <f t="shared" si="684"/>
        <v>1910.5831622808182</v>
      </c>
      <c r="Q1642" s="3">
        <f t="shared" si="701"/>
        <v>3</v>
      </c>
      <c r="R1642" s="3">
        <f t="shared" si="685"/>
        <v>-0.81</v>
      </c>
      <c r="S1642" s="16">
        <f t="shared" si="686"/>
        <v>0</v>
      </c>
      <c r="T1642" s="3">
        <f t="shared" si="687"/>
        <v>398.92304166666673</v>
      </c>
      <c r="U1642" s="3">
        <f t="shared" si="688"/>
        <v>0.20879648137924545</v>
      </c>
      <c r="V1642" s="3">
        <f t="shared" si="689"/>
        <v>1910.5831622808182</v>
      </c>
      <c r="W1642" s="19">
        <f t="shared" si="690"/>
        <v>398.92304166666673</v>
      </c>
      <c r="X1642" s="19">
        <f t="shared" si="691"/>
        <v>0.20879648137924545</v>
      </c>
      <c r="Y1642" s="19">
        <f t="shared" si="692"/>
        <v>1910.5831622808182</v>
      </c>
      <c r="Z1642" s="2">
        <f t="shared" si="693"/>
        <v>0</v>
      </c>
      <c r="AA1642" s="2">
        <f t="shared" si="694"/>
        <v>-19.298819821018469</v>
      </c>
      <c r="AB1642">
        <v>0</v>
      </c>
      <c r="AC1642">
        <v>358.14</v>
      </c>
      <c r="AD1642">
        <v>-76.2</v>
      </c>
      <c r="AE1642">
        <v>1168.4000000000001</v>
      </c>
      <c r="AF1642" s="2">
        <f t="shared" si="695"/>
        <v>0.30652173913043473</v>
      </c>
      <c r="AG1642" t="b">
        <f t="shared" si="696"/>
        <v>0</v>
      </c>
      <c r="AH1642" s="2" t="str">
        <f t="shared" si="697"/>
        <v/>
      </c>
      <c r="AI1642">
        <f t="shared" si="698"/>
        <v>0</v>
      </c>
      <c r="AJ1642" s="2" t="str">
        <f t="shared" si="699"/>
        <v/>
      </c>
      <c r="AK1642" s="2" t="str">
        <f t="shared" si="700"/>
        <v/>
      </c>
    </row>
    <row r="1643" spans="1:37" x14ac:dyDescent="0.3">
      <c r="A1643" s="18">
        <v>39885</v>
      </c>
      <c r="B1643">
        <v>0</v>
      </c>
      <c r="C1643">
        <v>6.5</v>
      </c>
      <c r="D1643">
        <v>-3</v>
      </c>
      <c r="E1643">
        <v>1.75</v>
      </c>
      <c r="G1643" s="3">
        <f t="shared" si="702"/>
        <v>398.92304166666673</v>
      </c>
      <c r="H1643" s="3">
        <f t="shared" si="703"/>
        <v>1910.5831622808182</v>
      </c>
      <c r="I1643" s="10">
        <f t="shared" si="677"/>
        <v>1891.47733065801</v>
      </c>
      <c r="J1643" s="3">
        <f t="shared" si="678"/>
        <v>0.21090553674671256</v>
      </c>
      <c r="K1643" s="3">
        <f t="shared" si="679"/>
        <v>0</v>
      </c>
      <c r="L1643" s="15">
        <f t="shared" si="680"/>
        <v>0</v>
      </c>
      <c r="M1643" s="3">
        <f t="shared" si="681"/>
        <v>0</v>
      </c>
      <c r="N1643" s="15">
        <f t="shared" si="682"/>
        <v>398.92304166666673</v>
      </c>
      <c r="O1643" s="15">
        <f t="shared" si="683"/>
        <v>0.21090553674671256</v>
      </c>
      <c r="P1643" s="15">
        <f t="shared" si="684"/>
        <v>1891.47733065801</v>
      </c>
      <c r="Q1643" s="3">
        <f t="shared" si="701"/>
        <v>3</v>
      </c>
      <c r="R1643" s="3">
        <f t="shared" si="685"/>
        <v>-0.81</v>
      </c>
      <c r="S1643" s="16">
        <f t="shared" si="686"/>
        <v>-1.4175</v>
      </c>
      <c r="T1643" s="3">
        <f t="shared" si="687"/>
        <v>397.50554166666672</v>
      </c>
      <c r="U1643" s="3">
        <f t="shared" si="688"/>
        <v>0.21090553674671256</v>
      </c>
      <c r="V1643" s="3">
        <f t="shared" si="689"/>
        <v>1884.7563122254671</v>
      </c>
      <c r="W1643" s="19">
        <f t="shared" si="690"/>
        <v>397.50554166666672</v>
      </c>
      <c r="X1643" s="19">
        <f t="shared" si="691"/>
        <v>0.21090553674671256</v>
      </c>
      <c r="Y1643" s="19">
        <f t="shared" si="692"/>
        <v>1884.7563122254671</v>
      </c>
      <c r="Z1643" s="2">
        <f t="shared" si="693"/>
        <v>-1.4175000000000182</v>
      </c>
      <c r="AA1643" s="2">
        <f t="shared" si="694"/>
        <v>-25.826850055351088</v>
      </c>
      <c r="AB1643">
        <v>-2.54</v>
      </c>
      <c r="AC1643">
        <v>355.6</v>
      </c>
      <c r="AD1643">
        <v>-50.8</v>
      </c>
      <c r="AE1643">
        <v>1117.5999999999999</v>
      </c>
      <c r="AF1643" s="2">
        <f t="shared" si="695"/>
        <v>0.31818181818181823</v>
      </c>
      <c r="AG1643" t="b">
        <f t="shared" si="696"/>
        <v>1</v>
      </c>
      <c r="AH1643" s="2">
        <f t="shared" si="697"/>
        <v>1.1224999999999818</v>
      </c>
      <c r="AI1643">
        <f t="shared" si="698"/>
        <v>1.1224999999999818</v>
      </c>
      <c r="AJ1643" s="2">
        <f t="shared" si="699"/>
        <v>24.97314994464891</v>
      </c>
      <c r="AK1643" s="2">
        <f t="shared" si="700"/>
        <v>24.97314994464891</v>
      </c>
    </row>
    <row r="1644" spans="1:37" x14ac:dyDescent="0.3">
      <c r="A1644" s="18">
        <v>39886</v>
      </c>
      <c r="B1644">
        <v>0</v>
      </c>
      <c r="C1644">
        <v>12.4</v>
      </c>
      <c r="D1644">
        <v>-0.4</v>
      </c>
      <c r="E1644">
        <v>6</v>
      </c>
      <c r="G1644" s="3">
        <f t="shared" si="702"/>
        <v>397.50554166666672</v>
      </c>
      <c r="H1644" s="3">
        <f t="shared" si="703"/>
        <v>1884.7563122254671</v>
      </c>
      <c r="I1644" s="10">
        <f t="shared" si="677"/>
        <v>1865.9087491032124</v>
      </c>
      <c r="J1644" s="3">
        <f t="shared" si="678"/>
        <v>0.21303589570375009</v>
      </c>
      <c r="K1644" s="3">
        <f t="shared" si="679"/>
        <v>0</v>
      </c>
      <c r="L1644" s="15">
        <f t="shared" si="680"/>
        <v>0</v>
      </c>
      <c r="M1644" s="3">
        <f t="shared" si="681"/>
        <v>0</v>
      </c>
      <c r="N1644" s="15">
        <f t="shared" si="682"/>
        <v>397.50554166666672</v>
      </c>
      <c r="O1644" s="15">
        <f t="shared" si="683"/>
        <v>0.21303589570375009</v>
      </c>
      <c r="P1644" s="15">
        <f t="shared" si="684"/>
        <v>1865.9087491032124</v>
      </c>
      <c r="Q1644" s="3">
        <f t="shared" si="701"/>
        <v>3</v>
      </c>
      <c r="R1644" s="3">
        <f t="shared" si="685"/>
        <v>-0.81</v>
      </c>
      <c r="S1644" s="16">
        <f t="shared" si="686"/>
        <v>-4.8600000000000003</v>
      </c>
      <c r="T1644" s="3">
        <f t="shared" si="687"/>
        <v>392.6455416666667</v>
      </c>
      <c r="U1644" s="3">
        <f t="shared" si="688"/>
        <v>0.21303589570375009</v>
      </c>
      <c r="V1644" s="3">
        <f t="shared" si="689"/>
        <v>1843.0956922521809</v>
      </c>
      <c r="W1644" s="19">
        <f t="shared" si="690"/>
        <v>392.6455416666667</v>
      </c>
      <c r="X1644" s="19">
        <f t="shared" si="691"/>
        <v>0.21303589570375009</v>
      </c>
      <c r="Y1644" s="19">
        <f t="shared" si="692"/>
        <v>1843.0956922521809</v>
      </c>
      <c r="Z1644" s="2">
        <f t="shared" si="693"/>
        <v>-4.8600000000000136</v>
      </c>
      <c r="AA1644" s="2">
        <f t="shared" si="694"/>
        <v>-41.660619973286202</v>
      </c>
      <c r="AB1644">
        <v>0</v>
      </c>
      <c r="AC1644">
        <v>355.6</v>
      </c>
      <c r="AD1644">
        <v>-50.8</v>
      </c>
      <c r="AE1644">
        <v>1066.8</v>
      </c>
      <c r="AF1644" s="2">
        <f t="shared" si="695"/>
        <v>0.33333333333333337</v>
      </c>
      <c r="AG1644" t="b">
        <f t="shared" si="696"/>
        <v>1</v>
      </c>
      <c r="AH1644" s="2">
        <f t="shared" si="697"/>
        <v>-4.8600000000000136</v>
      </c>
      <c r="AI1644">
        <f t="shared" si="698"/>
        <v>4.8600000000000136</v>
      </c>
      <c r="AJ1644" s="2">
        <f t="shared" si="699"/>
        <v>9.1393800267137948</v>
      </c>
      <c r="AK1644" s="2">
        <f t="shared" si="700"/>
        <v>9.1393800267137948</v>
      </c>
    </row>
    <row r="1645" spans="1:37" x14ac:dyDescent="0.3">
      <c r="A1645" s="18">
        <v>39887</v>
      </c>
      <c r="B1645">
        <v>15.24</v>
      </c>
      <c r="C1645">
        <v>1.7</v>
      </c>
      <c r="D1645">
        <v>-0.4</v>
      </c>
      <c r="E1645">
        <v>0.65</v>
      </c>
      <c r="G1645" s="3">
        <f t="shared" si="702"/>
        <v>392.6455416666667</v>
      </c>
      <c r="H1645" s="3">
        <f t="shared" si="703"/>
        <v>1843.0956922521809</v>
      </c>
      <c r="I1645" s="10">
        <f t="shared" si="677"/>
        <v>1824.6647353296592</v>
      </c>
      <c r="J1645" s="3">
        <f t="shared" si="678"/>
        <v>0.21518777343813142</v>
      </c>
      <c r="K1645" s="3">
        <f t="shared" si="679"/>
        <v>1.6510000000000016</v>
      </c>
      <c r="L1645" s="15">
        <f t="shared" si="680"/>
        <v>13.588999999999999</v>
      </c>
      <c r="M1645" s="3">
        <f t="shared" si="681"/>
        <v>13.176249999999998</v>
      </c>
      <c r="N1645" s="15">
        <f t="shared" si="682"/>
        <v>405.82179166666668</v>
      </c>
      <c r="O1645" s="15">
        <f t="shared" si="683"/>
        <v>0.20912949414138582</v>
      </c>
      <c r="P1645" s="15">
        <f t="shared" si="684"/>
        <v>1940.5287299758083</v>
      </c>
      <c r="Q1645" s="3">
        <f t="shared" si="701"/>
        <v>3</v>
      </c>
      <c r="R1645" s="3">
        <f t="shared" si="685"/>
        <v>-0.81</v>
      </c>
      <c r="S1645" s="16">
        <f t="shared" si="686"/>
        <v>-0.52650000000000008</v>
      </c>
      <c r="T1645" s="3">
        <f t="shared" si="687"/>
        <v>405.29529166666669</v>
      </c>
      <c r="U1645" s="3">
        <f t="shared" si="688"/>
        <v>0.20912949414138582</v>
      </c>
      <c r="V1645" s="3">
        <f t="shared" si="689"/>
        <v>1938.0111510845018</v>
      </c>
      <c r="W1645" s="19">
        <f t="shared" si="690"/>
        <v>405.29529166666669</v>
      </c>
      <c r="X1645" s="19">
        <f t="shared" si="691"/>
        <v>0.20912949414138582</v>
      </c>
      <c r="Y1645" s="19">
        <f t="shared" si="692"/>
        <v>1938.0111510845018</v>
      </c>
      <c r="Z1645" s="2">
        <f t="shared" si="693"/>
        <v>12.649749999999983</v>
      </c>
      <c r="AA1645" s="2">
        <f t="shared" si="694"/>
        <v>94.915458832320837</v>
      </c>
      <c r="AB1645">
        <v>12.7</v>
      </c>
      <c r="AC1645">
        <v>368.3</v>
      </c>
      <c r="AD1645">
        <v>127</v>
      </c>
      <c r="AE1645">
        <v>1193.8</v>
      </c>
      <c r="AF1645" s="2">
        <f t="shared" si="695"/>
        <v>0.30851063829787234</v>
      </c>
      <c r="AG1645" t="b">
        <f t="shared" si="696"/>
        <v>1</v>
      </c>
      <c r="AH1645" s="2">
        <f t="shared" si="697"/>
        <v>-5.0250000000016115E-2</v>
      </c>
      <c r="AI1645">
        <f t="shared" si="698"/>
        <v>5.0250000000016115E-2</v>
      </c>
      <c r="AJ1645" s="2">
        <f t="shared" si="699"/>
        <v>-32.084541167679163</v>
      </c>
      <c r="AK1645" s="2">
        <f t="shared" si="700"/>
        <v>32.084541167679163</v>
      </c>
    </row>
    <row r="1646" spans="1:37" x14ac:dyDescent="0.3">
      <c r="A1646" s="18">
        <v>39888</v>
      </c>
      <c r="B1646">
        <v>38.1</v>
      </c>
      <c r="C1646">
        <v>1.5</v>
      </c>
      <c r="D1646">
        <v>-0.9</v>
      </c>
      <c r="E1646">
        <v>0.3</v>
      </c>
      <c r="G1646" s="3">
        <f t="shared" si="702"/>
        <v>405.29529166666669</v>
      </c>
      <c r="H1646" s="3">
        <f t="shared" si="703"/>
        <v>1938.0111510845018</v>
      </c>
      <c r="I1646" s="10">
        <f t="shared" si="677"/>
        <v>1918.6310395736568</v>
      </c>
      <c r="J1646" s="3">
        <f t="shared" si="678"/>
        <v>0.21124191327412709</v>
      </c>
      <c r="K1646" s="3">
        <f t="shared" si="679"/>
        <v>1.9050000000000011</v>
      </c>
      <c r="L1646" s="15">
        <f t="shared" si="680"/>
        <v>36.195</v>
      </c>
      <c r="M1646" s="3">
        <f t="shared" si="681"/>
        <v>35.71875</v>
      </c>
      <c r="N1646" s="15">
        <f t="shared" si="682"/>
        <v>441.01404166666669</v>
      </c>
      <c r="O1646" s="15">
        <f t="shared" si="683"/>
        <v>0.19699925731150769</v>
      </c>
      <c r="P1646" s="15">
        <f t="shared" si="684"/>
        <v>2238.6583974238411</v>
      </c>
      <c r="Q1646" s="3">
        <f t="shared" si="701"/>
        <v>3</v>
      </c>
      <c r="R1646" s="3">
        <f t="shared" si="685"/>
        <v>-0.81</v>
      </c>
      <c r="S1646" s="16">
        <f t="shared" si="686"/>
        <v>-0.24299999999999999</v>
      </c>
      <c r="T1646" s="3">
        <f t="shared" si="687"/>
        <v>440.77104166666669</v>
      </c>
      <c r="U1646" s="3">
        <f t="shared" si="688"/>
        <v>0.19699925731150769</v>
      </c>
      <c r="V1646" s="3">
        <f t="shared" si="689"/>
        <v>2237.424890235457</v>
      </c>
      <c r="W1646" s="19">
        <f t="shared" si="690"/>
        <v>440.77104166666669</v>
      </c>
      <c r="X1646" s="19">
        <f t="shared" si="691"/>
        <v>0.19699925731150769</v>
      </c>
      <c r="Y1646" s="19">
        <f t="shared" si="692"/>
        <v>2237.424890235457</v>
      </c>
      <c r="Z1646" s="2">
        <f t="shared" si="693"/>
        <v>35.475750000000005</v>
      </c>
      <c r="AA1646" s="2">
        <f t="shared" si="694"/>
        <v>299.41373915095528</v>
      </c>
      <c r="AB1646">
        <v>30.48</v>
      </c>
      <c r="AC1646">
        <v>398.78</v>
      </c>
      <c r="AD1646">
        <v>50.8</v>
      </c>
      <c r="AE1646">
        <v>1244.5999999999999</v>
      </c>
      <c r="AF1646" s="2">
        <f t="shared" si="695"/>
        <v>0.32040816326530613</v>
      </c>
      <c r="AG1646" t="b">
        <f t="shared" si="696"/>
        <v>1</v>
      </c>
      <c r="AH1646" s="2">
        <f t="shared" si="697"/>
        <v>4.9957500000000046</v>
      </c>
      <c r="AI1646">
        <f t="shared" si="698"/>
        <v>4.9957500000000046</v>
      </c>
      <c r="AJ1646" s="2">
        <f t="shared" si="699"/>
        <v>248.61373915095527</v>
      </c>
      <c r="AK1646" s="2">
        <f t="shared" si="700"/>
        <v>248.61373915095527</v>
      </c>
    </row>
    <row r="1647" spans="1:37" x14ac:dyDescent="0.3">
      <c r="A1647" s="18">
        <v>39889</v>
      </c>
      <c r="B1647">
        <v>12.7</v>
      </c>
      <c r="C1647">
        <v>3.5</v>
      </c>
      <c r="D1647">
        <v>-0.7</v>
      </c>
      <c r="E1647">
        <v>1.4</v>
      </c>
      <c r="G1647" s="3">
        <f t="shared" si="702"/>
        <v>440.77104166666669</v>
      </c>
      <c r="H1647" s="3">
        <f t="shared" si="703"/>
        <v>2237.424890235457</v>
      </c>
      <c r="I1647" s="10">
        <f t="shared" si="677"/>
        <v>2215.0506413331022</v>
      </c>
      <c r="J1647" s="3">
        <f t="shared" si="678"/>
        <v>0.19898914879950275</v>
      </c>
      <c r="K1647" s="3">
        <f t="shared" si="679"/>
        <v>2.9633333333333329</v>
      </c>
      <c r="L1647" s="15">
        <f t="shared" si="680"/>
        <v>9.7366666666666664</v>
      </c>
      <c r="M1647" s="3">
        <f t="shared" si="681"/>
        <v>8.9958333333333336</v>
      </c>
      <c r="N1647" s="15">
        <f t="shared" si="682"/>
        <v>449.76687500000003</v>
      </c>
      <c r="O1647" s="15">
        <f t="shared" si="683"/>
        <v>0.19651855301403937</v>
      </c>
      <c r="P1647" s="15">
        <f t="shared" si="684"/>
        <v>2288.6738585331864</v>
      </c>
      <c r="Q1647" s="3">
        <f t="shared" si="701"/>
        <v>3</v>
      </c>
      <c r="R1647" s="3">
        <f t="shared" si="685"/>
        <v>-0.81</v>
      </c>
      <c r="S1647" s="16">
        <f t="shared" si="686"/>
        <v>-1.1339999999999999</v>
      </c>
      <c r="T1647" s="3">
        <f t="shared" si="687"/>
        <v>448.63287500000001</v>
      </c>
      <c r="U1647" s="3">
        <f t="shared" si="688"/>
        <v>0.19651855301403937</v>
      </c>
      <c r="V1647" s="3">
        <f t="shared" si="689"/>
        <v>2282.9034109972786</v>
      </c>
      <c r="W1647" s="19">
        <f t="shared" si="690"/>
        <v>448.63287500000001</v>
      </c>
      <c r="X1647" s="19">
        <f t="shared" si="691"/>
        <v>0.19651855301403937</v>
      </c>
      <c r="Y1647" s="19">
        <f t="shared" si="692"/>
        <v>2282.9034109972786</v>
      </c>
      <c r="Z1647" s="2">
        <f t="shared" si="693"/>
        <v>7.8618333333333226</v>
      </c>
      <c r="AA1647" s="2">
        <f t="shared" si="694"/>
        <v>45.478520761821528</v>
      </c>
      <c r="AB1647">
        <v>12.7</v>
      </c>
      <c r="AC1647">
        <v>411.48</v>
      </c>
      <c r="AD1647">
        <v>25.4</v>
      </c>
      <c r="AE1647">
        <v>1270</v>
      </c>
      <c r="AF1647" s="2">
        <f t="shared" si="695"/>
        <v>0.32400000000000001</v>
      </c>
      <c r="AG1647" t="b">
        <f t="shared" si="696"/>
        <v>1</v>
      </c>
      <c r="AH1647" s="2">
        <f t="shared" si="697"/>
        <v>-4.8381666666666767</v>
      </c>
      <c r="AI1647">
        <f t="shared" si="698"/>
        <v>4.8381666666666767</v>
      </c>
      <c r="AJ1647" s="2">
        <f t="shared" si="699"/>
        <v>20.07852076182153</v>
      </c>
      <c r="AK1647" s="2">
        <f t="shared" si="700"/>
        <v>20.07852076182153</v>
      </c>
    </row>
    <row r="1648" spans="1:37" x14ac:dyDescent="0.3">
      <c r="A1648" s="18">
        <v>39890</v>
      </c>
      <c r="B1648">
        <v>7.62</v>
      </c>
      <c r="C1648">
        <v>3.6</v>
      </c>
      <c r="D1648">
        <v>0.2</v>
      </c>
      <c r="E1648">
        <v>1.9</v>
      </c>
      <c r="G1648" s="3">
        <f t="shared" si="702"/>
        <v>448.63287500000001</v>
      </c>
      <c r="H1648" s="3">
        <f t="shared" si="703"/>
        <v>2282.9034109972786</v>
      </c>
      <c r="I1648" s="10">
        <f t="shared" si="677"/>
        <v>2260.0743768873058</v>
      </c>
      <c r="J1648" s="3">
        <f t="shared" si="678"/>
        <v>0.19850358890307007</v>
      </c>
      <c r="K1648" s="3">
        <f t="shared" si="679"/>
        <v>2.4130000000000003</v>
      </c>
      <c r="L1648" s="15">
        <f t="shared" si="680"/>
        <v>5.2069999999999999</v>
      </c>
      <c r="M1648" s="3">
        <f t="shared" si="681"/>
        <v>4.6037499999999998</v>
      </c>
      <c r="N1648" s="15">
        <f t="shared" si="682"/>
        <v>453.236625</v>
      </c>
      <c r="O1648" s="15">
        <f t="shared" si="683"/>
        <v>0.19746680288749444</v>
      </c>
      <c r="P1648" s="15">
        <f t="shared" si="684"/>
        <v>2295.2547890200508</v>
      </c>
      <c r="Q1648" s="3">
        <f t="shared" si="701"/>
        <v>3</v>
      </c>
      <c r="R1648" s="3">
        <f t="shared" si="685"/>
        <v>-0.81</v>
      </c>
      <c r="S1648" s="16">
        <f t="shared" si="686"/>
        <v>-1.5389999999999999</v>
      </c>
      <c r="T1648" s="3">
        <f t="shared" si="687"/>
        <v>451.69762500000002</v>
      </c>
      <c r="U1648" s="3">
        <f t="shared" si="688"/>
        <v>0.19746680288749444</v>
      </c>
      <c r="V1648" s="3">
        <f t="shared" si="689"/>
        <v>2287.4610739373347</v>
      </c>
      <c r="W1648" s="19">
        <f t="shared" si="690"/>
        <v>451.69762500000002</v>
      </c>
      <c r="X1648" s="19">
        <f t="shared" si="691"/>
        <v>0.19746680288749444</v>
      </c>
      <c r="Y1648" s="19">
        <f t="shared" si="692"/>
        <v>2287.4610739373347</v>
      </c>
      <c r="Z1648" s="2">
        <f t="shared" si="693"/>
        <v>3.0647500000000036</v>
      </c>
      <c r="AA1648" s="2">
        <f t="shared" si="694"/>
        <v>4.5576629400561615</v>
      </c>
      <c r="AB1648">
        <v>5.08</v>
      </c>
      <c r="AC1648">
        <v>416.56</v>
      </c>
      <c r="AD1648">
        <v>-25.4</v>
      </c>
      <c r="AE1648">
        <v>1244.5999999999999</v>
      </c>
      <c r="AF1648" s="2">
        <f t="shared" si="695"/>
        <v>0.33469387755102042</v>
      </c>
      <c r="AG1648" t="b">
        <f t="shared" si="696"/>
        <v>1</v>
      </c>
      <c r="AH1648" s="2">
        <f t="shared" si="697"/>
        <v>-2.0152499999999964</v>
      </c>
      <c r="AI1648">
        <f t="shared" si="698"/>
        <v>2.0152499999999964</v>
      </c>
      <c r="AJ1648" s="2">
        <f t="shared" si="699"/>
        <v>29.95766294005616</v>
      </c>
      <c r="AK1648" s="2">
        <f t="shared" si="700"/>
        <v>29.95766294005616</v>
      </c>
    </row>
    <row r="1649" spans="1:37" x14ac:dyDescent="0.3">
      <c r="A1649" s="18">
        <v>39891</v>
      </c>
      <c r="B1649">
        <v>0</v>
      </c>
      <c r="C1649">
        <v>8.1</v>
      </c>
      <c r="D1649">
        <v>1.1000000000000001</v>
      </c>
      <c r="E1649">
        <v>4.5999999999999996</v>
      </c>
      <c r="G1649" s="3">
        <f t="shared" si="702"/>
        <v>451.69762500000002</v>
      </c>
      <c r="H1649" s="3">
        <f t="shared" si="703"/>
        <v>2287.4610739373347</v>
      </c>
      <c r="I1649" s="10">
        <f t="shared" si="677"/>
        <v>2264.5864631979612</v>
      </c>
      <c r="J1649" s="3">
        <f t="shared" si="678"/>
        <v>0.19946141705807521</v>
      </c>
      <c r="K1649" s="3">
        <f t="shared" si="679"/>
        <v>0</v>
      </c>
      <c r="L1649" s="15">
        <f t="shared" si="680"/>
        <v>0</v>
      </c>
      <c r="M1649" s="3">
        <f t="shared" si="681"/>
        <v>0</v>
      </c>
      <c r="N1649" s="15">
        <f t="shared" si="682"/>
        <v>451.69762500000002</v>
      </c>
      <c r="O1649" s="15">
        <f t="shared" si="683"/>
        <v>0.19946141705807521</v>
      </c>
      <c r="P1649" s="15">
        <f t="shared" si="684"/>
        <v>2264.5864631979612</v>
      </c>
      <c r="Q1649" s="3">
        <f t="shared" si="701"/>
        <v>3</v>
      </c>
      <c r="R1649" s="3">
        <f t="shared" si="685"/>
        <v>-0.81</v>
      </c>
      <c r="S1649" s="16">
        <f t="shared" si="686"/>
        <v>-3.726</v>
      </c>
      <c r="T1649" s="3">
        <f t="shared" si="687"/>
        <v>447.97162500000002</v>
      </c>
      <c r="U1649" s="3">
        <f t="shared" si="688"/>
        <v>0.19946141705807521</v>
      </c>
      <c r="V1649" s="3">
        <f t="shared" si="689"/>
        <v>2245.9061587312826</v>
      </c>
      <c r="W1649" s="19">
        <f t="shared" si="690"/>
        <v>447.97162500000002</v>
      </c>
      <c r="X1649" s="19">
        <f t="shared" si="691"/>
        <v>0.19946141705807521</v>
      </c>
      <c r="Y1649" s="19">
        <f t="shared" si="692"/>
        <v>2245.9061587312826</v>
      </c>
      <c r="Z1649" s="2">
        <f t="shared" si="693"/>
        <v>-3.7259999999999991</v>
      </c>
      <c r="AA1649" s="2">
        <f t="shared" si="694"/>
        <v>-41.554915206052101</v>
      </c>
      <c r="AB1649">
        <v>0</v>
      </c>
      <c r="AC1649">
        <v>416.56</v>
      </c>
      <c r="AD1649">
        <v>-76.2</v>
      </c>
      <c r="AE1649">
        <v>1168.4000000000001</v>
      </c>
      <c r="AF1649" s="2">
        <f t="shared" si="695"/>
        <v>0.35652173913043478</v>
      </c>
      <c r="AG1649" t="b">
        <f t="shared" si="696"/>
        <v>1</v>
      </c>
      <c r="AH1649" s="2">
        <f t="shared" si="697"/>
        <v>-3.7259999999999991</v>
      </c>
      <c r="AI1649">
        <f t="shared" si="698"/>
        <v>3.7259999999999991</v>
      </c>
      <c r="AJ1649" s="2">
        <f t="shared" si="699"/>
        <v>34.645084793947902</v>
      </c>
      <c r="AK1649" s="2">
        <f t="shared" si="700"/>
        <v>34.645084793947902</v>
      </c>
    </row>
    <row r="1650" spans="1:37" x14ac:dyDescent="0.3">
      <c r="A1650" s="18">
        <v>39892</v>
      </c>
      <c r="B1650">
        <v>2.54</v>
      </c>
      <c r="C1650">
        <v>7.7</v>
      </c>
      <c r="D1650">
        <v>1.9</v>
      </c>
      <c r="E1650">
        <v>4.8</v>
      </c>
      <c r="G1650" s="3">
        <f t="shared" si="702"/>
        <v>447.97162500000002</v>
      </c>
      <c r="H1650" s="3">
        <f t="shared" si="703"/>
        <v>2245.9061587312826</v>
      </c>
      <c r="I1650" s="10">
        <f t="shared" si="677"/>
        <v>2223.4470971439696</v>
      </c>
      <c r="J1650" s="3">
        <f t="shared" si="678"/>
        <v>0.20147617884654062</v>
      </c>
      <c r="K1650" s="3">
        <f t="shared" si="679"/>
        <v>2.032</v>
      </c>
      <c r="L1650" s="15">
        <f t="shared" si="680"/>
        <v>0.50800000000000023</v>
      </c>
      <c r="M1650" s="3">
        <f t="shared" si="681"/>
        <v>0</v>
      </c>
      <c r="N1650" s="15">
        <f t="shared" si="682"/>
        <v>447.97162500000002</v>
      </c>
      <c r="O1650" s="15">
        <f t="shared" si="683"/>
        <v>0.20197282287101662</v>
      </c>
      <c r="P1650" s="15">
        <f t="shared" si="684"/>
        <v>2217.9797194104799</v>
      </c>
      <c r="Q1650" s="3">
        <f t="shared" si="701"/>
        <v>3</v>
      </c>
      <c r="R1650" s="3">
        <f t="shared" si="685"/>
        <v>-0.81</v>
      </c>
      <c r="S1650" s="16">
        <f t="shared" si="686"/>
        <v>-3.8879999999999999</v>
      </c>
      <c r="T1650" s="3">
        <f t="shared" si="687"/>
        <v>444.08362500000004</v>
      </c>
      <c r="U1650" s="3">
        <f t="shared" si="688"/>
        <v>0.20197282287101662</v>
      </c>
      <c r="V1650" s="3">
        <f t="shared" si="689"/>
        <v>2198.7296047429095</v>
      </c>
      <c r="W1650" s="19">
        <f t="shared" si="690"/>
        <v>444.08362500000004</v>
      </c>
      <c r="X1650" s="19">
        <f t="shared" si="691"/>
        <v>0.20197282287101662</v>
      </c>
      <c r="Y1650" s="19">
        <f t="shared" si="692"/>
        <v>2198.7296047429095</v>
      </c>
      <c r="Z1650" s="2">
        <f t="shared" si="693"/>
        <v>-3.8879999999999768</v>
      </c>
      <c r="AA1650" s="2">
        <f t="shared" si="694"/>
        <v>-47.176553988373144</v>
      </c>
      <c r="AB1650">
        <v>-5.08</v>
      </c>
      <c r="AC1650">
        <v>411.48</v>
      </c>
      <c r="AD1650">
        <v>-50.8</v>
      </c>
      <c r="AE1650">
        <v>1117.5999999999999</v>
      </c>
      <c r="AF1650" s="2">
        <f t="shared" si="695"/>
        <v>0.36818181818181822</v>
      </c>
      <c r="AG1650" t="b">
        <f t="shared" si="696"/>
        <v>1</v>
      </c>
      <c r="AH1650" s="2">
        <f t="shared" si="697"/>
        <v>1.1920000000000233</v>
      </c>
      <c r="AI1650">
        <f t="shared" si="698"/>
        <v>1.1920000000000233</v>
      </c>
      <c r="AJ1650" s="2">
        <f t="shared" si="699"/>
        <v>3.6234460116268536</v>
      </c>
      <c r="AK1650" s="2">
        <f t="shared" si="700"/>
        <v>3.6234460116268536</v>
      </c>
    </row>
    <row r="1651" spans="1:37" x14ac:dyDescent="0.3">
      <c r="A1651" s="18">
        <v>39893</v>
      </c>
      <c r="B1651">
        <v>5.08</v>
      </c>
      <c r="C1651">
        <v>9.1999999999999993</v>
      </c>
      <c r="D1651">
        <v>2.4</v>
      </c>
      <c r="E1651">
        <v>5.8</v>
      </c>
      <c r="G1651" s="3">
        <f t="shared" si="702"/>
        <v>444.08362500000004</v>
      </c>
      <c r="H1651" s="3">
        <f t="shared" si="703"/>
        <v>2198.7296047429095</v>
      </c>
      <c r="I1651" s="10">
        <f t="shared" si="677"/>
        <v>2176.7423086954805</v>
      </c>
      <c r="J1651" s="3">
        <f t="shared" si="678"/>
        <v>0.20401295239496628</v>
      </c>
      <c r="K1651" s="3">
        <f t="shared" si="679"/>
        <v>4.9106666666666667</v>
      </c>
      <c r="L1651" s="15">
        <f t="shared" si="680"/>
        <v>0.16933333333333331</v>
      </c>
      <c r="M1651" s="3">
        <f t="shared" si="681"/>
        <v>-1.0583333333333333</v>
      </c>
      <c r="N1651" s="15">
        <f t="shared" si="682"/>
        <v>443.0252916666667</v>
      </c>
      <c r="O1651" s="15">
        <f t="shared" si="683"/>
        <v>0.20565544539115857</v>
      </c>
      <c r="P1651" s="15">
        <f t="shared" si="684"/>
        <v>2154.2113354889702</v>
      </c>
      <c r="Q1651" s="3">
        <f t="shared" si="701"/>
        <v>3</v>
      </c>
      <c r="R1651" s="3">
        <f t="shared" si="685"/>
        <v>-0.81</v>
      </c>
      <c r="S1651" s="16">
        <f t="shared" si="686"/>
        <v>-4.6980000000000004</v>
      </c>
      <c r="T1651" s="3">
        <f t="shared" si="687"/>
        <v>438.32729166666672</v>
      </c>
      <c r="U1651" s="3">
        <f t="shared" si="688"/>
        <v>0.20565544539115857</v>
      </c>
      <c r="V1651" s="3">
        <f t="shared" si="689"/>
        <v>2131.3673014247893</v>
      </c>
      <c r="W1651" s="19">
        <f t="shared" si="690"/>
        <v>438.32729166666672</v>
      </c>
      <c r="X1651" s="19">
        <f t="shared" si="691"/>
        <v>0.20565544539115857</v>
      </c>
      <c r="Y1651" s="19">
        <f t="shared" si="692"/>
        <v>2131.3673014247893</v>
      </c>
      <c r="Z1651" s="2">
        <f t="shared" si="693"/>
        <v>-5.7563333333333162</v>
      </c>
      <c r="AA1651" s="2">
        <f t="shared" si="694"/>
        <v>-67.362303318120212</v>
      </c>
      <c r="AB1651">
        <v>-7.62</v>
      </c>
      <c r="AC1651">
        <v>403.86</v>
      </c>
      <c r="AD1651">
        <v>-25.4</v>
      </c>
      <c r="AE1651">
        <v>1092.2</v>
      </c>
      <c r="AF1651" s="2">
        <f t="shared" si="695"/>
        <v>0.36976744186046512</v>
      </c>
      <c r="AG1651" t="b">
        <f t="shared" si="696"/>
        <v>1</v>
      </c>
      <c r="AH1651" s="2">
        <f t="shared" si="697"/>
        <v>1.8636666666666839</v>
      </c>
      <c r="AI1651">
        <f t="shared" si="698"/>
        <v>1.8636666666666839</v>
      </c>
      <c r="AJ1651" s="2">
        <f t="shared" si="699"/>
        <v>-41.962303318120213</v>
      </c>
      <c r="AK1651" s="2">
        <f t="shared" si="700"/>
        <v>41.962303318120213</v>
      </c>
    </row>
    <row r="1652" spans="1:37" x14ac:dyDescent="0.3">
      <c r="A1652" s="18">
        <v>39894</v>
      </c>
      <c r="B1652">
        <v>5.08</v>
      </c>
      <c r="C1652">
        <v>7.8</v>
      </c>
      <c r="D1652">
        <v>0.9</v>
      </c>
      <c r="E1652">
        <v>4.3499999999999996</v>
      </c>
      <c r="G1652" s="3">
        <f t="shared" si="702"/>
        <v>438.32729166666672</v>
      </c>
      <c r="H1652" s="3">
        <f t="shared" si="703"/>
        <v>2131.3673014247893</v>
      </c>
      <c r="I1652" s="10">
        <f t="shared" si="677"/>
        <v>2110.0536284105415</v>
      </c>
      <c r="J1652" s="3">
        <f t="shared" si="678"/>
        <v>0.20773277312238236</v>
      </c>
      <c r="K1652" s="3">
        <f t="shared" si="679"/>
        <v>3.6829999999999998</v>
      </c>
      <c r="L1652" s="15">
        <f t="shared" si="680"/>
        <v>1.3970000000000002</v>
      </c>
      <c r="M1652" s="3">
        <f t="shared" si="681"/>
        <v>0.47625000000000028</v>
      </c>
      <c r="N1652" s="15">
        <f t="shared" si="682"/>
        <v>438.80354166666672</v>
      </c>
      <c r="O1652" s="15">
        <f t="shared" si="683"/>
        <v>0.20845535096226286</v>
      </c>
      <c r="P1652" s="15">
        <f t="shared" si="684"/>
        <v>2105.0241197507294</v>
      </c>
      <c r="Q1652" s="3">
        <f t="shared" si="701"/>
        <v>3</v>
      </c>
      <c r="R1652" s="3">
        <f t="shared" si="685"/>
        <v>-0.81</v>
      </c>
      <c r="S1652" s="16">
        <f t="shared" si="686"/>
        <v>-3.5234999999999999</v>
      </c>
      <c r="T1652" s="3">
        <f t="shared" si="687"/>
        <v>435.2800416666667</v>
      </c>
      <c r="U1652" s="3">
        <f t="shared" si="688"/>
        <v>0.20845535096226286</v>
      </c>
      <c r="V1652" s="3">
        <f t="shared" si="689"/>
        <v>2088.1212195194089</v>
      </c>
      <c r="W1652" s="19">
        <f t="shared" si="690"/>
        <v>435.2800416666667</v>
      </c>
      <c r="X1652" s="19">
        <f t="shared" si="691"/>
        <v>0.20845535096226286</v>
      </c>
      <c r="Y1652" s="19">
        <f t="shared" si="692"/>
        <v>2088.1212195194089</v>
      </c>
      <c r="Z1652" s="2">
        <f t="shared" si="693"/>
        <v>-3.0472500000000196</v>
      </c>
      <c r="AA1652" s="2">
        <f t="shared" si="694"/>
        <v>-43.246081905380379</v>
      </c>
      <c r="AB1652">
        <v>-2.54</v>
      </c>
      <c r="AC1652">
        <v>401.32</v>
      </c>
      <c r="AD1652">
        <v>-50.8</v>
      </c>
      <c r="AE1652">
        <v>1041.4000000000001</v>
      </c>
      <c r="AF1652" s="2">
        <f t="shared" si="695"/>
        <v>0.38536585365853654</v>
      </c>
      <c r="AG1652" t="b">
        <f t="shared" si="696"/>
        <v>1</v>
      </c>
      <c r="AH1652" s="2">
        <f t="shared" si="697"/>
        <v>-0.50725000000001952</v>
      </c>
      <c r="AI1652" t="str">
        <f t="shared" si="698"/>
        <v/>
      </c>
      <c r="AJ1652" s="2">
        <f t="shared" si="699"/>
        <v>7.5539180946196183</v>
      </c>
      <c r="AK1652" s="2">
        <f t="shared" si="700"/>
        <v>7.5539180946196183</v>
      </c>
    </row>
    <row r="1653" spans="1:37" x14ac:dyDescent="0.3">
      <c r="A1653" s="18">
        <v>39895</v>
      </c>
      <c r="B1653">
        <v>12.7</v>
      </c>
      <c r="C1653">
        <v>2</v>
      </c>
      <c r="D1653">
        <v>-2.2000000000000002</v>
      </c>
      <c r="E1653">
        <v>-0.1</v>
      </c>
      <c r="G1653" s="3">
        <f t="shared" si="702"/>
        <v>435.2800416666667</v>
      </c>
      <c r="H1653" s="3">
        <f t="shared" si="703"/>
        <v>2088.1212195194089</v>
      </c>
      <c r="I1653" s="10">
        <f t="shared" si="677"/>
        <v>2067.2400073242147</v>
      </c>
      <c r="J1653" s="3">
        <f t="shared" si="678"/>
        <v>0.2105609605679423</v>
      </c>
      <c r="K1653" s="3">
        <f t="shared" si="679"/>
        <v>0</v>
      </c>
      <c r="L1653" s="15">
        <f t="shared" si="680"/>
        <v>12.7</v>
      </c>
      <c r="M1653" s="3">
        <f t="shared" si="681"/>
        <v>12.7</v>
      </c>
      <c r="N1653" s="15">
        <f t="shared" si="682"/>
        <v>447.98004166666669</v>
      </c>
      <c r="O1653" s="15">
        <f t="shared" si="683"/>
        <v>0.20524174630680647</v>
      </c>
      <c r="P1653" s="15">
        <f t="shared" si="684"/>
        <v>2182.6945527787602</v>
      </c>
      <c r="Q1653" s="3">
        <f t="shared" si="701"/>
        <v>3</v>
      </c>
      <c r="R1653" s="3">
        <f t="shared" si="685"/>
        <v>-0.81</v>
      </c>
      <c r="S1653" s="16">
        <f t="shared" si="686"/>
        <v>0</v>
      </c>
      <c r="T1653" s="3">
        <f t="shared" si="687"/>
        <v>447.98004166666669</v>
      </c>
      <c r="U1653" s="3">
        <f t="shared" si="688"/>
        <v>0.20524174630680647</v>
      </c>
      <c r="V1653" s="3">
        <f t="shared" si="689"/>
        <v>2182.6945527787602</v>
      </c>
      <c r="W1653" s="19">
        <f t="shared" si="690"/>
        <v>447.98004166666669</v>
      </c>
      <c r="X1653" s="19">
        <f t="shared" si="691"/>
        <v>0.20524174630680647</v>
      </c>
      <c r="Y1653" s="19">
        <f t="shared" si="692"/>
        <v>2182.6945527787602</v>
      </c>
      <c r="Z1653" s="2">
        <f t="shared" si="693"/>
        <v>12.699999999999989</v>
      </c>
      <c r="AA1653" s="2">
        <f t="shared" si="694"/>
        <v>94.57333325935133</v>
      </c>
      <c r="AB1653">
        <v>10.16</v>
      </c>
      <c r="AC1653">
        <v>411.48</v>
      </c>
      <c r="AD1653">
        <v>152.4</v>
      </c>
      <c r="AE1653">
        <v>1193.8</v>
      </c>
      <c r="AF1653" s="2">
        <f t="shared" si="695"/>
        <v>0.34468085106382984</v>
      </c>
      <c r="AG1653" t="b">
        <f t="shared" si="696"/>
        <v>1</v>
      </c>
      <c r="AH1653" s="2">
        <f t="shared" si="697"/>
        <v>2.5399999999999885</v>
      </c>
      <c r="AI1653">
        <f t="shared" si="698"/>
        <v>2.5399999999999885</v>
      </c>
      <c r="AJ1653" s="2">
        <f t="shared" si="699"/>
        <v>-57.826666740648676</v>
      </c>
      <c r="AK1653" s="2">
        <f t="shared" si="700"/>
        <v>57.826666740648676</v>
      </c>
    </row>
    <row r="1654" spans="1:37" x14ac:dyDescent="0.3">
      <c r="A1654" s="18">
        <v>39896</v>
      </c>
      <c r="B1654">
        <v>5.08</v>
      </c>
      <c r="C1654">
        <v>3.2</v>
      </c>
      <c r="D1654">
        <v>-3.3</v>
      </c>
      <c r="E1654">
        <v>-4.9999999999999802E-2</v>
      </c>
      <c r="G1654" s="3">
        <f t="shared" si="702"/>
        <v>447.98004166666669</v>
      </c>
      <c r="H1654" s="3">
        <f t="shared" si="703"/>
        <v>2182.6945527787602</v>
      </c>
      <c r="I1654" s="10">
        <f t="shared" si="677"/>
        <v>2160.8676072509725</v>
      </c>
      <c r="J1654" s="3">
        <f t="shared" si="678"/>
        <v>0.20731489525940047</v>
      </c>
      <c r="K1654" s="3">
        <f t="shared" si="679"/>
        <v>0</v>
      </c>
      <c r="L1654" s="15">
        <f t="shared" si="680"/>
        <v>5.08</v>
      </c>
      <c r="M1654" s="3">
        <f t="shared" si="681"/>
        <v>5.08</v>
      </c>
      <c r="N1654" s="15">
        <f t="shared" si="682"/>
        <v>453.06004166666668</v>
      </c>
      <c r="O1654" s="15">
        <f t="shared" si="683"/>
        <v>0.2052786115461932</v>
      </c>
      <c r="P1654" s="15">
        <f t="shared" si="684"/>
        <v>2207.0494254327905</v>
      </c>
      <c r="Q1654" s="3">
        <f t="shared" si="701"/>
        <v>3</v>
      </c>
      <c r="R1654" s="3">
        <f t="shared" si="685"/>
        <v>-0.81</v>
      </c>
      <c r="S1654" s="16">
        <f t="shared" si="686"/>
        <v>0</v>
      </c>
      <c r="T1654" s="3">
        <f t="shared" si="687"/>
        <v>453.06004166666668</v>
      </c>
      <c r="U1654" s="3">
        <f t="shared" si="688"/>
        <v>0.2052786115461932</v>
      </c>
      <c r="V1654" s="3">
        <f t="shared" si="689"/>
        <v>2207.0494254327905</v>
      </c>
      <c r="W1654" s="19">
        <f t="shared" si="690"/>
        <v>453.06004166666668</v>
      </c>
      <c r="X1654" s="19">
        <f t="shared" si="691"/>
        <v>0.2052786115461932</v>
      </c>
      <c r="Y1654" s="19">
        <f t="shared" si="692"/>
        <v>2207.0494254327905</v>
      </c>
      <c r="Z1654" s="2">
        <f t="shared" si="693"/>
        <v>5.0799999999999841</v>
      </c>
      <c r="AA1654" s="2">
        <f t="shared" si="694"/>
        <v>24.35487265403026</v>
      </c>
      <c r="AB1654">
        <v>5.08</v>
      </c>
      <c r="AC1654">
        <v>416.56</v>
      </c>
      <c r="AD1654">
        <v>-25.4</v>
      </c>
      <c r="AE1654">
        <v>1168.4000000000001</v>
      </c>
      <c r="AF1654" s="2">
        <f t="shared" si="695"/>
        <v>0.35652173913043478</v>
      </c>
      <c r="AG1654" t="b">
        <f t="shared" si="696"/>
        <v>1</v>
      </c>
      <c r="AH1654" s="2">
        <f t="shared" si="697"/>
        <v>-1.5987211554602254E-14</v>
      </c>
      <c r="AI1654">
        <f t="shared" si="698"/>
        <v>1.5987211554602254E-14</v>
      </c>
      <c r="AJ1654" s="2">
        <f t="shared" si="699"/>
        <v>49.754872654030258</v>
      </c>
      <c r="AK1654" s="2">
        <f t="shared" si="700"/>
        <v>49.754872654030258</v>
      </c>
    </row>
    <row r="1655" spans="1:37" x14ac:dyDescent="0.3">
      <c r="A1655" s="18">
        <v>39897</v>
      </c>
      <c r="B1655">
        <v>7.62</v>
      </c>
      <c r="C1655">
        <v>4.8</v>
      </c>
      <c r="D1655">
        <v>1</v>
      </c>
      <c r="E1655">
        <v>2.9</v>
      </c>
      <c r="G1655" s="3">
        <f t="shared" si="702"/>
        <v>453.06004166666668</v>
      </c>
      <c r="H1655" s="3">
        <f t="shared" si="703"/>
        <v>2207.0494254327905</v>
      </c>
      <c r="I1655" s="10">
        <f t="shared" si="677"/>
        <v>2184.9789311784625</v>
      </c>
      <c r="J1655" s="3">
        <f t="shared" si="678"/>
        <v>0.20735213287494261</v>
      </c>
      <c r="K1655" s="3">
        <f t="shared" si="679"/>
        <v>3.6830000000000007</v>
      </c>
      <c r="L1655" s="15">
        <f t="shared" si="680"/>
        <v>3.9369999999999994</v>
      </c>
      <c r="M1655" s="3">
        <f t="shared" si="681"/>
        <v>3.0162499999999994</v>
      </c>
      <c r="N1655" s="15">
        <f t="shared" si="682"/>
        <v>456.07629166666669</v>
      </c>
      <c r="O1655" s="15">
        <f t="shared" si="683"/>
        <v>0.20702436674430089</v>
      </c>
      <c r="P1655" s="15">
        <f t="shared" si="684"/>
        <v>2203.007785213872</v>
      </c>
      <c r="Q1655" s="3">
        <f t="shared" si="701"/>
        <v>3</v>
      </c>
      <c r="R1655" s="3">
        <f t="shared" si="685"/>
        <v>-0.81</v>
      </c>
      <c r="S1655" s="16">
        <f t="shared" si="686"/>
        <v>-2.3490000000000002</v>
      </c>
      <c r="T1655" s="3">
        <f t="shared" si="687"/>
        <v>453.7272916666667</v>
      </c>
      <c r="U1655" s="3">
        <f t="shared" si="688"/>
        <v>0.20702436674430089</v>
      </c>
      <c r="V1655" s="3">
        <f t="shared" si="689"/>
        <v>2191.6612947647491</v>
      </c>
      <c r="W1655" s="19">
        <f t="shared" si="690"/>
        <v>453.7272916666667</v>
      </c>
      <c r="X1655" s="19">
        <f t="shared" si="691"/>
        <v>0.20702436674430089</v>
      </c>
      <c r="Y1655" s="19">
        <f t="shared" si="692"/>
        <v>2191.6612947647491</v>
      </c>
      <c r="Z1655" s="2">
        <f t="shared" si="693"/>
        <v>0.6672500000000241</v>
      </c>
      <c r="AA1655" s="2">
        <f t="shared" si="694"/>
        <v>-15.388130668041413</v>
      </c>
      <c r="AB1655">
        <v>2.54</v>
      </c>
      <c r="AC1655">
        <v>419.1</v>
      </c>
      <c r="AD1655">
        <v>-25.4</v>
      </c>
      <c r="AE1655">
        <v>1143</v>
      </c>
      <c r="AF1655" s="2">
        <f t="shared" si="695"/>
        <v>0.3666666666666667</v>
      </c>
      <c r="AG1655" t="b">
        <f t="shared" si="696"/>
        <v>1</v>
      </c>
      <c r="AH1655" s="2">
        <f t="shared" si="697"/>
        <v>-1.8727499999999759</v>
      </c>
      <c r="AI1655">
        <f t="shared" si="698"/>
        <v>1.8727499999999759</v>
      </c>
      <c r="AJ1655" s="2">
        <f t="shared" si="699"/>
        <v>10.011869331958586</v>
      </c>
      <c r="AK1655" s="2">
        <f t="shared" si="700"/>
        <v>10.011869331958586</v>
      </c>
    </row>
    <row r="1656" spans="1:37" x14ac:dyDescent="0.3">
      <c r="A1656" s="18">
        <v>39898</v>
      </c>
      <c r="B1656">
        <v>22.86</v>
      </c>
      <c r="C1656">
        <v>4.3</v>
      </c>
      <c r="D1656">
        <v>0.1</v>
      </c>
      <c r="E1656">
        <v>2.2000000000000002</v>
      </c>
      <c r="G1656" s="3">
        <f t="shared" si="702"/>
        <v>453.7272916666667</v>
      </c>
      <c r="H1656" s="3">
        <f t="shared" si="703"/>
        <v>2191.6612947647491</v>
      </c>
      <c r="I1656" s="10">
        <f t="shared" si="677"/>
        <v>2169.7446818171015</v>
      </c>
      <c r="J1656" s="3">
        <f t="shared" si="678"/>
        <v>0.20911552196394029</v>
      </c>
      <c r="K1656" s="3">
        <f t="shared" si="679"/>
        <v>8.3819999999999997</v>
      </c>
      <c r="L1656" s="15">
        <f t="shared" si="680"/>
        <v>14.478</v>
      </c>
      <c r="M1656" s="3">
        <f t="shared" si="681"/>
        <v>12.3825</v>
      </c>
      <c r="N1656" s="15">
        <f t="shared" si="682"/>
        <v>466.10979166666669</v>
      </c>
      <c r="O1656" s="15">
        <f t="shared" si="683"/>
        <v>0.20612654867424621</v>
      </c>
      <c r="P1656" s="15">
        <f t="shared" si="684"/>
        <v>2261.2797558808747</v>
      </c>
      <c r="Q1656" s="3">
        <f t="shared" si="701"/>
        <v>3</v>
      </c>
      <c r="R1656" s="3">
        <f t="shared" si="685"/>
        <v>-0.81</v>
      </c>
      <c r="S1656" s="16">
        <f t="shared" si="686"/>
        <v>-1.7820000000000003</v>
      </c>
      <c r="T1656" s="3">
        <f t="shared" si="687"/>
        <v>464.32779166666671</v>
      </c>
      <c r="U1656" s="3">
        <f t="shared" si="688"/>
        <v>0.20612654867424621</v>
      </c>
      <c r="V1656" s="3">
        <f t="shared" si="689"/>
        <v>2252.6345812953527</v>
      </c>
      <c r="W1656" s="19">
        <f t="shared" si="690"/>
        <v>464.32779166666671</v>
      </c>
      <c r="X1656" s="19">
        <f t="shared" si="691"/>
        <v>0.20612654867424621</v>
      </c>
      <c r="Y1656" s="19">
        <f t="shared" si="692"/>
        <v>2252.6345812953527</v>
      </c>
      <c r="Z1656" s="2">
        <f t="shared" si="693"/>
        <v>10.600500000000011</v>
      </c>
      <c r="AA1656" s="2">
        <f t="shared" si="694"/>
        <v>60.973286530603673</v>
      </c>
      <c r="AB1656">
        <v>10.16</v>
      </c>
      <c r="AC1656">
        <v>429.26</v>
      </c>
      <c r="AD1656">
        <v>0</v>
      </c>
      <c r="AE1656">
        <v>1143</v>
      </c>
      <c r="AF1656" s="2">
        <f t="shared" si="695"/>
        <v>0.37555555555555553</v>
      </c>
      <c r="AG1656" t="b">
        <f t="shared" si="696"/>
        <v>1</v>
      </c>
      <c r="AH1656" s="2">
        <f t="shared" si="697"/>
        <v>0.44050000000001077</v>
      </c>
      <c r="AI1656">
        <f t="shared" si="698"/>
        <v>0.44050000000001077</v>
      </c>
      <c r="AJ1656" s="2">
        <f t="shared" si="699"/>
        <v>60.973286530603673</v>
      </c>
      <c r="AK1656" s="2">
        <f t="shared" si="700"/>
        <v>60.973286530603673</v>
      </c>
    </row>
    <row r="1657" spans="1:37" x14ac:dyDescent="0.3">
      <c r="A1657" s="18">
        <v>39899</v>
      </c>
      <c r="B1657">
        <v>0</v>
      </c>
      <c r="C1657">
        <v>8</v>
      </c>
      <c r="D1657">
        <v>-0.7</v>
      </c>
      <c r="E1657">
        <v>3.65</v>
      </c>
      <c r="G1657" s="3">
        <f t="shared" si="702"/>
        <v>464.32779166666671</v>
      </c>
      <c r="H1657" s="3">
        <f t="shared" si="703"/>
        <v>2252.6345812953527</v>
      </c>
      <c r="I1657" s="10">
        <f t="shared" si="677"/>
        <v>2230.1082354823993</v>
      </c>
      <c r="J1657" s="3">
        <f t="shared" si="678"/>
        <v>0.20820863502449108</v>
      </c>
      <c r="K1657" s="3">
        <f t="shared" si="679"/>
        <v>0</v>
      </c>
      <c r="L1657" s="15">
        <f t="shared" si="680"/>
        <v>0</v>
      </c>
      <c r="M1657" s="3">
        <f t="shared" si="681"/>
        <v>0</v>
      </c>
      <c r="N1657" s="15">
        <f t="shared" si="682"/>
        <v>464.32779166666671</v>
      </c>
      <c r="O1657" s="15">
        <f t="shared" si="683"/>
        <v>0.20820863502449108</v>
      </c>
      <c r="P1657" s="15">
        <f t="shared" si="684"/>
        <v>2230.1082354823993</v>
      </c>
      <c r="Q1657" s="3">
        <f t="shared" si="701"/>
        <v>3</v>
      </c>
      <c r="R1657" s="3">
        <f t="shared" si="685"/>
        <v>-0.81</v>
      </c>
      <c r="S1657" s="16">
        <f t="shared" si="686"/>
        <v>-2.9565000000000001</v>
      </c>
      <c r="T1657" s="3">
        <f t="shared" si="687"/>
        <v>461.37129166666671</v>
      </c>
      <c r="U1657" s="3">
        <f t="shared" si="688"/>
        <v>0.20820863502449108</v>
      </c>
      <c r="V1657" s="3">
        <f t="shared" si="689"/>
        <v>2215.9085362256792</v>
      </c>
      <c r="W1657" s="19">
        <f t="shared" si="690"/>
        <v>461.37129166666671</v>
      </c>
      <c r="X1657" s="19">
        <f t="shared" si="691"/>
        <v>0.20820863502449108</v>
      </c>
      <c r="Y1657" s="19">
        <f t="shared" si="692"/>
        <v>2215.9085362256792</v>
      </c>
      <c r="Z1657" s="2">
        <f t="shared" si="693"/>
        <v>-2.9565000000000055</v>
      </c>
      <c r="AA1657" s="2">
        <f t="shared" si="694"/>
        <v>-36.726045069673546</v>
      </c>
      <c r="AB1657">
        <v>-7.62</v>
      </c>
      <c r="AC1657">
        <v>421.64</v>
      </c>
      <c r="AD1657">
        <v>-25.4</v>
      </c>
      <c r="AE1657">
        <v>1117.5999999999999</v>
      </c>
      <c r="AF1657" s="2">
        <f t="shared" si="695"/>
        <v>0.37727272727272732</v>
      </c>
      <c r="AG1657" t="b">
        <f t="shared" si="696"/>
        <v>1</v>
      </c>
      <c r="AH1657" s="2">
        <f t="shared" si="697"/>
        <v>4.6634999999999946</v>
      </c>
      <c r="AI1657">
        <f t="shared" si="698"/>
        <v>4.6634999999999946</v>
      </c>
      <c r="AJ1657" s="2">
        <f t="shared" si="699"/>
        <v>-11.326045069673548</v>
      </c>
      <c r="AK1657" s="2">
        <f t="shared" si="700"/>
        <v>11.326045069673548</v>
      </c>
    </row>
    <row r="1658" spans="1:37" x14ac:dyDescent="0.3">
      <c r="A1658" s="18">
        <v>39900</v>
      </c>
      <c r="B1658">
        <v>0</v>
      </c>
      <c r="C1658">
        <v>10.5</v>
      </c>
      <c r="D1658">
        <v>0.1</v>
      </c>
      <c r="E1658">
        <v>5.3</v>
      </c>
      <c r="G1658" s="3">
        <f t="shared" si="702"/>
        <v>461.37129166666671</v>
      </c>
      <c r="H1658" s="3">
        <f t="shared" si="703"/>
        <v>2215.9085362256792</v>
      </c>
      <c r="I1658" s="10">
        <f t="shared" si="677"/>
        <v>2193.7494508634222</v>
      </c>
      <c r="J1658" s="3">
        <f t="shared" si="678"/>
        <v>0.21031175254999102</v>
      </c>
      <c r="K1658" s="3">
        <f t="shared" si="679"/>
        <v>0</v>
      </c>
      <c r="L1658" s="15">
        <f t="shared" si="680"/>
        <v>0</v>
      </c>
      <c r="M1658" s="3">
        <f t="shared" si="681"/>
        <v>0</v>
      </c>
      <c r="N1658" s="15">
        <f t="shared" si="682"/>
        <v>461.37129166666671</v>
      </c>
      <c r="O1658" s="15">
        <f t="shared" si="683"/>
        <v>0.21031175254999102</v>
      </c>
      <c r="P1658" s="15">
        <f t="shared" si="684"/>
        <v>2193.7494508634222</v>
      </c>
      <c r="Q1658" s="3">
        <f t="shared" si="701"/>
        <v>3</v>
      </c>
      <c r="R1658" s="3">
        <f t="shared" si="685"/>
        <v>-0.81</v>
      </c>
      <c r="S1658" s="16">
        <f t="shared" si="686"/>
        <v>-4.2930000000000001</v>
      </c>
      <c r="T1658" s="3">
        <f t="shared" si="687"/>
        <v>457.0782916666667</v>
      </c>
      <c r="U1658" s="3">
        <f t="shared" si="688"/>
        <v>0.21031175254999102</v>
      </c>
      <c r="V1658" s="3">
        <f t="shared" si="689"/>
        <v>2173.3368968908162</v>
      </c>
      <c r="W1658" s="19">
        <f t="shared" si="690"/>
        <v>457.0782916666667</v>
      </c>
      <c r="X1658" s="19">
        <f t="shared" si="691"/>
        <v>0.21031175254999102</v>
      </c>
      <c r="Y1658" s="19">
        <f t="shared" si="692"/>
        <v>2173.3368968908162</v>
      </c>
      <c r="Z1658" s="2">
        <f t="shared" si="693"/>
        <v>-4.2930000000000064</v>
      </c>
      <c r="AA1658" s="2">
        <f t="shared" si="694"/>
        <v>-42.571639334862994</v>
      </c>
      <c r="AB1658">
        <v>-5.08</v>
      </c>
      <c r="AC1658">
        <v>416.56</v>
      </c>
      <c r="AD1658">
        <v>-50.8</v>
      </c>
      <c r="AE1658">
        <v>1066.8</v>
      </c>
      <c r="AF1658" s="2">
        <f t="shared" si="695"/>
        <v>0.39047619047619048</v>
      </c>
      <c r="AG1658" t="b">
        <f t="shared" si="696"/>
        <v>1</v>
      </c>
      <c r="AH1658" s="2">
        <f t="shared" si="697"/>
        <v>0.7869999999999937</v>
      </c>
      <c r="AI1658">
        <f t="shared" si="698"/>
        <v>0.7869999999999937</v>
      </c>
      <c r="AJ1658" s="2">
        <f t="shared" si="699"/>
        <v>8.2283606651370036</v>
      </c>
      <c r="AK1658" s="2">
        <f t="shared" si="700"/>
        <v>8.2283606651370036</v>
      </c>
    </row>
    <row r="1659" spans="1:37" x14ac:dyDescent="0.3">
      <c r="A1659" s="18">
        <v>39901</v>
      </c>
      <c r="B1659">
        <v>22.86</v>
      </c>
      <c r="C1659">
        <v>4.5</v>
      </c>
      <c r="D1659">
        <v>-1.7</v>
      </c>
      <c r="E1659">
        <v>1.4</v>
      </c>
      <c r="G1659" s="3">
        <f t="shared" si="702"/>
        <v>457.0782916666667</v>
      </c>
      <c r="H1659" s="3">
        <f t="shared" si="703"/>
        <v>2173.3368968908162</v>
      </c>
      <c r="I1659" s="10">
        <f t="shared" si="677"/>
        <v>2151.6035279219082</v>
      </c>
      <c r="J1659" s="3">
        <f t="shared" si="678"/>
        <v>0.21243611368685961</v>
      </c>
      <c r="K1659" s="3">
        <f t="shared" si="679"/>
        <v>5.3339999999999996</v>
      </c>
      <c r="L1659" s="15">
        <f t="shared" si="680"/>
        <v>17.526</v>
      </c>
      <c r="M1659" s="3">
        <f t="shared" si="681"/>
        <v>16.192499999999999</v>
      </c>
      <c r="N1659" s="15">
        <f t="shared" si="682"/>
        <v>473.2707916666667</v>
      </c>
      <c r="O1659" s="15">
        <f t="shared" si="683"/>
        <v>0.2070462074667708</v>
      </c>
      <c r="P1659" s="15">
        <f t="shared" si="684"/>
        <v>2285.82207545445</v>
      </c>
      <c r="Q1659" s="3">
        <f t="shared" si="701"/>
        <v>3</v>
      </c>
      <c r="R1659" s="3">
        <f t="shared" si="685"/>
        <v>-0.81</v>
      </c>
      <c r="S1659" s="16">
        <f t="shared" si="686"/>
        <v>-1.1339999999999999</v>
      </c>
      <c r="T1659" s="3">
        <f t="shared" si="687"/>
        <v>472.13679166666668</v>
      </c>
      <c r="U1659" s="3">
        <f t="shared" si="688"/>
        <v>0.2070462074667708</v>
      </c>
      <c r="V1659" s="3">
        <f t="shared" si="689"/>
        <v>2280.345037193887</v>
      </c>
      <c r="W1659" s="19">
        <f t="shared" si="690"/>
        <v>472.13679166666668</v>
      </c>
      <c r="X1659" s="19">
        <f t="shared" si="691"/>
        <v>0.2070462074667708</v>
      </c>
      <c r="Y1659" s="19">
        <f t="shared" si="692"/>
        <v>2280.345037193887</v>
      </c>
      <c r="Z1659" s="2">
        <f t="shared" si="693"/>
        <v>15.058499999999981</v>
      </c>
      <c r="AA1659" s="2">
        <f t="shared" si="694"/>
        <v>107.00814030307083</v>
      </c>
      <c r="AB1659">
        <v>7.62</v>
      </c>
      <c r="AC1659">
        <v>424.18</v>
      </c>
      <c r="AD1659">
        <v>25.4</v>
      </c>
      <c r="AE1659">
        <v>1092.2</v>
      </c>
      <c r="AF1659" s="2">
        <f t="shared" si="695"/>
        <v>0.38837209302325582</v>
      </c>
      <c r="AG1659" t="b">
        <f t="shared" si="696"/>
        <v>1</v>
      </c>
      <c r="AH1659" s="2">
        <f t="shared" si="697"/>
        <v>7.4384999999999808</v>
      </c>
      <c r="AI1659">
        <f t="shared" si="698"/>
        <v>7.4384999999999808</v>
      </c>
      <c r="AJ1659" s="2">
        <f t="shared" si="699"/>
        <v>81.608140303070826</v>
      </c>
      <c r="AK1659" s="2">
        <f t="shared" si="700"/>
        <v>81.608140303070826</v>
      </c>
    </row>
    <row r="1660" spans="1:37" x14ac:dyDescent="0.3">
      <c r="A1660" s="18">
        <v>39902</v>
      </c>
      <c r="B1660">
        <v>27.94</v>
      </c>
      <c r="C1660">
        <v>3.1</v>
      </c>
      <c r="D1660">
        <v>-2.8</v>
      </c>
      <c r="E1660">
        <v>0.15</v>
      </c>
      <c r="G1660" s="3">
        <f t="shared" si="702"/>
        <v>472.13679166666668</v>
      </c>
      <c r="H1660" s="3">
        <f t="shared" si="703"/>
        <v>2280.345037193887</v>
      </c>
      <c r="I1660" s="10">
        <f t="shared" si="677"/>
        <v>2257.5415868219479</v>
      </c>
      <c r="J1660" s="3">
        <f t="shared" si="678"/>
        <v>0.2091375832997685</v>
      </c>
      <c r="K1660" s="3">
        <f t="shared" si="679"/>
        <v>0.69849999999999923</v>
      </c>
      <c r="L1660" s="15">
        <f t="shared" si="680"/>
        <v>27.241500000000002</v>
      </c>
      <c r="M1660" s="3">
        <f t="shared" si="681"/>
        <v>27.066875000000003</v>
      </c>
      <c r="N1660" s="15">
        <f t="shared" si="682"/>
        <v>499.20366666666666</v>
      </c>
      <c r="O1660" s="15">
        <f t="shared" si="683"/>
        <v>0.1995336776428607</v>
      </c>
      <c r="P1660" s="15">
        <f t="shared" si="684"/>
        <v>2501.8516801969449</v>
      </c>
      <c r="Q1660" s="3">
        <f t="shared" si="701"/>
        <v>3</v>
      </c>
      <c r="R1660" s="3">
        <f t="shared" si="685"/>
        <v>-0.81</v>
      </c>
      <c r="S1660" s="16">
        <f t="shared" si="686"/>
        <v>-0.1215</v>
      </c>
      <c r="T1660" s="3">
        <f t="shared" si="687"/>
        <v>499.08216666666664</v>
      </c>
      <c r="U1660" s="3">
        <f t="shared" si="688"/>
        <v>0.1995336776428607</v>
      </c>
      <c r="V1660" s="3">
        <f t="shared" si="689"/>
        <v>2501.2427604324457</v>
      </c>
      <c r="W1660" s="19">
        <f t="shared" si="690"/>
        <v>499.08216666666664</v>
      </c>
      <c r="X1660" s="19">
        <f t="shared" si="691"/>
        <v>0.1995336776428607</v>
      </c>
      <c r="Y1660" s="19">
        <f t="shared" si="692"/>
        <v>2501.2427604324457</v>
      </c>
      <c r="Z1660" s="2">
        <f t="shared" si="693"/>
        <v>26.945374999999956</v>
      </c>
      <c r="AA1660" s="2">
        <f t="shared" si="694"/>
        <v>220.89772323855868</v>
      </c>
      <c r="AB1660">
        <v>25.4</v>
      </c>
      <c r="AC1660">
        <v>449.58</v>
      </c>
      <c r="AD1660">
        <v>203.2</v>
      </c>
      <c r="AE1660">
        <v>1295.4000000000001</v>
      </c>
      <c r="AF1660" s="2">
        <f t="shared" si="695"/>
        <v>0.34705882352941175</v>
      </c>
      <c r="AG1660" t="b">
        <f t="shared" si="696"/>
        <v>1</v>
      </c>
      <c r="AH1660" s="2">
        <f t="shared" si="697"/>
        <v>1.5453749999999573</v>
      </c>
      <c r="AI1660">
        <f t="shared" si="698"/>
        <v>1.5453749999999573</v>
      </c>
      <c r="AJ1660" s="2">
        <f t="shared" si="699"/>
        <v>17.697723238558694</v>
      </c>
      <c r="AK1660" s="2">
        <f t="shared" si="700"/>
        <v>17.697723238558694</v>
      </c>
    </row>
    <row r="1661" spans="1:37" x14ac:dyDescent="0.3">
      <c r="A1661" s="18">
        <v>39903</v>
      </c>
      <c r="B1661">
        <v>0</v>
      </c>
      <c r="C1661">
        <v>6</v>
      </c>
      <c r="D1661">
        <v>-5.2</v>
      </c>
      <c r="E1661">
        <v>0.4</v>
      </c>
      <c r="G1661" s="3">
        <f t="shared" si="702"/>
        <v>499.08216666666664</v>
      </c>
      <c r="H1661" s="3">
        <f t="shared" si="703"/>
        <v>2501.2427604324457</v>
      </c>
      <c r="I1661" s="10">
        <f t="shared" si="677"/>
        <v>2476.2303328281214</v>
      </c>
      <c r="J1661" s="3">
        <f t="shared" si="678"/>
        <v>0.20154916933622291</v>
      </c>
      <c r="K1661" s="3">
        <f t="shared" si="679"/>
        <v>0</v>
      </c>
      <c r="L1661" s="15">
        <f t="shared" si="680"/>
        <v>0</v>
      </c>
      <c r="M1661" s="3">
        <f t="shared" si="681"/>
        <v>0</v>
      </c>
      <c r="N1661" s="15">
        <f t="shared" si="682"/>
        <v>499.08216666666664</v>
      </c>
      <c r="O1661" s="15">
        <f t="shared" si="683"/>
        <v>0.20154916933622291</v>
      </c>
      <c r="P1661" s="15">
        <f t="shared" si="684"/>
        <v>2476.2303328281214</v>
      </c>
      <c r="Q1661" s="3">
        <f t="shared" si="701"/>
        <v>3</v>
      </c>
      <c r="R1661" s="3">
        <f t="shared" si="685"/>
        <v>-0.81</v>
      </c>
      <c r="S1661" s="16">
        <f t="shared" si="686"/>
        <v>-0.32400000000000007</v>
      </c>
      <c r="T1661" s="3">
        <f t="shared" si="687"/>
        <v>498.75816666666663</v>
      </c>
      <c r="U1661" s="3">
        <f t="shared" si="688"/>
        <v>0.20154916933622291</v>
      </c>
      <c r="V1661" s="3">
        <f t="shared" si="689"/>
        <v>2474.6227846498427</v>
      </c>
      <c r="W1661" s="19">
        <f t="shared" si="690"/>
        <v>498.75816666666663</v>
      </c>
      <c r="X1661" s="19">
        <f t="shared" si="691"/>
        <v>0.20154916933622291</v>
      </c>
      <c r="Y1661" s="19">
        <f t="shared" si="692"/>
        <v>2474.6227846498427</v>
      </c>
      <c r="Z1661" s="2">
        <f t="shared" si="693"/>
        <v>-0.32400000000001228</v>
      </c>
      <c r="AA1661" s="2">
        <f t="shared" si="694"/>
        <v>-26.619975782602978</v>
      </c>
      <c r="AB1661">
        <v>0</v>
      </c>
      <c r="AC1661">
        <v>449.58</v>
      </c>
      <c r="AD1661">
        <v>-76.2</v>
      </c>
      <c r="AE1661">
        <v>1219.2</v>
      </c>
      <c r="AF1661" s="2">
        <f t="shared" si="695"/>
        <v>0.36874999999999997</v>
      </c>
      <c r="AG1661" t="b">
        <f t="shared" si="696"/>
        <v>1</v>
      </c>
      <c r="AH1661" s="2">
        <f t="shared" si="697"/>
        <v>-0.32400000000001228</v>
      </c>
      <c r="AI1661">
        <f t="shared" si="698"/>
        <v>0.32400000000001228</v>
      </c>
      <c r="AJ1661" s="2">
        <f t="shared" si="699"/>
        <v>49.580024217397025</v>
      </c>
      <c r="AK1661" s="2">
        <f t="shared" si="700"/>
        <v>49.580024217397025</v>
      </c>
    </row>
    <row r="1662" spans="1:37" x14ac:dyDescent="0.3">
      <c r="A1662" s="18">
        <v>39904</v>
      </c>
      <c r="B1662">
        <v>2.54</v>
      </c>
      <c r="C1662">
        <v>2.8</v>
      </c>
      <c r="D1662">
        <v>-1.7</v>
      </c>
      <c r="E1662">
        <v>0.55000000000000004</v>
      </c>
      <c r="G1662" s="3">
        <f t="shared" si="702"/>
        <v>498.75816666666663</v>
      </c>
      <c r="H1662" s="3">
        <f t="shared" si="703"/>
        <v>2474.6227846498427</v>
      </c>
      <c r="I1662" s="10">
        <f t="shared" si="677"/>
        <v>2449.8765568033441</v>
      </c>
      <c r="J1662" s="3">
        <f t="shared" si="678"/>
        <v>0.20358501953153832</v>
      </c>
      <c r="K1662" s="3">
        <f t="shared" si="679"/>
        <v>0.23283333333333323</v>
      </c>
      <c r="L1662" s="15">
        <f t="shared" si="680"/>
        <v>2.3071666666666668</v>
      </c>
      <c r="M1662" s="3">
        <f t="shared" si="681"/>
        <v>2.2489583333333334</v>
      </c>
      <c r="N1662" s="15">
        <f t="shared" si="682"/>
        <v>501.00712499999997</v>
      </c>
      <c r="O1662" s="15">
        <f t="shared" si="683"/>
        <v>0.20286094586988188</v>
      </c>
      <c r="P1662" s="15">
        <f t="shared" si="684"/>
        <v>2469.7071328916786</v>
      </c>
      <c r="Q1662" s="3">
        <f t="shared" si="701"/>
        <v>4</v>
      </c>
      <c r="R1662" s="3">
        <f t="shared" si="685"/>
        <v>-2.08</v>
      </c>
      <c r="S1662" s="16">
        <f t="shared" si="686"/>
        <v>-1.1440000000000001</v>
      </c>
      <c r="T1662" s="3">
        <f t="shared" si="687"/>
        <v>499.86312499999997</v>
      </c>
      <c r="U1662" s="3">
        <f t="shared" si="688"/>
        <v>0.20286094586988188</v>
      </c>
      <c r="V1662" s="3">
        <f t="shared" si="689"/>
        <v>2464.0678019938832</v>
      </c>
      <c r="W1662" s="19">
        <f t="shared" si="690"/>
        <v>499.86312499999997</v>
      </c>
      <c r="X1662" s="19">
        <f t="shared" si="691"/>
        <v>0.20286094586988188</v>
      </c>
      <c r="Y1662" s="19">
        <f t="shared" si="692"/>
        <v>2464.0678019938832</v>
      </c>
      <c r="Z1662" s="2">
        <f t="shared" si="693"/>
        <v>1.104958333333343</v>
      </c>
      <c r="AA1662" s="2">
        <f t="shared" si="694"/>
        <v>-10.55498265595952</v>
      </c>
      <c r="AB1662">
        <v>2.54</v>
      </c>
      <c r="AC1662">
        <v>452.12</v>
      </c>
      <c r="AD1662">
        <v>-25.4</v>
      </c>
      <c r="AE1662">
        <v>1193.8</v>
      </c>
      <c r="AF1662" s="2">
        <f t="shared" si="695"/>
        <v>0.37872340425531914</v>
      </c>
      <c r="AG1662" t="b">
        <f t="shared" si="696"/>
        <v>1</v>
      </c>
      <c r="AH1662" s="2">
        <f t="shared" si="697"/>
        <v>-1.435041666666657</v>
      </c>
      <c r="AI1662">
        <f t="shared" si="698"/>
        <v>1.435041666666657</v>
      </c>
      <c r="AJ1662" s="2">
        <f t="shared" si="699"/>
        <v>14.845017344040478</v>
      </c>
      <c r="AK1662" s="2">
        <f t="shared" si="700"/>
        <v>14.845017344040478</v>
      </c>
    </row>
    <row r="1663" spans="1:37" x14ac:dyDescent="0.3">
      <c r="A1663" s="18">
        <v>39905</v>
      </c>
      <c r="B1663">
        <v>17.78</v>
      </c>
      <c r="C1663">
        <v>2.7</v>
      </c>
      <c r="D1663">
        <v>-1.8</v>
      </c>
      <c r="E1663">
        <v>0.45</v>
      </c>
      <c r="G1663" s="3">
        <f t="shared" si="702"/>
        <v>499.86312499999997</v>
      </c>
      <c r="H1663" s="3">
        <f t="shared" si="703"/>
        <v>2464.0678019938832</v>
      </c>
      <c r="I1663" s="10">
        <f t="shared" si="677"/>
        <v>2439.4271239739442</v>
      </c>
      <c r="J1663" s="3">
        <f t="shared" si="678"/>
        <v>0.20491004633321405</v>
      </c>
      <c r="K1663" s="3">
        <f t="shared" si="679"/>
        <v>1.3335000000000008</v>
      </c>
      <c r="L1663" s="15">
        <f t="shared" si="680"/>
        <v>16.4465</v>
      </c>
      <c r="M1663" s="3">
        <f t="shared" si="681"/>
        <v>16.113125</v>
      </c>
      <c r="N1663" s="15">
        <f t="shared" si="682"/>
        <v>515.97624999999994</v>
      </c>
      <c r="O1663" s="15">
        <f t="shared" si="683"/>
        <v>0.19980237422001099</v>
      </c>
      <c r="P1663" s="15">
        <f t="shared" si="684"/>
        <v>2582.4330267058604</v>
      </c>
      <c r="Q1663" s="3">
        <f t="shared" si="701"/>
        <v>4</v>
      </c>
      <c r="R1663" s="3">
        <f t="shared" si="685"/>
        <v>-2.08</v>
      </c>
      <c r="S1663" s="16">
        <f t="shared" si="686"/>
        <v>-0.93600000000000005</v>
      </c>
      <c r="T1663" s="3">
        <f t="shared" si="687"/>
        <v>515.0402499999999</v>
      </c>
      <c r="U1663" s="3">
        <f t="shared" si="688"/>
        <v>0.19980237422001099</v>
      </c>
      <c r="V1663" s="3">
        <f t="shared" si="689"/>
        <v>2577.7483976885428</v>
      </c>
      <c r="W1663" s="19">
        <f t="shared" si="690"/>
        <v>515.0402499999999</v>
      </c>
      <c r="X1663" s="19">
        <f t="shared" si="691"/>
        <v>0.19980237422001099</v>
      </c>
      <c r="Y1663" s="19">
        <f t="shared" si="692"/>
        <v>2577.7483976885428</v>
      </c>
      <c r="Z1663" s="2">
        <f t="shared" si="693"/>
        <v>15.177124999999933</v>
      </c>
      <c r="AA1663" s="2">
        <f t="shared" si="694"/>
        <v>113.68059569465959</v>
      </c>
      <c r="AB1663">
        <v>10.16</v>
      </c>
      <c r="AC1663">
        <v>462.28</v>
      </c>
      <c r="AD1663">
        <v>0</v>
      </c>
      <c r="AE1663">
        <v>1193.8</v>
      </c>
      <c r="AF1663" s="2">
        <f t="shared" si="695"/>
        <v>0.38723404255319149</v>
      </c>
      <c r="AG1663" t="b">
        <f t="shared" si="696"/>
        <v>1</v>
      </c>
      <c r="AH1663" s="2">
        <f t="shared" si="697"/>
        <v>5.0171249999999326</v>
      </c>
      <c r="AI1663">
        <f t="shared" si="698"/>
        <v>5.0171249999999326</v>
      </c>
      <c r="AJ1663" s="2">
        <f t="shared" si="699"/>
        <v>113.68059569465959</v>
      </c>
      <c r="AK1663" s="2">
        <f t="shared" si="700"/>
        <v>113.68059569465959</v>
      </c>
    </row>
    <row r="1664" spans="1:37" x14ac:dyDescent="0.3">
      <c r="A1664" s="18">
        <v>39906</v>
      </c>
      <c r="B1664">
        <v>25.4</v>
      </c>
      <c r="C1664">
        <v>2.9</v>
      </c>
      <c r="D1664">
        <v>-1.6</v>
      </c>
      <c r="E1664">
        <v>0.65</v>
      </c>
      <c r="G1664" s="3">
        <f t="shared" si="702"/>
        <v>515.0402499999999</v>
      </c>
      <c r="H1664" s="3">
        <f t="shared" si="703"/>
        <v>2577.7483976885428</v>
      </c>
      <c r="I1664" s="10">
        <f t="shared" si="677"/>
        <v>2551.9709137116574</v>
      </c>
      <c r="J1664" s="3">
        <f t="shared" si="678"/>
        <v>0.20182058002021311</v>
      </c>
      <c r="K1664" s="3">
        <f t="shared" si="679"/>
        <v>2.7516666666666687</v>
      </c>
      <c r="L1664" s="15">
        <f t="shared" si="680"/>
        <v>22.64833333333333</v>
      </c>
      <c r="M1664" s="3">
        <f t="shared" si="681"/>
        <v>21.960416666666664</v>
      </c>
      <c r="N1664" s="15">
        <f t="shared" si="682"/>
        <v>537.00066666666658</v>
      </c>
      <c r="O1664" s="15">
        <f t="shared" si="683"/>
        <v>0.19568350438627541</v>
      </c>
      <c r="P1664" s="15">
        <f t="shared" si="684"/>
        <v>2744.2306307364456</v>
      </c>
      <c r="Q1664" s="3">
        <f t="shared" si="701"/>
        <v>4</v>
      </c>
      <c r="R1664" s="3">
        <f t="shared" si="685"/>
        <v>-2.08</v>
      </c>
      <c r="S1664" s="16">
        <f t="shared" si="686"/>
        <v>-1.3520000000000001</v>
      </c>
      <c r="T1664" s="3">
        <f t="shared" si="687"/>
        <v>535.6486666666666</v>
      </c>
      <c r="U1664" s="3">
        <f t="shared" si="688"/>
        <v>0.19568350438627541</v>
      </c>
      <c r="V1664" s="3">
        <f t="shared" si="689"/>
        <v>2737.3215148953313</v>
      </c>
      <c r="W1664" s="19">
        <f t="shared" si="690"/>
        <v>535.6486666666666</v>
      </c>
      <c r="X1664" s="19">
        <f t="shared" si="691"/>
        <v>0.19568350438627541</v>
      </c>
      <c r="Y1664" s="19">
        <f t="shared" si="692"/>
        <v>2737.3215148953313</v>
      </c>
      <c r="Z1664" s="2">
        <f t="shared" si="693"/>
        <v>20.608416666666699</v>
      </c>
      <c r="AA1664" s="2">
        <f t="shared" si="694"/>
        <v>159.57311720678854</v>
      </c>
      <c r="AB1664">
        <v>7.62</v>
      </c>
      <c r="AC1664">
        <v>469.9</v>
      </c>
      <c r="AD1664">
        <v>50.8</v>
      </c>
      <c r="AE1664">
        <v>1244.5999999999999</v>
      </c>
      <c r="AF1664" s="2">
        <f t="shared" si="695"/>
        <v>0.3775510204081633</v>
      </c>
      <c r="AG1664" t="b">
        <f t="shared" si="696"/>
        <v>1</v>
      </c>
      <c r="AH1664" s="2">
        <f t="shared" si="697"/>
        <v>12.988416666666698</v>
      </c>
      <c r="AI1664">
        <f t="shared" si="698"/>
        <v>12.988416666666698</v>
      </c>
      <c r="AJ1664" s="2">
        <f t="shared" si="699"/>
        <v>108.77311720678854</v>
      </c>
      <c r="AK1664" s="2">
        <f t="shared" si="700"/>
        <v>108.77311720678854</v>
      </c>
    </row>
    <row r="1665" spans="1:37" x14ac:dyDescent="0.3">
      <c r="A1665" s="18">
        <v>39907</v>
      </c>
      <c r="B1665">
        <v>10.16</v>
      </c>
      <c r="C1665">
        <v>3.9</v>
      </c>
      <c r="D1665">
        <v>-2.1</v>
      </c>
      <c r="E1665">
        <v>0.9</v>
      </c>
      <c r="G1665" s="3">
        <f t="shared" si="702"/>
        <v>535.6486666666666</v>
      </c>
      <c r="H1665" s="3">
        <f t="shared" si="703"/>
        <v>2737.3215148953313</v>
      </c>
      <c r="I1665" s="10">
        <f t="shared" si="677"/>
        <v>2709.9482997463779</v>
      </c>
      <c r="J1665" s="3">
        <f t="shared" si="678"/>
        <v>0.19766010544068224</v>
      </c>
      <c r="K1665" s="3">
        <f t="shared" si="679"/>
        <v>1.5240000000000009</v>
      </c>
      <c r="L1665" s="15">
        <f t="shared" si="680"/>
        <v>8.6359999999999992</v>
      </c>
      <c r="M1665" s="3">
        <f t="shared" si="681"/>
        <v>8.254999999999999</v>
      </c>
      <c r="N1665" s="15">
        <f t="shared" si="682"/>
        <v>543.9036666666666</v>
      </c>
      <c r="O1665" s="15">
        <f t="shared" si="683"/>
        <v>0.19559623022849282</v>
      </c>
      <c r="P1665" s="15">
        <f t="shared" si="684"/>
        <v>2780.7471853178654</v>
      </c>
      <c r="Q1665" s="3">
        <f t="shared" si="701"/>
        <v>4</v>
      </c>
      <c r="R1665" s="3">
        <f t="shared" si="685"/>
        <v>-2.08</v>
      </c>
      <c r="S1665" s="16">
        <f t="shared" si="686"/>
        <v>-1.8720000000000001</v>
      </c>
      <c r="T1665" s="3">
        <f t="shared" si="687"/>
        <v>542.03166666666664</v>
      </c>
      <c r="U1665" s="3">
        <f t="shared" si="688"/>
        <v>0.19559623022849282</v>
      </c>
      <c r="V1665" s="3">
        <f t="shared" si="689"/>
        <v>2771.1764487151554</v>
      </c>
      <c r="W1665" s="19">
        <f t="shared" si="690"/>
        <v>542.03166666666664</v>
      </c>
      <c r="X1665" s="19">
        <f t="shared" si="691"/>
        <v>0.19559623022849282</v>
      </c>
      <c r="Y1665" s="19">
        <f t="shared" si="692"/>
        <v>2771.1764487151554</v>
      </c>
      <c r="Z1665" s="2">
        <f t="shared" si="693"/>
        <v>6.3830000000000382</v>
      </c>
      <c r="AA1665" s="2">
        <f t="shared" si="694"/>
        <v>33.854933819824055</v>
      </c>
      <c r="AB1665">
        <v>7.62</v>
      </c>
      <c r="AC1665">
        <v>477.52</v>
      </c>
      <c r="AD1665">
        <v>25.4</v>
      </c>
      <c r="AE1665">
        <v>1270</v>
      </c>
      <c r="AF1665" s="2">
        <f t="shared" si="695"/>
        <v>0.376</v>
      </c>
      <c r="AG1665" t="b">
        <f t="shared" si="696"/>
        <v>1</v>
      </c>
      <c r="AH1665" s="2">
        <f t="shared" si="697"/>
        <v>-1.2369999999999619</v>
      </c>
      <c r="AI1665">
        <f t="shared" si="698"/>
        <v>1.2369999999999619</v>
      </c>
      <c r="AJ1665" s="2">
        <f t="shared" si="699"/>
        <v>8.4549338198240562</v>
      </c>
      <c r="AK1665" s="2">
        <f t="shared" si="700"/>
        <v>8.4549338198240562</v>
      </c>
    </row>
    <row r="1666" spans="1:37" x14ac:dyDescent="0.3">
      <c r="A1666" s="18">
        <v>39908</v>
      </c>
      <c r="B1666">
        <v>0</v>
      </c>
      <c r="C1666">
        <v>7.6</v>
      </c>
      <c r="D1666">
        <v>-4.5</v>
      </c>
      <c r="E1666">
        <v>1.55</v>
      </c>
      <c r="G1666" s="3">
        <f t="shared" si="702"/>
        <v>542.03166666666664</v>
      </c>
      <c r="H1666" s="3">
        <f t="shared" si="703"/>
        <v>2771.1764487151554</v>
      </c>
      <c r="I1666" s="10">
        <f t="shared" si="677"/>
        <v>2743.464684228004</v>
      </c>
      <c r="J1666" s="3">
        <f t="shared" si="678"/>
        <v>0.19757194972575032</v>
      </c>
      <c r="K1666" s="3">
        <f t="shared" si="679"/>
        <v>0</v>
      </c>
      <c r="L1666" s="15">
        <f t="shared" si="680"/>
        <v>0</v>
      </c>
      <c r="M1666" s="3">
        <f t="shared" si="681"/>
        <v>0</v>
      </c>
      <c r="N1666" s="15">
        <f t="shared" si="682"/>
        <v>542.03166666666664</v>
      </c>
      <c r="O1666" s="15">
        <f t="shared" si="683"/>
        <v>0.19757194972575032</v>
      </c>
      <c r="P1666" s="15">
        <f t="shared" si="684"/>
        <v>2743.464684228004</v>
      </c>
      <c r="Q1666" s="3">
        <f t="shared" si="701"/>
        <v>4</v>
      </c>
      <c r="R1666" s="3">
        <f t="shared" si="685"/>
        <v>-2.08</v>
      </c>
      <c r="S1666" s="16">
        <f t="shared" si="686"/>
        <v>-3.2240000000000002</v>
      </c>
      <c r="T1666" s="3">
        <f t="shared" si="687"/>
        <v>538.80766666666659</v>
      </c>
      <c r="U1666" s="3">
        <f t="shared" si="688"/>
        <v>0.19757194972575032</v>
      </c>
      <c r="V1666" s="3">
        <f t="shared" si="689"/>
        <v>2727.1465783203826</v>
      </c>
      <c r="W1666" s="19">
        <f t="shared" si="690"/>
        <v>538.80766666666659</v>
      </c>
      <c r="X1666" s="19">
        <f t="shared" si="691"/>
        <v>0.19757194972575032</v>
      </c>
      <c r="Y1666" s="19">
        <f t="shared" si="692"/>
        <v>2727.1465783203826</v>
      </c>
      <c r="Z1666" s="2">
        <f t="shared" si="693"/>
        <v>-3.2240000000000464</v>
      </c>
      <c r="AA1666" s="2">
        <f t="shared" si="694"/>
        <v>-44.029870394772843</v>
      </c>
      <c r="AB1666">
        <v>-5.08</v>
      </c>
      <c r="AC1666">
        <v>472.44</v>
      </c>
      <c r="AD1666">
        <v>-50.8</v>
      </c>
      <c r="AE1666">
        <v>1219.2</v>
      </c>
      <c r="AF1666" s="2">
        <f t="shared" si="695"/>
        <v>0.38750000000000001</v>
      </c>
      <c r="AG1666" t="b">
        <f t="shared" si="696"/>
        <v>1</v>
      </c>
      <c r="AH1666" s="2">
        <f t="shared" si="697"/>
        <v>1.8559999999999537</v>
      </c>
      <c r="AI1666">
        <f t="shared" si="698"/>
        <v>1.8559999999999537</v>
      </c>
      <c r="AJ1666" s="2">
        <f t="shared" si="699"/>
        <v>6.7701296052271545</v>
      </c>
      <c r="AK1666" s="2">
        <f t="shared" si="700"/>
        <v>6.7701296052271545</v>
      </c>
    </row>
    <row r="1667" spans="1:37" x14ac:dyDescent="0.3">
      <c r="A1667" s="18">
        <v>39909</v>
      </c>
      <c r="B1667">
        <v>0</v>
      </c>
      <c r="C1667">
        <v>14.4</v>
      </c>
      <c r="D1667">
        <v>1.1000000000000001</v>
      </c>
      <c r="E1667">
        <v>7.75</v>
      </c>
      <c r="G1667" s="3">
        <f t="shared" si="702"/>
        <v>538.80766666666659</v>
      </c>
      <c r="H1667" s="3">
        <f t="shared" si="703"/>
        <v>2727.1465783203826</v>
      </c>
      <c r="I1667" s="10">
        <f t="shared" si="677"/>
        <v>2699.8751125371787</v>
      </c>
      <c r="J1667" s="3">
        <f t="shared" si="678"/>
        <v>0.19956762598560637</v>
      </c>
      <c r="K1667" s="3">
        <f t="shared" si="679"/>
        <v>0</v>
      </c>
      <c r="L1667" s="15">
        <f t="shared" si="680"/>
        <v>0</v>
      </c>
      <c r="M1667" s="3">
        <f t="shared" si="681"/>
        <v>0</v>
      </c>
      <c r="N1667" s="15">
        <f t="shared" si="682"/>
        <v>538.80766666666659</v>
      </c>
      <c r="O1667" s="15">
        <f t="shared" si="683"/>
        <v>0.19956762598560637</v>
      </c>
      <c r="P1667" s="15">
        <f t="shared" si="684"/>
        <v>2699.8751125371787</v>
      </c>
      <c r="Q1667" s="3">
        <f t="shared" si="701"/>
        <v>4</v>
      </c>
      <c r="R1667" s="3">
        <f t="shared" si="685"/>
        <v>-2.08</v>
      </c>
      <c r="S1667" s="16">
        <f t="shared" si="686"/>
        <v>-16.12</v>
      </c>
      <c r="T1667" s="3">
        <f t="shared" si="687"/>
        <v>522.68766666666659</v>
      </c>
      <c r="U1667" s="3">
        <f t="shared" si="688"/>
        <v>0.19956762598560637</v>
      </c>
      <c r="V1667" s="3">
        <f t="shared" si="689"/>
        <v>2619.100488294454</v>
      </c>
      <c r="W1667" s="19">
        <f t="shared" si="690"/>
        <v>522.68766666666659</v>
      </c>
      <c r="X1667" s="19">
        <f t="shared" si="691"/>
        <v>0.19956762598560637</v>
      </c>
      <c r="Y1667" s="19">
        <f t="shared" si="692"/>
        <v>2619.100488294454</v>
      </c>
      <c r="Z1667" s="2">
        <f t="shared" si="693"/>
        <v>-16.120000000000005</v>
      </c>
      <c r="AA1667" s="2">
        <f t="shared" si="694"/>
        <v>-108.04609002592861</v>
      </c>
      <c r="AB1667">
        <v>-7.62</v>
      </c>
      <c r="AC1667">
        <v>464.82</v>
      </c>
      <c r="AD1667">
        <v>-50.8</v>
      </c>
      <c r="AE1667">
        <v>1168.4000000000001</v>
      </c>
      <c r="AF1667" s="2">
        <f t="shared" si="695"/>
        <v>0.39782608695652172</v>
      </c>
      <c r="AG1667" t="b">
        <f t="shared" si="696"/>
        <v>1</v>
      </c>
      <c r="AH1667" s="2">
        <f t="shared" si="697"/>
        <v>-8.5000000000000036</v>
      </c>
      <c r="AI1667">
        <f t="shared" si="698"/>
        <v>8.5000000000000036</v>
      </c>
      <c r="AJ1667" s="2">
        <f t="shared" si="699"/>
        <v>-57.246090025928609</v>
      </c>
      <c r="AK1667" s="2">
        <f t="shared" si="700"/>
        <v>57.246090025928609</v>
      </c>
    </row>
    <row r="1668" spans="1:37" x14ac:dyDescent="0.3">
      <c r="A1668" s="18">
        <v>39910</v>
      </c>
      <c r="B1668">
        <v>0</v>
      </c>
      <c r="C1668">
        <v>19.5</v>
      </c>
      <c r="D1668">
        <v>3.6</v>
      </c>
      <c r="E1668">
        <v>11.55</v>
      </c>
      <c r="G1668" s="3">
        <f t="shared" si="702"/>
        <v>522.68766666666659</v>
      </c>
      <c r="H1668" s="3">
        <f t="shared" si="703"/>
        <v>2619.100488294454</v>
      </c>
      <c r="I1668" s="10">
        <f t="shared" si="677"/>
        <v>2592.9094834115094</v>
      </c>
      <c r="J1668" s="3">
        <f t="shared" si="678"/>
        <v>0.20158346059152157</v>
      </c>
      <c r="K1668" s="3">
        <f t="shared" si="679"/>
        <v>0</v>
      </c>
      <c r="L1668" s="15">
        <f t="shared" si="680"/>
        <v>0</v>
      </c>
      <c r="M1668" s="3">
        <f t="shared" si="681"/>
        <v>0</v>
      </c>
      <c r="N1668" s="15">
        <f t="shared" si="682"/>
        <v>522.68766666666659</v>
      </c>
      <c r="O1668" s="15">
        <f t="shared" si="683"/>
        <v>0.20158346059152157</v>
      </c>
      <c r="P1668" s="15">
        <f t="shared" si="684"/>
        <v>2592.9094834115094</v>
      </c>
      <c r="Q1668" s="3">
        <f t="shared" si="701"/>
        <v>4</v>
      </c>
      <c r="R1668" s="3">
        <f t="shared" si="685"/>
        <v>-2.08</v>
      </c>
      <c r="S1668" s="16">
        <f t="shared" si="686"/>
        <v>-24.024000000000001</v>
      </c>
      <c r="T1668" s="3">
        <f t="shared" si="687"/>
        <v>498.66366666666659</v>
      </c>
      <c r="U1668" s="3">
        <f t="shared" si="688"/>
        <v>0.20158346059152157</v>
      </c>
      <c r="V1668" s="3">
        <f t="shared" si="689"/>
        <v>2473.7330394239693</v>
      </c>
      <c r="W1668" s="19">
        <f t="shared" si="690"/>
        <v>498.66366666666659</v>
      </c>
      <c r="X1668" s="19">
        <f t="shared" si="691"/>
        <v>0.20158346059152157</v>
      </c>
      <c r="Y1668" s="19">
        <f t="shared" si="692"/>
        <v>2473.7330394239693</v>
      </c>
      <c r="Z1668" s="2">
        <f t="shared" si="693"/>
        <v>-24.024000000000001</v>
      </c>
      <c r="AA1668" s="2">
        <f t="shared" si="694"/>
        <v>-145.36744887048462</v>
      </c>
      <c r="AB1668">
        <v>-10.16</v>
      </c>
      <c r="AC1668">
        <v>454.66</v>
      </c>
      <c r="AD1668">
        <v>-50.8</v>
      </c>
      <c r="AE1668">
        <v>1117.5999999999999</v>
      </c>
      <c r="AF1668" s="2">
        <f t="shared" si="695"/>
        <v>0.40681818181818186</v>
      </c>
      <c r="AG1668" t="b">
        <f t="shared" si="696"/>
        <v>1</v>
      </c>
      <c r="AH1668" s="2">
        <f t="shared" si="697"/>
        <v>-13.864000000000001</v>
      </c>
      <c r="AI1668">
        <f t="shared" si="698"/>
        <v>13.864000000000001</v>
      </c>
      <c r="AJ1668" s="2">
        <f t="shared" si="699"/>
        <v>-94.567448870484625</v>
      </c>
      <c r="AK1668" s="2">
        <f t="shared" si="700"/>
        <v>94.567448870484625</v>
      </c>
    </row>
    <row r="1669" spans="1:37" x14ac:dyDescent="0.3">
      <c r="A1669" s="18">
        <v>39911</v>
      </c>
      <c r="B1669">
        <v>0</v>
      </c>
      <c r="C1669">
        <v>19.899999999999999</v>
      </c>
      <c r="D1669">
        <v>3.9</v>
      </c>
      <c r="E1669">
        <v>11.9</v>
      </c>
      <c r="G1669" s="3">
        <f t="shared" si="702"/>
        <v>498.66366666666659</v>
      </c>
      <c r="H1669" s="3">
        <f t="shared" si="703"/>
        <v>2473.7330394239693</v>
      </c>
      <c r="I1669" s="10">
        <f t="shared" si="677"/>
        <v>2448.9957090297298</v>
      </c>
      <c r="J1669" s="3">
        <f t="shared" si="678"/>
        <v>0.20361965716315308</v>
      </c>
      <c r="K1669" s="3">
        <f t="shared" si="679"/>
        <v>0</v>
      </c>
      <c r="L1669" s="15">
        <f t="shared" si="680"/>
        <v>0</v>
      </c>
      <c r="M1669" s="3">
        <f t="shared" si="681"/>
        <v>0</v>
      </c>
      <c r="N1669" s="15">
        <f t="shared" si="682"/>
        <v>498.66366666666659</v>
      </c>
      <c r="O1669" s="15">
        <f t="shared" si="683"/>
        <v>0.20361965716315308</v>
      </c>
      <c r="P1669" s="15">
        <f t="shared" si="684"/>
        <v>2448.9957090297298</v>
      </c>
      <c r="Q1669" s="3">
        <f t="shared" si="701"/>
        <v>4</v>
      </c>
      <c r="R1669" s="3">
        <f t="shared" si="685"/>
        <v>-2.08</v>
      </c>
      <c r="S1669" s="16">
        <f t="shared" si="686"/>
        <v>-24.752000000000002</v>
      </c>
      <c r="T1669" s="3">
        <f t="shared" si="687"/>
        <v>473.91166666666658</v>
      </c>
      <c r="U1669" s="3">
        <f t="shared" si="688"/>
        <v>0.20361965716315308</v>
      </c>
      <c r="V1669" s="3">
        <f t="shared" si="689"/>
        <v>2327.4357361624388</v>
      </c>
      <c r="W1669" s="19">
        <f t="shared" si="690"/>
        <v>473.91166666666658</v>
      </c>
      <c r="X1669" s="19">
        <f t="shared" si="691"/>
        <v>0.20361965716315308</v>
      </c>
      <c r="Y1669" s="19">
        <f t="shared" si="692"/>
        <v>2327.4357361624388</v>
      </c>
      <c r="Z1669" s="2">
        <f t="shared" si="693"/>
        <v>-24.75200000000001</v>
      </c>
      <c r="AA1669" s="2">
        <f t="shared" si="694"/>
        <v>-146.29730326153049</v>
      </c>
      <c r="AB1669">
        <v>-17.78</v>
      </c>
      <c r="AC1669">
        <v>436.88</v>
      </c>
      <c r="AD1669">
        <v>-50.8</v>
      </c>
      <c r="AE1669">
        <v>1066.8</v>
      </c>
      <c r="AF1669" s="2">
        <f t="shared" si="695"/>
        <v>0.40952380952380951</v>
      </c>
      <c r="AG1669" t="b">
        <f t="shared" si="696"/>
        <v>1</v>
      </c>
      <c r="AH1669" s="2">
        <f t="shared" si="697"/>
        <v>-6.9720000000000084</v>
      </c>
      <c r="AI1669">
        <f t="shared" si="698"/>
        <v>6.9720000000000084</v>
      </c>
      <c r="AJ1669" s="2">
        <f t="shared" si="699"/>
        <v>-95.49730326153049</v>
      </c>
      <c r="AK1669" s="2">
        <f t="shared" si="700"/>
        <v>95.49730326153049</v>
      </c>
    </row>
    <row r="1670" spans="1:37" x14ac:dyDescent="0.3">
      <c r="A1670" s="18">
        <v>39912</v>
      </c>
      <c r="B1670">
        <v>12.7</v>
      </c>
      <c r="C1670">
        <v>7.2</v>
      </c>
      <c r="D1670">
        <v>2.6</v>
      </c>
      <c r="E1670">
        <v>4.9000000000000004</v>
      </c>
      <c r="G1670" s="3">
        <f t="shared" si="702"/>
        <v>473.91166666666658</v>
      </c>
      <c r="H1670" s="3">
        <f t="shared" si="703"/>
        <v>2327.4357361624388</v>
      </c>
      <c r="I1670" s="10">
        <f t="shared" si="677"/>
        <v>2304.1613788008144</v>
      </c>
      <c r="J1670" s="3">
        <f t="shared" si="678"/>
        <v>0.2056764213769223</v>
      </c>
      <c r="K1670" s="3">
        <f t="shared" si="679"/>
        <v>10.371666666666668</v>
      </c>
      <c r="L1670" s="15">
        <f t="shared" si="680"/>
        <v>2.3283333333333318</v>
      </c>
      <c r="M1670" s="3">
        <f t="shared" si="681"/>
        <v>-0.26458333333333517</v>
      </c>
      <c r="N1670" s="15">
        <f t="shared" si="682"/>
        <v>473.64708333333323</v>
      </c>
      <c r="O1670" s="15">
        <f t="shared" si="683"/>
        <v>0.20820558604541184</v>
      </c>
      <c r="P1670" s="15">
        <f t="shared" si="684"/>
        <v>2274.90093964158</v>
      </c>
      <c r="Q1670" s="3">
        <f t="shared" si="701"/>
        <v>4</v>
      </c>
      <c r="R1670" s="3">
        <f t="shared" si="685"/>
        <v>-2.08</v>
      </c>
      <c r="S1670" s="16">
        <f t="shared" si="686"/>
        <v>-10.192000000000002</v>
      </c>
      <c r="T1670" s="3">
        <f t="shared" si="687"/>
        <v>463.45508333333322</v>
      </c>
      <c r="U1670" s="3">
        <f t="shared" si="688"/>
        <v>0.20820558604541184</v>
      </c>
      <c r="V1670" s="3">
        <f t="shared" si="689"/>
        <v>2225.9493231475967</v>
      </c>
      <c r="W1670" s="19">
        <f t="shared" si="690"/>
        <v>463.45508333333322</v>
      </c>
      <c r="X1670" s="19">
        <f t="shared" si="691"/>
        <v>0.20820558604541184</v>
      </c>
      <c r="Y1670" s="19">
        <f t="shared" si="692"/>
        <v>2225.9493231475967</v>
      </c>
      <c r="Z1670" s="2">
        <f t="shared" si="693"/>
        <v>-10.456583333333356</v>
      </c>
      <c r="AA1670" s="2">
        <f t="shared" si="694"/>
        <v>-101.48641301484213</v>
      </c>
      <c r="AB1670">
        <v>-7.62</v>
      </c>
      <c r="AC1670">
        <v>429.26</v>
      </c>
      <c r="AD1670">
        <v>-25.4</v>
      </c>
      <c r="AE1670">
        <v>1041.4000000000001</v>
      </c>
      <c r="AF1670" s="2">
        <f t="shared" si="695"/>
        <v>0.41219512195121949</v>
      </c>
      <c r="AG1670" t="b">
        <f t="shared" si="696"/>
        <v>1</v>
      </c>
      <c r="AH1670" s="2">
        <f t="shared" si="697"/>
        <v>-2.8365833333333557</v>
      </c>
      <c r="AI1670">
        <f t="shared" si="698"/>
        <v>2.8365833333333557</v>
      </c>
      <c r="AJ1670" s="2">
        <f t="shared" si="699"/>
        <v>-76.086413014842122</v>
      </c>
      <c r="AK1670" s="2">
        <f t="shared" si="700"/>
        <v>76.086413014842122</v>
      </c>
    </row>
    <row r="1671" spans="1:37" x14ac:dyDescent="0.3">
      <c r="A1671" s="18">
        <v>39913</v>
      </c>
      <c r="B1671">
        <v>17.78</v>
      </c>
      <c r="C1671">
        <v>8.3000000000000007</v>
      </c>
      <c r="D1671">
        <v>0.9</v>
      </c>
      <c r="E1671">
        <v>4.5999999999999996</v>
      </c>
      <c r="G1671" s="3">
        <f t="shared" si="702"/>
        <v>463.45508333333322</v>
      </c>
      <c r="H1671" s="3">
        <f t="shared" si="703"/>
        <v>2225.9493231475967</v>
      </c>
      <c r="I1671" s="10">
        <f t="shared" si="677"/>
        <v>2203.6898299161207</v>
      </c>
      <c r="J1671" s="3">
        <f t="shared" si="678"/>
        <v>0.21030867277314327</v>
      </c>
      <c r="K1671" s="3">
        <f t="shared" si="679"/>
        <v>13.631333333333334</v>
      </c>
      <c r="L1671" s="15">
        <f t="shared" si="680"/>
        <v>4.1486666666666681</v>
      </c>
      <c r="M1671" s="3">
        <f t="shared" si="681"/>
        <v>0.74083333333333456</v>
      </c>
      <c r="N1671" s="15">
        <f t="shared" si="682"/>
        <v>464.19591666666656</v>
      </c>
      <c r="O1671" s="15">
        <f t="shared" si="683"/>
        <v>0.21326758820930186</v>
      </c>
      <c r="P1671" s="15">
        <f t="shared" si="684"/>
        <v>2176.5891412018145</v>
      </c>
      <c r="Q1671" s="3">
        <f t="shared" si="701"/>
        <v>4</v>
      </c>
      <c r="R1671" s="3">
        <f t="shared" si="685"/>
        <v>-2.08</v>
      </c>
      <c r="S1671" s="16">
        <f t="shared" si="686"/>
        <v>-9.5679999999999996</v>
      </c>
      <c r="T1671" s="3">
        <f t="shared" si="687"/>
        <v>454.62791666666658</v>
      </c>
      <c r="U1671" s="3">
        <f t="shared" si="688"/>
        <v>0.21326758820930186</v>
      </c>
      <c r="V1671" s="3">
        <f t="shared" si="689"/>
        <v>2131.725315055809</v>
      </c>
      <c r="W1671" s="19">
        <f t="shared" si="690"/>
        <v>454.62791666666658</v>
      </c>
      <c r="X1671" s="19">
        <f t="shared" si="691"/>
        <v>0.21326758820930186</v>
      </c>
      <c r="Y1671" s="19">
        <f t="shared" si="692"/>
        <v>2131.725315055809</v>
      </c>
      <c r="Z1671" s="2">
        <f t="shared" si="693"/>
        <v>-8.827166666666642</v>
      </c>
      <c r="AA1671" s="2">
        <f t="shared" si="694"/>
        <v>-94.224008091787709</v>
      </c>
      <c r="AB1671">
        <v>-2.54</v>
      </c>
      <c r="AC1671">
        <v>426.72</v>
      </c>
      <c r="AD1671">
        <v>0</v>
      </c>
      <c r="AE1671">
        <v>1041.4000000000001</v>
      </c>
      <c r="AF1671" s="2">
        <f t="shared" si="695"/>
        <v>0.40975609756097559</v>
      </c>
      <c r="AG1671" t="b">
        <f t="shared" si="696"/>
        <v>1</v>
      </c>
      <c r="AH1671" s="2">
        <f t="shared" si="697"/>
        <v>-6.2871666666666419</v>
      </c>
      <c r="AI1671">
        <f t="shared" si="698"/>
        <v>6.2871666666666419</v>
      </c>
      <c r="AJ1671" s="2">
        <f t="shared" si="699"/>
        <v>-94.224008091787709</v>
      </c>
      <c r="AK1671" s="2">
        <f t="shared" si="700"/>
        <v>94.224008091787709</v>
      </c>
    </row>
    <row r="1672" spans="1:37" x14ac:dyDescent="0.3">
      <c r="A1672" s="18">
        <v>39914</v>
      </c>
      <c r="B1672">
        <v>0</v>
      </c>
      <c r="C1672">
        <v>8.1999999999999993</v>
      </c>
      <c r="D1672">
        <v>0.8</v>
      </c>
      <c r="E1672">
        <v>4.5</v>
      </c>
      <c r="G1672" s="3">
        <f t="shared" si="702"/>
        <v>454.62791666666658</v>
      </c>
      <c r="H1672" s="3">
        <f t="shared" si="703"/>
        <v>2131.725315055809</v>
      </c>
      <c r="I1672" s="10">
        <f t="shared" si="677"/>
        <v>2110.4080619052511</v>
      </c>
      <c r="J1672" s="3">
        <f t="shared" si="678"/>
        <v>0.21542180627202209</v>
      </c>
      <c r="K1672" s="3">
        <f t="shared" si="679"/>
        <v>0</v>
      </c>
      <c r="L1672" s="15">
        <f t="shared" si="680"/>
        <v>0</v>
      </c>
      <c r="M1672" s="3">
        <f t="shared" si="681"/>
        <v>0</v>
      </c>
      <c r="N1672" s="15">
        <f t="shared" si="682"/>
        <v>454.62791666666658</v>
      </c>
      <c r="O1672" s="15">
        <f t="shared" si="683"/>
        <v>0.21542180627202209</v>
      </c>
      <c r="P1672" s="15">
        <f t="shared" si="684"/>
        <v>2110.4080619052511</v>
      </c>
      <c r="Q1672" s="3">
        <f t="shared" si="701"/>
        <v>4</v>
      </c>
      <c r="R1672" s="3">
        <f t="shared" si="685"/>
        <v>-2.08</v>
      </c>
      <c r="S1672" s="16">
        <f t="shared" si="686"/>
        <v>-9.36</v>
      </c>
      <c r="T1672" s="3">
        <f t="shared" si="687"/>
        <v>445.26791666666657</v>
      </c>
      <c r="U1672" s="3">
        <f t="shared" si="688"/>
        <v>0.21542180627202209</v>
      </c>
      <c r="V1672" s="3">
        <f t="shared" si="689"/>
        <v>2066.9584215834129</v>
      </c>
      <c r="W1672" s="19">
        <f t="shared" si="690"/>
        <v>445.26791666666657</v>
      </c>
      <c r="X1672" s="19">
        <f t="shared" si="691"/>
        <v>0.21542180627202209</v>
      </c>
      <c r="Y1672" s="19">
        <f t="shared" si="692"/>
        <v>2066.9584215834129</v>
      </c>
      <c r="Z1672" s="2">
        <f t="shared" si="693"/>
        <v>-9.3600000000000136</v>
      </c>
      <c r="AA1672" s="2">
        <f t="shared" si="694"/>
        <v>-64.766893472396077</v>
      </c>
      <c r="AB1672">
        <v>-12.7</v>
      </c>
      <c r="AC1672">
        <v>414.02</v>
      </c>
      <c r="AD1672">
        <v>-50.8</v>
      </c>
      <c r="AE1672">
        <v>990.6</v>
      </c>
      <c r="AF1672" s="2">
        <f t="shared" si="695"/>
        <v>0.41794871794871791</v>
      </c>
      <c r="AG1672" t="b">
        <f t="shared" si="696"/>
        <v>1</v>
      </c>
      <c r="AH1672" s="2">
        <f t="shared" si="697"/>
        <v>3.3399999999999856</v>
      </c>
      <c r="AI1672">
        <f t="shared" si="698"/>
        <v>3.3399999999999856</v>
      </c>
      <c r="AJ1672" s="2">
        <f t="shared" si="699"/>
        <v>-13.96689347239608</v>
      </c>
      <c r="AK1672" s="2">
        <f t="shared" si="700"/>
        <v>13.96689347239608</v>
      </c>
    </row>
    <row r="1673" spans="1:37" x14ac:dyDescent="0.3">
      <c r="A1673" s="18">
        <v>39915</v>
      </c>
      <c r="B1673">
        <v>2.54</v>
      </c>
      <c r="C1673">
        <v>7</v>
      </c>
      <c r="D1673">
        <v>0.8</v>
      </c>
      <c r="E1673">
        <v>3.9</v>
      </c>
      <c r="G1673" s="3">
        <f t="shared" si="702"/>
        <v>445.26791666666657</v>
      </c>
      <c r="H1673" s="3">
        <f t="shared" si="703"/>
        <v>2066.9584215834129</v>
      </c>
      <c r="I1673" s="10">
        <f t="shared" si="677"/>
        <v>2046.2888373675787</v>
      </c>
      <c r="J1673" s="3">
        <f t="shared" si="678"/>
        <v>0.21759778411315364</v>
      </c>
      <c r="K1673" s="3">
        <f t="shared" si="679"/>
        <v>1.6510000000000002</v>
      </c>
      <c r="L1673" s="15">
        <f t="shared" si="680"/>
        <v>0.8889999999999999</v>
      </c>
      <c r="M1673" s="3">
        <f t="shared" si="681"/>
        <v>0.47624999999999984</v>
      </c>
      <c r="N1673" s="15">
        <f t="shared" si="682"/>
        <v>445.74416666666656</v>
      </c>
      <c r="O1673" s="15">
        <f t="shared" si="683"/>
        <v>0.21777790297520222</v>
      </c>
      <c r="P1673" s="15">
        <f t="shared" si="684"/>
        <v>2046.7832621081959</v>
      </c>
      <c r="Q1673" s="3">
        <f t="shared" si="701"/>
        <v>4</v>
      </c>
      <c r="R1673" s="3">
        <f t="shared" si="685"/>
        <v>-2.08</v>
      </c>
      <c r="S1673" s="16">
        <f t="shared" si="686"/>
        <v>-8.1120000000000001</v>
      </c>
      <c r="T1673" s="3">
        <f t="shared" si="687"/>
        <v>437.63216666666654</v>
      </c>
      <c r="U1673" s="3">
        <f t="shared" si="688"/>
        <v>0.21777790297520222</v>
      </c>
      <c r="V1673" s="3">
        <f t="shared" si="689"/>
        <v>2009.5343039302684</v>
      </c>
      <c r="W1673" s="19">
        <f t="shared" si="690"/>
        <v>437.63216666666654</v>
      </c>
      <c r="X1673" s="19">
        <f t="shared" si="691"/>
        <v>0.21777790297520222</v>
      </c>
      <c r="Y1673" s="19">
        <f t="shared" si="692"/>
        <v>2009.5343039302684</v>
      </c>
      <c r="Z1673" s="2">
        <f t="shared" si="693"/>
        <v>-7.63575000000003</v>
      </c>
      <c r="AA1673" s="2">
        <f t="shared" si="694"/>
        <v>-57.424117653144549</v>
      </c>
      <c r="AB1673">
        <v>-7.62</v>
      </c>
      <c r="AC1673">
        <v>406.4</v>
      </c>
      <c r="AD1673">
        <v>0</v>
      </c>
      <c r="AE1673">
        <v>990.6</v>
      </c>
      <c r="AF1673" s="2">
        <f t="shared" si="695"/>
        <v>0.41025641025641024</v>
      </c>
      <c r="AG1673" t="b">
        <f t="shared" si="696"/>
        <v>1</v>
      </c>
      <c r="AH1673" s="2">
        <f t="shared" si="697"/>
        <v>-1.5750000000029907E-2</v>
      </c>
      <c r="AI1673">
        <f t="shared" si="698"/>
        <v>1.5750000000029907E-2</v>
      </c>
      <c r="AJ1673" s="2">
        <f t="shared" si="699"/>
        <v>-57.424117653144549</v>
      </c>
      <c r="AK1673" s="2">
        <f t="shared" si="700"/>
        <v>57.424117653144549</v>
      </c>
    </row>
    <row r="1674" spans="1:37" x14ac:dyDescent="0.3">
      <c r="A1674" s="18">
        <v>39916</v>
      </c>
      <c r="B1674">
        <v>22.86</v>
      </c>
      <c r="C1674">
        <v>6.3</v>
      </c>
      <c r="D1674">
        <v>1.6</v>
      </c>
      <c r="E1674">
        <v>3.95</v>
      </c>
      <c r="G1674" s="3">
        <f t="shared" si="702"/>
        <v>437.63216666666654</v>
      </c>
      <c r="H1674" s="3">
        <f t="shared" si="703"/>
        <v>2009.5343039302684</v>
      </c>
      <c r="I1674" s="10">
        <f t="shared" si="677"/>
        <v>1989.4389608909657</v>
      </c>
      <c r="J1674" s="3">
        <f t="shared" si="678"/>
        <v>0.21997767977293153</v>
      </c>
      <c r="K1674" s="3">
        <f t="shared" si="679"/>
        <v>15.049499999999998</v>
      </c>
      <c r="L1674" s="15">
        <f t="shared" si="680"/>
        <v>7.8105000000000002</v>
      </c>
      <c r="M1674" s="3">
        <f t="shared" si="681"/>
        <v>4.0481250000000006</v>
      </c>
      <c r="N1674" s="15">
        <f t="shared" si="682"/>
        <v>441.68029166666656</v>
      </c>
      <c r="O1674" s="15">
        <f t="shared" si="683"/>
        <v>0.22172374297427458</v>
      </c>
      <c r="P1674" s="15">
        <f t="shared" si="684"/>
        <v>1992.0297472062448</v>
      </c>
      <c r="Q1674" s="3">
        <f t="shared" si="701"/>
        <v>4</v>
      </c>
      <c r="R1674" s="3">
        <f t="shared" si="685"/>
        <v>-2.08</v>
      </c>
      <c r="S1674" s="16">
        <f t="shared" si="686"/>
        <v>-8.2160000000000011</v>
      </c>
      <c r="T1674" s="3">
        <f t="shared" si="687"/>
        <v>433.46429166666655</v>
      </c>
      <c r="U1674" s="3">
        <f t="shared" si="688"/>
        <v>0.22172374297427458</v>
      </c>
      <c r="V1674" s="3">
        <f t="shared" si="689"/>
        <v>1954.9746267676849</v>
      </c>
      <c r="W1674" s="19">
        <f t="shared" si="690"/>
        <v>433.46429166666655</v>
      </c>
      <c r="X1674" s="19">
        <f t="shared" si="691"/>
        <v>0.22172374297427458</v>
      </c>
      <c r="Y1674" s="19">
        <f t="shared" si="692"/>
        <v>1954.9746267676849</v>
      </c>
      <c r="Z1674" s="2">
        <f t="shared" si="693"/>
        <v>-4.1678749999999809</v>
      </c>
      <c r="AA1674" s="2">
        <f t="shared" si="694"/>
        <v>-54.559677162583512</v>
      </c>
      <c r="AB1674">
        <v>-2.54</v>
      </c>
      <c r="AC1674">
        <v>403.86</v>
      </c>
      <c r="AD1674">
        <v>-25.4</v>
      </c>
      <c r="AE1674">
        <v>965.2</v>
      </c>
      <c r="AF1674" s="2">
        <f t="shared" si="695"/>
        <v>0.41842105263157892</v>
      </c>
      <c r="AG1674" t="b">
        <f t="shared" si="696"/>
        <v>1</v>
      </c>
      <c r="AH1674" s="2">
        <f t="shared" si="697"/>
        <v>-1.6278749999999809</v>
      </c>
      <c r="AI1674">
        <f t="shared" si="698"/>
        <v>1.6278749999999809</v>
      </c>
      <c r="AJ1674" s="2">
        <f t="shared" si="699"/>
        <v>-29.159677162583513</v>
      </c>
      <c r="AK1674" s="2">
        <f t="shared" si="700"/>
        <v>29.159677162583513</v>
      </c>
    </row>
    <row r="1675" spans="1:37" x14ac:dyDescent="0.3">
      <c r="A1675" s="18">
        <v>39917</v>
      </c>
      <c r="B1675">
        <v>12.7</v>
      </c>
      <c r="C1675">
        <v>3.6</v>
      </c>
      <c r="D1675">
        <v>-2.2000000000000002</v>
      </c>
      <c r="E1675">
        <v>0.7</v>
      </c>
      <c r="G1675" s="3">
        <f t="shared" si="702"/>
        <v>433.46429166666655</v>
      </c>
      <c r="H1675" s="3">
        <f t="shared" si="703"/>
        <v>1954.9746267676849</v>
      </c>
      <c r="I1675" s="10">
        <f t="shared" si="677"/>
        <v>1935.4248805000079</v>
      </c>
      <c r="J1675" s="3">
        <f t="shared" si="678"/>
        <v>0.22396337674169151</v>
      </c>
      <c r="K1675" s="3">
        <f t="shared" si="679"/>
        <v>1.4816666666666674</v>
      </c>
      <c r="L1675" s="15">
        <f t="shared" si="680"/>
        <v>11.218333333333332</v>
      </c>
      <c r="M1675" s="3">
        <f t="shared" si="681"/>
        <v>10.847916666666665</v>
      </c>
      <c r="N1675" s="15">
        <f t="shared" si="682"/>
        <v>444.31220833333322</v>
      </c>
      <c r="O1675" s="15">
        <f t="shared" si="683"/>
        <v>0.21878742714833091</v>
      </c>
      <c r="P1675" s="15">
        <f t="shared" si="684"/>
        <v>2030.7940640122054</v>
      </c>
      <c r="Q1675" s="3">
        <f t="shared" si="701"/>
        <v>4</v>
      </c>
      <c r="R1675" s="3">
        <f t="shared" si="685"/>
        <v>-2.08</v>
      </c>
      <c r="S1675" s="16">
        <f t="shared" si="686"/>
        <v>-1.456</v>
      </c>
      <c r="T1675" s="3">
        <f t="shared" si="687"/>
        <v>442.8562083333332</v>
      </c>
      <c r="U1675" s="3">
        <f t="shared" si="688"/>
        <v>0.21878742714833091</v>
      </c>
      <c r="V1675" s="3">
        <f t="shared" si="689"/>
        <v>2024.1392026292754</v>
      </c>
      <c r="W1675" s="19">
        <f t="shared" si="690"/>
        <v>442.8562083333332</v>
      </c>
      <c r="X1675" s="19">
        <f t="shared" si="691"/>
        <v>0.21878742714833091</v>
      </c>
      <c r="Y1675" s="19">
        <f t="shared" si="692"/>
        <v>2024.1392026292754</v>
      </c>
      <c r="Z1675" s="2">
        <f t="shared" si="693"/>
        <v>9.3919166666666456</v>
      </c>
      <c r="AA1675" s="2">
        <f t="shared" si="694"/>
        <v>69.164575861590492</v>
      </c>
      <c r="AB1675">
        <v>7.62</v>
      </c>
      <c r="AC1675">
        <v>411.48</v>
      </c>
      <c r="AD1675">
        <v>76.2</v>
      </c>
      <c r="AE1675">
        <v>1041.4000000000001</v>
      </c>
      <c r="AF1675" s="2">
        <f t="shared" si="695"/>
        <v>0.39512195121951216</v>
      </c>
      <c r="AG1675" t="b">
        <f t="shared" si="696"/>
        <v>1</v>
      </c>
      <c r="AH1675" s="2">
        <f t="shared" si="697"/>
        <v>1.7719166666666455</v>
      </c>
      <c r="AI1675">
        <f t="shared" si="698"/>
        <v>1.7719166666666455</v>
      </c>
      <c r="AJ1675" s="2">
        <f t="shared" si="699"/>
        <v>-7.0354241384095104</v>
      </c>
      <c r="AK1675" s="2">
        <f t="shared" si="700"/>
        <v>7.0354241384095104</v>
      </c>
    </row>
    <row r="1676" spans="1:37" x14ac:dyDescent="0.3">
      <c r="A1676" s="18">
        <v>39918</v>
      </c>
      <c r="B1676">
        <v>7.62</v>
      </c>
      <c r="C1676">
        <v>2.8</v>
      </c>
      <c r="D1676">
        <v>-3.2</v>
      </c>
      <c r="E1676">
        <v>-0.2</v>
      </c>
      <c r="G1676" s="3">
        <f t="shared" si="702"/>
        <v>442.8562083333332</v>
      </c>
      <c r="H1676" s="3">
        <f t="shared" si="703"/>
        <v>2024.1392026292754</v>
      </c>
      <c r="I1676" s="10">
        <f t="shared" si="677"/>
        <v>2003.8978106029826</v>
      </c>
      <c r="J1676" s="3">
        <f t="shared" si="678"/>
        <v>0.22099740115993022</v>
      </c>
      <c r="K1676" s="3">
        <f t="shared" si="679"/>
        <v>0</v>
      </c>
      <c r="L1676" s="15">
        <f t="shared" si="680"/>
        <v>7.62</v>
      </c>
      <c r="M1676" s="3">
        <f t="shared" si="681"/>
        <v>7.62</v>
      </c>
      <c r="N1676" s="15">
        <f t="shared" si="682"/>
        <v>450.4762083333332</v>
      </c>
      <c r="O1676" s="15">
        <f t="shared" si="683"/>
        <v>0.21728854433505362</v>
      </c>
      <c r="P1676" s="15">
        <f t="shared" si="684"/>
        <v>2073.1705378757101</v>
      </c>
      <c r="Q1676" s="3">
        <f t="shared" si="701"/>
        <v>4</v>
      </c>
      <c r="R1676" s="3">
        <f t="shared" si="685"/>
        <v>-2.08</v>
      </c>
      <c r="S1676" s="16">
        <f t="shared" si="686"/>
        <v>0</v>
      </c>
      <c r="T1676" s="3">
        <f t="shared" si="687"/>
        <v>450.4762083333332</v>
      </c>
      <c r="U1676" s="3">
        <f t="shared" si="688"/>
        <v>0.21728854433505362</v>
      </c>
      <c r="V1676" s="3">
        <f t="shared" si="689"/>
        <v>2073.1705378757101</v>
      </c>
      <c r="W1676" s="19">
        <f t="shared" si="690"/>
        <v>450.4762083333332</v>
      </c>
      <c r="X1676" s="19">
        <f t="shared" si="691"/>
        <v>0.21728854433505362</v>
      </c>
      <c r="Y1676" s="19">
        <f t="shared" si="692"/>
        <v>2073.1705378757101</v>
      </c>
      <c r="Z1676" s="2">
        <f t="shared" si="693"/>
        <v>7.6200000000000045</v>
      </c>
      <c r="AA1676" s="2">
        <f t="shared" si="694"/>
        <v>49.031335246434764</v>
      </c>
      <c r="AB1676">
        <v>2.54</v>
      </c>
      <c r="AC1676">
        <v>414.02</v>
      </c>
      <c r="AD1676">
        <v>50.8</v>
      </c>
      <c r="AE1676">
        <v>1092.2</v>
      </c>
      <c r="AF1676" s="2">
        <f t="shared" si="695"/>
        <v>0.37906976744186044</v>
      </c>
      <c r="AG1676" t="b">
        <f t="shared" si="696"/>
        <v>1</v>
      </c>
      <c r="AH1676" s="2">
        <f t="shared" si="697"/>
        <v>5.0800000000000045</v>
      </c>
      <c r="AI1676">
        <f t="shared" si="698"/>
        <v>5.0800000000000045</v>
      </c>
      <c r="AJ1676" s="2">
        <f t="shared" si="699"/>
        <v>-1.7686647535652327</v>
      </c>
      <c r="AK1676" s="2">
        <f t="shared" si="700"/>
        <v>1.7686647535652327</v>
      </c>
    </row>
    <row r="1677" spans="1:37" x14ac:dyDescent="0.3">
      <c r="A1677" s="18">
        <v>39919</v>
      </c>
      <c r="B1677">
        <v>0</v>
      </c>
      <c r="C1677">
        <v>5.8</v>
      </c>
      <c r="D1677">
        <v>-0.8</v>
      </c>
      <c r="E1677">
        <v>2.5</v>
      </c>
      <c r="G1677" s="3">
        <f t="shared" si="702"/>
        <v>450.4762083333332</v>
      </c>
      <c r="H1677" s="3">
        <f t="shared" si="703"/>
        <v>2073.1705378757101</v>
      </c>
      <c r="I1677" s="10">
        <f t="shared" si="677"/>
        <v>2052.4388324969532</v>
      </c>
      <c r="J1677" s="3">
        <f t="shared" si="678"/>
        <v>0.21948337811621577</v>
      </c>
      <c r="K1677" s="3">
        <f t="shared" si="679"/>
        <v>0</v>
      </c>
      <c r="L1677" s="15">
        <f t="shared" si="680"/>
        <v>0</v>
      </c>
      <c r="M1677" s="3">
        <f t="shared" si="681"/>
        <v>0</v>
      </c>
      <c r="N1677" s="15">
        <f t="shared" si="682"/>
        <v>450.4762083333332</v>
      </c>
      <c r="O1677" s="15">
        <f t="shared" si="683"/>
        <v>0.21948337811621577</v>
      </c>
      <c r="P1677" s="15">
        <f t="shared" si="684"/>
        <v>2052.4388324969532</v>
      </c>
      <c r="Q1677" s="3">
        <f t="shared" si="701"/>
        <v>4</v>
      </c>
      <c r="R1677" s="3">
        <f t="shared" si="685"/>
        <v>-2.08</v>
      </c>
      <c r="S1677" s="16">
        <f t="shared" si="686"/>
        <v>-5.2</v>
      </c>
      <c r="T1677" s="3">
        <f t="shared" si="687"/>
        <v>445.27620833333322</v>
      </c>
      <c r="U1677" s="3">
        <f t="shared" si="688"/>
        <v>0.21948337811621577</v>
      </c>
      <c r="V1677" s="3">
        <f t="shared" si="689"/>
        <v>2028.7468333823476</v>
      </c>
      <c r="W1677" s="19">
        <f t="shared" si="690"/>
        <v>445.27620833333322</v>
      </c>
      <c r="X1677" s="19">
        <f t="shared" si="691"/>
        <v>0.21948337811621577</v>
      </c>
      <c r="Y1677" s="19">
        <f t="shared" si="692"/>
        <v>2028.7468333823476</v>
      </c>
      <c r="Z1677" s="2">
        <f t="shared" si="693"/>
        <v>-5.1999999999999886</v>
      </c>
      <c r="AA1677" s="2">
        <f t="shared" si="694"/>
        <v>-44.423704493362493</v>
      </c>
      <c r="AB1677">
        <v>2.54</v>
      </c>
      <c r="AC1677">
        <v>416.56</v>
      </c>
      <c r="AD1677">
        <v>-50.8</v>
      </c>
      <c r="AE1677">
        <v>1041.4000000000001</v>
      </c>
      <c r="AF1677" s="2">
        <f t="shared" si="695"/>
        <v>0.39999999999999997</v>
      </c>
      <c r="AG1677" t="b">
        <f t="shared" si="696"/>
        <v>1</v>
      </c>
      <c r="AH1677" s="2">
        <f t="shared" si="697"/>
        <v>-7.7399999999999887</v>
      </c>
      <c r="AI1677">
        <f t="shared" si="698"/>
        <v>7.7399999999999887</v>
      </c>
      <c r="AJ1677" s="2">
        <f t="shared" si="699"/>
        <v>6.3762955066375042</v>
      </c>
      <c r="AK1677" s="2">
        <f t="shared" si="700"/>
        <v>6.3762955066375042</v>
      </c>
    </row>
    <row r="1678" spans="1:37" x14ac:dyDescent="0.3">
      <c r="A1678" s="18">
        <v>39920</v>
      </c>
      <c r="B1678">
        <v>0</v>
      </c>
      <c r="C1678">
        <v>12.5</v>
      </c>
      <c r="D1678">
        <v>-1.9</v>
      </c>
      <c r="E1678">
        <v>5.3</v>
      </c>
      <c r="G1678" s="3">
        <f t="shared" si="702"/>
        <v>445.27620833333322</v>
      </c>
      <c r="H1678" s="3">
        <f t="shared" si="703"/>
        <v>2028.7468333823476</v>
      </c>
      <c r="I1678" s="10">
        <f t="shared" si="677"/>
        <v>2008.4593650485242</v>
      </c>
      <c r="J1678" s="3">
        <f t="shared" si="678"/>
        <v>0.22170038193557148</v>
      </c>
      <c r="K1678" s="3">
        <f t="shared" si="679"/>
        <v>0</v>
      </c>
      <c r="L1678" s="15">
        <f t="shared" si="680"/>
        <v>0</v>
      </c>
      <c r="M1678" s="3">
        <f t="shared" si="681"/>
        <v>0</v>
      </c>
      <c r="N1678" s="15">
        <f t="shared" si="682"/>
        <v>445.27620833333322</v>
      </c>
      <c r="O1678" s="15">
        <f t="shared" si="683"/>
        <v>0.22170038193557148</v>
      </c>
      <c r="P1678" s="15">
        <f t="shared" si="684"/>
        <v>2008.4593650485242</v>
      </c>
      <c r="Q1678" s="3">
        <f t="shared" si="701"/>
        <v>4</v>
      </c>
      <c r="R1678" s="3">
        <f t="shared" si="685"/>
        <v>-2.08</v>
      </c>
      <c r="S1678" s="16">
        <f t="shared" si="686"/>
        <v>-11.023999999999999</v>
      </c>
      <c r="T1678" s="3">
        <f t="shared" si="687"/>
        <v>434.25220833333321</v>
      </c>
      <c r="U1678" s="3">
        <f t="shared" si="688"/>
        <v>0.22170038193557148</v>
      </c>
      <c r="V1678" s="3">
        <f t="shared" si="689"/>
        <v>1958.7345973067902</v>
      </c>
      <c r="W1678" s="19">
        <f t="shared" si="690"/>
        <v>434.25220833333321</v>
      </c>
      <c r="X1678" s="19">
        <f t="shared" si="691"/>
        <v>0.22170038193557148</v>
      </c>
      <c r="Y1678" s="19">
        <f t="shared" si="692"/>
        <v>1958.7345973067902</v>
      </c>
      <c r="Z1678" s="2">
        <f t="shared" si="693"/>
        <v>-11.024000000000001</v>
      </c>
      <c r="AA1678" s="2">
        <f t="shared" si="694"/>
        <v>-70.012236075557439</v>
      </c>
      <c r="AB1678">
        <v>-10.16</v>
      </c>
      <c r="AC1678">
        <v>406.4</v>
      </c>
      <c r="AD1678">
        <v>-50.8</v>
      </c>
      <c r="AE1678">
        <v>990.6</v>
      </c>
      <c r="AF1678" s="2">
        <f t="shared" si="695"/>
        <v>0.41025641025641024</v>
      </c>
      <c r="AG1678" t="b">
        <f t="shared" si="696"/>
        <v>1</v>
      </c>
      <c r="AH1678" s="2">
        <f t="shared" si="697"/>
        <v>-0.86400000000000077</v>
      </c>
      <c r="AI1678">
        <f t="shared" si="698"/>
        <v>0.86400000000000077</v>
      </c>
      <c r="AJ1678" s="2">
        <f t="shared" si="699"/>
        <v>-19.212236075557442</v>
      </c>
      <c r="AK1678" s="2">
        <f t="shared" si="700"/>
        <v>19.212236075557442</v>
      </c>
    </row>
    <row r="1679" spans="1:37" x14ac:dyDescent="0.3">
      <c r="A1679" s="18">
        <v>39921</v>
      </c>
      <c r="B1679">
        <v>5.08</v>
      </c>
      <c r="C1679">
        <v>8.6</v>
      </c>
      <c r="D1679">
        <v>1.4</v>
      </c>
      <c r="E1679">
        <v>5</v>
      </c>
      <c r="G1679" s="3">
        <f t="shared" si="702"/>
        <v>434.25220833333321</v>
      </c>
      <c r="H1679" s="3">
        <f t="shared" si="703"/>
        <v>1958.7345973067902</v>
      </c>
      <c r="I1679" s="10">
        <f t="shared" si="677"/>
        <v>1939.1472513337224</v>
      </c>
      <c r="J1679" s="3">
        <f t="shared" si="678"/>
        <v>0.2239397797329005</v>
      </c>
      <c r="K1679" s="3">
        <f t="shared" si="679"/>
        <v>4.2333333333333334</v>
      </c>
      <c r="L1679" s="15">
        <f t="shared" si="680"/>
        <v>0.84666666666666646</v>
      </c>
      <c r="M1679" s="3">
        <f t="shared" si="681"/>
        <v>-0.21166666666666689</v>
      </c>
      <c r="N1679" s="15">
        <f t="shared" si="682"/>
        <v>434.04054166666657</v>
      </c>
      <c r="O1679" s="15">
        <f t="shared" si="683"/>
        <v>0.22513172998836339</v>
      </c>
      <c r="P1679" s="15">
        <f t="shared" si="684"/>
        <v>1927.9403293756116</v>
      </c>
      <c r="Q1679" s="3">
        <f t="shared" si="701"/>
        <v>4</v>
      </c>
      <c r="R1679" s="3">
        <f t="shared" si="685"/>
        <v>-2.08</v>
      </c>
      <c r="S1679" s="16">
        <f t="shared" si="686"/>
        <v>-10.4</v>
      </c>
      <c r="T1679" s="3">
        <f t="shared" si="687"/>
        <v>423.64054166666659</v>
      </c>
      <c r="U1679" s="3">
        <f t="shared" si="688"/>
        <v>0.22513172998836339</v>
      </c>
      <c r="V1679" s="3">
        <f t="shared" si="689"/>
        <v>1881.7451528869951</v>
      </c>
      <c r="W1679" s="19">
        <f t="shared" si="690"/>
        <v>423.64054166666659</v>
      </c>
      <c r="X1679" s="19">
        <f t="shared" si="691"/>
        <v>0.22513172998836339</v>
      </c>
      <c r="Y1679" s="19">
        <f t="shared" si="692"/>
        <v>1881.7451528869951</v>
      </c>
      <c r="Z1679" s="2">
        <f t="shared" si="693"/>
        <v>-10.611666666666622</v>
      </c>
      <c r="AA1679" s="2">
        <f t="shared" si="694"/>
        <v>-76.989444419795063</v>
      </c>
      <c r="AB1679">
        <v>-5.08</v>
      </c>
      <c r="AC1679">
        <v>401.32</v>
      </c>
      <c r="AD1679">
        <v>-50.8</v>
      </c>
      <c r="AE1679">
        <v>939.8</v>
      </c>
      <c r="AF1679" s="2">
        <f t="shared" si="695"/>
        <v>0.42702702702702705</v>
      </c>
      <c r="AG1679" t="b">
        <f t="shared" si="696"/>
        <v>1</v>
      </c>
      <c r="AH1679" s="2">
        <f t="shared" si="697"/>
        <v>-5.5316666666666219</v>
      </c>
      <c r="AI1679">
        <f t="shared" si="698"/>
        <v>5.5316666666666219</v>
      </c>
      <c r="AJ1679" s="2">
        <f t="shared" si="699"/>
        <v>-26.189444419795066</v>
      </c>
      <c r="AK1679" s="2">
        <f t="shared" si="700"/>
        <v>26.189444419795066</v>
      </c>
    </row>
    <row r="1680" spans="1:37" x14ac:dyDescent="0.3">
      <c r="A1680" s="18">
        <v>39922</v>
      </c>
      <c r="B1680">
        <v>0</v>
      </c>
      <c r="C1680">
        <v>16.2</v>
      </c>
      <c r="D1680">
        <v>0.8</v>
      </c>
      <c r="E1680">
        <v>8.5</v>
      </c>
      <c r="G1680" s="3">
        <f t="shared" si="702"/>
        <v>423.64054166666659</v>
      </c>
      <c r="H1680" s="3">
        <f t="shared" si="703"/>
        <v>1881.7451528869951</v>
      </c>
      <c r="I1680" s="10">
        <f t="shared" si="677"/>
        <v>1862.9277013581252</v>
      </c>
      <c r="J1680" s="3">
        <f t="shared" si="678"/>
        <v>0.22740578786703372</v>
      </c>
      <c r="K1680" s="3">
        <f t="shared" si="679"/>
        <v>0</v>
      </c>
      <c r="L1680" s="15">
        <f t="shared" si="680"/>
        <v>0</v>
      </c>
      <c r="M1680" s="3">
        <f t="shared" si="681"/>
        <v>0</v>
      </c>
      <c r="N1680" s="15">
        <f t="shared" si="682"/>
        <v>423.64054166666659</v>
      </c>
      <c r="O1680" s="15">
        <f t="shared" si="683"/>
        <v>0.22740578786703372</v>
      </c>
      <c r="P1680" s="15">
        <f t="shared" si="684"/>
        <v>1862.9277013581252</v>
      </c>
      <c r="Q1680" s="3">
        <f t="shared" si="701"/>
        <v>4</v>
      </c>
      <c r="R1680" s="3">
        <f t="shared" si="685"/>
        <v>-2.08</v>
      </c>
      <c r="S1680" s="16">
        <f t="shared" si="686"/>
        <v>-17.68</v>
      </c>
      <c r="T1680" s="3">
        <f t="shared" si="687"/>
        <v>405.96054166666659</v>
      </c>
      <c r="U1680" s="3">
        <f t="shared" si="688"/>
        <v>0.22740578786703372</v>
      </c>
      <c r="V1680" s="3">
        <f t="shared" si="689"/>
        <v>1785.1812193277838</v>
      </c>
      <c r="W1680" s="19">
        <f t="shared" si="690"/>
        <v>405.96054166666659</v>
      </c>
      <c r="X1680" s="19">
        <f t="shared" si="691"/>
        <v>0.22740578786703372</v>
      </c>
      <c r="Y1680" s="19">
        <f t="shared" si="692"/>
        <v>1785.1812193277838</v>
      </c>
      <c r="Z1680" s="2">
        <f t="shared" si="693"/>
        <v>-17.680000000000007</v>
      </c>
      <c r="AA1680" s="2">
        <f t="shared" si="694"/>
        <v>-96.563933559211364</v>
      </c>
      <c r="AB1680">
        <v>-12.7</v>
      </c>
      <c r="AC1680">
        <v>388.62</v>
      </c>
      <c r="AD1680">
        <v>-25.4</v>
      </c>
      <c r="AE1680">
        <v>914.4</v>
      </c>
      <c r="AF1680" s="2">
        <f t="shared" si="695"/>
        <v>0.42499999999999999</v>
      </c>
      <c r="AG1680" t="b">
        <f t="shared" si="696"/>
        <v>1</v>
      </c>
      <c r="AH1680" s="2">
        <f t="shared" si="697"/>
        <v>-4.9800000000000075</v>
      </c>
      <c r="AI1680">
        <f t="shared" si="698"/>
        <v>4.9800000000000075</v>
      </c>
      <c r="AJ1680" s="2">
        <f t="shared" si="699"/>
        <v>-71.163933559211358</v>
      </c>
      <c r="AK1680" s="2">
        <f t="shared" si="700"/>
        <v>71.163933559211358</v>
      </c>
    </row>
    <row r="1681" spans="1:37" x14ac:dyDescent="0.3">
      <c r="A1681" s="18">
        <v>39923</v>
      </c>
      <c r="B1681">
        <v>0</v>
      </c>
      <c r="C1681">
        <v>22</v>
      </c>
      <c r="D1681">
        <v>3.2</v>
      </c>
      <c r="E1681">
        <v>12.6</v>
      </c>
      <c r="G1681" s="3">
        <f t="shared" si="702"/>
        <v>405.96054166666659</v>
      </c>
      <c r="H1681" s="3">
        <f t="shared" si="703"/>
        <v>1785.1812193277838</v>
      </c>
      <c r="I1681" s="10">
        <f t="shared" si="677"/>
        <v>1767.3294071345058</v>
      </c>
      <c r="J1681" s="3">
        <f t="shared" si="678"/>
        <v>0.2297028160273068</v>
      </c>
      <c r="K1681" s="3">
        <f t="shared" si="679"/>
        <v>0</v>
      </c>
      <c r="L1681" s="15">
        <f t="shared" si="680"/>
        <v>0</v>
      </c>
      <c r="M1681" s="3">
        <f t="shared" si="681"/>
        <v>0</v>
      </c>
      <c r="N1681" s="15">
        <f t="shared" si="682"/>
        <v>405.96054166666659</v>
      </c>
      <c r="O1681" s="15">
        <f t="shared" si="683"/>
        <v>0.2297028160273068</v>
      </c>
      <c r="P1681" s="15">
        <f t="shared" si="684"/>
        <v>1767.3294071345058</v>
      </c>
      <c r="Q1681" s="3">
        <f t="shared" si="701"/>
        <v>4</v>
      </c>
      <c r="R1681" s="3">
        <f t="shared" si="685"/>
        <v>-2.08</v>
      </c>
      <c r="S1681" s="16">
        <f t="shared" si="686"/>
        <v>-26.207999999999998</v>
      </c>
      <c r="T1681" s="3">
        <f t="shared" si="687"/>
        <v>379.75254166666662</v>
      </c>
      <c r="U1681" s="3">
        <f t="shared" si="688"/>
        <v>0.2297028160273068</v>
      </c>
      <c r="V1681" s="3">
        <f t="shared" si="689"/>
        <v>1653.2341580937436</v>
      </c>
      <c r="W1681" s="19">
        <f t="shared" si="690"/>
        <v>379.75254166666662</v>
      </c>
      <c r="X1681" s="19">
        <f t="shared" si="691"/>
        <v>0.2297028160273068</v>
      </c>
      <c r="Y1681" s="19">
        <f t="shared" si="692"/>
        <v>1653.2341580937436</v>
      </c>
      <c r="Z1681" s="2">
        <f t="shared" si="693"/>
        <v>-26.20799999999997</v>
      </c>
      <c r="AA1681" s="2">
        <f t="shared" si="694"/>
        <v>-131.94706123404012</v>
      </c>
      <c r="AB1681">
        <v>-22.86</v>
      </c>
      <c r="AC1681">
        <v>365.76</v>
      </c>
      <c r="AD1681">
        <v>-50.8</v>
      </c>
      <c r="AE1681">
        <v>863.6</v>
      </c>
      <c r="AF1681" s="2">
        <f t="shared" si="695"/>
        <v>0.42352941176470588</v>
      </c>
      <c r="AG1681" t="b">
        <f t="shared" si="696"/>
        <v>1</v>
      </c>
      <c r="AH1681" s="2">
        <f t="shared" si="697"/>
        <v>-3.3479999999999706</v>
      </c>
      <c r="AI1681">
        <f t="shared" si="698"/>
        <v>3.3479999999999706</v>
      </c>
      <c r="AJ1681" s="2">
        <f t="shared" si="699"/>
        <v>-81.147061234040123</v>
      </c>
      <c r="AK1681" s="2">
        <f t="shared" si="700"/>
        <v>81.147061234040123</v>
      </c>
    </row>
    <row r="1682" spans="1:37" x14ac:dyDescent="0.3">
      <c r="A1682" s="18">
        <v>39924</v>
      </c>
      <c r="B1682">
        <v>0</v>
      </c>
      <c r="C1682">
        <v>24.6</v>
      </c>
      <c r="D1682">
        <v>6.3</v>
      </c>
      <c r="E1682">
        <v>15.45</v>
      </c>
      <c r="G1682" s="3">
        <f t="shared" si="702"/>
        <v>379.75254166666662</v>
      </c>
      <c r="H1682" s="3">
        <f t="shared" si="703"/>
        <v>1653.2341580937436</v>
      </c>
      <c r="I1682" s="10">
        <f t="shared" ref="I1682:I1745" si="704">ASNWD*Compact_coef</f>
        <v>1636.7018165128061</v>
      </c>
      <c r="J1682" s="3">
        <f t="shared" ref="J1682:J1745" si="705">IF(ASNWDC&gt;0,ASWE/ASNWDC,0)</f>
        <v>0.2320230464922291</v>
      </c>
      <c r="K1682" s="3">
        <f t="shared" ref="K1682:K1745" si="706">MAX(0,IP-SNOW)</f>
        <v>0</v>
      </c>
      <c r="L1682" s="15">
        <f t="shared" ref="L1682:L1745" si="707">IP*(1-((MIN(Rainthresh,MAX(Snowthresh,E1682))-Snowthresh)/(Rainthresh-Snowthresh)))</f>
        <v>0</v>
      </c>
      <c r="M1682" s="3">
        <f t="shared" ref="M1682:M1745" si="708">(SNOW*SWE_gain_coef)-(RAIN*SWE_loss_coef)</f>
        <v>0</v>
      </c>
      <c r="N1682" s="15">
        <f t="shared" ref="N1682:N1745" si="709">MAX(0,ASWE+ISWES)</f>
        <v>379.75254166666662</v>
      </c>
      <c r="O1682" s="15">
        <f t="shared" ref="O1682:O1745" si="710">IF(ASNWDS&gt;0,ASWES/ASNWDS,0)</f>
        <v>0.2320230464922291</v>
      </c>
      <c r="P1682" s="15">
        <f t="shared" ref="P1682:P1745" si="711">MAX(0,I1682+((L1682*SWE_gain_coef)/Snowfall_density)-(K1682/MAX(0.1,J1682)))</f>
        <v>1636.7018165128061</v>
      </c>
      <c r="Q1682" s="3">
        <f t="shared" si="701"/>
        <v>4</v>
      </c>
      <c r="R1682" s="3">
        <f t="shared" ref="R1682:R1745" si="712">IF(MONTH&gt;3,IF(MONTH&lt;10,Melt_coef_late,Melt_coef_early),Melt_coef_early)</f>
        <v>-2.08</v>
      </c>
      <c r="S1682" s="16">
        <f t="shared" ref="S1682:S1745" si="713">MIN(0,Melt_coef*(TMEAN-Melt_thresh))</f>
        <v>-32.136000000000003</v>
      </c>
      <c r="T1682" s="3">
        <f t="shared" ref="T1682:T1745" si="714">MAX(0,ASWES+ISWEM)</f>
        <v>347.61654166666659</v>
      </c>
      <c r="U1682" s="3">
        <f t="shared" ref="U1682:U1745" si="715">MIN(O1682,ADENS_max)</f>
        <v>0.2320230464922291</v>
      </c>
      <c r="V1682" s="3">
        <f t="shared" ref="V1682:V1745" si="716">IF(ADENSM&gt;0,ASWEM/ADENSM,0)</f>
        <v>1498.1983338379662</v>
      </c>
      <c r="W1682" s="19">
        <f t="shared" ref="W1682:W1745" si="717">ASWEM</f>
        <v>347.61654166666659</v>
      </c>
      <c r="X1682" s="19">
        <f t="shared" ref="X1682:X1745" si="718">ADENSM</f>
        <v>0.2320230464922291</v>
      </c>
      <c r="Y1682" s="19">
        <f t="shared" ref="Y1682:Y1745" si="719">ASNWDM</f>
        <v>1498.1983338379662</v>
      </c>
      <c r="Z1682" s="2">
        <f t="shared" ref="Z1682:Z1745" si="720">W1682-G1682</f>
        <v>-32.136000000000024</v>
      </c>
      <c r="AA1682" s="2">
        <f t="shared" ref="AA1682:AA1745" si="721">Y1682-H1682</f>
        <v>-155.03582425577747</v>
      </c>
      <c r="AB1682">
        <v>-20.32</v>
      </c>
      <c r="AC1682">
        <v>345.44</v>
      </c>
      <c r="AD1682">
        <v>-76.2</v>
      </c>
      <c r="AE1682">
        <v>787.4</v>
      </c>
      <c r="AF1682" s="2">
        <f t="shared" ref="AF1682:AF1745" si="722">IF(asnwd_obs&gt;0,aswe_obs/asnwd_obs,0)</f>
        <v>0.43870967741935485</v>
      </c>
      <c r="AG1682" t="b">
        <f t="shared" ref="AG1682:AG1745" si="723">OR(Z1682&lt;&gt;0,AB1682&lt;&gt;0)</f>
        <v>1</v>
      </c>
      <c r="AH1682" s="2">
        <f t="shared" ref="AH1682:AH1745" si="724">IF(AG1682=TRUE,Z1682-AB1682,"")</f>
        <v>-11.816000000000024</v>
      </c>
      <c r="AI1682">
        <f t="shared" ref="AI1682:AI1745" si="725">IF(AG1672=TRUE,ABS(Z1682-AB1682),"")</f>
        <v>11.816000000000024</v>
      </c>
      <c r="AJ1682" s="2">
        <f t="shared" ref="AJ1682:AJ1745" si="726">IF(AG1682=TRUE,AA1682-AD1682,"")</f>
        <v>-78.835824255777467</v>
      </c>
      <c r="AK1682" s="2">
        <f t="shared" ref="AK1682:AK1745" si="727">IF(AG1682=TRUE,ABS(AA1682-AD1682),"")</f>
        <v>78.835824255777467</v>
      </c>
    </row>
    <row r="1683" spans="1:37" x14ac:dyDescent="0.3">
      <c r="A1683" s="18">
        <v>39925</v>
      </c>
      <c r="B1683">
        <v>0</v>
      </c>
      <c r="C1683">
        <v>23.2</v>
      </c>
      <c r="D1683">
        <v>6.9</v>
      </c>
      <c r="E1683">
        <v>15.05</v>
      </c>
      <c r="G1683" s="3">
        <f t="shared" si="702"/>
        <v>347.61654166666659</v>
      </c>
      <c r="H1683" s="3">
        <f t="shared" si="703"/>
        <v>1498.1983338379662</v>
      </c>
      <c r="I1683" s="10">
        <f t="shared" si="704"/>
        <v>1483.2163504995865</v>
      </c>
      <c r="J1683" s="3">
        <f t="shared" si="705"/>
        <v>0.23436671362851424</v>
      </c>
      <c r="K1683" s="3">
        <f t="shared" si="706"/>
        <v>0</v>
      </c>
      <c r="L1683" s="15">
        <f t="shared" si="707"/>
        <v>0</v>
      </c>
      <c r="M1683" s="3">
        <f t="shared" si="708"/>
        <v>0</v>
      </c>
      <c r="N1683" s="15">
        <f t="shared" si="709"/>
        <v>347.61654166666659</v>
      </c>
      <c r="O1683" s="15">
        <f t="shared" si="710"/>
        <v>0.23436671362851424</v>
      </c>
      <c r="P1683" s="15">
        <f t="shared" si="711"/>
        <v>1483.2163504995865</v>
      </c>
      <c r="Q1683" s="3">
        <f t="shared" ref="Q1683:Q1746" si="728">MONTH(A1683)</f>
        <v>4</v>
      </c>
      <c r="R1683" s="3">
        <f t="shared" si="712"/>
        <v>-2.08</v>
      </c>
      <c r="S1683" s="16">
        <f t="shared" si="713"/>
        <v>-31.304000000000002</v>
      </c>
      <c r="T1683" s="3">
        <f t="shared" si="714"/>
        <v>316.31254166666656</v>
      </c>
      <c r="U1683" s="3">
        <f t="shared" si="715"/>
        <v>0.23436671362851424</v>
      </c>
      <c r="V1683" s="3">
        <f t="shared" si="716"/>
        <v>1349.6478948287918</v>
      </c>
      <c r="W1683" s="19">
        <f t="shared" si="717"/>
        <v>316.31254166666656</v>
      </c>
      <c r="X1683" s="19">
        <f t="shared" si="718"/>
        <v>0.23436671362851424</v>
      </c>
      <c r="Y1683" s="19">
        <f t="shared" si="719"/>
        <v>1349.6478948287918</v>
      </c>
      <c r="Z1683" s="2">
        <f t="shared" si="720"/>
        <v>-31.30400000000003</v>
      </c>
      <c r="AA1683" s="2">
        <f t="shared" si="721"/>
        <v>-148.5504390091744</v>
      </c>
      <c r="AB1683">
        <v>-30.48</v>
      </c>
      <c r="AC1683">
        <v>314.95999999999998</v>
      </c>
      <c r="AD1683">
        <v>-50.8</v>
      </c>
      <c r="AE1683">
        <v>736.6</v>
      </c>
      <c r="AF1683" s="2">
        <f t="shared" si="722"/>
        <v>0.42758620689655169</v>
      </c>
      <c r="AG1683" t="b">
        <f t="shared" si="723"/>
        <v>1</v>
      </c>
      <c r="AH1683" s="2">
        <f t="shared" si="724"/>
        <v>-0.82400000000003004</v>
      </c>
      <c r="AI1683">
        <f t="shared" si="725"/>
        <v>0.82400000000003004</v>
      </c>
      <c r="AJ1683" s="2">
        <f t="shared" si="726"/>
        <v>-97.7504390091744</v>
      </c>
      <c r="AK1683" s="2">
        <f t="shared" si="727"/>
        <v>97.7504390091744</v>
      </c>
    </row>
    <row r="1684" spans="1:37" x14ac:dyDescent="0.3">
      <c r="A1684" s="18">
        <v>39926</v>
      </c>
      <c r="B1684">
        <v>0</v>
      </c>
      <c r="C1684">
        <v>16.8</v>
      </c>
      <c r="D1684">
        <v>0.8</v>
      </c>
      <c r="E1684">
        <v>8.8000000000000007</v>
      </c>
      <c r="G1684" s="3">
        <f t="shared" si="702"/>
        <v>316.31254166666656</v>
      </c>
      <c r="H1684" s="3">
        <f t="shared" si="703"/>
        <v>1349.6478948287918</v>
      </c>
      <c r="I1684" s="10">
        <f t="shared" si="704"/>
        <v>1336.1514158805039</v>
      </c>
      <c r="J1684" s="3">
        <f t="shared" si="705"/>
        <v>0.2367340541702164</v>
      </c>
      <c r="K1684" s="3">
        <f t="shared" si="706"/>
        <v>0</v>
      </c>
      <c r="L1684" s="15">
        <f t="shared" si="707"/>
        <v>0</v>
      </c>
      <c r="M1684" s="3">
        <f t="shared" si="708"/>
        <v>0</v>
      </c>
      <c r="N1684" s="15">
        <f t="shared" si="709"/>
        <v>316.31254166666656</v>
      </c>
      <c r="O1684" s="15">
        <f t="shared" si="710"/>
        <v>0.2367340541702164</v>
      </c>
      <c r="P1684" s="15">
        <f t="shared" si="711"/>
        <v>1336.1514158805039</v>
      </c>
      <c r="Q1684" s="3">
        <f t="shared" si="728"/>
        <v>4</v>
      </c>
      <c r="R1684" s="3">
        <f t="shared" si="712"/>
        <v>-2.08</v>
      </c>
      <c r="S1684" s="16">
        <f t="shared" si="713"/>
        <v>-18.304000000000002</v>
      </c>
      <c r="T1684" s="3">
        <f t="shared" si="714"/>
        <v>298.00854166666659</v>
      </c>
      <c r="U1684" s="3">
        <f t="shared" si="715"/>
        <v>0.2367340541702164</v>
      </c>
      <c r="V1684" s="3">
        <f t="shared" si="716"/>
        <v>1258.8325862589784</v>
      </c>
      <c r="W1684" s="19">
        <f t="shared" si="717"/>
        <v>298.00854166666659</v>
      </c>
      <c r="X1684" s="19">
        <f t="shared" si="718"/>
        <v>0.2367340541702164</v>
      </c>
      <c r="Y1684" s="19">
        <f t="shared" si="719"/>
        <v>1258.8325862589784</v>
      </c>
      <c r="Z1684" s="2">
        <f t="shared" si="720"/>
        <v>-18.303999999999974</v>
      </c>
      <c r="AA1684" s="2">
        <f t="shared" si="721"/>
        <v>-90.815308569813396</v>
      </c>
      <c r="AB1684">
        <v>-27.94</v>
      </c>
      <c r="AC1684">
        <v>287.02</v>
      </c>
      <c r="AD1684">
        <v>-50.8</v>
      </c>
      <c r="AE1684">
        <v>685.8</v>
      </c>
      <c r="AF1684" s="2">
        <f t="shared" si="722"/>
        <v>0.41851851851851851</v>
      </c>
      <c r="AG1684" t="b">
        <f t="shared" si="723"/>
        <v>1</v>
      </c>
      <c r="AH1684" s="2">
        <f t="shared" si="724"/>
        <v>9.6360000000000277</v>
      </c>
      <c r="AI1684">
        <f t="shared" si="725"/>
        <v>9.6360000000000277</v>
      </c>
      <c r="AJ1684" s="2">
        <f t="shared" si="726"/>
        <v>-40.015308569813399</v>
      </c>
      <c r="AK1684" s="2">
        <f t="shared" si="727"/>
        <v>40.015308569813399</v>
      </c>
    </row>
    <row r="1685" spans="1:37" x14ac:dyDescent="0.3">
      <c r="A1685" s="18">
        <v>39927</v>
      </c>
      <c r="B1685">
        <v>0</v>
      </c>
      <c r="C1685">
        <v>8</v>
      </c>
      <c r="D1685">
        <v>-2</v>
      </c>
      <c r="E1685">
        <v>3</v>
      </c>
      <c r="G1685" s="3">
        <f t="shared" si="702"/>
        <v>298.00854166666659</v>
      </c>
      <c r="H1685" s="3">
        <f t="shared" si="703"/>
        <v>1258.8325862589784</v>
      </c>
      <c r="I1685" s="10">
        <f t="shared" si="704"/>
        <v>1246.2442603963887</v>
      </c>
      <c r="J1685" s="3">
        <f t="shared" si="705"/>
        <v>0.2391253072426428</v>
      </c>
      <c r="K1685" s="3">
        <f t="shared" si="706"/>
        <v>0</v>
      </c>
      <c r="L1685" s="15">
        <f t="shared" si="707"/>
        <v>0</v>
      </c>
      <c r="M1685" s="3">
        <f t="shared" si="708"/>
        <v>0</v>
      </c>
      <c r="N1685" s="15">
        <f t="shared" si="709"/>
        <v>298.00854166666659</v>
      </c>
      <c r="O1685" s="15">
        <f t="shared" si="710"/>
        <v>0.2391253072426428</v>
      </c>
      <c r="P1685" s="15">
        <f t="shared" si="711"/>
        <v>1246.2442603963887</v>
      </c>
      <c r="Q1685" s="3">
        <f t="shared" si="728"/>
        <v>4</v>
      </c>
      <c r="R1685" s="3">
        <f t="shared" si="712"/>
        <v>-2.08</v>
      </c>
      <c r="S1685" s="16">
        <f t="shared" si="713"/>
        <v>-6.24</v>
      </c>
      <c r="T1685" s="3">
        <f t="shared" si="714"/>
        <v>291.76854166666658</v>
      </c>
      <c r="U1685" s="3">
        <f t="shared" si="715"/>
        <v>0.2391253072426428</v>
      </c>
      <c r="V1685" s="3">
        <f t="shared" si="716"/>
        <v>1220.1491553991236</v>
      </c>
      <c r="W1685" s="19">
        <f t="shared" si="717"/>
        <v>291.76854166666658</v>
      </c>
      <c r="X1685" s="19">
        <f t="shared" si="718"/>
        <v>0.2391253072426428</v>
      </c>
      <c r="Y1685" s="19">
        <f t="shared" si="719"/>
        <v>1220.1491553991236</v>
      </c>
      <c r="Z1685" s="2">
        <f t="shared" si="720"/>
        <v>-6.2400000000000091</v>
      </c>
      <c r="AA1685" s="2">
        <f t="shared" si="721"/>
        <v>-38.683430859854752</v>
      </c>
      <c r="AB1685">
        <v>0</v>
      </c>
      <c r="AC1685">
        <v>287.02</v>
      </c>
      <c r="AD1685">
        <v>-25.4</v>
      </c>
      <c r="AE1685">
        <v>660.4</v>
      </c>
      <c r="AF1685" s="2">
        <f t="shared" si="722"/>
        <v>0.43461538461538463</v>
      </c>
      <c r="AG1685" t="b">
        <f t="shared" si="723"/>
        <v>1</v>
      </c>
      <c r="AH1685" s="2">
        <f t="shared" si="724"/>
        <v>-6.2400000000000091</v>
      </c>
      <c r="AI1685">
        <f t="shared" si="725"/>
        <v>6.2400000000000091</v>
      </c>
      <c r="AJ1685" s="2">
        <f t="shared" si="726"/>
        <v>-13.283430859854754</v>
      </c>
      <c r="AK1685" s="2">
        <f t="shared" si="727"/>
        <v>13.283430859854754</v>
      </c>
    </row>
    <row r="1686" spans="1:37" x14ac:dyDescent="0.3">
      <c r="A1686" s="18">
        <v>39928</v>
      </c>
      <c r="B1686">
        <v>0</v>
      </c>
      <c r="C1686">
        <v>11.2</v>
      </c>
      <c r="D1686">
        <v>-2.2999999999999998</v>
      </c>
      <c r="E1686">
        <v>4.45</v>
      </c>
      <c r="G1686" s="3">
        <f t="shared" si="702"/>
        <v>291.76854166666658</v>
      </c>
      <c r="H1686" s="3">
        <f t="shared" si="703"/>
        <v>1220.1491553991236</v>
      </c>
      <c r="I1686" s="10">
        <f t="shared" si="704"/>
        <v>1207.9476638451324</v>
      </c>
      <c r="J1686" s="3">
        <f t="shared" si="705"/>
        <v>0.2415407143865079</v>
      </c>
      <c r="K1686" s="3">
        <f t="shared" si="706"/>
        <v>0</v>
      </c>
      <c r="L1686" s="15">
        <f t="shared" si="707"/>
        <v>0</v>
      </c>
      <c r="M1686" s="3">
        <f t="shared" si="708"/>
        <v>0</v>
      </c>
      <c r="N1686" s="15">
        <f t="shared" si="709"/>
        <v>291.76854166666658</v>
      </c>
      <c r="O1686" s="15">
        <f t="shared" si="710"/>
        <v>0.2415407143865079</v>
      </c>
      <c r="P1686" s="15">
        <f t="shared" si="711"/>
        <v>1207.9476638451324</v>
      </c>
      <c r="Q1686" s="3">
        <f t="shared" si="728"/>
        <v>4</v>
      </c>
      <c r="R1686" s="3">
        <f t="shared" si="712"/>
        <v>-2.08</v>
      </c>
      <c r="S1686" s="16">
        <f t="shared" si="713"/>
        <v>-9.2560000000000002</v>
      </c>
      <c r="T1686" s="3">
        <f t="shared" si="714"/>
        <v>282.51254166666661</v>
      </c>
      <c r="U1686" s="3">
        <f t="shared" si="715"/>
        <v>0.2415407143865079</v>
      </c>
      <c r="V1686" s="3">
        <f t="shared" si="716"/>
        <v>1169.627002156649</v>
      </c>
      <c r="W1686" s="19">
        <f t="shared" si="717"/>
        <v>282.51254166666661</v>
      </c>
      <c r="X1686" s="19">
        <f t="shared" si="718"/>
        <v>0.2415407143865079</v>
      </c>
      <c r="Y1686" s="19">
        <f t="shared" si="719"/>
        <v>1169.627002156649</v>
      </c>
      <c r="Z1686" s="2">
        <f t="shared" si="720"/>
        <v>-9.2559999999999718</v>
      </c>
      <c r="AA1686" s="2">
        <f t="shared" si="721"/>
        <v>-50.522153242474587</v>
      </c>
      <c r="AB1686">
        <v>-17.78</v>
      </c>
      <c r="AC1686">
        <v>269.24</v>
      </c>
      <c r="AD1686">
        <v>-50.8</v>
      </c>
      <c r="AE1686">
        <v>609.6</v>
      </c>
      <c r="AF1686" s="2">
        <f t="shared" si="722"/>
        <v>0.44166666666666665</v>
      </c>
      <c r="AG1686" t="b">
        <f t="shared" si="723"/>
        <v>1</v>
      </c>
      <c r="AH1686" s="2">
        <f t="shared" si="724"/>
        <v>8.5240000000000293</v>
      </c>
      <c r="AI1686">
        <f t="shared" si="725"/>
        <v>8.5240000000000293</v>
      </c>
      <c r="AJ1686" s="2">
        <f t="shared" si="726"/>
        <v>0.27784675752540977</v>
      </c>
      <c r="AK1686" s="2">
        <f t="shared" si="727"/>
        <v>0.27784675752540977</v>
      </c>
    </row>
    <row r="1687" spans="1:37" x14ac:dyDescent="0.3">
      <c r="A1687" s="18">
        <v>39929</v>
      </c>
      <c r="B1687">
        <v>0</v>
      </c>
      <c r="C1687">
        <v>4.0999999999999996</v>
      </c>
      <c r="D1687">
        <v>-0.5</v>
      </c>
      <c r="E1687">
        <v>1.8</v>
      </c>
      <c r="G1687" s="3">
        <f t="shared" si="702"/>
        <v>282.51254166666661</v>
      </c>
      <c r="H1687" s="3">
        <f t="shared" si="703"/>
        <v>1169.627002156649</v>
      </c>
      <c r="I1687" s="10">
        <f t="shared" si="704"/>
        <v>1157.9307321350825</v>
      </c>
      <c r="J1687" s="3">
        <f t="shared" si="705"/>
        <v>0.24398051958233122</v>
      </c>
      <c r="K1687" s="3">
        <f t="shared" si="706"/>
        <v>0</v>
      </c>
      <c r="L1687" s="15">
        <f t="shared" si="707"/>
        <v>0</v>
      </c>
      <c r="M1687" s="3">
        <f t="shared" si="708"/>
        <v>0</v>
      </c>
      <c r="N1687" s="15">
        <f t="shared" si="709"/>
        <v>282.51254166666661</v>
      </c>
      <c r="O1687" s="15">
        <f t="shared" si="710"/>
        <v>0.24398051958233122</v>
      </c>
      <c r="P1687" s="15">
        <f t="shared" si="711"/>
        <v>1157.9307321350825</v>
      </c>
      <c r="Q1687" s="3">
        <f t="shared" si="728"/>
        <v>4</v>
      </c>
      <c r="R1687" s="3">
        <f t="shared" si="712"/>
        <v>-2.08</v>
      </c>
      <c r="S1687" s="16">
        <f t="shared" si="713"/>
        <v>-3.7440000000000002</v>
      </c>
      <c r="T1687" s="3">
        <f t="shared" si="714"/>
        <v>278.76854166666658</v>
      </c>
      <c r="U1687" s="3">
        <f t="shared" si="715"/>
        <v>0.24398051958233122</v>
      </c>
      <c r="V1687" s="3">
        <f t="shared" si="716"/>
        <v>1142.5852446903907</v>
      </c>
      <c r="W1687" s="19">
        <f t="shared" si="717"/>
        <v>278.76854166666658</v>
      </c>
      <c r="X1687" s="19">
        <f t="shared" si="718"/>
        <v>0.24398051958233122</v>
      </c>
      <c r="Y1687" s="19">
        <f t="shared" si="719"/>
        <v>1142.5852446903907</v>
      </c>
      <c r="Z1687" s="2">
        <f t="shared" si="720"/>
        <v>-3.7440000000000282</v>
      </c>
      <c r="AA1687" s="2">
        <f t="shared" si="721"/>
        <v>-27.041757466258332</v>
      </c>
      <c r="AB1687">
        <v>-12.7</v>
      </c>
      <c r="AC1687">
        <v>256.54000000000002</v>
      </c>
      <c r="AD1687">
        <v>0</v>
      </c>
      <c r="AE1687">
        <v>609.6</v>
      </c>
      <c r="AF1687" s="2">
        <f t="shared" si="722"/>
        <v>0.42083333333333334</v>
      </c>
      <c r="AG1687" t="b">
        <f t="shared" si="723"/>
        <v>1</v>
      </c>
      <c r="AH1687" s="2">
        <f t="shared" si="724"/>
        <v>8.9559999999999711</v>
      </c>
      <c r="AI1687">
        <f t="shared" si="725"/>
        <v>8.9559999999999711</v>
      </c>
      <c r="AJ1687" s="2">
        <f t="shared" si="726"/>
        <v>-27.041757466258332</v>
      </c>
      <c r="AK1687" s="2">
        <f t="shared" si="727"/>
        <v>27.041757466258332</v>
      </c>
    </row>
    <row r="1688" spans="1:37" x14ac:dyDescent="0.3">
      <c r="A1688" s="18">
        <v>39930</v>
      </c>
      <c r="B1688">
        <v>2.54</v>
      </c>
      <c r="C1688">
        <v>9.6999999999999993</v>
      </c>
      <c r="D1688">
        <v>-0.1</v>
      </c>
      <c r="E1688">
        <v>4.8</v>
      </c>
      <c r="G1688" s="3">
        <f t="shared" si="702"/>
        <v>278.76854166666658</v>
      </c>
      <c r="H1688" s="3">
        <f t="shared" si="703"/>
        <v>1142.5852446903907</v>
      </c>
      <c r="I1688" s="10">
        <f t="shared" si="704"/>
        <v>1131.1593922434868</v>
      </c>
      <c r="J1688" s="3">
        <f t="shared" si="705"/>
        <v>0.24644496927508205</v>
      </c>
      <c r="K1688" s="3">
        <f t="shared" si="706"/>
        <v>2.032</v>
      </c>
      <c r="L1688" s="15">
        <f t="shared" si="707"/>
        <v>0.50800000000000023</v>
      </c>
      <c r="M1688" s="3">
        <f t="shared" si="708"/>
        <v>0</v>
      </c>
      <c r="N1688" s="15">
        <f t="shared" si="709"/>
        <v>278.76854166666658</v>
      </c>
      <c r="O1688" s="15">
        <f t="shared" si="710"/>
        <v>0.24723773796419576</v>
      </c>
      <c r="P1688" s="15">
        <f t="shared" si="711"/>
        <v>1127.5323256154245</v>
      </c>
      <c r="Q1688" s="3">
        <f t="shared" si="728"/>
        <v>4</v>
      </c>
      <c r="R1688" s="3">
        <f t="shared" si="712"/>
        <v>-2.08</v>
      </c>
      <c r="S1688" s="16">
        <f t="shared" si="713"/>
        <v>-9.984</v>
      </c>
      <c r="T1688" s="3">
        <f t="shared" si="714"/>
        <v>268.7845416666666</v>
      </c>
      <c r="U1688" s="3">
        <f t="shared" si="715"/>
        <v>0.24723773796419576</v>
      </c>
      <c r="V1688" s="3">
        <f t="shared" si="716"/>
        <v>1087.1501409125137</v>
      </c>
      <c r="W1688" s="19">
        <f t="shared" si="717"/>
        <v>268.7845416666666</v>
      </c>
      <c r="X1688" s="19">
        <f t="shared" si="718"/>
        <v>0.24723773796419576</v>
      </c>
      <c r="Y1688" s="19">
        <f t="shared" si="719"/>
        <v>1087.1501409125137</v>
      </c>
      <c r="Z1688" s="2">
        <f t="shared" si="720"/>
        <v>-9.9839999999999804</v>
      </c>
      <c r="AA1688" s="2">
        <f t="shared" si="721"/>
        <v>-55.435103777876975</v>
      </c>
      <c r="AB1688">
        <v>-2.54</v>
      </c>
      <c r="AC1688">
        <v>254</v>
      </c>
      <c r="AD1688">
        <v>0</v>
      </c>
      <c r="AE1688">
        <v>609.6</v>
      </c>
      <c r="AF1688" s="2">
        <f t="shared" si="722"/>
        <v>0.41666666666666663</v>
      </c>
      <c r="AG1688" t="b">
        <f t="shared" si="723"/>
        <v>1</v>
      </c>
      <c r="AH1688" s="2">
        <f t="shared" si="724"/>
        <v>-7.4439999999999804</v>
      </c>
      <c r="AI1688">
        <f t="shared" si="725"/>
        <v>7.4439999999999804</v>
      </c>
      <c r="AJ1688" s="2">
        <f t="shared" si="726"/>
        <v>-55.435103777876975</v>
      </c>
      <c r="AK1688" s="2">
        <f t="shared" si="727"/>
        <v>55.435103777876975</v>
      </c>
    </row>
    <row r="1689" spans="1:37" x14ac:dyDescent="0.3">
      <c r="A1689" s="18">
        <v>39931</v>
      </c>
      <c r="B1689">
        <v>5.08</v>
      </c>
      <c r="C1689">
        <v>4.3</v>
      </c>
      <c r="D1689">
        <v>1.1000000000000001</v>
      </c>
      <c r="E1689">
        <v>2.7</v>
      </c>
      <c r="G1689" s="3">
        <f t="shared" si="702"/>
        <v>268.7845416666666</v>
      </c>
      <c r="H1689" s="3">
        <f t="shared" si="703"/>
        <v>1087.1501409125137</v>
      </c>
      <c r="I1689" s="10">
        <f t="shared" si="704"/>
        <v>1076.2786395033886</v>
      </c>
      <c r="J1689" s="3">
        <f t="shared" si="705"/>
        <v>0.24973508885272303</v>
      </c>
      <c r="K1689" s="3">
        <f t="shared" si="706"/>
        <v>2.2859999999999996</v>
      </c>
      <c r="L1689" s="15">
        <f t="shared" si="707"/>
        <v>2.7940000000000005</v>
      </c>
      <c r="M1689" s="3">
        <f t="shared" si="708"/>
        <v>2.2225000000000006</v>
      </c>
      <c r="N1689" s="15">
        <f t="shared" si="709"/>
        <v>271.00704166666662</v>
      </c>
      <c r="O1689" s="15">
        <f t="shared" si="710"/>
        <v>0.2480557026987226</v>
      </c>
      <c r="P1689" s="15">
        <f t="shared" si="711"/>
        <v>1092.5249398350647</v>
      </c>
      <c r="Q1689" s="3">
        <f t="shared" si="728"/>
        <v>4</v>
      </c>
      <c r="R1689" s="3">
        <f t="shared" si="712"/>
        <v>-2.08</v>
      </c>
      <c r="S1689" s="16">
        <f t="shared" si="713"/>
        <v>-5.6160000000000005</v>
      </c>
      <c r="T1689" s="3">
        <f t="shared" si="714"/>
        <v>265.39104166666664</v>
      </c>
      <c r="U1689" s="3">
        <f t="shared" si="715"/>
        <v>0.2480557026987226</v>
      </c>
      <c r="V1689" s="3">
        <f t="shared" si="716"/>
        <v>1069.8848636791824</v>
      </c>
      <c r="W1689" s="19">
        <f t="shared" si="717"/>
        <v>265.39104166666664</v>
      </c>
      <c r="X1689" s="19">
        <f t="shared" si="718"/>
        <v>0.2480557026987226</v>
      </c>
      <c r="Y1689" s="19">
        <f t="shared" si="719"/>
        <v>1069.8848636791824</v>
      </c>
      <c r="Z1689" s="2">
        <f t="shared" si="720"/>
        <v>-3.3934999999999604</v>
      </c>
      <c r="AA1689" s="2">
        <f t="shared" si="721"/>
        <v>-17.26527723333129</v>
      </c>
      <c r="AB1689">
        <v>-2.54</v>
      </c>
      <c r="AC1689">
        <v>251.46</v>
      </c>
      <c r="AD1689">
        <v>-25.4</v>
      </c>
      <c r="AE1689">
        <v>584.20000000000005</v>
      </c>
      <c r="AF1689" s="2">
        <f t="shared" si="722"/>
        <v>0.43043478260869561</v>
      </c>
      <c r="AG1689" t="b">
        <f t="shared" si="723"/>
        <v>1</v>
      </c>
      <c r="AH1689" s="2">
        <f t="shared" si="724"/>
        <v>-0.8534999999999604</v>
      </c>
      <c r="AI1689">
        <f t="shared" si="725"/>
        <v>0.8534999999999604</v>
      </c>
      <c r="AJ1689" s="2">
        <f t="shared" si="726"/>
        <v>8.134722766668709</v>
      </c>
      <c r="AK1689" s="2">
        <f t="shared" si="727"/>
        <v>8.134722766668709</v>
      </c>
    </row>
    <row r="1690" spans="1:37" x14ac:dyDescent="0.3">
      <c r="A1690" s="18">
        <v>39932</v>
      </c>
      <c r="B1690">
        <v>10.16</v>
      </c>
      <c r="C1690">
        <v>5.9</v>
      </c>
      <c r="D1690">
        <v>0.8</v>
      </c>
      <c r="E1690">
        <v>3.35</v>
      </c>
      <c r="G1690" s="3">
        <f t="shared" ref="G1690:G1753" si="729">W1689</f>
        <v>265.39104166666664</v>
      </c>
      <c r="H1690" s="3">
        <f t="shared" ref="H1690:H1753" si="730">Y1689</f>
        <v>1069.8848636791824</v>
      </c>
      <c r="I1690" s="10">
        <f t="shared" si="704"/>
        <v>1059.1860150423906</v>
      </c>
      <c r="J1690" s="3">
        <f t="shared" si="705"/>
        <v>0.25056131585729557</v>
      </c>
      <c r="K1690" s="3">
        <f t="shared" si="706"/>
        <v>5.6726666666666672</v>
      </c>
      <c r="L1690" s="15">
        <f t="shared" si="707"/>
        <v>4.487333333333333</v>
      </c>
      <c r="M1690" s="3">
        <f t="shared" si="708"/>
        <v>3.0691666666666659</v>
      </c>
      <c r="N1690" s="15">
        <f t="shared" si="709"/>
        <v>268.4602083333333</v>
      </c>
      <c r="O1690" s="15">
        <f t="shared" si="710"/>
        <v>0.24918798001606376</v>
      </c>
      <c r="P1690" s="15">
        <f t="shared" si="711"/>
        <v>1077.3401201616032</v>
      </c>
      <c r="Q1690" s="3">
        <f t="shared" si="728"/>
        <v>4</v>
      </c>
      <c r="R1690" s="3">
        <f t="shared" si="712"/>
        <v>-2.08</v>
      </c>
      <c r="S1690" s="16">
        <f t="shared" si="713"/>
        <v>-6.9680000000000009</v>
      </c>
      <c r="T1690" s="3">
        <f t="shared" si="714"/>
        <v>261.49220833333328</v>
      </c>
      <c r="U1690" s="3">
        <f t="shared" si="715"/>
        <v>0.24918798001606376</v>
      </c>
      <c r="V1690" s="3">
        <f t="shared" si="716"/>
        <v>1049.3772946691743</v>
      </c>
      <c r="W1690" s="19">
        <f t="shared" si="717"/>
        <v>261.49220833333328</v>
      </c>
      <c r="X1690" s="19">
        <f t="shared" si="718"/>
        <v>0.24918798001606376</v>
      </c>
      <c r="Y1690" s="19">
        <f t="shared" si="719"/>
        <v>1049.3772946691743</v>
      </c>
      <c r="Z1690" s="2">
        <f t="shared" si="720"/>
        <v>-3.8988333333333571</v>
      </c>
      <c r="AA1690" s="2">
        <f t="shared" si="721"/>
        <v>-20.507569010008183</v>
      </c>
      <c r="AB1690">
        <v>2.54</v>
      </c>
      <c r="AC1690">
        <v>254</v>
      </c>
      <c r="AD1690">
        <v>25.4</v>
      </c>
      <c r="AE1690">
        <v>609.6</v>
      </c>
      <c r="AF1690" s="2">
        <f t="shared" si="722"/>
        <v>0.41666666666666663</v>
      </c>
      <c r="AG1690" t="b">
        <f t="shared" si="723"/>
        <v>1</v>
      </c>
      <c r="AH1690" s="2">
        <f t="shared" si="724"/>
        <v>-6.4388333333333572</v>
      </c>
      <c r="AI1690">
        <f t="shared" si="725"/>
        <v>6.4388333333333572</v>
      </c>
      <c r="AJ1690" s="2">
        <f t="shared" si="726"/>
        <v>-45.907569010008181</v>
      </c>
      <c r="AK1690" s="2">
        <f t="shared" si="727"/>
        <v>45.907569010008181</v>
      </c>
    </row>
    <row r="1691" spans="1:37" x14ac:dyDescent="0.3">
      <c r="A1691" s="18">
        <v>39933</v>
      </c>
      <c r="B1691">
        <v>0</v>
      </c>
      <c r="C1691">
        <v>5.7</v>
      </c>
      <c r="D1691">
        <v>0.1</v>
      </c>
      <c r="E1691">
        <v>2.9</v>
      </c>
      <c r="G1691" s="3">
        <f t="shared" si="729"/>
        <v>261.49220833333328</v>
      </c>
      <c r="H1691" s="3">
        <f t="shared" si="730"/>
        <v>1049.3772946691743</v>
      </c>
      <c r="I1691" s="10">
        <f t="shared" si="704"/>
        <v>1038.8835217224826</v>
      </c>
      <c r="J1691" s="3">
        <f t="shared" si="705"/>
        <v>0.25170503031925634</v>
      </c>
      <c r="K1691" s="3">
        <f t="shared" si="706"/>
        <v>0</v>
      </c>
      <c r="L1691" s="15">
        <f t="shared" si="707"/>
        <v>0</v>
      </c>
      <c r="M1691" s="3">
        <f t="shared" si="708"/>
        <v>0</v>
      </c>
      <c r="N1691" s="15">
        <f t="shared" si="709"/>
        <v>261.49220833333328</v>
      </c>
      <c r="O1691" s="15">
        <f t="shared" si="710"/>
        <v>0.25170503031925634</v>
      </c>
      <c r="P1691" s="15">
        <f t="shared" si="711"/>
        <v>1038.8835217224826</v>
      </c>
      <c r="Q1691" s="3">
        <f t="shared" si="728"/>
        <v>4</v>
      </c>
      <c r="R1691" s="3">
        <f t="shared" si="712"/>
        <v>-2.08</v>
      </c>
      <c r="S1691" s="16">
        <f t="shared" si="713"/>
        <v>-6.032</v>
      </c>
      <c r="T1691" s="3">
        <f t="shared" si="714"/>
        <v>255.46020833333327</v>
      </c>
      <c r="U1691" s="3">
        <f t="shared" si="715"/>
        <v>0.25170503031925634</v>
      </c>
      <c r="V1691" s="3">
        <f t="shared" si="716"/>
        <v>1014.9189629198668</v>
      </c>
      <c r="W1691" s="19">
        <f t="shared" si="717"/>
        <v>255.46020833333327</v>
      </c>
      <c r="X1691" s="19">
        <f t="shared" si="718"/>
        <v>0.25170503031925634</v>
      </c>
      <c r="Y1691" s="19">
        <f t="shared" si="719"/>
        <v>1014.9189629198668</v>
      </c>
      <c r="Z1691" s="2">
        <f t="shared" si="720"/>
        <v>-6.0320000000000107</v>
      </c>
      <c r="AA1691" s="2">
        <f t="shared" si="721"/>
        <v>-34.45833174930749</v>
      </c>
      <c r="AB1691">
        <v>-2.54</v>
      </c>
      <c r="AC1691">
        <v>251.46</v>
      </c>
      <c r="AD1691">
        <v>-25.4</v>
      </c>
      <c r="AE1691">
        <v>584.20000000000005</v>
      </c>
      <c r="AF1691" s="2">
        <f t="shared" si="722"/>
        <v>0.43043478260869561</v>
      </c>
      <c r="AG1691" t="b">
        <f t="shared" si="723"/>
        <v>1</v>
      </c>
      <c r="AH1691" s="2">
        <f t="shared" si="724"/>
        <v>-3.4920000000000107</v>
      </c>
      <c r="AI1691">
        <f t="shared" si="725"/>
        <v>3.4920000000000107</v>
      </c>
      <c r="AJ1691" s="2">
        <f t="shared" si="726"/>
        <v>-9.0583317493074915</v>
      </c>
      <c r="AK1691" s="2">
        <f t="shared" si="727"/>
        <v>9.0583317493074915</v>
      </c>
    </row>
    <row r="1692" spans="1:37" x14ac:dyDescent="0.3">
      <c r="A1692" s="18">
        <v>39934</v>
      </c>
      <c r="B1692">
        <v>0</v>
      </c>
      <c r="C1692">
        <v>10.9</v>
      </c>
      <c r="D1692">
        <v>-0.7</v>
      </c>
      <c r="E1692">
        <v>5.0999999999999996</v>
      </c>
      <c r="G1692" s="3">
        <f t="shared" si="729"/>
        <v>255.46020833333327</v>
      </c>
      <c r="H1692" s="3">
        <f t="shared" si="730"/>
        <v>1014.9189629198668</v>
      </c>
      <c r="I1692" s="10">
        <f t="shared" si="704"/>
        <v>1004.7697732906681</v>
      </c>
      <c r="J1692" s="3">
        <f t="shared" si="705"/>
        <v>0.25424750537298618</v>
      </c>
      <c r="K1692" s="3">
        <f t="shared" si="706"/>
        <v>0</v>
      </c>
      <c r="L1692" s="15">
        <f t="shared" si="707"/>
        <v>0</v>
      </c>
      <c r="M1692" s="3">
        <f t="shared" si="708"/>
        <v>0</v>
      </c>
      <c r="N1692" s="15">
        <f t="shared" si="709"/>
        <v>255.46020833333327</v>
      </c>
      <c r="O1692" s="15">
        <f t="shared" si="710"/>
        <v>0.25424750537298618</v>
      </c>
      <c r="P1692" s="15">
        <f t="shared" si="711"/>
        <v>1004.7697732906681</v>
      </c>
      <c r="Q1692" s="3">
        <f t="shared" si="728"/>
        <v>5</v>
      </c>
      <c r="R1692" s="3">
        <f t="shared" si="712"/>
        <v>-2.08</v>
      </c>
      <c r="S1692" s="16">
        <f t="shared" si="713"/>
        <v>-10.607999999999999</v>
      </c>
      <c r="T1692" s="3">
        <f t="shared" si="714"/>
        <v>244.85220833333327</v>
      </c>
      <c r="U1692" s="3">
        <f t="shared" si="715"/>
        <v>0.25424750537298618</v>
      </c>
      <c r="V1692" s="3">
        <f t="shared" si="716"/>
        <v>963.04665005121751</v>
      </c>
      <c r="W1692" s="19">
        <f t="shared" si="717"/>
        <v>244.85220833333327</v>
      </c>
      <c r="X1692" s="19">
        <f t="shared" si="718"/>
        <v>0.25424750537298618</v>
      </c>
      <c r="Y1692" s="19">
        <f t="shared" si="719"/>
        <v>963.04665005121751</v>
      </c>
      <c r="Z1692" s="2">
        <f t="shared" si="720"/>
        <v>-10.608000000000004</v>
      </c>
      <c r="AA1692" s="2">
        <f t="shared" si="721"/>
        <v>-51.87231286864926</v>
      </c>
      <c r="AB1692">
        <v>-15.24</v>
      </c>
      <c r="AC1692">
        <v>236.22</v>
      </c>
      <c r="AD1692">
        <v>-25.4</v>
      </c>
      <c r="AE1692">
        <v>558.79999999999995</v>
      </c>
      <c r="AF1692" s="2">
        <f t="shared" si="722"/>
        <v>0.42272727272727278</v>
      </c>
      <c r="AG1692" t="b">
        <f t="shared" si="723"/>
        <v>1</v>
      </c>
      <c r="AH1692" s="2">
        <f t="shared" si="724"/>
        <v>4.6319999999999961</v>
      </c>
      <c r="AI1692">
        <f t="shared" si="725"/>
        <v>4.6319999999999961</v>
      </c>
      <c r="AJ1692" s="2">
        <f t="shared" si="726"/>
        <v>-26.472312868649261</v>
      </c>
      <c r="AK1692" s="2">
        <f t="shared" si="727"/>
        <v>26.472312868649261</v>
      </c>
    </row>
    <row r="1693" spans="1:37" x14ac:dyDescent="0.3">
      <c r="A1693" s="18">
        <v>39935</v>
      </c>
      <c r="B1693">
        <v>7.62</v>
      </c>
      <c r="C1693">
        <v>13.6</v>
      </c>
      <c r="D1693">
        <v>5.4</v>
      </c>
      <c r="E1693">
        <v>9.5</v>
      </c>
      <c r="G1693" s="3">
        <f t="shared" si="729"/>
        <v>244.85220833333327</v>
      </c>
      <c r="H1693" s="3">
        <f t="shared" si="730"/>
        <v>963.04665005121751</v>
      </c>
      <c r="I1693" s="10">
        <f t="shared" si="704"/>
        <v>953.41618355070534</v>
      </c>
      <c r="J1693" s="3">
        <f t="shared" si="705"/>
        <v>0.25681566199291533</v>
      </c>
      <c r="K1693" s="3">
        <f t="shared" si="706"/>
        <v>7.62</v>
      </c>
      <c r="L1693" s="15">
        <f t="shared" si="707"/>
        <v>0</v>
      </c>
      <c r="M1693" s="3">
        <f t="shared" si="708"/>
        <v>-1.905</v>
      </c>
      <c r="N1693" s="15">
        <f t="shared" si="709"/>
        <v>242.94720833333326</v>
      </c>
      <c r="O1693" s="15">
        <f t="shared" si="710"/>
        <v>0.26300243367371196</v>
      </c>
      <c r="P1693" s="15">
        <f t="shared" si="711"/>
        <v>923.74509596645123</v>
      </c>
      <c r="Q1693" s="3">
        <f t="shared" si="728"/>
        <v>5</v>
      </c>
      <c r="R1693" s="3">
        <f t="shared" si="712"/>
        <v>-2.08</v>
      </c>
      <c r="S1693" s="16">
        <f t="shared" si="713"/>
        <v>-19.760000000000002</v>
      </c>
      <c r="T1693" s="3">
        <f t="shared" si="714"/>
        <v>223.18720833333327</v>
      </c>
      <c r="U1693" s="3">
        <f t="shared" si="715"/>
        <v>0.26300243367371196</v>
      </c>
      <c r="V1693" s="3">
        <f t="shared" si="716"/>
        <v>848.61271135698109</v>
      </c>
      <c r="W1693" s="19">
        <f t="shared" si="717"/>
        <v>223.18720833333327</v>
      </c>
      <c r="X1693" s="19">
        <f t="shared" si="718"/>
        <v>0.26300243367371196</v>
      </c>
      <c r="Y1693" s="19">
        <f t="shared" si="719"/>
        <v>848.61271135698109</v>
      </c>
      <c r="Z1693" s="2">
        <f t="shared" si="720"/>
        <v>-21.664999999999992</v>
      </c>
      <c r="AA1693" s="2">
        <f t="shared" si="721"/>
        <v>-114.43393869423642</v>
      </c>
      <c r="AB1693">
        <v>-25.4</v>
      </c>
      <c r="AC1693">
        <v>210.82</v>
      </c>
      <c r="AD1693">
        <v>-76.2</v>
      </c>
      <c r="AE1693">
        <v>482.6</v>
      </c>
      <c r="AF1693" s="2">
        <f t="shared" si="722"/>
        <v>0.43684210526315786</v>
      </c>
      <c r="AG1693" t="b">
        <f t="shared" si="723"/>
        <v>1</v>
      </c>
      <c r="AH1693" s="2">
        <f t="shared" si="724"/>
        <v>3.7350000000000065</v>
      </c>
      <c r="AI1693">
        <f t="shared" si="725"/>
        <v>3.7350000000000065</v>
      </c>
      <c r="AJ1693" s="2">
        <f t="shared" si="726"/>
        <v>-38.233938694236414</v>
      </c>
      <c r="AK1693" s="2">
        <f t="shared" si="727"/>
        <v>38.233938694236414</v>
      </c>
    </row>
    <row r="1694" spans="1:37" x14ac:dyDescent="0.3">
      <c r="A1694" s="18">
        <v>39936</v>
      </c>
      <c r="B1694">
        <v>20.32</v>
      </c>
      <c r="C1694">
        <v>13.1</v>
      </c>
      <c r="D1694">
        <v>3.3</v>
      </c>
      <c r="E1694">
        <v>8.1999999999999993</v>
      </c>
      <c r="G1694" s="3">
        <f t="shared" si="729"/>
        <v>223.18720833333327</v>
      </c>
      <c r="H1694" s="3">
        <f t="shared" si="730"/>
        <v>848.61271135698109</v>
      </c>
      <c r="I1694" s="10">
        <f t="shared" si="704"/>
        <v>840.12658424341123</v>
      </c>
      <c r="J1694" s="3">
        <f t="shared" si="705"/>
        <v>0.26565902391284035</v>
      </c>
      <c r="K1694" s="3">
        <f t="shared" si="706"/>
        <v>20.32</v>
      </c>
      <c r="L1694" s="15">
        <f t="shared" si="707"/>
        <v>0</v>
      </c>
      <c r="M1694" s="3">
        <f t="shared" si="708"/>
        <v>-5.08</v>
      </c>
      <c r="N1694" s="15">
        <f t="shared" si="709"/>
        <v>218.10720833333326</v>
      </c>
      <c r="O1694" s="15">
        <f t="shared" si="710"/>
        <v>0.28561613555100768</v>
      </c>
      <c r="P1694" s="15">
        <f t="shared" si="711"/>
        <v>763.63755819524374</v>
      </c>
      <c r="Q1694" s="3">
        <f t="shared" si="728"/>
        <v>5</v>
      </c>
      <c r="R1694" s="3">
        <f t="shared" si="712"/>
        <v>-2.08</v>
      </c>
      <c r="S1694" s="16">
        <f t="shared" si="713"/>
        <v>-17.055999999999997</v>
      </c>
      <c r="T1694" s="3">
        <f t="shared" si="714"/>
        <v>201.05120833333325</v>
      </c>
      <c r="U1694" s="3">
        <f t="shared" si="715"/>
        <v>0.28561613555100768</v>
      </c>
      <c r="V1694" s="3">
        <f t="shared" si="716"/>
        <v>703.92104404559404</v>
      </c>
      <c r="W1694" s="19">
        <f t="shared" si="717"/>
        <v>201.05120833333325</v>
      </c>
      <c r="X1694" s="19">
        <f t="shared" si="718"/>
        <v>0.28561613555100768</v>
      </c>
      <c r="Y1694" s="19">
        <f t="shared" si="719"/>
        <v>703.92104404559404</v>
      </c>
      <c r="Z1694" s="2">
        <f t="shared" si="720"/>
        <v>-22.136000000000024</v>
      </c>
      <c r="AA1694" s="2">
        <f t="shared" si="721"/>
        <v>-144.69166731138705</v>
      </c>
      <c r="AB1694">
        <v>-25.4</v>
      </c>
      <c r="AC1694">
        <v>185.42</v>
      </c>
      <c r="AD1694">
        <v>-50.8</v>
      </c>
      <c r="AE1694">
        <v>431.8</v>
      </c>
      <c r="AF1694" s="2">
        <f t="shared" si="722"/>
        <v>0.42941176470588233</v>
      </c>
      <c r="AG1694" t="b">
        <f t="shared" si="723"/>
        <v>1</v>
      </c>
      <c r="AH1694" s="2">
        <f t="shared" si="724"/>
        <v>3.2639999999999745</v>
      </c>
      <c r="AI1694">
        <f t="shared" si="725"/>
        <v>3.2639999999999745</v>
      </c>
      <c r="AJ1694" s="2">
        <f t="shared" si="726"/>
        <v>-93.891667311387053</v>
      </c>
      <c r="AK1694" s="2">
        <f t="shared" si="727"/>
        <v>93.891667311387053</v>
      </c>
    </row>
    <row r="1695" spans="1:37" x14ac:dyDescent="0.3">
      <c r="A1695" s="18">
        <v>39937</v>
      </c>
      <c r="B1695">
        <v>7.62</v>
      </c>
      <c r="C1695">
        <v>9.8000000000000007</v>
      </c>
      <c r="D1695">
        <v>2.6</v>
      </c>
      <c r="E1695">
        <v>6.2</v>
      </c>
      <c r="G1695" s="3">
        <f t="shared" si="729"/>
        <v>201.05120833333325</v>
      </c>
      <c r="H1695" s="3">
        <f t="shared" si="730"/>
        <v>703.92104404559404</v>
      </c>
      <c r="I1695" s="10">
        <f t="shared" si="704"/>
        <v>696.88183360513813</v>
      </c>
      <c r="J1695" s="3">
        <f t="shared" si="705"/>
        <v>0.28850114702121987</v>
      </c>
      <c r="K1695" s="3">
        <f t="shared" si="706"/>
        <v>7.62</v>
      </c>
      <c r="L1695" s="15">
        <f t="shared" si="707"/>
        <v>0</v>
      </c>
      <c r="M1695" s="3">
        <f t="shared" si="708"/>
        <v>-1.905</v>
      </c>
      <c r="N1695" s="15">
        <f t="shared" si="709"/>
        <v>199.14620833333325</v>
      </c>
      <c r="O1695" s="15">
        <f t="shared" si="710"/>
        <v>0.29702502519699481</v>
      </c>
      <c r="P1695" s="15">
        <f t="shared" si="711"/>
        <v>670.46946027949753</v>
      </c>
      <c r="Q1695" s="3">
        <f t="shared" si="728"/>
        <v>5</v>
      </c>
      <c r="R1695" s="3">
        <f t="shared" si="712"/>
        <v>-2.08</v>
      </c>
      <c r="S1695" s="16">
        <f t="shared" si="713"/>
        <v>-12.896000000000001</v>
      </c>
      <c r="T1695" s="3">
        <f t="shared" si="714"/>
        <v>186.25020833333326</v>
      </c>
      <c r="U1695" s="3">
        <f t="shared" si="715"/>
        <v>0.29702502519699481</v>
      </c>
      <c r="V1695" s="3">
        <f t="shared" si="716"/>
        <v>627.05224318997102</v>
      </c>
      <c r="W1695" s="19">
        <f t="shared" si="717"/>
        <v>186.25020833333326</v>
      </c>
      <c r="X1695" s="19">
        <f t="shared" si="718"/>
        <v>0.29702502519699481</v>
      </c>
      <c r="Y1695" s="19">
        <f t="shared" si="719"/>
        <v>627.05224318997102</v>
      </c>
      <c r="Z1695" s="2">
        <f t="shared" si="720"/>
        <v>-14.800999999999988</v>
      </c>
      <c r="AA1695" s="2">
        <f t="shared" si="721"/>
        <v>-76.868800855623022</v>
      </c>
      <c r="AB1695">
        <v>-17.78</v>
      </c>
      <c r="AC1695">
        <v>167.64</v>
      </c>
      <c r="AD1695">
        <v>-25.4</v>
      </c>
      <c r="AE1695">
        <v>406.4</v>
      </c>
      <c r="AF1695" s="2">
        <f t="shared" si="722"/>
        <v>0.41249999999999998</v>
      </c>
      <c r="AG1695" t="b">
        <f t="shared" si="723"/>
        <v>1</v>
      </c>
      <c r="AH1695" s="2">
        <f t="shared" si="724"/>
        <v>2.9790000000000134</v>
      </c>
      <c r="AI1695">
        <f t="shared" si="725"/>
        <v>2.9790000000000134</v>
      </c>
      <c r="AJ1695" s="2">
        <f t="shared" si="726"/>
        <v>-51.468800855623023</v>
      </c>
      <c r="AK1695" s="2">
        <f t="shared" si="727"/>
        <v>51.468800855623023</v>
      </c>
    </row>
    <row r="1696" spans="1:37" x14ac:dyDescent="0.3">
      <c r="A1696" s="18">
        <v>39938</v>
      </c>
      <c r="B1696">
        <v>53.34</v>
      </c>
      <c r="C1696">
        <v>7.7</v>
      </c>
      <c r="D1696">
        <v>2.8</v>
      </c>
      <c r="E1696">
        <v>5.25</v>
      </c>
      <c r="G1696" s="3">
        <f t="shared" si="729"/>
        <v>186.25020833333326</v>
      </c>
      <c r="H1696" s="3">
        <f t="shared" si="730"/>
        <v>627.05224318997102</v>
      </c>
      <c r="I1696" s="10">
        <f t="shared" si="704"/>
        <v>620.78172075807129</v>
      </c>
      <c r="J1696" s="3">
        <f t="shared" si="705"/>
        <v>0.30002527797676243</v>
      </c>
      <c r="K1696" s="3">
        <f t="shared" si="706"/>
        <v>46.672499999999999</v>
      </c>
      <c r="L1696" s="15">
        <f t="shared" si="707"/>
        <v>6.6675000000000004</v>
      </c>
      <c r="M1696" s="3">
        <f t="shared" si="708"/>
        <v>-5.0006249999999994</v>
      </c>
      <c r="N1696" s="15">
        <f t="shared" si="709"/>
        <v>181.24958333333325</v>
      </c>
      <c r="O1696" s="15">
        <f t="shared" si="710"/>
        <v>0.34469008817816998</v>
      </c>
      <c r="P1696" s="15">
        <f t="shared" si="711"/>
        <v>525.83346475470887</v>
      </c>
      <c r="Q1696" s="3">
        <f t="shared" si="728"/>
        <v>5</v>
      </c>
      <c r="R1696" s="3">
        <f t="shared" si="712"/>
        <v>-2.08</v>
      </c>
      <c r="S1696" s="16">
        <f t="shared" si="713"/>
        <v>-10.92</v>
      </c>
      <c r="T1696" s="3">
        <f t="shared" si="714"/>
        <v>170.32958333333326</v>
      </c>
      <c r="U1696" s="3">
        <f t="shared" si="715"/>
        <v>0.34469008817816998</v>
      </c>
      <c r="V1696" s="3">
        <f t="shared" si="716"/>
        <v>494.15283228361955</v>
      </c>
      <c r="W1696" s="19">
        <f t="shared" si="717"/>
        <v>170.32958333333326</v>
      </c>
      <c r="X1696" s="19">
        <f t="shared" si="718"/>
        <v>0.34469008817816998</v>
      </c>
      <c r="Y1696" s="19">
        <f t="shared" si="719"/>
        <v>494.15283228361955</v>
      </c>
      <c r="Z1696" s="2">
        <f t="shared" si="720"/>
        <v>-15.920625000000001</v>
      </c>
      <c r="AA1696" s="2">
        <f t="shared" si="721"/>
        <v>-132.89941090635148</v>
      </c>
      <c r="AB1696">
        <v>-12.7</v>
      </c>
      <c r="AC1696">
        <v>154.94</v>
      </c>
      <c r="AD1696">
        <v>-50.8</v>
      </c>
      <c r="AE1696">
        <v>355.6</v>
      </c>
      <c r="AF1696" s="2">
        <f t="shared" si="722"/>
        <v>0.43571428571428567</v>
      </c>
      <c r="AG1696" t="b">
        <f t="shared" si="723"/>
        <v>1</v>
      </c>
      <c r="AH1696" s="2">
        <f t="shared" si="724"/>
        <v>-3.2206250000000018</v>
      </c>
      <c r="AI1696">
        <f t="shared" si="725"/>
        <v>3.2206250000000018</v>
      </c>
      <c r="AJ1696" s="2">
        <f t="shared" si="726"/>
        <v>-82.09941090635148</v>
      </c>
      <c r="AK1696" s="2">
        <f t="shared" si="727"/>
        <v>82.09941090635148</v>
      </c>
    </row>
    <row r="1697" spans="1:37" x14ac:dyDescent="0.3">
      <c r="A1697" s="18">
        <v>39939</v>
      </c>
      <c r="B1697">
        <v>30.48</v>
      </c>
      <c r="C1697">
        <v>7.1</v>
      </c>
      <c r="D1697">
        <v>4.3</v>
      </c>
      <c r="E1697">
        <v>5.7</v>
      </c>
      <c r="G1697" s="3">
        <f t="shared" si="729"/>
        <v>170.32958333333326</v>
      </c>
      <c r="H1697" s="3">
        <f t="shared" si="730"/>
        <v>494.15283228361955</v>
      </c>
      <c r="I1697" s="10">
        <f t="shared" si="704"/>
        <v>489.21130396078337</v>
      </c>
      <c r="J1697" s="3">
        <f t="shared" si="705"/>
        <v>0.3481718062405757</v>
      </c>
      <c r="K1697" s="3">
        <f t="shared" si="706"/>
        <v>28.956000000000003</v>
      </c>
      <c r="L1697" s="15">
        <f t="shared" si="707"/>
        <v>1.523999999999998</v>
      </c>
      <c r="M1697" s="3">
        <f t="shared" si="708"/>
        <v>-5.7150000000000025</v>
      </c>
      <c r="N1697" s="15">
        <f t="shared" si="709"/>
        <v>164.61458333333326</v>
      </c>
      <c r="O1697" s="15">
        <f t="shared" si="710"/>
        <v>0.39203281452702826</v>
      </c>
      <c r="P1697" s="15">
        <f t="shared" si="711"/>
        <v>419.90001151289874</v>
      </c>
      <c r="Q1697" s="3">
        <f t="shared" si="728"/>
        <v>5</v>
      </c>
      <c r="R1697" s="3">
        <f t="shared" si="712"/>
        <v>-2.08</v>
      </c>
      <c r="S1697" s="16">
        <f t="shared" si="713"/>
        <v>-11.856000000000002</v>
      </c>
      <c r="T1697" s="3">
        <f t="shared" si="714"/>
        <v>152.75858333333326</v>
      </c>
      <c r="U1697" s="3">
        <f t="shared" si="715"/>
        <v>0.39203281452702826</v>
      </c>
      <c r="V1697" s="3">
        <f t="shared" si="716"/>
        <v>389.6576451581746</v>
      </c>
      <c r="W1697" s="19">
        <f t="shared" si="717"/>
        <v>152.75858333333326</v>
      </c>
      <c r="X1697" s="19">
        <f t="shared" si="718"/>
        <v>0.39203281452702826</v>
      </c>
      <c r="Y1697" s="19">
        <f t="shared" si="719"/>
        <v>389.6576451581746</v>
      </c>
      <c r="Z1697" s="2">
        <f t="shared" si="720"/>
        <v>-17.570999999999998</v>
      </c>
      <c r="AA1697" s="2">
        <f t="shared" si="721"/>
        <v>-104.49518712544494</v>
      </c>
      <c r="AB1697">
        <v>-22.86</v>
      </c>
      <c r="AC1697">
        <v>132.08000000000001</v>
      </c>
      <c r="AD1697">
        <v>-50.8</v>
      </c>
      <c r="AE1697">
        <v>304.8</v>
      </c>
      <c r="AF1697" s="2">
        <f t="shared" si="722"/>
        <v>0.43333333333333335</v>
      </c>
      <c r="AG1697" t="b">
        <f t="shared" si="723"/>
        <v>1</v>
      </c>
      <c r="AH1697" s="2">
        <f t="shared" si="724"/>
        <v>5.2890000000000015</v>
      </c>
      <c r="AI1697">
        <f t="shared" si="725"/>
        <v>5.2890000000000015</v>
      </c>
      <c r="AJ1697" s="2">
        <f t="shared" si="726"/>
        <v>-53.695187125444946</v>
      </c>
      <c r="AK1697" s="2">
        <f t="shared" si="727"/>
        <v>53.695187125444946</v>
      </c>
    </row>
    <row r="1698" spans="1:37" x14ac:dyDescent="0.3">
      <c r="A1698" s="18">
        <v>39940</v>
      </c>
      <c r="B1698">
        <v>17.78</v>
      </c>
      <c r="C1698">
        <v>9.1999999999999993</v>
      </c>
      <c r="D1698">
        <v>3.1</v>
      </c>
      <c r="E1698">
        <v>6.15</v>
      </c>
      <c r="G1698" s="3">
        <f t="shared" si="729"/>
        <v>152.75858333333326</v>
      </c>
      <c r="H1698" s="3">
        <f t="shared" si="730"/>
        <v>389.6576451581746</v>
      </c>
      <c r="I1698" s="10">
        <f t="shared" si="704"/>
        <v>385.76106870659288</v>
      </c>
      <c r="J1698" s="3">
        <f t="shared" si="705"/>
        <v>0.3959927419464932</v>
      </c>
      <c r="K1698" s="3">
        <f t="shared" si="706"/>
        <v>17.78</v>
      </c>
      <c r="L1698" s="15">
        <f t="shared" si="707"/>
        <v>0</v>
      </c>
      <c r="M1698" s="3">
        <f t="shared" si="708"/>
        <v>-4.4450000000000003</v>
      </c>
      <c r="N1698" s="15">
        <f t="shared" si="709"/>
        <v>148.31358333333327</v>
      </c>
      <c r="O1698" s="15">
        <f t="shared" si="710"/>
        <v>0.43511423132244842</v>
      </c>
      <c r="P1698" s="15">
        <f t="shared" si="711"/>
        <v>340.86125586506751</v>
      </c>
      <c r="Q1698" s="3">
        <f t="shared" si="728"/>
        <v>5</v>
      </c>
      <c r="R1698" s="3">
        <f t="shared" si="712"/>
        <v>-2.08</v>
      </c>
      <c r="S1698" s="16">
        <f t="shared" si="713"/>
        <v>-12.792000000000002</v>
      </c>
      <c r="T1698" s="3">
        <f t="shared" si="714"/>
        <v>135.52158333333327</v>
      </c>
      <c r="U1698" s="3">
        <f t="shared" si="715"/>
        <v>0.43511423132244842</v>
      </c>
      <c r="V1698" s="3">
        <f t="shared" si="716"/>
        <v>311.46207955883386</v>
      </c>
      <c r="W1698" s="19">
        <f t="shared" si="717"/>
        <v>135.52158333333327</v>
      </c>
      <c r="X1698" s="19">
        <f t="shared" si="718"/>
        <v>0.43511423132244842</v>
      </c>
      <c r="Y1698" s="19">
        <f t="shared" si="719"/>
        <v>311.46207955883386</v>
      </c>
      <c r="Z1698" s="2">
        <f t="shared" si="720"/>
        <v>-17.236999999999995</v>
      </c>
      <c r="AA1698" s="2">
        <f t="shared" si="721"/>
        <v>-78.195565599340739</v>
      </c>
      <c r="AB1698">
        <v>-17.78</v>
      </c>
      <c r="AC1698">
        <v>114.3</v>
      </c>
      <c r="AD1698">
        <v>-50.8</v>
      </c>
      <c r="AE1698">
        <v>254</v>
      </c>
      <c r="AF1698" s="2">
        <f t="shared" si="722"/>
        <v>0.45</v>
      </c>
      <c r="AG1698" t="b">
        <f t="shared" si="723"/>
        <v>1</v>
      </c>
      <c r="AH1698" s="2">
        <f t="shared" si="724"/>
        <v>0.54300000000000637</v>
      </c>
      <c r="AI1698">
        <f t="shared" si="725"/>
        <v>0.54300000000000637</v>
      </c>
      <c r="AJ1698" s="2">
        <f t="shared" si="726"/>
        <v>-27.395565599340742</v>
      </c>
      <c r="AK1698" s="2">
        <f t="shared" si="727"/>
        <v>27.395565599340742</v>
      </c>
    </row>
    <row r="1699" spans="1:37" x14ac:dyDescent="0.3">
      <c r="A1699" s="18">
        <v>39941</v>
      </c>
      <c r="B1699">
        <v>0</v>
      </c>
      <c r="C1699">
        <v>7.2</v>
      </c>
      <c r="D1699">
        <v>1.4</v>
      </c>
      <c r="E1699">
        <v>4.3</v>
      </c>
      <c r="G1699" s="3">
        <f t="shared" si="729"/>
        <v>135.52158333333327</v>
      </c>
      <c r="H1699" s="3">
        <f t="shared" si="730"/>
        <v>311.46207955883386</v>
      </c>
      <c r="I1699" s="10">
        <f t="shared" si="704"/>
        <v>308.34745876324553</v>
      </c>
      <c r="J1699" s="3">
        <f t="shared" si="705"/>
        <v>0.43950932456812969</v>
      </c>
      <c r="K1699" s="3">
        <f t="shared" si="706"/>
        <v>0</v>
      </c>
      <c r="L1699" s="15">
        <f t="shared" si="707"/>
        <v>0</v>
      </c>
      <c r="M1699" s="3">
        <f t="shared" si="708"/>
        <v>0</v>
      </c>
      <c r="N1699" s="15">
        <f t="shared" si="709"/>
        <v>135.52158333333327</v>
      </c>
      <c r="O1699" s="15">
        <f t="shared" si="710"/>
        <v>0.43950932456812969</v>
      </c>
      <c r="P1699" s="15">
        <f t="shared" si="711"/>
        <v>308.34745876324553</v>
      </c>
      <c r="Q1699" s="3">
        <f t="shared" si="728"/>
        <v>5</v>
      </c>
      <c r="R1699" s="3">
        <f t="shared" si="712"/>
        <v>-2.08</v>
      </c>
      <c r="S1699" s="16">
        <f t="shared" si="713"/>
        <v>-8.9439999999999991</v>
      </c>
      <c r="T1699" s="3">
        <f t="shared" si="714"/>
        <v>126.57758333333327</v>
      </c>
      <c r="U1699" s="3">
        <f t="shared" si="715"/>
        <v>0.43950932456812969</v>
      </c>
      <c r="V1699" s="3">
        <f t="shared" si="716"/>
        <v>287.99749233468674</v>
      </c>
      <c r="W1699" s="19">
        <f t="shared" si="717"/>
        <v>126.57758333333327</v>
      </c>
      <c r="X1699" s="19">
        <f t="shared" si="718"/>
        <v>0.43950932456812969</v>
      </c>
      <c r="Y1699" s="19">
        <f t="shared" si="719"/>
        <v>287.99749233468674</v>
      </c>
      <c r="Z1699" s="2">
        <f t="shared" si="720"/>
        <v>-8.9440000000000026</v>
      </c>
      <c r="AA1699" s="2">
        <f t="shared" si="721"/>
        <v>-23.464587224147124</v>
      </c>
      <c r="AB1699">
        <v>-15.24</v>
      </c>
      <c r="AC1699">
        <v>99.06</v>
      </c>
      <c r="AD1699">
        <v>0</v>
      </c>
      <c r="AE1699">
        <v>254</v>
      </c>
      <c r="AF1699" s="2">
        <f t="shared" si="722"/>
        <v>0.39</v>
      </c>
      <c r="AG1699" t="b">
        <f t="shared" si="723"/>
        <v>1</v>
      </c>
      <c r="AH1699" s="2">
        <f t="shared" si="724"/>
        <v>6.2959999999999976</v>
      </c>
      <c r="AI1699">
        <f t="shared" si="725"/>
        <v>6.2959999999999976</v>
      </c>
      <c r="AJ1699" s="2">
        <f t="shared" si="726"/>
        <v>-23.464587224147124</v>
      </c>
      <c r="AK1699" s="2">
        <f t="shared" si="727"/>
        <v>23.464587224147124</v>
      </c>
    </row>
    <row r="1700" spans="1:37" x14ac:dyDescent="0.3">
      <c r="A1700" s="18">
        <v>39942</v>
      </c>
      <c r="B1700">
        <v>0</v>
      </c>
      <c r="C1700">
        <v>13.4</v>
      </c>
      <c r="D1700">
        <v>-0.1</v>
      </c>
      <c r="E1700">
        <v>6.65</v>
      </c>
      <c r="G1700" s="3">
        <f t="shared" si="729"/>
        <v>126.57758333333327</v>
      </c>
      <c r="H1700" s="3">
        <f t="shared" si="730"/>
        <v>287.99749233468674</v>
      </c>
      <c r="I1700" s="10">
        <f t="shared" si="704"/>
        <v>285.11751741133986</v>
      </c>
      <c r="J1700" s="3">
        <f t="shared" si="705"/>
        <v>0.44394881269508046</v>
      </c>
      <c r="K1700" s="3">
        <f t="shared" si="706"/>
        <v>0</v>
      </c>
      <c r="L1700" s="15">
        <f t="shared" si="707"/>
        <v>0</v>
      </c>
      <c r="M1700" s="3">
        <f t="shared" si="708"/>
        <v>0</v>
      </c>
      <c r="N1700" s="15">
        <f t="shared" si="709"/>
        <v>126.57758333333327</v>
      </c>
      <c r="O1700" s="15">
        <f t="shared" si="710"/>
        <v>0.44394881269508046</v>
      </c>
      <c r="P1700" s="15">
        <f t="shared" si="711"/>
        <v>285.11751741133986</v>
      </c>
      <c r="Q1700" s="3">
        <f t="shared" si="728"/>
        <v>5</v>
      </c>
      <c r="R1700" s="3">
        <f t="shared" si="712"/>
        <v>-2.08</v>
      </c>
      <c r="S1700" s="16">
        <f t="shared" si="713"/>
        <v>-13.832000000000001</v>
      </c>
      <c r="T1700" s="3">
        <f t="shared" si="714"/>
        <v>112.74558333333326</v>
      </c>
      <c r="U1700" s="3">
        <f t="shared" si="715"/>
        <v>0.44394881269508046</v>
      </c>
      <c r="V1700" s="3">
        <f t="shared" si="716"/>
        <v>253.96077229914985</v>
      </c>
      <c r="W1700" s="19">
        <f t="shared" si="717"/>
        <v>112.74558333333326</v>
      </c>
      <c r="X1700" s="19">
        <f t="shared" si="718"/>
        <v>0.44394881269508046</v>
      </c>
      <c r="Y1700" s="19">
        <f t="shared" si="719"/>
        <v>253.96077229914985</v>
      </c>
      <c r="Z1700" s="2">
        <f t="shared" si="720"/>
        <v>-13.832000000000008</v>
      </c>
      <c r="AA1700" s="2">
        <f t="shared" si="721"/>
        <v>-34.036720035536888</v>
      </c>
      <c r="AB1700">
        <v>-22.86</v>
      </c>
      <c r="AC1700">
        <v>76.2</v>
      </c>
      <c r="AD1700">
        <v>-76.2</v>
      </c>
      <c r="AE1700">
        <v>177.8</v>
      </c>
      <c r="AF1700" s="2">
        <f t="shared" si="722"/>
        <v>0.42857142857142855</v>
      </c>
      <c r="AG1700" t="b">
        <f t="shared" si="723"/>
        <v>1</v>
      </c>
      <c r="AH1700" s="2">
        <f t="shared" si="724"/>
        <v>9.0279999999999916</v>
      </c>
      <c r="AI1700">
        <f t="shared" si="725"/>
        <v>9.0279999999999916</v>
      </c>
      <c r="AJ1700" s="2">
        <f t="shared" si="726"/>
        <v>42.163279964463115</v>
      </c>
      <c r="AK1700" s="2">
        <f t="shared" si="727"/>
        <v>42.163279964463115</v>
      </c>
    </row>
    <row r="1701" spans="1:37" x14ac:dyDescent="0.3">
      <c r="A1701" s="18">
        <v>39943</v>
      </c>
      <c r="B1701">
        <v>0</v>
      </c>
      <c r="C1701">
        <v>15.5</v>
      </c>
      <c r="D1701">
        <v>2</v>
      </c>
      <c r="E1701">
        <v>8.75</v>
      </c>
      <c r="G1701" s="3">
        <f t="shared" si="729"/>
        <v>112.74558333333326</v>
      </c>
      <c r="H1701" s="3">
        <f t="shared" si="730"/>
        <v>253.96077229914985</v>
      </c>
      <c r="I1701" s="10">
        <f t="shared" si="704"/>
        <v>251.42116457615836</v>
      </c>
      <c r="J1701" s="3">
        <f t="shared" si="705"/>
        <v>0.44843314413644492</v>
      </c>
      <c r="K1701" s="3">
        <f t="shared" si="706"/>
        <v>0</v>
      </c>
      <c r="L1701" s="15">
        <f t="shared" si="707"/>
        <v>0</v>
      </c>
      <c r="M1701" s="3">
        <f t="shared" si="708"/>
        <v>0</v>
      </c>
      <c r="N1701" s="15">
        <f t="shared" si="709"/>
        <v>112.74558333333326</v>
      </c>
      <c r="O1701" s="15">
        <f t="shared" si="710"/>
        <v>0.44843314413644492</v>
      </c>
      <c r="P1701" s="15">
        <f t="shared" si="711"/>
        <v>251.42116457615836</v>
      </c>
      <c r="Q1701" s="3">
        <f t="shared" si="728"/>
        <v>5</v>
      </c>
      <c r="R1701" s="3">
        <f t="shared" si="712"/>
        <v>-2.08</v>
      </c>
      <c r="S1701" s="16">
        <f t="shared" si="713"/>
        <v>-18.2</v>
      </c>
      <c r="T1701" s="3">
        <f t="shared" si="714"/>
        <v>94.545583333333255</v>
      </c>
      <c r="U1701" s="3">
        <f t="shared" si="715"/>
        <v>0.44843314413644492</v>
      </c>
      <c r="V1701" s="3">
        <f t="shared" si="716"/>
        <v>210.83540449580559</v>
      </c>
      <c r="W1701" s="19">
        <f t="shared" si="717"/>
        <v>94.545583333333255</v>
      </c>
      <c r="X1701" s="19">
        <f t="shared" si="718"/>
        <v>0.44843314413644492</v>
      </c>
      <c r="Y1701" s="19">
        <f t="shared" si="719"/>
        <v>210.83540449580559</v>
      </c>
      <c r="Z1701" s="2">
        <f t="shared" si="720"/>
        <v>-18.200000000000003</v>
      </c>
      <c r="AA1701" s="2">
        <f t="shared" si="721"/>
        <v>-43.125367803344261</v>
      </c>
      <c r="AB1701">
        <v>-25.4</v>
      </c>
      <c r="AC1701">
        <v>50.8</v>
      </c>
      <c r="AD1701">
        <v>-50.8</v>
      </c>
      <c r="AE1701">
        <v>127</v>
      </c>
      <c r="AF1701" s="2">
        <f t="shared" si="722"/>
        <v>0.39999999999999997</v>
      </c>
      <c r="AG1701" t="b">
        <f t="shared" si="723"/>
        <v>1</v>
      </c>
      <c r="AH1701" s="2">
        <f t="shared" si="724"/>
        <v>7.1999999999999957</v>
      </c>
      <c r="AI1701">
        <f t="shared" si="725"/>
        <v>7.1999999999999957</v>
      </c>
      <c r="AJ1701" s="2">
        <f t="shared" si="726"/>
        <v>7.674632196655736</v>
      </c>
      <c r="AK1701" s="2">
        <f t="shared" si="727"/>
        <v>7.674632196655736</v>
      </c>
    </row>
    <row r="1702" spans="1:37" x14ac:dyDescent="0.3">
      <c r="A1702" s="18">
        <v>39944</v>
      </c>
      <c r="B1702">
        <v>0</v>
      </c>
      <c r="C1702">
        <v>16.899999999999999</v>
      </c>
      <c r="D1702">
        <v>3.7</v>
      </c>
      <c r="E1702">
        <v>10.3</v>
      </c>
      <c r="G1702" s="3">
        <f t="shared" si="729"/>
        <v>94.545583333333255</v>
      </c>
      <c r="H1702" s="3">
        <f t="shared" si="730"/>
        <v>210.83540449580559</v>
      </c>
      <c r="I1702" s="10">
        <f t="shared" si="704"/>
        <v>208.72705045084754</v>
      </c>
      <c r="J1702" s="3">
        <f t="shared" si="705"/>
        <v>0.45296277185499484</v>
      </c>
      <c r="K1702" s="3">
        <f t="shared" si="706"/>
        <v>0</v>
      </c>
      <c r="L1702" s="15">
        <f t="shared" si="707"/>
        <v>0</v>
      </c>
      <c r="M1702" s="3">
        <f t="shared" si="708"/>
        <v>0</v>
      </c>
      <c r="N1702" s="15">
        <f t="shared" si="709"/>
        <v>94.545583333333255</v>
      </c>
      <c r="O1702" s="15">
        <f t="shared" si="710"/>
        <v>0.45296277185499484</v>
      </c>
      <c r="P1702" s="15">
        <f t="shared" si="711"/>
        <v>208.72705045084754</v>
      </c>
      <c r="Q1702" s="3">
        <f t="shared" si="728"/>
        <v>5</v>
      </c>
      <c r="R1702" s="3">
        <f t="shared" si="712"/>
        <v>-2.08</v>
      </c>
      <c r="S1702" s="16">
        <f t="shared" si="713"/>
        <v>-21.424000000000003</v>
      </c>
      <c r="T1702" s="3">
        <f t="shared" si="714"/>
        <v>73.121583333333248</v>
      </c>
      <c r="U1702" s="3">
        <f t="shared" si="715"/>
        <v>0.45296277185499484</v>
      </c>
      <c r="V1702" s="3">
        <f t="shared" si="716"/>
        <v>161.42956524634957</v>
      </c>
      <c r="W1702" s="19">
        <f t="shared" si="717"/>
        <v>73.121583333333248</v>
      </c>
      <c r="X1702" s="19">
        <f t="shared" si="718"/>
        <v>0.45296277185499484</v>
      </c>
      <c r="Y1702" s="19">
        <f t="shared" si="719"/>
        <v>161.42956524634957</v>
      </c>
      <c r="Z1702" s="2">
        <f t="shared" si="720"/>
        <v>-21.424000000000007</v>
      </c>
      <c r="AA1702" s="2">
        <f t="shared" si="721"/>
        <v>-49.405839249456022</v>
      </c>
      <c r="AB1702">
        <v>-25.4</v>
      </c>
      <c r="AC1702">
        <v>25.4</v>
      </c>
      <c r="AD1702">
        <v>-50.8</v>
      </c>
      <c r="AE1702">
        <v>76.2</v>
      </c>
      <c r="AF1702" s="2">
        <f t="shared" si="722"/>
        <v>0.33333333333333331</v>
      </c>
      <c r="AG1702" t="b">
        <f t="shared" si="723"/>
        <v>1</v>
      </c>
      <c r="AH1702" s="2">
        <f t="shared" si="724"/>
        <v>3.975999999999992</v>
      </c>
      <c r="AI1702">
        <f t="shared" si="725"/>
        <v>3.975999999999992</v>
      </c>
      <c r="AJ1702" s="2">
        <f t="shared" si="726"/>
        <v>1.3941607505439748</v>
      </c>
      <c r="AK1702" s="2">
        <f t="shared" si="727"/>
        <v>1.3941607505439748</v>
      </c>
    </row>
    <row r="1703" spans="1:37" x14ac:dyDescent="0.3">
      <c r="A1703" s="18">
        <v>39945</v>
      </c>
      <c r="B1703">
        <v>2.54</v>
      </c>
      <c r="C1703">
        <v>13.4</v>
      </c>
      <c r="D1703">
        <v>2.8</v>
      </c>
      <c r="E1703">
        <v>8.1</v>
      </c>
      <c r="G1703" s="3">
        <f t="shared" si="729"/>
        <v>73.121583333333248</v>
      </c>
      <c r="H1703" s="3">
        <f t="shared" si="730"/>
        <v>161.42956524634957</v>
      </c>
      <c r="I1703" s="10">
        <f t="shared" si="704"/>
        <v>159.81526959388606</v>
      </c>
      <c r="J1703" s="3">
        <f t="shared" si="705"/>
        <v>0.45753815338888376</v>
      </c>
      <c r="K1703" s="3">
        <f t="shared" si="706"/>
        <v>2.54</v>
      </c>
      <c r="L1703" s="15">
        <f t="shared" si="707"/>
        <v>0</v>
      </c>
      <c r="M1703" s="3">
        <f t="shared" si="708"/>
        <v>-0.63500000000000001</v>
      </c>
      <c r="N1703" s="15">
        <f t="shared" si="709"/>
        <v>72.486583333333243</v>
      </c>
      <c r="O1703" s="15">
        <f t="shared" si="710"/>
        <v>0.46988712802281196</v>
      </c>
      <c r="P1703" s="15">
        <f t="shared" si="711"/>
        <v>154.26381999085999</v>
      </c>
      <c r="Q1703" s="3">
        <f t="shared" si="728"/>
        <v>5</v>
      </c>
      <c r="R1703" s="3">
        <f t="shared" si="712"/>
        <v>-2.08</v>
      </c>
      <c r="S1703" s="16">
        <f t="shared" si="713"/>
        <v>-16.847999999999999</v>
      </c>
      <c r="T1703" s="3">
        <f t="shared" si="714"/>
        <v>55.638583333333244</v>
      </c>
      <c r="U1703" s="3">
        <f t="shared" si="715"/>
        <v>0.46988712802281196</v>
      </c>
      <c r="V1703" s="3">
        <f t="shared" si="716"/>
        <v>118.40840068858434</v>
      </c>
      <c r="W1703" s="19">
        <f t="shared" si="717"/>
        <v>55.638583333333244</v>
      </c>
      <c r="X1703" s="19">
        <f t="shared" si="718"/>
        <v>0.46988712802281196</v>
      </c>
      <c r="Y1703" s="19">
        <f t="shared" si="719"/>
        <v>118.40840068858434</v>
      </c>
      <c r="Z1703" s="2">
        <f t="shared" si="720"/>
        <v>-17.483000000000004</v>
      </c>
      <c r="AA1703" s="2">
        <f t="shared" si="721"/>
        <v>-43.021164557765232</v>
      </c>
      <c r="AB1703">
        <v>-25.4</v>
      </c>
      <c r="AC1703">
        <v>0</v>
      </c>
      <c r="AD1703">
        <v>-76.2</v>
      </c>
      <c r="AE1703">
        <v>0</v>
      </c>
      <c r="AF1703" s="2">
        <f t="shared" si="722"/>
        <v>0</v>
      </c>
      <c r="AG1703" t="b">
        <f t="shared" si="723"/>
        <v>1</v>
      </c>
      <c r="AH1703" s="2">
        <f t="shared" si="724"/>
        <v>7.9169999999999945</v>
      </c>
      <c r="AI1703">
        <f t="shared" si="725"/>
        <v>7.9169999999999945</v>
      </c>
      <c r="AJ1703" s="2">
        <f t="shared" si="726"/>
        <v>33.178835442234771</v>
      </c>
      <c r="AK1703" s="2">
        <f t="shared" si="727"/>
        <v>33.178835442234771</v>
      </c>
    </row>
    <row r="1704" spans="1:37" x14ac:dyDescent="0.3">
      <c r="A1704" s="18">
        <v>39946</v>
      </c>
      <c r="B1704">
        <v>20.32</v>
      </c>
      <c r="C1704">
        <v>5</v>
      </c>
      <c r="D1704">
        <v>0.3</v>
      </c>
      <c r="E1704">
        <v>2.65</v>
      </c>
      <c r="G1704" s="3">
        <f t="shared" si="729"/>
        <v>55.638583333333244</v>
      </c>
      <c r="H1704" s="3">
        <f t="shared" si="730"/>
        <v>118.40840068858434</v>
      </c>
      <c r="I1704" s="10">
        <f t="shared" si="704"/>
        <v>117.2243166816985</v>
      </c>
      <c r="J1704" s="3">
        <f t="shared" si="705"/>
        <v>0.474633462649305</v>
      </c>
      <c r="K1704" s="3">
        <f t="shared" si="706"/>
        <v>8.9746666666666659</v>
      </c>
      <c r="L1704" s="15">
        <f t="shared" si="707"/>
        <v>11.345333333333334</v>
      </c>
      <c r="M1704" s="3">
        <f t="shared" si="708"/>
        <v>9.1016666666666683</v>
      </c>
      <c r="N1704" s="15">
        <f t="shared" si="709"/>
        <v>64.740249999999918</v>
      </c>
      <c r="O1704" s="15">
        <f t="shared" si="710"/>
        <v>0.32136319688838694</v>
      </c>
      <c r="P1704" s="15">
        <f t="shared" si="711"/>
        <v>201.45508454872927</v>
      </c>
      <c r="Q1704" s="3">
        <f t="shared" si="728"/>
        <v>5</v>
      </c>
      <c r="R1704" s="3">
        <f t="shared" si="712"/>
        <v>-2.08</v>
      </c>
      <c r="S1704" s="16">
        <f t="shared" si="713"/>
        <v>-5.5119999999999996</v>
      </c>
      <c r="T1704" s="3">
        <f t="shared" si="714"/>
        <v>59.228249999999917</v>
      </c>
      <c r="U1704" s="3">
        <f t="shared" si="715"/>
        <v>0.32136319688838694</v>
      </c>
      <c r="V1704" s="3">
        <f t="shared" si="716"/>
        <v>184.30315161623986</v>
      </c>
      <c r="W1704" s="19">
        <f t="shared" si="717"/>
        <v>59.228249999999917</v>
      </c>
      <c r="X1704" s="19">
        <f t="shared" si="718"/>
        <v>0.32136319688838694</v>
      </c>
      <c r="Y1704" s="19">
        <f t="shared" si="719"/>
        <v>184.30315161623986</v>
      </c>
      <c r="Z1704" s="2">
        <f t="shared" si="720"/>
        <v>3.5896666666666732</v>
      </c>
      <c r="AA1704" s="2">
        <f t="shared" si="721"/>
        <v>65.894750927655522</v>
      </c>
      <c r="AB1704">
        <v>0</v>
      </c>
      <c r="AC1704">
        <v>0</v>
      </c>
      <c r="AD1704">
        <v>25.4</v>
      </c>
      <c r="AE1704">
        <v>25.4</v>
      </c>
      <c r="AF1704" s="2">
        <f t="shared" si="722"/>
        <v>0</v>
      </c>
      <c r="AG1704" t="b">
        <f t="shared" si="723"/>
        <v>1</v>
      </c>
      <c r="AH1704" s="2">
        <f t="shared" si="724"/>
        <v>3.5896666666666732</v>
      </c>
      <c r="AI1704">
        <f t="shared" si="725"/>
        <v>3.5896666666666732</v>
      </c>
      <c r="AJ1704" s="2">
        <f t="shared" si="726"/>
        <v>40.494750927655524</v>
      </c>
      <c r="AK1704" s="2">
        <f t="shared" si="727"/>
        <v>40.494750927655524</v>
      </c>
    </row>
    <row r="1705" spans="1:37" x14ac:dyDescent="0.3">
      <c r="A1705" s="18">
        <v>39947</v>
      </c>
      <c r="B1705">
        <v>10.16</v>
      </c>
      <c r="C1705">
        <v>6.8</v>
      </c>
      <c r="D1705">
        <v>-0.7</v>
      </c>
      <c r="E1705">
        <v>3.05</v>
      </c>
      <c r="G1705" s="3">
        <f t="shared" si="729"/>
        <v>59.228249999999917</v>
      </c>
      <c r="H1705" s="3">
        <f t="shared" si="730"/>
        <v>184.30315161623986</v>
      </c>
      <c r="I1705" s="10">
        <f t="shared" si="704"/>
        <v>182.46012010007746</v>
      </c>
      <c r="J1705" s="3">
        <f t="shared" si="705"/>
        <v>0.32460928978624942</v>
      </c>
      <c r="K1705" s="3">
        <f t="shared" si="706"/>
        <v>5.1646666666666663</v>
      </c>
      <c r="L1705" s="15">
        <f t="shared" si="707"/>
        <v>4.9953333333333338</v>
      </c>
      <c r="M1705" s="3">
        <f t="shared" si="708"/>
        <v>3.7041666666666675</v>
      </c>
      <c r="N1705" s="15">
        <f t="shared" si="709"/>
        <v>62.932416666666583</v>
      </c>
      <c r="O1705" s="15">
        <f t="shared" si="710"/>
        <v>0.29690447602058795</v>
      </c>
      <c r="P1705" s="15">
        <f t="shared" si="711"/>
        <v>211.96183200115422</v>
      </c>
      <c r="Q1705" s="3">
        <f t="shared" si="728"/>
        <v>5</v>
      </c>
      <c r="R1705" s="3">
        <f t="shared" si="712"/>
        <v>-2.08</v>
      </c>
      <c r="S1705" s="16">
        <f t="shared" si="713"/>
        <v>-6.3439999999999994</v>
      </c>
      <c r="T1705" s="3">
        <f t="shared" si="714"/>
        <v>56.588416666666582</v>
      </c>
      <c r="U1705" s="3">
        <f t="shared" si="715"/>
        <v>0.29690447602058795</v>
      </c>
      <c r="V1705" s="3">
        <f t="shared" si="716"/>
        <v>190.59469033650618</v>
      </c>
      <c r="W1705" s="19">
        <f t="shared" si="717"/>
        <v>56.588416666666582</v>
      </c>
      <c r="X1705" s="19">
        <f t="shared" si="718"/>
        <v>0.29690447602058795</v>
      </c>
      <c r="Y1705" s="19">
        <f t="shared" si="719"/>
        <v>190.59469033650618</v>
      </c>
      <c r="Z1705" s="2">
        <f t="shared" si="720"/>
        <v>-2.6398333333333355</v>
      </c>
      <c r="AA1705" s="2">
        <f t="shared" si="721"/>
        <v>6.2915387202663169</v>
      </c>
      <c r="AB1705">
        <v>0</v>
      </c>
      <c r="AC1705">
        <v>0</v>
      </c>
      <c r="AD1705">
        <v>-25.4</v>
      </c>
      <c r="AE1705">
        <v>0</v>
      </c>
      <c r="AF1705" s="2">
        <f t="shared" si="722"/>
        <v>0</v>
      </c>
      <c r="AG1705" t="b">
        <f t="shared" si="723"/>
        <v>1</v>
      </c>
      <c r="AH1705" s="2">
        <f t="shared" si="724"/>
        <v>-2.6398333333333355</v>
      </c>
      <c r="AI1705">
        <f t="shared" si="725"/>
        <v>2.6398333333333355</v>
      </c>
      <c r="AJ1705" s="2">
        <f t="shared" si="726"/>
        <v>31.691538720266315</v>
      </c>
      <c r="AK1705" s="2">
        <f t="shared" si="727"/>
        <v>31.691538720266315</v>
      </c>
    </row>
    <row r="1706" spans="1:37" x14ac:dyDescent="0.3">
      <c r="A1706" s="18">
        <v>39948</v>
      </c>
      <c r="B1706">
        <v>0</v>
      </c>
      <c r="C1706">
        <v>11.5</v>
      </c>
      <c r="D1706">
        <v>4</v>
      </c>
      <c r="E1706">
        <v>7.75</v>
      </c>
      <c r="G1706" s="3">
        <f t="shared" si="729"/>
        <v>56.588416666666582</v>
      </c>
      <c r="H1706" s="3">
        <f t="shared" si="730"/>
        <v>190.59469033650618</v>
      </c>
      <c r="I1706" s="10">
        <f t="shared" si="704"/>
        <v>188.6887434331411</v>
      </c>
      <c r="J1706" s="3">
        <f t="shared" si="705"/>
        <v>0.29990351113190705</v>
      </c>
      <c r="K1706" s="3">
        <f t="shared" si="706"/>
        <v>0</v>
      </c>
      <c r="L1706" s="15">
        <f t="shared" si="707"/>
        <v>0</v>
      </c>
      <c r="M1706" s="3">
        <f t="shared" si="708"/>
        <v>0</v>
      </c>
      <c r="N1706" s="15">
        <f t="shared" si="709"/>
        <v>56.588416666666582</v>
      </c>
      <c r="O1706" s="15">
        <f t="shared" si="710"/>
        <v>0.29990351113190705</v>
      </c>
      <c r="P1706" s="15">
        <f t="shared" si="711"/>
        <v>188.6887434331411</v>
      </c>
      <c r="Q1706" s="3">
        <f t="shared" si="728"/>
        <v>5</v>
      </c>
      <c r="R1706" s="3">
        <f t="shared" si="712"/>
        <v>-2.08</v>
      </c>
      <c r="S1706" s="16">
        <f t="shared" si="713"/>
        <v>-16.12</v>
      </c>
      <c r="T1706" s="3">
        <f t="shared" si="714"/>
        <v>40.468416666666585</v>
      </c>
      <c r="U1706" s="3">
        <f t="shared" si="715"/>
        <v>0.29990351113190705</v>
      </c>
      <c r="V1706" s="3">
        <f t="shared" si="716"/>
        <v>134.93812231116993</v>
      </c>
      <c r="W1706" s="19">
        <f t="shared" si="717"/>
        <v>40.468416666666585</v>
      </c>
      <c r="X1706" s="19">
        <f t="shared" si="718"/>
        <v>0.29990351113190705</v>
      </c>
      <c r="Y1706" s="19">
        <f t="shared" si="719"/>
        <v>134.93812231116993</v>
      </c>
      <c r="Z1706" s="2">
        <f t="shared" si="720"/>
        <v>-16.119999999999997</v>
      </c>
      <c r="AA1706" s="2">
        <f t="shared" si="721"/>
        <v>-55.656568025336242</v>
      </c>
      <c r="AB1706">
        <v>0</v>
      </c>
      <c r="AC1706">
        <v>0</v>
      </c>
      <c r="AD1706">
        <v>0</v>
      </c>
      <c r="AE1706">
        <v>0</v>
      </c>
      <c r="AF1706" s="2">
        <f t="shared" si="722"/>
        <v>0</v>
      </c>
      <c r="AG1706" t="b">
        <f t="shared" si="723"/>
        <v>1</v>
      </c>
      <c r="AH1706" s="2">
        <f t="shared" si="724"/>
        <v>-16.119999999999997</v>
      </c>
      <c r="AI1706">
        <f t="shared" si="725"/>
        <v>16.119999999999997</v>
      </c>
      <c r="AJ1706" s="2">
        <f t="shared" si="726"/>
        <v>-55.656568025336242</v>
      </c>
      <c r="AK1706" s="2">
        <f t="shared" si="727"/>
        <v>55.656568025336242</v>
      </c>
    </row>
    <row r="1707" spans="1:37" x14ac:dyDescent="0.3">
      <c r="A1707" s="18">
        <v>39949</v>
      </c>
      <c r="B1707">
        <v>0</v>
      </c>
      <c r="C1707">
        <v>17.600000000000001</v>
      </c>
      <c r="D1707">
        <v>2.2999999999999998</v>
      </c>
      <c r="E1707">
        <v>9.9499999999999993</v>
      </c>
      <c r="G1707" s="3">
        <f t="shared" si="729"/>
        <v>40.468416666666585</v>
      </c>
      <c r="H1707" s="3">
        <f t="shared" si="730"/>
        <v>134.93812231116993</v>
      </c>
      <c r="I1707" s="10">
        <f t="shared" si="704"/>
        <v>133.58874108805824</v>
      </c>
      <c r="J1707" s="3">
        <f t="shared" si="705"/>
        <v>0.30293283952717881</v>
      </c>
      <c r="K1707" s="3">
        <f t="shared" si="706"/>
        <v>0</v>
      </c>
      <c r="L1707" s="15">
        <f t="shared" si="707"/>
        <v>0</v>
      </c>
      <c r="M1707" s="3">
        <f t="shared" si="708"/>
        <v>0</v>
      </c>
      <c r="N1707" s="15">
        <f t="shared" si="709"/>
        <v>40.468416666666585</v>
      </c>
      <c r="O1707" s="15">
        <f t="shared" si="710"/>
        <v>0.30293283952717881</v>
      </c>
      <c r="P1707" s="15">
        <f t="shared" si="711"/>
        <v>133.58874108805824</v>
      </c>
      <c r="Q1707" s="3">
        <f t="shared" si="728"/>
        <v>5</v>
      </c>
      <c r="R1707" s="3">
        <f t="shared" si="712"/>
        <v>-2.08</v>
      </c>
      <c r="S1707" s="16">
        <f t="shared" si="713"/>
        <v>-20.695999999999998</v>
      </c>
      <c r="T1707" s="3">
        <f t="shared" si="714"/>
        <v>19.772416666666587</v>
      </c>
      <c r="U1707" s="3">
        <f t="shared" si="715"/>
        <v>0.30293283952717881</v>
      </c>
      <c r="V1707" s="3">
        <f t="shared" si="716"/>
        <v>65.269967751028943</v>
      </c>
      <c r="W1707" s="19">
        <f t="shared" si="717"/>
        <v>19.772416666666587</v>
      </c>
      <c r="X1707" s="19">
        <f t="shared" si="718"/>
        <v>0.30293283952717881</v>
      </c>
      <c r="Y1707" s="19">
        <f t="shared" si="719"/>
        <v>65.269967751028943</v>
      </c>
      <c r="Z1707" s="2">
        <f t="shared" si="720"/>
        <v>-20.695999999999998</v>
      </c>
      <c r="AA1707" s="2">
        <f t="shared" si="721"/>
        <v>-69.668154560140991</v>
      </c>
      <c r="AB1707">
        <v>0</v>
      </c>
      <c r="AC1707">
        <v>0</v>
      </c>
      <c r="AD1707">
        <v>0</v>
      </c>
      <c r="AE1707">
        <v>0</v>
      </c>
      <c r="AF1707" s="2">
        <f t="shared" si="722"/>
        <v>0</v>
      </c>
      <c r="AG1707" t="b">
        <f t="shared" si="723"/>
        <v>1</v>
      </c>
      <c r="AH1707" s="2">
        <f t="shared" si="724"/>
        <v>-20.695999999999998</v>
      </c>
      <c r="AI1707">
        <f t="shared" si="725"/>
        <v>20.695999999999998</v>
      </c>
      <c r="AJ1707" s="2">
        <f t="shared" si="726"/>
        <v>-69.668154560140991</v>
      </c>
      <c r="AK1707" s="2">
        <f t="shared" si="727"/>
        <v>69.668154560140991</v>
      </c>
    </row>
    <row r="1708" spans="1:37" x14ac:dyDescent="0.3">
      <c r="A1708" s="18">
        <v>39950</v>
      </c>
      <c r="B1708">
        <v>0</v>
      </c>
      <c r="C1708">
        <v>24.1</v>
      </c>
      <c r="D1708">
        <v>5.8</v>
      </c>
      <c r="E1708">
        <v>14.95</v>
      </c>
      <c r="G1708" s="3">
        <f t="shared" si="729"/>
        <v>19.772416666666587</v>
      </c>
      <c r="H1708" s="3">
        <f t="shared" si="730"/>
        <v>65.269967751028943</v>
      </c>
      <c r="I1708" s="10">
        <f t="shared" si="704"/>
        <v>64.617268073518659</v>
      </c>
      <c r="J1708" s="3">
        <f t="shared" si="705"/>
        <v>0.30599276719917051</v>
      </c>
      <c r="K1708" s="3">
        <f t="shared" si="706"/>
        <v>0</v>
      </c>
      <c r="L1708" s="15">
        <f t="shared" si="707"/>
        <v>0</v>
      </c>
      <c r="M1708" s="3">
        <f t="shared" si="708"/>
        <v>0</v>
      </c>
      <c r="N1708" s="15">
        <f t="shared" si="709"/>
        <v>19.772416666666587</v>
      </c>
      <c r="O1708" s="15">
        <f t="shared" si="710"/>
        <v>0.30599276719917051</v>
      </c>
      <c r="P1708" s="15">
        <f t="shared" si="711"/>
        <v>64.617268073518659</v>
      </c>
      <c r="Q1708" s="3">
        <f t="shared" si="728"/>
        <v>5</v>
      </c>
      <c r="R1708" s="3">
        <f t="shared" si="712"/>
        <v>-2.08</v>
      </c>
      <c r="S1708" s="16">
        <f t="shared" si="713"/>
        <v>-31.096</v>
      </c>
      <c r="T1708" s="3">
        <f t="shared" si="714"/>
        <v>0</v>
      </c>
      <c r="U1708" s="3">
        <f t="shared" si="715"/>
        <v>0.30599276719917051</v>
      </c>
      <c r="V1708" s="3">
        <f t="shared" si="716"/>
        <v>0</v>
      </c>
      <c r="W1708" s="19">
        <f t="shared" si="717"/>
        <v>0</v>
      </c>
      <c r="X1708" s="19">
        <f t="shared" si="718"/>
        <v>0.30599276719917051</v>
      </c>
      <c r="Y1708" s="19">
        <f t="shared" si="719"/>
        <v>0</v>
      </c>
      <c r="Z1708" s="2">
        <f t="shared" si="720"/>
        <v>-19.772416666666587</v>
      </c>
      <c r="AA1708" s="2">
        <f t="shared" si="721"/>
        <v>-65.269967751028943</v>
      </c>
      <c r="AB1708">
        <v>0</v>
      </c>
      <c r="AC1708">
        <v>0</v>
      </c>
      <c r="AD1708">
        <v>0</v>
      </c>
      <c r="AE1708">
        <v>0</v>
      </c>
      <c r="AF1708" s="2">
        <f t="shared" si="722"/>
        <v>0</v>
      </c>
      <c r="AG1708" t="b">
        <f t="shared" si="723"/>
        <v>1</v>
      </c>
      <c r="AH1708" s="2">
        <f t="shared" si="724"/>
        <v>-19.772416666666587</v>
      </c>
      <c r="AI1708">
        <f t="shared" si="725"/>
        <v>19.772416666666587</v>
      </c>
      <c r="AJ1708" s="2">
        <f t="shared" si="726"/>
        <v>-65.269967751028943</v>
      </c>
      <c r="AK1708" s="2">
        <f t="shared" si="727"/>
        <v>65.269967751028943</v>
      </c>
    </row>
    <row r="1709" spans="1:37" x14ac:dyDescent="0.3">
      <c r="A1709" s="18">
        <v>39951</v>
      </c>
      <c r="B1709">
        <v>0</v>
      </c>
      <c r="C1709">
        <v>25.7</v>
      </c>
      <c r="D1709">
        <v>9.5</v>
      </c>
      <c r="E1709">
        <v>17.600000000000001</v>
      </c>
      <c r="G1709" s="3">
        <f t="shared" si="729"/>
        <v>0</v>
      </c>
      <c r="H1709" s="3">
        <f t="shared" si="730"/>
        <v>0</v>
      </c>
      <c r="I1709" s="10">
        <f t="shared" si="704"/>
        <v>0</v>
      </c>
      <c r="J1709" s="3">
        <f t="shared" si="705"/>
        <v>0</v>
      </c>
      <c r="K1709" s="3">
        <f t="shared" si="706"/>
        <v>0</v>
      </c>
      <c r="L1709" s="15">
        <f t="shared" si="707"/>
        <v>0</v>
      </c>
      <c r="M1709" s="3">
        <f t="shared" si="708"/>
        <v>0</v>
      </c>
      <c r="N1709" s="15">
        <f t="shared" si="709"/>
        <v>0</v>
      </c>
      <c r="O1709" s="15">
        <f t="shared" si="710"/>
        <v>0</v>
      </c>
      <c r="P1709" s="15">
        <f t="shared" si="711"/>
        <v>0</v>
      </c>
      <c r="Q1709" s="3">
        <f t="shared" si="728"/>
        <v>5</v>
      </c>
      <c r="R1709" s="3">
        <f t="shared" si="712"/>
        <v>-2.08</v>
      </c>
      <c r="S1709" s="16">
        <f t="shared" si="713"/>
        <v>-36.608000000000004</v>
      </c>
      <c r="T1709" s="3">
        <f t="shared" si="714"/>
        <v>0</v>
      </c>
      <c r="U1709" s="3">
        <f t="shared" si="715"/>
        <v>0</v>
      </c>
      <c r="V1709" s="3">
        <f t="shared" si="716"/>
        <v>0</v>
      </c>
      <c r="W1709" s="19">
        <f t="shared" si="717"/>
        <v>0</v>
      </c>
      <c r="X1709" s="19">
        <f t="shared" si="718"/>
        <v>0</v>
      </c>
      <c r="Y1709" s="19">
        <f t="shared" si="719"/>
        <v>0</v>
      </c>
      <c r="Z1709" s="2">
        <f t="shared" si="720"/>
        <v>0</v>
      </c>
      <c r="AA1709" s="2">
        <f t="shared" si="721"/>
        <v>0</v>
      </c>
      <c r="AB1709">
        <v>0</v>
      </c>
      <c r="AC1709">
        <v>0</v>
      </c>
      <c r="AD1709">
        <v>0</v>
      </c>
      <c r="AE1709">
        <v>0</v>
      </c>
      <c r="AF1709" s="2">
        <f t="shared" si="722"/>
        <v>0</v>
      </c>
      <c r="AG1709" t="b">
        <f t="shared" si="723"/>
        <v>0</v>
      </c>
      <c r="AH1709" s="2" t="str">
        <f t="shared" si="724"/>
        <v/>
      </c>
      <c r="AI1709">
        <f t="shared" si="725"/>
        <v>0</v>
      </c>
      <c r="AJ1709" s="2" t="str">
        <f t="shared" si="726"/>
        <v/>
      </c>
      <c r="AK1709" s="2" t="str">
        <f t="shared" si="727"/>
        <v/>
      </c>
    </row>
    <row r="1710" spans="1:37" x14ac:dyDescent="0.3">
      <c r="A1710" s="18">
        <v>39952</v>
      </c>
      <c r="B1710">
        <v>0</v>
      </c>
      <c r="C1710">
        <v>22.3</v>
      </c>
      <c r="D1710">
        <v>6.4</v>
      </c>
      <c r="E1710">
        <v>14.35</v>
      </c>
      <c r="G1710" s="3">
        <f t="shared" si="729"/>
        <v>0</v>
      </c>
      <c r="H1710" s="3">
        <f t="shared" si="730"/>
        <v>0</v>
      </c>
      <c r="I1710" s="10">
        <f t="shared" si="704"/>
        <v>0</v>
      </c>
      <c r="J1710" s="3">
        <f t="shared" si="705"/>
        <v>0</v>
      </c>
      <c r="K1710" s="3">
        <f t="shared" si="706"/>
        <v>0</v>
      </c>
      <c r="L1710" s="15">
        <f t="shared" si="707"/>
        <v>0</v>
      </c>
      <c r="M1710" s="3">
        <f t="shared" si="708"/>
        <v>0</v>
      </c>
      <c r="N1710" s="15">
        <f t="shared" si="709"/>
        <v>0</v>
      </c>
      <c r="O1710" s="15">
        <f t="shared" si="710"/>
        <v>0</v>
      </c>
      <c r="P1710" s="15">
        <f t="shared" si="711"/>
        <v>0</v>
      </c>
      <c r="Q1710" s="3">
        <f t="shared" si="728"/>
        <v>5</v>
      </c>
      <c r="R1710" s="3">
        <f t="shared" si="712"/>
        <v>-2.08</v>
      </c>
      <c r="S1710" s="16">
        <f t="shared" si="713"/>
        <v>-29.847999999999999</v>
      </c>
      <c r="T1710" s="3">
        <f t="shared" si="714"/>
        <v>0</v>
      </c>
      <c r="U1710" s="3">
        <f t="shared" si="715"/>
        <v>0</v>
      </c>
      <c r="V1710" s="3">
        <f t="shared" si="716"/>
        <v>0</v>
      </c>
      <c r="W1710" s="19">
        <f t="shared" si="717"/>
        <v>0</v>
      </c>
      <c r="X1710" s="19">
        <f t="shared" si="718"/>
        <v>0</v>
      </c>
      <c r="Y1710" s="19">
        <f t="shared" si="719"/>
        <v>0</v>
      </c>
      <c r="Z1710" s="2">
        <f t="shared" si="720"/>
        <v>0</v>
      </c>
      <c r="AA1710" s="2">
        <f t="shared" si="721"/>
        <v>0</v>
      </c>
      <c r="AB1710">
        <v>0</v>
      </c>
      <c r="AC1710">
        <v>0</v>
      </c>
      <c r="AD1710">
        <v>0</v>
      </c>
      <c r="AE1710">
        <v>0</v>
      </c>
      <c r="AF1710" s="2">
        <f t="shared" si="722"/>
        <v>0</v>
      </c>
      <c r="AG1710" t="b">
        <f t="shared" si="723"/>
        <v>0</v>
      </c>
      <c r="AH1710" s="2" t="str">
        <f t="shared" si="724"/>
        <v/>
      </c>
      <c r="AI1710">
        <f t="shared" si="725"/>
        <v>0</v>
      </c>
      <c r="AJ1710" s="2" t="str">
        <f t="shared" si="726"/>
        <v/>
      </c>
      <c r="AK1710" s="2" t="str">
        <f t="shared" si="727"/>
        <v/>
      </c>
    </row>
    <row r="1711" spans="1:37" x14ac:dyDescent="0.3">
      <c r="A1711" s="18">
        <v>39953</v>
      </c>
      <c r="B1711">
        <v>5.08</v>
      </c>
      <c r="C1711">
        <v>8.1</v>
      </c>
      <c r="D1711">
        <v>1.8</v>
      </c>
      <c r="E1711">
        <v>4.95</v>
      </c>
      <c r="G1711" s="3">
        <f t="shared" si="729"/>
        <v>0</v>
      </c>
      <c r="H1711" s="3">
        <f t="shared" si="730"/>
        <v>0</v>
      </c>
      <c r="I1711" s="10">
        <f t="shared" si="704"/>
        <v>0</v>
      </c>
      <c r="J1711" s="3">
        <f t="shared" si="705"/>
        <v>0</v>
      </c>
      <c r="K1711" s="3">
        <f t="shared" si="706"/>
        <v>4.1910000000000007</v>
      </c>
      <c r="L1711" s="15">
        <f t="shared" si="707"/>
        <v>0.88899999999999968</v>
      </c>
      <c r="M1711" s="3">
        <f t="shared" si="708"/>
        <v>-0.1587500000000005</v>
      </c>
      <c r="N1711" s="15">
        <f t="shared" si="709"/>
        <v>0</v>
      </c>
      <c r="O1711" s="15">
        <f t="shared" si="710"/>
        <v>0</v>
      </c>
      <c r="P1711" s="15">
        <f t="shared" si="711"/>
        <v>0</v>
      </c>
      <c r="Q1711" s="3">
        <f t="shared" si="728"/>
        <v>5</v>
      </c>
      <c r="R1711" s="3">
        <f t="shared" si="712"/>
        <v>-2.08</v>
      </c>
      <c r="S1711" s="16">
        <f t="shared" si="713"/>
        <v>-10.296000000000001</v>
      </c>
      <c r="T1711" s="3">
        <f t="shared" si="714"/>
        <v>0</v>
      </c>
      <c r="U1711" s="3">
        <f t="shared" si="715"/>
        <v>0</v>
      </c>
      <c r="V1711" s="3">
        <f t="shared" si="716"/>
        <v>0</v>
      </c>
      <c r="W1711" s="19">
        <f t="shared" si="717"/>
        <v>0</v>
      </c>
      <c r="X1711" s="19">
        <f t="shared" si="718"/>
        <v>0</v>
      </c>
      <c r="Y1711" s="19">
        <f t="shared" si="719"/>
        <v>0</v>
      </c>
      <c r="Z1711" s="2">
        <f t="shared" si="720"/>
        <v>0</v>
      </c>
      <c r="AA1711" s="2">
        <f t="shared" si="721"/>
        <v>0</v>
      </c>
      <c r="AB1711">
        <v>0</v>
      </c>
      <c r="AC1711">
        <v>0</v>
      </c>
      <c r="AD1711">
        <v>0</v>
      </c>
      <c r="AE1711">
        <v>0</v>
      </c>
      <c r="AF1711" s="2">
        <f t="shared" si="722"/>
        <v>0</v>
      </c>
      <c r="AG1711" t="b">
        <f t="shared" si="723"/>
        <v>0</v>
      </c>
      <c r="AH1711" s="2" t="str">
        <f t="shared" si="724"/>
        <v/>
      </c>
      <c r="AI1711">
        <f t="shared" si="725"/>
        <v>0</v>
      </c>
      <c r="AJ1711" s="2" t="str">
        <f t="shared" si="726"/>
        <v/>
      </c>
      <c r="AK1711" s="2" t="str">
        <f t="shared" si="727"/>
        <v/>
      </c>
    </row>
    <row r="1712" spans="1:37" x14ac:dyDescent="0.3">
      <c r="A1712" s="18">
        <v>39954</v>
      </c>
      <c r="B1712">
        <v>0</v>
      </c>
      <c r="C1712">
        <v>14.6</v>
      </c>
      <c r="D1712">
        <v>0.4</v>
      </c>
      <c r="E1712">
        <v>7.5</v>
      </c>
      <c r="G1712" s="3">
        <f t="shared" si="729"/>
        <v>0</v>
      </c>
      <c r="H1712" s="3">
        <f t="shared" si="730"/>
        <v>0</v>
      </c>
      <c r="I1712" s="10">
        <f t="shared" si="704"/>
        <v>0</v>
      </c>
      <c r="J1712" s="3">
        <f t="shared" si="705"/>
        <v>0</v>
      </c>
      <c r="K1712" s="3">
        <f t="shared" si="706"/>
        <v>0</v>
      </c>
      <c r="L1712" s="15">
        <f t="shared" si="707"/>
        <v>0</v>
      </c>
      <c r="M1712" s="3">
        <f t="shared" si="708"/>
        <v>0</v>
      </c>
      <c r="N1712" s="15">
        <f t="shared" si="709"/>
        <v>0</v>
      </c>
      <c r="O1712" s="15">
        <f t="shared" si="710"/>
        <v>0</v>
      </c>
      <c r="P1712" s="15">
        <f t="shared" si="711"/>
        <v>0</v>
      </c>
      <c r="Q1712" s="3">
        <f t="shared" si="728"/>
        <v>5</v>
      </c>
      <c r="R1712" s="3">
        <f t="shared" si="712"/>
        <v>-2.08</v>
      </c>
      <c r="S1712" s="16">
        <f t="shared" si="713"/>
        <v>-15.600000000000001</v>
      </c>
      <c r="T1712" s="3">
        <f t="shared" si="714"/>
        <v>0</v>
      </c>
      <c r="U1712" s="3">
        <f t="shared" si="715"/>
        <v>0</v>
      </c>
      <c r="V1712" s="3">
        <f t="shared" si="716"/>
        <v>0</v>
      </c>
      <c r="W1712" s="19">
        <f t="shared" si="717"/>
        <v>0</v>
      </c>
      <c r="X1712" s="19">
        <f t="shared" si="718"/>
        <v>0</v>
      </c>
      <c r="Y1712" s="19">
        <f t="shared" si="719"/>
        <v>0</v>
      </c>
      <c r="Z1712" s="2">
        <f t="shared" si="720"/>
        <v>0</v>
      </c>
      <c r="AA1712" s="2">
        <f t="shared" si="721"/>
        <v>0</v>
      </c>
      <c r="AB1712">
        <v>0</v>
      </c>
      <c r="AC1712">
        <v>0</v>
      </c>
      <c r="AD1712">
        <v>0</v>
      </c>
      <c r="AE1712">
        <v>0</v>
      </c>
      <c r="AF1712" s="2">
        <f t="shared" si="722"/>
        <v>0</v>
      </c>
      <c r="AG1712" t="b">
        <f t="shared" si="723"/>
        <v>0</v>
      </c>
      <c r="AH1712" s="2" t="str">
        <f t="shared" si="724"/>
        <v/>
      </c>
      <c r="AI1712">
        <f t="shared" si="725"/>
        <v>0</v>
      </c>
      <c r="AJ1712" s="2" t="str">
        <f t="shared" si="726"/>
        <v/>
      </c>
      <c r="AK1712" s="2" t="str">
        <f t="shared" si="727"/>
        <v/>
      </c>
    </row>
    <row r="1713" spans="1:37" x14ac:dyDescent="0.3">
      <c r="A1713" s="18">
        <v>39955</v>
      </c>
      <c r="B1713">
        <v>0</v>
      </c>
      <c r="C1713">
        <v>18.3</v>
      </c>
      <c r="D1713">
        <v>3.9</v>
      </c>
      <c r="E1713">
        <v>11.1</v>
      </c>
      <c r="G1713" s="3">
        <f t="shared" si="729"/>
        <v>0</v>
      </c>
      <c r="H1713" s="3">
        <f t="shared" si="730"/>
        <v>0</v>
      </c>
      <c r="I1713" s="10">
        <f t="shared" si="704"/>
        <v>0</v>
      </c>
      <c r="J1713" s="3">
        <f t="shared" si="705"/>
        <v>0</v>
      </c>
      <c r="K1713" s="3">
        <f t="shared" si="706"/>
        <v>0</v>
      </c>
      <c r="L1713" s="15">
        <f t="shared" si="707"/>
        <v>0</v>
      </c>
      <c r="M1713" s="3">
        <f t="shared" si="708"/>
        <v>0</v>
      </c>
      <c r="N1713" s="15">
        <f t="shared" si="709"/>
        <v>0</v>
      </c>
      <c r="O1713" s="15">
        <f t="shared" si="710"/>
        <v>0</v>
      </c>
      <c r="P1713" s="15">
        <f t="shared" si="711"/>
        <v>0</v>
      </c>
      <c r="Q1713" s="3">
        <f t="shared" si="728"/>
        <v>5</v>
      </c>
      <c r="R1713" s="3">
        <f t="shared" si="712"/>
        <v>-2.08</v>
      </c>
      <c r="S1713" s="16">
        <f t="shared" si="713"/>
        <v>-23.088000000000001</v>
      </c>
      <c r="T1713" s="3">
        <f t="shared" si="714"/>
        <v>0</v>
      </c>
      <c r="U1713" s="3">
        <f t="shared" si="715"/>
        <v>0</v>
      </c>
      <c r="V1713" s="3">
        <f t="shared" si="716"/>
        <v>0</v>
      </c>
      <c r="W1713" s="19">
        <f t="shared" si="717"/>
        <v>0</v>
      </c>
      <c r="X1713" s="19">
        <f t="shared" si="718"/>
        <v>0</v>
      </c>
      <c r="Y1713" s="19">
        <f t="shared" si="719"/>
        <v>0</v>
      </c>
      <c r="Z1713" s="2">
        <f t="shared" si="720"/>
        <v>0</v>
      </c>
      <c r="AA1713" s="2">
        <f t="shared" si="721"/>
        <v>0</v>
      </c>
      <c r="AB1713">
        <v>0</v>
      </c>
      <c r="AC1713">
        <v>0</v>
      </c>
      <c r="AD1713">
        <v>0</v>
      </c>
      <c r="AE1713">
        <v>0</v>
      </c>
      <c r="AF1713" s="2">
        <f t="shared" si="722"/>
        <v>0</v>
      </c>
      <c r="AG1713" t="b">
        <f t="shared" si="723"/>
        <v>0</v>
      </c>
      <c r="AH1713" s="2" t="str">
        <f t="shared" si="724"/>
        <v/>
      </c>
      <c r="AI1713">
        <f t="shared" si="725"/>
        <v>0</v>
      </c>
      <c r="AJ1713" s="2" t="str">
        <f t="shared" si="726"/>
        <v/>
      </c>
      <c r="AK1713" s="2" t="str">
        <f t="shared" si="727"/>
        <v/>
      </c>
    </row>
    <row r="1714" spans="1:37" x14ac:dyDescent="0.3">
      <c r="A1714" s="18">
        <v>39956</v>
      </c>
      <c r="B1714">
        <v>0</v>
      </c>
      <c r="C1714">
        <v>18</v>
      </c>
      <c r="D1714">
        <v>4.7</v>
      </c>
      <c r="E1714">
        <v>11.35</v>
      </c>
      <c r="G1714" s="3">
        <f t="shared" si="729"/>
        <v>0</v>
      </c>
      <c r="H1714" s="3">
        <f t="shared" si="730"/>
        <v>0</v>
      </c>
      <c r="I1714" s="10">
        <f t="shared" si="704"/>
        <v>0</v>
      </c>
      <c r="J1714" s="3">
        <f t="shared" si="705"/>
        <v>0</v>
      </c>
      <c r="K1714" s="3">
        <f t="shared" si="706"/>
        <v>0</v>
      </c>
      <c r="L1714" s="15">
        <f t="shared" si="707"/>
        <v>0</v>
      </c>
      <c r="M1714" s="3">
        <f t="shared" si="708"/>
        <v>0</v>
      </c>
      <c r="N1714" s="15">
        <f t="shared" si="709"/>
        <v>0</v>
      </c>
      <c r="O1714" s="15">
        <f t="shared" si="710"/>
        <v>0</v>
      </c>
      <c r="P1714" s="15">
        <f t="shared" si="711"/>
        <v>0</v>
      </c>
      <c r="Q1714" s="3">
        <f t="shared" si="728"/>
        <v>5</v>
      </c>
      <c r="R1714" s="3">
        <f t="shared" si="712"/>
        <v>-2.08</v>
      </c>
      <c r="S1714" s="16">
        <f t="shared" si="713"/>
        <v>-23.608000000000001</v>
      </c>
      <c r="T1714" s="3">
        <f t="shared" si="714"/>
        <v>0</v>
      </c>
      <c r="U1714" s="3">
        <f t="shared" si="715"/>
        <v>0</v>
      </c>
      <c r="V1714" s="3">
        <f t="shared" si="716"/>
        <v>0</v>
      </c>
      <c r="W1714" s="19">
        <f t="shared" si="717"/>
        <v>0</v>
      </c>
      <c r="X1714" s="19">
        <f t="shared" si="718"/>
        <v>0</v>
      </c>
      <c r="Y1714" s="19">
        <f t="shared" si="719"/>
        <v>0</v>
      </c>
      <c r="Z1714" s="2">
        <f t="shared" si="720"/>
        <v>0</v>
      </c>
      <c r="AA1714" s="2">
        <f t="shared" si="721"/>
        <v>0</v>
      </c>
      <c r="AB1714">
        <v>0</v>
      </c>
      <c r="AC1714">
        <v>0</v>
      </c>
      <c r="AD1714">
        <v>0</v>
      </c>
      <c r="AE1714">
        <v>0</v>
      </c>
      <c r="AF1714" s="2">
        <f t="shared" si="722"/>
        <v>0</v>
      </c>
      <c r="AG1714" t="b">
        <f t="shared" si="723"/>
        <v>0</v>
      </c>
      <c r="AH1714" s="2" t="str">
        <f t="shared" si="724"/>
        <v/>
      </c>
      <c r="AI1714">
        <f t="shared" si="725"/>
        <v>0</v>
      </c>
      <c r="AJ1714" s="2" t="str">
        <f t="shared" si="726"/>
        <v/>
      </c>
      <c r="AK1714" s="2" t="str">
        <f t="shared" si="727"/>
        <v/>
      </c>
    </row>
    <row r="1715" spans="1:37" x14ac:dyDescent="0.3">
      <c r="A1715" s="18">
        <v>39957</v>
      </c>
      <c r="B1715">
        <v>0</v>
      </c>
      <c r="C1715">
        <v>16.399999999999999</v>
      </c>
      <c r="D1715">
        <v>5.8</v>
      </c>
      <c r="E1715">
        <v>11.1</v>
      </c>
      <c r="G1715" s="3">
        <f t="shared" si="729"/>
        <v>0</v>
      </c>
      <c r="H1715" s="3">
        <f t="shared" si="730"/>
        <v>0</v>
      </c>
      <c r="I1715" s="10">
        <f t="shared" si="704"/>
        <v>0</v>
      </c>
      <c r="J1715" s="3">
        <f t="shared" si="705"/>
        <v>0</v>
      </c>
      <c r="K1715" s="3">
        <f t="shared" si="706"/>
        <v>0</v>
      </c>
      <c r="L1715" s="15">
        <f t="shared" si="707"/>
        <v>0</v>
      </c>
      <c r="M1715" s="3">
        <f t="shared" si="708"/>
        <v>0</v>
      </c>
      <c r="N1715" s="15">
        <f t="shared" si="709"/>
        <v>0</v>
      </c>
      <c r="O1715" s="15">
        <f t="shared" si="710"/>
        <v>0</v>
      </c>
      <c r="P1715" s="15">
        <f t="shared" si="711"/>
        <v>0</v>
      </c>
      <c r="Q1715" s="3">
        <f t="shared" si="728"/>
        <v>5</v>
      </c>
      <c r="R1715" s="3">
        <f t="shared" si="712"/>
        <v>-2.08</v>
      </c>
      <c r="S1715" s="16">
        <f t="shared" si="713"/>
        <v>-23.088000000000001</v>
      </c>
      <c r="T1715" s="3">
        <f t="shared" si="714"/>
        <v>0</v>
      </c>
      <c r="U1715" s="3">
        <f t="shared" si="715"/>
        <v>0</v>
      </c>
      <c r="V1715" s="3">
        <f t="shared" si="716"/>
        <v>0</v>
      </c>
      <c r="W1715" s="19">
        <f t="shared" si="717"/>
        <v>0</v>
      </c>
      <c r="X1715" s="19">
        <f t="shared" si="718"/>
        <v>0</v>
      </c>
      <c r="Y1715" s="19">
        <f t="shared" si="719"/>
        <v>0</v>
      </c>
      <c r="Z1715" s="2">
        <f t="shared" si="720"/>
        <v>0</v>
      </c>
      <c r="AA1715" s="2">
        <f t="shared" si="721"/>
        <v>0</v>
      </c>
      <c r="AB1715">
        <v>0</v>
      </c>
      <c r="AC1715">
        <v>0</v>
      </c>
      <c r="AD1715">
        <v>0</v>
      </c>
      <c r="AE1715">
        <v>0</v>
      </c>
      <c r="AF1715" s="2">
        <f t="shared" si="722"/>
        <v>0</v>
      </c>
      <c r="AG1715" t="b">
        <f t="shared" si="723"/>
        <v>0</v>
      </c>
      <c r="AH1715" s="2" t="str">
        <f t="shared" si="724"/>
        <v/>
      </c>
      <c r="AI1715">
        <f t="shared" si="725"/>
        <v>0</v>
      </c>
      <c r="AJ1715" s="2" t="str">
        <f t="shared" si="726"/>
        <v/>
      </c>
      <c r="AK1715" s="2" t="str">
        <f t="shared" si="727"/>
        <v/>
      </c>
    </row>
    <row r="1716" spans="1:37" x14ac:dyDescent="0.3">
      <c r="A1716" s="18">
        <v>39958</v>
      </c>
      <c r="B1716">
        <v>0</v>
      </c>
      <c r="C1716">
        <v>18</v>
      </c>
      <c r="D1716">
        <v>5.0999999999999996</v>
      </c>
      <c r="E1716">
        <v>11.55</v>
      </c>
      <c r="G1716" s="3">
        <f t="shared" si="729"/>
        <v>0</v>
      </c>
      <c r="H1716" s="3">
        <f t="shared" si="730"/>
        <v>0</v>
      </c>
      <c r="I1716" s="10">
        <f t="shared" si="704"/>
        <v>0</v>
      </c>
      <c r="J1716" s="3">
        <f t="shared" si="705"/>
        <v>0</v>
      </c>
      <c r="K1716" s="3">
        <f t="shared" si="706"/>
        <v>0</v>
      </c>
      <c r="L1716" s="15">
        <f t="shared" si="707"/>
        <v>0</v>
      </c>
      <c r="M1716" s="3">
        <f t="shared" si="708"/>
        <v>0</v>
      </c>
      <c r="N1716" s="15">
        <f t="shared" si="709"/>
        <v>0</v>
      </c>
      <c r="O1716" s="15">
        <f t="shared" si="710"/>
        <v>0</v>
      </c>
      <c r="P1716" s="15">
        <f t="shared" si="711"/>
        <v>0</v>
      </c>
      <c r="Q1716" s="3">
        <f t="shared" si="728"/>
        <v>5</v>
      </c>
      <c r="R1716" s="3">
        <f t="shared" si="712"/>
        <v>-2.08</v>
      </c>
      <c r="S1716" s="16">
        <f t="shared" si="713"/>
        <v>-24.024000000000001</v>
      </c>
      <c r="T1716" s="3">
        <f t="shared" si="714"/>
        <v>0</v>
      </c>
      <c r="U1716" s="3">
        <f t="shared" si="715"/>
        <v>0</v>
      </c>
      <c r="V1716" s="3">
        <f t="shared" si="716"/>
        <v>0</v>
      </c>
      <c r="W1716" s="19">
        <f t="shared" si="717"/>
        <v>0</v>
      </c>
      <c r="X1716" s="19">
        <f t="shared" si="718"/>
        <v>0</v>
      </c>
      <c r="Y1716" s="19">
        <f t="shared" si="719"/>
        <v>0</v>
      </c>
      <c r="Z1716" s="2">
        <f t="shared" si="720"/>
        <v>0</v>
      </c>
      <c r="AA1716" s="2">
        <f t="shared" si="721"/>
        <v>0</v>
      </c>
      <c r="AB1716">
        <v>0</v>
      </c>
      <c r="AC1716">
        <v>0</v>
      </c>
      <c r="AD1716">
        <v>0</v>
      </c>
      <c r="AE1716">
        <v>0</v>
      </c>
      <c r="AF1716" s="2">
        <f t="shared" si="722"/>
        <v>0</v>
      </c>
      <c r="AG1716" t="b">
        <f t="shared" si="723"/>
        <v>0</v>
      </c>
      <c r="AH1716" s="2" t="str">
        <f t="shared" si="724"/>
        <v/>
      </c>
      <c r="AI1716">
        <f t="shared" si="725"/>
        <v>0</v>
      </c>
      <c r="AJ1716" s="2" t="str">
        <f t="shared" si="726"/>
        <v/>
      </c>
      <c r="AK1716" s="2" t="str">
        <f t="shared" si="727"/>
        <v/>
      </c>
    </row>
    <row r="1717" spans="1:37" x14ac:dyDescent="0.3">
      <c r="A1717" s="18">
        <v>39959</v>
      </c>
      <c r="B1717">
        <v>0</v>
      </c>
      <c r="C1717">
        <v>18.100000000000001</v>
      </c>
      <c r="D1717">
        <v>4.9000000000000004</v>
      </c>
      <c r="E1717">
        <v>11.5</v>
      </c>
      <c r="G1717" s="3">
        <f t="shared" si="729"/>
        <v>0</v>
      </c>
      <c r="H1717" s="3">
        <f t="shared" si="730"/>
        <v>0</v>
      </c>
      <c r="I1717" s="10">
        <f t="shared" si="704"/>
        <v>0</v>
      </c>
      <c r="J1717" s="3">
        <f t="shared" si="705"/>
        <v>0</v>
      </c>
      <c r="K1717" s="3">
        <f t="shared" si="706"/>
        <v>0</v>
      </c>
      <c r="L1717" s="15">
        <f t="shared" si="707"/>
        <v>0</v>
      </c>
      <c r="M1717" s="3">
        <f t="shared" si="708"/>
        <v>0</v>
      </c>
      <c r="N1717" s="15">
        <f t="shared" si="709"/>
        <v>0</v>
      </c>
      <c r="O1717" s="15">
        <f t="shared" si="710"/>
        <v>0</v>
      </c>
      <c r="P1717" s="15">
        <f t="shared" si="711"/>
        <v>0</v>
      </c>
      <c r="Q1717" s="3">
        <f t="shared" si="728"/>
        <v>5</v>
      </c>
      <c r="R1717" s="3">
        <f t="shared" si="712"/>
        <v>-2.08</v>
      </c>
      <c r="S1717" s="16">
        <f t="shared" si="713"/>
        <v>-23.92</v>
      </c>
      <c r="T1717" s="3">
        <f t="shared" si="714"/>
        <v>0</v>
      </c>
      <c r="U1717" s="3">
        <f t="shared" si="715"/>
        <v>0</v>
      </c>
      <c r="V1717" s="3">
        <f t="shared" si="716"/>
        <v>0</v>
      </c>
      <c r="W1717" s="19">
        <f t="shared" si="717"/>
        <v>0</v>
      </c>
      <c r="X1717" s="19">
        <f t="shared" si="718"/>
        <v>0</v>
      </c>
      <c r="Y1717" s="19">
        <f t="shared" si="719"/>
        <v>0</v>
      </c>
      <c r="Z1717" s="2">
        <f t="shared" si="720"/>
        <v>0</v>
      </c>
      <c r="AA1717" s="2">
        <f t="shared" si="721"/>
        <v>0</v>
      </c>
      <c r="AB1717">
        <v>0</v>
      </c>
      <c r="AC1717">
        <v>0</v>
      </c>
      <c r="AD1717">
        <v>0</v>
      </c>
      <c r="AE1717">
        <v>0</v>
      </c>
      <c r="AF1717" s="2">
        <f t="shared" si="722"/>
        <v>0</v>
      </c>
      <c r="AG1717" t="b">
        <f t="shared" si="723"/>
        <v>0</v>
      </c>
      <c r="AH1717" s="2" t="str">
        <f t="shared" si="724"/>
        <v/>
      </c>
      <c r="AI1717">
        <f t="shared" si="725"/>
        <v>0</v>
      </c>
      <c r="AJ1717" s="2" t="str">
        <f t="shared" si="726"/>
        <v/>
      </c>
      <c r="AK1717" s="2" t="str">
        <f t="shared" si="727"/>
        <v/>
      </c>
    </row>
    <row r="1718" spans="1:37" x14ac:dyDescent="0.3">
      <c r="A1718" s="18">
        <v>39960</v>
      </c>
      <c r="B1718">
        <v>0</v>
      </c>
      <c r="C1718">
        <v>19.3</v>
      </c>
      <c r="D1718">
        <v>5.9</v>
      </c>
      <c r="E1718">
        <v>12.6</v>
      </c>
      <c r="G1718" s="3">
        <f t="shared" si="729"/>
        <v>0</v>
      </c>
      <c r="H1718" s="3">
        <f t="shared" si="730"/>
        <v>0</v>
      </c>
      <c r="I1718" s="10">
        <f t="shared" si="704"/>
        <v>0</v>
      </c>
      <c r="J1718" s="3">
        <f t="shared" si="705"/>
        <v>0</v>
      </c>
      <c r="K1718" s="3">
        <f t="shared" si="706"/>
        <v>0</v>
      </c>
      <c r="L1718" s="15">
        <f t="shared" si="707"/>
        <v>0</v>
      </c>
      <c r="M1718" s="3">
        <f t="shared" si="708"/>
        <v>0</v>
      </c>
      <c r="N1718" s="15">
        <f t="shared" si="709"/>
        <v>0</v>
      </c>
      <c r="O1718" s="15">
        <f t="shared" si="710"/>
        <v>0</v>
      </c>
      <c r="P1718" s="15">
        <f t="shared" si="711"/>
        <v>0</v>
      </c>
      <c r="Q1718" s="3">
        <f t="shared" si="728"/>
        <v>5</v>
      </c>
      <c r="R1718" s="3">
        <f t="shared" si="712"/>
        <v>-2.08</v>
      </c>
      <c r="S1718" s="16">
        <f t="shared" si="713"/>
        <v>-26.207999999999998</v>
      </c>
      <c r="T1718" s="3">
        <f t="shared" si="714"/>
        <v>0</v>
      </c>
      <c r="U1718" s="3">
        <f t="shared" si="715"/>
        <v>0</v>
      </c>
      <c r="V1718" s="3">
        <f t="shared" si="716"/>
        <v>0</v>
      </c>
      <c r="W1718" s="19">
        <f t="shared" si="717"/>
        <v>0</v>
      </c>
      <c r="X1718" s="19">
        <f t="shared" si="718"/>
        <v>0</v>
      </c>
      <c r="Y1718" s="19">
        <f t="shared" si="719"/>
        <v>0</v>
      </c>
      <c r="Z1718" s="2">
        <f t="shared" si="720"/>
        <v>0</v>
      </c>
      <c r="AA1718" s="2">
        <f t="shared" si="721"/>
        <v>0</v>
      </c>
      <c r="AB1718">
        <v>0</v>
      </c>
      <c r="AC1718">
        <v>0</v>
      </c>
      <c r="AD1718">
        <v>0</v>
      </c>
      <c r="AE1718">
        <v>0</v>
      </c>
      <c r="AF1718" s="2">
        <f t="shared" si="722"/>
        <v>0</v>
      </c>
      <c r="AG1718" t="b">
        <f t="shared" si="723"/>
        <v>0</v>
      </c>
      <c r="AH1718" s="2" t="str">
        <f t="shared" si="724"/>
        <v/>
      </c>
      <c r="AI1718">
        <f t="shared" si="725"/>
        <v>0</v>
      </c>
      <c r="AJ1718" s="2" t="str">
        <f t="shared" si="726"/>
        <v/>
      </c>
      <c r="AK1718" s="2" t="str">
        <f t="shared" si="727"/>
        <v/>
      </c>
    </row>
    <row r="1719" spans="1:37" x14ac:dyDescent="0.3">
      <c r="A1719" s="18">
        <v>39961</v>
      </c>
      <c r="B1719">
        <v>0</v>
      </c>
      <c r="C1719">
        <v>23</v>
      </c>
      <c r="D1719">
        <v>7.1</v>
      </c>
      <c r="E1719">
        <v>15.05</v>
      </c>
      <c r="G1719" s="3">
        <f t="shared" si="729"/>
        <v>0</v>
      </c>
      <c r="H1719" s="3">
        <f t="shared" si="730"/>
        <v>0</v>
      </c>
      <c r="I1719" s="10">
        <f t="shared" si="704"/>
        <v>0</v>
      </c>
      <c r="J1719" s="3">
        <f t="shared" si="705"/>
        <v>0</v>
      </c>
      <c r="K1719" s="3">
        <f t="shared" si="706"/>
        <v>0</v>
      </c>
      <c r="L1719" s="15">
        <f t="shared" si="707"/>
        <v>0</v>
      </c>
      <c r="M1719" s="3">
        <f t="shared" si="708"/>
        <v>0</v>
      </c>
      <c r="N1719" s="15">
        <f t="shared" si="709"/>
        <v>0</v>
      </c>
      <c r="O1719" s="15">
        <f t="shared" si="710"/>
        <v>0</v>
      </c>
      <c r="P1719" s="15">
        <f t="shared" si="711"/>
        <v>0</v>
      </c>
      <c r="Q1719" s="3">
        <f t="shared" si="728"/>
        <v>5</v>
      </c>
      <c r="R1719" s="3">
        <f t="shared" si="712"/>
        <v>-2.08</v>
      </c>
      <c r="S1719" s="16">
        <f t="shared" si="713"/>
        <v>-31.304000000000002</v>
      </c>
      <c r="T1719" s="3">
        <f t="shared" si="714"/>
        <v>0</v>
      </c>
      <c r="U1719" s="3">
        <f t="shared" si="715"/>
        <v>0</v>
      </c>
      <c r="V1719" s="3">
        <f t="shared" si="716"/>
        <v>0</v>
      </c>
      <c r="W1719" s="19">
        <f t="shared" si="717"/>
        <v>0</v>
      </c>
      <c r="X1719" s="19">
        <f t="shared" si="718"/>
        <v>0</v>
      </c>
      <c r="Y1719" s="19">
        <f t="shared" si="719"/>
        <v>0</v>
      </c>
      <c r="Z1719" s="2">
        <f t="shared" si="720"/>
        <v>0</v>
      </c>
      <c r="AA1719" s="2">
        <f t="shared" si="721"/>
        <v>0</v>
      </c>
      <c r="AB1719">
        <v>0</v>
      </c>
      <c r="AC1719">
        <v>0</v>
      </c>
      <c r="AD1719">
        <v>0</v>
      </c>
      <c r="AE1719">
        <v>0</v>
      </c>
      <c r="AF1719" s="2">
        <f t="shared" si="722"/>
        <v>0</v>
      </c>
      <c r="AG1719" t="b">
        <f t="shared" si="723"/>
        <v>0</v>
      </c>
      <c r="AH1719" s="2" t="str">
        <f t="shared" si="724"/>
        <v/>
      </c>
      <c r="AI1719" t="str">
        <f t="shared" si="725"/>
        <v/>
      </c>
      <c r="AJ1719" s="2" t="str">
        <f t="shared" si="726"/>
        <v/>
      </c>
      <c r="AK1719" s="2" t="str">
        <f t="shared" si="727"/>
        <v/>
      </c>
    </row>
    <row r="1720" spans="1:37" x14ac:dyDescent="0.3">
      <c r="A1720" s="18">
        <v>39962</v>
      </c>
      <c r="B1720">
        <v>0</v>
      </c>
      <c r="C1720">
        <v>27.3</v>
      </c>
      <c r="D1720">
        <v>8.9</v>
      </c>
      <c r="E1720">
        <v>18.100000000000001</v>
      </c>
      <c r="G1720" s="3">
        <f t="shared" si="729"/>
        <v>0</v>
      </c>
      <c r="H1720" s="3">
        <f t="shared" si="730"/>
        <v>0</v>
      </c>
      <c r="I1720" s="10">
        <f t="shared" si="704"/>
        <v>0</v>
      </c>
      <c r="J1720" s="3">
        <f t="shared" si="705"/>
        <v>0</v>
      </c>
      <c r="K1720" s="3">
        <f t="shared" si="706"/>
        <v>0</v>
      </c>
      <c r="L1720" s="15">
        <f t="shared" si="707"/>
        <v>0</v>
      </c>
      <c r="M1720" s="3">
        <f t="shared" si="708"/>
        <v>0</v>
      </c>
      <c r="N1720" s="15">
        <f t="shared" si="709"/>
        <v>0</v>
      </c>
      <c r="O1720" s="15">
        <f t="shared" si="710"/>
        <v>0</v>
      </c>
      <c r="P1720" s="15">
        <f t="shared" si="711"/>
        <v>0</v>
      </c>
      <c r="Q1720" s="3">
        <f t="shared" si="728"/>
        <v>5</v>
      </c>
      <c r="R1720" s="3">
        <f t="shared" si="712"/>
        <v>-2.08</v>
      </c>
      <c r="S1720" s="16">
        <f t="shared" si="713"/>
        <v>-37.648000000000003</v>
      </c>
      <c r="T1720" s="3">
        <f t="shared" si="714"/>
        <v>0</v>
      </c>
      <c r="U1720" s="3">
        <f t="shared" si="715"/>
        <v>0</v>
      </c>
      <c r="V1720" s="3">
        <f t="shared" si="716"/>
        <v>0</v>
      </c>
      <c r="W1720" s="19">
        <f t="shared" si="717"/>
        <v>0</v>
      </c>
      <c r="X1720" s="19">
        <f t="shared" si="718"/>
        <v>0</v>
      </c>
      <c r="Y1720" s="19">
        <f t="shared" si="719"/>
        <v>0</v>
      </c>
      <c r="Z1720" s="2">
        <f t="shared" si="720"/>
        <v>0</v>
      </c>
      <c r="AA1720" s="2">
        <f t="shared" si="721"/>
        <v>0</v>
      </c>
      <c r="AB1720">
        <v>0</v>
      </c>
      <c r="AC1720">
        <v>0</v>
      </c>
      <c r="AD1720">
        <v>0</v>
      </c>
      <c r="AE1720">
        <v>0</v>
      </c>
      <c r="AF1720" s="2">
        <f t="shared" si="722"/>
        <v>0</v>
      </c>
      <c r="AG1720" t="b">
        <f t="shared" si="723"/>
        <v>0</v>
      </c>
      <c r="AH1720" s="2" t="str">
        <f t="shared" si="724"/>
        <v/>
      </c>
      <c r="AI1720" t="str">
        <f t="shared" si="725"/>
        <v/>
      </c>
      <c r="AJ1720" s="2" t="str">
        <f t="shared" si="726"/>
        <v/>
      </c>
      <c r="AK1720" s="2" t="str">
        <f t="shared" si="727"/>
        <v/>
      </c>
    </row>
    <row r="1721" spans="1:37" x14ac:dyDescent="0.3">
      <c r="A1721" s="18">
        <v>39963</v>
      </c>
      <c r="B1721">
        <v>0</v>
      </c>
      <c r="C1721">
        <v>27</v>
      </c>
      <c r="D1721">
        <v>12.7</v>
      </c>
      <c r="E1721">
        <v>19.850000000000001</v>
      </c>
      <c r="G1721" s="3">
        <f t="shared" si="729"/>
        <v>0</v>
      </c>
      <c r="H1721" s="3">
        <f t="shared" si="730"/>
        <v>0</v>
      </c>
      <c r="I1721" s="10">
        <f t="shared" si="704"/>
        <v>0</v>
      </c>
      <c r="J1721" s="3">
        <f t="shared" si="705"/>
        <v>0</v>
      </c>
      <c r="K1721" s="3">
        <f t="shared" si="706"/>
        <v>0</v>
      </c>
      <c r="L1721" s="15">
        <f t="shared" si="707"/>
        <v>0</v>
      </c>
      <c r="M1721" s="3">
        <f t="shared" si="708"/>
        <v>0</v>
      </c>
      <c r="N1721" s="15">
        <f t="shared" si="709"/>
        <v>0</v>
      </c>
      <c r="O1721" s="15">
        <f t="shared" si="710"/>
        <v>0</v>
      </c>
      <c r="P1721" s="15">
        <f t="shared" si="711"/>
        <v>0</v>
      </c>
      <c r="Q1721" s="3">
        <f t="shared" si="728"/>
        <v>5</v>
      </c>
      <c r="R1721" s="3">
        <f t="shared" si="712"/>
        <v>-2.08</v>
      </c>
      <c r="S1721" s="16">
        <f t="shared" si="713"/>
        <v>-41.288000000000004</v>
      </c>
      <c r="T1721" s="3">
        <f t="shared" si="714"/>
        <v>0</v>
      </c>
      <c r="U1721" s="3">
        <f t="shared" si="715"/>
        <v>0</v>
      </c>
      <c r="V1721" s="3">
        <f t="shared" si="716"/>
        <v>0</v>
      </c>
      <c r="W1721" s="19">
        <f t="shared" si="717"/>
        <v>0</v>
      </c>
      <c r="X1721" s="19">
        <f t="shared" si="718"/>
        <v>0</v>
      </c>
      <c r="Y1721" s="19">
        <f t="shared" si="719"/>
        <v>0</v>
      </c>
      <c r="Z1721" s="2">
        <f t="shared" si="720"/>
        <v>0</v>
      </c>
      <c r="AA1721" s="2">
        <f t="shared" si="721"/>
        <v>0</v>
      </c>
      <c r="AB1721">
        <v>0</v>
      </c>
      <c r="AC1721">
        <v>0</v>
      </c>
      <c r="AD1721">
        <v>0</v>
      </c>
      <c r="AE1721">
        <v>0</v>
      </c>
      <c r="AF1721" s="2">
        <f t="shared" si="722"/>
        <v>0</v>
      </c>
      <c r="AG1721" t="b">
        <f t="shared" si="723"/>
        <v>0</v>
      </c>
      <c r="AH1721" s="2" t="str">
        <f t="shared" si="724"/>
        <v/>
      </c>
      <c r="AI1721" t="str">
        <f t="shared" si="725"/>
        <v/>
      </c>
      <c r="AJ1721" s="2" t="str">
        <f t="shared" si="726"/>
        <v/>
      </c>
      <c r="AK1721" s="2" t="str">
        <f t="shared" si="727"/>
        <v/>
      </c>
    </row>
    <row r="1722" spans="1:37" x14ac:dyDescent="0.3">
      <c r="A1722" s="18">
        <v>39964</v>
      </c>
      <c r="B1722">
        <v>0</v>
      </c>
      <c r="C1722">
        <v>27.6</v>
      </c>
      <c r="D1722">
        <v>11.8</v>
      </c>
      <c r="E1722">
        <v>19.7</v>
      </c>
      <c r="G1722" s="3">
        <f t="shared" si="729"/>
        <v>0</v>
      </c>
      <c r="H1722" s="3">
        <f t="shared" si="730"/>
        <v>0</v>
      </c>
      <c r="I1722" s="10">
        <f t="shared" si="704"/>
        <v>0</v>
      </c>
      <c r="J1722" s="3">
        <f t="shared" si="705"/>
        <v>0</v>
      </c>
      <c r="K1722" s="3">
        <f t="shared" si="706"/>
        <v>0</v>
      </c>
      <c r="L1722" s="15">
        <f t="shared" si="707"/>
        <v>0</v>
      </c>
      <c r="M1722" s="3">
        <f t="shared" si="708"/>
        <v>0</v>
      </c>
      <c r="N1722" s="15">
        <f t="shared" si="709"/>
        <v>0</v>
      </c>
      <c r="O1722" s="15">
        <f t="shared" si="710"/>
        <v>0</v>
      </c>
      <c r="P1722" s="15">
        <f t="shared" si="711"/>
        <v>0</v>
      </c>
      <c r="Q1722" s="3">
        <f t="shared" si="728"/>
        <v>5</v>
      </c>
      <c r="R1722" s="3">
        <f t="shared" si="712"/>
        <v>-2.08</v>
      </c>
      <c r="S1722" s="16">
        <f t="shared" si="713"/>
        <v>-40.975999999999999</v>
      </c>
      <c r="T1722" s="3">
        <f t="shared" si="714"/>
        <v>0</v>
      </c>
      <c r="U1722" s="3">
        <f t="shared" si="715"/>
        <v>0</v>
      </c>
      <c r="V1722" s="3">
        <f t="shared" si="716"/>
        <v>0</v>
      </c>
      <c r="W1722" s="19">
        <f t="shared" si="717"/>
        <v>0</v>
      </c>
      <c r="X1722" s="19">
        <f t="shared" si="718"/>
        <v>0</v>
      </c>
      <c r="Y1722" s="19">
        <f t="shared" si="719"/>
        <v>0</v>
      </c>
      <c r="Z1722" s="2">
        <f t="shared" si="720"/>
        <v>0</v>
      </c>
      <c r="AA1722" s="2">
        <f t="shared" si="721"/>
        <v>0</v>
      </c>
      <c r="AB1722">
        <v>0</v>
      </c>
      <c r="AC1722">
        <v>0</v>
      </c>
      <c r="AD1722">
        <v>0</v>
      </c>
      <c r="AE1722">
        <v>0</v>
      </c>
      <c r="AF1722" s="2">
        <f t="shared" si="722"/>
        <v>0</v>
      </c>
      <c r="AG1722" t="b">
        <f t="shared" si="723"/>
        <v>0</v>
      </c>
      <c r="AH1722" s="2" t="str">
        <f t="shared" si="724"/>
        <v/>
      </c>
      <c r="AI1722" t="str">
        <f t="shared" si="725"/>
        <v/>
      </c>
      <c r="AJ1722" s="2" t="str">
        <f t="shared" si="726"/>
        <v/>
      </c>
      <c r="AK1722" s="2" t="str">
        <f t="shared" si="727"/>
        <v/>
      </c>
    </row>
    <row r="1723" spans="1:37" x14ac:dyDescent="0.3">
      <c r="A1723" s="18">
        <v>39965</v>
      </c>
      <c r="B1723">
        <v>0</v>
      </c>
      <c r="C1723">
        <v>24.5</v>
      </c>
      <c r="D1723">
        <v>13.1</v>
      </c>
      <c r="E1723">
        <v>18.8</v>
      </c>
      <c r="G1723" s="3">
        <f t="shared" si="729"/>
        <v>0</v>
      </c>
      <c r="H1723" s="3">
        <f t="shared" si="730"/>
        <v>0</v>
      </c>
      <c r="I1723" s="10">
        <f t="shared" si="704"/>
        <v>0</v>
      </c>
      <c r="J1723" s="3">
        <f t="shared" si="705"/>
        <v>0</v>
      </c>
      <c r="K1723" s="3">
        <f t="shared" si="706"/>
        <v>0</v>
      </c>
      <c r="L1723" s="15">
        <f t="shared" si="707"/>
        <v>0</v>
      </c>
      <c r="M1723" s="3">
        <f t="shared" si="708"/>
        <v>0</v>
      </c>
      <c r="N1723" s="15">
        <f t="shared" si="709"/>
        <v>0</v>
      </c>
      <c r="O1723" s="15">
        <f t="shared" si="710"/>
        <v>0</v>
      </c>
      <c r="P1723" s="15">
        <f t="shared" si="711"/>
        <v>0</v>
      </c>
      <c r="Q1723" s="3">
        <f t="shared" si="728"/>
        <v>6</v>
      </c>
      <c r="R1723" s="3">
        <f t="shared" si="712"/>
        <v>-2.08</v>
      </c>
      <c r="S1723" s="16">
        <f t="shared" si="713"/>
        <v>-39.104000000000006</v>
      </c>
      <c r="T1723" s="3">
        <f t="shared" si="714"/>
        <v>0</v>
      </c>
      <c r="U1723" s="3">
        <f t="shared" si="715"/>
        <v>0</v>
      </c>
      <c r="V1723" s="3">
        <f t="shared" si="716"/>
        <v>0</v>
      </c>
      <c r="W1723" s="19">
        <f t="shared" si="717"/>
        <v>0</v>
      </c>
      <c r="X1723" s="19">
        <f t="shared" si="718"/>
        <v>0</v>
      </c>
      <c r="Y1723" s="19">
        <f t="shared" si="719"/>
        <v>0</v>
      </c>
      <c r="Z1723" s="2">
        <f t="shared" si="720"/>
        <v>0</v>
      </c>
      <c r="AA1723" s="2">
        <f t="shared" si="721"/>
        <v>0</v>
      </c>
      <c r="AB1723">
        <v>0</v>
      </c>
      <c r="AC1723">
        <v>0</v>
      </c>
      <c r="AD1723">
        <v>0</v>
      </c>
      <c r="AE1723">
        <v>0</v>
      </c>
      <c r="AF1723" s="2">
        <f t="shared" si="722"/>
        <v>0</v>
      </c>
      <c r="AG1723" t="b">
        <f t="shared" si="723"/>
        <v>0</v>
      </c>
      <c r="AH1723" s="2" t="str">
        <f t="shared" si="724"/>
        <v/>
      </c>
      <c r="AI1723" t="str">
        <f t="shared" si="725"/>
        <v/>
      </c>
      <c r="AJ1723" s="2" t="str">
        <f t="shared" si="726"/>
        <v/>
      </c>
      <c r="AK1723" s="2" t="str">
        <f t="shared" si="727"/>
        <v/>
      </c>
    </row>
    <row r="1724" spans="1:37" x14ac:dyDescent="0.3">
      <c r="A1724" s="18">
        <v>39966</v>
      </c>
      <c r="B1724">
        <v>2.54</v>
      </c>
      <c r="C1724">
        <v>24.8</v>
      </c>
      <c r="D1724">
        <v>11.8</v>
      </c>
      <c r="E1724">
        <v>18.3</v>
      </c>
      <c r="G1724" s="3">
        <f t="shared" si="729"/>
        <v>0</v>
      </c>
      <c r="H1724" s="3">
        <f t="shared" si="730"/>
        <v>0</v>
      </c>
      <c r="I1724" s="10">
        <f t="shared" si="704"/>
        <v>0</v>
      </c>
      <c r="J1724" s="3">
        <f t="shared" si="705"/>
        <v>0</v>
      </c>
      <c r="K1724" s="3">
        <f t="shared" si="706"/>
        <v>2.54</v>
      </c>
      <c r="L1724" s="15">
        <f t="shared" si="707"/>
        <v>0</v>
      </c>
      <c r="M1724" s="3">
        <f t="shared" si="708"/>
        <v>-0.63500000000000001</v>
      </c>
      <c r="N1724" s="15">
        <f t="shared" si="709"/>
        <v>0</v>
      </c>
      <c r="O1724" s="15">
        <f t="shared" si="710"/>
        <v>0</v>
      </c>
      <c r="P1724" s="15">
        <f t="shared" si="711"/>
        <v>0</v>
      </c>
      <c r="Q1724" s="3">
        <f t="shared" si="728"/>
        <v>6</v>
      </c>
      <c r="R1724" s="3">
        <f t="shared" si="712"/>
        <v>-2.08</v>
      </c>
      <c r="S1724" s="16">
        <f t="shared" si="713"/>
        <v>-38.064</v>
      </c>
      <c r="T1724" s="3">
        <f t="shared" si="714"/>
        <v>0</v>
      </c>
      <c r="U1724" s="3">
        <f t="shared" si="715"/>
        <v>0</v>
      </c>
      <c r="V1724" s="3">
        <f t="shared" si="716"/>
        <v>0</v>
      </c>
      <c r="W1724" s="19">
        <f t="shared" si="717"/>
        <v>0</v>
      </c>
      <c r="X1724" s="19">
        <f t="shared" si="718"/>
        <v>0</v>
      </c>
      <c r="Y1724" s="19">
        <f t="shared" si="719"/>
        <v>0</v>
      </c>
      <c r="Z1724" s="2">
        <f t="shared" si="720"/>
        <v>0</v>
      </c>
      <c r="AA1724" s="2">
        <f t="shared" si="721"/>
        <v>0</v>
      </c>
      <c r="AB1724">
        <v>0</v>
      </c>
      <c r="AC1724">
        <v>0</v>
      </c>
      <c r="AD1724">
        <v>0</v>
      </c>
      <c r="AE1724">
        <v>0</v>
      </c>
      <c r="AF1724" s="2">
        <f t="shared" si="722"/>
        <v>0</v>
      </c>
      <c r="AG1724" t="b">
        <f t="shared" si="723"/>
        <v>0</v>
      </c>
      <c r="AH1724" s="2" t="str">
        <f t="shared" si="724"/>
        <v/>
      </c>
      <c r="AI1724" t="str">
        <f t="shared" si="725"/>
        <v/>
      </c>
      <c r="AJ1724" s="2" t="str">
        <f t="shared" si="726"/>
        <v/>
      </c>
      <c r="AK1724" s="2" t="str">
        <f t="shared" si="727"/>
        <v/>
      </c>
    </row>
    <row r="1725" spans="1:37" x14ac:dyDescent="0.3">
      <c r="A1725" s="18">
        <v>39967</v>
      </c>
      <c r="B1725">
        <v>0</v>
      </c>
      <c r="C1725">
        <v>18.600000000000001</v>
      </c>
      <c r="D1725">
        <v>11.4</v>
      </c>
      <c r="E1725">
        <v>15</v>
      </c>
      <c r="G1725" s="3">
        <f t="shared" si="729"/>
        <v>0</v>
      </c>
      <c r="H1725" s="3">
        <f t="shared" si="730"/>
        <v>0</v>
      </c>
      <c r="I1725" s="10">
        <f t="shared" si="704"/>
        <v>0</v>
      </c>
      <c r="J1725" s="3">
        <f t="shared" si="705"/>
        <v>0</v>
      </c>
      <c r="K1725" s="3">
        <f t="shared" si="706"/>
        <v>0</v>
      </c>
      <c r="L1725" s="15">
        <f t="shared" si="707"/>
        <v>0</v>
      </c>
      <c r="M1725" s="3">
        <f t="shared" si="708"/>
        <v>0</v>
      </c>
      <c r="N1725" s="15">
        <f t="shared" si="709"/>
        <v>0</v>
      </c>
      <c r="O1725" s="15">
        <f t="shared" si="710"/>
        <v>0</v>
      </c>
      <c r="P1725" s="15">
        <f t="shared" si="711"/>
        <v>0</v>
      </c>
      <c r="Q1725" s="3">
        <f t="shared" si="728"/>
        <v>6</v>
      </c>
      <c r="R1725" s="3">
        <f t="shared" si="712"/>
        <v>-2.08</v>
      </c>
      <c r="S1725" s="16">
        <f t="shared" si="713"/>
        <v>-31.200000000000003</v>
      </c>
      <c r="T1725" s="3">
        <f t="shared" si="714"/>
        <v>0</v>
      </c>
      <c r="U1725" s="3">
        <f t="shared" si="715"/>
        <v>0</v>
      </c>
      <c r="V1725" s="3">
        <f t="shared" si="716"/>
        <v>0</v>
      </c>
      <c r="W1725" s="19">
        <f t="shared" si="717"/>
        <v>0</v>
      </c>
      <c r="X1725" s="19">
        <f t="shared" si="718"/>
        <v>0</v>
      </c>
      <c r="Y1725" s="19">
        <f t="shared" si="719"/>
        <v>0</v>
      </c>
      <c r="Z1725" s="2">
        <f t="shared" si="720"/>
        <v>0</v>
      </c>
      <c r="AA1725" s="2">
        <f t="shared" si="721"/>
        <v>0</v>
      </c>
      <c r="AB1725">
        <v>0</v>
      </c>
      <c r="AC1725">
        <v>0</v>
      </c>
      <c r="AD1725">
        <v>0</v>
      </c>
      <c r="AE1725">
        <v>0</v>
      </c>
      <c r="AF1725" s="2">
        <f t="shared" si="722"/>
        <v>0</v>
      </c>
      <c r="AG1725" t="b">
        <f t="shared" si="723"/>
        <v>0</v>
      </c>
      <c r="AH1725" s="2" t="str">
        <f t="shared" si="724"/>
        <v/>
      </c>
      <c r="AI1725" t="str">
        <f t="shared" si="725"/>
        <v/>
      </c>
      <c r="AJ1725" s="2" t="str">
        <f t="shared" si="726"/>
        <v/>
      </c>
      <c r="AK1725" s="2" t="str">
        <f t="shared" si="727"/>
        <v/>
      </c>
    </row>
    <row r="1726" spans="1:37" x14ac:dyDescent="0.3">
      <c r="A1726" s="18">
        <v>39968</v>
      </c>
      <c r="B1726">
        <v>5.08</v>
      </c>
      <c r="C1726">
        <v>23.8</v>
      </c>
      <c r="D1726">
        <v>11.6</v>
      </c>
      <c r="E1726">
        <v>17.7</v>
      </c>
      <c r="G1726" s="3">
        <f t="shared" si="729"/>
        <v>0</v>
      </c>
      <c r="H1726" s="3">
        <f t="shared" si="730"/>
        <v>0</v>
      </c>
      <c r="I1726" s="10">
        <f t="shared" si="704"/>
        <v>0</v>
      </c>
      <c r="J1726" s="3">
        <f t="shared" si="705"/>
        <v>0</v>
      </c>
      <c r="K1726" s="3">
        <f t="shared" si="706"/>
        <v>5.08</v>
      </c>
      <c r="L1726" s="15">
        <f t="shared" si="707"/>
        <v>0</v>
      </c>
      <c r="M1726" s="3">
        <f t="shared" si="708"/>
        <v>-1.27</v>
      </c>
      <c r="N1726" s="15">
        <f t="shared" si="709"/>
        <v>0</v>
      </c>
      <c r="O1726" s="15">
        <f t="shared" si="710"/>
        <v>0</v>
      </c>
      <c r="P1726" s="15">
        <f t="shared" si="711"/>
        <v>0</v>
      </c>
      <c r="Q1726" s="3">
        <f t="shared" si="728"/>
        <v>6</v>
      </c>
      <c r="R1726" s="3">
        <f t="shared" si="712"/>
        <v>-2.08</v>
      </c>
      <c r="S1726" s="16">
        <f t="shared" si="713"/>
        <v>-36.816000000000003</v>
      </c>
      <c r="T1726" s="3">
        <f t="shared" si="714"/>
        <v>0</v>
      </c>
      <c r="U1726" s="3">
        <f t="shared" si="715"/>
        <v>0</v>
      </c>
      <c r="V1726" s="3">
        <f t="shared" si="716"/>
        <v>0</v>
      </c>
      <c r="W1726" s="19">
        <f t="shared" si="717"/>
        <v>0</v>
      </c>
      <c r="X1726" s="19">
        <f t="shared" si="718"/>
        <v>0</v>
      </c>
      <c r="Y1726" s="19">
        <f t="shared" si="719"/>
        <v>0</v>
      </c>
      <c r="Z1726" s="2">
        <f t="shared" si="720"/>
        <v>0</v>
      </c>
      <c r="AA1726" s="2">
        <f t="shared" si="721"/>
        <v>0</v>
      </c>
      <c r="AB1726">
        <v>0</v>
      </c>
      <c r="AC1726">
        <v>0</v>
      </c>
      <c r="AD1726">
        <v>0</v>
      </c>
      <c r="AE1726">
        <v>0</v>
      </c>
      <c r="AF1726" s="2">
        <f t="shared" si="722"/>
        <v>0</v>
      </c>
      <c r="AG1726" t="b">
        <f t="shared" si="723"/>
        <v>0</v>
      </c>
      <c r="AH1726" s="2" t="str">
        <f t="shared" si="724"/>
        <v/>
      </c>
      <c r="AI1726" t="str">
        <f t="shared" si="725"/>
        <v/>
      </c>
      <c r="AJ1726" s="2" t="str">
        <f t="shared" si="726"/>
        <v/>
      </c>
      <c r="AK1726" s="2" t="str">
        <f t="shared" si="727"/>
        <v/>
      </c>
    </row>
    <row r="1727" spans="1:37" x14ac:dyDescent="0.3">
      <c r="A1727" s="18">
        <v>39969</v>
      </c>
      <c r="B1727">
        <v>5.08</v>
      </c>
      <c r="C1727">
        <v>23.4</v>
      </c>
      <c r="D1727">
        <v>10.6</v>
      </c>
      <c r="E1727">
        <v>17</v>
      </c>
      <c r="G1727" s="3">
        <f t="shared" si="729"/>
        <v>0</v>
      </c>
      <c r="H1727" s="3">
        <f t="shared" si="730"/>
        <v>0</v>
      </c>
      <c r="I1727" s="10">
        <f t="shared" si="704"/>
        <v>0</v>
      </c>
      <c r="J1727" s="3">
        <f t="shared" si="705"/>
        <v>0</v>
      </c>
      <c r="K1727" s="3">
        <f t="shared" si="706"/>
        <v>5.08</v>
      </c>
      <c r="L1727" s="15">
        <f t="shared" si="707"/>
        <v>0</v>
      </c>
      <c r="M1727" s="3">
        <f t="shared" si="708"/>
        <v>-1.27</v>
      </c>
      <c r="N1727" s="15">
        <f t="shared" si="709"/>
        <v>0</v>
      </c>
      <c r="O1727" s="15">
        <f t="shared" si="710"/>
        <v>0</v>
      </c>
      <c r="P1727" s="15">
        <f t="shared" si="711"/>
        <v>0</v>
      </c>
      <c r="Q1727" s="3">
        <f t="shared" si="728"/>
        <v>6</v>
      </c>
      <c r="R1727" s="3">
        <f t="shared" si="712"/>
        <v>-2.08</v>
      </c>
      <c r="S1727" s="16">
        <f t="shared" si="713"/>
        <v>-35.36</v>
      </c>
      <c r="T1727" s="3">
        <f t="shared" si="714"/>
        <v>0</v>
      </c>
      <c r="U1727" s="3">
        <f t="shared" si="715"/>
        <v>0</v>
      </c>
      <c r="V1727" s="3">
        <f t="shared" si="716"/>
        <v>0</v>
      </c>
      <c r="W1727" s="19">
        <f t="shared" si="717"/>
        <v>0</v>
      </c>
      <c r="X1727" s="19">
        <f t="shared" si="718"/>
        <v>0</v>
      </c>
      <c r="Y1727" s="19">
        <f t="shared" si="719"/>
        <v>0</v>
      </c>
      <c r="Z1727" s="2">
        <f t="shared" si="720"/>
        <v>0</v>
      </c>
      <c r="AA1727" s="2">
        <f t="shared" si="721"/>
        <v>0</v>
      </c>
      <c r="AB1727">
        <v>0</v>
      </c>
      <c r="AC1727">
        <v>0</v>
      </c>
      <c r="AD1727">
        <v>0</v>
      </c>
      <c r="AE1727">
        <v>0</v>
      </c>
      <c r="AF1727" s="2">
        <f t="shared" si="722"/>
        <v>0</v>
      </c>
      <c r="AG1727" t="b">
        <f t="shared" si="723"/>
        <v>0</v>
      </c>
      <c r="AH1727" s="2" t="str">
        <f t="shared" si="724"/>
        <v/>
      </c>
      <c r="AI1727" t="str">
        <f t="shared" si="725"/>
        <v/>
      </c>
      <c r="AJ1727" s="2" t="str">
        <f t="shared" si="726"/>
        <v/>
      </c>
      <c r="AK1727" s="2" t="str">
        <f t="shared" si="727"/>
        <v/>
      </c>
    </row>
    <row r="1728" spans="1:37" x14ac:dyDescent="0.3">
      <c r="A1728" s="18">
        <v>39970</v>
      </c>
      <c r="B1728">
        <v>7.62</v>
      </c>
      <c r="C1728">
        <v>10.8</v>
      </c>
      <c r="D1728">
        <v>7.7</v>
      </c>
      <c r="E1728">
        <v>9.25</v>
      </c>
      <c r="G1728" s="3">
        <f t="shared" si="729"/>
        <v>0</v>
      </c>
      <c r="H1728" s="3">
        <f t="shared" si="730"/>
        <v>0</v>
      </c>
      <c r="I1728" s="10">
        <f t="shared" si="704"/>
        <v>0</v>
      </c>
      <c r="J1728" s="3">
        <f t="shared" si="705"/>
        <v>0</v>
      </c>
      <c r="K1728" s="3">
        <f t="shared" si="706"/>
        <v>7.62</v>
      </c>
      <c r="L1728" s="15">
        <f t="shared" si="707"/>
        <v>0</v>
      </c>
      <c r="M1728" s="3">
        <f t="shared" si="708"/>
        <v>-1.905</v>
      </c>
      <c r="N1728" s="15">
        <f t="shared" si="709"/>
        <v>0</v>
      </c>
      <c r="O1728" s="15">
        <f t="shared" si="710"/>
        <v>0</v>
      </c>
      <c r="P1728" s="15">
        <f t="shared" si="711"/>
        <v>0</v>
      </c>
      <c r="Q1728" s="3">
        <f t="shared" si="728"/>
        <v>6</v>
      </c>
      <c r="R1728" s="3">
        <f t="shared" si="712"/>
        <v>-2.08</v>
      </c>
      <c r="S1728" s="16">
        <f t="shared" si="713"/>
        <v>-19.240000000000002</v>
      </c>
      <c r="T1728" s="3">
        <f t="shared" si="714"/>
        <v>0</v>
      </c>
      <c r="U1728" s="3">
        <f t="shared" si="715"/>
        <v>0</v>
      </c>
      <c r="V1728" s="3">
        <f t="shared" si="716"/>
        <v>0</v>
      </c>
      <c r="W1728" s="19">
        <f t="shared" si="717"/>
        <v>0</v>
      </c>
      <c r="X1728" s="19">
        <f t="shared" si="718"/>
        <v>0</v>
      </c>
      <c r="Y1728" s="19">
        <f t="shared" si="719"/>
        <v>0</v>
      </c>
      <c r="Z1728" s="2">
        <f t="shared" si="720"/>
        <v>0</v>
      </c>
      <c r="AA1728" s="2">
        <f t="shared" si="721"/>
        <v>0</v>
      </c>
      <c r="AB1728">
        <v>0</v>
      </c>
      <c r="AC1728">
        <v>0</v>
      </c>
      <c r="AD1728">
        <v>0</v>
      </c>
      <c r="AE1728">
        <v>0</v>
      </c>
      <c r="AF1728" s="2">
        <f t="shared" si="722"/>
        <v>0</v>
      </c>
      <c r="AG1728" t="b">
        <f t="shared" si="723"/>
        <v>0</v>
      </c>
      <c r="AH1728" s="2" t="str">
        <f t="shared" si="724"/>
        <v/>
      </c>
      <c r="AI1728" t="str">
        <f t="shared" si="725"/>
        <v/>
      </c>
      <c r="AJ1728" s="2" t="str">
        <f t="shared" si="726"/>
        <v/>
      </c>
      <c r="AK1728" s="2" t="str">
        <f t="shared" si="727"/>
        <v/>
      </c>
    </row>
    <row r="1729" spans="1:37" x14ac:dyDescent="0.3">
      <c r="A1729" s="18">
        <v>39971</v>
      </c>
      <c r="B1729">
        <v>0</v>
      </c>
      <c r="C1729">
        <v>12.3</v>
      </c>
      <c r="D1729">
        <v>7.1</v>
      </c>
      <c r="E1729">
        <v>9.6999999999999993</v>
      </c>
      <c r="G1729" s="3">
        <f t="shared" si="729"/>
        <v>0</v>
      </c>
      <c r="H1729" s="3">
        <f t="shared" si="730"/>
        <v>0</v>
      </c>
      <c r="I1729" s="10">
        <f t="shared" si="704"/>
        <v>0</v>
      </c>
      <c r="J1729" s="3">
        <f t="shared" si="705"/>
        <v>0</v>
      </c>
      <c r="K1729" s="3">
        <f t="shared" si="706"/>
        <v>0</v>
      </c>
      <c r="L1729" s="15">
        <f t="shared" si="707"/>
        <v>0</v>
      </c>
      <c r="M1729" s="3">
        <f t="shared" si="708"/>
        <v>0</v>
      </c>
      <c r="N1729" s="15">
        <f t="shared" si="709"/>
        <v>0</v>
      </c>
      <c r="O1729" s="15">
        <f t="shared" si="710"/>
        <v>0</v>
      </c>
      <c r="P1729" s="15">
        <f t="shared" si="711"/>
        <v>0</v>
      </c>
      <c r="Q1729" s="3">
        <f t="shared" si="728"/>
        <v>6</v>
      </c>
      <c r="R1729" s="3">
        <f t="shared" si="712"/>
        <v>-2.08</v>
      </c>
      <c r="S1729" s="16">
        <f t="shared" si="713"/>
        <v>-20.175999999999998</v>
      </c>
      <c r="T1729" s="3">
        <f t="shared" si="714"/>
        <v>0</v>
      </c>
      <c r="U1729" s="3">
        <f t="shared" si="715"/>
        <v>0</v>
      </c>
      <c r="V1729" s="3">
        <f t="shared" si="716"/>
        <v>0</v>
      </c>
      <c r="W1729" s="19">
        <f t="shared" si="717"/>
        <v>0</v>
      </c>
      <c r="X1729" s="19">
        <f t="shared" si="718"/>
        <v>0</v>
      </c>
      <c r="Y1729" s="19">
        <f t="shared" si="719"/>
        <v>0</v>
      </c>
      <c r="Z1729" s="2">
        <f t="shared" si="720"/>
        <v>0</v>
      </c>
      <c r="AA1729" s="2">
        <f t="shared" si="721"/>
        <v>0</v>
      </c>
      <c r="AB1729">
        <v>0</v>
      </c>
      <c r="AC1729">
        <v>0</v>
      </c>
      <c r="AD1729">
        <v>0</v>
      </c>
      <c r="AE1729">
        <v>0</v>
      </c>
      <c r="AF1729" s="2">
        <f t="shared" si="722"/>
        <v>0</v>
      </c>
      <c r="AG1729" t="b">
        <f t="shared" si="723"/>
        <v>0</v>
      </c>
      <c r="AH1729" s="2" t="str">
        <f t="shared" si="724"/>
        <v/>
      </c>
      <c r="AI1729" t="str">
        <f t="shared" si="725"/>
        <v/>
      </c>
      <c r="AJ1729" s="2" t="str">
        <f t="shared" si="726"/>
        <v/>
      </c>
      <c r="AK1729" s="2" t="str">
        <f t="shared" si="727"/>
        <v/>
      </c>
    </row>
    <row r="1730" spans="1:37" x14ac:dyDescent="0.3">
      <c r="A1730" s="18">
        <v>39972</v>
      </c>
      <c r="B1730">
        <v>0</v>
      </c>
      <c r="C1730">
        <v>14.5</v>
      </c>
      <c r="D1730">
        <v>6.7</v>
      </c>
      <c r="E1730">
        <v>10.6</v>
      </c>
      <c r="G1730" s="3">
        <f t="shared" si="729"/>
        <v>0</v>
      </c>
      <c r="H1730" s="3">
        <f t="shared" si="730"/>
        <v>0</v>
      </c>
      <c r="I1730" s="10">
        <f t="shared" si="704"/>
        <v>0</v>
      </c>
      <c r="J1730" s="3">
        <f t="shared" si="705"/>
        <v>0</v>
      </c>
      <c r="K1730" s="3">
        <f t="shared" si="706"/>
        <v>0</v>
      </c>
      <c r="L1730" s="15">
        <f t="shared" si="707"/>
        <v>0</v>
      </c>
      <c r="M1730" s="3">
        <f t="shared" si="708"/>
        <v>0</v>
      </c>
      <c r="N1730" s="15">
        <f t="shared" si="709"/>
        <v>0</v>
      </c>
      <c r="O1730" s="15">
        <f t="shared" si="710"/>
        <v>0</v>
      </c>
      <c r="P1730" s="15">
        <f t="shared" si="711"/>
        <v>0</v>
      </c>
      <c r="Q1730" s="3">
        <f t="shared" si="728"/>
        <v>6</v>
      </c>
      <c r="R1730" s="3">
        <f t="shared" si="712"/>
        <v>-2.08</v>
      </c>
      <c r="S1730" s="16">
        <f t="shared" si="713"/>
        <v>-22.047999999999998</v>
      </c>
      <c r="T1730" s="3">
        <f t="shared" si="714"/>
        <v>0</v>
      </c>
      <c r="U1730" s="3">
        <f t="shared" si="715"/>
        <v>0</v>
      </c>
      <c r="V1730" s="3">
        <f t="shared" si="716"/>
        <v>0</v>
      </c>
      <c r="W1730" s="19">
        <f t="shared" si="717"/>
        <v>0</v>
      </c>
      <c r="X1730" s="19">
        <f t="shared" si="718"/>
        <v>0</v>
      </c>
      <c r="Y1730" s="19">
        <f t="shared" si="719"/>
        <v>0</v>
      </c>
      <c r="Z1730" s="2">
        <f t="shared" si="720"/>
        <v>0</v>
      </c>
      <c r="AA1730" s="2">
        <f t="shared" si="721"/>
        <v>0</v>
      </c>
      <c r="AB1730">
        <v>0</v>
      </c>
      <c r="AC1730">
        <v>0</v>
      </c>
      <c r="AD1730">
        <v>0</v>
      </c>
      <c r="AE1730">
        <v>0</v>
      </c>
      <c r="AF1730" s="2">
        <f t="shared" si="722"/>
        <v>0</v>
      </c>
      <c r="AG1730" t="b">
        <f t="shared" si="723"/>
        <v>0</v>
      </c>
      <c r="AH1730" s="2" t="str">
        <f t="shared" si="724"/>
        <v/>
      </c>
      <c r="AI1730" t="str">
        <f t="shared" si="725"/>
        <v/>
      </c>
      <c r="AJ1730" s="2" t="str">
        <f t="shared" si="726"/>
        <v/>
      </c>
      <c r="AK1730" s="2" t="str">
        <f t="shared" si="727"/>
        <v/>
      </c>
    </row>
    <row r="1731" spans="1:37" x14ac:dyDescent="0.3">
      <c r="A1731" s="18">
        <v>39973</v>
      </c>
      <c r="B1731">
        <v>0</v>
      </c>
      <c r="C1731">
        <v>18.5</v>
      </c>
      <c r="D1731">
        <v>7.2</v>
      </c>
      <c r="E1731">
        <v>12.85</v>
      </c>
      <c r="G1731" s="3">
        <f t="shared" si="729"/>
        <v>0</v>
      </c>
      <c r="H1731" s="3">
        <f t="shared" si="730"/>
        <v>0</v>
      </c>
      <c r="I1731" s="10">
        <f t="shared" si="704"/>
        <v>0</v>
      </c>
      <c r="J1731" s="3">
        <f t="shared" si="705"/>
        <v>0</v>
      </c>
      <c r="K1731" s="3">
        <f t="shared" si="706"/>
        <v>0</v>
      </c>
      <c r="L1731" s="15">
        <f t="shared" si="707"/>
        <v>0</v>
      </c>
      <c r="M1731" s="3">
        <f t="shared" si="708"/>
        <v>0</v>
      </c>
      <c r="N1731" s="15">
        <f t="shared" si="709"/>
        <v>0</v>
      </c>
      <c r="O1731" s="15">
        <f t="shared" si="710"/>
        <v>0</v>
      </c>
      <c r="P1731" s="15">
        <f t="shared" si="711"/>
        <v>0</v>
      </c>
      <c r="Q1731" s="3">
        <f t="shared" si="728"/>
        <v>6</v>
      </c>
      <c r="R1731" s="3">
        <f t="shared" si="712"/>
        <v>-2.08</v>
      </c>
      <c r="S1731" s="16">
        <f t="shared" si="713"/>
        <v>-26.728000000000002</v>
      </c>
      <c r="T1731" s="3">
        <f t="shared" si="714"/>
        <v>0</v>
      </c>
      <c r="U1731" s="3">
        <f t="shared" si="715"/>
        <v>0</v>
      </c>
      <c r="V1731" s="3">
        <f t="shared" si="716"/>
        <v>0</v>
      </c>
      <c r="W1731" s="19">
        <f t="shared" si="717"/>
        <v>0</v>
      </c>
      <c r="X1731" s="19">
        <f t="shared" si="718"/>
        <v>0</v>
      </c>
      <c r="Y1731" s="19">
        <f t="shared" si="719"/>
        <v>0</v>
      </c>
      <c r="Z1731" s="2">
        <f t="shared" si="720"/>
        <v>0</v>
      </c>
      <c r="AA1731" s="2">
        <f t="shared" si="721"/>
        <v>0</v>
      </c>
      <c r="AB1731">
        <v>0</v>
      </c>
      <c r="AC1731">
        <v>0</v>
      </c>
      <c r="AD1731">
        <v>0</v>
      </c>
      <c r="AE1731">
        <v>0</v>
      </c>
      <c r="AF1731" s="2">
        <f t="shared" si="722"/>
        <v>0</v>
      </c>
      <c r="AG1731" t="b">
        <f t="shared" si="723"/>
        <v>0</v>
      </c>
      <c r="AH1731" s="2" t="str">
        <f t="shared" si="724"/>
        <v/>
      </c>
      <c r="AI1731" t="str">
        <f t="shared" si="725"/>
        <v/>
      </c>
      <c r="AJ1731" s="2" t="str">
        <f t="shared" si="726"/>
        <v/>
      </c>
      <c r="AK1731" s="2" t="str">
        <f t="shared" si="727"/>
        <v/>
      </c>
    </row>
    <row r="1732" spans="1:37" x14ac:dyDescent="0.3">
      <c r="A1732" s="18">
        <v>39974</v>
      </c>
      <c r="B1732">
        <v>0</v>
      </c>
      <c r="C1732">
        <v>18.5</v>
      </c>
      <c r="D1732">
        <v>8.1</v>
      </c>
      <c r="E1732">
        <v>13.3</v>
      </c>
      <c r="G1732" s="3">
        <f t="shared" si="729"/>
        <v>0</v>
      </c>
      <c r="H1732" s="3">
        <f t="shared" si="730"/>
        <v>0</v>
      </c>
      <c r="I1732" s="10">
        <f t="shared" si="704"/>
        <v>0</v>
      </c>
      <c r="J1732" s="3">
        <f t="shared" si="705"/>
        <v>0</v>
      </c>
      <c r="K1732" s="3">
        <f t="shared" si="706"/>
        <v>0</v>
      </c>
      <c r="L1732" s="15">
        <f t="shared" si="707"/>
        <v>0</v>
      </c>
      <c r="M1732" s="3">
        <f t="shared" si="708"/>
        <v>0</v>
      </c>
      <c r="N1732" s="15">
        <f t="shared" si="709"/>
        <v>0</v>
      </c>
      <c r="O1732" s="15">
        <f t="shared" si="710"/>
        <v>0</v>
      </c>
      <c r="P1732" s="15">
        <f t="shared" si="711"/>
        <v>0</v>
      </c>
      <c r="Q1732" s="3">
        <f t="shared" si="728"/>
        <v>6</v>
      </c>
      <c r="R1732" s="3">
        <f t="shared" si="712"/>
        <v>-2.08</v>
      </c>
      <c r="S1732" s="16">
        <f t="shared" si="713"/>
        <v>-27.664000000000001</v>
      </c>
      <c r="T1732" s="3">
        <f t="shared" si="714"/>
        <v>0</v>
      </c>
      <c r="U1732" s="3">
        <f t="shared" si="715"/>
        <v>0</v>
      </c>
      <c r="V1732" s="3">
        <f t="shared" si="716"/>
        <v>0</v>
      </c>
      <c r="W1732" s="19">
        <f t="shared" si="717"/>
        <v>0</v>
      </c>
      <c r="X1732" s="19">
        <f t="shared" si="718"/>
        <v>0</v>
      </c>
      <c r="Y1732" s="19">
        <f t="shared" si="719"/>
        <v>0</v>
      </c>
      <c r="Z1732" s="2">
        <f t="shared" si="720"/>
        <v>0</v>
      </c>
      <c r="AA1732" s="2">
        <f t="shared" si="721"/>
        <v>0</v>
      </c>
      <c r="AB1732">
        <v>0</v>
      </c>
      <c r="AC1732">
        <v>0</v>
      </c>
      <c r="AD1732">
        <v>0</v>
      </c>
      <c r="AE1732">
        <v>0</v>
      </c>
      <c r="AF1732" s="2">
        <f t="shared" si="722"/>
        <v>0</v>
      </c>
      <c r="AG1732" t="b">
        <f t="shared" si="723"/>
        <v>0</v>
      </c>
      <c r="AH1732" s="2" t="str">
        <f t="shared" si="724"/>
        <v/>
      </c>
      <c r="AI1732" t="str">
        <f t="shared" si="725"/>
        <v/>
      </c>
      <c r="AJ1732" s="2" t="str">
        <f t="shared" si="726"/>
        <v/>
      </c>
      <c r="AK1732" s="2" t="str">
        <f t="shared" si="727"/>
        <v/>
      </c>
    </row>
    <row r="1733" spans="1:37" x14ac:dyDescent="0.3">
      <c r="A1733" s="18">
        <v>39975</v>
      </c>
      <c r="B1733">
        <v>12.7</v>
      </c>
      <c r="C1733">
        <v>12.9</v>
      </c>
      <c r="D1733">
        <v>7.5</v>
      </c>
      <c r="E1733">
        <v>10.199999999999999</v>
      </c>
      <c r="G1733" s="3">
        <f t="shared" si="729"/>
        <v>0</v>
      </c>
      <c r="H1733" s="3">
        <f t="shared" si="730"/>
        <v>0</v>
      </c>
      <c r="I1733" s="10">
        <f t="shared" si="704"/>
        <v>0</v>
      </c>
      <c r="J1733" s="3">
        <f t="shared" si="705"/>
        <v>0</v>
      </c>
      <c r="K1733" s="3">
        <f t="shared" si="706"/>
        <v>12.7</v>
      </c>
      <c r="L1733" s="15">
        <f t="shared" si="707"/>
        <v>0</v>
      </c>
      <c r="M1733" s="3">
        <f t="shared" si="708"/>
        <v>-3.1749999999999998</v>
      </c>
      <c r="N1733" s="15">
        <f t="shared" si="709"/>
        <v>0</v>
      </c>
      <c r="O1733" s="15">
        <f t="shared" si="710"/>
        <v>0</v>
      </c>
      <c r="P1733" s="15">
        <f t="shared" si="711"/>
        <v>0</v>
      </c>
      <c r="Q1733" s="3">
        <f t="shared" si="728"/>
        <v>6</v>
      </c>
      <c r="R1733" s="3">
        <f t="shared" si="712"/>
        <v>-2.08</v>
      </c>
      <c r="S1733" s="16">
        <f t="shared" si="713"/>
        <v>-21.215999999999998</v>
      </c>
      <c r="T1733" s="3">
        <f t="shared" si="714"/>
        <v>0</v>
      </c>
      <c r="U1733" s="3">
        <f t="shared" si="715"/>
        <v>0</v>
      </c>
      <c r="V1733" s="3">
        <f t="shared" si="716"/>
        <v>0</v>
      </c>
      <c r="W1733" s="19">
        <f t="shared" si="717"/>
        <v>0</v>
      </c>
      <c r="X1733" s="19">
        <f t="shared" si="718"/>
        <v>0</v>
      </c>
      <c r="Y1733" s="19">
        <f t="shared" si="719"/>
        <v>0</v>
      </c>
      <c r="Z1733" s="2">
        <f t="shared" si="720"/>
        <v>0</v>
      </c>
      <c r="AA1733" s="2">
        <f t="shared" si="721"/>
        <v>0</v>
      </c>
      <c r="AB1733">
        <v>0</v>
      </c>
      <c r="AC1733">
        <v>0</v>
      </c>
      <c r="AD1733">
        <v>0</v>
      </c>
      <c r="AE1733">
        <v>0</v>
      </c>
      <c r="AF1733" s="2">
        <f t="shared" si="722"/>
        <v>0</v>
      </c>
      <c r="AG1733" t="b">
        <f t="shared" si="723"/>
        <v>0</v>
      </c>
      <c r="AH1733" s="2" t="str">
        <f t="shared" si="724"/>
        <v/>
      </c>
      <c r="AI1733" t="str">
        <f t="shared" si="725"/>
        <v/>
      </c>
      <c r="AJ1733" s="2" t="str">
        <f t="shared" si="726"/>
        <v/>
      </c>
      <c r="AK1733" s="2" t="str">
        <f t="shared" si="727"/>
        <v/>
      </c>
    </row>
    <row r="1734" spans="1:37" x14ac:dyDescent="0.3">
      <c r="A1734" s="18">
        <v>39976</v>
      </c>
      <c r="B1734">
        <v>5.08</v>
      </c>
      <c r="C1734">
        <v>12.4</v>
      </c>
      <c r="D1734">
        <v>8.6</v>
      </c>
      <c r="E1734">
        <v>10.5</v>
      </c>
      <c r="G1734" s="3">
        <f t="shared" si="729"/>
        <v>0</v>
      </c>
      <c r="H1734" s="3">
        <f t="shared" si="730"/>
        <v>0</v>
      </c>
      <c r="I1734" s="10">
        <f t="shared" si="704"/>
        <v>0</v>
      </c>
      <c r="J1734" s="3">
        <f t="shared" si="705"/>
        <v>0</v>
      </c>
      <c r="K1734" s="3">
        <f t="shared" si="706"/>
        <v>5.08</v>
      </c>
      <c r="L1734" s="15">
        <f t="shared" si="707"/>
        <v>0</v>
      </c>
      <c r="M1734" s="3">
        <f t="shared" si="708"/>
        <v>-1.27</v>
      </c>
      <c r="N1734" s="15">
        <f t="shared" si="709"/>
        <v>0</v>
      </c>
      <c r="O1734" s="15">
        <f t="shared" si="710"/>
        <v>0</v>
      </c>
      <c r="P1734" s="15">
        <f t="shared" si="711"/>
        <v>0</v>
      </c>
      <c r="Q1734" s="3">
        <f t="shared" si="728"/>
        <v>6</v>
      </c>
      <c r="R1734" s="3">
        <f t="shared" si="712"/>
        <v>-2.08</v>
      </c>
      <c r="S1734" s="16">
        <f t="shared" si="713"/>
        <v>-21.84</v>
      </c>
      <c r="T1734" s="3">
        <f t="shared" si="714"/>
        <v>0</v>
      </c>
      <c r="U1734" s="3">
        <f t="shared" si="715"/>
        <v>0</v>
      </c>
      <c r="V1734" s="3">
        <f t="shared" si="716"/>
        <v>0</v>
      </c>
      <c r="W1734" s="19">
        <f t="shared" si="717"/>
        <v>0</v>
      </c>
      <c r="X1734" s="19">
        <f t="shared" si="718"/>
        <v>0</v>
      </c>
      <c r="Y1734" s="19">
        <f t="shared" si="719"/>
        <v>0</v>
      </c>
      <c r="Z1734" s="2">
        <f t="shared" si="720"/>
        <v>0</v>
      </c>
      <c r="AA1734" s="2">
        <f t="shared" si="721"/>
        <v>0</v>
      </c>
      <c r="AB1734">
        <v>0</v>
      </c>
      <c r="AC1734">
        <v>0</v>
      </c>
      <c r="AD1734">
        <v>0</v>
      </c>
      <c r="AE1734">
        <v>0</v>
      </c>
      <c r="AF1734" s="2">
        <f t="shared" si="722"/>
        <v>0</v>
      </c>
      <c r="AG1734" t="b">
        <f t="shared" si="723"/>
        <v>0</v>
      </c>
      <c r="AH1734" s="2" t="str">
        <f t="shared" si="724"/>
        <v/>
      </c>
      <c r="AI1734" t="str">
        <f t="shared" si="725"/>
        <v/>
      </c>
      <c r="AJ1734" s="2" t="str">
        <f t="shared" si="726"/>
        <v/>
      </c>
      <c r="AK1734" s="2" t="str">
        <f t="shared" si="727"/>
        <v/>
      </c>
    </row>
    <row r="1735" spans="1:37" x14ac:dyDescent="0.3">
      <c r="A1735" s="18">
        <v>39977</v>
      </c>
      <c r="B1735">
        <v>0</v>
      </c>
      <c r="C1735">
        <v>16.5</v>
      </c>
      <c r="D1735">
        <v>8.5</v>
      </c>
      <c r="E1735">
        <v>12.5</v>
      </c>
      <c r="G1735" s="3">
        <f t="shared" si="729"/>
        <v>0</v>
      </c>
      <c r="H1735" s="3">
        <f t="shared" si="730"/>
        <v>0</v>
      </c>
      <c r="I1735" s="10">
        <f t="shared" si="704"/>
        <v>0</v>
      </c>
      <c r="J1735" s="3">
        <f t="shared" si="705"/>
        <v>0</v>
      </c>
      <c r="K1735" s="3">
        <f t="shared" si="706"/>
        <v>0</v>
      </c>
      <c r="L1735" s="15">
        <f t="shared" si="707"/>
        <v>0</v>
      </c>
      <c r="M1735" s="3">
        <f t="shared" si="708"/>
        <v>0</v>
      </c>
      <c r="N1735" s="15">
        <f t="shared" si="709"/>
        <v>0</v>
      </c>
      <c r="O1735" s="15">
        <f t="shared" si="710"/>
        <v>0</v>
      </c>
      <c r="P1735" s="15">
        <f t="shared" si="711"/>
        <v>0</v>
      </c>
      <c r="Q1735" s="3">
        <f t="shared" si="728"/>
        <v>6</v>
      </c>
      <c r="R1735" s="3">
        <f t="shared" si="712"/>
        <v>-2.08</v>
      </c>
      <c r="S1735" s="16">
        <f t="shared" si="713"/>
        <v>-26</v>
      </c>
      <c r="T1735" s="3">
        <f t="shared" si="714"/>
        <v>0</v>
      </c>
      <c r="U1735" s="3">
        <f t="shared" si="715"/>
        <v>0</v>
      </c>
      <c r="V1735" s="3">
        <f t="shared" si="716"/>
        <v>0</v>
      </c>
      <c r="W1735" s="19">
        <f t="shared" si="717"/>
        <v>0</v>
      </c>
      <c r="X1735" s="19">
        <f t="shared" si="718"/>
        <v>0</v>
      </c>
      <c r="Y1735" s="19">
        <f t="shared" si="719"/>
        <v>0</v>
      </c>
      <c r="Z1735" s="2">
        <f t="shared" si="720"/>
        <v>0</v>
      </c>
      <c r="AA1735" s="2">
        <f t="shared" si="721"/>
        <v>0</v>
      </c>
      <c r="AB1735">
        <v>0</v>
      </c>
      <c r="AC1735">
        <v>0</v>
      </c>
      <c r="AD1735">
        <v>0</v>
      </c>
      <c r="AE1735">
        <v>0</v>
      </c>
      <c r="AF1735" s="2">
        <f t="shared" si="722"/>
        <v>0</v>
      </c>
      <c r="AG1735" t="b">
        <f t="shared" si="723"/>
        <v>0</v>
      </c>
      <c r="AH1735" s="2" t="str">
        <f t="shared" si="724"/>
        <v/>
      </c>
      <c r="AI1735" t="str">
        <f t="shared" si="725"/>
        <v/>
      </c>
      <c r="AJ1735" s="2" t="str">
        <f t="shared" si="726"/>
        <v/>
      </c>
      <c r="AK1735" s="2" t="str">
        <f t="shared" si="727"/>
        <v/>
      </c>
    </row>
    <row r="1736" spans="1:37" x14ac:dyDescent="0.3">
      <c r="A1736" s="18">
        <v>39978</v>
      </c>
      <c r="B1736">
        <v>0</v>
      </c>
      <c r="C1736">
        <v>16.600000000000001</v>
      </c>
      <c r="D1736">
        <v>8</v>
      </c>
      <c r="E1736">
        <v>12.3</v>
      </c>
      <c r="G1736" s="3">
        <f t="shared" si="729"/>
        <v>0</v>
      </c>
      <c r="H1736" s="3">
        <f t="shared" si="730"/>
        <v>0</v>
      </c>
      <c r="I1736" s="10">
        <f t="shared" si="704"/>
        <v>0</v>
      </c>
      <c r="J1736" s="3">
        <f t="shared" si="705"/>
        <v>0</v>
      </c>
      <c r="K1736" s="3">
        <f t="shared" si="706"/>
        <v>0</v>
      </c>
      <c r="L1736" s="15">
        <f t="shared" si="707"/>
        <v>0</v>
      </c>
      <c r="M1736" s="3">
        <f t="shared" si="708"/>
        <v>0</v>
      </c>
      <c r="N1736" s="15">
        <f t="shared" si="709"/>
        <v>0</v>
      </c>
      <c r="O1736" s="15">
        <f t="shared" si="710"/>
        <v>0</v>
      </c>
      <c r="P1736" s="15">
        <f t="shared" si="711"/>
        <v>0</v>
      </c>
      <c r="Q1736" s="3">
        <f t="shared" si="728"/>
        <v>6</v>
      </c>
      <c r="R1736" s="3">
        <f t="shared" si="712"/>
        <v>-2.08</v>
      </c>
      <c r="S1736" s="16">
        <f t="shared" si="713"/>
        <v>-25.584000000000003</v>
      </c>
      <c r="T1736" s="3">
        <f t="shared" si="714"/>
        <v>0</v>
      </c>
      <c r="U1736" s="3">
        <f t="shared" si="715"/>
        <v>0</v>
      </c>
      <c r="V1736" s="3">
        <f t="shared" si="716"/>
        <v>0</v>
      </c>
      <c r="W1736" s="19">
        <f t="shared" si="717"/>
        <v>0</v>
      </c>
      <c r="X1736" s="19">
        <f t="shared" si="718"/>
        <v>0</v>
      </c>
      <c r="Y1736" s="19">
        <f t="shared" si="719"/>
        <v>0</v>
      </c>
      <c r="Z1736" s="2">
        <f t="shared" si="720"/>
        <v>0</v>
      </c>
      <c r="AA1736" s="2">
        <f t="shared" si="721"/>
        <v>0</v>
      </c>
      <c r="AB1736">
        <v>0</v>
      </c>
      <c r="AC1736">
        <v>0</v>
      </c>
      <c r="AD1736">
        <v>0</v>
      </c>
      <c r="AE1736">
        <v>0</v>
      </c>
      <c r="AF1736" s="2">
        <f t="shared" si="722"/>
        <v>0</v>
      </c>
      <c r="AG1736" t="b">
        <f t="shared" si="723"/>
        <v>0</v>
      </c>
      <c r="AH1736" s="2" t="str">
        <f t="shared" si="724"/>
        <v/>
      </c>
      <c r="AI1736" t="str">
        <f t="shared" si="725"/>
        <v/>
      </c>
      <c r="AJ1736" s="2" t="str">
        <f t="shared" si="726"/>
        <v/>
      </c>
      <c r="AK1736" s="2" t="str">
        <f t="shared" si="727"/>
        <v/>
      </c>
    </row>
    <row r="1737" spans="1:37" x14ac:dyDescent="0.3">
      <c r="A1737" s="18">
        <v>39979</v>
      </c>
      <c r="B1737">
        <v>0</v>
      </c>
      <c r="C1737">
        <v>16.899999999999999</v>
      </c>
      <c r="D1737">
        <v>9.6999999999999993</v>
      </c>
      <c r="E1737">
        <v>13.3</v>
      </c>
      <c r="G1737" s="3">
        <f t="shared" si="729"/>
        <v>0</v>
      </c>
      <c r="H1737" s="3">
        <f t="shared" si="730"/>
        <v>0</v>
      </c>
      <c r="I1737" s="10">
        <f t="shared" si="704"/>
        <v>0</v>
      </c>
      <c r="J1737" s="3">
        <f t="shared" si="705"/>
        <v>0</v>
      </c>
      <c r="K1737" s="3">
        <f t="shared" si="706"/>
        <v>0</v>
      </c>
      <c r="L1737" s="15">
        <f t="shared" si="707"/>
        <v>0</v>
      </c>
      <c r="M1737" s="3">
        <f t="shared" si="708"/>
        <v>0</v>
      </c>
      <c r="N1737" s="15">
        <f t="shared" si="709"/>
        <v>0</v>
      </c>
      <c r="O1737" s="15">
        <f t="shared" si="710"/>
        <v>0</v>
      </c>
      <c r="P1737" s="15">
        <f t="shared" si="711"/>
        <v>0</v>
      </c>
      <c r="Q1737" s="3">
        <f t="shared" si="728"/>
        <v>6</v>
      </c>
      <c r="R1737" s="3">
        <f t="shared" si="712"/>
        <v>-2.08</v>
      </c>
      <c r="S1737" s="16">
        <f t="shared" si="713"/>
        <v>-27.664000000000001</v>
      </c>
      <c r="T1737" s="3">
        <f t="shared" si="714"/>
        <v>0</v>
      </c>
      <c r="U1737" s="3">
        <f t="shared" si="715"/>
        <v>0</v>
      </c>
      <c r="V1737" s="3">
        <f t="shared" si="716"/>
        <v>0</v>
      </c>
      <c r="W1737" s="19">
        <f t="shared" si="717"/>
        <v>0</v>
      </c>
      <c r="X1737" s="19">
        <f t="shared" si="718"/>
        <v>0</v>
      </c>
      <c r="Y1737" s="19">
        <f t="shared" si="719"/>
        <v>0</v>
      </c>
      <c r="Z1737" s="2">
        <f t="shared" si="720"/>
        <v>0</v>
      </c>
      <c r="AA1737" s="2">
        <f t="shared" si="721"/>
        <v>0</v>
      </c>
      <c r="AB1737">
        <v>0</v>
      </c>
      <c r="AC1737">
        <v>0</v>
      </c>
      <c r="AD1737">
        <v>0</v>
      </c>
      <c r="AE1737">
        <v>0</v>
      </c>
      <c r="AF1737" s="2">
        <f t="shared" si="722"/>
        <v>0</v>
      </c>
      <c r="AG1737" t="b">
        <f t="shared" si="723"/>
        <v>0</v>
      </c>
      <c r="AH1737" s="2" t="str">
        <f t="shared" si="724"/>
        <v/>
      </c>
      <c r="AI1737" t="str">
        <f t="shared" si="725"/>
        <v/>
      </c>
      <c r="AJ1737" s="2" t="str">
        <f t="shared" si="726"/>
        <v/>
      </c>
      <c r="AK1737" s="2" t="str">
        <f t="shared" si="727"/>
        <v/>
      </c>
    </row>
    <row r="1738" spans="1:37" x14ac:dyDescent="0.3">
      <c r="A1738" s="18">
        <v>39980</v>
      </c>
      <c r="B1738">
        <v>0</v>
      </c>
      <c r="C1738">
        <v>19.899999999999999</v>
      </c>
      <c r="D1738">
        <v>9</v>
      </c>
      <c r="E1738">
        <v>14.45</v>
      </c>
      <c r="G1738" s="3">
        <f t="shared" si="729"/>
        <v>0</v>
      </c>
      <c r="H1738" s="3">
        <f t="shared" si="730"/>
        <v>0</v>
      </c>
      <c r="I1738" s="10">
        <f t="shared" si="704"/>
        <v>0</v>
      </c>
      <c r="J1738" s="3">
        <f t="shared" si="705"/>
        <v>0</v>
      </c>
      <c r="K1738" s="3">
        <f t="shared" si="706"/>
        <v>0</v>
      </c>
      <c r="L1738" s="15">
        <f t="shared" si="707"/>
        <v>0</v>
      </c>
      <c r="M1738" s="3">
        <f t="shared" si="708"/>
        <v>0</v>
      </c>
      <c r="N1738" s="15">
        <f t="shared" si="709"/>
        <v>0</v>
      </c>
      <c r="O1738" s="15">
        <f t="shared" si="710"/>
        <v>0</v>
      </c>
      <c r="P1738" s="15">
        <f t="shared" si="711"/>
        <v>0</v>
      </c>
      <c r="Q1738" s="3">
        <f t="shared" si="728"/>
        <v>6</v>
      </c>
      <c r="R1738" s="3">
        <f t="shared" si="712"/>
        <v>-2.08</v>
      </c>
      <c r="S1738" s="16">
        <f t="shared" si="713"/>
        <v>-30.056000000000001</v>
      </c>
      <c r="T1738" s="3">
        <f t="shared" si="714"/>
        <v>0</v>
      </c>
      <c r="U1738" s="3">
        <f t="shared" si="715"/>
        <v>0</v>
      </c>
      <c r="V1738" s="3">
        <f t="shared" si="716"/>
        <v>0</v>
      </c>
      <c r="W1738" s="19">
        <f t="shared" si="717"/>
        <v>0</v>
      </c>
      <c r="X1738" s="19">
        <f t="shared" si="718"/>
        <v>0</v>
      </c>
      <c r="Y1738" s="19">
        <f t="shared" si="719"/>
        <v>0</v>
      </c>
      <c r="Z1738" s="2">
        <f t="shared" si="720"/>
        <v>0</v>
      </c>
      <c r="AA1738" s="2">
        <f t="shared" si="721"/>
        <v>0</v>
      </c>
      <c r="AB1738">
        <v>0</v>
      </c>
      <c r="AC1738">
        <v>0</v>
      </c>
      <c r="AD1738">
        <v>0</v>
      </c>
      <c r="AE1738">
        <v>0</v>
      </c>
      <c r="AF1738" s="2">
        <f t="shared" si="722"/>
        <v>0</v>
      </c>
      <c r="AG1738" t="b">
        <f t="shared" si="723"/>
        <v>0</v>
      </c>
      <c r="AH1738" s="2" t="str">
        <f t="shared" si="724"/>
        <v/>
      </c>
      <c r="AI1738" t="str">
        <f t="shared" si="725"/>
        <v/>
      </c>
      <c r="AJ1738" s="2" t="str">
        <f t="shared" si="726"/>
        <v/>
      </c>
      <c r="AK1738" s="2" t="str">
        <f t="shared" si="727"/>
        <v/>
      </c>
    </row>
    <row r="1739" spans="1:37" x14ac:dyDescent="0.3">
      <c r="A1739" s="18">
        <v>39981</v>
      </c>
      <c r="B1739">
        <v>0</v>
      </c>
      <c r="C1739">
        <v>19.899999999999999</v>
      </c>
      <c r="D1739">
        <v>7.9</v>
      </c>
      <c r="E1739">
        <v>13.9</v>
      </c>
      <c r="G1739" s="3">
        <f t="shared" si="729"/>
        <v>0</v>
      </c>
      <c r="H1739" s="3">
        <f t="shared" si="730"/>
        <v>0</v>
      </c>
      <c r="I1739" s="10">
        <f t="shared" si="704"/>
        <v>0</v>
      </c>
      <c r="J1739" s="3">
        <f t="shared" si="705"/>
        <v>0</v>
      </c>
      <c r="K1739" s="3">
        <f t="shared" si="706"/>
        <v>0</v>
      </c>
      <c r="L1739" s="15">
        <f t="shared" si="707"/>
        <v>0</v>
      </c>
      <c r="M1739" s="3">
        <f t="shared" si="708"/>
        <v>0</v>
      </c>
      <c r="N1739" s="15">
        <f t="shared" si="709"/>
        <v>0</v>
      </c>
      <c r="O1739" s="15">
        <f t="shared" si="710"/>
        <v>0</v>
      </c>
      <c r="P1739" s="15">
        <f t="shared" si="711"/>
        <v>0</v>
      </c>
      <c r="Q1739" s="3">
        <f t="shared" si="728"/>
        <v>6</v>
      </c>
      <c r="R1739" s="3">
        <f t="shared" si="712"/>
        <v>-2.08</v>
      </c>
      <c r="S1739" s="16">
        <f t="shared" si="713"/>
        <v>-28.912000000000003</v>
      </c>
      <c r="T1739" s="3">
        <f t="shared" si="714"/>
        <v>0</v>
      </c>
      <c r="U1739" s="3">
        <f t="shared" si="715"/>
        <v>0</v>
      </c>
      <c r="V1739" s="3">
        <f t="shared" si="716"/>
        <v>0</v>
      </c>
      <c r="W1739" s="19">
        <f t="shared" si="717"/>
        <v>0</v>
      </c>
      <c r="X1739" s="19">
        <f t="shared" si="718"/>
        <v>0</v>
      </c>
      <c r="Y1739" s="19">
        <f t="shared" si="719"/>
        <v>0</v>
      </c>
      <c r="Z1739" s="2">
        <f t="shared" si="720"/>
        <v>0</v>
      </c>
      <c r="AA1739" s="2">
        <f t="shared" si="721"/>
        <v>0</v>
      </c>
      <c r="AB1739">
        <v>0</v>
      </c>
      <c r="AC1739">
        <v>0</v>
      </c>
      <c r="AD1739">
        <v>0</v>
      </c>
      <c r="AE1739">
        <v>0</v>
      </c>
      <c r="AF1739" s="2">
        <f t="shared" si="722"/>
        <v>0</v>
      </c>
      <c r="AG1739" t="b">
        <f t="shared" si="723"/>
        <v>0</v>
      </c>
      <c r="AH1739" s="2" t="str">
        <f t="shared" si="724"/>
        <v/>
      </c>
      <c r="AI1739" t="str">
        <f t="shared" si="725"/>
        <v/>
      </c>
      <c r="AJ1739" s="2" t="str">
        <f t="shared" si="726"/>
        <v/>
      </c>
      <c r="AK1739" s="2" t="str">
        <f t="shared" si="727"/>
        <v/>
      </c>
    </row>
    <row r="1740" spans="1:37" x14ac:dyDescent="0.3">
      <c r="A1740" s="18">
        <v>39982</v>
      </c>
      <c r="B1740">
        <v>0</v>
      </c>
      <c r="C1740">
        <v>18.5</v>
      </c>
      <c r="D1740">
        <v>10</v>
      </c>
      <c r="E1740">
        <v>14.25</v>
      </c>
      <c r="G1740" s="3">
        <f t="shared" si="729"/>
        <v>0</v>
      </c>
      <c r="H1740" s="3">
        <f t="shared" si="730"/>
        <v>0</v>
      </c>
      <c r="I1740" s="10">
        <f t="shared" si="704"/>
        <v>0</v>
      </c>
      <c r="J1740" s="3">
        <f t="shared" si="705"/>
        <v>0</v>
      </c>
      <c r="K1740" s="3">
        <f t="shared" si="706"/>
        <v>0</v>
      </c>
      <c r="L1740" s="15">
        <f t="shared" si="707"/>
        <v>0</v>
      </c>
      <c r="M1740" s="3">
        <f t="shared" si="708"/>
        <v>0</v>
      </c>
      <c r="N1740" s="15">
        <f t="shared" si="709"/>
        <v>0</v>
      </c>
      <c r="O1740" s="15">
        <f t="shared" si="710"/>
        <v>0</v>
      </c>
      <c r="P1740" s="15">
        <f t="shared" si="711"/>
        <v>0</v>
      </c>
      <c r="Q1740" s="3">
        <f t="shared" si="728"/>
        <v>6</v>
      </c>
      <c r="R1740" s="3">
        <f t="shared" si="712"/>
        <v>-2.08</v>
      </c>
      <c r="S1740" s="16">
        <f t="shared" si="713"/>
        <v>-29.64</v>
      </c>
      <c r="T1740" s="3">
        <f t="shared" si="714"/>
        <v>0</v>
      </c>
      <c r="U1740" s="3">
        <f t="shared" si="715"/>
        <v>0</v>
      </c>
      <c r="V1740" s="3">
        <f t="shared" si="716"/>
        <v>0</v>
      </c>
      <c r="W1740" s="19">
        <f t="shared" si="717"/>
        <v>0</v>
      </c>
      <c r="X1740" s="19">
        <f t="shared" si="718"/>
        <v>0</v>
      </c>
      <c r="Y1740" s="19">
        <f t="shared" si="719"/>
        <v>0</v>
      </c>
      <c r="Z1740" s="2">
        <f t="shared" si="720"/>
        <v>0</v>
      </c>
      <c r="AA1740" s="2">
        <f t="shared" si="721"/>
        <v>0</v>
      </c>
      <c r="AB1740">
        <v>0</v>
      </c>
      <c r="AC1740">
        <v>0</v>
      </c>
      <c r="AD1740">
        <v>0</v>
      </c>
      <c r="AE1740">
        <v>0</v>
      </c>
      <c r="AF1740" s="2">
        <f t="shared" si="722"/>
        <v>0</v>
      </c>
      <c r="AG1740" t="b">
        <f t="shared" si="723"/>
        <v>0</v>
      </c>
      <c r="AH1740" s="2" t="str">
        <f t="shared" si="724"/>
        <v/>
      </c>
      <c r="AI1740" t="str">
        <f t="shared" si="725"/>
        <v/>
      </c>
      <c r="AJ1740" s="2" t="str">
        <f t="shared" si="726"/>
        <v/>
      </c>
      <c r="AK1740" s="2" t="str">
        <f t="shared" si="727"/>
        <v/>
      </c>
    </row>
    <row r="1741" spans="1:37" x14ac:dyDescent="0.3">
      <c r="A1741" s="18">
        <v>39983</v>
      </c>
      <c r="B1741">
        <v>0</v>
      </c>
      <c r="C1741">
        <v>19.600000000000001</v>
      </c>
      <c r="D1741">
        <v>8.1</v>
      </c>
      <c r="E1741">
        <v>13.85</v>
      </c>
      <c r="G1741" s="3">
        <f t="shared" si="729"/>
        <v>0</v>
      </c>
      <c r="H1741" s="3">
        <f t="shared" si="730"/>
        <v>0</v>
      </c>
      <c r="I1741" s="10">
        <f t="shared" si="704"/>
        <v>0</v>
      </c>
      <c r="J1741" s="3">
        <f t="shared" si="705"/>
        <v>0</v>
      </c>
      <c r="K1741" s="3">
        <f t="shared" si="706"/>
        <v>0</v>
      </c>
      <c r="L1741" s="15">
        <f t="shared" si="707"/>
        <v>0</v>
      </c>
      <c r="M1741" s="3">
        <f t="shared" si="708"/>
        <v>0</v>
      </c>
      <c r="N1741" s="15">
        <f t="shared" si="709"/>
        <v>0</v>
      </c>
      <c r="O1741" s="15">
        <f t="shared" si="710"/>
        <v>0</v>
      </c>
      <c r="P1741" s="15">
        <f t="shared" si="711"/>
        <v>0</v>
      </c>
      <c r="Q1741" s="3">
        <f t="shared" si="728"/>
        <v>6</v>
      </c>
      <c r="R1741" s="3">
        <f t="shared" si="712"/>
        <v>-2.08</v>
      </c>
      <c r="S1741" s="16">
        <f t="shared" si="713"/>
        <v>-28.808</v>
      </c>
      <c r="T1741" s="3">
        <f t="shared" si="714"/>
        <v>0</v>
      </c>
      <c r="U1741" s="3">
        <f t="shared" si="715"/>
        <v>0</v>
      </c>
      <c r="V1741" s="3">
        <f t="shared" si="716"/>
        <v>0</v>
      </c>
      <c r="W1741" s="19">
        <f t="shared" si="717"/>
        <v>0</v>
      </c>
      <c r="X1741" s="19">
        <f t="shared" si="718"/>
        <v>0</v>
      </c>
      <c r="Y1741" s="19">
        <f t="shared" si="719"/>
        <v>0</v>
      </c>
      <c r="Z1741" s="2">
        <f t="shared" si="720"/>
        <v>0</v>
      </c>
      <c r="AA1741" s="2">
        <f t="shared" si="721"/>
        <v>0</v>
      </c>
      <c r="AB1741">
        <v>0</v>
      </c>
      <c r="AC1741">
        <v>0</v>
      </c>
      <c r="AD1741">
        <v>0</v>
      </c>
      <c r="AE1741">
        <v>0</v>
      </c>
      <c r="AF1741" s="2">
        <f t="shared" si="722"/>
        <v>0</v>
      </c>
      <c r="AG1741" t="b">
        <f t="shared" si="723"/>
        <v>0</v>
      </c>
      <c r="AH1741" s="2" t="str">
        <f t="shared" si="724"/>
        <v/>
      </c>
      <c r="AI1741" t="str">
        <f t="shared" si="725"/>
        <v/>
      </c>
      <c r="AJ1741" s="2" t="str">
        <f t="shared" si="726"/>
        <v/>
      </c>
      <c r="AK1741" s="2" t="str">
        <f t="shared" si="727"/>
        <v/>
      </c>
    </row>
    <row r="1742" spans="1:37" x14ac:dyDescent="0.3">
      <c r="A1742" s="18">
        <v>39984</v>
      </c>
      <c r="B1742">
        <v>10.16</v>
      </c>
      <c r="C1742">
        <v>14.1</v>
      </c>
      <c r="D1742">
        <v>7.9</v>
      </c>
      <c r="E1742">
        <v>11</v>
      </c>
      <c r="G1742" s="3">
        <f t="shared" si="729"/>
        <v>0</v>
      </c>
      <c r="H1742" s="3">
        <f t="shared" si="730"/>
        <v>0</v>
      </c>
      <c r="I1742" s="10">
        <f t="shared" si="704"/>
        <v>0</v>
      </c>
      <c r="J1742" s="3">
        <f t="shared" si="705"/>
        <v>0</v>
      </c>
      <c r="K1742" s="3">
        <f t="shared" si="706"/>
        <v>10.16</v>
      </c>
      <c r="L1742" s="15">
        <f t="shared" si="707"/>
        <v>0</v>
      </c>
      <c r="M1742" s="3">
        <f t="shared" si="708"/>
        <v>-2.54</v>
      </c>
      <c r="N1742" s="15">
        <f t="shared" si="709"/>
        <v>0</v>
      </c>
      <c r="O1742" s="15">
        <f t="shared" si="710"/>
        <v>0</v>
      </c>
      <c r="P1742" s="15">
        <f t="shared" si="711"/>
        <v>0</v>
      </c>
      <c r="Q1742" s="3">
        <f t="shared" si="728"/>
        <v>6</v>
      </c>
      <c r="R1742" s="3">
        <f t="shared" si="712"/>
        <v>-2.08</v>
      </c>
      <c r="S1742" s="16">
        <f t="shared" si="713"/>
        <v>-22.880000000000003</v>
      </c>
      <c r="T1742" s="3">
        <f t="shared" si="714"/>
        <v>0</v>
      </c>
      <c r="U1742" s="3">
        <f t="shared" si="715"/>
        <v>0</v>
      </c>
      <c r="V1742" s="3">
        <f t="shared" si="716"/>
        <v>0</v>
      </c>
      <c r="W1742" s="19">
        <f t="shared" si="717"/>
        <v>0</v>
      </c>
      <c r="X1742" s="19">
        <f t="shared" si="718"/>
        <v>0</v>
      </c>
      <c r="Y1742" s="19">
        <f t="shared" si="719"/>
        <v>0</v>
      </c>
      <c r="Z1742" s="2">
        <f t="shared" si="720"/>
        <v>0</v>
      </c>
      <c r="AA1742" s="2">
        <f t="shared" si="721"/>
        <v>0</v>
      </c>
      <c r="AB1742">
        <v>0</v>
      </c>
      <c r="AC1742">
        <v>0</v>
      </c>
      <c r="AD1742">
        <v>0</v>
      </c>
      <c r="AE1742">
        <v>0</v>
      </c>
      <c r="AF1742" s="2">
        <f t="shared" si="722"/>
        <v>0</v>
      </c>
      <c r="AG1742" t="b">
        <f t="shared" si="723"/>
        <v>0</v>
      </c>
      <c r="AH1742" s="2" t="str">
        <f t="shared" si="724"/>
        <v/>
      </c>
      <c r="AI1742" t="str">
        <f t="shared" si="725"/>
        <v/>
      </c>
      <c r="AJ1742" s="2" t="str">
        <f t="shared" si="726"/>
        <v/>
      </c>
      <c r="AK1742" s="2" t="str">
        <f t="shared" si="727"/>
        <v/>
      </c>
    </row>
    <row r="1743" spans="1:37" x14ac:dyDescent="0.3">
      <c r="A1743" s="18">
        <v>39985</v>
      </c>
      <c r="B1743">
        <v>7.62</v>
      </c>
      <c r="C1743">
        <v>9.6</v>
      </c>
      <c r="D1743">
        <v>5.9</v>
      </c>
      <c r="E1743">
        <v>7.75</v>
      </c>
      <c r="G1743" s="3">
        <f t="shared" si="729"/>
        <v>0</v>
      </c>
      <c r="H1743" s="3">
        <f t="shared" si="730"/>
        <v>0</v>
      </c>
      <c r="I1743" s="10">
        <f t="shared" si="704"/>
        <v>0</v>
      </c>
      <c r="J1743" s="3">
        <f t="shared" si="705"/>
        <v>0</v>
      </c>
      <c r="K1743" s="3">
        <f t="shared" si="706"/>
        <v>7.62</v>
      </c>
      <c r="L1743" s="15">
        <f t="shared" si="707"/>
        <v>0</v>
      </c>
      <c r="M1743" s="3">
        <f t="shared" si="708"/>
        <v>-1.905</v>
      </c>
      <c r="N1743" s="15">
        <f t="shared" si="709"/>
        <v>0</v>
      </c>
      <c r="O1743" s="15">
        <f t="shared" si="710"/>
        <v>0</v>
      </c>
      <c r="P1743" s="15">
        <f t="shared" si="711"/>
        <v>0</v>
      </c>
      <c r="Q1743" s="3">
        <f t="shared" si="728"/>
        <v>6</v>
      </c>
      <c r="R1743" s="3">
        <f t="shared" si="712"/>
        <v>-2.08</v>
      </c>
      <c r="S1743" s="16">
        <f t="shared" si="713"/>
        <v>-16.12</v>
      </c>
      <c r="T1743" s="3">
        <f t="shared" si="714"/>
        <v>0</v>
      </c>
      <c r="U1743" s="3">
        <f t="shared" si="715"/>
        <v>0</v>
      </c>
      <c r="V1743" s="3">
        <f t="shared" si="716"/>
        <v>0</v>
      </c>
      <c r="W1743" s="19">
        <f t="shared" si="717"/>
        <v>0</v>
      </c>
      <c r="X1743" s="19">
        <f t="shared" si="718"/>
        <v>0</v>
      </c>
      <c r="Y1743" s="19">
        <f t="shared" si="719"/>
        <v>0</v>
      </c>
      <c r="Z1743" s="2">
        <f t="shared" si="720"/>
        <v>0</v>
      </c>
      <c r="AA1743" s="2">
        <f t="shared" si="721"/>
        <v>0</v>
      </c>
      <c r="AB1743">
        <v>0</v>
      </c>
      <c r="AC1743">
        <v>0</v>
      </c>
      <c r="AD1743">
        <v>0</v>
      </c>
      <c r="AE1743">
        <v>0</v>
      </c>
      <c r="AF1743" s="2">
        <f t="shared" si="722"/>
        <v>0</v>
      </c>
      <c r="AG1743" t="b">
        <f t="shared" si="723"/>
        <v>0</v>
      </c>
      <c r="AH1743" s="2" t="str">
        <f t="shared" si="724"/>
        <v/>
      </c>
      <c r="AI1743" t="str">
        <f t="shared" si="725"/>
        <v/>
      </c>
      <c r="AJ1743" s="2" t="str">
        <f t="shared" si="726"/>
        <v/>
      </c>
      <c r="AK1743" s="2" t="str">
        <f t="shared" si="727"/>
        <v/>
      </c>
    </row>
    <row r="1744" spans="1:37" x14ac:dyDescent="0.3">
      <c r="A1744" s="18">
        <v>39986</v>
      </c>
      <c r="B1744">
        <v>5.08</v>
      </c>
      <c r="C1744">
        <v>9.9</v>
      </c>
      <c r="D1744">
        <v>4.8</v>
      </c>
      <c r="E1744">
        <v>7.35</v>
      </c>
      <c r="G1744" s="3">
        <f t="shared" si="729"/>
        <v>0</v>
      </c>
      <c r="H1744" s="3">
        <f t="shared" si="730"/>
        <v>0</v>
      </c>
      <c r="I1744" s="10">
        <f t="shared" si="704"/>
        <v>0</v>
      </c>
      <c r="J1744" s="3">
        <f t="shared" si="705"/>
        <v>0</v>
      </c>
      <c r="K1744" s="3">
        <f t="shared" si="706"/>
        <v>5.08</v>
      </c>
      <c r="L1744" s="15">
        <f t="shared" si="707"/>
        <v>0</v>
      </c>
      <c r="M1744" s="3">
        <f t="shared" si="708"/>
        <v>-1.27</v>
      </c>
      <c r="N1744" s="15">
        <f t="shared" si="709"/>
        <v>0</v>
      </c>
      <c r="O1744" s="15">
        <f t="shared" si="710"/>
        <v>0</v>
      </c>
      <c r="P1744" s="15">
        <f t="shared" si="711"/>
        <v>0</v>
      </c>
      <c r="Q1744" s="3">
        <f t="shared" si="728"/>
        <v>6</v>
      </c>
      <c r="R1744" s="3">
        <f t="shared" si="712"/>
        <v>-2.08</v>
      </c>
      <c r="S1744" s="16">
        <f t="shared" si="713"/>
        <v>-15.288</v>
      </c>
      <c r="T1744" s="3">
        <f t="shared" si="714"/>
        <v>0</v>
      </c>
      <c r="U1744" s="3">
        <f t="shared" si="715"/>
        <v>0</v>
      </c>
      <c r="V1744" s="3">
        <f t="shared" si="716"/>
        <v>0</v>
      </c>
      <c r="W1744" s="19">
        <f t="shared" si="717"/>
        <v>0</v>
      </c>
      <c r="X1744" s="19">
        <f t="shared" si="718"/>
        <v>0</v>
      </c>
      <c r="Y1744" s="19">
        <f t="shared" si="719"/>
        <v>0</v>
      </c>
      <c r="Z1744" s="2">
        <f t="shared" si="720"/>
        <v>0</v>
      </c>
      <c r="AA1744" s="2">
        <f t="shared" si="721"/>
        <v>0</v>
      </c>
      <c r="AB1744">
        <v>0</v>
      </c>
      <c r="AC1744">
        <v>0</v>
      </c>
      <c r="AD1744">
        <v>0</v>
      </c>
      <c r="AE1744">
        <v>0</v>
      </c>
      <c r="AF1744" s="2">
        <f t="shared" si="722"/>
        <v>0</v>
      </c>
      <c r="AG1744" t="b">
        <f t="shared" si="723"/>
        <v>0</v>
      </c>
      <c r="AH1744" s="2" t="str">
        <f t="shared" si="724"/>
        <v/>
      </c>
      <c r="AI1744" t="str">
        <f t="shared" si="725"/>
        <v/>
      </c>
      <c r="AJ1744" s="2" t="str">
        <f t="shared" si="726"/>
        <v/>
      </c>
      <c r="AK1744" s="2" t="str">
        <f t="shared" si="727"/>
        <v/>
      </c>
    </row>
    <row r="1745" spans="1:37" x14ac:dyDescent="0.3">
      <c r="A1745" s="18">
        <v>39987</v>
      </c>
      <c r="B1745">
        <v>0</v>
      </c>
      <c r="C1745">
        <v>16.399999999999999</v>
      </c>
      <c r="D1745">
        <v>2.8</v>
      </c>
      <c r="E1745">
        <v>9.6</v>
      </c>
      <c r="G1745" s="3">
        <f t="shared" si="729"/>
        <v>0</v>
      </c>
      <c r="H1745" s="3">
        <f t="shared" si="730"/>
        <v>0</v>
      </c>
      <c r="I1745" s="10">
        <f t="shared" si="704"/>
        <v>0</v>
      </c>
      <c r="J1745" s="3">
        <f t="shared" si="705"/>
        <v>0</v>
      </c>
      <c r="K1745" s="3">
        <f t="shared" si="706"/>
        <v>0</v>
      </c>
      <c r="L1745" s="15">
        <f t="shared" si="707"/>
        <v>0</v>
      </c>
      <c r="M1745" s="3">
        <f t="shared" si="708"/>
        <v>0</v>
      </c>
      <c r="N1745" s="15">
        <f t="shared" si="709"/>
        <v>0</v>
      </c>
      <c r="O1745" s="15">
        <f t="shared" si="710"/>
        <v>0</v>
      </c>
      <c r="P1745" s="15">
        <f t="shared" si="711"/>
        <v>0</v>
      </c>
      <c r="Q1745" s="3">
        <f t="shared" si="728"/>
        <v>6</v>
      </c>
      <c r="R1745" s="3">
        <f t="shared" si="712"/>
        <v>-2.08</v>
      </c>
      <c r="S1745" s="16">
        <f t="shared" si="713"/>
        <v>-19.968</v>
      </c>
      <c r="T1745" s="3">
        <f t="shared" si="714"/>
        <v>0</v>
      </c>
      <c r="U1745" s="3">
        <f t="shared" si="715"/>
        <v>0</v>
      </c>
      <c r="V1745" s="3">
        <f t="shared" si="716"/>
        <v>0</v>
      </c>
      <c r="W1745" s="19">
        <f t="shared" si="717"/>
        <v>0</v>
      </c>
      <c r="X1745" s="19">
        <f t="shared" si="718"/>
        <v>0</v>
      </c>
      <c r="Y1745" s="19">
        <f t="shared" si="719"/>
        <v>0</v>
      </c>
      <c r="Z1745" s="2">
        <f t="shared" si="720"/>
        <v>0</v>
      </c>
      <c r="AA1745" s="2">
        <f t="shared" si="721"/>
        <v>0</v>
      </c>
      <c r="AB1745">
        <v>0</v>
      </c>
      <c r="AC1745">
        <v>0</v>
      </c>
      <c r="AD1745">
        <v>0</v>
      </c>
      <c r="AE1745">
        <v>0</v>
      </c>
      <c r="AF1745" s="2">
        <f t="shared" si="722"/>
        <v>0</v>
      </c>
      <c r="AG1745" t="b">
        <f t="shared" si="723"/>
        <v>0</v>
      </c>
      <c r="AH1745" s="2" t="str">
        <f t="shared" si="724"/>
        <v/>
      </c>
      <c r="AI1745" t="str">
        <f t="shared" si="725"/>
        <v/>
      </c>
      <c r="AJ1745" s="2" t="str">
        <f t="shared" si="726"/>
        <v/>
      </c>
      <c r="AK1745" s="2" t="str">
        <f t="shared" si="727"/>
        <v/>
      </c>
    </row>
    <row r="1746" spans="1:37" x14ac:dyDescent="0.3">
      <c r="A1746" s="18">
        <v>39988</v>
      </c>
      <c r="B1746">
        <v>0</v>
      </c>
      <c r="C1746">
        <v>22.2</v>
      </c>
      <c r="D1746">
        <v>6.1</v>
      </c>
      <c r="E1746">
        <v>14.15</v>
      </c>
      <c r="G1746" s="3">
        <f t="shared" si="729"/>
        <v>0</v>
      </c>
      <c r="H1746" s="3">
        <f t="shared" si="730"/>
        <v>0</v>
      </c>
      <c r="I1746" s="10">
        <f t="shared" ref="I1746:I1809" si="731">ASNWD*Compact_coef</f>
        <v>0</v>
      </c>
      <c r="J1746" s="3">
        <f t="shared" ref="J1746:J1809" si="732">IF(ASNWDC&gt;0,ASWE/ASNWDC,0)</f>
        <v>0</v>
      </c>
      <c r="K1746" s="3">
        <f t="shared" ref="K1746:K1809" si="733">MAX(0,IP-SNOW)</f>
        <v>0</v>
      </c>
      <c r="L1746" s="15">
        <f t="shared" ref="L1746:L1809" si="734">IP*(1-((MIN(Rainthresh,MAX(Snowthresh,E1746))-Snowthresh)/(Rainthresh-Snowthresh)))</f>
        <v>0</v>
      </c>
      <c r="M1746" s="3">
        <f t="shared" ref="M1746:M1809" si="735">(SNOW*SWE_gain_coef)-(RAIN*SWE_loss_coef)</f>
        <v>0</v>
      </c>
      <c r="N1746" s="15">
        <f t="shared" ref="N1746:N1809" si="736">MAX(0,ASWE+ISWES)</f>
        <v>0</v>
      </c>
      <c r="O1746" s="15">
        <f t="shared" ref="O1746:O1809" si="737">IF(ASNWDS&gt;0,ASWES/ASNWDS,0)</f>
        <v>0</v>
      </c>
      <c r="P1746" s="15">
        <f t="shared" ref="P1746:P1809" si="738">MAX(0,I1746+((L1746*SWE_gain_coef)/Snowfall_density)-(K1746/MAX(0.1,J1746)))</f>
        <v>0</v>
      </c>
      <c r="Q1746" s="3">
        <f t="shared" si="728"/>
        <v>6</v>
      </c>
      <c r="R1746" s="3">
        <f t="shared" ref="R1746:R1809" si="739">IF(MONTH&gt;3,IF(MONTH&lt;10,Melt_coef_late,Melt_coef_early),Melt_coef_early)</f>
        <v>-2.08</v>
      </c>
      <c r="S1746" s="16">
        <f t="shared" ref="S1746:S1809" si="740">MIN(0,Melt_coef*(TMEAN-Melt_thresh))</f>
        <v>-29.432000000000002</v>
      </c>
      <c r="T1746" s="3">
        <f t="shared" ref="T1746:T1809" si="741">MAX(0,ASWES+ISWEM)</f>
        <v>0</v>
      </c>
      <c r="U1746" s="3">
        <f t="shared" ref="U1746:U1809" si="742">MIN(O1746,ADENS_max)</f>
        <v>0</v>
      </c>
      <c r="V1746" s="3">
        <f t="shared" ref="V1746:V1809" si="743">IF(ADENSM&gt;0,ASWEM/ADENSM,0)</f>
        <v>0</v>
      </c>
      <c r="W1746" s="19">
        <f t="shared" ref="W1746:W1809" si="744">ASWEM</f>
        <v>0</v>
      </c>
      <c r="X1746" s="19">
        <f t="shared" ref="X1746:X1809" si="745">ADENSM</f>
        <v>0</v>
      </c>
      <c r="Y1746" s="19">
        <f t="shared" ref="Y1746:Y1809" si="746">ASNWDM</f>
        <v>0</v>
      </c>
      <c r="Z1746" s="2">
        <f t="shared" ref="Z1746:Z1809" si="747">W1746-G1746</f>
        <v>0</v>
      </c>
      <c r="AA1746" s="2">
        <f t="shared" ref="AA1746:AA1809" si="748">Y1746-H1746</f>
        <v>0</v>
      </c>
      <c r="AB1746">
        <v>0</v>
      </c>
      <c r="AC1746">
        <v>0</v>
      </c>
      <c r="AD1746">
        <v>0</v>
      </c>
      <c r="AE1746">
        <v>0</v>
      </c>
      <c r="AF1746" s="2">
        <f t="shared" ref="AF1746:AF1809" si="749">IF(asnwd_obs&gt;0,aswe_obs/asnwd_obs,0)</f>
        <v>0</v>
      </c>
      <c r="AG1746" t="b">
        <f t="shared" ref="AG1746:AG1809" si="750">OR(Z1746&lt;&gt;0,AB1746&lt;&gt;0)</f>
        <v>0</v>
      </c>
      <c r="AH1746" s="2" t="str">
        <f t="shared" ref="AH1746:AH1809" si="751">IF(AG1746=TRUE,Z1746-AB1746,"")</f>
        <v/>
      </c>
      <c r="AI1746" t="str">
        <f t="shared" ref="AI1746:AI1809" si="752">IF(AG1736=TRUE,ABS(Z1746-AB1746),"")</f>
        <v/>
      </c>
      <c r="AJ1746" s="2" t="str">
        <f t="shared" ref="AJ1746:AJ1809" si="753">IF(AG1746=TRUE,AA1746-AD1746,"")</f>
        <v/>
      </c>
      <c r="AK1746" s="2" t="str">
        <f t="shared" ref="AK1746:AK1809" si="754">IF(AG1746=TRUE,ABS(AA1746-AD1746),"")</f>
        <v/>
      </c>
    </row>
    <row r="1747" spans="1:37" x14ac:dyDescent="0.3">
      <c r="A1747" s="18">
        <v>39989</v>
      </c>
      <c r="B1747">
        <v>0</v>
      </c>
      <c r="C1747">
        <v>22.8</v>
      </c>
      <c r="D1747">
        <v>8.8000000000000007</v>
      </c>
      <c r="E1747">
        <v>15.8</v>
      </c>
      <c r="G1747" s="3">
        <f t="shared" si="729"/>
        <v>0</v>
      </c>
      <c r="H1747" s="3">
        <f t="shared" si="730"/>
        <v>0</v>
      </c>
      <c r="I1747" s="10">
        <f t="shared" si="731"/>
        <v>0</v>
      </c>
      <c r="J1747" s="3">
        <f t="shared" si="732"/>
        <v>0</v>
      </c>
      <c r="K1747" s="3">
        <f t="shared" si="733"/>
        <v>0</v>
      </c>
      <c r="L1747" s="15">
        <f t="shared" si="734"/>
        <v>0</v>
      </c>
      <c r="M1747" s="3">
        <f t="shared" si="735"/>
        <v>0</v>
      </c>
      <c r="N1747" s="15">
        <f t="shared" si="736"/>
        <v>0</v>
      </c>
      <c r="O1747" s="15">
        <f t="shared" si="737"/>
        <v>0</v>
      </c>
      <c r="P1747" s="15">
        <f t="shared" si="738"/>
        <v>0</v>
      </c>
      <c r="Q1747" s="3">
        <f t="shared" ref="Q1747:Q1810" si="755">MONTH(A1747)</f>
        <v>6</v>
      </c>
      <c r="R1747" s="3">
        <f t="shared" si="739"/>
        <v>-2.08</v>
      </c>
      <c r="S1747" s="16">
        <f t="shared" si="740"/>
        <v>-32.864000000000004</v>
      </c>
      <c r="T1747" s="3">
        <f t="shared" si="741"/>
        <v>0</v>
      </c>
      <c r="U1747" s="3">
        <f t="shared" si="742"/>
        <v>0</v>
      </c>
      <c r="V1747" s="3">
        <f t="shared" si="743"/>
        <v>0</v>
      </c>
      <c r="W1747" s="19">
        <f t="shared" si="744"/>
        <v>0</v>
      </c>
      <c r="X1747" s="19">
        <f t="shared" si="745"/>
        <v>0</v>
      </c>
      <c r="Y1747" s="19">
        <f t="shared" si="746"/>
        <v>0</v>
      </c>
      <c r="Z1747" s="2">
        <f t="shared" si="747"/>
        <v>0</v>
      </c>
      <c r="AA1747" s="2">
        <f t="shared" si="748"/>
        <v>0</v>
      </c>
      <c r="AB1747">
        <v>0</v>
      </c>
      <c r="AC1747">
        <v>0</v>
      </c>
      <c r="AD1747">
        <v>0</v>
      </c>
      <c r="AE1747">
        <v>0</v>
      </c>
      <c r="AF1747" s="2">
        <f t="shared" si="749"/>
        <v>0</v>
      </c>
      <c r="AG1747" t="b">
        <f t="shared" si="750"/>
        <v>0</v>
      </c>
      <c r="AH1747" s="2" t="str">
        <f t="shared" si="751"/>
        <v/>
      </c>
      <c r="AI1747" t="str">
        <f t="shared" si="752"/>
        <v/>
      </c>
      <c r="AJ1747" s="2" t="str">
        <f t="shared" si="753"/>
        <v/>
      </c>
      <c r="AK1747" s="2" t="str">
        <f t="shared" si="754"/>
        <v/>
      </c>
    </row>
    <row r="1748" spans="1:37" x14ac:dyDescent="0.3">
      <c r="A1748" s="18">
        <v>39990</v>
      </c>
      <c r="B1748">
        <v>0</v>
      </c>
      <c r="C1748">
        <v>17.399999999999999</v>
      </c>
      <c r="D1748">
        <v>7.3</v>
      </c>
      <c r="E1748">
        <v>12.35</v>
      </c>
      <c r="G1748" s="3">
        <f t="shared" si="729"/>
        <v>0</v>
      </c>
      <c r="H1748" s="3">
        <f t="shared" si="730"/>
        <v>0</v>
      </c>
      <c r="I1748" s="10">
        <f t="shared" si="731"/>
        <v>0</v>
      </c>
      <c r="J1748" s="3">
        <f t="shared" si="732"/>
        <v>0</v>
      </c>
      <c r="K1748" s="3">
        <f t="shared" si="733"/>
        <v>0</v>
      </c>
      <c r="L1748" s="15">
        <f t="shared" si="734"/>
        <v>0</v>
      </c>
      <c r="M1748" s="3">
        <f t="shared" si="735"/>
        <v>0</v>
      </c>
      <c r="N1748" s="15">
        <f t="shared" si="736"/>
        <v>0</v>
      </c>
      <c r="O1748" s="15">
        <f t="shared" si="737"/>
        <v>0</v>
      </c>
      <c r="P1748" s="15">
        <f t="shared" si="738"/>
        <v>0</v>
      </c>
      <c r="Q1748" s="3">
        <f t="shared" si="755"/>
        <v>6</v>
      </c>
      <c r="R1748" s="3">
        <f t="shared" si="739"/>
        <v>-2.08</v>
      </c>
      <c r="S1748" s="16">
        <f t="shared" si="740"/>
        <v>-25.687999999999999</v>
      </c>
      <c r="T1748" s="3">
        <f t="shared" si="741"/>
        <v>0</v>
      </c>
      <c r="U1748" s="3">
        <f t="shared" si="742"/>
        <v>0</v>
      </c>
      <c r="V1748" s="3">
        <f t="shared" si="743"/>
        <v>0</v>
      </c>
      <c r="W1748" s="19">
        <f t="shared" si="744"/>
        <v>0</v>
      </c>
      <c r="X1748" s="19">
        <f t="shared" si="745"/>
        <v>0</v>
      </c>
      <c r="Y1748" s="19">
        <f t="shared" si="746"/>
        <v>0</v>
      </c>
      <c r="Z1748" s="2">
        <f t="shared" si="747"/>
        <v>0</v>
      </c>
      <c r="AA1748" s="2">
        <f t="shared" si="748"/>
        <v>0</v>
      </c>
      <c r="AB1748">
        <v>0</v>
      </c>
      <c r="AC1748">
        <v>0</v>
      </c>
      <c r="AD1748">
        <v>0</v>
      </c>
      <c r="AE1748">
        <v>0</v>
      </c>
      <c r="AF1748" s="2">
        <f t="shared" si="749"/>
        <v>0</v>
      </c>
      <c r="AG1748" t="b">
        <f t="shared" si="750"/>
        <v>0</v>
      </c>
      <c r="AH1748" s="2" t="str">
        <f t="shared" si="751"/>
        <v/>
      </c>
      <c r="AI1748" t="str">
        <f t="shared" si="752"/>
        <v/>
      </c>
      <c r="AJ1748" s="2" t="str">
        <f t="shared" si="753"/>
        <v/>
      </c>
      <c r="AK1748" s="2" t="str">
        <f t="shared" si="754"/>
        <v/>
      </c>
    </row>
    <row r="1749" spans="1:37" x14ac:dyDescent="0.3">
      <c r="A1749" s="18">
        <v>39991</v>
      </c>
      <c r="B1749">
        <v>0</v>
      </c>
      <c r="C1749">
        <v>18.5</v>
      </c>
      <c r="D1749">
        <v>7.4</v>
      </c>
      <c r="E1749">
        <v>12.95</v>
      </c>
      <c r="G1749" s="3">
        <f t="shared" si="729"/>
        <v>0</v>
      </c>
      <c r="H1749" s="3">
        <f t="shared" si="730"/>
        <v>0</v>
      </c>
      <c r="I1749" s="10">
        <f t="shared" si="731"/>
        <v>0</v>
      </c>
      <c r="J1749" s="3">
        <f t="shared" si="732"/>
        <v>0</v>
      </c>
      <c r="K1749" s="3">
        <f t="shared" si="733"/>
        <v>0</v>
      </c>
      <c r="L1749" s="15">
        <f t="shared" si="734"/>
        <v>0</v>
      </c>
      <c r="M1749" s="3">
        <f t="shared" si="735"/>
        <v>0</v>
      </c>
      <c r="N1749" s="15">
        <f t="shared" si="736"/>
        <v>0</v>
      </c>
      <c r="O1749" s="15">
        <f t="shared" si="737"/>
        <v>0</v>
      </c>
      <c r="P1749" s="15">
        <f t="shared" si="738"/>
        <v>0</v>
      </c>
      <c r="Q1749" s="3">
        <f t="shared" si="755"/>
        <v>6</v>
      </c>
      <c r="R1749" s="3">
        <f t="shared" si="739"/>
        <v>-2.08</v>
      </c>
      <c r="S1749" s="16">
        <f t="shared" si="740"/>
        <v>-26.936</v>
      </c>
      <c r="T1749" s="3">
        <f t="shared" si="741"/>
        <v>0</v>
      </c>
      <c r="U1749" s="3">
        <f t="shared" si="742"/>
        <v>0</v>
      </c>
      <c r="V1749" s="3">
        <f t="shared" si="743"/>
        <v>0</v>
      </c>
      <c r="W1749" s="19">
        <f t="shared" si="744"/>
        <v>0</v>
      </c>
      <c r="X1749" s="19">
        <f t="shared" si="745"/>
        <v>0</v>
      </c>
      <c r="Y1749" s="19">
        <f t="shared" si="746"/>
        <v>0</v>
      </c>
      <c r="Z1749" s="2">
        <f t="shared" si="747"/>
        <v>0</v>
      </c>
      <c r="AA1749" s="2">
        <f t="shared" si="748"/>
        <v>0</v>
      </c>
      <c r="AB1749">
        <v>0</v>
      </c>
      <c r="AC1749">
        <v>0</v>
      </c>
      <c r="AD1749">
        <v>0</v>
      </c>
      <c r="AE1749">
        <v>0</v>
      </c>
      <c r="AF1749" s="2">
        <f t="shared" si="749"/>
        <v>0</v>
      </c>
      <c r="AG1749" t="b">
        <f t="shared" si="750"/>
        <v>0</v>
      </c>
      <c r="AH1749" s="2" t="str">
        <f t="shared" si="751"/>
        <v/>
      </c>
      <c r="AI1749" t="str">
        <f t="shared" si="752"/>
        <v/>
      </c>
      <c r="AJ1749" s="2" t="str">
        <f t="shared" si="753"/>
        <v/>
      </c>
      <c r="AK1749" s="2" t="str">
        <f t="shared" si="754"/>
        <v/>
      </c>
    </row>
    <row r="1750" spans="1:37" x14ac:dyDescent="0.3">
      <c r="A1750" s="18">
        <v>39992</v>
      </c>
      <c r="B1750">
        <v>0</v>
      </c>
      <c r="C1750">
        <v>25.5</v>
      </c>
      <c r="D1750">
        <v>6.7</v>
      </c>
      <c r="E1750">
        <v>16.100000000000001</v>
      </c>
      <c r="G1750" s="3">
        <f t="shared" si="729"/>
        <v>0</v>
      </c>
      <c r="H1750" s="3">
        <f t="shared" si="730"/>
        <v>0</v>
      </c>
      <c r="I1750" s="10">
        <f t="shared" si="731"/>
        <v>0</v>
      </c>
      <c r="J1750" s="3">
        <f t="shared" si="732"/>
        <v>0</v>
      </c>
      <c r="K1750" s="3">
        <f t="shared" si="733"/>
        <v>0</v>
      </c>
      <c r="L1750" s="15">
        <f t="shared" si="734"/>
        <v>0</v>
      </c>
      <c r="M1750" s="3">
        <f t="shared" si="735"/>
        <v>0</v>
      </c>
      <c r="N1750" s="15">
        <f t="shared" si="736"/>
        <v>0</v>
      </c>
      <c r="O1750" s="15">
        <f t="shared" si="737"/>
        <v>0</v>
      </c>
      <c r="P1750" s="15">
        <f t="shared" si="738"/>
        <v>0</v>
      </c>
      <c r="Q1750" s="3">
        <f t="shared" si="755"/>
        <v>6</v>
      </c>
      <c r="R1750" s="3">
        <f t="shared" si="739"/>
        <v>-2.08</v>
      </c>
      <c r="S1750" s="16">
        <f t="shared" si="740"/>
        <v>-33.488000000000007</v>
      </c>
      <c r="T1750" s="3">
        <f t="shared" si="741"/>
        <v>0</v>
      </c>
      <c r="U1750" s="3">
        <f t="shared" si="742"/>
        <v>0</v>
      </c>
      <c r="V1750" s="3">
        <f t="shared" si="743"/>
        <v>0</v>
      </c>
      <c r="W1750" s="19">
        <f t="shared" si="744"/>
        <v>0</v>
      </c>
      <c r="X1750" s="19">
        <f t="shared" si="745"/>
        <v>0</v>
      </c>
      <c r="Y1750" s="19">
        <f t="shared" si="746"/>
        <v>0</v>
      </c>
      <c r="Z1750" s="2">
        <f t="shared" si="747"/>
        <v>0</v>
      </c>
      <c r="AA1750" s="2">
        <f t="shared" si="748"/>
        <v>0</v>
      </c>
      <c r="AB1750">
        <v>0</v>
      </c>
      <c r="AC1750">
        <v>0</v>
      </c>
      <c r="AD1750">
        <v>0</v>
      </c>
      <c r="AE1750">
        <v>0</v>
      </c>
      <c r="AF1750" s="2">
        <f t="shared" si="749"/>
        <v>0</v>
      </c>
      <c r="AG1750" t="b">
        <f t="shared" si="750"/>
        <v>0</v>
      </c>
      <c r="AH1750" s="2" t="str">
        <f t="shared" si="751"/>
        <v/>
      </c>
      <c r="AI1750" t="str">
        <f t="shared" si="752"/>
        <v/>
      </c>
      <c r="AJ1750" s="2" t="str">
        <f t="shared" si="753"/>
        <v/>
      </c>
      <c r="AK1750" s="2" t="str">
        <f t="shared" si="754"/>
        <v/>
      </c>
    </row>
    <row r="1751" spans="1:37" x14ac:dyDescent="0.3">
      <c r="A1751" s="18">
        <v>39993</v>
      </c>
      <c r="B1751">
        <v>0</v>
      </c>
      <c r="C1751">
        <v>21.5</v>
      </c>
      <c r="D1751">
        <v>8</v>
      </c>
      <c r="E1751">
        <v>14.75</v>
      </c>
      <c r="G1751" s="3">
        <f t="shared" si="729"/>
        <v>0</v>
      </c>
      <c r="H1751" s="3">
        <f t="shared" si="730"/>
        <v>0</v>
      </c>
      <c r="I1751" s="10">
        <f t="shared" si="731"/>
        <v>0</v>
      </c>
      <c r="J1751" s="3">
        <f t="shared" si="732"/>
        <v>0</v>
      </c>
      <c r="K1751" s="3">
        <f t="shared" si="733"/>
        <v>0</v>
      </c>
      <c r="L1751" s="15">
        <f t="shared" si="734"/>
        <v>0</v>
      </c>
      <c r="M1751" s="3">
        <f t="shared" si="735"/>
        <v>0</v>
      </c>
      <c r="N1751" s="15">
        <f t="shared" si="736"/>
        <v>0</v>
      </c>
      <c r="O1751" s="15">
        <f t="shared" si="737"/>
        <v>0</v>
      </c>
      <c r="P1751" s="15">
        <f t="shared" si="738"/>
        <v>0</v>
      </c>
      <c r="Q1751" s="3">
        <f t="shared" si="755"/>
        <v>6</v>
      </c>
      <c r="R1751" s="3">
        <f t="shared" si="739"/>
        <v>-2.08</v>
      </c>
      <c r="S1751" s="16">
        <f t="shared" si="740"/>
        <v>-30.68</v>
      </c>
      <c r="T1751" s="3">
        <f t="shared" si="741"/>
        <v>0</v>
      </c>
      <c r="U1751" s="3">
        <f t="shared" si="742"/>
        <v>0</v>
      </c>
      <c r="V1751" s="3">
        <f t="shared" si="743"/>
        <v>0</v>
      </c>
      <c r="W1751" s="19">
        <f t="shared" si="744"/>
        <v>0</v>
      </c>
      <c r="X1751" s="19">
        <f t="shared" si="745"/>
        <v>0</v>
      </c>
      <c r="Y1751" s="19">
        <f t="shared" si="746"/>
        <v>0</v>
      </c>
      <c r="Z1751" s="2">
        <f t="shared" si="747"/>
        <v>0</v>
      </c>
      <c r="AA1751" s="2">
        <f t="shared" si="748"/>
        <v>0</v>
      </c>
      <c r="AB1751">
        <v>0</v>
      </c>
      <c r="AC1751">
        <v>0</v>
      </c>
      <c r="AD1751">
        <v>0</v>
      </c>
      <c r="AE1751">
        <v>0</v>
      </c>
      <c r="AF1751" s="2">
        <f t="shared" si="749"/>
        <v>0</v>
      </c>
      <c r="AG1751" t="b">
        <f t="shared" si="750"/>
        <v>0</v>
      </c>
      <c r="AH1751" s="2" t="str">
        <f t="shared" si="751"/>
        <v/>
      </c>
      <c r="AI1751" t="str">
        <f t="shared" si="752"/>
        <v/>
      </c>
      <c r="AJ1751" s="2" t="str">
        <f t="shared" si="753"/>
        <v/>
      </c>
      <c r="AK1751" s="2" t="str">
        <f t="shared" si="754"/>
        <v/>
      </c>
    </row>
    <row r="1752" spans="1:37" x14ac:dyDescent="0.3">
      <c r="A1752" s="18">
        <v>39994</v>
      </c>
      <c r="B1752">
        <v>0</v>
      </c>
      <c r="C1752">
        <v>21.4</v>
      </c>
      <c r="D1752">
        <v>6.2</v>
      </c>
      <c r="E1752">
        <v>13.8</v>
      </c>
      <c r="G1752" s="3">
        <f t="shared" si="729"/>
        <v>0</v>
      </c>
      <c r="H1752" s="3">
        <f t="shared" si="730"/>
        <v>0</v>
      </c>
      <c r="I1752" s="10">
        <f t="shared" si="731"/>
        <v>0</v>
      </c>
      <c r="J1752" s="3">
        <f t="shared" si="732"/>
        <v>0</v>
      </c>
      <c r="K1752" s="3">
        <f t="shared" si="733"/>
        <v>0</v>
      </c>
      <c r="L1752" s="15">
        <f t="shared" si="734"/>
        <v>0</v>
      </c>
      <c r="M1752" s="3">
        <f t="shared" si="735"/>
        <v>0</v>
      </c>
      <c r="N1752" s="15">
        <f t="shared" si="736"/>
        <v>0</v>
      </c>
      <c r="O1752" s="15">
        <f t="shared" si="737"/>
        <v>0</v>
      </c>
      <c r="P1752" s="15">
        <f t="shared" si="738"/>
        <v>0</v>
      </c>
      <c r="Q1752" s="3">
        <f t="shared" si="755"/>
        <v>6</v>
      </c>
      <c r="R1752" s="3">
        <f t="shared" si="739"/>
        <v>-2.08</v>
      </c>
      <c r="S1752" s="16">
        <f t="shared" si="740"/>
        <v>-28.704000000000004</v>
      </c>
      <c r="T1752" s="3">
        <f t="shared" si="741"/>
        <v>0</v>
      </c>
      <c r="U1752" s="3">
        <f t="shared" si="742"/>
        <v>0</v>
      </c>
      <c r="V1752" s="3">
        <f t="shared" si="743"/>
        <v>0</v>
      </c>
      <c r="W1752" s="19">
        <f t="shared" si="744"/>
        <v>0</v>
      </c>
      <c r="X1752" s="19">
        <f t="shared" si="745"/>
        <v>0</v>
      </c>
      <c r="Y1752" s="19">
        <f t="shared" si="746"/>
        <v>0</v>
      </c>
      <c r="Z1752" s="2">
        <f t="shared" si="747"/>
        <v>0</v>
      </c>
      <c r="AA1752" s="2">
        <f t="shared" si="748"/>
        <v>0</v>
      </c>
      <c r="AB1752">
        <v>0</v>
      </c>
      <c r="AC1752">
        <v>0</v>
      </c>
      <c r="AD1752">
        <v>0</v>
      </c>
      <c r="AE1752">
        <v>0</v>
      </c>
      <c r="AF1752" s="2">
        <f t="shared" si="749"/>
        <v>0</v>
      </c>
      <c r="AG1752" t="b">
        <f t="shared" si="750"/>
        <v>0</v>
      </c>
      <c r="AH1752" s="2" t="str">
        <f t="shared" si="751"/>
        <v/>
      </c>
      <c r="AI1752" t="str">
        <f t="shared" si="752"/>
        <v/>
      </c>
      <c r="AJ1752" s="2" t="str">
        <f t="shared" si="753"/>
        <v/>
      </c>
      <c r="AK1752" s="2" t="str">
        <f t="shared" si="754"/>
        <v/>
      </c>
    </row>
    <row r="1753" spans="1:37" x14ac:dyDescent="0.3">
      <c r="A1753" s="18">
        <v>39995</v>
      </c>
      <c r="B1753">
        <v>0</v>
      </c>
      <c r="C1753">
        <v>21.6</v>
      </c>
      <c r="D1753">
        <v>6.4</v>
      </c>
      <c r="E1753">
        <v>14</v>
      </c>
      <c r="G1753" s="3">
        <f t="shared" si="729"/>
        <v>0</v>
      </c>
      <c r="H1753" s="3">
        <f t="shared" si="730"/>
        <v>0</v>
      </c>
      <c r="I1753" s="10">
        <f t="shared" si="731"/>
        <v>0</v>
      </c>
      <c r="J1753" s="3">
        <f t="shared" si="732"/>
        <v>0</v>
      </c>
      <c r="K1753" s="3">
        <f t="shared" si="733"/>
        <v>0</v>
      </c>
      <c r="L1753" s="15">
        <f t="shared" si="734"/>
        <v>0</v>
      </c>
      <c r="M1753" s="3">
        <f t="shared" si="735"/>
        <v>0</v>
      </c>
      <c r="N1753" s="15">
        <f t="shared" si="736"/>
        <v>0</v>
      </c>
      <c r="O1753" s="15">
        <f t="shared" si="737"/>
        <v>0</v>
      </c>
      <c r="P1753" s="15">
        <f t="shared" si="738"/>
        <v>0</v>
      </c>
      <c r="Q1753" s="3">
        <f t="shared" si="755"/>
        <v>7</v>
      </c>
      <c r="R1753" s="3">
        <f t="shared" si="739"/>
        <v>-2.08</v>
      </c>
      <c r="S1753" s="16">
        <f t="shared" si="740"/>
        <v>-29.12</v>
      </c>
      <c r="T1753" s="3">
        <f t="shared" si="741"/>
        <v>0</v>
      </c>
      <c r="U1753" s="3">
        <f t="shared" si="742"/>
        <v>0</v>
      </c>
      <c r="V1753" s="3">
        <f t="shared" si="743"/>
        <v>0</v>
      </c>
      <c r="W1753" s="19">
        <f t="shared" si="744"/>
        <v>0</v>
      </c>
      <c r="X1753" s="19">
        <f t="shared" si="745"/>
        <v>0</v>
      </c>
      <c r="Y1753" s="19">
        <f t="shared" si="746"/>
        <v>0</v>
      </c>
      <c r="Z1753" s="2">
        <f t="shared" si="747"/>
        <v>0</v>
      </c>
      <c r="AA1753" s="2">
        <f t="shared" si="748"/>
        <v>0</v>
      </c>
      <c r="AB1753">
        <v>0</v>
      </c>
      <c r="AC1753">
        <v>0</v>
      </c>
      <c r="AD1753">
        <v>0</v>
      </c>
      <c r="AE1753">
        <v>0</v>
      </c>
      <c r="AF1753" s="2">
        <f t="shared" si="749"/>
        <v>0</v>
      </c>
      <c r="AG1753" t="b">
        <f t="shared" si="750"/>
        <v>0</v>
      </c>
      <c r="AH1753" s="2" t="str">
        <f t="shared" si="751"/>
        <v/>
      </c>
      <c r="AI1753" t="str">
        <f t="shared" si="752"/>
        <v/>
      </c>
      <c r="AJ1753" s="2" t="str">
        <f t="shared" si="753"/>
        <v/>
      </c>
      <c r="AK1753" s="2" t="str">
        <f t="shared" si="754"/>
        <v/>
      </c>
    </row>
    <row r="1754" spans="1:37" x14ac:dyDescent="0.3">
      <c r="A1754" s="18">
        <v>39996</v>
      </c>
      <c r="B1754">
        <v>0</v>
      </c>
      <c r="C1754">
        <v>25.2</v>
      </c>
      <c r="D1754">
        <v>9.1999999999999993</v>
      </c>
      <c r="E1754">
        <v>17.2</v>
      </c>
      <c r="G1754" s="3">
        <f t="shared" ref="G1754:G1817" si="756">W1753</f>
        <v>0</v>
      </c>
      <c r="H1754" s="3">
        <f t="shared" ref="H1754:H1817" si="757">Y1753</f>
        <v>0</v>
      </c>
      <c r="I1754" s="10">
        <f t="shared" si="731"/>
        <v>0</v>
      </c>
      <c r="J1754" s="3">
        <f t="shared" si="732"/>
        <v>0</v>
      </c>
      <c r="K1754" s="3">
        <f t="shared" si="733"/>
        <v>0</v>
      </c>
      <c r="L1754" s="15">
        <f t="shared" si="734"/>
        <v>0</v>
      </c>
      <c r="M1754" s="3">
        <f t="shared" si="735"/>
        <v>0</v>
      </c>
      <c r="N1754" s="15">
        <f t="shared" si="736"/>
        <v>0</v>
      </c>
      <c r="O1754" s="15">
        <f t="shared" si="737"/>
        <v>0</v>
      </c>
      <c r="P1754" s="15">
        <f t="shared" si="738"/>
        <v>0</v>
      </c>
      <c r="Q1754" s="3">
        <f t="shared" si="755"/>
        <v>7</v>
      </c>
      <c r="R1754" s="3">
        <f t="shared" si="739"/>
        <v>-2.08</v>
      </c>
      <c r="S1754" s="16">
        <f t="shared" si="740"/>
        <v>-35.775999999999996</v>
      </c>
      <c r="T1754" s="3">
        <f t="shared" si="741"/>
        <v>0</v>
      </c>
      <c r="U1754" s="3">
        <f t="shared" si="742"/>
        <v>0</v>
      </c>
      <c r="V1754" s="3">
        <f t="shared" si="743"/>
        <v>0</v>
      </c>
      <c r="W1754" s="19">
        <f t="shared" si="744"/>
        <v>0</v>
      </c>
      <c r="X1754" s="19">
        <f t="shared" si="745"/>
        <v>0</v>
      </c>
      <c r="Y1754" s="19">
        <f t="shared" si="746"/>
        <v>0</v>
      </c>
      <c r="Z1754" s="2">
        <f t="shared" si="747"/>
        <v>0</v>
      </c>
      <c r="AA1754" s="2">
        <f t="shared" si="748"/>
        <v>0</v>
      </c>
      <c r="AB1754">
        <v>0</v>
      </c>
      <c r="AC1754">
        <v>0</v>
      </c>
      <c r="AD1754">
        <v>0</v>
      </c>
      <c r="AE1754">
        <v>0</v>
      </c>
      <c r="AF1754" s="2">
        <f t="shared" si="749"/>
        <v>0</v>
      </c>
      <c r="AG1754" t="b">
        <f t="shared" si="750"/>
        <v>0</v>
      </c>
      <c r="AH1754" s="2" t="str">
        <f t="shared" si="751"/>
        <v/>
      </c>
      <c r="AI1754" t="str">
        <f t="shared" si="752"/>
        <v/>
      </c>
      <c r="AJ1754" s="2" t="str">
        <f t="shared" si="753"/>
        <v/>
      </c>
      <c r="AK1754" s="2" t="str">
        <f t="shared" si="754"/>
        <v/>
      </c>
    </row>
    <row r="1755" spans="1:37" x14ac:dyDescent="0.3">
      <c r="A1755" s="18">
        <v>39997</v>
      </c>
      <c r="B1755">
        <v>0</v>
      </c>
      <c r="C1755">
        <v>28.5</v>
      </c>
      <c r="D1755">
        <v>14.4</v>
      </c>
      <c r="E1755">
        <v>21.45</v>
      </c>
      <c r="G1755" s="3">
        <f t="shared" si="756"/>
        <v>0</v>
      </c>
      <c r="H1755" s="3">
        <f t="shared" si="757"/>
        <v>0</v>
      </c>
      <c r="I1755" s="10">
        <f t="shared" si="731"/>
        <v>0</v>
      </c>
      <c r="J1755" s="3">
        <f t="shared" si="732"/>
        <v>0</v>
      </c>
      <c r="K1755" s="3">
        <f t="shared" si="733"/>
        <v>0</v>
      </c>
      <c r="L1755" s="15">
        <f t="shared" si="734"/>
        <v>0</v>
      </c>
      <c r="M1755" s="3">
        <f t="shared" si="735"/>
        <v>0</v>
      </c>
      <c r="N1755" s="15">
        <f t="shared" si="736"/>
        <v>0</v>
      </c>
      <c r="O1755" s="15">
        <f t="shared" si="737"/>
        <v>0</v>
      </c>
      <c r="P1755" s="15">
        <f t="shared" si="738"/>
        <v>0</v>
      </c>
      <c r="Q1755" s="3">
        <f t="shared" si="755"/>
        <v>7</v>
      </c>
      <c r="R1755" s="3">
        <f t="shared" si="739"/>
        <v>-2.08</v>
      </c>
      <c r="S1755" s="16">
        <f t="shared" si="740"/>
        <v>-44.616</v>
      </c>
      <c r="T1755" s="3">
        <f t="shared" si="741"/>
        <v>0</v>
      </c>
      <c r="U1755" s="3">
        <f t="shared" si="742"/>
        <v>0</v>
      </c>
      <c r="V1755" s="3">
        <f t="shared" si="743"/>
        <v>0</v>
      </c>
      <c r="W1755" s="19">
        <f t="shared" si="744"/>
        <v>0</v>
      </c>
      <c r="X1755" s="19">
        <f t="shared" si="745"/>
        <v>0</v>
      </c>
      <c r="Y1755" s="19">
        <f t="shared" si="746"/>
        <v>0</v>
      </c>
      <c r="Z1755" s="2">
        <f t="shared" si="747"/>
        <v>0</v>
      </c>
      <c r="AA1755" s="2">
        <f t="shared" si="748"/>
        <v>0</v>
      </c>
      <c r="AB1755">
        <v>0</v>
      </c>
      <c r="AC1755">
        <v>0</v>
      </c>
      <c r="AD1755">
        <v>0</v>
      </c>
      <c r="AE1755">
        <v>0</v>
      </c>
      <c r="AF1755" s="2">
        <f t="shared" si="749"/>
        <v>0</v>
      </c>
      <c r="AG1755" t="b">
        <f t="shared" si="750"/>
        <v>0</v>
      </c>
      <c r="AH1755" s="2" t="str">
        <f t="shared" si="751"/>
        <v/>
      </c>
      <c r="AI1755" t="str">
        <f t="shared" si="752"/>
        <v/>
      </c>
      <c r="AJ1755" s="2" t="str">
        <f t="shared" si="753"/>
        <v/>
      </c>
      <c r="AK1755" s="2" t="str">
        <f t="shared" si="754"/>
        <v/>
      </c>
    </row>
    <row r="1756" spans="1:37" x14ac:dyDescent="0.3">
      <c r="A1756" s="18">
        <v>39998</v>
      </c>
      <c r="B1756">
        <v>0</v>
      </c>
      <c r="C1756">
        <v>28.4</v>
      </c>
      <c r="D1756">
        <v>13.2</v>
      </c>
      <c r="E1756">
        <v>20.8</v>
      </c>
      <c r="G1756" s="3">
        <f t="shared" si="756"/>
        <v>0</v>
      </c>
      <c r="H1756" s="3">
        <f t="shared" si="757"/>
        <v>0</v>
      </c>
      <c r="I1756" s="10">
        <f t="shared" si="731"/>
        <v>0</v>
      </c>
      <c r="J1756" s="3">
        <f t="shared" si="732"/>
        <v>0</v>
      </c>
      <c r="K1756" s="3">
        <f t="shared" si="733"/>
        <v>0</v>
      </c>
      <c r="L1756" s="15">
        <f t="shared" si="734"/>
        <v>0</v>
      </c>
      <c r="M1756" s="3">
        <f t="shared" si="735"/>
        <v>0</v>
      </c>
      <c r="N1756" s="15">
        <f t="shared" si="736"/>
        <v>0</v>
      </c>
      <c r="O1756" s="15">
        <f t="shared" si="737"/>
        <v>0</v>
      </c>
      <c r="P1756" s="15">
        <f t="shared" si="738"/>
        <v>0</v>
      </c>
      <c r="Q1756" s="3">
        <f t="shared" si="755"/>
        <v>7</v>
      </c>
      <c r="R1756" s="3">
        <f t="shared" si="739"/>
        <v>-2.08</v>
      </c>
      <c r="S1756" s="16">
        <f t="shared" si="740"/>
        <v>-43.264000000000003</v>
      </c>
      <c r="T1756" s="3">
        <f t="shared" si="741"/>
        <v>0</v>
      </c>
      <c r="U1756" s="3">
        <f t="shared" si="742"/>
        <v>0</v>
      </c>
      <c r="V1756" s="3">
        <f t="shared" si="743"/>
        <v>0</v>
      </c>
      <c r="W1756" s="19">
        <f t="shared" si="744"/>
        <v>0</v>
      </c>
      <c r="X1756" s="19">
        <f t="shared" si="745"/>
        <v>0</v>
      </c>
      <c r="Y1756" s="19">
        <f t="shared" si="746"/>
        <v>0</v>
      </c>
      <c r="Z1756" s="2">
        <f t="shared" si="747"/>
        <v>0</v>
      </c>
      <c r="AA1756" s="2">
        <f t="shared" si="748"/>
        <v>0</v>
      </c>
      <c r="AB1756">
        <v>0</v>
      </c>
      <c r="AC1756">
        <v>0</v>
      </c>
      <c r="AD1756">
        <v>0</v>
      </c>
      <c r="AE1756">
        <v>0</v>
      </c>
      <c r="AF1756" s="2">
        <f t="shared" si="749"/>
        <v>0</v>
      </c>
      <c r="AG1756" t="b">
        <f t="shared" si="750"/>
        <v>0</v>
      </c>
      <c r="AH1756" s="2" t="str">
        <f t="shared" si="751"/>
        <v/>
      </c>
      <c r="AI1756" t="str">
        <f t="shared" si="752"/>
        <v/>
      </c>
      <c r="AJ1756" s="2" t="str">
        <f t="shared" si="753"/>
        <v/>
      </c>
      <c r="AK1756" s="2" t="str">
        <f t="shared" si="754"/>
        <v/>
      </c>
    </row>
    <row r="1757" spans="1:37" x14ac:dyDescent="0.3">
      <c r="A1757" s="18">
        <v>39999</v>
      </c>
      <c r="B1757">
        <v>0</v>
      </c>
      <c r="C1757">
        <v>28.3</v>
      </c>
      <c r="D1757">
        <v>13.2</v>
      </c>
      <c r="E1757">
        <v>20.75</v>
      </c>
      <c r="G1757" s="3">
        <f t="shared" si="756"/>
        <v>0</v>
      </c>
      <c r="H1757" s="3">
        <f t="shared" si="757"/>
        <v>0</v>
      </c>
      <c r="I1757" s="10">
        <f t="shared" si="731"/>
        <v>0</v>
      </c>
      <c r="J1757" s="3">
        <f t="shared" si="732"/>
        <v>0</v>
      </c>
      <c r="K1757" s="3">
        <f t="shared" si="733"/>
        <v>0</v>
      </c>
      <c r="L1757" s="15">
        <f t="shared" si="734"/>
        <v>0</v>
      </c>
      <c r="M1757" s="3">
        <f t="shared" si="735"/>
        <v>0</v>
      </c>
      <c r="N1757" s="15">
        <f t="shared" si="736"/>
        <v>0</v>
      </c>
      <c r="O1757" s="15">
        <f t="shared" si="737"/>
        <v>0</v>
      </c>
      <c r="P1757" s="15">
        <f t="shared" si="738"/>
        <v>0</v>
      </c>
      <c r="Q1757" s="3">
        <f t="shared" si="755"/>
        <v>7</v>
      </c>
      <c r="R1757" s="3">
        <f t="shared" si="739"/>
        <v>-2.08</v>
      </c>
      <c r="S1757" s="16">
        <f t="shared" si="740"/>
        <v>-43.160000000000004</v>
      </c>
      <c r="T1757" s="3">
        <f t="shared" si="741"/>
        <v>0</v>
      </c>
      <c r="U1757" s="3">
        <f t="shared" si="742"/>
        <v>0</v>
      </c>
      <c r="V1757" s="3">
        <f t="shared" si="743"/>
        <v>0</v>
      </c>
      <c r="W1757" s="19">
        <f t="shared" si="744"/>
        <v>0</v>
      </c>
      <c r="X1757" s="19">
        <f t="shared" si="745"/>
        <v>0</v>
      </c>
      <c r="Y1757" s="19">
        <f t="shared" si="746"/>
        <v>0</v>
      </c>
      <c r="Z1757" s="2">
        <f t="shared" si="747"/>
        <v>0</v>
      </c>
      <c r="AA1757" s="2">
        <f t="shared" si="748"/>
        <v>0</v>
      </c>
      <c r="AB1757">
        <v>0</v>
      </c>
      <c r="AC1757">
        <v>0</v>
      </c>
      <c r="AD1757">
        <v>0</v>
      </c>
      <c r="AE1757">
        <v>0</v>
      </c>
      <c r="AF1757" s="2">
        <f t="shared" si="749"/>
        <v>0</v>
      </c>
      <c r="AG1757" t="b">
        <f t="shared" si="750"/>
        <v>0</v>
      </c>
      <c r="AH1757" s="2" t="str">
        <f t="shared" si="751"/>
        <v/>
      </c>
      <c r="AI1757" t="str">
        <f t="shared" si="752"/>
        <v/>
      </c>
      <c r="AJ1757" s="2" t="str">
        <f t="shared" si="753"/>
        <v/>
      </c>
      <c r="AK1757" s="2" t="str">
        <f t="shared" si="754"/>
        <v/>
      </c>
    </row>
    <row r="1758" spans="1:37" x14ac:dyDescent="0.3">
      <c r="A1758" s="18">
        <v>40000</v>
      </c>
      <c r="B1758">
        <v>0</v>
      </c>
      <c r="C1758">
        <v>25.9</v>
      </c>
      <c r="D1758">
        <v>7.6</v>
      </c>
      <c r="E1758">
        <v>16.75</v>
      </c>
      <c r="G1758" s="3">
        <f t="shared" si="756"/>
        <v>0</v>
      </c>
      <c r="H1758" s="3">
        <f t="shared" si="757"/>
        <v>0</v>
      </c>
      <c r="I1758" s="10">
        <f t="shared" si="731"/>
        <v>0</v>
      </c>
      <c r="J1758" s="3">
        <f t="shared" si="732"/>
        <v>0</v>
      </c>
      <c r="K1758" s="3">
        <f t="shared" si="733"/>
        <v>0</v>
      </c>
      <c r="L1758" s="15">
        <f t="shared" si="734"/>
        <v>0</v>
      </c>
      <c r="M1758" s="3">
        <f t="shared" si="735"/>
        <v>0</v>
      </c>
      <c r="N1758" s="15">
        <f t="shared" si="736"/>
        <v>0</v>
      </c>
      <c r="O1758" s="15">
        <f t="shared" si="737"/>
        <v>0</v>
      </c>
      <c r="P1758" s="15">
        <f t="shared" si="738"/>
        <v>0</v>
      </c>
      <c r="Q1758" s="3">
        <f t="shared" si="755"/>
        <v>7</v>
      </c>
      <c r="R1758" s="3">
        <f t="shared" si="739"/>
        <v>-2.08</v>
      </c>
      <c r="S1758" s="16">
        <f t="shared" si="740"/>
        <v>-34.840000000000003</v>
      </c>
      <c r="T1758" s="3">
        <f t="shared" si="741"/>
        <v>0</v>
      </c>
      <c r="U1758" s="3">
        <f t="shared" si="742"/>
        <v>0</v>
      </c>
      <c r="V1758" s="3">
        <f t="shared" si="743"/>
        <v>0</v>
      </c>
      <c r="W1758" s="19">
        <f t="shared" si="744"/>
        <v>0</v>
      </c>
      <c r="X1758" s="19">
        <f t="shared" si="745"/>
        <v>0</v>
      </c>
      <c r="Y1758" s="19">
        <f t="shared" si="746"/>
        <v>0</v>
      </c>
      <c r="Z1758" s="2">
        <f t="shared" si="747"/>
        <v>0</v>
      </c>
      <c r="AA1758" s="2">
        <f t="shared" si="748"/>
        <v>0</v>
      </c>
      <c r="AB1758">
        <v>0</v>
      </c>
      <c r="AC1758">
        <v>0</v>
      </c>
      <c r="AD1758">
        <v>0</v>
      </c>
      <c r="AE1758">
        <v>0</v>
      </c>
      <c r="AF1758" s="2">
        <f t="shared" si="749"/>
        <v>0</v>
      </c>
      <c r="AG1758" t="b">
        <f t="shared" si="750"/>
        <v>0</v>
      </c>
      <c r="AH1758" s="2" t="str">
        <f t="shared" si="751"/>
        <v/>
      </c>
      <c r="AI1758" t="str">
        <f t="shared" si="752"/>
        <v/>
      </c>
      <c r="AJ1758" s="2" t="str">
        <f t="shared" si="753"/>
        <v/>
      </c>
      <c r="AK1758" s="2" t="str">
        <f t="shared" si="754"/>
        <v/>
      </c>
    </row>
    <row r="1759" spans="1:37" x14ac:dyDescent="0.3">
      <c r="A1759" s="18">
        <v>40001</v>
      </c>
      <c r="B1759">
        <v>0</v>
      </c>
      <c r="C1759">
        <v>17.7</v>
      </c>
      <c r="D1759">
        <v>6.4</v>
      </c>
      <c r="E1759">
        <v>12.05</v>
      </c>
      <c r="G1759" s="3">
        <f t="shared" si="756"/>
        <v>0</v>
      </c>
      <c r="H1759" s="3">
        <f t="shared" si="757"/>
        <v>0</v>
      </c>
      <c r="I1759" s="10">
        <f t="shared" si="731"/>
        <v>0</v>
      </c>
      <c r="J1759" s="3">
        <f t="shared" si="732"/>
        <v>0</v>
      </c>
      <c r="K1759" s="3">
        <f t="shared" si="733"/>
        <v>0</v>
      </c>
      <c r="L1759" s="15">
        <f t="shared" si="734"/>
        <v>0</v>
      </c>
      <c r="M1759" s="3">
        <f t="shared" si="735"/>
        <v>0</v>
      </c>
      <c r="N1759" s="15">
        <f t="shared" si="736"/>
        <v>0</v>
      </c>
      <c r="O1759" s="15">
        <f t="shared" si="737"/>
        <v>0</v>
      </c>
      <c r="P1759" s="15">
        <f t="shared" si="738"/>
        <v>0</v>
      </c>
      <c r="Q1759" s="3">
        <f t="shared" si="755"/>
        <v>7</v>
      </c>
      <c r="R1759" s="3">
        <f t="shared" si="739"/>
        <v>-2.08</v>
      </c>
      <c r="S1759" s="16">
        <f t="shared" si="740"/>
        <v>-25.064000000000004</v>
      </c>
      <c r="T1759" s="3">
        <f t="shared" si="741"/>
        <v>0</v>
      </c>
      <c r="U1759" s="3">
        <f t="shared" si="742"/>
        <v>0</v>
      </c>
      <c r="V1759" s="3">
        <f t="shared" si="743"/>
        <v>0</v>
      </c>
      <c r="W1759" s="19">
        <f t="shared" si="744"/>
        <v>0</v>
      </c>
      <c r="X1759" s="19">
        <f t="shared" si="745"/>
        <v>0</v>
      </c>
      <c r="Y1759" s="19">
        <f t="shared" si="746"/>
        <v>0</v>
      </c>
      <c r="Z1759" s="2">
        <f t="shared" si="747"/>
        <v>0</v>
      </c>
      <c r="AA1759" s="2">
        <f t="shared" si="748"/>
        <v>0</v>
      </c>
      <c r="AB1759">
        <v>0</v>
      </c>
      <c r="AC1759">
        <v>0</v>
      </c>
      <c r="AD1759">
        <v>0</v>
      </c>
      <c r="AE1759">
        <v>0</v>
      </c>
      <c r="AF1759" s="2">
        <f t="shared" si="749"/>
        <v>0</v>
      </c>
      <c r="AG1759" t="b">
        <f t="shared" si="750"/>
        <v>0</v>
      </c>
      <c r="AH1759" s="2" t="str">
        <f t="shared" si="751"/>
        <v/>
      </c>
      <c r="AI1759" t="str">
        <f t="shared" si="752"/>
        <v/>
      </c>
      <c r="AJ1759" s="2" t="str">
        <f t="shared" si="753"/>
        <v/>
      </c>
      <c r="AK1759" s="2" t="str">
        <f t="shared" si="754"/>
        <v/>
      </c>
    </row>
    <row r="1760" spans="1:37" x14ac:dyDescent="0.3">
      <c r="A1760" s="18">
        <v>40002</v>
      </c>
      <c r="B1760">
        <v>0</v>
      </c>
      <c r="C1760">
        <v>17.7</v>
      </c>
      <c r="D1760">
        <v>6.2</v>
      </c>
      <c r="E1760">
        <v>11.95</v>
      </c>
      <c r="G1760" s="3">
        <f t="shared" si="756"/>
        <v>0</v>
      </c>
      <c r="H1760" s="3">
        <f t="shared" si="757"/>
        <v>0</v>
      </c>
      <c r="I1760" s="10">
        <f t="shared" si="731"/>
        <v>0</v>
      </c>
      <c r="J1760" s="3">
        <f t="shared" si="732"/>
        <v>0</v>
      </c>
      <c r="K1760" s="3">
        <f t="shared" si="733"/>
        <v>0</v>
      </c>
      <c r="L1760" s="15">
        <f t="shared" si="734"/>
        <v>0</v>
      </c>
      <c r="M1760" s="3">
        <f t="shared" si="735"/>
        <v>0</v>
      </c>
      <c r="N1760" s="15">
        <f t="shared" si="736"/>
        <v>0</v>
      </c>
      <c r="O1760" s="15">
        <f t="shared" si="737"/>
        <v>0</v>
      </c>
      <c r="P1760" s="15">
        <f t="shared" si="738"/>
        <v>0</v>
      </c>
      <c r="Q1760" s="3">
        <f t="shared" si="755"/>
        <v>7</v>
      </c>
      <c r="R1760" s="3">
        <f t="shared" si="739"/>
        <v>-2.08</v>
      </c>
      <c r="S1760" s="16">
        <f t="shared" si="740"/>
        <v>-24.855999999999998</v>
      </c>
      <c r="T1760" s="3">
        <f t="shared" si="741"/>
        <v>0</v>
      </c>
      <c r="U1760" s="3">
        <f t="shared" si="742"/>
        <v>0</v>
      </c>
      <c r="V1760" s="3">
        <f t="shared" si="743"/>
        <v>0</v>
      </c>
      <c r="W1760" s="19">
        <f t="shared" si="744"/>
        <v>0</v>
      </c>
      <c r="X1760" s="19">
        <f t="shared" si="745"/>
        <v>0</v>
      </c>
      <c r="Y1760" s="19">
        <f t="shared" si="746"/>
        <v>0</v>
      </c>
      <c r="Z1760" s="2">
        <f t="shared" si="747"/>
        <v>0</v>
      </c>
      <c r="AA1760" s="2">
        <f t="shared" si="748"/>
        <v>0</v>
      </c>
      <c r="AB1760">
        <v>0</v>
      </c>
      <c r="AC1760">
        <v>0</v>
      </c>
      <c r="AD1760">
        <v>0</v>
      </c>
      <c r="AE1760">
        <v>0</v>
      </c>
      <c r="AF1760" s="2">
        <f t="shared" si="749"/>
        <v>0</v>
      </c>
      <c r="AG1760" t="b">
        <f t="shared" si="750"/>
        <v>0</v>
      </c>
      <c r="AH1760" s="2" t="str">
        <f t="shared" si="751"/>
        <v/>
      </c>
      <c r="AI1760" t="str">
        <f t="shared" si="752"/>
        <v/>
      </c>
      <c r="AJ1760" s="2" t="str">
        <f t="shared" si="753"/>
        <v/>
      </c>
      <c r="AK1760" s="2" t="str">
        <f t="shared" si="754"/>
        <v/>
      </c>
    </row>
    <row r="1761" spans="1:37" x14ac:dyDescent="0.3">
      <c r="A1761" s="18">
        <v>40003</v>
      </c>
      <c r="B1761">
        <v>0</v>
      </c>
      <c r="C1761">
        <v>16.7</v>
      </c>
      <c r="D1761">
        <v>6.9</v>
      </c>
      <c r="E1761">
        <v>11.8</v>
      </c>
      <c r="G1761" s="3">
        <f t="shared" si="756"/>
        <v>0</v>
      </c>
      <c r="H1761" s="3">
        <f t="shared" si="757"/>
        <v>0</v>
      </c>
      <c r="I1761" s="10">
        <f t="shared" si="731"/>
        <v>0</v>
      </c>
      <c r="J1761" s="3">
        <f t="shared" si="732"/>
        <v>0</v>
      </c>
      <c r="K1761" s="3">
        <f t="shared" si="733"/>
        <v>0</v>
      </c>
      <c r="L1761" s="15">
        <f t="shared" si="734"/>
        <v>0</v>
      </c>
      <c r="M1761" s="3">
        <f t="shared" si="735"/>
        <v>0</v>
      </c>
      <c r="N1761" s="15">
        <f t="shared" si="736"/>
        <v>0</v>
      </c>
      <c r="O1761" s="15">
        <f t="shared" si="737"/>
        <v>0</v>
      </c>
      <c r="P1761" s="15">
        <f t="shared" si="738"/>
        <v>0</v>
      </c>
      <c r="Q1761" s="3">
        <f t="shared" si="755"/>
        <v>7</v>
      </c>
      <c r="R1761" s="3">
        <f t="shared" si="739"/>
        <v>-2.08</v>
      </c>
      <c r="S1761" s="16">
        <f t="shared" si="740"/>
        <v>-24.544000000000004</v>
      </c>
      <c r="T1761" s="3">
        <f t="shared" si="741"/>
        <v>0</v>
      </c>
      <c r="U1761" s="3">
        <f t="shared" si="742"/>
        <v>0</v>
      </c>
      <c r="V1761" s="3">
        <f t="shared" si="743"/>
        <v>0</v>
      </c>
      <c r="W1761" s="19">
        <f t="shared" si="744"/>
        <v>0</v>
      </c>
      <c r="X1761" s="19">
        <f t="shared" si="745"/>
        <v>0</v>
      </c>
      <c r="Y1761" s="19">
        <f t="shared" si="746"/>
        <v>0</v>
      </c>
      <c r="Z1761" s="2">
        <f t="shared" si="747"/>
        <v>0</v>
      </c>
      <c r="AA1761" s="2">
        <f t="shared" si="748"/>
        <v>0</v>
      </c>
      <c r="AB1761">
        <v>0</v>
      </c>
      <c r="AC1761">
        <v>0</v>
      </c>
      <c r="AD1761">
        <v>0</v>
      </c>
      <c r="AE1761">
        <v>0</v>
      </c>
      <c r="AF1761" s="2">
        <f t="shared" si="749"/>
        <v>0</v>
      </c>
      <c r="AG1761" t="b">
        <f t="shared" si="750"/>
        <v>0</v>
      </c>
      <c r="AH1761" s="2" t="str">
        <f t="shared" si="751"/>
        <v/>
      </c>
      <c r="AI1761" t="str">
        <f t="shared" si="752"/>
        <v/>
      </c>
      <c r="AJ1761" s="2" t="str">
        <f t="shared" si="753"/>
        <v/>
      </c>
      <c r="AK1761" s="2" t="str">
        <f t="shared" si="754"/>
        <v/>
      </c>
    </row>
    <row r="1762" spans="1:37" x14ac:dyDescent="0.3">
      <c r="A1762" s="18">
        <v>40004</v>
      </c>
      <c r="B1762">
        <v>0</v>
      </c>
      <c r="C1762">
        <v>20</v>
      </c>
      <c r="D1762">
        <v>6.5</v>
      </c>
      <c r="E1762">
        <v>13.25</v>
      </c>
      <c r="G1762" s="3">
        <f t="shared" si="756"/>
        <v>0</v>
      </c>
      <c r="H1762" s="3">
        <f t="shared" si="757"/>
        <v>0</v>
      </c>
      <c r="I1762" s="10">
        <f t="shared" si="731"/>
        <v>0</v>
      </c>
      <c r="J1762" s="3">
        <f t="shared" si="732"/>
        <v>0</v>
      </c>
      <c r="K1762" s="3">
        <f t="shared" si="733"/>
        <v>0</v>
      </c>
      <c r="L1762" s="15">
        <f t="shared" si="734"/>
        <v>0</v>
      </c>
      <c r="M1762" s="3">
        <f t="shared" si="735"/>
        <v>0</v>
      </c>
      <c r="N1762" s="15">
        <f t="shared" si="736"/>
        <v>0</v>
      </c>
      <c r="O1762" s="15">
        <f t="shared" si="737"/>
        <v>0</v>
      </c>
      <c r="P1762" s="15">
        <f t="shared" si="738"/>
        <v>0</v>
      </c>
      <c r="Q1762" s="3">
        <f t="shared" si="755"/>
        <v>7</v>
      </c>
      <c r="R1762" s="3">
        <f t="shared" si="739"/>
        <v>-2.08</v>
      </c>
      <c r="S1762" s="16">
        <f t="shared" si="740"/>
        <v>-27.560000000000002</v>
      </c>
      <c r="T1762" s="3">
        <f t="shared" si="741"/>
        <v>0</v>
      </c>
      <c r="U1762" s="3">
        <f t="shared" si="742"/>
        <v>0</v>
      </c>
      <c r="V1762" s="3">
        <f t="shared" si="743"/>
        <v>0</v>
      </c>
      <c r="W1762" s="19">
        <f t="shared" si="744"/>
        <v>0</v>
      </c>
      <c r="X1762" s="19">
        <f t="shared" si="745"/>
        <v>0</v>
      </c>
      <c r="Y1762" s="19">
        <f t="shared" si="746"/>
        <v>0</v>
      </c>
      <c r="Z1762" s="2">
        <f t="shared" si="747"/>
        <v>0</v>
      </c>
      <c r="AA1762" s="2">
        <f t="shared" si="748"/>
        <v>0</v>
      </c>
      <c r="AB1762">
        <v>0</v>
      </c>
      <c r="AC1762">
        <v>0</v>
      </c>
      <c r="AD1762">
        <v>0</v>
      </c>
      <c r="AE1762">
        <v>0</v>
      </c>
      <c r="AF1762" s="2">
        <f t="shared" si="749"/>
        <v>0</v>
      </c>
      <c r="AG1762" t="b">
        <f t="shared" si="750"/>
        <v>0</v>
      </c>
      <c r="AH1762" s="2" t="str">
        <f t="shared" si="751"/>
        <v/>
      </c>
      <c r="AI1762" t="str">
        <f t="shared" si="752"/>
        <v/>
      </c>
      <c r="AJ1762" s="2" t="str">
        <f t="shared" si="753"/>
        <v/>
      </c>
      <c r="AK1762" s="2" t="str">
        <f t="shared" si="754"/>
        <v/>
      </c>
    </row>
    <row r="1763" spans="1:37" x14ac:dyDescent="0.3">
      <c r="A1763" s="18">
        <v>40005</v>
      </c>
      <c r="B1763">
        <v>0</v>
      </c>
      <c r="C1763">
        <v>24.8</v>
      </c>
      <c r="D1763">
        <v>10.6</v>
      </c>
      <c r="E1763">
        <v>17.7</v>
      </c>
      <c r="G1763" s="3">
        <f t="shared" si="756"/>
        <v>0</v>
      </c>
      <c r="H1763" s="3">
        <f t="shared" si="757"/>
        <v>0</v>
      </c>
      <c r="I1763" s="10">
        <f t="shared" si="731"/>
        <v>0</v>
      </c>
      <c r="J1763" s="3">
        <f t="shared" si="732"/>
        <v>0</v>
      </c>
      <c r="K1763" s="3">
        <f t="shared" si="733"/>
        <v>0</v>
      </c>
      <c r="L1763" s="15">
        <f t="shared" si="734"/>
        <v>0</v>
      </c>
      <c r="M1763" s="3">
        <f t="shared" si="735"/>
        <v>0</v>
      </c>
      <c r="N1763" s="15">
        <f t="shared" si="736"/>
        <v>0</v>
      </c>
      <c r="O1763" s="15">
        <f t="shared" si="737"/>
        <v>0</v>
      </c>
      <c r="P1763" s="15">
        <f t="shared" si="738"/>
        <v>0</v>
      </c>
      <c r="Q1763" s="3">
        <f t="shared" si="755"/>
        <v>7</v>
      </c>
      <c r="R1763" s="3">
        <f t="shared" si="739"/>
        <v>-2.08</v>
      </c>
      <c r="S1763" s="16">
        <f t="shared" si="740"/>
        <v>-36.816000000000003</v>
      </c>
      <c r="T1763" s="3">
        <f t="shared" si="741"/>
        <v>0</v>
      </c>
      <c r="U1763" s="3">
        <f t="shared" si="742"/>
        <v>0</v>
      </c>
      <c r="V1763" s="3">
        <f t="shared" si="743"/>
        <v>0</v>
      </c>
      <c r="W1763" s="19">
        <f t="shared" si="744"/>
        <v>0</v>
      </c>
      <c r="X1763" s="19">
        <f t="shared" si="745"/>
        <v>0</v>
      </c>
      <c r="Y1763" s="19">
        <f t="shared" si="746"/>
        <v>0</v>
      </c>
      <c r="Z1763" s="2">
        <f t="shared" si="747"/>
        <v>0</v>
      </c>
      <c r="AA1763" s="2">
        <f t="shared" si="748"/>
        <v>0</v>
      </c>
      <c r="AB1763">
        <v>0</v>
      </c>
      <c r="AC1763">
        <v>0</v>
      </c>
      <c r="AD1763">
        <v>0</v>
      </c>
      <c r="AE1763">
        <v>0</v>
      </c>
      <c r="AF1763" s="2">
        <f t="shared" si="749"/>
        <v>0</v>
      </c>
      <c r="AG1763" t="b">
        <f t="shared" si="750"/>
        <v>0</v>
      </c>
      <c r="AH1763" s="2" t="str">
        <f t="shared" si="751"/>
        <v/>
      </c>
      <c r="AI1763" t="str">
        <f t="shared" si="752"/>
        <v/>
      </c>
      <c r="AJ1763" s="2" t="str">
        <f t="shared" si="753"/>
        <v/>
      </c>
      <c r="AK1763" s="2" t="str">
        <f t="shared" si="754"/>
        <v/>
      </c>
    </row>
    <row r="1764" spans="1:37" x14ac:dyDescent="0.3">
      <c r="A1764" s="18">
        <v>40006</v>
      </c>
      <c r="B1764">
        <v>0</v>
      </c>
      <c r="C1764">
        <v>21.7</v>
      </c>
      <c r="D1764">
        <v>9.8000000000000007</v>
      </c>
      <c r="E1764">
        <v>15.75</v>
      </c>
      <c r="G1764" s="3">
        <f t="shared" si="756"/>
        <v>0</v>
      </c>
      <c r="H1764" s="3">
        <f t="shared" si="757"/>
        <v>0</v>
      </c>
      <c r="I1764" s="10">
        <f t="shared" si="731"/>
        <v>0</v>
      </c>
      <c r="J1764" s="3">
        <f t="shared" si="732"/>
        <v>0</v>
      </c>
      <c r="K1764" s="3">
        <f t="shared" si="733"/>
        <v>0</v>
      </c>
      <c r="L1764" s="15">
        <f t="shared" si="734"/>
        <v>0</v>
      </c>
      <c r="M1764" s="3">
        <f t="shared" si="735"/>
        <v>0</v>
      </c>
      <c r="N1764" s="15">
        <f t="shared" si="736"/>
        <v>0</v>
      </c>
      <c r="O1764" s="15">
        <f t="shared" si="737"/>
        <v>0</v>
      </c>
      <c r="P1764" s="15">
        <f t="shared" si="738"/>
        <v>0</v>
      </c>
      <c r="Q1764" s="3">
        <f t="shared" si="755"/>
        <v>7</v>
      </c>
      <c r="R1764" s="3">
        <f t="shared" si="739"/>
        <v>-2.08</v>
      </c>
      <c r="S1764" s="16">
        <f t="shared" si="740"/>
        <v>-32.76</v>
      </c>
      <c r="T1764" s="3">
        <f t="shared" si="741"/>
        <v>0</v>
      </c>
      <c r="U1764" s="3">
        <f t="shared" si="742"/>
        <v>0</v>
      </c>
      <c r="V1764" s="3">
        <f t="shared" si="743"/>
        <v>0</v>
      </c>
      <c r="W1764" s="19">
        <f t="shared" si="744"/>
        <v>0</v>
      </c>
      <c r="X1764" s="19">
        <f t="shared" si="745"/>
        <v>0</v>
      </c>
      <c r="Y1764" s="19">
        <f t="shared" si="746"/>
        <v>0</v>
      </c>
      <c r="Z1764" s="2">
        <f t="shared" si="747"/>
        <v>0</v>
      </c>
      <c r="AA1764" s="2">
        <f t="shared" si="748"/>
        <v>0</v>
      </c>
      <c r="AB1764">
        <v>0</v>
      </c>
      <c r="AC1764">
        <v>0</v>
      </c>
      <c r="AD1764">
        <v>0</v>
      </c>
      <c r="AE1764">
        <v>0</v>
      </c>
      <c r="AF1764" s="2">
        <f t="shared" si="749"/>
        <v>0</v>
      </c>
      <c r="AG1764" t="b">
        <f t="shared" si="750"/>
        <v>0</v>
      </c>
      <c r="AH1764" s="2" t="str">
        <f t="shared" si="751"/>
        <v/>
      </c>
      <c r="AI1764" t="str">
        <f t="shared" si="752"/>
        <v/>
      </c>
      <c r="AJ1764" s="2" t="str">
        <f t="shared" si="753"/>
        <v/>
      </c>
      <c r="AK1764" s="2" t="str">
        <f t="shared" si="754"/>
        <v/>
      </c>
    </row>
    <row r="1765" spans="1:37" x14ac:dyDescent="0.3">
      <c r="A1765" s="18">
        <v>40007</v>
      </c>
      <c r="B1765">
        <v>0</v>
      </c>
      <c r="C1765">
        <v>12.7</v>
      </c>
      <c r="D1765">
        <v>8.3000000000000007</v>
      </c>
      <c r="E1765">
        <v>10.5</v>
      </c>
      <c r="G1765" s="3">
        <f t="shared" si="756"/>
        <v>0</v>
      </c>
      <c r="H1765" s="3">
        <f t="shared" si="757"/>
        <v>0</v>
      </c>
      <c r="I1765" s="10">
        <f t="shared" si="731"/>
        <v>0</v>
      </c>
      <c r="J1765" s="3">
        <f t="shared" si="732"/>
        <v>0</v>
      </c>
      <c r="K1765" s="3">
        <f t="shared" si="733"/>
        <v>0</v>
      </c>
      <c r="L1765" s="15">
        <f t="shared" si="734"/>
        <v>0</v>
      </c>
      <c r="M1765" s="3">
        <f t="shared" si="735"/>
        <v>0</v>
      </c>
      <c r="N1765" s="15">
        <f t="shared" si="736"/>
        <v>0</v>
      </c>
      <c r="O1765" s="15">
        <f t="shared" si="737"/>
        <v>0</v>
      </c>
      <c r="P1765" s="15">
        <f t="shared" si="738"/>
        <v>0</v>
      </c>
      <c r="Q1765" s="3">
        <f t="shared" si="755"/>
        <v>7</v>
      </c>
      <c r="R1765" s="3">
        <f t="shared" si="739"/>
        <v>-2.08</v>
      </c>
      <c r="S1765" s="16">
        <f t="shared" si="740"/>
        <v>-21.84</v>
      </c>
      <c r="T1765" s="3">
        <f t="shared" si="741"/>
        <v>0</v>
      </c>
      <c r="U1765" s="3">
        <f t="shared" si="742"/>
        <v>0</v>
      </c>
      <c r="V1765" s="3">
        <f t="shared" si="743"/>
        <v>0</v>
      </c>
      <c r="W1765" s="19">
        <f t="shared" si="744"/>
        <v>0</v>
      </c>
      <c r="X1765" s="19">
        <f t="shared" si="745"/>
        <v>0</v>
      </c>
      <c r="Y1765" s="19">
        <f t="shared" si="746"/>
        <v>0</v>
      </c>
      <c r="Z1765" s="2">
        <f t="shared" si="747"/>
        <v>0</v>
      </c>
      <c r="AA1765" s="2">
        <f t="shared" si="748"/>
        <v>0</v>
      </c>
      <c r="AB1765">
        <v>0</v>
      </c>
      <c r="AC1765">
        <v>0</v>
      </c>
      <c r="AD1765">
        <v>0</v>
      </c>
      <c r="AE1765">
        <v>0</v>
      </c>
      <c r="AF1765" s="2">
        <f t="shared" si="749"/>
        <v>0</v>
      </c>
      <c r="AG1765" t="b">
        <f t="shared" si="750"/>
        <v>0</v>
      </c>
      <c r="AH1765" s="2" t="str">
        <f t="shared" si="751"/>
        <v/>
      </c>
      <c r="AI1765" t="str">
        <f t="shared" si="752"/>
        <v/>
      </c>
      <c r="AJ1765" s="2" t="str">
        <f t="shared" si="753"/>
        <v/>
      </c>
      <c r="AK1765" s="2" t="str">
        <f t="shared" si="754"/>
        <v/>
      </c>
    </row>
    <row r="1766" spans="1:37" x14ac:dyDescent="0.3">
      <c r="A1766" s="18">
        <v>40008</v>
      </c>
      <c r="B1766">
        <v>0</v>
      </c>
      <c r="C1766">
        <v>17.399999999999999</v>
      </c>
      <c r="D1766">
        <v>8.1</v>
      </c>
      <c r="E1766">
        <v>12.75</v>
      </c>
      <c r="G1766" s="3">
        <f t="shared" si="756"/>
        <v>0</v>
      </c>
      <c r="H1766" s="3">
        <f t="shared" si="757"/>
        <v>0</v>
      </c>
      <c r="I1766" s="10">
        <f t="shared" si="731"/>
        <v>0</v>
      </c>
      <c r="J1766" s="3">
        <f t="shared" si="732"/>
        <v>0</v>
      </c>
      <c r="K1766" s="3">
        <f t="shared" si="733"/>
        <v>0</v>
      </c>
      <c r="L1766" s="15">
        <f t="shared" si="734"/>
        <v>0</v>
      </c>
      <c r="M1766" s="3">
        <f t="shared" si="735"/>
        <v>0</v>
      </c>
      <c r="N1766" s="15">
        <f t="shared" si="736"/>
        <v>0</v>
      </c>
      <c r="O1766" s="15">
        <f t="shared" si="737"/>
        <v>0</v>
      </c>
      <c r="P1766" s="15">
        <f t="shared" si="738"/>
        <v>0</v>
      </c>
      <c r="Q1766" s="3">
        <f t="shared" si="755"/>
        <v>7</v>
      </c>
      <c r="R1766" s="3">
        <f t="shared" si="739"/>
        <v>-2.08</v>
      </c>
      <c r="S1766" s="16">
        <f t="shared" si="740"/>
        <v>-26.52</v>
      </c>
      <c r="T1766" s="3">
        <f t="shared" si="741"/>
        <v>0</v>
      </c>
      <c r="U1766" s="3">
        <f t="shared" si="742"/>
        <v>0</v>
      </c>
      <c r="V1766" s="3">
        <f t="shared" si="743"/>
        <v>0</v>
      </c>
      <c r="W1766" s="19">
        <f t="shared" si="744"/>
        <v>0</v>
      </c>
      <c r="X1766" s="19">
        <f t="shared" si="745"/>
        <v>0</v>
      </c>
      <c r="Y1766" s="19">
        <f t="shared" si="746"/>
        <v>0</v>
      </c>
      <c r="Z1766" s="2">
        <f t="shared" si="747"/>
        <v>0</v>
      </c>
      <c r="AA1766" s="2">
        <f t="shared" si="748"/>
        <v>0</v>
      </c>
      <c r="AB1766">
        <v>0</v>
      </c>
      <c r="AC1766">
        <v>0</v>
      </c>
      <c r="AD1766">
        <v>0</v>
      </c>
      <c r="AE1766">
        <v>0</v>
      </c>
      <c r="AF1766" s="2">
        <f t="shared" si="749"/>
        <v>0</v>
      </c>
      <c r="AG1766" t="b">
        <f t="shared" si="750"/>
        <v>0</v>
      </c>
      <c r="AH1766" s="2" t="str">
        <f t="shared" si="751"/>
        <v/>
      </c>
      <c r="AI1766" t="str">
        <f t="shared" si="752"/>
        <v/>
      </c>
      <c r="AJ1766" s="2" t="str">
        <f t="shared" si="753"/>
        <v/>
      </c>
      <c r="AK1766" s="2" t="str">
        <f t="shared" si="754"/>
        <v/>
      </c>
    </row>
    <row r="1767" spans="1:37" x14ac:dyDescent="0.3">
      <c r="A1767" s="18">
        <v>40009</v>
      </c>
      <c r="B1767">
        <v>0</v>
      </c>
      <c r="C1767">
        <v>23.3</v>
      </c>
      <c r="D1767">
        <v>6.6</v>
      </c>
      <c r="E1767">
        <v>14.95</v>
      </c>
      <c r="G1767" s="3">
        <f t="shared" si="756"/>
        <v>0</v>
      </c>
      <c r="H1767" s="3">
        <f t="shared" si="757"/>
        <v>0</v>
      </c>
      <c r="I1767" s="10">
        <f t="shared" si="731"/>
        <v>0</v>
      </c>
      <c r="J1767" s="3">
        <f t="shared" si="732"/>
        <v>0</v>
      </c>
      <c r="K1767" s="3">
        <f t="shared" si="733"/>
        <v>0</v>
      </c>
      <c r="L1767" s="15">
        <f t="shared" si="734"/>
        <v>0</v>
      </c>
      <c r="M1767" s="3">
        <f t="shared" si="735"/>
        <v>0</v>
      </c>
      <c r="N1767" s="15">
        <f t="shared" si="736"/>
        <v>0</v>
      </c>
      <c r="O1767" s="15">
        <f t="shared" si="737"/>
        <v>0</v>
      </c>
      <c r="P1767" s="15">
        <f t="shared" si="738"/>
        <v>0</v>
      </c>
      <c r="Q1767" s="3">
        <f t="shared" si="755"/>
        <v>7</v>
      </c>
      <c r="R1767" s="3">
        <f t="shared" si="739"/>
        <v>-2.08</v>
      </c>
      <c r="S1767" s="16">
        <f t="shared" si="740"/>
        <v>-31.096</v>
      </c>
      <c r="T1767" s="3">
        <f t="shared" si="741"/>
        <v>0</v>
      </c>
      <c r="U1767" s="3">
        <f t="shared" si="742"/>
        <v>0</v>
      </c>
      <c r="V1767" s="3">
        <f t="shared" si="743"/>
        <v>0</v>
      </c>
      <c r="W1767" s="19">
        <f t="shared" si="744"/>
        <v>0</v>
      </c>
      <c r="X1767" s="19">
        <f t="shared" si="745"/>
        <v>0</v>
      </c>
      <c r="Y1767" s="19">
        <f t="shared" si="746"/>
        <v>0</v>
      </c>
      <c r="Z1767" s="2">
        <f t="shared" si="747"/>
        <v>0</v>
      </c>
      <c r="AA1767" s="2">
        <f t="shared" si="748"/>
        <v>0</v>
      </c>
      <c r="AB1767">
        <v>0</v>
      </c>
      <c r="AC1767">
        <v>0</v>
      </c>
      <c r="AD1767">
        <v>0</v>
      </c>
      <c r="AE1767">
        <v>0</v>
      </c>
      <c r="AF1767" s="2">
        <f t="shared" si="749"/>
        <v>0</v>
      </c>
      <c r="AG1767" t="b">
        <f t="shared" si="750"/>
        <v>0</v>
      </c>
      <c r="AH1767" s="2" t="str">
        <f t="shared" si="751"/>
        <v/>
      </c>
      <c r="AI1767" t="str">
        <f t="shared" si="752"/>
        <v/>
      </c>
      <c r="AJ1767" s="2" t="str">
        <f t="shared" si="753"/>
        <v/>
      </c>
      <c r="AK1767" s="2" t="str">
        <f t="shared" si="754"/>
        <v/>
      </c>
    </row>
    <row r="1768" spans="1:37" x14ac:dyDescent="0.3">
      <c r="A1768" s="18">
        <v>40010</v>
      </c>
      <c r="B1768">
        <v>0</v>
      </c>
      <c r="C1768">
        <v>26.5</v>
      </c>
      <c r="D1768">
        <v>9.8000000000000007</v>
      </c>
      <c r="E1768">
        <v>18.149999999999999</v>
      </c>
      <c r="G1768" s="3">
        <f t="shared" si="756"/>
        <v>0</v>
      </c>
      <c r="H1768" s="3">
        <f t="shared" si="757"/>
        <v>0</v>
      </c>
      <c r="I1768" s="10">
        <f t="shared" si="731"/>
        <v>0</v>
      </c>
      <c r="J1768" s="3">
        <f t="shared" si="732"/>
        <v>0</v>
      </c>
      <c r="K1768" s="3">
        <f t="shared" si="733"/>
        <v>0</v>
      </c>
      <c r="L1768" s="15">
        <f t="shared" si="734"/>
        <v>0</v>
      </c>
      <c r="M1768" s="3">
        <f t="shared" si="735"/>
        <v>0</v>
      </c>
      <c r="N1768" s="15">
        <f t="shared" si="736"/>
        <v>0</v>
      </c>
      <c r="O1768" s="15">
        <f t="shared" si="737"/>
        <v>0</v>
      </c>
      <c r="P1768" s="15">
        <f t="shared" si="738"/>
        <v>0</v>
      </c>
      <c r="Q1768" s="3">
        <f t="shared" si="755"/>
        <v>7</v>
      </c>
      <c r="R1768" s="3">
        <f t="shared" si="739"/>
        <v>-2.08</v>
      </c>
      <c r="S1768" s="16">
        <f t="shared" si="740"/>
        <v>-37.751999999999995</v>
      </c>
      <c r="T1768" s="3">
        <f t="shared" si="741"/>
        <v>0</v>
      </c>
      <c r="U1768" s="3">
        <f t="shared" si="742"/>
        <v>0</v>
      </c>
      <c r="V1768" s="3">
        <f t="shared" si="743"/>
        <v>0</v>
      </c>
      <c r="W1768" s="19">
        <f t="shared" si="744"/>
        <v>0</v>
      </c>
      <c r="X1768" s="19">
        <f t="shared" si="745"/>
        <v>0</v>
      </c>
      <c r="Y1768" s="19">
        <f t="shared" si="746"/>
        <v>0</v>
      </c>
      <c r="Z1768" s="2">
        <f t="shared" si="747"/>
        <v>0</v>
      </c>
      <c r="AA1768" s="2">
        <f t="shared" si="748"/>
        <v>0</v>
      </c>
      <c r="AB1768">
        <v>0</v>
      </c>
      <c r="AC1768">
        <v>0</v>
      </c>
      <c r="AD1768">
        <v>0</v>
      </c>
      <c r="AE1768">
        <v>0</v>
      </c>
      <c r="AF1768" s="2">
        <f t="shared" si="749"/>
        <v>0</v>
      </c>
      <c r="AG1768" t="b">
        <f t="shared" si="750"/>
        <v>0</v>
      </c>
      <c r="AH1768" s="2" t="str">
        <f t="shared" si="751"/>
        <v/>
      </c>
      <c r="AI1768" t="str">
        <f t="shared" si="752"/>
        <v/>
      </c>
      <c r="AJ1768" s="2" t="str">
        <f t="shared" si="753"/>
        <v/>
      </c>
      <c r="AK1768" s="2" t="str">
        <f t="shared" si="754"/>
        <v/>
      </c>
    </row>
    <row r="1769" spans="1:37" x14ac:dyDescent="0.3">
      <c r="A1769" s="18">
        <v>40011</v>
      </c>
      <c r="B1769">
        <v>0</v>
      </c>
      <c r="C1769">
        <v>27.8</v>
      </c>
      <c r="D1769">
        <v>11.7</v>
      </c>
      <c r="E1769">
        <v>19.75</v>
      </c>
      <c r="G1769" s="3">
        <f t="shared" si="756"/>
        <v>0</v>
      </c>
      <c r="H1769" s="3">
        <f t="shared" si="757"/>
        <v>0</v>
      </c>
      <c r="I1769" s="10">
        <f t="shared" si="731"/>
        <v>0</v>
      </c>
      <c r="J1769" s="3">
        <f t="shared" si="732"/>
        <v>0</v>
      </c>
      <c r="K1769" s="3">
        <f t="shared" si="733"/>
        <v>0</v>
      </c>
      <c r="L1769" s="15">
        <f t="shared" si="734"/>
        <v>0</v>
      </c>
      <c r="M1769" s="3">
        <f t="shared" si="735"/>
        <v>0</v>
      </c>
      <c r="N1769" s="15">
        <f t="shared" si="736"/>
        <v>0</v>
      </c>
      <c r="O1769" s="15">
        <f t="shared" si="737"/>
        <v>0</v>
      </c>
      <c r="P1769" s="15">
        <f t="shared" si="738"/>
        <v>0</v>
      </c>
      <c r="Q1769" s="3">
        <f t="shared" si="755"/>
        <v>7</v>
      </c>
      <c r="R1769" s="3">
        <f t="shared" si="739"/>
        <v>-2.08</v>
      </c>
      <c r="S1769" s="16">
        <f t="shared" si="740"/>
        <v>-41.08</v>
      </c>
      <c r="T1769" s="3">
        <f t="shared" si="741"/>
        <v>0</v>
      </c>
      <c r="U1769" s="3">
        <f t="shared" si="742"/>
        <v>0</v>
      </c>
      <c r="V1769" s="3">
        <f t="shared" si="743"/>
        <v>0</v>
      </c>
      <c r="W1769" s="19">
        <f t="shared" si="744"/>
        <v>0</v>
      </c>
      <c r="X1769" s="19">
        <f t="shared" si="745"/>
        <v>0</v>
      </c>
      <c r="Y1769" s="19">
        <f t="shared" si="746"/>
        <v>0</v>
      </c>
      <c r="Z1769" s="2">
        <f t="shared" si="747"/>
        <v>0</v>
      </c>
      <c r="AA1769" s="2">
        <f t="shared" si="748"/>
        <v>0</v>
      </c>
      <c r="AB1769">
        <v>0</v>
      </c>
      <c r="AC1769">
        <v>0</v>
      </c>
      <c r="AD1769">
        <v>0</v>
      </c>
      <c r="AE1769">
        <v>0</v>
      </c>
      <c r="AF1769" s="2">
        <f t="shared" si="749"/>
        <v>0</v>
      </c>
      <c r="AG1769" t="b">
        <f t="shared" si="750"/>
        <v>0</v>
      </c>
      <c r="AH1769" s="2" t="str">
        <f t="shared" si="751"/>
        <v/>
      </c>
      <c r="AI1769" t="str">
        <f t="shared" si="752"/>
        <v/>
      </c>
      <c r="AJ1769" s="2" t="str">
        <f t="shared" si="753"/>
        <v/>
      </c>
      <c r="AK1769" s="2" t="str">
        <f t="shared" si="754"/>
        <v/>
      </c>
    </row>
    <row r="1770" spans="1:37" x14ac:dyDescent="0.3">
      <c r="A1770" s="18">
        <v>40012</v>
      </c>
      <c r="B1770">
        <v>0</v>
      </c>
      <c r="C1770">
        <v>29</v>
      </c>
      <c r="D1770">
        <v>14</v>
      </c>
      <c r="E1770">
        <v>21.5</v>
      </c>
      <c r="G1770" s="3">
        <f t="shared" si="756"/>
        <v>0</v>
      </c>
      <c r="H1770" s="3">
        <f t="shared" si="757"/>
        <v>0</v>
      </c>
      <c r="I1770" s="10">
        <f t="shared" si="731"/>
        <v>0</v>
      </c>
      <c r="J1770" s="3">
        <f t="shared" si="732"/>
        <v>0</v>
      </c>
      <c r="K1770" s="3">
        <f t="shared" si="733"/>
        <v>0</v>
      </c>
      <c r="L1770" s="15">
        <f t="shared" si="734"/>
        <v>0</v>
      </c>
      <c r="M1770" s="3">
        <f t="shared" si="735"/>
        <v>0</v>
      </c>
      <c r="N1770" s="15">
        <f t="shared" si="736"/>
        <v>0</v>
      </c>
      <c r="O1770" s="15">
        <f t="shared" si="737"/>
        <v>0</v>
      </c>
      <c r="P1770" s="15">
        <f t="shared" si="738"/>
        <v>0</v>
      </c>
      <c r="Q1770" s="3">
        <f t="shared" si="755"/>
        <v>7</v>
      </c>
      <c r="R1770" s="3">
        <f t="shared" si="739"/>
        <v>-2.08</v>
      </c>
      <c r="S1770" s="16">
        <f t="shared" si="740"/>
        <v>-44.72</v>
      </c>
      <c r="T1770" s="3">
        <f t="shared" si="741"/>
        <v>0</v>
      </c>
      <c r="U1770" s="3">
        <f t="shared" si="742"/>
        <v>0</v>
      </c>
      <c r="V1770" s="3">
        <f t="shared" si="743"/>
        <v>0</v>
      </c>
      <c r="W1770" s="19">
        <f t="shared" si="744"/>
        <v>0</v>
      </c>
      <c r="X1770" s="19">
        <f t="shared" si="745"/>
        <v>0</v>
      </c>
      <c r="Y1770" s="19">
        <f t="shared" si="746"/>
        <v>0</v>
      </c>
      <c r="Z1770" s="2">
        <f t="shared" si="747"/>
        <v>0</v>
      </c>
      <c r="AA1770" s="2">
        <f t="shared" si="748"/>
        <v>0</v>
      </c>
      <c r="AB1770">
        <v>0</v>
      </c>
      <c r="AC1770">
        <v>0</v>
      </c>
      <c r="AD1770">
        <v>0</v>
      </c>
      <c r="AE1770">
        <v>0</v>
      </c>
      <c r="AF1770" s="2">
        <f t="shared" si="749"/>
        <v>0</v>
      </c>
      <c r="AG1770" t="b">
        <f t="shared" si="750"/>
        <v>0</v>
      </c>
      <c r="AH1770" s="2" t="str">
        <f t="shared" si="751"/>
        <v/>
      </c>
      <c r="AI1770" t="str">
        <f t="shared" si="752"/>
        <v/>
      </c>
      <c r="AJ1770" s="2" t="str">
        <f t="shared" si="753"/>
        <v/>
      </c>
      <c r="AK1770" s="2" t="str">
        <f t="shared" si="754"/>
        <v/>
      </c>
    </row>
    <row r="1771" spans="1:37" x14ac:dyDescent="0.3">
      <c r="A1771" s="18">
        <v>40013</v>
      </c>
      <c r="B1771">
        <v>0</v>
      </c>
      <c r="C1771">
        <v>24.8</v>
      </c>
      <c r="D1771">
        <v>12.2</v>
      </c>
      <c r="E1771">
        <v>18.5</v>
      </c>
      <c r="G1771" s="3">
        <f t="shared" si="756"/>
        <v>0</v>
      </c>
      <c r="H1771" s="3">
        <f t="shared" si="757"/>
        <v>0</v>
      </c>
      <c r="I1771" s="10">
        <f t="shared" si="731"/>
        <v>0</v>
      </c>
      <c r="J1771" s="3">
        <f t="shared" si="732"/>
        <v>0</v>
      </c>
      <c r="K1771" s="3">
        <f t="shared" si="733"/>
        <v>0</v>
      </c>
      <c r="L1771" s="15">
        <f t="shared" si="734"/>
        <v>0</v>
      </c>
      <c r="M1771" s="3">
        <f t="shared" si="735"/>
        <v>0</v>
      </c>
      <c r="N1771" s="15">
        <f t="shared" si="736"/>
        <v>0</v>
      </c>
      <c r="O1771" s="15">
        <f t="shared" si="737"/>
        <v>0</v>
      </c>
      <c r="P1771" s="15">
        <f t="shared" si="738"/>
        <v>0</v>
      </c>
      <c r="Q1771" s="3">
        <f t="shared" si="755"/>
        <v>7</v>
      </c>
      <c r="R1771" s="3">
        <f t="shared" si="739"/>
        <v>-2.08</v>
      </c>
      <c r="S1771" s="16">
        <f t="shared" si="740"/>
        <v>-38.480000000000004</v>
      </c>
      <c r="T1771" s="3">
        <f t="shared" si="741"/>
        <v>0</v>
      </c>
      <c r="U1771" s="3">
        <f t="shared" si="742"/>
        <v>0</v>
      </c>
      <c r="V1771" s="3">
        <f t="shared" si="743"/>
        <v>0</v>
      </c>
      <c r="W1771" s="19">
        <f t="shared" si="744"/>
        <v>0</v>
      </c>
      <c r="X1771" s="19">
        <f t="shared" si="745"/>
        <v>0</v>
      </c>
      <c r="Y1771" s="19">
        <f t="shared" si="746"/>
        <v>0</v>
      </c>
      <c r="Z1771" s="2">
        <f t="shared" si="747"/>
        <v>0</v>
      </c>
      <c r="AA1771" s="2">
        <f t="shared" si="748"/>
        <v>0</v>
      </c>
      <c r="AB1771">
        <v>0</v>
      </c>
      <c r="AC1771">
        <v>0</v>
      </c>
      <c r="AD1771">
        <v>0</v>
      </c>
      <c r="AE1771">
        <v>0</v>
      </c>
      <c r="AF1771" s="2">
        <f t="shared" si="749"/>
        <v>0</v>
      </c>
      <c r="AG1771" t="b">
        <f t="shared" si="750"/>
        <v>0</v>
      </c>
      <c r="AH1771" s="2" t="str">
        <f t="shared" si="751"/>
        <v/>
      </c>
      <c r="AI1771" t="str">
        <f t="shared" si="752"/>
        <v/>
      </c>
      <c r="AJ1771" s="2" t="str">
        <f t="shared" si="753"/>
        <v/>
      </c>
      <c r="AK1771" s="2" t="str">
        <f t="shared" si="754"/>
        <v/>
      </c>
    </row>
    <row r="1772" spans="1:37" x14ac:dyDescent="0.3">
      <c r="A1772" s="18">
        <v>40014</v>
      </c>
      <c r="B1772">
        <v>0</v>
      </c>
      <c r="C1772">
        <v>24.6</v>
      </c>
      <c r="D1772">
        <v>10.9</v>
      </c>
      <c r="E1772">
        <v>17.75</v>
      </c>
      <c r="G1772" s="3">
        <f t="shared" si="756"/>
        <v>0</v>
      </c>
      <c r="H1772" s="3">
        <f t="shared" si="757"/>
        <v>0</v>
      </c>
      <c r="I1772" s="10">
        <f t="shared" si="731"/>
        <v>0</v>
      </c>
      <c r="J1772" s="3">
        <f t="shared" si="732"/>
        <v>0</v>
      </c>
      <c r="K1772" s="3">
        <f t="shared" si="733"/>
        <v>0</v>
      </c>
      <c r="L1772" s="15">
        <f t="shared" si="734"/>
        <v>0</v>
      </c>
      <c r="M1772" s="3">
        <f t="shared" si="735"/>
        <v>0</v>
      </c>
      <c r="N1772" s="15">
        <f t="shared" si="736"/>
        <v>0</v>
      </c>
      <c r="O1772" s="15">
        <f t="shared" si="737"/>
        <v>0</v>
      </c>
      <c r="P1772" s="15">
        <f t="shared" si="738"/>
        <v>0</v>
      </c>
      <c r="Q1772" s="3">
        <f t="shared" si="755"/>
        <v>7</v>
      </c>
      <c r="R1772" s="3">
        <f t="shared" si="739"/>
        <v>-2.08</v>
      </c>
      <c r="S1772" s="16">
        <f t="shared" si="740"/>
        <v>-36.92</v>
      </c>
      <c r="T1772" s="3">
        <f t="shared" si="741"/>
        <v>0</v>
      </c>
      <c r="U1772" s="3">
        <f t="shared" si="742"/>
        <v>0</v>
      </c>
      <c r="V1772" s="3">
        <f t="shared" si="743"/>
        <v>0</v>
      </c>
      <c r="W1772" s="19">
        <f t="shared" si="744"/>
        <v>0</v>
      </c>
      <c r="X1772" s="19">
        <f t="shared" si="745"/>
        <v>0</v>
      </c>
      <c r="Y1772" s="19">
        <f t="shared" si="746"/>
        <v>0</v>
      </c>
      <c r="Z1772" s="2">
        <f t="shared" si="747"/>
        <v>0</v>
      </c>
      <c r="AA1772" s="2">
        <f t="shared" si="748"/>
        <v>0</v>
      </c>
      <c r="AB1772">
        <v>0</v>
      </c>
      <c r="AC1772">
        <v>0</v>
      </c>
      <c r="AD1772">
        <v>0</v>
      </c>
      <c r="AE1772">
        <v>0</v>
      </c>
      <c r="AF1772" s="2">
        <f t="shared" si="749"/>
        <v>0</v>
      </c>
      <c r="AG1772" t="b">
        <f t="shared" si="750"/>
        <v>0</v>
      </c>
      <c r="AH1772" s="2" t="str">
        <f t="shared" si="751"/>
        <v/>
      </c>
      <c r="AI1772" t="str">
        <f t="shared" si="752"/>
        <v/>
      </c>
      <c r="AJ1772" s="2" t="str">
        <f t="shared" si="753"/>
        <v/>
      </c>
      <c r="AK1772" s="2" t="str">
        <f t="shared" si="754"/>
        <v/>
      </c>
    </row>
    <row r="1773" spans="1:37" x14ac:dyDescent="0.3">
      <c r="A1773" s="18">
        <v>40015</v>
      </c>
      <c r="B1773">
        <v>0</v>
      </c>
      <c r="C1773">
        <v>29.6</v>
      </c>
      <c r="D1773">
        <v>11.6</v>
      </c>
      <c r="E1773">
        <v>20.6</v>
      </c>
      <c r="G1773" s="3">
        <f t="shared" si="756"/>
        <v>0</v>
      </c>
      <c r="H1773" s="3">
        <f t="shared" si="757"/>
        <v>0</v>
      </c>
      <c r="I1773" s="10">
        <f t="shared" si="731"/>
        <v>0</v>
      </c>
      <c r="J1773" s="3">
        <f t="shared" si="732"/>
        <v>0</v>
      </c>
      <c r="K1773" s="3">
        <f t="shared" si="733"/>
        <v>0</v>
      </c>
      <c r="L1773" s="15">
        <f t="shared" si="734"/>
        <v>0</v>
      </c>
      <c r="M1773" s="3">
        <f t="shared" si="735"/>
        <v>0</v>
      </c>
      <c r="N1773" s="15">
        <f t="shared" si="736"/>
        <v>0</v>
      </c>
      <c r="O1773" s="15">
        <f t="shared" si="737"/>
        <v>0</v>
      </c>
      <c r="P1773" s="15">
        <f t="shared" si="738"/>
        <v>0</v>
      </c>
      <c r="Q1773" s="3">
        <f t="shared" si="755"/>
        <v>7</v>
      </c>
      <c r="R1773" s="3">
        <f t="shared" si="739"/>
        <v>-2.08</v>
      </c>
      <c r="S1773" s="16">
        <f t="shared" si="740"/>
        <v>-42.848000000000006</v>
      </c>
      <c r="T1773" s="3">
        <f t="shared" si="741"/>
        <v>0</v>
      </c>
      <c r="U1773" s="3">
        <f t="shared" si="742"/>
        <v>0</v>
      </c>
      <c r="V1773" s="3">
        <f t="shared" si="743"/>
        <v>0</v>
      </c>
      <c r="W1773" s="19">
        <f t="shared" si="744"/>
        <v>0</v>
      </c>
      <c r="X1773" s="19">
        <f t="shared" si="745"/>
        <v>0</v>
      </c>
      <c r="Y1773" s="19">
        <f t="shared" si="746"/>
        <v>0</v>
      </c>
      <c r="Z1773" s="2">
        <f t="shared" si="747"/>
        <v>0</v>
      </c>
      <c r="AA1773" s="2">
        <f t="shared" si="748"/>
        <v>0</v>
      </c>
      <c r="AB1773">
        <v>0</v>
      </c>
      <c r="AC1773">
        <v>0</v>
      </c>
      <c r="AD1773">
        <v>0</v>
      </c>
      <c r="AE1773">
        <v>0</v>
      </c>
      <c r="AF1773" s="2">
        <f t="shared" si="749"/>
        <v>0</v>
      </c>
      <c r="AG1773" t="b">
        <f t="shared" si="750"/>
        <v>0</v>
      </c>
      <c r="AH1773" s="2" t="str">
        <f t="shared" si="751"/>
        <v/>
      </c>
      <c r="AI1773" t="str">
        <f t="shared" si="752"/>
        <v/>
      </c>
      <c r="AJ1773" s="2" t="str">
        <f t="shared" si="753"/>
        <v/>
      </c>
      <c r="AK1773" s="2" t="str">
        <f t="shared" si="754"/>
        <v/>
      </c>
    </row>
    <row r="1774" spans="1:37" x14ac:dyDescent="0.3">
      <c r="A1774" s="18">
        <v>40016</v>
      </c>
      <c r="B1774">
        <v>0</v>
      </c>
      <c r="C1774">
        <v>27.7</v>
      </c>
      <c r="D1774">
        <v>13.6</v>
      </c>
      <c r="E1774">
        <v>20.65</v>
      </c>
      <c r="G1774" s="3">
        <f t="shared" si="756"/>
        <v>0</v>
      </c>
      <c r="H1774" s="3">
        <f t="shared" si="757"/>
        <v>0</v>
      </c>
      <c r="I1774" s="10">
        <f t="shared" si="731"/>
        <v>0</v>
      </c>
      <c r="J1774" s="3">
        <f t="shared" si="732"/>
        <v>0</v>
      </c>
      <c r="K1774" s="3">
        <f t="shared" si="733"/>
        <v>0</v>
      </c>
      <c r="L1774" s="15">
        <f t="shared" si="734"/>
        <v>0</v>
      </c>
      <c r="M1774" s="3">
        <f t="shared" si="735"/>
        <v>0</v>
      </c>
      <c r="N1774" s="15">
        <f t="shared" si="736"/>
        <v>0</v>
      </c>
      <c r="O1774" s="15">
        <f t="shared" si="737"/>
        <v>0</v>
      </c>
      <c r="P1774" s="15">
        <f t="shared" si="738"/>
        <v>0</v>
      </c>
      <c r="Q1774" s="3">
        <f t="shared" si="755"/>
        <v>7</v>
      </c>
      <c r="R1774" s="3">
        <f t="shared" si="739"/>
        <v>-2.08</v>
      </c>
      <c r="S1774" s="16">
        <f t="shared" si="740"/>
        <v>-42.951999999999998</v>
      </c>
      <c r="T1774" s="3">
        <f t="shared" si="741"/>
        <v>0</v>
      </c>
      <c r="U1774" s="3">
        <f t="shared" si="742"/>
        <v>0</v>
      </c>
      <c r="V1774" s="3">
        <f t="shared" si="743"/>
        <v>0</v>
      </c>
      <c r="W1774" s="19">
        <f t="shared" si="744"/>
        <v>0</v>
      </c>
      <c r="X1774" s="19">
        <f t="shared" si="745"/>
        <v>0</v>
      </c>
      <c r="Y1774" s="19">
        <f t="shared" si="746"/>
        <v>0</v>
      </c>
      <c r="Z1774" s="2">
        <f t="shared" si="747"/>
        <v>0</v>
      </c>
      <c r="AA1774" s="2">
        <f t="shared" si="748"/>
        <v>0</v>
      </c>
      <c r="AB1774">
        <v>0</v>
      </c>
      <c r="AC1774">
        <v>0</v>
      </c>
      <c r="AD1774">
        <v>0</v>
      </c>
      <c r="AE1774">
        <v>0</v>
      </c>
      <c r="AF1774" s="2">
        <f t="shared" si="749"/>
        <v>0</v>
      </c>
      <c r="AG1774" t="b">
        <f t="shared" si="750"/>
        <v>0</v>
      </c>
      <c r="AH1774" s="2" t="str">
        <f t="shared" si="751"/>
        <v/>
      </c>
      <c r="AI1774" t="str">
        <f t="shared" si="752"/>
        <v/>
      </c>
      <c r="AJ1774" s="2" t="str">
        <f t="shared" si="753"/>
        <v/>
      </c>
      <c r="AK1774" s="2" t="str">
        <f t="shared" si="754"/>
        <v/>
      </c>
    </row>
    <row r="1775" spans="1:37" x14ac:dyDescent="0.3">
      <c r="A1775" s="18">
        <v>40017</v>
      </c>
      <c r="B1775">
        <v>0</v>
      </c>
      <c r="C1775">
        <v>24.3</v>
      </c>
      <c r="D1775">
        <v>11.7</v>
      </c>
      <c r="E1775">
        <v>18</v>
      </c>
      <c r="G1775" s="3">
        <f t="shared" si="756"/>
        <v>0</v>
      </c>
      <c r="H1775" s="3">
        <f t="shared" si="757"/>
        <v>0</v>
      </c>
      <c r="I1775" s="10">
        <f t="shared" si="731"/>
        <v>0</v>
      </c>
      <c r="J1775" s="3">
        <f t="shared" si="732"/>
        <v>0</v>
      </c>
      <c r="K1775" s="3">
        <f t="shared" si="733"/>
        <v>0</v>
      </c>
      <c r="L1775" s="15">
        <f t="shared" si="734"/>
        <v>0</v>
      </c>
      <c r="M1775" s="3">
        <f t="shared" si="735"/>
        <v>0</v>
      </c>
      <c r="N1775" s="15">
        <f t="shared" si="736"/>
        <v>0</v>
      </c>
      <c r="O1775" s="15">
        <f t="shared" si="737"/>
        <v>0</v>
      </c>
      <c r="P1775" s="15">
        <f t="shared" si="738"/>
        <v>0</v>
      </c>
      <c r="Q1775" s="3">
        <f t="shared" si="755"/>
        <v>7</v>
      </c>
      <c r="R1775" s="3">
        <f t="shared" si="739"/>
        <v>-2.08</v>
      </c>
      <c r="S1775" s="16">
        <f t="shared" si="740"/>
        <v>-37.44</v>
      </c>
      <c r="T1775" s="3">
        <f t="shared" si="741"/>
        <v>0</v>
      </c>
      <c r="U1775" s="3">
        <f t="shared" si="742"/>
        <v>0</v>
      </c>
      <c r="V1775" s="3">
        <f t="shared" si="743"/>
        <v>0</v>
      </c>
      <c r="W1775" s="19">
        <f t="shared" si="744"/>
        <v>0</v>
      </c>
      <c r="X1775" s="19">
        <f t="shared" si="745"/>
        <v>0</v>
      </c>
      <c r="Y1775" s="19">
        <f t="shared" si="746"/>
        <v>0</v>
      </c>
      <c r="Z1775" s="2">
        <f t="shared" si="747"/>
        <v>0</v>
      </c>
      <c r="AA1775" s="2">
        <f t="shared" si="748"/>
        <v>0</v>
      </c>
      <c r="AB1775">
        <v>0</v>
      </c>
      <c r="AC1775">
        <v>0</v>
      </c>
      <c r="AD1775">
        <v>0</v>
      </c>
      <c r="AE1775">
        <v>0</v>
      </c>
      <c r="AF1775" s="2">
        <f t="shared" si="749"/>
        <v>0</v>
      </c>
      <c r="AG1775" t="b">
        <f t="shared" si="750"/>
        <v>0</v>
      </c>
      <c r="AH1775" s="2" t="str">
        <f t="shared" si="751"/>
        <v/>
      </c>
      <c r="AI1775" t="str">
        <f t="shared" si="752"/>
        <v/>
      </c>
      <c r="AJ1775" s="2" t="str">
        <f t="shared" si="753"/>
        <v/>
      </c>
      <c r="AK1775" s="2" t="str">
        <f t="shared" si="754"/>
        <v/>
      </c>
    </row>
    <row r="1776" spans="1:37" x14ac:dyDescent="0.3">
      <c r="A1776" s="18">
        <v>40018</v>
      </c>
      <c r="B1776">
        <v>0</v>
      </c>
      <c r="C1776">
        <v>22.3</v>
      </c>
      <c r="D1776">
        <v>10</v>
      </c>
      <c r="E1776">
        <v>16.149999999999999</v>
      </c>
      <c r="G1776" s="3">
        <f t="shared" si="756"/>
        <v>0</v>
      </c>
      <c r="H1776" s="3">
        <f t="shared" si="757"/>
        <v>0</v>
      </c>
      <c r="I1776" s="10">
        <f t="shared" si="731"/>
        <v>0</v>
      </c>
      <c r="J1776" s="3">
        <f t="shared" si="732"/>
        <v>0</v>
      </c>
      <c r="K1776" s="3">
        <f t="shared" si="733"/>
        <v>0</v>
      </c>
      <c r="L1776" s="15">
        <f t="shared" si="734"/>
        <v>0</v>
      </c>
      <c r="M1776" s="3">
        <f t="shared" si="735"/>
        <v>0</v>
      </c>
      <c r="N1776" s="15">
        <f t="shared" si="736"/>
        <v>0</v>
      </c>
      <c r="O1776" s="15">
        <f t="shared" si="737"/>
        <v>0</v>
      </c>
      <c r="P1776" s="15">
        <f t="shared" si="738"/>
        <v>0</v>
      </c>
      <c r="Q1776" s="3">
        <f t="shared" si="755"/>
        <v>7</v>
      </c>
      <c r="R1776" s="3">
        <f t="shared" si="739"/>
        <v>-2.08</v>
      </c>
      <c r="S1776" s="16">
        <f t="shared" si="740"/>
        <v>-33.591999999999999</v>
      </c>
      <c r="T1776" s="3">
        <f t="shared" si="741"/>
        <v>0</v>
      </c>
      <c r="U1776" s="3">
        <f t="shared" si="742"/>
        <v>0</v>
      </c>
      <c r="V1776" s="3">
        <f t="shared" si="743"/>
        <v>0</v>
      </c>
      <c r="W1776" s="19">
        <f t="shared" si="744"/>
        <v>0</v>
      </c>
      <c r="X1776" s="19">
        <f t="shared" si="745"/>
        <v>0</v>
      </c>
      <c r="Y1776" s="19">
        <f t="shared" si="746"/>
        <v>0</v>
      </c>
      <c r="Z1776" s="2">
        <f t="shared" si="747"/>
        <v>0</v>
      </c>
      <c r="AA1776" s="2">
        <f t="shared" si="748"/>
        <v>0</v>
      </c>
      <c r="AB1776">
        <v>0</v>
      </c>
      <c r="AC1776">
        <v>0</v>
      </c>
      <c r="AD1776">
        <v>0</v>
      </c>
      <c r="AE1776">
        <v>0</v>
      </c>
      <c r="AF1776" s="2">
        <f t="shared" si="749"/>
        <v>0</v>
      </c>
      <c r="AG1776" t="b">
        <f t="shared" si="750"/>
        <v>0</v>
      </c>
      <c r="AH1776" s="2" t="str">
        <f t="shared" si="751"/>
        <v/>
      </c>
      <c r="AI1776" t="str">
        <f t="shared" si="752"/>
        <v/>
      </c>
      <c r="AJ1776" s="2" t="str">
        <f t="shared" si="753"/>
        <v/>
      </c>
      <c r="AK1776" s="2" t="str">
        <f t="shared" si="754"/>
        <v/>
      </c>
    </row>
    <row r="1777" spans="1:37" x14ac:dyDescent="0.3">
      <c r="A1777" s="18">
        <v>40019</v>
      </c>
      <c r="B1777">
        <v>0</v>
      </c>
      <c r="C1777">
        <v>25.8</v>
      </c>
      <c r="D1777">
        <v>9.6</v>
      </c>
      <c r="E1777">
        <v>17.7</v>
      </c>
      <c r="G1777" s="3">
        <f t="shared" si="756"/>
        <v>0</v>
      </c>
      <c r="H1777" s="3">
        <f t="shared" si="757"/>
        <v>0</v>
      </c>
      <c r="I1777" s="10">
        <f t="shared" si="731"/>
        <v>0</v>
      </c>
      <c r="J1777" s="3">
        <f t="shared" si="732"/>
        <v>0</v>
      </c>
      <c r="K1777" s="3">
        <f t="shared" si="733"/>
        <v>0</v>
      </c>
      <c r="L1777" s="15">
        <f t="shared" si="734"/>
        <v>0</v>
      </c>
      <c r="M1777" s="3">
        <f t="shared" si="735"/>
        <v>0</v>
      </c>
      <c r="N1777" s="15">
        <f t="shared" si="736"/>
        <v>0</v>
      </c>
      <c r="O1777" s="15">
        <f t="shared" si="737"/>
        <v>0</v>
      </c>
      <c r="P1777" s="15">
        <f t="shared" si="738"/>
        <v>0</v>
      </c>
      <c r="Q1777" s="3">
        <f t="shared" si="755"/>
        <v>7</v>
      </c>
      <c r="R1777" s="3">
        <f t="shared" si="739"/>
        <v>-2.08</v>
      </c>
      <c r="S1777" s="16">
        <f t="shared" si="740"/>
        <v>-36.816000000000003</v>
      </c>
      <c r="T1777" s="3">
        <f t="shared" si="741"/>
        <v>0</v>
      </c>
      <c r="U1777" s="3">
        <f t="shared" si="742"/>
        <v>0</v>
      </c>
      <c r="V1777" s="3">
        <f t="shared" si="743"/>
        <v>0</v>
      </c>
      <c r="W1777" s="19">
        <f t="shared" si="744"/>
        <v>0</v>
      </c>
      <c r="X1777" s="19">
        <f t="shared" si="745"/>
        <v>0</v>
      </c>
      <c r="Y1777" s="19">
        <f t="shared" si="746"/>
        <v>0</v>
      </c>
      <c r="Z1777" s="2">
        <f t="shared" si="747"/>
        <v>0</v>
      </c>
      <c r="AA1777" s="2">
        <f t="shared" si="748"/>
        <v>0</v>
      </c>
      <c r="AB1777">
        <v>0</v>
      </c>
      <c r="AC1777">
        <v>0</v>
      </c>
      <c r="AD1777">
        <v>0</v>
      </c>
      <c r="AE1777">
        <v>0</v>
      </c>
      <c r="AF1777" s="2">
        <f t="shared" si="749"/>
        <v>0</v>
      </c>
      <c r="AG1777" t="b">
        <f t="shared" si="750"/>
        <v>0</v>
      </c>
      <c r="AH1777" s="2" t="str">
        <f t="shared" si="751"/>
        <v/>
      </c>
      <c r="AI1777" t="str">
        <f t="shared" si="752"/>
        <v/>
      </c>
      <c r="AJ1777" s="2" t="str">
        <f t="shared" si="753"/>
        <v/>
      </c>
      <c r="AK1777" s="2" t="str">
        <f t="shared" si="754"/>
        <v/>
      </c>
    </row>
    <row r="1778" spans="1:37" x14ac:dyDescent="0.3">
      <c r="A1778" s="18">
        <v>40020</v>
      </c>
      <c r="B1778">
        <v>0</v>
      </c>
      <c r="C1778">
        <v>26.9</v>
      </c>
      <c r="D1778">
        <v>12.9</v>
      </c>
      <c r="E1778">
        <v>19.899999999999999</v>
      </c>
      <c r="G1778" s="3">
        <f t="shared" si="756"/>
        <v>0</v>
      </c>
      <c r="H1778" s="3">
        <f t="shared" si="757"/>
        <v>0</v>
      </c>
      <c r="I1778" s="10">
        <f t="shared" si="731"/>
        <v>0</v>
      </c>
      <c r="J1778" s="3">
        <f t="shared" si="732"/>
        <v>0</v>
      </c>
      <c r="K1778" s="3">
        <f t="shared" si="733"/>
        <v>0</v>
      </c>
      <c r="L1778" s="15">
        <f t="shared" si="734"/>
        <v>0</v>
      </c>
      <c r="M1778" s="3">
        <f t="shared" si="735"/>
        <v>0</v>
      </c>
      <c r="N1778" s="15">
        <f t="shared" si="736"/>
        <v>0</v>
      </c>
      <c r="O1778" s="15">
        <f t="shared" si="737"/>
        <v>0</v>
      </c>
      <c r="P1778" s="15">
        <f t="shared" si="738"/>
        <v>0</v>
      </c>
      <c r="Q1778" s="3">
        <f t="shared" si="755"/>
        <v>7</v>
      </c>
      <c r="R1778" s="3">
        <f t="shared" si="739"/>
        <v>-2.08</v>
      </c>
      <c r="S1778" s="16">
        <f t="shared" si="740"/>
        <v>-41.391999999999996</v>
      </c>
      <c r="T1778" s="3">
        <f t="shared" si="741"/>
        <v>0</v>
      </c>
      <c r="U1778" s="3">
        <f t="shared" si="742"/>
        <v>0</v>
      </c>
      <c r="V1778" s="3">
        <f t="shared" si="743"/>
        <v>0</v>
      </c>
      <c r="W1778" s="19">
        <f t="shared" si="744"/>
        <v>0</v>
      </c>
      <c r="X1778" s="19">
        <f t="shared" si="745"/>
        <v>0</v>
      </c>
      <c r="Y1778" s="19">
        <f t="shared" si="746"/>
        <v>0</v>
      </c>
      <c r="Z1778" s="2">
        <f t="shared" si="747"/>
        <v>0</v>
      </c>
      <c r="AA1778" s="2">
        <f t="shared" si="748"/>
        <v>0</v>
      </c>
      <c r="AB1778">
        <v>0</v>
      </c>
      <c r="AC1778">
        <v>0</v>
      </c>
      <c r="AD1778">
        <v>0</v>
      </c>
      <c r="AE1778">
        <v>0</v>
      </c>
      <c r="AF1778" s="2">
        <f t="shared" si="749"/>
        <v>0</v>
      </c>
      <c r="AG1778" t="b">
        <f t="shared" si="750"/>
        <v>0</v>
      </c>
      <c r="AH1778" s="2" t="str">
        <f t="shared" si="751"/>
        <v/>
      </c>
      <c r="AI1778" t="str">
        <f t="shared" si="752"/>
        <v/>
      </c>
      <c r="AJ1778" s="2" t="str">
        <f t="shared" si="753"/>
        <v/>
      </c>
      <c r="AK1778" s="2" t="str">
        <f t="shared" si="754"/>
        <v/>
      </c>
    </row>
    <row r="1779" spans="1:37" x14ac:dyDescent="0.3">
      <c r="A1779" s="18">
        <v>40021</v>
      </c>
      <c r="B1779">
        <v>0</v>
      </c>
      <c r="C1779">
        <v>28.4</v>
      </c>
      <c r="D1779">
        <v>14.3</v>
      </c>
      <c r="E1779">
        <v>21.35</v>
      </c>
      <c r="G1779" s="3">
        <f t="shared" si="756"/>
        <v>0</v>
      </c>
      <c r="H1779" s="3">
        <f t="shared" si="757"/>
        <v>0</v>
      </c>
      <c r="I1779" s="10">
        <f t="shared" si="731"/>
        <v>0</v>
      </c>
      <c r="J1779" s="3">
        <f t="shared" si="732"/>
        <v>0</v>
      </c>
      <c r="K1779" s="3">
        <f t="shared" si="733"/>
        <v>0</v>
      </c>
      <c r="L1779" s="15">
        <f t="shared" si="734"/>
        <v>0</v>
      </c>
      <c r="M1779" s="3">
        <f t="shared" si="735"/>
        <v>0</v>
      </c>
      <c r="N1779" s="15">
        <f t="shared" si="736"/>
        <v>0</v>
      </c>
      <c r="O1779" s="15">
        <f t="shared" si="737"/>
        <v>0</v>
      </c>
      <c r="P1779" s="15">
        <f t="shared" si="738"/>
        <v>0</v>
      </c>
      <c r="Q1779" s="3">
        <f t="shared" si="755"/>
        <v>7</v>
      </c>
      <c r="R1779" s="3">
        <f t="shared" si="739"/>
        <v>-2.08</v>
      </c>
      <c r="S1779" s="16">
        <f t="shared" si="740"/>
        <v>-44.408000000000001</v>
      </c>
      <c r="T1779" s="3">
        <f t="shared" si="741"/>
        <v>0</v>
      </c>
      <c r="U1779" s="3">
        <f t="shared" si="742"/>
        <v>0</v>
      </c>
      <c r="V1779" s="3">
        <f t="shared" si="743"/>
        <v>0</v>
      </c>
      <c r="W1779" s="19">
        <f t="shared" si="744"/>
        <v>0</v>
      </c>
      <c r="X1779" s="19">
        <f t="shared" si="745"/>
        <v>0</v>
      </c>
      <c r="Y1779" s="19">
        <f t="shared" si="746"/>
        <v>0</v>
      </c>
      <c r="Z1779" s="2">
        <f t="shared" si="747"/>
        <v>0</v>
      </c>
      <c r="AA1779" s="2">
        <f t="shared" si="748"/>
        <v>0</v>
      </c>
      <c r="AB1779">
        <v>0</v>
      </c>
      <c r="AC1779">
        <v>0</v>
      </c>
      <c r="AD1779">
        <v>0</v>
      </c>
      <c r="AE1779">
        <v>0</v>
      </c>
      <c r="AF1779" s="2">
        <f t="shared" si="749"/>
        <v>0</v>
      </c>
      <c r="AG1779" t="b">
        <f t="shared" si="750"/>
        <v>0</v>
      </c>
      <c r="AH1779" s="2" t="str">
        <f t="shared" si="751"/>
        <v/>
      </c>
      <c r="AI1779" t="str">
        <f t="shared" si="752"/>
        <v/>
      </c>
      <c r="AJ1779" s="2" t="str">
        <f t="shared" si="753"/>
        <v/>
      </c>
      <c r="AK1779" s="2" t="str">
        <f t="shared" si="754"/>
        <v/>
      </c>
    </row>
    <row r="1780" spans="1:37" x14ac:dyDescent="0.3">
      <c r="A1780" s="18">
        <v>40022</v>
      </c>
      <c r="B1780">
        <v>0</v>
      </c>
      <c r="C1780">
        <v>30.7</v>
      </c>
      <c r="D1780">
        <v>16.5</v>
      </c>
      <c r="E1780">
        <v>23.6</v>
      </c>
      <c r="G1780" s="3">
        <f t="shared" si="756"/>
        <v>0</v>
      </c>
      <c r="H1780" s="3">
        <f t="shared" si="757"/>
        <v>0</v>
      </c>
      <c r="I1780" s="10">
        <f t="shared" si="731"/>
        <v>0</v>
      </c>
      <c r="J1780" s="3">
        <f t="shared" si="732"/>
        <v>0</v>
      </c>
      <c r="K1780" s="3">
        <f t="shared" si="733"/>
        <v>0</v>
      </c>
      <c r="L1780" s="15">
        <f t="shared" si="734"/>
        <v>0</v>
      </c>
      <c r="M1780" s="3">
        <f t="shared" si="735"/>
        <v>0</v>
      </c>
      <c r="N1780" s="15">
        <f t="shared" si="736"/>
        <v>0</v>
      </c>
      <c r="O1780" s="15">
        <f t="shared" si="737"/>
        <v>0</v>
      </c>
      <c r="P1780" s="15">
        <f t="shared" si="738"/>
        <v>0</v>
      </c>
      <c r="Q1780" s="3">
        <f t="shared" si="755"/>
        <v>7</v>
      </c>
      <c r="R1780" s="3">
        <f t="shared" si="739"/>
        <v>-2.08</v>
      </c>
      <c r="S1780" s="16">
        <f t="shared" si="740"/>
        <v>-49.088000000000008</v>
      </c>
      <c r="T1780" s="3">
        <f t="shared" si="741"/>
        <v>0</v>
      </c>
      <c r="U1780" s="3">
        <f t="shared" si="742"/>
        <v>0</v>
      </c>
      <c r="V1780" s="3">
        <f t="shared" si="743"/>
        <v>0</v>
      </c>
      <c r="W1780" s="19">
        <f t="shared" si="744"/>
        <v>0</v>
      </c>
      <c r="X1780" s="19">
        <f t="shared" si="745"/>
        <v>0</v>
      </c>
      <c r="Y1780" s="19">
        <f t="shared" si="746"/>
        <v>0</v>
      </c>
      <c r="Z1780" s="2">
        <f t="shared" si="747"/>
        <v>0</v>
      </c>
      <c r="AA1780" s="2">
        <f t="shared" si="748"/>
        <v>0</v>
      </c>
      <c r="AB1780">
        <v>0</v>
      </c>
      <c r="AC1780">
        <v>0</v>
      </c>
      <c r="AD1780">
        <v>0</v>
      </c>
      <c r="AE1780">
        <v>0</v>
      </c>
      <c r="AF1780" s="2">
        <f t="shared" si="749"/>
        <v>0</v>
      </c>
      <c r="AG1780" t="b">
        <f t="shared" si="750"/>
        <v>0</v>
      </c>
      <c r="AH1780" s="2" t="str">
        <f t="shared" si="751"/>
        <v/>
      </c>
      <c r="AI1780" t="str">
        <f t="shared" si="752"/>
        <v/>
      </c>
      <c r="AJ1780" s="2" t="str">
        <f t="shared" si="753"/>
        <v/>
      </c>
      <c r="AK1780" s="2" t="str">
        <f t="shared" si="754"/>
        <v/>
      </c>
    </row>
    <row r="1781" spans="1:37" x14ac:dyDescent="0.3">
      <c r="A1781" s="18">
        <v>40023</v>
      </c>
      <c r="B1781">
        <v>0</v>
      </c>
      <c r="C1781">
        <v>33.5</v>
      </c>
      <c r="D1781">
        <v>19.5</v>
      </c>
      <c r="E1781">
        <v>26.5</v>
      </c>
      <c r="G1781" s="3">
        <f t="shared" si="756"/>
        <v>0</v>
      </c>
      <c r="H1781" s="3">
        <f t="shared" si="757"/>
        <v>0</v>
      </c>
      <c r="I1781" s="10">
        <f t="shared" si="731"/>
        <v>0</v>
      </c>
      <c r="J1781" s="3">
        <f t="shared" si="732"/>
        <v>0</v>
      </c>
      <c r="K1781" s="3">
        <f t="shared" si="733"/>
        <v>0</v>
      </c>
      <c r="L1781" s="15">
        <f t="shared" si="734"/>
        <v>0</v>
      </c>
      <c r="M1781" s="3">
        <f t="shared" si="735"/>
        <v>0</v>
      </c>
      <c r="N1781" s="15">
        <f t="shared" si="736"/>
        <v>0</v>
      </c>
      <c r="O1781" s="15">
        <f t="shared" si="737"/>
        <v>0</v>
      </c>
      <c r="P1781" s="15">
        <f t="shared" si="738"/>
        <v>0</v>
      </c>
      <c r="Q1781" s="3">
        <f t="shared" si="755"/>
        <v>7</v>
      </c>
      <c r="R1781" s="3">
        <f t="shared" si="739"/>
        <v>-2.08</v>
      </c>
      <c r="S1781" s="16">
        <f t="shared" si="740"/>
        <v>-55.120000000000005</v>
      </c>
      <c r="T1781" s="3">
        <f t="shared" si="741"/>
        <v>0</v>
      </c>
      <c r="U1781" s="3">
        <f t="shared" si="742"/>
        <v>0</v>
      </c>
      <c r="V1781" s="3">
        <f t="shared" si="743"/>
        <v>0</v>
      </c>
      <c r="W1781" s="19">
        <f t="shared" si="744"/>
        <v>0</v>
      </c>
      <c r="X1781" s="19">
        <f t="shared" si="745"/>
        <v>0</v>
      </c>
      <c r="Y1781" s="19">
        <f t="shared" si="746"/>
        <v>0</v>
      </c>
      <c r="Z1781" s="2">
        <f t="shared" si="747"/>
        <v>0</v>
      </c>
      <c r="AA1781" s="2">
        <f t="shared" si="748"/>
        <v>0</v>
      </c>
      <c r="AB1781">
        <v>0</v>
      </c>
      <c r="AC1781">
        <v>0</v>
      </c>
      <c r="AD1781">
        <v>0</v>
      </c>
      <c r="AE1781">
        <v>0</v>
      </c>
      <c r="AF1781" s="2">
        <f t="shared" si="749"/>
        <v>0</v>
      </c>
      <c r="AG1781" t="b">
        <f t="shared" si="750"/>
        <v>0</v>
      </c>
      <c r="AH1781" s="2" t="str">
        <f t="shared" si="751"/>
        <v/>
      </c>
      <c r="AI1781" t="str">
        <f t="shared" si="752"/>
        <v/>
      </c>
      <c r="AJ1781" s="2" t="str">
        <f t="shared" si="753"/>
        <v/>
      </c>
      <c r="AK1781" s="2" t="str">
        <f t="shared" si="754"/>
        <v/>
      </c>
    </row>
    <row r="1782" spans="1:37" x14ac:dyDescent="0.3">
      <c r="A1782" s="18">
        <v>40024</v>
      </c>
      <c r="B1782">
        <v>0</v>
      </c>
      <c r="C1782">
        <v>34</v>
      </c>
      <c r="D1782">
        <v>19.7</v>
      </c>
      <c r="E1782">
        <v>26.85</v>
      </c>
      <c r="G1782" s="3">
        <f t="shared" si="756"/>
        <v>0</v>
      </c>
      <c r="H1782" s="3">
        <f t="shared" si="757"/>
        <v>0</v>
      </c>
      <c r="I1782" s="10">
        <f t="shared" si="731"/>
        <v>0</v>
      </c>
      <c r="J1782" s="3">
        <f t="shared" si="732"/>
        <v>0</v>
      </c>
      <c r="K1782" s="3">
        <f t="shared" si="733"/>
        <v>0</v>
      </c>
      <c r="L1782" s="15">
        <f t="shared" si="734"/>
        <v>0</v>
      </c>
      <c r="M1782" s="3">
        <f t="shared" si="735"/>
        <v>0</v>
      </c>
      <c r="N1782" s="15">
        <f t="shared" si="736"/>
        <v>0</v>
      </c>
      <c r="O1782" s="15">
        <f t="shared" si="737"/>
        <v>0</v>
      </c>
      <c r="P1782" s="15">
        <f t="shared" si="738"/>
        <v>0</v>
      </c>
      <c r="Q1782" s="3">
        <f t="shared" si="755"/>
        <v>7</v>
      </c>
      <c r="R1782" s="3">
        <f t="shared" si="739"/>
        <v>-2.08</v>
      </c>
      <c r="S1782" s="16">
        <f t="shared" si="740"/>
        <v>-55.848000000000006</v>
      </c>
      <c r="T1782" s="3">
        <f t="shared" si="741"/>
        <v>0</v>
      </c>
      <c r="U1782" s="3">
        <f t="shared" si="742"/>
        <v>0</v>
      </c>
      <c r="V1782" s="3">
        <f t="shared" si="743"/>
        <v>0</v>
      </c>
      <c r="W1782" s="19">
        <f t="shared" si="744"/>
        <v>0</v>
      </c>
      <c r="X1782" s="19">
        <f t="shared" si="745"/>
        <v>0</v>
      </c>
      <c r="Y1782" s="19">
        <f t="shared" si="746"/>
        <v>0</v>
      </c>
      <c r="Z1782" s="2">
        <f t="shared" si="747"/>
        <v>0</v>
      </c>
      <c r="AA1782" s="2">
        <f t="shared" si="748"/>
        <v>0</v>
      </c>
      <c r="AB1782">
        <v>0</v>
      </c>
      <c r="AC1782">
        <v>0</v>
      </c>
      <c r="AD1782">
        <v>0</v>
      </c>
      <c r="AE1782">
        <v>0</v>
      </c>
      <c r="AF1782" s="2">
        <f t="shared" si="749"/>
        <v>0</v>
      </c>
      <c r="AG1782" t="b">
        <f t="shared" si="750"/>
        <v>0</v>
      </c>
      <c r="AH1782" s="2" t="str">
        <f t="shared" si="751"/>
        <v/>
      </c>
      <c r="AI1782" t="str">
        <f t="shared" si="752"/>
        <v/>
      </c>
      <c r="AJ1782" s="2" t="str">
        <f t="shared" si="753"/>
        <v/>
      </c>
      <c r="AK1782" s="2" t="str">
        <f t="shared" si="754"/>
        <v/>
      </c>
    </row>
    <row r="1783" spans="1:37" x14ac:dyDescent="0.3">
      <c r="A1783" s="18">
        <v>40025</v>
      </c>
      <c r="B1783">
        <v>0</v>
      </c>
      <c r="C1783">
        <v>31</v>
      </c>
      <c r="D1783">
        <v>16.600000000000001</v>
      </c>
      <c r="E1783">
        <v>23.8</v>
      </c>
      <c r="G1783" s="3">
        <f t="shared" si="756"/>
        <v>0</v>
      </c>
      <c r="H1783" s="3">
        <f t="shared" si="757"/>
        <v>0</v>
      </c>
      <c r="I1783" s="10">
        <f t="shared" si="731"/>
        <v>0</v>
      </c>
      <c r="J1783" s="3">
        <f t="shared" si="732"/>
        <v>0</v>
      </c>
      <c r="K1783" s="3">
        <f t="shared" si="733"/>
        <v>0</v>
      </c>
      <c r="L1783" s="15">
        <f t="shared" si="734"/>
        <v>0</v>
      </c>
      <c r="M1783" s="3">
        <f t="shared" si="735"/>
        <v>0</v>
      </c>
      <c r="N1783" s="15">
        <f t="shared" si="736"/>
        <v>0</v>
      </c>
      <c r="O1783" s="15">
        <f t="shared" si="737"/>
        <v>0</v>
      </c>
      <c r="P1783" s="15">
        <f t="shared" si="738"/>
        <v>0</v>
      </c>
      <c r="Q1783" s="3">
        <f t="shared" si="755"/>
        <v>7</v>
      </c>
      <c r="R1783" s="3">
        <f t="shared" si="739"/>
        <v>-2.08</v>
      </c>
      <c r="S1783" s="16">
        <f t="shared" si="740"/>
        <v>-49.504000000000005</v>
      </c>
      <c r="T1783" s="3">
        <f t="shared" si="741"/>
        <v>0</v>
      </c>
      <c r="U1783" s="3">
        <f t="shared" si="742"/>
        <v>0</v>
      </c>
      <c r="V1783" s="3">
        <f t="shared" si="743"/>
        <v>0</v>
      </c>
      <c r="W1783" s="19">
        <f t="shared" si="744"/>
        <v>0</v>
      </c>
      <c r="X1783" s="19">
        <f t="shared" si="745"/>
        <v>0</v>
      </c>
      <c r="Y1783" s="19">
        <f t="shared" si="746"/>
        <v>0</v>
      </c>
      <c r="Z1783" s="2">
        <f t="shared" si="747"/>
        <v>0</v>
      </c>
      <c r="AA1783" s="2">
        <f t="shared" si="748"/>
        <v>0</v>
      </c>
      <c r="AB1783">
        <v>0</v>
      </c>
      <c r="AC1783">
        <v>0</v>
      </c>
      <c r="AD1783">
        <v>0</v>
      </c>
      <c r="AE1783">
        <v>0</v>
      </c>
      <c r="AF1783" s="2">
        <f t="shared" si="749"/>
        <v>0</v>
      </c>
      <c r="AG1783" t="b">
        <f t="shared" si="750"/>
        <v>0</v>
      </c>
      <c r="AH1783" s="2" t="str">
        <f t="shared" si="751"/>
        <v/>
      </c>
      <c r="AI1783" t="str">
        <f t="shared" si="752"/>
        <v/>
      </c>
      <c r="AJ1783" s="2" t="str">
        <f t="shared" si="753"/>
        <v/>
      </c>
      <c r="AK1783" s="2" t="str">
        <f t="shared" si="754"/>
        <v/>
      </c>
    </row>
    <row r="1784" spans="1:37" x14ac:dyDescent="0.3">
      <c r="A1784" s="18">
        <v>40026</v>
      </c>
      <c r="B1784">
        <v>0</v>
      </c>
      <c r="C1784">
        <v>29.8</v>
      </c>
      <c r="D1784">
        <v>15.6</v>
      </c>
      <c r="E1784">
        <v>22.7</v>
      </c>
      <c r="G1784" s="3">
        <f t="shared" si="756"/>
        <v>0</v>
      </c>
      <c r="H1784" s="3">
        <f t="shared" si="757"/>
        <v>0</v>
      </c>
      <c r="I1784" s="10">
        <f t="shared" si="731"/>
        <v>0</v>
      </c>
      <c r="J1784" s="3">
        <f t="shared" si="732"/>
        <v>0</v>
      </c>
      <c r="K1784" s="3">
        <f t="shared" si="733"/>
        <v>0</v>
      </c>
      <c r="L1784" s="15">
        <f t="shared" si="734"/>
        <v>0</v>
      </c>
      <c r="M1784" s="3">
        <f t="shared" si="735"/>
        <v>0</v>
      </c>
      <c r="N1784" s="15">
        <f t="shared" si="736"/>
        <v>0</v>
      </c>
      <c r="O1784" s="15">
        <f t="shared" si="737"/>
        <v>0</v>
      </c>
      <c r="P1784" s="15">
        <f t="shared" si="738"/>
        <v>0</v>
      </c>
      <c r="Q1784" s="3">
        <f t="shared" si="755"/>
        <v>8</v>
      </c>
      <c r="R1784" s="3">
        <f t="shared" si="739"/>
        <v>-2.08</v>
      </c>
      <c r="S1784" s="16">
        <f t="shared" si="740"/>
        <v>-47.216000000000001</v>
      </c>
      <c r="T1784" s="3">
        <f t="shared" si="741"/>
        <v>0</v>
      </c>
      <c r="U1784" s="3">
        <f t="shared" si="742"/>
        <v>0</v>
      </c>
      <c r="V1784" s="3">
        <f t="shared" si="743"/>
        <v>0</v>
      </c>
      <c r="W1784" s="19">
        <f t="shared" si="744"/>
        <v>0</v>
      </c>
      <c r="X1784" s="19">
        <f t="shared" si="745"/>
        <v>0</v>
      </c>
      <c r="Y1784" s="19">
        <f t="shared" si="746"/>
        <v>0</v>
      </c>
      <c r="Z1784" s="2">
        <f t="shared" si="747"/>
        <v>0</v>
      </c>
      <c r="AA1784" s="2">
        <f t="shared" si="748"/>
        <v>0</v>
      </c>
      <c r="AB1784">
        <v>0</v>
      </c>
      <c r="AC1784">
        <v>0</v>
      </c>
      <c r="AD1784">
        <v>0</v>
      </c>
      <c r="AE1784">
        <v>0</v>
      </c>
      <c r="AF1784" s="2">
        <f t="shared" si="749"/>
        <v>0</v>
      </c>
      <c r="AG1784" t="b">
        <f t="shared" si="750"/>
        <v>0</v>
      </c>
      <c r="AH1784" s="2" t="str">
        <f t="shared" si="751"/>
        <v/>
      </c>
      <c r="AI1784" t="str">
        <f t="shared" si="752"/>
        <v/>
      </c>
      <c r="AJ1784" s="2" t="str">
        <f t="shared" si="753"/>
        <v/>
      </c>
      <c r="AK1784" s="2" t="str">
        <f t="shared" si="754"/>
        <v/>
      </c>
    </row>
    <row r="1785" spans="1:37" x14ac:dyDescent="0.3">
      <c r="A1785" s="18">
        <v>40027</v>
      </c>
      <c r="B1785">
        <v>0</v>
      </c>
      <c r="C1785">
        <v>29.6</v>
      </c>
      <c r="D1785">
        <v>15.5</v>
      </c>
      <c r="E1785">
        <v>22.55</v>
      </c>
      <c r="G1785" s="3">
        <f t="shared" si="756"/>
        <v>0</v>
      </c>
      <c r="H1785" s="3">
        <f t="shared" si="757"/>
        <v>0</v>
      </c>
      <c r="I1785" s="10">
        <f t="shared" si="731"/>
        <v>0</v>
      </c>
      <c r="J1785" s="3">
        <f t="shared" si="732"/>
        <v>0</v>
      </c>
      <c r="K1785" s="3">
        <f t="shared" si="733"/>
        <v>0</v>
      </c>
      <c r="L1785" s="15">
        <f t="shared" si="734"/>
        <v>0</v>
      </c>
      <c r="M1785" s="3">
        <f t="shared" si="735"/>
        <v>0</v>
      </c>
      <c r="N1785" s="15">
        <f t="shared" si="736"/>
        <v>0</v>
      </c>
      <c r="O1785" s="15">
        <f t="shared" si="737"/>
        <v>0</v>
      </c>
      <c r="P1785" s="15">
        <f t="shared" si="738"/>
        <v>0</v>
      </c>
      <c r="Q1785" s="3">
        <f t="shared" si="755"/>
        <v>8</v>
      </c>
      <c r="R1785" s="3">
        <f t="shared" si="739"/>
        <v>-2.08</v>
      </c>
      <c r="S1785" s="16">
        <f t="shared" si="740"/>
        <v>-46.904000000000003</v>
      </c>
      <c r="T1785" s="3">
        <f t="shared" si="741"/>
        <v>0</v>
      </c>
      <c r="U1785" s="3">
        <f t="shared" si="742"/>
        <v>0</v>
      </c>
      <c r="V1785" s="3">
        <f t="shared" si="743"/>
        <v>0</v>
      </c>
      <c r="W1785" s="19">
        <f t="shared" si="744"/>
        <v>0</v>
      </c>
      <c r="X1785" s="19">
        <f t="shared" si="745"/>
        <v>0</v>
      </c>
      <c r="Y1785" s="19">
        <f t="shared" si="746"/>
        <v>0</v>
      </c>
      <c r="Z1785" s="2">
        <f t="shared" si="747"/>
        <v>0</v>
      </c>
      <c r="AA1785" s="2">
        <f t="shared" si="748"/>
        <v>0</v>
      </c>
      <c r="AB1785">
        <v>0</v>
      </c>
      <c r="AC1785">
        <v>0</v>
      </c>
      <c r="AD1785">
        <v>0</v>
      </c>
      <c r="AE1785">
        <v>0</v>
      </c>
      <c r="AF1785" s="2">
        <f t="shared" si="749"/>
        <v>0</v>
      </c>
      <c r="AG1785" t="b">
        <f t="shared" si="750"/>
        <v>0</v>
      </c>
      <c r="AH1785" s="2" t="str">
        <f t="shared" si="751"/>
        <v/>
      </c>
      <c r="AI1785" t="str">
        <f t="shared" si="752"/>
        <v/>
      </c>
      <c r="AJ1785" s="2" t="str">
        <f t="shared" si="753"/>
        <v/>
      </c>
      <c r="AK1785" s="2" t="str">
        <f t="shared" si="754"/>
        <v/>
      </c>
    </row>
    <row r="1786" spans="1:37" x14ac:dyDescent="0.3">
      <c r="A1786" s="18">
        <v>40028</v>
      </c>
      <c r="B1786">
        <v>0</v>
      </c>
      <c r="C1786">
        <v>27.7</v>
      </c>
      <c r="D1786">
        <v>16.5</v>
      </c>
      <c r="E1786">
        <v>22.1</v>
      </c>
      <c r="G1786" s="3">
        <f t="shared" si="756"/>
        <v>0</v>
      </c>
      <c r="H1786" s="3">
        <f t="shared" si="757"/>
        <v>0</v>
      </c>
      <c r="I1786" s="10">
        <f t="shared" si="731"/>
        <v>0</v>
      </c>
      <c r="J1786" s="3">
        <f t="shared" si="732"/>
        <v>0</v>
      </c>
      <c r="K1786" s="3">
        <f t="shared" si="733"/>
        <v>0</v>
      </c>
      <c r="L1786" s="15">
        <f t="shared" si="734"/>
        <v>0</v>
      </c>
      <c r="M1786" s="3">
        <f t="shared" si="735"/>
        <v>0</v>
      </c>
      <c r="N1786" s="15">
        <f t="shared" si="736"/>
        <v>0</v>
      </c>
      <c r="O1786" s="15">
        <f t="shared" si="737"/>
        <v>0</v>
      </c>
      <c r="P1786" s="15">
        <f t="shared" si="738"/>
        <v>0</v>
      </c>
      <c r="Q1786" s="3">
        <f t="shared" si="755"/>
        <v>8</v>
      </c>
      <c r="R1786" s="3">
        <f t="shared" si="739"/>
        <v>-2.08</v>
      </c>
      <c r="S1786" s="16">
        <f t="shared" si="740"/>
        <v>-45.968000000000004</v>
      </c>
      <c r="T1786" s="3">
        <f t="shared" si="741"/>
        <v>0</v>
      </c>
      <c r="U1786" s="3">
        <f t="shared" si="742"/>
        <v>0</v>
      </c>
      <c r="V1786" s="3">
        <f t="shared" si="743"/>
        <v>0</v>
      </c>
      <c r="W1786" s="19">
        <f t="shared" si="744"/>
        <v>0</v>
      </c>
      <c r="X1786" s="19">
        <f t="shared" si="745"/>
        <v>0</v>
      </c>
      <c r="Y1786" s="19">
        <f t="shared" si="746"/>
        <v>0</v>
      </c>
      <c r="Z1786" s="2">
        <f t="shared" si="747"/>
        <v>0</v>
      </c>
      <c r="AA1786" s="2">
        <f t="shared" si="748"/>
        <v>0</v>
      </c>
      <c r="AB1786">
        <v>0</v>
      </c>
      <c r="AC1786">
        <v>0</v>
      </c>
      <c r="AD1786">
        <v>0</v>
      </c>
      <c r="AE1786">
        <v>0</v>
      </c>
      <c r="AF1786" s="2">
        <f t="shared" si="749"/>
        <v>0</v>
      </c>
      <c r="AG1786" t="b">
        <f t="shared" si="750"/>
        <v>0</v>
      </c>
      <c r="AH1786" s="2" t="str">
        <f t="shared" si="751"/>
        <v/>
      </c>
      <c r="AI1786" t="str">
        <f t="shared" si="752"/>
        <v/>
      </c>
      <c r="AJ1786" s="2" t="str">
        <f t="shared" si="753"/>
        <v/>
      </c>
      <c r="AK1786" s="2" t="str">
        <f t="shared" si="754"/>
        <v/>
      </c>
    </row>
    <row r="1787" spans="1:37" x14ac:dyDescent="0.3">
      <c r="A1787" s="18">
        <v>40029</v>
      </c>
      <c r="B1787">
        <v>0</v>
      </c>
      <c r="C1787">
        <v>28.3</v>
      </c>
      <c r="D1787">
        <v>14.6</v>
      </c>
      <c r="E1787">
        <v>21.45</v>
      </c>
      <c r="G1787" s="3">
        <f t="shared" si="756"/>
        <v>0</v>
      </c>
      <c r="H1787" s="3">
        <f t="shared" si="757"/>
        <v>0</v>
      </c>
      <c r="I1787" s="10">
        <f t="shared" si="731"/>
        <v>0</v>
      </c>
      <c r="J1787" s="3">
        <f t="shared" si="732"/>
        <v>0</v>
      </c>
      <c r="K1787" s="3">
        <f t="shared" si="733"/>
        <v>0</v>
      </c>
      <c r="L1787" s="15">
        <f t="shared" si="734"/>
        <v>0</v>
      </c>
      <c r="M1787" s="3">
        <f t="shared" si="735"/>
        <v>0</v>
      </c>
      <c r="N1787" s="15">
        <f t="shared" si="736"/>
        <v>0</v>
      </c>
      <c r="O1787" s="15">
        <f t="shared" si="737"/>
        <v>0</v>
      </c>
      <c r="P1787" s="15">
        <f t="shared" si="738"/>
        <v>0</v>
      </c>
      <c r="Q1787" s="3">
        <f t="shared" si="755"/>
        <v>8</v>
      </c>
      <c r="R1787" s="3">
        <f t="shared" si="739"/>
        <v>-2.08</v>
      </c>
      <c r="S1787" s="16">
        <f t="shared" si="740"/>
        <v>-44.616</v>
      </c>
      <c r="T1787" s="3">
        <f t="shared" si="741"/>
        <v>0</v>
      </c>
      <c r="U1787" s="3">
        <f t="shared" si="742"/>
        <v>0</v>
      </c>
      <c r="V1787" s="3">
        <f t="shared" si="743"/>
        <v>0</v>
      </c>
      <c r="W1787" s="19">
        <f t="shared" si="744"/>
        <v>0</v>
      </c>
      <c r="X1787" s="19">
        <f t="shared" si="745"/>
        <v>0</v>
      </c>
      <c r="Y1787" s="19">
        <f t="shared" si="746"/>
        <v>0</v>
      </c>
      <c r="Z1787" s="2">
        <f t="shared" si="747"/>
        <v>0</v>
      </c>
      <c r="AA1787" s="2">
        <f t="shared" si="748"/>
        <v>0</v>
      </c>
      <c r="AB1787">
        <v>0</v>
      </c>
      <c r="AC1787">
        <v>0</v>
      </c>
      <c r="AD1787">
        <v>0</v>
      </c>
      <c r="AE1787">
        <v>0</v>
      </c>
      <c r="AF1787" s="2">
        <f t="shared" si="749"/>
        <v>0</v>
      </c>
      <c r="AG1787" t="b">
        <f t="shared" si="750"/>
        <v>0</v>
      </c>
      <c r="AH1787" s="2" t="str">
        <f t="shared" si="751"/>
        <v/>
      </c>
      <c r="AI1787" t="str">
        <f t="shared" si="752"/>
        <v/>
      </c>
      <c r="AJ1787" s="2" t="str">
        <f t="shared" si="753"/>
        <v/>
      </c>
      <c r="AK1787" s="2" t="str">
        <f t="shared" si="754"/>
        <v/>
      </c>
    </row>
    <row r="1788" spans="1:37" x14ac:dyDescent="0.3">
      <c r="A1788" s="18">
        <v>40030</v>
      </c>
      <c r="B1788">
        <v>0</v>
      </c>
      <c r="C1788">
        <v>25.4</v>
      </c>
      <c r="D1788">
        <v>12</v>
      </c>
      <c r="E1788">
        <v>18.7</v>
      </c>
      <c r="G1788" s="3">
        <f t="shared" si="756"/>
        <v>0</v>
      </c>
      <c r="H1788" s="3">
        <f t="shared" si="757"/>
        <v>0</v>
      </c>
      <c r="I1788" s="10">
        <f t="shared" si="731"/>
        <v>0</v>
      </c>
      <c r="J1788" s="3">
        <f t="shared" si="732"/>
        <v>0</v>
      </c>
      <c r="K1788" s="3">
        <f t="shared" si="733"/>
        <v>0</v>
      </c>
      <c r="L1788" s="15">
        <f t="shared" si="734"/>
        <v>0</v>
      </c>
      <c r="M1788" s="3">
        <f t="shared" si="735"/>
        <v>0</v>
      </c>
      <c r="N1788" s="15">
        <f t="shared" si="736"/>
        <v>0</v>
      </c>
      <c r="O1788" s="15">
        <f t="shared" si="737"/>
        <v>0</v>
      </c>
      <c r="P1788" s="15">
        <f t="shared" si="738"/>
        <v>0</v>
      </c>
      <c r="Q1788" s="3">
        <f t="shared" si="755"/>
        <v>8</v>
      </c>
      <c r="R1788" s="3">
        <f t="shared" si="739"/>
        <v>-2.08</v>
      </c>
      <c r="S1788" s="16">
        <f t="shared" si="740"/>
        <v>-38.896000000000001</v>
      </c>
      <c r="T1788" s="3">
        <f t="shared" si="741"/>
        <v>0</v>
      </c>
      <c r="U1788" s="3">
        <f t="shared" si="742"/>
        <v>0</v>
      </c>
      <c r="V1788" s="3">
        <f t="shared" si="743"/>
        <v>0</v>
      </c>
      <c r="W1788" s="19">
        <f t="shared" si="744"/>
        <v>0</v>
      </c>
      <c r="X1788" s="19">
        <f t="shared" si="745"/>
        <v>0</v>
      </c>
      <c r="Y1788" s="19">
        <f t="shared" si="746"/>
        <v>0</v>
      </c>
      <c r="Z1788" s="2">
        <f t="shared" si="747"/>
        <v>0</v>
      </c>
      <c r="AA1788" s="2">
        <f t="shared" si="748"/>
        <v>0</v>
      </c>
      <c r="AB1788">
        <v>0</v>
      </c>
      <c r="AC1788">
        <v>0</v>
      </c>
      <c r="AD1788">
        <v>0</v>
      </c>
      <c r="AE1788">
        <v>0</v>
      </c>
      <c r="AF1788" s="2">
        <f t="shared" si="749"/>
        <v>0</v>
      </c>
      <c r="AG1788" t="b">
        <f t="shared" si="750"/>
        <v>0</v>
      </c>
      <c r="AH1788" s="2" t="str">
        <f t="shared" si="751"/>
        <v/>
      </c>
      <c r="AI1788" t="str">
        <f t="shared" si="752"/>
        <v/>
      </c>
      <c r="AJ1788" s="2" t="str">
        <f t="shared" si="753"/>
        <v/>
      </c>
      <c r="AK1788" s="2" t="str">
        <f t="shared" si="754"/>
        <v/>
      </c>
    </row>
    <row r="1789" spans="1:37" x14ac:dyDescent="0.3">
      <c r="A1789" s="18">
        <v>40031</v>
      </c>
      <c r="B1789">
        <v>0</v>
      </c>
      <c r="C1789">
        <v>23.7</v>
      </c>
      <c r="D1789">
        <v>10.199999999999999</v>
      </c>
      <c r="E1789">
        <v>16.95</v>
      </c>
      <c r="G1789" s="3">
        <f t="shared" si="756"/>
        <v>0</v>
      </c>
      <c r="H1789" s="3">
        <f t="shared" si="757"/>
        <v>0</v>
      </c>
      <c r="I1789" s="10">
        <f t="shared" si="731"/>
        <v>0</v>
      </c>
      <c r="J1789" s="3">
        <f t="shared" si="732"/>
        <v>0</v>
      </c>
      <c r="K1789" s="3">
        <f t="shared" si="733"/>
        <v>0</v>
      </c>
      <c r="L1789" s="15">
        <f t="shared" si="734"/>
        <v>0</v>
      </c>
      <c r="M1789" s="3">
        <f t="shared" si="735"/>
        <v>0</v>
      </c>
      <c r="N1789" s="15">
        <f t="shared" si="736"/>
        <v>0</v>
      </c>
      <c r="O1789" s="15">
        <f t="shared" si="737"/>
        <v>0</v>
      </c>
      <c r="P1789" s="15">
        <f t="shared" si="738"/>
        <v>0</v>
      </c>
      <c r="Q1789" s="3">
        <f t="shared" si="755"/>
        <v>8</v>
      </c>
      <c r="R1789" s="3">
        <f t="shared" si="739"/>
        <v>-2.08</v>
      </c>
      <c r="S1789" s="16">
        <f t="shared" si="740"/>
        <v>-35.256</v>
      </c>
      <c r="T1789" s="3">
        <f t="shared" si="741"/>
        <v>0</v>
      </c>
      <c r="U1789" s="3">
        <f t="shared" si="742"/>
        <v>0</v>
      </c>
      <c r="V1789" s="3">
        <f t="shared" si="743"/>
        <v>0</v>
      </c>
      <c r="W1789" s="19">
        <f t="shared" si="744"/>
        <v>0</v>
      </c>
      <c r="X1789" s="19">
        <f t="shared" si="745"/>
        <v>0</v>
      </c>
      <c r="Y1789" s="19">
        <f t="shared" si="746"/>
        <v>0</v>
      </c>
      <c r="Z1789" s="2">
        <f t="shared" si="747"/>
        <v>0</v>
      </c>
      <c r="AA1789" s="2">
        <f t="shared" si="748"/>
        <v>0</v>
      </c>
      <c r="AB1789">
        <v>0</v>
      </c>
      <c r="AC1789">
        <v>0</v>
      </c>
      <c r="AD1789">
        <v>0</v>
      </c>
      <c r="AE1789">
        <v>0</v>
      </c>
      <c r="AF1789" s="2">
        <f t="shared" si="749"/>
        <v>0</v>
      </c>
      <c r="AG1789" t="b">
        <f t="shared" si="750"/>
        <v>0</v>
      </c>
      <c r="AH1789" s="2" t="str">
        <f t="shared" si="751"/>
        <v/>
      </c>
      <c r="AI1789" t="str">
        <f t="shared" si="752"/>
        <v/>
      </c>
      <c r="AJ1789" s="2" t="str">
        <f t="shared" si="753"/>
        <v/>
      </c>
      <c r="AK1789" s="2" t="str">
        <f t="shared" si="754"/>
        <v/>
      </c>
    </row>
    <row r="1790" spans="1:37" x14ac:dyDescent="0.3">
      <c r="A1790" s="18">
        <v>40032</v>
      </c>
      <c r="B1790">
        <v>12.7</v>
      </c>
      <c r="C1790">
        <v>11.4</v>
      </c>
      <c r="D1790">
        <v>8.6999999999999993</v>
      </c>
      <c r="E1790">
        <v>10.050000000000001</v>
      </c>
      <c r="G1790" s="3">
        <f t="shared" si="756"/>
        <v>0</v>
      </c>
      <c r="H1790" s="3">
        <f t="shared" si="757"/>
        <v>0</v>
      </c>
      <c r="I1790" s="10">
        <f t="shared" si="731"/>
        <v>0</v>
      </c>
      <c r="J1790" s="3">
        <f t="shared" si="732"/>
        <v>0</v>
      </c>
      <c r="K1790" s="3">
        <f t="shared" si="733"/>
        <v>12.7</v>
      </c>
      <c r="L1790" s="15">
        <f t="shared" si="734"/>
        <v>0</v>
      </c>
      <c r="M1790" s="3">
        <f t="shared" si="735"/>
        <v>-3.1749999999999998</v>
      </c>
      <c r="N1790" s="15">
        <f t="shared" si="736"/>
        <v>0</v>
      </c>
      <c r="O1790" s="15">
        <f t="shared" si="737"/>
        <v>0</v>
      </c>
      <c r="P1790" s="15">
        <f t="shared" si="738"/>
        <v>0</v>
      </c>
      <c r="Q1790" s="3">
        <f t="shared" si="755"/>
        <v>8</v>
      </c>
      <c r="R1790" s="3">
        <f t="shared" si="739"/>
        <v>-2.08</v>
      </c>
      <c r="S1790" s="16">
        <f t="shared" si="740"/>
        <v>-20.904000000000003</v>
      </c>
      <c r="T1790" s="3">
        <f t="shared" si="741"/>
        <v>0</v>
      </c>
      <c r="U1790" s="3">
        <f t="shared" si="742"/>
        <v>0</v>
      </c>
      <c r="V1790" s="3">
        <f t="shared" si="743"/>
        <v>0</v>
      </c>
      <c r="W1790" s="19">
        <f t="shared" si="744"/>
        <v>0</v>
      </c>
      <c r="X1790" s="19">
        <f t="shared" si="745"/>
        <v>0</v>
      </c>
      <c r="Y1790" s="19">
        <f t="shared" si="746"/>
        <v>0</v>
      </c>
      <c r="Z1790" s="2">
        <f t="shared" si="747"/>
        <v>0</v>
      </c>
      <c r="AA1790" s="2">
        <f t="shared" si="748"/>
        <v>0</v>
      </c>
      <c r="AB1790">
        <v>0</v>
      </c>
      <c r="AC1790">
        <v>0</v>
      </c>
      <c r="AD1790">
        <v>0</v>
      </c>
      <c r="AE1790">
        <v>0</v>
      </c>
      <c r="AF1790" s="2">
        <f t="shared" si="749"/>
        <v>0</v>
      </c>
      <c r="AG1790" t="b">
        <f t="shared" si="750"/>
        <v>0</v>
      </c>
      <c r="AH1790" s="2" t="str">
        <f t="shared" si="751"/>
        <v/>
      </c>
      <c r="AI1790" t="str">
        <f t="shared" si="752"/>
        <v/>
      </c>
      <c r="AJ1790" s="2" t="str">
        <f t="shared" si="753"/>
        <v/>
      </c>
      <c r="AK1790" s="2" t="str">
        <f t="shared" si="754"/>
        <v/>
      </c>
    </row>
    <row r="1791" spans="1:37" x14ac:dyDescent="0.3">
      <c r="A1791" s="18">
        <v>40033</v>
      </c>
      <c r="B1791">
        <v>0</v>
      </c>
      <c r="C1791">
        <v>10.6</v>
      </c>
      <c r="D1791">
        <v>8.3000000000000007</v>
      </c>
      <c r="E1791">
        <v>9.4499999999999993</v>
      </c>
      <c r="G1791" s="3">
        <f t="shared" si="756"/>
        <v>0</v>
      </c>
      <c r="H1791" s="3">
        <f t="shared" si="757"/>
        <v>0</v>
      </c>
      <c r="I1791" s="10">
        <f t="shared" si="731"/>
        <v>0</v>
      </c>
      <c r="J1791" s="3">
        <f t="shared" si="732"/>
        <v>0</v>
      </c>
      <c r="K1791" s="3">
        <f t="shared" si="733"/>
        <v>0</v>
      </c>
      <c r="L1791" s="15">
        <f t="shared" si="734"/>
        <v>0</v>
      </c>
      <c r="M1791" s="3">
        <f t="shared" si="735"/>
        <v>0</v>
      </c>
      <c r="N1791" s="15">
        <f t="shared" si="736"/>
        <v>0</v>
      </c>
      <c r="O1791" s="15">
        <f t="shared" si="737"/>
        <v>0</v>
      </c>
      <c r="P1791" s="15">
        <f t="shared" si="738"/>
        <v>0</v>
      </c>
      <c r="Q1791" s="3">
        <f t="shared" si="755"/>
        <v>8</v>
      </c>
      <c r="R1791" s="3">
        <f t="shared" si="739"/>
        <v>-2.08</v>
      </c>
      <c r="S1791" s="16">
        <f t="shared" si="740"/>
        <v>-19.655999999999999</v>
      </c>
      <c r="T1791" s="3">
        <f t="shared" si="741"/>
        <v>0</v>
      </c>
      <c r="U1791" s="3">
        <f t="shared" si="742"/>
        <v>0</v>
      </c>
      <c r="V1791" s="3">
        <f t="shared" si="743"/>
        <v>0</v>
      </c>
      <c r="W1791" s="19">
        <f t="shared" si="744"/>
        <v>0</v>
      </c>
      <c r="X1791" s="19">
        <f t="shared" si="745"/>
        <v>0</v>
      </c>
      <c r="Y1791" s="19">
        <f t="shared" si="746"/>
        <v>0</v>
      </c>
      <c r="Z1791" s="2">
        <f t="shared" si="747"/>
        <v>0</v>
      </c>
      <c r="AA1791" s="2">
        <f t="shared" si="748"/>
        <v>0</v>
      </c>
      <c r="AB1791">
        <v>0</v>
      </c>
      <c r="AC1791">
        <v>0</v>
      </c>
      <c r="AD1791">
        <v>0</v>
      </c>
      <c r="AE1791">
        <v>0</v>
      </c>
      <c r="AF1791" s="2">
        <f t="shared" si="749"/>
        <v>0</v>
      </c>
      <c r="AG1791" t="b">
        <f t="shared" si="750"/>
        <v>0</v>
      </c>
      <c r="AH1791" s="2" t="str">
        <f t="shared" si="751"/>
        <v/>
      </c>
      <c r="AI1791" t="str">
        <f t="shared" si="752"/>
        <v/>
      </c>
      <c r="AJ1791" s="2" t="str">
        <f t="shared" si="753"/>
        <v/>
      </c>
      <c r="AK1791" s="2" t="str">
        <f t="shared" si="754"/>
        <v/>
      </c>
    </row>
    <row r="1792" spans="1:37" x14ac:dyDescent="0.3">
      <c r="A1792" s="18">
        <v>40034</v>
      </c>
      <c r="B1792">
        <v>0</v>
      </c>
      <c r="C1792">
        <v>17.3</v>
      </c>
      <c r="D1792">
        <v>7.5</v>
      </c>
      <c r="E1792">
        <v>12.4</v>
      </c>
      <c r="G1792" s="3">
        <f t="shared" si="756"/>
        <v>0</v>
      </c>
      <c r="H1792" s="3">
        <f t="shared" si="757"/>
        <v>0</v>
      </c>
      <c r="I1792" s="10">
        <f t="shared" si="731"/>
        <v>0</v>
      </c>
      <c r="J1792" s="3">
        <f t="shared" si="732"/>
        <v>0</v>
      </c>
      <c r="K1792" s="3">
        <f t="shared" si="733"/>
        <v>0</v>
      </c>
      <c r="L1792" s="15">
        <f t="shared" si="734"/>
        <v>0</v>
      </c>
      <c r="M1792" s="3">
        <f t="shared" si="735"/>
        <v>0</v>
      </c>
      <c r="N1792" s="15">
        <f t="shared" si="736"/>
        <v>0</v>
      </c>
      <c r="O1792" s="15">
        <f t="shared" si="737"/>
        <v>0</v>
      </c>
      <c r="P1792" s="15">
        <f t="shared" si="738"/>
        <v>0</v>
      </c>
      <c r="Q1792" s="3">
        <f t="shared" si="755"/>
        <v>8</v>
      </c>
      <c r="R1792" s="3">
        <f t="shared" si="739"/>
        <v>-2.08</v>
      </c>
      <c r="S1792" s="16">
        <f t="shared" si="740"/>
        <v>-25.792000000000002</v>
      </c>
      <c r="T1792" s="3">
        <f t="shared" si="741"/>
        <v>0</v>
      </c>
      <c r="U1792" s="3">
        <f t="shared" si="742"/>
        <v>0</v>
      </c>
      <c r="V1792" s="3">
        <f t="shared" si="743"/>
        <v>0</v>
      </c>
      <c r="W1792" s="19">
        <f t="shared" si="744"/>
        <v>0</v>
      </c>
      <c r="X1792" s="19">
        <f t="shared" si="745"/>
        <v>0</v>
      </c>
      <c r="Y1792" s="19">
        <f t="shared" si="746"/>
        <v>0</v>
      </c>
      <c r="Z1792" s="2">
        <f t="shared" si="747"/>
        <v>0</v>
      </c>
      <c r="AA1792" s="2">
        <f t="shared" si="748"/>
        <v>0</v>
      </c>
      <c r="AB1792">
        <v>0</v>
      </c>
      <c r="AC1792">
        <v>0</v>
      </c>
      <c r="AD1792">
        <v>0</v>
      </c>
      <c r="AE1792">
        <v>0</v>
      </c>
      <c r="AF1792" s="2">
        <f t="shared" si="749"/>
        <v>0</v>
      </c>
      <c r="AG1792" t="b">
        <f t="shared" si="750"/>
        <v>0</v>
      </c>
      <c r="AH1792" s="2" t="str">
        <f t="shared" si="751"/>
        <v/>
      </c>
      <c r="AI1792" t="str">
        <f t="shared" si="752"/>
        <v/>
      </c>
      <c r="AJ1792" s="2" t="str">
        <f t="shared" si="753"/>
        <v/>
      </c>
      <c r="AK1792" s="2" t="str">
        <f t="shared" si="754"/>
        <v/>
      </c>
    </row>
    <row r="1793" spans="1:37" x14ac:dyDescent="0.3">
      <c r="A1793" s="18">
        <v>40035</v>
      </c>
      <c r="B1793">
        <v>0</v>
      </c>
      <c r="C1793">
        <v>20.3</v>
      </c>
      <c r="D1793">
        <v>9.5</v>
      </c>
      <c r="E1793">
        <v>14.9</v>
      </c>
      <c r="G1793" s="3">
        <f t="shared" si="756"/>
        <v>0</v>
      </c>
      <c r="H1793" s="3">
        <f t="shared" si="757"/>
        <v>0</v>
      </c>
      <c r="I1793" s="10">
        <f t="shared" si="731"/>
        <v>0</v>
      </c>
      <c r="J1793" s="3">
        <f t="shared" si="732"/>
        <v>0</v>
      </c>
      <c r="K1793" s="3">
        <f t="shared" si="733"/>
        <v>0</v>
      </c>
      <c r="L1793" s="15">
        <f t="shared" si="734"/>
        <v>0</v>
      </c>
      <c r="M1793" s="3">
        <f t="shared" si="735"/>
        <v>0</v>
      </c>
      <c r="N1793" s="15">
        <f t="shared" si="736"/>
        <v>0</v>
      </c>
      <c r="O1793" s="15">
        <f t="shared" si="737"/>
        <v>0</v>
      </c>
      <c r="P1793" s="15">
        <f t="shared" si="738"/>
        <v>0</v>
      </c>
      <c r="Q1793" s="3">
        <f t="shared" si="755"/>
        <v>8</v>
      </c>
      <c r="R1793" s="3">
        <f t="shared" si="739"/>
        <v>-2.08</v>
      </c>
      <c r="S1793" s="16">
        <f t="shared" si="740"/>
        <v>-30.992000000000001</v>
      </c>
      <c r="T1793" s="3">
        <f t="shared" si="741"/>
        <v>0</v>
      </c>
      <c r="U1793" s="3">
        <f t="shared" si="742"/>
        <v>0</v>
      </c>
      <c r="V1793" s="3">
        <f t="shared" si="743"/>
        <v>0</v>
      </c>
      <c r="W1793" s="19">
        <f t="shared" si="744"/>
        <v>0</v>
      </c>
      <c r="X1793" s="19">
        <f t="shared" si="745"/>
        <v>0</v>
      </c>
      <c r="Y1793" s="19">
        <f t="shared" si="746"/>
        <v>0</v>
      </c>
      <c r="Z1793" s="2">
        <f t="shared" si="747"/>
        <v>0</v>
      </c>
      <c r="AA1793" s="2">
        <f t="shared" si="748"/>
        <v>0</v>
      </c>
      <c r="AB1793">
        <v>0</v>
      </c>
      <c r="AC1793">
        <v>0</v>
      </c>
      <c r="AD1793">
        <v>0</v>
      </c>
      <c r="AE1793">
        <v>0</v>
      </c>
      <c r="AF1793" s="2">
        <f t="shared" si="749"/>
        <v>0</v>
      </c>
      <c r="AG1793" t="b">
        <f t="shared" si="750"/>
        <v>0</v>
      </c>
      <c r="AH1793" s="2" t="str">
        <f t="shared" si="751"/>
        <v/>
      </c>
      <c r="AI1793" t="str">
        <f t="shared" si="752"/>
        <v/>
      </c>
      <c r="AJ1793" s="2" t="str">
        <f t="shared" si="753"/>
        <v/>
      </c>
      <c r="AK1793" s="2" t="str">
        <f t="shared" si="754"/>
        <v/>
      </c>
    </row>
    <row r="1794" spans="1:37" x14ac:dyDescent="0.3">
      <c r="A1794" s="18">
        <v>40036</v>
      </c>
      <c r="B1794">
        <v>0</v>
      </c>
      <c r="C1794">
        <v>24</v>
      </c>
      <c r="D1794">
        <v>9.3000000000000007</v>
      </c>
      <c r="E1794">
        <v>16.649999999999999</v>
      </c>
      <c r="G1794" s="3">
        <f t="shared" si="756"/>
        <v>0</v>
      </c>
      <c r="H1794" s="3">
        <f t="shared" si="757"/>
        <v>0</v>
      </c>
      <c r="I1794" s="10">
        <f t="shared" si="731"/>
        <v>0</v>
      </c>
      <c r="J1794" s="3">
        <f t="shared" si="732"/>
        <v>0</v>
      </c>
      <c r="K1794" s="3">
        <f t="shared" si="733"/>
        <v>0</v>
      </c>
      <c r="L1794" s="15">
        <f t="shared" si="734"/>
        <v>0</v>
      </c>
      <c r="M1794" s="3">
        <f t="shared" si="735"/>
        <v>0</v>
      </c>
      <c r="N1794" s="15">
        <f t="shared" si="736"/>
        <v>0</v>
      </c>
      <c r="O1794" s="15">
        <f t="shared" si="737"/>
        <v>0</v>
      </c>
      <c r="P1794" s="15">
        <f t="shared" si="738"/>
        <v>0</v>
      </c>
      <c r="Q1794" s="3">
        <f t="shared" si="755"/>
        <v>8</v>
      </c>
      <c r="R1794" s="3">
        <f t="shared" si="739"/>
        <v>-2.08</v>
      </c>
      <c r="S1794" s="16">
        <f t="shared" si="740"/>
        <v>-34.631999999999998</v>
      </c>
      <c r="T1794" s="3">
        <f t="shared" si="741"/>
        <v>0</v>
      </c>
      <c r="U1794" s="3">
        <f t="shared" si="742"/>
        <v>0</v>
      </c>
      <c r="V1794" s="3">
        <f t="shared" si="743"/>
        <v>0</v>
      </c>
      <c r="W1794" s="19">
        <f t="shared" si="744"/>
        <v>0</v>
      </c>
      <c r="X1794" s="19">
        <f t="shared" si="745"/>
        <v>0</v>
      </c>
      <c r="Y1794" s="19">
        <f t="shared" si="746"/>
        <v>0</v>
      </c>
      <c r="Z1794" s="2">
        <f t="shared" si="747"/>
        <v>0</v>
      </c>
      <c r="AA1794" s="2">
        <f t="shared" si="748"/>
        <v>0</v>
      </c>
      <c r="AB1794">
        <v>0</v>
      </c>
      <c r="AC1794">
        <v>0</v>
      </c>
      <c r="AD1794">
        <v>0</v>
      </c>
      <c r="AE1794">
        <v>0</v>
      </c>
      <c r="AF1794" s="2">
        <f t="shared" si="749"/>
        <v>0</v>
      </c>
      <c r="AG1794" t="b">
        <f t="shared" si="750"/>
        <v>0</v>
      </c>
      <c r="AH1794" s="2" t="str">
        <f t="shared" si="751"/>
        <v/>
      </c>
      <c r="AI1794" t="str">
        <f t="shared" si="752"/>
        <v/>
      </c>
      <c r="AJ1794" s="2" t="str">
        <f t="shared" si="753"/>
        <v/>
      </c>
      <c r="AK1794" s="2" t="str">
        <f t="shared" si="754"/>
        <v/>
      </c>
    </row>
    <row r="1795" spans="1:37" x14ac:dyDescent="0.3">
      <c r="A1795" s="18">
        <v>40037</v>
      </c>
      <c r="B1795">
        <v>0</v>
      </c>
      <c r="C1795">
        <v>24.1</v>
      </c>
      <c r="D1795">
        <v>10.9</v>
      </c>
      <c r="E1795">
        <v>17.5</v>
      </c>
      <c r="G1795" s="3">
        <f t="shared" si="756"/>
        <v>0</v>
      </c>
      <c r="H1795" s="3">
        <f t="shared" si="757"/>
        <v>0</v>
      </c>
      <c r="I1795" s="10">
        <f t="shared" si="731"/>
        <v>0</v>
      </c>
      <c r="J1795" s="3">
        <f t="shared" si="732"/>
        <v>0</v>
      </c>
      <c r="K1795" s="3">
        <f t="shared" si="733"/>
        <v>0</v>
      </c>
      <c r="L1795" s="15">
        <f t="shared" si="734"/>
        <v>0</v>
      </c>
      <c r="M1795" s="3">
        <f t="shared" si="735"/>
        <v>0</v>
      </c>
      <c r="N1795" s="15">
        <f t="shared" si="736"/>
        <v>0</v>
      </c>
      <c r="O1795" s="15">
        <f t="shared" si="737"/>
        <v>0</v>
      </c>
      <c r="P1795" s="15">
        <f t="shared" si="738"/>
        <v>0</v>
      </c>
      <c r="Q1795" s="3">
        <f t="shared" si="755"/>
        <v>8</v>
      </c>
      <c r="R1795" s="3">
        <f t="shared" si="739"/>
        <v>-2.08</v>
      </c>
      <c r="S1795" s="16">
        <f t="shared" si="740"/>
        <v>-36.4</v>
      </c>
      <c r="T1795" s="3">
        <f t="shared" si="741"/>
        <v>0</v>
      </c>
      <c r="U1795" s="3">
        <f t="shared" si="742"/>
        <v>0</v>
      </c>
      <c r="V1795" s="3">
        <f t="shared" si="743"/>
        <v>0</v>
      </c>
      <c r="W1795" s="19">
        <f t="shared" si="744"/>
        <v>0</v>
      </c>
      <c r="X1795" s="19">
        <f t="shared" si="745"/>
        <v>0</v>
      </c>
      <c r="Y1795" s="19">
        <f t="shared" si="746"/>
        <v>0</v>
      </c>
      <c r="Z1795" s="2">
        <f t="shared" si="747"/>
        <v>0</v>
      </c>
      <c r="AA1795" s="2">
        <f t="shared" si="748"/>
        <v>0</v>
      </c>
      <c r="AB1795">
        <v>0</v>
      </c>
      <c r="AC1795">
        <v>0</v>
      </c>
      <c r="AD1795">
        <v>0</v>
      </c>
      <c r="AE1795">
        <v>0</v>
      </c>
      <c r="AF1795" s="2">
        <f t="shared" si="749"/>
        <v>0</v>
      </c>
      <c r="AG1795" t="b">
        <f t="shared" si="750"/>
        <v>0</v>
      </c>
      <c r="AH1795" s="2" t="str">
        <f t="shared" si="751"/>
        <v/>
      </c>
      <c r="AI1795" t="str">
        <f t="shared" si="752"/>
        <v/>
      </c>
      <c r="AJ1795" s="2" t="str">
        <f t="shared" si="753"/>
        <v/>
      </c>
      <c r="AK1795" s="2" t="str">
        <f t="shared" si="754"/>
        <v/>
      </c>
    </row>
    <row r="1796" spans="1:37" x14ac:dyDescent="0.3">
      <c r="A1796" s="18">
        <v>40038</v>
      </c>
      <c r="B1796">
        <v>0</v>
      </c>
      <c r="C1796">
        <v>20.5</v>
      </c>
      <c r="D1796">
        <v>12.8</v>
      </c>
      <c r="E1796">
        <v>16.649999999999999</v>
      </c>
      <c r="G1796" s="3">
        <f t="shared" si="756"/>
        <v>0</v>
      </c>
      <c r="H1796" s="3">
        <f t="shared" si="757"/>
        <v>0</v>
      </c>
      <c r="I1796" s="10">
        <f t="shared" si="731"/>
        <v>0</v>
      </c>
      <c r="J1796" s="3">
        <f t="shared" si="732"/>
        <v>0</v>
      </c>
      <c r="K1796" s="3">
        <f t="shared" si="733"/>
        <v>0</v>
      </c>
      <c r="L1796" s="15">
        <f t="shared" si="734"/>
        <v>0</v>
      </c>
      <c r="M1796" s="3">
        <f t="shared" si="735"/>
        <v>0</v>
      </c>
      <c r="N1796" s="15">
        <f t="shared" si="736"/>
        <v>0</v>
      </c>
      <c r="O1796" s="15">
        <f t="shared" si="737"/>
        <v>0</v>
      </c>
      <c r="P1796" s="15">
        <f t="shared" si="738"/>
        <v>0</v>
      </c>
      <c r="Q1796" s="3">
        <f t="shared" si="755"/>
        <v>8</v>
      </c>
      <c r="R1796" s="3">
        <f t="shared" si="739"/>
        <v>-2.08</v>
      </c>
      <c r="S1796" s="16">
        <f t="shared" si="740"/>
        <v>-34.631999999999998</v>
      </c>
      <c r="T1796" s="3">
        <f t="shared" si="741"/>
        <v>0</v>
      </c>
      <c r="U1796" s="3">
        <f t="shared" si="742"/>
        <v>0</v>
      </c>
      <c r="V1796" s="3">
        <f t="shared" si="743"/>
        <v>0</v>
      </c>
      <c r="W1796" s="19">
        <f t="shared" si="744"/>
        <v>0</v>
      </c>
      <c r="X1796" s="19">
        <f t="shared" si="745"/>
        <v>0</v>
      </c>
      <c r="Y1796" s="19">
        <f t="shared" si="746"/>
        <v>0</v>
      </c>
      <c r="Z1796" s="2">
        <f t="shared" si="747"/>
        <v>0</v>
      </c>
      <c r="AA1796" s="2">
        <f t="shared" si="748"/>
        <v>0</v>
      </c>
      <c r="AB1796">
        <v>0</v>
      </c>
      <c r="AC1796">
        <v>0</v>
      </c>
      <c r="AD1796">
        <v>0</v>
      </c>
      <c r="AE1796">
        <v>0</v>
      </c>
      <c r="AF1796" s="2">
        <f t="shared" si="749"/>
        <v>0</v>
      </c>
      <c r="AG1796" t="b">
        <f t="shared" si="750"/>
        <v>0</v>
      </c>
      <c r="AH1796" s="2" t="str">
        <f t="shared" si="751"/>
        <v/>
      </c>
      <c r="AI1796" t="str">
        <f t="shared" si="752"/>
        <v/>
      </c>
      <c r="AJ1796" s="2" t="str">
        <f t="shared" si="753"/>
        <v/>
      </c>
      <c r="AK1796" s="2" t="str">
        <f t="shared" si="754"/>
        <v/>
      </c>
    </row>
    <row r="1797" spans="1:37" x14ac:dyDescent="0.3">
      <c r="A1797" s="18">
        <v>40039</v>
      </c>
      <c r="B1797">
        <v>12.7</v>
      </c>
      <c r="C1797">
        <v>12.8</v>
      </c>
      <c r="D1797">
        <v>8.9</v>
      </c>
      <c r="E1797">
        <v>10.85</v>
      </c>
      <c r="G1797" s="3">
        <f t="shared" si="756"/>
        <v>0</v>
      </c>
      <c r="H1797" s="3">
        <f t="shared" si="757"/>
        <v>0</v>
      </c>
      <c r="I1797" s="10">
        <f t="shared" si="731"/>
        <v>0</v>
      </c>
      <c r="J1797" s="3">
        <f t="shared" si="732"/>
        <v>0</v>
      </c>
      <c r="K1797" s="3">
        <f t="shared" si="733"/>
        <v>12.7</v>
      </c>
      <c r="L1797" s="15">
        <f t="shared" si="734"/>
        <v>0</v>
      </c>
      <c r="M1797" s="3">
        <f t="shared" si="735"/>
        <v>-3.1749999999999998</v>
      </c>
      <c r="N1797" s="15">
        <f t="shared" si="736"/>
        <v>0</v>
      </c>
      <c r="O1797" s="15">
        <f t="shared" si="737"/>
        <v>0</v>
      </c>
      <c r="P1797" s="15">
        <f t="shared" si="738"/>
        <v>0</v>
      </c>
      <c r="Q1797" s="3">
        <f t="shared" si="755"/>
        <v>8</v>
      </c>
      <c r="R1797" s="3">
        <f t="shared" si="739"/>
        <v>-2.08</v>
      </c>
      <c r="S1797" s="16">
        <f t="shared" si="740"/>
        <v>-22.568000000000001</v>
      </c>
      <c r="T1797" s="3">
        <f t="shared" si="741"/>
        <v>0</v>
      </c>
      <c r="U1797" s="3">
        <f t="shared" si="742"/>
        <v>0</v>
      </c>
      <c r="V1797" s="3">
        <f t="shared" si="743"/>
        <v>0</v>
      </c>
      <c r="W1797" s="19">
        <f t="shared" si="744"/>
        <v>0</v>
      </c>
      <c r="X1797" s="19">
        <f t="shared" si="745"/>
        <v>0</v>
      </c>
      <c r="Y1797" s="19">
        <f t="shared" si="746"/>
        <v>0</v>
      </c>
      <c r="Z1797" s="2">
        <f t="shared" si="747"/>
        <v>0</v>
      </c>
      <c r="AA1797" s="2">
        <f t="shared" si="748"/>
        <v>0</v>
      </c>
      <c r="AB1797">
        <v>0</v>
      </c>
      <c r="AC1797">
        <v>0</v>
      </c>
      <c r="AD1797">
        <v>0</v>
      </c>
      <c r="AE1797">
        <v>0</v>
      </c>
      <c r="AF1797" s="2">
        <f t="shared" si="749"/>
        <v>0</v>
      </c>
      <c r="AG1797" t="b">
        <f t="shared" si="750"/>
        <v>0</v>
      </c>
      <c r="AH1797" s="2" t="str">
        <f t="shared" si="751"/>
        <v/>
      </c>
      <c r="AI1797" t="str">
        <f t="shared" si="752"/>
        <v/>
      </c>
      <c r="AJ1797" s="2" t="str">
        <f t="shared" si="753"/>
        <v/>
      </c>
      <c r="AK1797" s="2" t="str">
        <f t="shared" si="754"/>
        <v/>
      </c>
    </row>
    <row r="1798" spans="1:37" x14ac:dyDescent="0.3">
      <c r="A1798" s="18">
        <v>40040</v>
      </c>
      <c r="B1798">
        <v>0</v>
      </c>
      <c r="C1798">
        <v>13.4</v>
      </c>
      <c r="D1798">
        <v>6.2</v>
      </c>
      <c r="E1798">
        <v>9.8000000000000007</v>
      </c>
      <c r="G1798" s="3">
        <f t="shared" si="756"/>
        <v>0</v>
      </c>
      <c r="H1798" s="3">
        <f t="shared" si="757"/>
        <v>0</v>
      </c>
      <c r="I1798" s="10">
        <f t="shared" si="731"/>
        <v>0</v>
      </c>
      <c r="J1798" s="3">
        <f t="shared" si="732"/>
        <v>0</v>
      </c>
      <c r="K1798" s="3">
        <f t="shared" si="733"/>
        <v>0</v>
      </c>
      <c r="L1798" s="15">
        <f t="shared" si="734"/>
        <v>0</v>
      </c>
      <c r="M1798" s="3">
        <f t="shared" si="735"/>
        <v>0</v>
      </c>
      <c r="N1798" s="15">
        <f t="shared" si="736"/>
        <v>0</v>
      </c>
      <c r="O1798" s="15">
        <f t="shared" si="737"/>
        <v>0</v>
      </c>
      <c r="P1798" s="15">
        <f t="shared" si="738"/>
        <v>0</v>
      </c>
      <c r="Q1798" s="3">
        <f t="shared" si="755"/>
        <v>8</v>
      </c>
      <c r="R1798" s="3">
        <f t="shared" si="739"/>
        <v>-2.08</v>
      </c>
      <c r="S1798" s="16">
        <f t="shared" si="740"/>
        <v>-20.384000000000004</v>
      </c>
      <c r="T1798" s="3">
        <f t="shared" si="741"/>
        <v>0</v>
      </c>
      <c r="U1798" s="3">
        <f t="shared" si="742"/>
        <v>0</v>
      </c>
      <c r="V1798" s="3">
        <f t="shared" si="743"/>
        <v>0</v>
      </c>
      <c r="W1798" s="19">
        <f t="shared" si="744"/>
        <v>0</v>
      </c>
      <c r="X1798" s="19">
        <f t="shared" si="745"/>
        <v>0</v>
      </c>
      <c r="Y1798" s="19">
        <f t="shared" si="746"/>
        <v>0</v>
      </c>
      <c r="Z1798" s="2">
        <f t="shared" si="747"/>
        <v>0</v>
      </c>
      <c r="AA1798" s="2">
        <f t="shared" si="748"/>
        <v>0</v>
      </c>
      <c r="AB1798">
        <v>0</v>
      </c>
      <c r="AC1798">
        <v>0</v>
      </c>
      <c r="AD1798">
        <v>0</v>
      </c>
      <c r="AE1798">
        <v>0</v>
      </c>
      <c r="AF1798" s="2">
        <f t="shared" si="749"/>
        <v>0</v>
      </c>
      <c r="AG1798" t="b">
        <f t="shared" si="750"/>
        <v>0</v>
      </c>
      <c r="AH1798" s="2" t="str">
        <f t="shared" si="751"/>
        <v/>
      </c>
      <c r="AI1798" t="str">
        <f t="shared" si="752"/>
        <v/>
      </c>
      <c r="AJ1798" s="2" t="str">
        <f t="shared" si="753"/>
        <v/>
      </c>
      <c r="AK1798" s="2" t="str">
        <f t="shared" si="754"/>
        <v/>
      </c>
    </row>
    <row r="1799" spans="1:37" x14ac:dyDescent="0.3">
      <c r="A1799" s="18">
        <v>40041</v>
      </c>
      <c r="B1799">
        <v>0</v>
      </c>
      <c r="C1799">
        <v>17.100000000000001</v>
      </c>
      <c r="D1799">
        <v>5</v>
      </c>
      <c r="E1799">
        <v>11.05</v>
      </c>
      <c r="G1799" s="3">
        <f t="shared" si="756"/>
        <v>0</v>
      </c>
      <c r="H1799" s="3">
        <f t="shared" si="757"/>
        <v>0</v>
      </c>
      <c r="I1799" s="10">
        <f t="shared" si="731"/>
        <v>0</v>
      </c>
      <c r="J1799" s="3">
        <f t="shared" si="732"/>
        <v>0</v>
      </c>
      <c r="K1799" s="3">
        <f t="shared" si="733"/>
        <v>0</v>
      </c>
      <c r="L1799" s="15">
        <f t="shared" si="734"/>
        <v>0</v>
      </c>
      <c r="M1799" s="3">
        <f t="shared" si="735"/>
        <v>0</v>
      </c>
      <c r="N1799" s="15">
        <f t="shared" si="736"/>
        <v>0</v>
      </c>
      <c r="O1799" s="15">
        <f t="shared" si="737"/>
        <v>0</v>
      </c>
      <c r="P1799" s="15">
        <f t="shared" si="738"/>
        <v>0</v>
      </c>
      <c r="Q1799" s="3">
        <f t="shared" si="755"/>
        <v>8</v>
      </c>
      <c r="R1799" s="3">
        <f t="shared" si="739"/>
        <v>-2.08</v>
      </c>
      <c r="S1799" s="16">
        <f t="shared" si="740"/>
        <v>-22.984000000000002</v>
      </c>
      <c r="T1799" s="3">
        <f t="shared" si="741"/>
        <v>0</v>
      </c>
      <c r="U1799" s="3">
        <f t="shared" si="742"/>
        <v>0</v>
      </c>
      <c r="V1799" s="3">
        <f t="shared" si="743"/>
        <v>0</v>
      </c>
      <c r="W1799" s="19">
        <f t="shared" si="744"/>
        <v>0</v>
      </c>
      <c r="X1799" s="19">
        <f t="shared" si="745"/>
        <v>0</v>
      </c>
      <c r="Y1799" s="19">
        <f t="shared" si="746"/>
        <v>0</v>
      </c>
      <c r="Z1799" s="2">
        <f t="shared" si="747"/>
        <v>0</v>
      </c>
      <c r="AA1799" s="2">
        <f t="shared" si="748"/>
        <v>0</v>
      </c>
      <c r="AB1799">
        <v>0</v>
      </c>
      <c r="AC1799">
        <v>0</v>
      </c>
      <c r="AD1799">
        <v>0</v>
      </c>
      <c r="AE1799">
        <v>0</v>
      </c>
      <c r="AF1799" s="2">
        <f t="shared" si="749"/>
        <v>0</v>
      </c>
      <c r="AG1799" t="b">
        <f t="shared" si="750"/>
        <v>0</v>
      </c>
      <c r="AH1799" s="2" t="str">
        <f t="shared" si="751"/>
        <v/>
      </c>
      <c r="AI1799" t="str">
        <f t="shared" si="752"/>
        <v/>
      </c>
      <c r="AJ1799" s="2" t="str">
        <f t="shared" si="753"/>
        <v/>
      </c>
      <c r="AK1799" s="2" t="str">
        <f t="shared" si="754"/>
        <v/>
      </c>
    </row>
    <row r="1800" spans="1:37" x14ac:dyDescent="0.3">
      <c r="A1800" s="18">
        <v>40042</v>
      </c>
      <c r="B1800">
        <v>0</v>
      </c>
      <c r="C1800">
        <v>20.2</v>
      </c>
      <c r="D1800">
        <v>7</v>
      </c>
      <c r="E1800">
        <v>13.6</v>
      </c>
      <c r="G1800" s="3">
        <f t="shared" si="756"/>
        <v>0</v>
      </c>
      <c r="H1800" s="3">
        <f t="shared" si="757"/>
        <v>0</v>
      </c>
      <c r="I1800" s="10">
        <f t="shared" si="731"/>
        <v>0</v>
      </c>
      <c r="J1800" s="3">
        <f t="shared" si="732"/>
        <v>0</v>
      </c>
      <c r="K1800" s="3">
        <f t="shared" si="733"/>
        <v>0</v>
      </c>
      <c r="L1800" s="15">
        <f t="shared" si="734"/>
        <v>0</v>
      </c>
      <c r="M1800" s="3">
        <f t="shared" si="735"/>
        <v>0</v>
      </c>
      <c r="N1800" s="15">
        <f t="shared" si="736"/>
        <v>0</v>
      </c>
      <c r="O1800" s="15">
        <f t="shared" si="737"/>
        <v>0</v>
      </c>
      <c r="P1800" s="15">
        <f t="shared" si="738"/>
        <v>0</v>
      </c>
      <c r="Q1800" s="3">
        <f t="shared" si="755"/>
        <v>8</v>
      </c>
      <c r="R1800" s="3">
        <f t="shared" si="739"/>
        <v>-2.08</v>
      </c>
      <c r="S1800" s="16">
        <f t="shared" si="740"/>
        <v>-28.288</v>
      </c>
      <c r="T1800" s="3">
        <f t="shared" si="741"/>
        <v>0</v>
      </c>
      <c r="U1800" s="3">
        <f t="shared" si="742"/>
        <v>0</v>
      </c>
      <c r="V1800" s="3">
        <f t="shared" si="743"/>
        <v>0</v>
      </c>
      <c r="W1800" s="19">
        <f t="shared" si="744"/>
        <v>0</v>
      </c>
      <c r="X1800" s="19">
        <f t="shared" si="745"/>
        <v>0</v>
      </c>
      <c r="Y1800" s="19">
        <f t="shared" si="746"/>
        <v>0</v>
      </c>
      <c r="Z1800" s="2">
        <f t="shared" si="747"/>
        <v>0</v>
      </c>
      <c r="AA1800" s="2">
        <f t="shared" si="748"/>
        <v>0</v>
      </c>
      <c r="AB1800">
        <v>0</v>
      </c>
      <c r="AC1800">
        <v>0</v>
      </c>
      <c r="AD1800">
        <v>0</v>
      </c>
      <c r="AE1800">
        <v>0</v>
      </c>
      <c r="AF1800" s="2">
        <f t="shared" si="749"/>
        <v>0</v>
      </c>
      <c r="AG1800" t="b">
        <f t="shared" si="750"/>
        <v>0</v>
      </c>
      <c r="AH1800" s="2" t="str">
        <f t="shared" si="751"/>
        <v/>
      </c>
      <c r="AI1800" t="str">
        <f t="shared" si="752"/>
        <v/>
      </c>
      <c r="AJ1800" s="2" t="str">
        <f t="shared" si="753"/>
        <v/>
      </c>
      <c r="AK1800" s="2" t="str">
        <f t="shared" si="754"/>
        <v/>
      </c>
    </row>
    <row r="1801" spans="1:37" x14ac:dyDescent="0.3">
      <c r="A1801" s="18">
        <v>40043</v>
      </c>
      <c r="B1801">
        <v>0</v>
      </c>
      <c r="C1801">
        <v>24.8</v>
      </c>
      <c r="D1801">
        <v>14</v>
      </c>
      <c r="E1801">
        <v>19.399999999999999</v>
      </c>
      <c r="G1801" s="3">
        <f t="shared" si="756"/>
        <v>0</v>
      </c>
      <c r="H1801" s="3">
        <f t="shared" si="757"/>
        <v>0</v>
      </c>
      <c r="I1801" s="10">
        <f t="shared" si="731"/>
        <v>0</v>
      </c>
      <c r="J1801" s="3">
        <f t="shared" si="732"/>
        <v>0</v>
      </c>
      <c r="K1801" s="3">
        <f t="shared" si="733"/>
        <v>0</v>
      </c>
      <c r="L1801" s="15">
        <f t="shared" si="734"/>
        <v>0</v>
      </c>
      <c r="M1801" s="3">
        <f t="shared" si="735"/>
        <v>0</v>
      </c>
      <c r="N1801" s="15">
        <f t="shared" si="736"/>
        <v>0</v>
      </c>
      <c r="O1801" s="15">
        <f t="shared" si="737"/>
        <v>0</v>
      </c>
      <c r="P1801" s="15">
        <f t="shared" si="738"/>
        <v>0</v>
      </c>
      <c r="Q1801" s="3">
        <f t="shared" si="755"/>
        <v>8</v>
      </c>
      <c r="R1801" s="3">
        <f t="shared" si="739"/>
        <v>-2.08</v>
      </c>
      <c r="S1801" s="16">
        <f t="shared" si="740"/>
        <v>-40.351999999999997</v>
      </c>
      <c r="T1801" s="3">
        <f t="shared" si="741"/>
        <v>0</v>
      </c>
      <c r="U1801" s="3">
        <f t="shared" si="742"/>
        <v>0</v>
      </c>
      <c r="V1801" s="3">
        <f t="shared" si="743"/>
        <v>0</v>
      </c>
      <c r="W1801" s="19">
        <f t="shared" si="744"/>
        <v>0</v>
      </c>
      <c r="X1801" s="19">
        <f t="shared" si="745"/>
        <v>0</v>
      </c>
      <c r="Y1801" s="19">
        <f t="shared" si="746"/>
        <v>0</v>
      </c>
      <c r="Z1801" s="2">
        <f t="shared" si="747"/>
        <v>0</v>
      </c>
      <c r="AA1801" s="2">
        <f t="shared" si="748"/>
        <v>0</v>
      </c>
      <c r="AB1801">
        <v>0</v>
      </c>
      <c r="AC1801">
        <v>0</v>
      </c>
      <c r="AD1801">
        <v>0</v>
      </c>
      <c r="AE1801">
        <v>0</v>
      </c>
      <c r="AF1801" s="2">
        <f t="shared" si="749"/>
        <v>0</v>
      </c>
      <c r="AG1801" t="b">
        <f t="shared" si="750"/>
        <v>0</v>
      </c>
      <c r="AH1801" s="2" t="str">
        <f t="shared" si="751"/>
        <v/>
      </c>
      <c r="AI1801" t="str">
        <f t="shared" si="752"/>
        <v/>
      </c>
      <c r="AJ1801" s="2" t="str">
        <f t="shared" si="753"/>
        <v/>
      </c>
      <c r="AK1801" s="2" t="str">
        <f t="shared" si="754"/>
        <v/>
      </c>
    </row>
    <row r="1802" spans="1:37" x14ac:dyDescent="0.3">
      <c r="A1802" s="18">
        <v>40044</v>
      </c>
      <c r="B1802">
        <v>0</v>
      </c>
      <c r="C1802">
        <v>29.9</v>
      </c>
      <c r="D1802">
        <v>14.7</v>
      </c>
      <c r="E1802">
        <v>22.3</v>
      </c>
      <c r="G1802" s="3">
        <f t="shared" si="756"/>
        <v>0</v>
      </c>
      <c r="H1802" s="3">
        <f t="shared" si="757"/>
        <v>0</v>
      </c>
      <c r="I1802" s="10">
        <f t="shared" si="731"/>
        <v>0</v>
      </c>
      <c r="J1802" s="3">
        <f t="shared" si="732"/>
        <v>0</v>
      </c>
      <c r="K1802" s="3">
        <f t="shared" si="733"/>
        <v>0</v>
      </c>
      <c r="L1802" s="15">
        <f t="shared" si="734"/>
        <v>0</v>
      </c>
      <c r="M1802" s="3">
        <f t="shared" si="735"/>
        <v>0</v>
      </c>
      <c r="N1802" s="15">
        <f t="shared" si="736"/>
        <v>0</v>
      </c>
      <c r="O1802" s="15">
        <f t="shared" si="737"/>
        <v>0</v>
      </c>
      <c r="P1802" s="15">
        <f t="shared" si="738"/>
        <v>0</v>
      </c>
      <c r="Q1802" s="3">
        <f t="shared" si="755"/>
        <v>8</v>
      </c>
      <c r="R1802" s="3">
        <f t="shared" si="739"/>
        <v>-2.08</v>
      </c>
      <c r="S1802" s="16">
        <f t="shared" si="740"/>
        <v>-46.384</v>
      </c>
      <c r="T1802" s="3">
        <f t="shared" si="741"/>
        <v>0</v>
      </c>
      <c r="U1802" s="3">
        <f t="shared" si="742"/>
        <v>0</v>
      </c>
      <c r="V1802" s="3">
        <f t="shared" si="743"/>
        <v>0</v>
      </c>
      <c r="W1802" s="19">
        <f t="shared" si="744"/>
        <v>0</v>
      </c>
      <c r="X1802" s="19">
        <f t="shared" si="745"/>
        <v>0</v>
      </c>
      <c r="Y1802" s="19">
        <f t="shared" si="746"/>
        <v>0</v>
      </c>
      <c r="Z1802" s="2">
        <f t="shared" si="747"/>
        <v>0</v>
      </c>
      <c r="AA1802" s="2">
        <f t="shared" si="748"/>
        <v>0</v>
      </c>
      <c r="AB1802">
        <v>0</v>
      </c>
      <c r="AC1802">
        <v>0</v>
      </c>
      <c r="AD1802">
        <v>0</v>
      </c>
      <c r="AE1802">
        <v>0</v>
      </c>
      <c r="AF1802" s="2">
        <f t="shared" si="749"/>
        <v>0</v>
      </c>
      <c r="AG1802" t="b">
        <f t="shared" si="750"/>
        <v>0</v>
      </c>
      <c r="AH1802" s="2" t="str">
        <f t="shared" si="751"/>
        <v/>
      </c>
      <c r="AI1802" t="str">
        <f t="shared" si="752"/>
        <v/>
      </c>
      <c r="AJ1802" s="2" t="str">
        <f t="shared" si="753"/>
        <v/>
      </c>
      <c r="AK1802" s="2" t="str">
        <f t="shared" si="754"/>
        <v/>
      </c>
    </row>
    <row r="1803" spans="1:37" x14ac:dyDescent="0.3">
      <c r="A1803" s="18">
        <v>40045</v>
      </c>
      <c r="B1803">
        <v>0</v>
      </c>
      <c r="C1803">
        <v>32.4</v>
      </c>
      <c r="D1803">
        <v>16.399999999999999</v>
      </c>
      <c r="E1803">
        <v>24.4</v>
      </c>
      <c r="G1803" s="3">
        <f t="shared" si="756"/>
        <v>0</v>
      </c>
      <c r="H1803" s="3">
        <f t="shared" si="757"/>
        <v>0</v>
      </c>
      <c r="I1803" s="10">
        <f t="shared" si="731"/>
        <v>0</v>
      </c>
      <c r="J1803" s="3">
        <f t="shared" si="732"/>
        <v>0</v>
      </c>
      <c r="K1803" s="3">
        <f t="shared" si="733"/>
        <v>0</v>
      </c>
      <c r="L1803" s="15">
        <f t="shared" si="734"/>
        <v>0</v>
      </c>
      <c r="M1803" s="3">
        <f t="shared" si="735"/>
        <v>0</v>
      </c>
      <c r="N1803" s="15">
        <f t="shared" si="736"/>
        <v>0</v>
      </c>
      <c r="O1803" s="15">
        <f t="shared" si="737"/>
        <v>0</v>
      </c>
      <c r="P1803" s="15">
        <f t="shared" si="738"/>
        <v>0</v>
      </c>
      <c r="Q1803" s="3">
        <f t="shared" si="755"/>
        <v>8</v>
      </c>
      <c r="R1803" s="3">
        <f t="shared" si="739"/>
        <v>-2.08</v>
      </c>
      <c r="S1803" s="16">
        <f t="shared" si="740"/>
        <v>-50.751999999999995</v>
      </c>
      <c r="T1803" s="3">
        <f t="shared" si="741"/>
        <v>0</v>
      </c>
      <c r="U1803" s="3">
        <f t="shared" si="742"/>
        <v>0</v>
      </c>
      <c r="V1803" s="3">
        <f t="shared" si="743"/>
        <v>0</v>
      </c>
      <c r="W1803" s="19">
        <f t="shared" si="744"/>
        <v>0</v>
      </c>
      <c r="X1803" s="19">
        <f t="shared" si="745"/>
        <v>0</v>
      </c>
      <c r="Y1803" s="19">
        <f t="shared" si="746"/>
        <v>0</v>
      </c>
      <c r="Z1803" s="2">
        <f t="shared" si="747"/>
        <v>0</v>
      </c>
      <c r="AA1803" s="2">
        <f t="shared" si="748"/>
        <v>0</v>
      </c>
      <c r="AB1803">
        <v>0</v>
      </c>
      <c r="AC1803">
        <v>0</v>
      </c>
      <c r="AD1803">
        <v>0</v>
      </c>
      <c r="AE1803">
        <v>0</v>
      </c>
      <c r="AF1803" s="2">
        <f t="shared" si="749"/>
        <v>0</v>
      </c>
      <c r="AG1803" t="b">
        <f t="shared" si="750"/>
        <v>0</v>
      </c>
      <c r="AH1803" s="2" t="str">
        <f t="shared" si="751"/>
        <v/>
      </c>
      <c r="AI1803" t="str">
        <f t="shared" si="752"/>
        <v/>
      </c>
      <c r="AJ1803" s="2" t="str">
        <f t="shared" si="753"/>
        <v/>
      </c>
      <c r="AK1803" s="2" t="str">
        <f t="shared" si="754"/>
        <v/>
      </c>
    </row>
    <row r="1804" spans="1:37" x14ac:dyDescent="0.3">
      <c r="A1804" s="18">
        <v>40046</v>
      </c>
      <c r="B1804">
        <v>0</v>
      </c>
      <c r="C1804">
        <v>27.8</v>
      </c>
      <c r="D1804">
        <v>12.6</v>
      </c>
      <c r="E1804">
        <v>20.2</v>
      </c>
      <c r="G1804" s="3">
        <f t="shared" si="756"/>
        <v>0</v>
      </c>
      <c r="H1804" s="3">
        <f t="shared" si="757"/>
        <v>0</v>
      </c>
      <c r="I1804" s="10">
        <f t="shared" si="731"/>
        <v>0</v>
      </c>
      <c r="J1804" s="3">
        <f t="shared" si="732"/>
        <v>0</v>
      </c>
      <c r="K1804" s="3">
        <f t="shared" si="733"/>
        <v>0</v>
      </c>
      <c r="L1804" s="15">
        <f t="shared" si="734"/>
        <v>0</v>
      </c>
      <c r="M1804" s="3">
        <f t="shared" si="735"/>
        <v>0</v>
      </c>
      <c r="N1804" s="15">
        <f t="shared" si="736"/>
        <v>0</v>
      </c>
      <c r="O1804" s="15">
        <f t="shared" si="737"/>
        <v>0</v>
      </c>
      <c r="P1804" s="15">
        <f t="shared" si="738"/>
        <v>0</v>
      </c>
      <c r="Q1804" s="3">
        <f t="shared" si="755"/>
        <v>8</v>
      </c>
      <c r="R1804" s="3">
        <f t="shared" si="739"/>
        <v>-2.08</v>
      </c>
      <c r="S1804" s="16">
        <f t="shared" si="740"/>
        <v>-42.015999999999998</v>
      </c>
      <c r="T1804" s="3">
        <f t="shared" si="741"/>
        <v>0</v>
      </c>
      <c r="U1804" s="3">
        <f t="shared" si="742"/>
        <v>0</v>
      </c>
      <c r="V1804" s="3">
        <f t="shared" si="743"/>
        <v>0</v>
      </c>
      <c r="W1804" s="19">
        <f t="shared" si="744"/>
        <v>0</v>
      </c>
      <c r="X1804" s="19">
        <f t="shared" si="745"/>
        <v>0</v>
      </c>
      <c r="Y1804" s="19">
        <f t="shared" si="746"/>
        <v>0</v>
      </c>
      <c r="Z1804" s="2">
        <f t="shared" si="747"/>
        <v>0</v>
      </c>
      <c r="AA1804" s="2">
        <f t="shared" si="748"/>
        <v>0</v>
      </c>
      <c r="AB1804">
        <v>0</v>
      </c>
      <c r="AC1804">
        <v>0</v>
      </c>
      <c r="AD1804">
        <v>0</v>
      </c>
      <c r="AE1804">
        <v>0</v>
      </c>
      <c r="AF1804" s="2">
        <f t="shared" si="749"/>
        <v>0</v>
      </c>
      <c r="AG1804" t="b">
        <f t="shared" si="750"/>
        <v>0</v>
      </c>
      <c r="AH1804" s="2" t="str">
        <f t="shared" si="751"/>
        <v/>
      </c>
      <c r="AI1804" t="str">
        <f t="shared" si="752"/>
        <v/>
      </c>
      <c r="AJ1804" s="2" t="str">
        <f t="shared" si="753"/>
        <v/>
      </c>
      <c r="AK1804" s="2" t="str">
        <f t="shared" si="754"/>
        <v/>
      </c>
    </row>
    <row r="1805" spans="1:37" x14ac:dyDescent="0.3">
      <c r="A1805" s="18">
        <v>40047</v>
      </c>
      <c r="B1805">
        <v>0</v>
      </c>
      <c r="C1805">
        <v>21.4</v>
      </c>
      <c r="D1805">
        <v>9.3000000000000007</v>
      </c>
      <c r="E1805">
        <v>15.35</v>
      </c>
      <c r="G1805" s="3">
        <f t="shared" si="756"/>
        <v>0</v>
      </c>
      <c r="H1805" s="3">
        <f t="shared" si="757"/>
        <v>0</v>
      </c>
      <c r="I1805" s="10">
        <f t="shared" si="731"/>
        <v>0</v>
      </c>
      <c r="J1805" s="3">
        <f t="shared" si="732"/>
        <v>0</v>
      </c>
      <c r="K1805" s="3">
        <f t="shared" si="733"/>
        <v>0</v>
      </c>
      <c r="L1805" s="15">
        <f t="shared" si="734"/>
        <v>0</v>
      </c>
      <c r="M1805" s="3">
        <f t="shared" si="735"/>
        <v>0</v>
      </c>
      <c r="N1805" s="15">
        <f t="shared" si="736"/>
        <v>0</v>
      </c>
      <c r="O1805" s="15">
        <f t="shared" si="737"/>
        <v>0</v>
      </c>
      <c r="P1805" s="15">
        <f t="shared" si="738"/>
        <v>0</v>
      </c>
      <c r="Q1805" s="3">
        <f t="shared" si="755"/>
        <v>8</v>
      </c>
      <c r="R1805" s="3">
        <f t="shared" si="739"/>
        <v>-2.08</v>
      </c>
      <c r="S1805" s="16">
        <f t="shared" si="740"/>
        <v>-31.928000000000001</v>
      </c>
      <c r="T1805" s="3">
        <f t="shared" si="741"/>
        <v>0</v>
      </c>
      <c r="U1805" s="3">
        <f t="shared" si="742"/>
        <v>0</v>
      </c>
      <c r="V1805" s="3">
        <f t="shared" si="743"/>
        <v>0</v>
      </c>
      <c r="W1805" s="19">
        <f t="shared" si="744"/>
        <v>0</v>
      </c>
      <c r="X1805" s="19">
        <f t="shared" si="745"/>
        <v>0</v>
      </c>
      <c r="Y1805" s="19">
        <f t="shared" si="746"/>
        <v>0</v>
      </c>
      <c r="Z1805" s="2">
        <f t="shared" si="747"/>
        <v>0</v>
      </c>
      <c r="AA1805" s="2">
        <f t="shared" si="748"/>
        <v>0</v>
      </c>
      <c r="AB1805">
        <v>0</v>
      </c>
      <c r="AC1805">
        <v>0</v>
      </c>
      <c r="AD1805">
        <v>0</v>
      </c>
      <c r="AE1805">
        <v>0</v>
      </c>
      <c r="AF1805" s="2">
        <f t="shared" si="749"/>
        <v>0</v>
      </c>
      <c r="AG1805" t="b">
        <f t="shared" si="750"/>
        <v>0</v>
      </c>
      <c r="AH1805" s="2" t="str">
        <f t="shared" si="751"/>
        <v/>
      </c>
      <c r="AI1805" t="str">
        <f t="shared" si="752"/>
        <v/>
      </c>
      <c r="AJ1805" s="2" t="str">
        <f t="shared" si="753"/>
        <v/>
      </c>
      <c r="AK1805" s="2" t="str">
        <f t="shared" si="754"/>
        <v/>
      </c>
    </row>
    <row r="1806" spans="1:37" x14ac:dyDescent="0.3">
      <c r="A1806" s="18">
        <v>40048</v>
      </c>
      <c r="B1806">
        <v>0</v>
      </c>
      <c r="C1806">
        <v>21.9</v>
      </c>
      <c r="D1806">
        <v>8.1</v>
      </c>
      <c r="E1806">
        <v>15</v>
      </c>
      <c r="G1806" s="3">
        <f t="shared" si="756"/>
        <v>0</v>
      </c>
      <c r="H1806" s="3">
        <f t="shared" si="757"/>
        <v>0</v>
      </c>
      <c r="I1806" s="10">
        <f t="shared" si="731"/>
        <v>0</v>
      </c>
      <c r="J1806" s="3">
        <f t="shared" si="732"/>
        <v>0</v>
      </c>
      <c r="K1806" s="3">
        <f t="shared" si="733"/>
        <v>0</v>
      </c>
      <c r="L1806" s="15">
        <f t="shared" si="734"/>
        <v>0</v>
      </c>
      <c r="M1806" s="3">
        <f t="shared" si="735"/>
        <v>0</v>
      </c>
      <c r="N1806" s="15">
        <f t="shared" si="736"/>
        <v>0</v>
      </c>
      <c r="O1806" s="15">
        <f t="shared" si="737"/>
        <v>0</v>
      </c>
      <c r="P1806" s="15">
        <f t="shared" si="738"/>
        <v>0</v>
      </c>
      <c r="Q1806" s="3">
        <f t="shared" si="755"/>
        <v>8</v>
      </c>
      <c r="R1806" s="3">
        <f t="shared" si="739"/>
        <v>-2.08</v>
      </c>
      <c r="S1806" s="16">
        <f t="shared" si="740"/>
        <v>-31.200000000000003</v>
      </c>
      <c r="T1806" s="3">
        <f t="shared" si="741"/>
        <v>0</v>
      </c>
      <c r="U1806" s="3">
        <f t="shared" si="742"/>
        <v>0</v>
      </c>
      <c r="V1806" s="3">
        <f t="shared" si="743"/>
        <v>0</v>
      </c>
      <c r="W1806" s="19">
        <f t="shared" si="744"/>
        <v>0</v>
      </c>
      <c r="X1806" s="19">
        <f t="shared" si="745"/>
        <v>0</v>
      </c>
      <c r="Y1806" s="19">
        <f t="shared" si="746"/>
        <v>0</v>
      </c>
      <c r="Z1806" s="2">
        <f t="shared" si="747"/>
        <v>0</v>
      </c>
      <c r="AA1806" s="2">
        <f t="shared" si="748"/>
        <v>0</v>
      </c>
      <c r="AB1806">
        <v>0</v>
      </c>
      <c r="AC1806">
        <v>0</v>
      </c>
      <c r="AD1806">
        <v>0</v>
      </c>
      <c r="AE1806">
        <v>0</v>
      </c>
      <c r="AF1806" s="2">
        <f t="shared" si="749"/>
        <v>0</v>
      </c>
      <c r="AG1806" t="b">
        <f t="shared" si="750"/>
        <v>0</v>
      </c>
      <c r="AH1806" s="2" t="str">
        <f t="shared" si="751"/>
        <v/>
      </c>
      <c r="AI1806" t="str">
        <f t="shared" si="752"/>
        <v/>
      </c>
      <c r="AJ1806" s="2" t="str">
        <f t="shared" si="753"/>
        <v/>
      </c>
      <c r="AK1806" s="2" t="str">
        <f t="shared" si="754"/>
        <v/>
      </c>
    </row>
    <row r="1807" spans="1:37" x14ac:dyDescent="0.3">
      <c r="A1807" s="18">
        <v>40049</v>
      </c>
      <c r="B1807">
        <v>0</v>
      </c>
      <c r="C1807">
        <v>18.5</v>
      </c>
      <c r="D1807">
        <v>6.4</v>
      </c>
      <c r="E1807">
        <v>12.45</v>
      </c>
      <c r="G1807" s="3">
        <f t="shared" si="756"/>
        <v>0</v>
      </c>
      <c r="H1807" s="3">
        <f t="shared" si="757"/>
        <v>0</v>
      </c>
      <c r="I1807" s="10">
        <f t="shared" si="731"/>
        <v>0</v>
      </c>
      <c r="J1807" s="3">
        <f t="shared" si="732"/>
        <v>0</v>
      </c>
      <c r="K1807" s="3">
        <f t="shared" si="733"/>
        <v>0</v>
      </c>
      <c r="L1807" s="15">
        <f t="shared" si="734"/>
        <v>0</v>
      </c>
      <c r="M1807" s="3">
        <f t="shared" si="735"/>
        <v>0</v>
      </c>
      <c r="N1807" s="15">
        <f t="shared" si="736"/>
        <v>0</v>
      </c>
      <c r="O1807" s="15">
        <f t="shared" si="737"/>
        <v>0</v>
      </c>
      <c r="P1807" s="15">
        <f t="shared" si="738"/>
        <v>0</v>
      </c>
      <c r="Q1807" s="3">
        <f t="shared" si="755"/>
        <v>8</v>
      </c>
      <c r="R1807" s="3">
        <f t="shared" si="739"/>
        <v>-2.08</v>
      </c>
      <c r="S1807" s="16">
        <f t="shared" si="740"/>
        <v>-25.896000000000001</v>
      </c>
      <c r="T1807" s="3">
        <f t="shared" si="741"/>
        <v>0</v>
      </c>
      <c r="U1807" s="3">
        <f t="shared" si="742"/>
        <v>0</v>
      </c>
      <c r="V1807" s="3">
        <f t="shared" si="743"/>
        <v>0</v>
      </c>
      <c r="W1807" s="19">
        <f t="shared" si="744"/>
        <v>0</v>
      </c>
      <c r="X1807" s="19">
        <f t="shared" si="745"/>
        <v>0</v>
      </c>
      <c r="Y1807" s="19">
        <f t="shared" si="746"/>
        <v>0</v>
      </c>
      <c r="Z1807" s="2">
        <f t="shared" si="747"/>
        <v>0</v>
      </c>
      <c r="AA1807" s="2">
        <f t="shared" si="748"/>
        <v>0</v>
      </c>
      <c r="AB1807">
        <v>0</v>
      </c>
      <c r="AC1807">
        <v>0</v>
      </c>
      <c r="AD1807">
        <v>0</v>
      </c>
      <c r="AE1807">
        <v>0</v>
      </c>
      <c r="AF1807" s="2">
        <f t="shared" si="749"/>
        <v>0</v>
      </c>
      <c r="AG1807" t="b">
        <f t="shared" si="750"/>
        <v>0</v>
      </c>
      <c r="AH1807" s="2" t="str">
        <f t="shared" si="751"/>
        <v/>
      </c>
      <c r="AI1807" t="str">
        <f t="shared" si="752"/>
        <v/>
      </c>
      <c r="AJ1807" s="2" t="str">
        <f t="shared" si="753"/>
        <v/>
      </c>
      <c r="AK1807" s="2" t="str">
        <f t="shared" si="754"/>
        <v/>
      </c>
    </row>
    <row r="1808" spans="1:37" x14ac:dyDescent="0.3">
      <c r="A1808" s="18">
        <v>40050</v>
      </c>
      <c r="B1808">
        <v>0</v>
      </c>
      <c r="C1808">
        <v>25</v>
      </c>
      <c r="D1808">
        <v>6.4</v>
      </c>
      <c r="E1808">
        <v>15.7</v>
      </c>
      <c r="G1808" s="3">
        <f t="shared" si="756"/>
        <v>0</v>
      </c>
      <c r="H1808" s="3">
        <f t="shared" si="757"/>
        <v>0</v>
      </c>
      <c r="I1808" s="10">
        <f t="shared" si="731"/>
        <v>0</v>
      </c>
      <c r="J1808" s="3">
        <f t="shared" si="732"/>
        <v>0</v>
      </c>
      <c r="K1808" s="3">
        <f t="shared" si="733"/>
        <v>0</v>
      </c>
      <c r="L1808" s="15">
        <f t="shared" si="734"/>
        <v>0</v>
      </c>
      <c r="M1808" s="3">
        <f t="shared" si="735"/>
        <v>0</v>
      </c>
      <c r="N1808" s="15">
        <f t="shared" si="736"/>
        <v>0</v>
      </c>
      <c r="O1808" s="15">
        <f t="shared" si="737"/>
        <v>0</v>
      </c>
      <c r="P1808" s="15">
        <f t="shared" si="738"/>
        <v>0</v>
      </c>
      <c r="Q1808" s="3">
        <f t="shared" si="755"/>
        <v>8</v>
      </c>
      <c r="R1808" s="3">
        <f t="shared" si="739"/>
        <v>-2.08</v>
      </c>
      <c r="S1808" s="16">
        <f t="shared" si="740"/>
        <v>-32.655999999999999</v>
      </c>
      <c r="T1808" s="3">
        <f t="shared" si="741"/>
        <v>0</v>
      </c>
      <c r="U1808" s="3">
        <f t="shared" si="742"/>
        <v>0</v>
      </c>
      <c r="V1808" s="3">
        <f t="shared" si="743"/>
        <v>0</v>
      </c>
      <c r="W1808" s="19">
        <f t="shared" si="744"/>
        <v>0</v>
      </c>
      <c r="X1808" s="19">
        <f t="shared" si="745"/>
        <v>0</v>
      </c>
      <c r="Y1808" s="19">
        <f t="shared" si="746"/>
        <v>0</v>
      </c>
      <c r="Z1808" s="2">
        <f t="shared" si="747"/>
        <v>0</v>
      </c>
      <c r="AA1808" s="2">
        <f t="shared" si="748"/>
        <v>0</v>
      </c>
      <c r="AB1808">
        <v>0</v>
      </c>
      <c r="AC1808">
        <v>0</v>
      </c>
      <c r="AD1808">
        <v>0</v>
      </c>
      <c r="AE1808">
        <v>0</v>
      </c>
      <c r="AF1808" s="2">
        <f t="shared" si="749"/>
        <v>0</v>
      </c>
      <c r="AG1808" t="b">
        <f t="shared" si="750"/>
        <v>0</v>
      </c>
      <c r="AH1808" s="2" t="str">
        <f t="shared" si="751"/>
        <v/>
      </c>
      <c r="AI1808" t="str">
        <f t="shared" si="752"/>
        <v/>
      </c>
      <c r="AJ1808" s="2" t="str">
        <f t="shared" si="753"/>
        <v/>
      </c>
      <c r="AK1808" s="2" t="str">
        <f t="shared" si="754"/>
        <v/>
      </c>
    </row>
    <row r="1809" spans="1:37" x14ac:dyDescent="0.3">
      <c r="A1809" s="18">
        <v>40051</v>
      </c>
      <c r="B1809">
        <v>0</v>
      </c>
      <c r="C1809">
        <v>21</v>
      </c>
      <c r="D1809">
        <v>6.8</v>
      </c>
      <c r="E1809">
        <v>13.9</v>
      </c>
      <c r="G1809" s="3">
        <f t="shared" si="756"/>
        <v>0</v>
      </c>
      <c r="H1809" s="3">
        <f t="shared" si="757"/>
        <v>0</v>
      </c>
      <c r="I1809" s="10">
        <f t="shared" si="731"/>
        <v>0</v>
      </c>
      <c r="J1809" s="3">
        <f t="shared" si="732"/>
        <v>0</v>
      </c>
      <c r="K1809" s="3">
        <f t="shared" si="733"/>
        <v>0</v>
      </c>
      <c r="L1809" s="15">
        <f t="shared" si="734"/>
        <v>0</v>
      </c>
      <c r="M1809" s="3">
        <f t="shared" si="735"/>
        <v>0</v>
      </c>
      <c r="N1809" s="15">
        <f t="shared" si="736"/>
        <v>0</v>
      </c>
      <c r="O1809" s="15">
        <f t="shared" si="737"/>
        <v>0</v>
      </c>
      <c r="P1809" s="15">
        <f t="shared" si="738"/>
        <v>0</v>
      </c>
      <c r="Q1809" s="3">
        <f t="shared" si="755"/>
        <v>8</v>
      </c>
      <c r="R1809" s="3">
        <f t="shared" si="739"/>
        <v>-2.08</v>
      </c>
      <c r="S1809" s="16">
        <f t="shared" si="740"/>
        <v>-28.912000000000003</v>
      </c>
      <c r="T1809" s="3">
        <f t="shared" si="741"/>
        <v>0</v>
      </c>
      <c r="U1809" s="3">
        <f t="shared" si="742"/>
        <v>0</v>
      </c>
      <c r="V1809" s="3">
        <f t="shared" si="743"/>
        <v>0</v>
      </c>
      <c r="W1809" s="19">
        <f t="shared" si="744"/>
        <v>0</v>
      </c>
      <c r="X1809" s="19">
        <f t="shared" si="745"/>
        <v>0</v>
      </c>
      <c r="Y1809" s="19">
        <f t="shared" si="746"/>
        <v>0</v>
      </c>
      <c r="Z1809" s="2">
        <f t="shared" si="747"/>
        <v>0</v>
      </c>
      <c r="AA1809" s="2">
        <f t="shared" si="748"/>
        <v>0</v>
      </c>
      <c r="AB1809">
        <v>0</v>
      </c>
      <c r="AC1809">
        <v>0</v>
      </c>
      <c r="AD1809">
        <v>0</v>
      </c>
      <c r="AE1809">
        <v>0</v>
      </c>
      <c r="AF1809" s="2">
        <f t="shared" si="749"/>
        <v>0</v>
      </c>
      <c r="AG1809" t="b">
        <f t="shared" si="750"/>
        <v>0</v>
      </c>
      <c r="AH1809" s="2" t="str">
        <f t="shared" si="751"/>
        <v/>
      </c>
      <c r="AI1809" t="str">
        <f t="shared" si="752"/>
        <v/>
      </c>
      <c r="AJ1809" s="2" t="str">
        <f t="shared" si="753"/>
        <v/>
      </c>
      <c r="AK1809" s="2" t="str">
        <f t="shared" si="754"/>
        <v/>
      </c>
    </row>
    <row r="1810" spans="1:37" x14ac:dyDescent="0.3">
      <c r="A1810" s="18">
        <v>40052</v>
      </c>
      <c r="B1810">
        <v>0</v>
      </c>
      <c r="C1810">
        <v>26.9</v>
      </c>
      <c r="D1810">
        <v>9.1</v>
      </c>
      <c r="E1810">
        <v>18</v>
      </c>
      <c r="G1810" s="3">
        <f t="shared" si="756"/>
        <v>0</v>
      </c>
      <c r="H1810" s="3">
        <f t="shared" si="757"/>
        <v>0</v>
      </c>
      <c r="I1810" s="10">
        <f t="shared" ref="I1810:I1873" si="758">ASNWD*Compact_coef</f>
        <v>0</v>
      </c>
      <c r="J1810" s="3">
        <f t="shared" ref="J1810:J1873" si="759">IF(ASNWDC&gt;0,ASWE/ASNWDC,0)</f>
        <v>0</v>
      </c>
      <c r="K1810" s="3">
        <f t="shared" ref="K1810:K1873" si="760">MAX(0,IP-SNOW)</f>
        <v>0</v>
      </c>
      <c r="L1810" s="15">
        <f t="shared" ref="L1810:L1873" si="761">IP*(1-((MIN(Rainthresh,MAX(Snowthresh,E1810))-Snowthresh)/(Rainthresh-Snowthresh)))</f>
        <v>0</v>
      </c>
      <c r="M1810" s="3">
        <f t="shared" ref="M1810:M1873" si="762">(SNOW*SWE_gain_coef)-(RAIN*SWE_loss_coef)</f>
        <v>0</v>
      </c>
      <c r="N1810" s="15">
        <f t="shared" ref="N1810:N1873" si="763">MAX(0,ASWE+ISWES)</f>
        <v>0</v>
      </c>
      <c r="O1810" s="15">
        <f t="shared" ref="O1810:O1873" si="764">IF(ASNWDS&gt;0,ASWES/ASNWDS,0)</f>
        <v>0</v>
      </c>
      <c r="P1810" s="15">
        <f t="shared" ref="P1810:P1873" si="765">MAX(0,I1810+((L1810*SWE_gain_coef)/Snowfall_density)-(K1810/MAX(0.1,J1810)))</f>
        <v>0</v>
      </c>
      <c r="Q1810" s="3">
        <f t="shared" si="755"/>
        <v>8</v>
      </c>
      <c r="R1810" s="3">
        <f t="shared" ref="R1810:R1873" si="766">IF(MONTH&gt;3,IF(MONTH&lt;10,Melt_coef_late,Melt_coef_early),Melt_coef_early)</f>
        <v>-2.08</v>
      </c>
      <c r="S1810" s="16">
        <f t="shared" ref="S1810:S1873" si="767">MIN(0,Melt_coef*(TMEAN-Melt_thresh))</f>
        <v>-37.44</v>
      </c>
      <c r="T1810" s="3">
        <f t="shared" ref="T1810:T1873" si="768">MAX(0,ASWES+ISWEM)</f>
        <v>0</v>
      </c>
      <c r="U1810" s="3">
        <f t="shared" ref="U1810:U1873" si="769">MIN(O1810,ADENS_max)</f>
        <v>0</v>
      </c>
      <c r="V1810" s="3">
        <f t="shared" ref="V1810:V1873" si="770">IF(ADENSM&gt;0,ASWEM/ADENSM,0)</f>
        <v>0</v>
      </c>
      <c r="W1810" s="19">
        <f t="shared" ref="W1810:W1873" si="771">ASWEM</f>
        <v>0</v>
      </c>
      <c r="X1810" s="19">
        <f t="shared" ref="X1810:X1873" si="772">ADENSM</f>
        <v>0</v>
      </c>
      <c r="Y1810" s="19">
        <f t="shared" ref="Y1810:Y1873" si="773">ASNWDM</f>
        <v>0</v>
      </c>
      <c r="Z1810" s="2">
        <f t="shared" ref="Z1810:Z1873" si="774">W1810-G1810</f>
        <v>0</v>
      </c>
      <c r="AA1810" s="2">
        <f t="shared" ref="AA1810:AA1873" si="775">Y1810-H1810</f>
        <v>0</v>
      </c>
      <c r="AB1810">
        <v>0</v>
      </c>
      <c r="AC1810">
        <v>0</v>
      </c>
      <c r="AD1810">
        <v>0</v>
      </c>
      <c r="AE1810">
        <v>0</v>
      </c>
      <c r="AF1810" s="2">
        <f t="shared" ref="AF1810:AF1873" si="776">IF(asnwd_obs&gt;0,aswe_obs/asnwd_obs,0)</f>
        <v>0</v>
      </c>
      <c r="AG1810" t="b">
        <f t="shared" ref="AG1810:AG1873" si="777">OR(Z1810&lt;&gt;0,AB1810&lt;&gt;0)</f>
        <v>0</v>
      </c>
      <c r="AH1810" s="2" t="str">
        <f t="shared" ref="AH1810:AH1873" si="778">IF(AG1810=TRUE,Z1810-AB1810,"")</f>
        <v/>
      </c>
      <c r="AI1810" t="str">
        <f t="shared" ref="AI1810:AI1873" si="779">IF(AG1800=TRUE,ABS(Z1810-AB1810),"")</f>
        <v/>
      </c>
      <c r="AJ1810" s="2" t="str">
        <f t="shared" ref="AJ1810:AJ1873" si="780">IF(AG1810=TRUE,AA1810-AD1810,"")</f>
        <v/>
      </c>
      <c r="AK1810" s="2" t="str">
        <f t="shared" ref="AK1810:AK1873" si="781">IF(AG1810=TRUE,ABS(AA1810-AD1810),"")</f>
        <v/>
      </c>
    </row>
    <row r="1811" spans="1:37" x14ac:dyDescent="0.3">
      <c r="A1811" s="18">
        <v>40053</v>
      </c>
      <c r="B1811">
        <v>0</v>
      </c>
      <c r="C1811">
        <v>28</v>
      </c>
      <c r="D1811">
        <v>14.3</v>
      </c>
      <c r="E1811">
        <v>21.15</v>
      </c>
      <c r="G1811" s="3">
        <f t="shared" si="756"/>
        <v>0</v>
      </c>
      <c r="H1811" s="3">
        <f t="shared" si="757"/>
        <v>0</v>
      </c>
      <c r="I1811" s="10">
        <f t="shared" si="758"/>
        <v>0</v>
      </c>
      <c r="J1811" s="3">
        <f t="shared" si="759"/>
        <v>0</v>
      </c>
      <c r="K1811" s="3">
        <f t="shared" si="760"/>
        <v>0</v>
      </c>
      <c r="L1811" s="15">
        <f t="shared" si="761"/>
        <v>0</v>
      </c>
      <c r="M1811" s="3">
        <f t="shared" si="762"/>
        <v>0</v>
      </c>
      <c r="N1811" s="15">
        <f t="shared" si="763"/>
        <v>0</v>
      </c>
      <c r="O1811" s="15">
        <f t="shared" si="764"/>
        <v>0</v>
      </c>
      <c r="P1811" s="15">
        <f t="shared" si="765"/>
        <v>0</v>
      </c>
      <c r="Q1811" s="3">
        <f t="shared" ref="Q1811:Q1874" si="782">MONTH(A1811)</f>
        <v>8</v>
      </c>
      <c r="R1811" s="3">
        <f t="shared" si="766"/>
        <v>-2.08</v>
      </c>
      <c r="S1811" s="16">
        <f t="shared" si="767"/>
        <v>-43.991999999999997</v>
      </c>
      <c r="T1811" s="3">
        <f t="shared" si="768"/>
        <v>0</v>
      </c>
      <c r="U1811" s="3">
        <f t="shared" si="769"/>
        <v>0</v>
      </c>
      <c r="V1811" s="3">
        <f t="shared" si="770"/>
        <v>0</v>
      </c>
      <c r="W1811" s="19">
        <f t="shared" si="771"/>
        <v>0</v>
      </c>
      <c r="X1811" s="19">
        <f t="shared" si="772"/>
        <v>0</v>
      </c>
      <c r="Y1811" s="19">
        <f t="shared" si="773"/>
        <v>0</v>
      </c>
      <c r="Z1811" s="2">
        <f t="shared" si="774"/>
        <v>0</v>
      </c>
      <c r="AA1811" s="2">
        <f t="shared" si="775"/>
        <v>0</v>
      </c>
      <c r="AB1811">
        <v>0</v>
      </c>
      <c r="AC1811">
        <v>0</v>
      </c>
      <c r="AD1811">
        <v>0</v>
      </c>
      <c r="AE1811">
        <v>0</v>
      </c>
      <c r="AF1811" s="2">
        <f t="shared" si="776"/>
        <v>0</v>
      </c>
      <c r="AG1811" t="b">
        <f t="shared" si="777"/>
        <v>0</v>
      </c>
      <c r="AH1811" s="2" t="str">
        <f t="shared" si="778"/>
        <v/>
      </c>
      <c r="AI1811" t="str">
        <f t="shared" si="779"/>
        <v/>
      </c>
      <c r="AJ1811" s="2" t="str">
        <f t="shared" si="780"/>
        <v/>
      </c>
      <c r="AK1811" s="2" t="str">
        <f t="shared" si="781"/>
        <v/>
      </c>
    </row>
    <row r="1812" spans="1:37" x14ac:dyDescent="0.3">
      <c r="A1812" s="18">
        <v>40054</v>
      </c>
      <c r="B1812">
        <v>0</v>
      </c>
      <c r="C1812">
        <v>19.2</v>
      </c>
      <c r="D1812">
        <v>9.8000000000000007</v>
      </c>
      <c r="E1812">
        <v>14.5</v>
      </c>
      <c r="G1812" s="3">
        <f t="shared" si="756"/>
        <v>0</v>
      </c>
      <c r="H1812" s="3">
        <f t="shared" si="757"/>
        <v>0</v>
      </c>
      <c r="I1812" s="10">
        <f t="shared" si="758"/>
        <v>0</v>
      </c>
      <c r="J1812" s="3">
        <f t="shared" si="759"/>
        <v>0</v>
      </c>
      <c r="K1812" s="3">
        <f t="shared" si="760"/>
        <v>0</v>
      </c>
      <c r="L1812" s="15">
        <f t="shared" si="761"/>
        <v>0</v>
      </c>
      <c r="M1812" s="3">
        <f t="shared" si="762"/>
        <v>0</v>
      </c>
      <c r="N1812" s="15">
        <f t="shared" si="763"/>
        <v>0</v>
      </c>
      <c r="O1812" s="15">
        <f t="shared" si="764"/>
        <v>0</v>
      </c>
      <c r="P1812" s="15">
        <f t="shared" si="765"/>
        <v>0</v>
      </c>
      <c r="Q1812" s="3">
        <f t="shared" si="782"/>
        <v>8</v>
      </c>
      <c r="R1812" s="3">
        <f t="shared" si="766"/>
        <v>-2.08</v>
      </c>
      <c r="S1812" s="16">
        <f t="shared" si="767"/>
        <v>-30.16</v>
      </c>
      <c r="T1812" s="3">
        <f t="shared" si="768"/>
        <v>0</v>
      </c>
      <c r="U1812" s="3">
        <f t="shared" si="769"/>
        <v>0</v>
      </c>
      <c r="V1812" s="3">
        <f t="shared" si="770"/>
        <v>0</v>
      </c>
      <c r="W1812" s="19">
        <f t="shared" si="771"/>
        <v>0</v>
      </c>
      <c r="X1812" s="19">
        <f t="shared" si="772"/>
        <v>0</v>
      </c>
      <c r="Y1812" s="19">
        <f t="shared" si="773"/>
        <v>0</v>
      </c>
      <c r="Z1812" s="2">
        <f t="shared" si="774"/>
        <v>0</v>
      </c>
      <c r="AA1812" s="2">
        <f t="shared" si="775"/>
        <v>0</v>
      </c>
      <c r="AB1812">
        <v>0</v>
      </c>
      <c r="AC1812">
        <v>0</v>
      </c>
      <c r="AD1812">
        <v>0</v>
      </c>
      <c r="AE1812">
        <v>0</v>
      </c>
      <c r="AF1812" s="2">
        <f t="shared" si="776"/>
        <v>0</v>
      </c>
      <c r="AG1812" t="b">
        <f t="shared" si="777"/>
        <v>0</v>
      </c>
      <c r="AH1812" s="2" t="str">
        <f t="shared" si="778"/>
        <v/>
      </c>
      <c r="AI1812" t="str">
        <f t="shared" si="779"/>
        <v/>
      </c>
      <c r="AJ1812" s="2" t="str">
        <f t="shared" si="780"/>
        <v/>
      </c>
      <c r="AK1812" s="2" t="str">
        <f t="shared" si="781"/>
        <v/>
      </c>
    </row>
    <row r="1813" spans="1:37" x14ac:dyDescent="0.3">
      <c r="A1813" s="18">
        <v>40055</v>
      </c>
      <c r="B1813">
        <v>0</v>
      </c>
      <c r="C1813">
        <v>20</v>
      </c>
      <c r="D1813">
        <v>9.1999999999999993</v>
      </c>
      <c r="E1813">
        <v>14.6</v>
      </c>
      <c r="G1813" s="3">
        <f t="shared" si="756"/>
        <v>0</v>
      </c>
      <c r="H1813" s="3">
        <f t="shared" si="757"/>
        <v>0</v>
      </c>
      <c r="I1813" s="10">
        <f t="shared" si="758"/>
        <v>0</v>
      </c>
      <c r="J1813" s="3">
        <f t="shared" si="759"/>
        <v>0</v>
      </c>
      <c r="K1813" s="3">
        <f t="shared" si="760"/>
        <v>0</v>
      </c>
      <c r="L1813" s="15">
        <f t="shared" si="761"/>
        <v>0</v>
      </c>
      <c r="M1813" s="3">
        <f t="shared" si="762"/>
        <v>0</v>
      </c>
      <c r="N1813" s="15">
        <f t="shared" si="763"/>
        <v>0</v>
      </c>
      <c r="O1813" s="15">
        <f t="shared" si="764"/>
        <v>0</v>
      </c>
      <c r="P1813" s="15">
        <f t="shared" si="765"/>
        <v>0</v>
      </c>
      <c r="Q1813" s="3">
        <f t="shared" si="782"/>
        <v>8</v>
      </c>
      <c r="R1813" s="3">
        <f t="shared" si="766"/>
        <v>-2.08</v>
      </c>
      <c r="S1813" s="16">
        <f t="shared" si="767"/>
        <v>-30.367999999999999</v>
      </c>
      <c r="T1813" s="3">
        <f t="shared" si="768"/>
        <v>0</v>
      </c>
      <c r="U1813" s="3">
        <f t="shared" si="769"/>
        <v>0</v>
      </c>
      <c r="V1813" s="3">
        <f t="shared" si="770"/>
        <v>0</v>
      </c>
      <c r="W1813" s="19">
        <f t="shared" si="771"/>
        <v>0</v>
      </c>
      <c r="X1813" s="19">
        <f t="shared" si="772"/>
        <v>0</v>
      </c>
      <c r="Y1813" s="19">
        <f t="shared" si="773"/>
        <v>0</v>
      </c>
      <c r="Z1813" s="2">
        <f t="shared" si="774"/>
        <v>0</v>
      </c>
      <c r="AA1813" s="2">
        <f t="shared" si="775"/>
        <v>0</v>
      </c>
      <c r="AB1813">
        <v>0</v>
      </c>
      <c r="AC1813">
        <v>0</v>
      </c>
      <c r="AD1813">
        <v>0</v>
      </c>
      <c r="AE1813">
        <v>0</v>
      </c>
      <c r="AF1813" s="2">
        <f t="shared" si="776"/>
        <v>0</v>
      </c>
      <c r="AG1813" t="b">
        <f t="shared" si="777"/>
        <v>0</v>
      </c>
      <c r="AH1813" s="2" t="str">
        <f t="shared" si="778"/>
        <v/>
      </c>
      <c r="AI1813" t="str">
        <f t="shared" si="779"/>
        <v/>
      </c>
      <c r="AJ1813" s="2" t="str">
        <f t="shared" si="780"/>
        <v/>
      </c>
      <c r="AK1813" s="2" t="str">
        <f t="shared" si="781"/>
        <v/>
      </c>
    </row>
    <row r="1814" spans="1:37" x14ac:dyDescent="0.3">
      <c r="A1814" s="18">
        <v>40056</v>
      </c>
      <c r="B1814">
        <v>0</v>
      </c>
      <c r="C1814">
        <v>23.6</v>
      </c>
      <c r="D1814">
        <v>8.5</v>
      </c>
      <c r="E1814">
        <v>16.05</v>
      </c>
      <c r="G1814" s="3">
        <f t="shared" si="756"/>
        <v>0</v>
      </c>
      <c r="H1814" s="3">
        <f t="shared" si="757"/>
        <v>0</v>
      </c>
      <c r="I1814" s="10">
        <f t="shared" si="758"/>
        <v>0</v>
      </c>
      <c r="J1814" s="3">
        <f t="shared" si="759"/>
        <v>0</v>
      </c>
      <c r="K1814" s="3">
        <f t="shared" si="760"/>
        <v>0</v>
      </c>
      <c r="L1814" s="15">
        <f t="shared" si="761"/>
        <v>0</v>
      </c>
      <c r="M1814" s="3">
        <f t="shared" si="762"/>
        <v>0</v>
      </c>
      <c r="N1814" s="15">
        <f t="shared" si="763"/>
        <v>0</v>
      </c>
      <c r="O1814" s="15">
        <f t="shared" si="764"/>
        <v>0</v>
      </c>
      <c r="P1814" s="15">
        <f t="shared" si="765"/>
        <v>0</v>
      </c>
      <c r="Q1814" s="3">
        <f t="shared" si="782"/>
        <v>8</v>
      </c>
      <c r="R1814" s="3">
        <f t="shared" si="766"/>
        <v>-2.08</v>
      </c>
      <c r="S1814" s="16">
        <f t="shared" si="767"/>
        <v>-33.384</v>
      </c>
      <c r="T1814" s="3">
        <f t="shared" si="768"/>
        <v>0</v>
      </c>
      <c r="U1814" s="3">
        <f t="shared" si="769"/>
        <v>0</v>
      </c>
      <c r="V1814" s="3">
        <f t="shared" si="770"/>
        <v>0</v>
      </c>
      <c r="W1814" s="19">
        <f t="shared" si="771"/>
        <v>0</v>
      </c>
      <c r="X1814" s="19">
        <f t="shared" si="772"/>
        <v>0</v>
      </c>
      <c r="Y1814" s="19">
        <f t="shared" si="773"/>
        <v>0</v>
      </c>
      <c r="Z1814" s="2">
        <f t="shared" si="774"/>
        <v>0</v>
      </c>
      <c r="AA1814" s="2">
        <f t="shared" si="775"/>
        <v>0</v>
      </c>
      <c r="AB1814">
        <v>0</v>
      </c>
      <c r="AC1814">
        <v>0</v>
      </c>
      <c r="AD1814">
        <v>0</v>
      </c>
      <c r="AE1814">
        <v>0</v>
      </c>
      <c r="AF1814" s="2">
        <f t="shared" si="776"/>
        <v>0</v>
      </c>
      <c r="AG1814" t="b">
        <f t="shared" si="777"/>
        <v>0</v>
      </c>
      <c r="AH1814" s="2" t="str">
        <f t="shared" si="778"/>
        <v/>
      </c>
      <c r="AI1814" t="str">
        <f t="shared" si="779"/>
        <v/>
      </c>
      <c r="AJ1814" s="2" t="str">
        <f t="shared" si="780"/>
        <v/>
      </c>
      <c r="AK1814" s="2" t="str">
        <f t="shared" si="781"/>
        <v/>
      </c>
    </row>
    <row r="1815" spans="1:37" x14ac:dyDescent="0.3">
      <c r="A1815" s="18">
        <v>40057</v>
      </c>
      <c r="B1815">
        <v>0</v>
      </c>
      <c r="C1815">
        <v>24.6</v>
      </c>
      <c r="D1815">
        <v>11.7</v>
      </c>
      <c r="E1815">
        <v>18.149999999999999</v>
      </c>
      <c r="G1815" s="3">
        <f t="shared" si="756"/>
        <v>0</v>
      </c>
      <c r="H1815" s="3">
        <f t="shared" si="757"/>
        <v>0</v>
      </c>
      <c r="I1815" s="10">
        <f t="shared" si="758"/>
        <v>0</v>
      </c>
      <c r="J1815" s="3">
        <f t="shared" si="759"/>
        <v>0</v>
      </c>
      <c r="K1815" s="3">
        <f t="shared" si="760"/>
        <v>0</v>
      </c>
      <c r="L1815" s="15">
        <f t="shared" si="761"/>
        <v>0</v>
      </c>
      <c r="M1815" s="3">
        <f t="shared" si="762"/>
        <v>0</v>
      </c>
      <c r="N1815" s="15">
        <f t="shared" si="763"/>
        <v>0</v>
      </c>
      <c r="O1815" s="15">
        <f t="shared" si="764"/>
        <v>0</v>
      </c>
      <c r="P1815" s="15">
        <f t="shared" si="765"/>
        <v>0</v>
      </c>
      <c r="Q1815" s="3">
        <f t="shared" si="782"/>
        <v>9</v>
      </c>
      <c r="R1815" s="3">
        <f t="shared" si="766"/>
        <v>-2.08</v>
      </c>
      <c r="S1815" s="16">
        <f t="shared" si="767"/>
        <v>-37.751999999999995</v>
      </c>
      <c r="T1815" s="3">
        <f t="shared" si="768"/>
        <v>0</v>
      </c>
      <c r="U1815" s="3">
        <f t="shared" si="769"/>
        <v>0</v>
      </c>
      <c r="V1815" s="3">
        <f t="shared" si="770"/>
        <v>0</v>
      </c>
      <c r="W1815" s="19">
        <f t="shared" si="771"/>
        <v>0</v>
      </c>
      <c r="X1815" s="19">
        <f t="shared" si="772"/>
        <v>0</v>
      </c>
      <c r="Y1815" s="19">
        <f t="shared" si="773"/>
        <v>0</v>
      </c>
      <c r="Z1815" s="2">
        <f t="shared" si="774"/>
        <v>0</v>
      </c>
      <c r="AA1815" s="2">
        <f t="shared" si="775"/>
        <v>0</v>
      </c>
      <c r="AB1815">
        <v>0</v>
      </c>
      <c r="AC1815">
        <v>0</v>
      </c>
      <c r="AD1815">
        <v>0</v>
      </c>
      <c r="AE1815">
        <v>0</v>
      </c>
      <c r="AF1815" s="2">
        <f t="shared" si="776"/>
        <v>0</v>
      </c>
      <c r="AG1815" t="b">
        <f t="shared" si="777"/>
        <v>0</v>
      </c>
      <c r="AH1815" s="2" t="str">
        <f t="shared" si="778"/>
        <v/>
      </c>
      <c r="AI1815" t="str">
        <f t="shared" si="779"/>
        <v/>
      </c>
      <c r="AJ1815" s="2" t="str">
        <f t="shared" si="780"/>
        <v/>
      </c>
      <c r="AK1815" s="2" t="str">
        <f t="shared" si="781"/>
        <v/>
      </c>
    </row>
    <row r="1816" spans="1:37" x14ac:dyDescent="0.3">
      <c r="A1816" s="18">
        <v>40058</v>
      </c>
      <c r="B1816">
        <v>0</v>
      </c>
      <c r="C1816">
        <v>20.2</v>
      </c>
      <c r="D1816">
        <v>10.7</v>
      </c>
      <c r="E1816">
        <v>15.45</v>
      </c>
      <c r="G1816" s="3">
        <f t="shared" si="756"/>
        <v>0</v>
      </c>
      <c r="H1816" s="3">
        <f t="shared" si="757"/>
        <v>0</v>
      </c>
      <c r="I1816" s="10">
        <f t="shared" si="758"/>
        <v>0</v>
      </c>
      <c r="J1816" s="3">
        <f t="shared" si="759"/>
        <v>0</v>
      </c>
      <c r="K1816" s="3">
        <f t="shared" si="760"/>
        <v>0</v>
      </c>
      <c r="L1816" s="15">
        <f t="shared" si="761"/>
        <v>0</v>
      </c>
      <c r="M1816" s="3">
        <f t="shared" si="762"/>
        <v>0</v>
      </c>
      <c r="N1816" s="15">
        <f t="shared" si="763"/>
        <v>0</v>
      </c>
      <c r="O1816" s="15">
        <f t="shared" si="764"/>
        <v>0</v>
      </c>
      <c r="P1816" s="15">
        <f t="shared" si="765"/>
        <v>0</v>
      </c>
      <c r="Q1816" s="3">
        <f t="shared" si="782"/>
        <v>9</v>
      </c>
      <c r="R1816" s="3">
        <f t="shared" si="766"/>
        <v>-2.08</v>
      </c>
      <c r="S1816" s="16">
        <f t="shared" si="767"/>
        <v>-32.136000000000003</v>
      </c>
      <c r="T1816" s="3">
        <f t="shared" si="768"/>
        <v>0</v>
      </c>
      <c r="U1816" s="3">
        <f t="shared" si="769"/>
        <v>0</v>
      </c>
      <c r="V1816" s="3">
        <f t="shared" si="770"/>
        <v>0</v>
      </c>
      <c r="W1816" s="19">
        <f t="shared" si="771"/>
        <v>0</v>
      </c>
      <c r="X1816" s="19">
        <f t="shared" si="772"/>
        <v>0</v>
      </c>
      <c r="Y1816" s="19">
        <f t="shared" si="773"/>
        <v>0</v>
      </c>
      <c r="Z1816" s="2">
        <f t="shared" si="774"/>
        <v>0</v>
      </c>
      <c r="AA1816" s="2">
        <f t="shared" si="775"/>
        <v>0</v>
      </c>
      <c r="AB1816">
        <v>0</v>
      </c>
      <c r="AC1816">
        <v>0</v>
      </c>
      <c r="AD1816">
        <v>0</v>
      </c>
      <c r="AE1816">
        <v>0</v>
      </c>
      <c r="AF1816" s="2">
        <f t="shared" si="776"/>
        <v>0</v>
      </c>
      <c r="AG1816" t="b">
        <f t="shared" si="777"/>
        <v>0</v>
      </c>
      <c r="AH1816" s="2" t="str">
        <f t="shared" si="778"/>
        <v/>
      </c>
      <c r="AI1816" t="str">
        <f t="shared" si="779"/>
        <v/>
      </c>
      <c r="AJ1816" s="2" t="str">
        <f t="shared" si="780"/>
        <v/>
      </c>
      <c r="AK1816" s="2" t="str">
        <f t="shared" si="781"/>
        <v/>
      </c>
    </row>
    <row r="1817" spans="1:37" x14ac:dyDescent="0.3">
      <c r="A1817" s="18">
        <v>40059</v>
      </c>
      <c r="B1817">
        <v>0</v>
      </c>
      <c r="C1817">
        <v>25.1</v>
      </c>
      <c r="D1817">
        <v>10.7</v>
      </c>
      <c r="E1817">
        <v>17.899999999999999</v>
      </c>
      <c r="G1817" s="3">
        <f t="shared" si="756"/>
        <v>0</v>
      </c>
      <c r="H1817" s="3">
        <f t="shared" si="757"/>
        <v>0</v>
      </c>
      <c r="I1817" s="10">
        <f t="shared" si="758"/>
        <v>0</v>
      </c>
      <c r="J1817" s="3">
        <f t="shared" si="759"/>
        <v>0</v>
      </c>
      <c r="K1817" s="3">
        <f t="shared" si="760"/>
        <v>0</v>
      </c>
      <c r="L1817" s="15">
        <f t="shared" si="761"/>
        <v>0</v>
      </c>
      <c r="M1817" s="3">
        <f t="shared" si="762"/>
        <v>0</v>
      </c>
      <c r="N1817" s="15">
        <f t="shared" si="763"/>
        <v>0</v>
      </c>
      <c r="O1817" s="15">
        <f t="shared" si="764"/>
        <v>0</v>
      </c>
      <c r="P1817" s="15">
        <f t="shared" si="765"/>
        <v>0</v>
      </c>
      <c r="Q1817" s="3">
        <f t="shared" si="782"/>
        <v>9</v>
      </c>
      <c r="R1817" s="3">
        <f t="shared" si="766"/>
        <v>-2.08</v>
      </c>
      <c r="S1817" s="16">
        <f t="shared" si="767"/>
        <v>-37.231999999999999</v>
      </c>
      <c r="T1817" s="3">
        <f t="shared" si="768"/>
        <v>0</v>
      </c>
      <c r="U1817" s="3">
        <f t="shared" si="769"/>
        <v>0</v>
      </c>
      <c r="V1817" s="3">
        <f t="shared" si="770"/>
        <v>0</v>
      </c>
      <c r="W1817" s="19">
        <f t="shared" si="771"/>
        <v>0</v>
      </c>
      <c r="X1817" s="19">
        <f t="shared" si="772"/>
        <v>0</v>
      </c>
      <c r="Y1817" s="19">
        <f t="shared" si="773"/>
        <v>0</v>
      </c>
      <c r="Z1817" s="2">
        <f t="shared" si="774"/>
        <v>0</v>
      </c>
      <c r="AA1817" s="2">
        <f t="shared" si="775"/>
        <v>0</v>
      </c>
      <c r="AB1817">
        <v>0</v>
      </c>
      <c r="AC1817">
        <v>0</v>
      </c>
      <c r="AD1817">
        <v>0</v>
      </c>
      <c r="AE1817">
        <v>0</v>
      </c>
      <c r="AF1817" s="2">
        <f t="shared" si="776"/>
        <v>0</v>
      </c>
      <c r="AG1817" t="b">
        <f t="shared" si="777"/>
        <v>0</v>
      </c>
      <c r="AH1817" s="2" t="str">
        <f t="shared" si="778"/>
        <v/>
      </c>
      <c r="AI1817" t="str">
        <f t="shared" si="779"/>
        <v/>
      </c>
      <c r="AJ1817" s="2" t="str">
        <f t="shared" si="780"/>
        <v/>
      </c>
      <c r="AK1817" s="2" t="str">
        <f t="shared" si="781"/>
        <v/>
      </c>
    </row>
    <row r="1818" spans="1:37" x14ac:dyDescent="0.3">
      <c r="A1818" s="18">
        <v>40060</v>
      </c>
      <c r="B1818">
        <v>0</v>
      </c>
      <c r="C1818">
        <v>20.399999999999999</v>
      </c>
      <c r="D1818">
        <v>10</v>
      </c>
      <c r="E1818">
        <v>15.2</v>
      </c>
      <c r="G1818" s="3">
        <f t="shared" ref="G1818:G1881" si="783">W1817</f>
        <v>0</v>
      </c>
      <c r="H1818" s="3">
        <f t="shared" ref="H1818:H1881" si="784">Y1817</f>
        <v>0</v>
      </c>
      <c r="I1818" s="10">
        <f t="shared" si="758"/>
        <v>0</v>
      </c>
      <c r="J1818" s="3">
        <f t="shared" si="759"/>
        <v>0</v>
      </c>
      <c r="K1818" s="3">
        <f t="shared" si="760"/>
        <v>0</v>
      </c>
      <c r="L1818" s="15">
        <f t="shared" si="761"/>
        <v>0</v>
      </c>
      <c r="M1818" s="3">
        <f t="shared" si="762"/>
        <v>0</v>
      </c>
      <c r="N1818" s="15">
        <f t="shared" si="763"/>
        <v>0</v>
      </c>
      <c r="O1818" s="15">
        <f t="shared" si="764"/>
        <v>0</v>
      </c>
      <c r="P1818" s="15">
        <f t="shared" si="765"/>
        <v>0</v>
      </c>
      <c r="Q1818" s="3">
        <f t="shared" si="782"/>
        <v>9</v>
      </c>
      <c r="R1818" s="3">
        <f t="shared" si="766"/>
        <v>-2.08</v>
      </c>
      <c r="S1818" s="16">
        <f t="shared" si="767"/>
        <v>-31.616</v>
      </c>
      <c r="T1818" s="3">
        <f t="shared" si="768"/>
        <v>0</v>
      </c>
      <c r="U1818" s="3">
        <f t="shared" si="769"/>
        <v>0</v>
      </c>
      <c r="V1818" s="3">
        <f t="shared" si="770"/>
        <v>0</v>
      </c>
      <c r="W1818" s="19">
        <f t="shared" si="771"/>
        <v>0</v>
      </c>
      <c r="X1818" s="19">
        <f t="shared" si="772"/>
        <v>0</v>
      </c>
      <c r="Y1818" s="19">
        <f t="shared" si="773"/>
        <v>0</v>
      </c>
      <c r="Z1818" s="2">
        <f t="shared" si="774"/>
        <v>0</v>
      </c>
      <c r="AA1818" s="2">
        <f t="shared" si="775"/>
        <v>0</v>
      </c>
      <c r="AB1818">
        <v>0</v>
      </c>
      <c r="AC1818">
        <v>0</v>
      </c>
      <c r="AD1818">
        <v>0</v>
      </c>
      <c r="AE1818">
        <v>0</v>
      </c>
      <c r="AF1818" s="2">
        <f t="shared" si="776"/>
        <v>0</v>
      </c>
      <c r="AG1818" t="b">
        <f t="shared" si="777"/>
        <v>0</v>
      </c>
      <c r="AH1818" s="2" t="str">
        <f t="shared" si="778"/>
        <v/>
      </c>
      <c r="AI1818" t="str">
        <f t="shared" si="779"/>
        <v/>
      </c>
      <c r="AJ1818" s="2" t="str">
        <f t="shared" si="780"/>
        <v/>
      </c>
      <c r="AK1818" s="2" t="str">
        <f t="shared" si="781"/>
        <v/>
      </c>
    </row>
    <row r="1819" spans="1:37" x14ac:dyDescent="0.3">
      <c r="A1819" s="18">
        <v>40061</v>
      </c>
      <c r="B1819">
        <v>0</v>
      </c>
      <c r="C1819">
        <v>21.8</v>
      </c>
      <c r="D1819">
        <v>9.6</v>
      </c>
      <c r="E1819">
        <v>15.7</v>
      </c>
      <c r="G1819" s="3">
        <f t="shared" si="783"/>
        <v>0</v>
      </c>
      <c r="H1819" s="3">
        <f t="shared" si="784"/>
        <v>0</v>
      </c>
      <c r="I1819" s="10">
        <f t="shared" si="758"/>
        <v>0</v>
      </c>
      <c r="J1819" s="3">
        <f t="shared" si="759"/>
        <v>0</v>
      </c>
      <c r="K1819" s="3">
        <f t="shared" si="760"/>
        <v>0</v>
      </c>
      <c r="L1819" s="15">
        <f t="shared" si="761"/>
        <v>0</v>
      </c>
      <c r="M1819" s="3">
        <f t="shared" si="762"/>
        <v>0</v>
      </c>
      <c r="N1819" s="15">
        <f t="shared" si="763"/>
        <v>0</v>
      </c>
      <c r="O1819" s="15">
        <f t="shared" si="764"/>
        <v>0</v>
      </c>
      <c r="P1819" s="15">
        <f t="shared" si="765"/>
        <v>0</v>
      </c>
      <c r="Q1819" s="3">
        <f t="shared" si="782"/>
        <v>9</v>
      </c>
      <c r="R1819" s="3">
        <f t="shared" si="766"/>
        <v>-2.08</v>
      </c>
      <c r="S1819" s="16">
        <f t="shared" si="767"/>
        <v>-32.655999999999999</v>
      </c>
      <c r="T1819" s="3">
        <f t="shared" si="768"/>
        <v>0</v>
      </c>
      <c r="U1819" s="3">
        <f t="shared" si="769"/>
        <v>0</v>
      </c>
      <c r="V1819" s="3">
        <f t="shared" si="770"/>
        <v>0</v>
      </c>
      <c r="W1819" s="19">
        <f t="shared" si="771"/>
        <v>0</v>
      </c>
      <c r="X1819" s="19">
        <f t="shared" si="772"/>
        <v>0</v>
      </c>
      <c r="Y1819" s="19">
        <f t="shared" si="773"/>
        <v>0</v>
      </c>
      <c r="Z1819" s="2">
        <f t="shared" si="774"/>
        <v>0</v>
      </c>
      <c r="AA1819" s="2">
        <f t="shared" si="775"/>
        <v>0</v>
      </c>
      <c r="AB1819">
        <v>0</v>
      </c>
      <c r="AC1819">
        <v>0</v>
      </c>
      <c r="AD1819">
        <v>0</v>
      </c>
      <c r="AE1819">
        <v>0</v>
      </c>
      <c r="AF1819" s="2">
        <f t="shared" si="776"/>
        <v>0</v>
      </c>
      <c r="AG1819" t="b">
        <f t="shared" si="777"/>
        <v>0</v>
      </c>
      <c r="AH1819" s="2" t="str">
        <f t="shared" si="778"/>
        <v/>
      </c>
      <c r="AI1819" t="str">
        <f t="shared" si="779"/>
        <v/>
      </c>
      <c r="AJ1819" s="2" t="str">
        <f t="shared" si="780"/>
        <v/>
      </c>
      <c r="AK1819" s="2" t="str">
        <f t="shared" si="781"/>
        <v/>
      </c>
    </row>
    <row r="1820" spans="1:37" x14ac:dyDescent="0.3">
      <c r="A1820" s="18">
        <v>40062</v>
      </c>
      <c r="B1820">
        <v>22.86</v>
      </c>
      <c r="C1820">
        <v>12.9</v>
      </c>
      <c r="D1820">
        <v>8.3000000000000007</v>
      </c>
      <c r="E1820">
        <v>10.6</v>
      </c>
      <c r="G1820" s="3">
        <f t="shared" si="783"/>
        <v>0</v>
      </c>
      <c r="H1820" s="3">
        <f t="shared" si="784"/>
        <v>0</v>
      </c>
      <c r="I1820" s="10">
        <f t="shared" si="758"/>
        <v>0</v>
      </c>
      <c r="J1820" s="3">
        <f t="shared" si="759"/>
        <v>0</v>
      </c>
      <c r="K1820" s="3">
        <f t="shared" si="760"/>
        <v>22.86</v>
      </c>
      <c r="L1820" s="15">
        <f t="shared" si="761"/>
        <v>0</v>
      </c>
      <c r="M1820" s="3">
        <f t="shared" si="762"/>
        <v>-5.7149999999999999</v>
      </c>
      <c r="N1820" s="15">
        <f t="shared" si="763"/>
        <v>0</v>
      </c>
      <c r="O1820" s="15">
        <f t="shared" si="764"/>
        <v>0</v>
      </c>
      <c r="P1820" s="15">
        <f t="shared" si="765"/>
        <v>0</v>
      </c>
      <c r="Q1820" s="3">
        <f t="shared" si="782"/>
        <v>9</v>
      </c>
      <c r="R1820" s="3">
        <f t="shared" si="766"/>
        <v>-2.08</v>
      </c>
      <c r="S1820" s="16">
        <f t="shared" si="767"/>
        <v>-22.047999999999998</v>
      </c>
      <c r="T1820" s="3">
        <f t="shared" si="768"/>
        <v>0</v>
      </c>
      <c r="U1820" s="3">
        <f t="shared" si="769"/>
        <v>0</v>
      </c>
      <c r="V1820" s="3">
        <f t="shared" si="770"/>
        <v>0</v>
      </c>
      <c r="W1820" s="19">
        <f t="shared" si="771"/>
        <v>0</v>
      </c>
      <c r="X1820" s="19">
        <f t="shared" si="772"/>
        <v>0</v>
      </c>
      <c r="Y1820" s="19">
        <f t="shared" si="773"/>
        <v>0</v>
      </c>
      <c r="Z1820" s="2">
        <f t="shared" si="774"/>
        <v>0</v>
      </c>
      <c r="AA1820" s="2">
        <f t="shared" si="775"/>
        <v>0</v>
      </c>
      <c r="AB1820">
        <v>0</v>
      </c>
      <c r="AC1820">
        <v>0</v>
      </c>
      <c r="AD1820">
        <v>0</v>
      </c>
      <c r="AE1820">
        <v>0</v>
      </c>
      <c r="AF1820" s="2">
        <f t="shared" si="776"/>
        <v>0</v>
      </c>
      <c r="AG1820" t="b">
        <f t="shared" si="777"/>
        <v>0</v>
      </c>
      <c r="AH1820" s="2" t="str">
        <f t="shared" si="778"/>
        <v/>
      </c>
      <c r="AI1820" t="str">
        <f t="shared" si="779"/>
        <v/>
      </c>
      <c r="AJ1820" s="2" t="str">
        <f t="shared" si="780"/>
        <v/>
      </c>
      <c r="AK1820" s="2" t="str">
        <f t="shared" si="781"/>
        <v/>
      </c>
    </row>
    <row r="1821" spans="1:37" x14ac:dyDescent="0.3">
      <c r="A1821" s="18">
        <v>40063</v>
      </c>
      <c r="B1821">
        <v>17.78</v>
      </c>
      <c r="C1821">
        <v>10.5</v>
      </c>
      <c r="D1821">
        <v>5.6</v>
      </c>
      <c r="E1821">
        <v>8.0500000000000007</v>
      </c>
      <c r="G1821" s="3">
        <f t="shared" si="783"/>
        <v>0</v>
      </c>
      <c r="H1821" s="3">
        <f t="shared" si="784"/>
        <v>0</v>
      </c>
      <c r="I1821" s="10">
        <f t="shared" si="758"/>
        <v>0</v>
      </c>
      <c r="J1821" s="3">
        <f t="shared" si="759"/>
        <v>0</v>
      </c>
      <c r="K1821" s="3">
        <f t="shared" si="760"/>
        <v>17.78</v>
      </c>
      <c r="L1821" s="15">
        <f t="shared" si="761"/>
        <v>0</v>
      </c>
      <c r="M1821" s="3">
        <f t="shared" si="762"/>
        <v>-4.4450000000000003</v>
      </c>
      <c r="N1821" s="15">
        <f t="shared" si="763"/>
        <v>0</v>
      </c>
      <c r="O1821" s="15">
        <f t="shared" si="764"/>
        <v>0</v>
      </c>
      <c r="P1821" s="15">
        <f t="shared" si="765"/>
        <v>0</v>
      </c>
      <c r="Q1821" s="3">
        <f t="shared" si="782"/>
        <v>9</v>
      </c>
      <c r="R1821" s="3">
        <f t="shared" si="766"/>
        <v>-2.08</v>
      </c>
      <c r="S1821" s="16">
        <f t="shared" si="767"/>
        <v>-16.744000000000003</v>
      </c>
      <c r="T1821" s="3">
        <f t="shared" si="768"/>
        <v>0</v>
      </c>
      <c r="U1821" s="3">
        <f t="shared" si="769"/>
        <v>0</v>
      </c>
      <c r="V1821" s="3">
        <f t="shared" si="770"/>
        <v>0</v>
      </c>
      <c r="W1821" s="19">
        <f t="shared" si="771"/>
        <v>0</v>
      </c>
      <c r="X1821" s="19">
        <f t="shared" si="772"/>
        <v>0</v>
      </c>
      <c r="Y1821" s="19">
        <f t="shared" si="773"/>
        <v>0</v>
      </c>
      <c r="Z1821" s="2">
        <f t="shared" si="774"/>
        <v>0</v>
      </c>
      <c r="AA1821" s="2">
        <f t="shared" si="775"/>
        <v>0</v>
      </c>
      <c r="AB1821">
        <v>0</v>
      </c>
      <c r="AC1821">
        <v>0</v>
      </c>
      <c r="AD1821">
        <v>0</v>
      </c>
      <c r="AE1821">
        <v>0</v>
      </c>
      <c r="AF1821" s="2">
        <f t="shared" si="776"/>
        <v>0</v>
      </c>
      <c r="AG1821" t="b">
        <f t="shared" si="777"/>
        <v>0</v>
      </c>
      <c r="AH1821" s="2" t="str">
        <f t="shared" si="778"/>
        <v/>
      </c>
      <c r="AI1821" t="str">
        <f t="shared" si="779"/>
        <v/>
      </c>
      <c r="AJ1821" s="2" t="str">
        <f t="shared" si="780"/>
        <v/>
      </c>
      <c r="AK1821" s="2" t="str">
        <f t="shared" si="781"/>
        <v/>
      </c>
    </row>
    <row r="1822" spans="1:37" x14ac:dyDescent="0.3">
      <c r="A1822" s="18">
        <v>40064</v>
      </c>
      <c r="B1822">
        <v>0</v>
      </c>
      <c r="C1822">
        <v>15</v>
      </c>
      <c r="D1822">
        <v>5</v>
      </c>
      <c r="E1822">
        <v>10</v>
      </c>
      <c r="G1822" s="3">
        <f t="shared" si="783"/>
        <v>0</v>
      </c>
      <c r="H1822" s="3">
        <f t="shared" si="784"/>
        <v>0</v>
      </c>
      <c r="I1822" s="10">
        <f t="shared" si="758"/>
        <v>0</v>
      </c>
      <c r="J1822" s="3">
        <f t="shared" si="759"/>
        <v>0</v>
      </c>
      <c r="K1822" s="3">
        <f t="shared" si="760"/>
        <v>0</v>
      </c>
      <c r="L1822" s="15">
        <f t="shared" si="761"/>
        <v>0</v>
      </c>
      <c r="M1822" s="3">
        <f t="shared" si="762"/>
        <v>0</v>
      </c>
      <c r="N1822" s="15">
        <f t="shared" si="763"/>
        <v>0</v>
      </c>
      <c r="O1822" s="15">
        <f t="shared" si="764"/>
        <v>0</v>
      </c>
      <c r="P1822" s="15">
        <f t="shared" si="765"/>
        <v>0</v>
      </c>
      <c r="Q1822" s="3">
        <f t="shared" si="782"/>
        <v>9</v>
      </c>
      <c r="R1822" s="3">
        <f t="shared" si="766"/>
        <v>-2.08</v>
      </c>
      <c r="S1822" s="16">
        <f t="shared" si="767"/>
        <v>-20.8</v>
      </c>
      <c r="T1822" s="3">
        <f t="shared" si="768"/>
        <v>0</v>
      </c>
      <c r="U1822" s="3">
        <f t="shared" si="769"/>
        <v>0</v>
      </c>
      <c r="V1822" s="3">
        <f t="shared" si="770"/>
        <v>0</v>
      </c>
      <c r="W1822" s="19">
        <f t="shared" si="771"/>
        <v>0</v>
      </c>
      <c r="X1822" s="19">
        <f t="shared" si="772"/>
        <v>0</v>
      </c>
      <c r="Y1822" s="19">
        <f t="shared" si="773"/>
        <v>0</v>
      </c>
      <c r="Z1822" s="2">
        <f t="shared" si="774"/>
        <v>0</v>
      </c>
      <c r="AA1822" s="2">
        <f t="shared" si="775"/>
        <v>0</v>
      </c>
      <c r="AB1822">
        <v>0</v>
      </c>
      <c r="AC1822">
        <v>0</v>
      </c>
      <c r="AD1822">
        <v>0</v>
      </c>
      <c r="AE1822">
        <v>0</v>
      </c>
      <c r="AF1822" s="2">
        <f t="shared" si="776"/>
        <v>0</v>
      </c>
      <c r="AG1822" t="b">
        <f t="shared" si="777"/>
        <v>0</v>
      </c>
      <c r="AH1822" s="2" t="str">
        <f t="shared" si="778"/>
        <v/>
      </c>
      <c r="AI1822" t="str">
        <f t="shared" si="779"/>
        <v/>
      </c>
      <c r="AJ1822" s="2" t="str">
        <f t="shared" si="780"/>
        <v/>
      </c>
      <c r="AK1822" s="2" t="str">
        <f t="shared" si="781"/>
        <v/>
      </c>
    </row>
    <row r="1823" spans="1:37" x14ac:dyDescent="0.3">
      <c r="A1823" s="18">
        <v>40065</v>
      </c>
      <c r="B1823">
        <v>0</v>
      </c>
      <c r="C1823">
        <v>19.399999999999999</v>
      </c>
      <c r="D1823">
        <v>4.9000000000000004</v>
      </c>
      <c r="E1823">
        <v>12.15</v>
      </c>
      <c r="G1823" s="3">
        <f t="shared" si="783"/>
        <v>0</v>
      </c>
      <c r="H1823" s="3">
        <f t="shared" si="784"/>
        <v>0</v>
      </c>
      <c r="I1823" s="10">
        <f t="shared" si="758"/>
        <v>0</v>
      </c>
      <c r="J1823" s="3">
        <f t="shared" si="759"/>
        <v>0</v>
      </c>
      <c r="K1823" s="3">
        <f t="shared" si="760"/>
        <v>0</v>
      </c>
      <c r="L1823" s="15">
        <f t="shared" si="761"/>
        <v>0</v>
      </c>
      <c r="M1823" s="3">
        <f t="shared" si="762"/>
        <v>0</v>
      </c>
      <c r="N1823" s="15">
        <f t="shared" si="763"/>
        <v>0</v>
      </c>
      <c r="O1823" s="15">
        <f t="shared" si="764"/>
        <v>0</v>
      </c>
      <c r="P1823" s="15">
        <f t="shared" si="765"/>
        <v>0</v>
      </c>
      <c r="Q1823" s="3">
        <f t="shared" si="782"/>
        <v>9</v>
      </c>
      <c r="R1823" s="3">
        <f t="shared" si="766"/>
        <v>-2.08</v>
      </c>
      <c r="S1823" s="16">
        <f t="shared" si="767"/>
        <v>-25.272000000000002</v>
      </c>
      <c r="T1823" s="3">
        <f t="shared" si="768"/>
        <v>0</v>
      </c>
      <c r="U1823" s="3">
        <f t="shared" si="769"/>
        <v>0</v>
      </c>
      <c r="V1823" s="3">
        <f t="shared" si="770"/>
        <v>0</v>
      </c>
      <c r="W1823" s="19">
        <f t="shared" si="771"/>
        <v>0</v>
      </c>
      <c r="X1823" s="19">
        <f t="shared" si="772"/>
        <v>0</v>
      </c>
      <c r="Y1823" s="19">
        <f t="shared" si="773"/>
        <v>0</v>
      </c>
      <c r="Z1823" s="2">
        <f t="shared" si="774"/>
        <v>0</v>
      </c>
      <c r="AA1823" s="2">
        <f t="shared" si="775"/>
        <v>0</v>
      </c>
      <c r="AB1823">
        <v>0</v>
      </c>
      <c r="AC1823">
        <v>0</v>
      </c>
      <c r="AD1823">
        <v>0</v>
      </c>
      <c r="AE1823">
        <v>0</v>
      </c>
      <c r="AF1823" s="2">
        <f t="shared" si="776"/>
        <v>0</v>
      </c>
      <c r="AG1823" t="b">
        <f t="shared" si="777"/>
        <v>0</v>
      </c>
      <c r="AH1823" s="2" t="str">
        <f t="shared" si="778"/>
        <v/>
      </c>
      <c r="AI1823" t="str">
        <f t="shared" si="779"/>
        <v/>
      </c>
      <c r="AJ1823" s="2" t="str">
        <f t="shared" si="780"/>
        <v/>
      </c>
      <c r="AK1823" s="2" t="str">
        <f t="shared" si="781"/>
        <v/>
      </c>
    </row>
    <row r="1824" spans="1:37" x14ac:dyDescent="0.3">
      <c r="A1824" s="18">
        <v>40066</v>
      </c>
      <c r="B1824">
        <v>0</v>
      </c>
      <c r="C1824">
        <v>21</v>
      </c>
      <c r="D1824">
        <v>9.1</v>
      </c>
      <c r="E1824">
        <v>15.05</v>
      </c>
      <c r="G1824" s="3">
        <f t="shared" si="783"/>
        <v>0</v>
      </c>
      <c r="H1824" s="3">
        <f t="shared" si="784"/>
        <v>0</v>
      </c>
      <c r="I1824" s="10">
        <f t="shared" si="758"/>
        <v>0</v>
      </c>
      <c r="J1824" s="3">
        <f t="shared" si="759"/>
        <v>0</v>
      </c>
      <c r="K1824" s="3">
        <f t="shared" si="760"/>
        <v>0</v>
      </c>
      <c r="L1824" s="15">
        <f t="shared" si="761"/>
        <v>0</v>
      </c>
      <c r="M1824" s="3">
        <f t="shared" si="762"/>
        <v>0</v>
      </c>
      <c r="N1824" s="15">
        <f t="shared" si="763"/>
        <v>0</v>
      </c>
      <c r="O1824" s="15">
        <f t="shared" si="764"/>
        <v>0</v>
      </c>
      <c r="P1824" s="15">
        <f t="shared" si="765"/>
        <v>0</v>
      </c>
      <c r="Q1824" s="3">
        <f t="shared" si="782"/>
        <v>9</v>
      </c>
      <c r="R1824" s="3">
        <f t="shared" si="766"/>
        <v>-2.08</v>
      </c>
      <c r="S1824" s="16">
        <f t="shared" si="767"/>
        <v>-31.304000000000002</v>
      </c>
      <c r="T1824" s="3">
        <f t="shared" si="768"/>
        <v>0</v>
      </c>
      <c r="U1824" s="3">
        <f t="shared" si="769"/>
        <v>0</v>
      </c>
      <c r="V1824" s="3">
        <f t="shared" si="770"/>
        <v>0</v>
      </c>
      <c r="W1824" s="19">
        <f t="shared" si="771"/>
        <v>0</v>
      </c>
      <c r="X1824" s="19">
        <f t="shared" si="772"/>
        <v>0</v>
      </c>
      <c r="Y1824" s="19">
        <f t="shared" si="773"/>
        <v>0</v>
      </c>
      <c r="Z1824" s="2">
        <f t="shared" si="774"/>
        <v>0</v>
      </c>
      <c r="AA1824" s="2">
        <f t="shared" si="775"/>
        <v>0</v>
      </c>
      <c r="AB1824">
        <v>0</v>
      </c>
      <c r="AC1824">
        <v>0</v>
      </c>
      <c r="AD1824">
        <v>0</v>
      </c>
      <c r="AE1824">
        <v>0</v>
      </c>
      <c r="AF1824" s="2">
        <f t="shared" si="776"/>
        <v>0</v>
      </c>
      <c r="AG1824" t="b">
        <f t="shared" si="777"/>
        <v>0</v>
      </c>
      <c r="AH1824" s="2" t="str">
        <f t="shared" si="778"/>
        <v/>
      </c>
      <c r="AI1824" t="str">
        <f t="shared" si="779"/>
        <v/>
      </c>
      <c r="AJ1824" s="2" t="str">
        <f t="shared" si="780"/>
        <v/>
      </c>
      <c r="AK1824" s="2" t="str">
        <f t="shared" si="781"/>
        <v/>
      </c>
    </row>
    <row r="1825" spans="1:37" x14ac:dyDescent="0.3">
      <c r="A1825" s="18">
        <v>40067</v>
      </c>
      <c r="B1825">
        <v>0</v>
      </c>
      <c r="C1825">
        <v>24.9</v>
      </c>
      <c r="D1825">
        <v>9.6</v>
      </c>
      <c r="E1825">
        <v>17.25</v>
      </c>
      <c r="G1825" s="3">
        <f t="shared" si="783"/>
        <v>0</v>
      </c>
      <c r="H1825" s="3">
        <f t="shared" si="784"/>
        <v>0</v>
      </c>
      <c r="I1825" s="10">
        <f t="shared" si="758"/>
        <v>0</v>
      </c>
      <c r="J1825" s="3">
        <f t="shared" si="759"/>
        <v>0</v>
      </c>
      <c r="K1825" s="3">
        <f t="shared" si="760"/>
        <v>0</v>
      </c>
      <c r="L1825" s="15">
        <f t="shared" si="761"/>
        <v>0</v>
      </c>
      <c r="M1825" s="3">
        <f t="shared" si="762"/>
        <v>0</v>
      </c>
      <c r="N1825" s="15">
        <f t="shared" si="763"/>
        <v>0</v>
      </c>
      <c r="O1825" s="15">
        <f t="shared" si="764"/>
        <v>0</v>
      </c>
      <c r="P1825" s="15">
        <f t="shared" si="765"/>
        <v>0</v>
      </c>
      <c r="Q1825" s="3">
        <f t="shared" si="782"/>
        <v>9</v>
      </c>
      <c r="R1825" s="3">
        <f t="shared" si="766"/>
        <v>-2.08</v>
      </c>
      <c r="S1825" s="16">
        <f t="shared" si="767"/>
        <v>-35.880000000000003</v>
      </c>
      <c r="T1825" s="3">
        <f t="shared" si="768"/>
        <v>0</v>
      </c>
      <c r="U1825" s="3">
        <f t="shared" si="769"/>
        <v>0</v>
      </c>
      <c r="V1825" s="3">
        <f t="shared" si="770"/>
        <v>0</v>
      </c>
      <c r="W1825" s="19">
        <f t="shared" si="771"/>
        <v>0</v>
      </c>
      <c r="X1825" s="19">
        <f t="shared" si="772"/>
        <v>0</v>
      </c>
      <c r="Y1825" s="19">
        <f t="shared" si="773"/>
        <v>0</v>
      </c>
      <c r="Z1825" s="2">
        <f t="shared" si="774"/>
        <v>0</v>
      </c>
      <c r="AA1825" s="2">
        <f t="shared" si="775"/>
        <v>0</v>
      </c>
      <c r="AB1825">
        <v>0</v>
      </c>
      <c r="AC1825">
        <v>0</v>
      </c>
      <c r="AD1825">
        <v>0</v>
      </c>
      <c r="AE1825">
        <v>0</v>
      </c>
      <c r="AF1825" s="2">
        <f t="shared" si="776"/>
        <v>0</v>
      </c>
      <c r="AG1825" t="b">
        <f t="shared" si="777"/>
        <v>0</v>
      </c>
      <c r="AH1825" s="2" t="str">
        <f t="shared" si="778"/>
        <v/>
      </c>
      <c r="AI1825" t="str">
        <f t="shared" si="779"/>
        <v/>
      </c>
      <c r="AJ1825" s="2" t="str">
        <f t="shared" si="780"/>
        <v/>
      </c>
      <c r="AK1825" s="2" t="str">
        <f t="shared" si="781"/>
        <v/>
      </c>
    </row>
    <row r="1826" spans="1:37" x14ac:dyDescent="0.3">
      <c r="A1826" s="18">
        <v>40068</v>
      </c>
      <c r="B1826">
        <v>0</v>
      </c>
      <c r="C1826">
        <v>30.1</v>
      </c>
      <c r="D1826">
        <v>16.399999999999999</v>
      </c>
      <c r="E1826">
        <v>23.25</v>
      </c>
      <c r="G1826" s="3">
        <f t="shared" si="783"/>
        <v>0</v>
      </c>
      <c r="H1826" s="3">
        <f t="shared" si="784"/>
        <v>0</v>
      </c>
      <c r="I1826" s="10">
        <f t="shared" si="758"/>
        <v>0</v>
      </c>
      <c r="J1826" s="3">
        <f t="shared" si="759"/>
        <v>0</v>
      </c>
      <c r="K1826" s="3">
        <f t="shared" si="760"/>
        <v>0</v>
      </c>
      <c r="L1826" s="15">
        <f t="shared" si="761"/>
        <v>0</v>
      </c>
      <c r="M1826" s="3">
        <f t="shared" si="762"/>
        <v>0</v>
      </c>
      <c r="N1826" s="15">
        <f t="shared" si="763"/>
        <v>0</v>
      </c>
      <c r="O1826" s="15">
        <f t="shared" si="764"/>
        <v>0</v>
      </c>
      <c r="P1826" s="15">
        <f t="shared" si="765"/>
        <v>0</v>
      </c>
      <c r="Q1826" s="3">
        <f t="shared" si="782"/>
        <v>9</v>
      </c>
      <c r="R1826" s="3">
        <f t="shared" si="766"/>
        <v>-2.08</v>
      </c>
      <c r="S1826" s="16">
        <f t="shared" si="767"/>
        <v>-48.36</v>
      </c>
      <c r="T1826" s="3">
        <f t="shared" si="768"/>
        <v>0</v>
      </c>
      <c r="U1826" s="3">
        <f t="shared" si="769"/>
        <v>0</v>
      </c>
      <c r="V1826" s="3">
        <f t="shared" si="770"/>
        <v>0</v>
      </c>
      <c r="W1826" s="19">
        <f t="shared" si="771"/>
        <v>0</v>
      </c>
      <c r="X1826" s="19">
        <f t="shared" si="772"/>
        <v>0</v>
      </c>
      <c r="Y1826" s="19">
        <f t="shared" si="773"/>
        <v>0</v>
      </c>
      <c r="Z1826" s="2">
        <f t="shared" si="774"/>
        <v>0</v>
      </c>
      <c r="AA1826" s="2">
        <f t="shared" si="775"/>
        <v>0</v>
      </c>
      <c r="AB1826">
        <v>0</v>
      </c>
      <c r="AC1826">
        <v>0</v>
      </c>
      <c r="AD1826">
        <v>0</v>
      </c>
      <c r="AE1826">
        <v>0</v>
      </c>
      <c r="AF1826" s="2">
        <f t="shared" si="776"/>
        <v>0</v>
      </c>
      <c r="AG1826" t="b">
        <f t="shared" si="777"/>
        <v>0</v>
      </c>
      <c r="AH1826" s="2" t="str">
        <f t="shared" si="778"/>
        <v/>
      </c>
      <c r="AI1826" t="str">
        <f t="shared" si="779"/>
        <v/>
      </c>
      <c r="AJ1826" s="2" t="str">
        <f t="shared" si="780"/>
        <v/>
      </c>
      <c r="AK1826" s="2" t="str">
        <f t="shared" si="781"/>
        <v/>
      </c>
    </row>
    <row r="1827" spans="1:37" x14ac:dyDescent="0.3">
      <c r="A1827" s="18">
        <v>40069</v>
      </c>
      <c r="B1827">
        <v>0</v>
      </c>
      <c r="C1827">
        <v>28.3</v>
      </c>
      <c r="D1827">
        <v>15.2</v>
      </c>
      <c r="E1827">
        <v>21.75</v>
      </c>
      <c r="G1827" s="3">
        <f t="shared" si="783"/>
        <v>0</v>
      </c>
      <c r="H1827" s="3">
        <f t="shared" si="784"/>
        <v>0</v>
      </c>
      <c r="I1827" s="10">
        <f t="shared" si="758"/>
        <v>0</v>
      </c>
      <c r="J1827" s="3">
        <f t="shared" si="759"/>
        <v>0</v>
      </c>
      <c r="K1827" s="3">
        <f t="shared" si="760"/>
        <v>0</v>
      </c>
      <c r="L1827" s="15">
        <f t="shared" si="761"/>
        <v>0</v>
      </c>
      <c r="M1827" s="3">
        <f t="shared" si="762"/>
        <v>0</v>
      </c>
      <c r="N1827" s="15">
        <f t="shared" si="763"/>
        <v>0</v>
      </c>
      <c r="O1827" s="15">
        <f t="shared" si="764"/>
        <v>0</v>
      </c>
      <c r="P1827" s="15">
        <f t="shared" si="765"/>
        <v>0</v>
      </c>
      <c r="Q1827" s="3">
        <f t="shared" si="782"/>
        <v>9</v>
      </c>
      <c r="R1827" s="3">
        <f t="shared" si="766"/>
        <v>-2.08</v>
      </c>
      <c r="S1827" s="16">
        <f t="shared" si="767"/>
        <v>-45.24</v>
      </c>
      <c r="T1827" s="3">
        <f t="shared" si="768"/>
        <v>0</v>
      </c>
      <c r="U1827" s="3">
        <f t="shared" si="769"/>
        <v>0</v>
      </c>
      <c r="V1827" s="3">
        <f t="shared" si="770"/>
        <v>0</v>
      </c>
      <c r="W1827" s="19">
        <f t="shared" si="771"/>
        <v>0</v>
      </c>
      <c r="X1827" s="19">
        <f t="shared" si="772"/>
        <v>0</v>
      </c>
      <c r="Y1827" s="19">
        <f t="shared" si="773"/>
        <v>0</v>
      </c>
      <c r="Z1827" s="2">
        <f t="shared" si="774"/>
        <v>0</v>
      </c>
      <c r="AA1827" s="2">
        <f t="shared" si="775"/>
        <v>0</v>
      </c>
      <c r="AB1827">
        <v>0</v>
      </c>
      <c r="AC1827">
        <v>0</v>
      </c>
      <c r="AD1827">
        <v>0</v>
      </c>
      <c r="AE1827">
        <v>0</v>
      </c>
      <c r="AF1827" s="2">
        <f t="shared" si="776"/>
        <v>0</v>
      </c>
      <c r="AG1827" t="b">
        <f t="shared" si="777"/>
        <v>0</v>
      </c>
      <c r="AH1827" s="2" t="str">
        <f t="shared" si="778"/>
        <v/>
      </c>
      <c r="AI1827" t="str">
        <f t="shared" si="779"/>
        <v/>
      </c>
      <c r="AJ1827" s="2" t="str">
        <f t="shared" si="780"/>
        <v/>
      </c>
      <c r="AK1827" s="2" t="str">
        <f t="shared" si="781"/>
        <v/>
      </c>
    </row>
    <row r="1828" spans="1:37" x14ac:dyDescent="0.3">
      <c r="A1828" s="18">
        <v>40070</v>
      </c>
      <c r="B1828">
        <v>0</v>
      </c>
      <c r="C1828">
        <v>19.399999999999999</v>
      </c>
      <c r="D1828">
        <v>10.5</v>
      </c>
      <c r="E1828">
        <v>14.95</v>
      </c>
      <c r="G1828" s="3">
        <f t="shared" si="783"/>
        <v>0</v>
      </c>
      <c r="H1828" s="3">
        <f t="shared" si="784"/>
        <v>0</v>
      </c>
      <c r="I1828" s="10">
        <f t="shared" si="758"/>
        <v>0</v>
      </c>
      <c r="J1828" s="3">
        <f t="shared" si="759"/>
        <v>0</v>
      </c>
      <c r="K1828" s="3">
        <f t="shared" si="760"/>
        <v>0</v>
      </c>
      <c r="L1828" s="15">
        <f t="shared" si="761"/>
        <v>0</v>
      </c>
      <c r="M1828" s="3">
        <f t="shared" si="762"/>
        <v>0</v>
      </c>
      <c r="N1828" s="15">
        <f t="shared" si="763"/>
        <v>0</v>
      </c>
      <c r="O1828" s="15">
        <f t="shared" si="764"/>
        <v>0</v>
      </c>
      <c r="P1828" s="15">
        <f t="shared" si="765"/>
        <v>0</v>
      </c>
      <c r="Q1828" s="3">
        <f t="shared" si="782"/>
        <v>9</v>
      </c>
      <c r="R1828" s="3">
        <f t="shared" si="766"/>
        <v>-2.08</v>
      </c>
      <c r="S1828" s="16">
        <f t="shared" si="767"/>
        <v>-31.096</v>
      </c>
      <c r="T1828" s="3">
        <f t="shared" si="768"/>
        <v>0</v>
      </c>
      <c r="U1828" s="3">
        <f t="shared" si="769"/>
        <v>0</v>
      </c>
      <c r="V1828" s="3">
        <f t="shared" si="770"/>
        <v>0</v>
      </c>
      <c r="W1828" s="19">
        <f t="shared" si="771"/>
        <v>0</v>
      </c>
      <c r="X1828" s="19">
        <f t="shared" si="772"/>
        <v>0</v>
      </c>
      <c r="Y1828" s="19">
        <f t="shared" si="773"/>
        <v>0</v>
      </c>
      <c r="Z1828" s="2">
        <f t="shared" si="774"/>
        <v>0</v>
      </c>
      <c r="AA1828" s="2">
        <f t="shared" si="775"/>
        <v>0</v>
      </c>
      <c r="AB1828">
        <v>0</v>
      </c>
      <c r="AC1828">
        <v>0</v>
      </c>
      <c r="AD1828">
        <v>0</v>
      </c>
      <c r="AE1828">
        <v>0</v>
      </c>
      <c r="AF1828" s="2">
        <f t="shared" si="776"/>
        <v>0</v>
      </c>
      <c r="AG1828" t="b">
        <f t="shared" si="777"/>
        <v>0</v>
      </c>
      <c r="AH1828" s="2" t="str">
        <f t="shared" si="778"/>
        <v/>
      </c>
      <c r="AI1828" t="str">
        <f t="shared" si="779"/>
        <v/>
      </c>
      <c r="AJ1828" s="2" t="str">
        <f t="shared" si="780"/>
        <v/>
      </c>
      <c r="AK1828" s="2" t="str">
        <f t="shared" si="781"/>
        <v/>
      </c>
    </row>
    <row r="1829" spans="1:37" x14ac:dyDescent="0.3">
      <c r="A1829" s="18">
        <v>40071</v>
      </c>
      <c r="B1829">
        <v>0</v>
      </c>
      <c r="C1829">
        <v>18.5</v>
      </c>
      <c r="D1829">
        <v>9.3000000000000007</v>
      </c>
      <c r="E1829">
        <v>13.9</v>
      </c>
      <c r="G1829" s="3">
        <f t="shared" si="783"/>
        <v>0</v>
      </c>
      <c r="H1829" s="3">
        <f t="shared" si="784"/>
        <v>0</v>
      </c>
      <c r="I1829" s="10">
        <f t="shared" si="758"/>
        <v>0</v>
      </c>
      <c r="J1829" s="3">
        <f t="shared" si="759"/>
        <v>0</v>
      </c>
      <c r="K1829" s="3">
        <f t="shared" si="760"/>
        <v>0</v>
      </c>
      <c r="L1829" s="15">
        <f t="shared" si="761"/>
        <v>0</v>
      </c>
      <c r="M1829" s="3">
        <f t="shared" si="762"/>
        <v>0</v>
      </c>
      <c r="N1829" s="15">
        <f t="shared" si="763"/>
        <v>0</v>
      </c>
      <c r="O1829" s="15">
        <f t="shared" si="764"/>
        <v>0</v>
      </c>
      <c r="P1829" s="15">
        <f t="shared" si="765"/>
        <v>0</v>
      </c>
      <c r="Q1829" s="3">
        <f t="shared" si="782"/>
        <v>9</v>
      </c>
      <c r="R1829" s="3">
        <f t="shared" si="766"/>
        <v>-2.08</v>
      </c>
      <c r="S1829" s="16">
        <f t="shared" si="767"/>
        <v>-28.912000000000003</v>
      </c>
      <c r="T1829" s="3">
        <f t="shared" si="768"/>
        <v>0</v>
      </c>
      <c r="U1829" s="3">
        <f t="shared" si="769"/>
        <v>0</v>
      </c>
      <c r="V1829" s="3">
        <f t="shared" si="770"/>
        <v>0</v>
      </c>
      <c r="W1829" s="19">
        <f t="shared" si="771"/>
        <v>0</v>
      </c>
      <c r="X1829" s="19">
        <f t="shared" si="772"/>
        <v>0</v>
      </c>
      <c r="Y1829" s="19">
        <f t="shared" si="773"/>
        <v>0</v>
      </c>
      <c r="Z1829" s="2">
        <f t="shared" si="774"/>
        <v>0</v>
      </c>
      <c r="AA1829" s="2">
        <f t="shared" si="775"/>
        <v>0</v>
      </c>
      <c r="AB1829">
        <v>0</v>
      </c>
      <c r="AC1829">
        <v>0</v>
      </c>
      <c r="AD1829">
        <v>0</v>
      </c>
      <c r="AE1829">
        <v>0</v>
      </c>
      <c r="AF1829" s="2">
        <f t="shared" si="776"/>
        <v>0</v>
      </c>
      <c r="AG1829" t="b">
        <f t="shared" si="777"/>
        <v>0</v>
      </c>
      <c r="AH1829" s="2" t="str">
        <f t="shared" si="778"/>
        <v/>
      </c>
      <c r="AI1829" t="str">
        <f t="shared" si="779"/>
        <v/>
      </c>
      <c r="AJ1829" s="2" t="str">
        <f t="shared" si="780"/>
        <v/>
      </c>
      <c r="AK1829" s="2" t="str">
        <f t="shared" si="781"/>
        <v/>
      </c>
    </row>
    <row r="1830" spans="1:37" x14ac:dyDescent="0.3">
      <c r="A1830" s="18">
        <v>40072</v>
      </c>
      <c r="B1830">
        <v>0</v>
      </c>
      <c r="C1830">
        <v>24.2</v>
      </c>
      <c r="D1830">
        <v>8.6</v>
      </c>
      <c r="E1830">
        <v>16.399999999999999</v>
      </c>
      <c r="G1830" s="3">
        <f t="shared" si="783"/>
        <v>0</v>
      </c>
      <c r="H1830" s="3">
        <f t="shared" si="784"/>
        <v>0</v>
      </c>
      <c r="I1830" s="10">
        <f t="shared" si="758"/>
        <v>0</v>
      </c>
      <c r="J1830" s="3">
        <f t="shared" si="759"/>
        <v>0</v>
      </c>
      <c r="K1830" s="3">
        <f t="shared" si="760"/>
        <v>0</v>
      </c>
      <c r="L1830" s="15">
        <f t="shared" si="761"/>
        <v>0</v>
      </c>
      <c r="M1830" s="3">
        <f t="shared" si="762"/>
        <v>0</v>
      </c>
      <c r="N1830" s="15">
        <f t="shared" si="763"/>
        <v>0</v>
      </c>
      <c r="O1830" s="15">
        <f t="shared" si="764"/>
        <v>0</v>
      </c>
      <c r="P1830" s="15">
        <f t="shared" si="765"/>
        <v>0</v>
      </c>
      <c r="Q1830" s="3">
        <f t="shared" si="782"/>
        <v>9</v>
      </c>
      <c r="R1830" s="3">
        <f t="shared" si="766"/>
        <v>-2.08</v>
      </c>
      <c r="S1830" s="16">
        <f t="shared" si="767"/>
        <v>-34.111999999999995</v>
      </c>
      <c r="T1830" s="3">
        <f t="shared" si="768"/>
        <v>0</v>
      </c>
      <c r="U1830" s="3">
        <f t="shared" si="769"/>
        <v>0</v>
      </c>
      <c r="V1830" s="3">
        <f t="shared" si="770"/>
        <v>0</v>
      </c>
      <c r="W1830" s="19">
        <f t="shared" si="771"/>
        <v>0</v>
      </c>
      <c r="X1830" s="19">
        <f t="shared" si="772"/>
        <v>0</v>
      </c>
      <c r="Y1830" s="19">
        <f t="shared" si="773"/>
        <v>0</v>
      </c>
      <c r="Z1830" s="2">
        <f t="shared" si="774"/>
        <v>0</v>
      </c>
      <c r="AA1830" s="2">
        <f t="shared" si="775"/>
        <v>0</v>
      </c>
      <c r="AB1830">
        <v>0</v>
      </c>
      <c r="AC1830">
        <v>0</v>
      </c>
      <c r="AD1830">
        <v>0</v>
      </c>
      <c r="AE1830">
        <v>0</v>
      </c>
      <c r="AF1830" s="2">
        <f t="shared" si="776"/>
        <v>0</v>
      </c>
      <c r="AG1830" t="b">
        <f t="shared" si="777"/>
        <v>0</v>
      </c>
      <c r="AH1830" s="2" t="str">
        <f t="shared" si="778"/>
        <v/>
      </c>
      <c r="AI1830" t="str">
        <f t="shared" si="779"/>
        <v/>
      </c>
      <c r="AJ1830" s="2" t="str">
        <f t="shared" si="780"/>
        <v/>
      </c>
      <c r="AK1830" s="2" t="str">
        <f t="shared" si="781"/>
        <v/>
      </c>
    </row>
    <row r="1831" spans="1:37" x14ac:dyDescent="0.3">
      <c r="A1831" s="18">
        <v>40073</v>
      </c>
      <c r="B1831">
        <v>0</v>
      </c>
      <c r="C1831">
        <v>19.7</v>
      </c>
      <c r="D1831">
        <v>10.199999999999999</v>
      </c>
      <c r="E1831">
        <v>14.95</v>
      </c>
      <c r="G1831" s="3">
        <f t="shared" si="783"/>
        <v>0</v>
      </c>
      <c r="H1831" s="3">
        <f t="shared" si="784"/>
        <v>0</v>
      </c>
      <c r="I1831" s="10">
        <f t="shared" si="758"/>
        <v>0</v>
      </c>
      <c r="J1831" s="3">
        <f t="shared" si="759"/>
        <v>0</v>
      </c>
      <c r="K1831" s="3">
        <f t="shared" si="760"/>
        <v>0</v>
      </c>
      <c r="L1831" s="15">
        <f t="shared" si="761"/>
        <v>0</v>
      </c>
      <c r="M1831" s="3">
        <f t="shared" si="762"/>
        <v>0</v>
      </c>
      <c r="N1831" s="15">
        <f t="shared" si="763"/>
        <v>0</v>
      </c>
      <c r="O1831" s="15">
        <f t="shared" si="764"/>
        <v>0</v>
      </c>
      <c r="P1831" s="15">
        <f t="shared" si="765"/>
        <v>0</v>
      </c>
      <c r="Q1831" s="3">
        <f t="shared" si="782"/>
        <v>9</v>
      </c>
      <c r="R1831" s="3">
        <f t="shared" si="766"/>
        <v>-2.08</v>
      </c>
      <c r="S1831" s="16">
        <f t="shared" si="767"/>
        <v>-31.096</v>
      </c>
      <c r="T1831" s="3">
        <f t="shared" si="768"/>
        <v>0</v>
      </c>
      <c r="U1831" s="3">
        <f t="shared" si="769"/>
        <v>0</v>
      </c>
      <c r="V1831" s="3">
        <f t="shared" si="770"/>
        <v>0</v>
      </c>
      <c r="W1831" s="19">
        <f t="shared" si="771"/>
        <v>0</v>
      </c>
      <c r="X1831" s="19">
        <f t="shared" si="772"/>
        <v>0</v>
      </c>
      <c r="Y1831" s="19">
        <f t="shared" si="773"/>
        <v>0</v>
      </c>
      <c r="Z1831" s="2">
        <f t="shared" si="774"/>
        <v>0</v>
      </c>
      <c r="AA1831" s="2">
        <f t="shared" si="775"/>
        <v>0</v>
      </c>
      <c r="AB1831">
        <v>0</v>
      </c>
      <c r="AC1831">
        <v>0</v>
      </c>
      <c r="AD1831">
        <v>0</v>
      </c>
      <c r="AE1831">
        <v>0</v>
      </c>
      <c r="AF1831" s="2">
        <f t="shared" si="776"/>
        <v>0</v>
      </c>
      <c r="AG1831" t="b">
        <f t="shared" si="777"/>
        <v>0</v>
      </c>
      <c r="AH1831" s="2" t="str">
        <f t="shared" si="778"/>
        <v/>
      </c>
      <c r="AI1831" t="str">
        <f t="shared" si="779"/>
        <v/>
      </c>
      <c r="AJ1831" s="2" t="str">
        <f t="shared" si="780"/>
        <v/>
      </c>
      <c r="AK1831" s="2" t="str">
        <f t="shared" si="781"/>
        <v/>
      </c>
    </row>
    <row r="1832" spans="1:37" x14ac:dyDescent="0.3">
      <c r="A1832" s="18">
        <v>40074</v>
      </c>
      <c r="B1832">
        <v>0</v>
      </c>
      <c r="C1832">
        <v>18.3</v>
      </c>
      <c r="D1832">
        <v>6.3</v>
      </c>
      <c r="E1832">
        <v>12.3</v>
      </c>
      <c r="G1832" s="3">
        <f t="shared" si="783"/>
        <v>0</v>
      </c>
      <c r="H1832" s="3">
        <f t="shared" si="784"/>
        <v>0</v>
      </c>
      <c r="I1832" s="10">
        <f t="shared" si="758"/>
        <v>0</v>
      </c>
      <c r="J1832" s="3">
        <f t="shared" si="759"/>
        <v>0</v>
      </c>
      <c r="K1832" s="3">
        <f t="shared" si="760"/>
        <v>0</v>
      </c>
      <c r="L1832" s="15">
        <f t="shared" si="761"/>
        <v>0</v>
      </c>
      <c r="M1832" s="3">
        <f t="shared" si="762"/>
        <v>0</v>
      </c>
      <c r="N1832" s="15">
        <f t="shared" si="763"/>
        <v>0</v>
      </c>
      <c r="O1832" s="15">
        <f t="shared" si="764"/>
        <v>0</v>
      </c>
      <c r="P1832" s="15">
        <f t="shared" si="765"/>
        <v>0</v>
      </c>
      <c r="Q1832" s="3">
        <f t="shared" si="782"/>
        <v>9</v>
      </c>
      <c r="R1832" s="3">
        <f t="shared" si="766"/>
        <v>-2.08</v>
      </c>
      <c r="S1832" s="16">
        <f t="shared" si="767"/>
        <v>-25.584000000000003</v>
      </c>
      <c r="T1832" s="3">
        <f t="shared" si="768"/>
        <v>0</v>
      </c>
      <c r="U1832" s="3">
        <f t="shared" si="769"/>
        <v>0</v>
      </c>
      <c r="V1832" s="3">
        <f t="shared" si="770"/>
        <v>0</v>
      </c>
      <c r="W1832" s="19">
        <f t="shared" si="771"/>
        <v>0</v>
      </c>
      <c r="X1832" s="19">
        <f t="shared" si="772"/>
        <v>0</v>
      </c>
      <c r="Y1832" s="19">
        <f t="shared" si="773"/>
        <v>0</v>
      </c>
      <c r="Z1832" s="2">
        <f t="shared" si="774"/>
        <v>0</v>
      </c>
      <c r="AA1832" s="2">
        <f t="shared" si="775"/>
        <v>0</v>
      </c>
      <c r="AB1832">
        <v>0</v>
      </c>
      <c r="AC1832">
        <v>0</v>
      </c>
      <c r="AD1832">
        <v>0</v>
      </c>
      <c r="AE1832">
        <v>0</v>
      </c>
      <c r="AF1832" s="2">
        <f t="shared" si="776"/>
        <v>0</v>
      </c>
      <c r="AG1832" t="b">
        <f t="shared" si="777"/>
        <v>0</v>
      </c>
      <c r="AH1832" s="2" t="str">
        <f t="shared" si="778"/>
        <v/>
      </c>
      <c r="AI1832" t="str">
        <f t="shared" si="779"/>
        <v/>
      </c>
      <c r="AJ1832" s="2" t="str">
        <f t="shared" si="780"/>
        <v/>
      </c>
      <c r="AK1832" s="2" t="str">
        <f t="shared" si="781"/>
        <v/>
      </c>
    </row>
    <row r="1833" spans="1:37" x14ac:dyDescent="0.3">
      <c r="A1833" s="18">
        <v>40075</v>
      </c>
      <c r="B1833">
        <v>0</v>
      </c>
      <c r="C1833">
        <v>27.4</v>
      </c>
      <c r="D1833">
        <v>10.9</v>
      </c>
      <c r="E1833">
        <v>19.149999999999999</v>
      </c>
      <c r="G1833" s="3">
        <f t="shared" si="783"/>
        <v>0</v>
      </c>
      <c r="H1833" s="3">
        <f t="shared" si="784"/>
        <v>0</v>
      </c>
      <c r="I1833" s="10">
        <f t="shared" si="758"/>
        <v>0</v>
      </c>
      <c r="J1833" s="3">
        <f t="shared" si="759"/>
        <v>0</v>
      </c>
      <c r="K1833" s="3">
        <f t="shared" si="760"/>
        <v>0</v>
      </c>
      <c r="L1833" s="15">
        <f t="shared" si="761"/>
        <v>0</v>
      </c>
      <c r="M1833" s="3">
        <f t="shared" si="762"/>
        <v>0</v>
      </c>
      <c r="N1833" s="15">
        <f t="shared" si="763"/>
        <v>0</v>
      </c>
      <c r="O1833" s="15">
        <f t="shared" si="764"/>
        <v>0</v>
      </c>
      <c r="P1833" s="15">
        <f t="shared" si="765"/>
        <v>0</v>
      </c>
      <c r="Q1833" s="3">
        <f t="shared" si="782"/>
        <v>9</v>
      </c>
      <c r="R1833" s="3">
        <f t="shared" si="766"/>
        <v>-2.08</v>
      </c>
      <c r="S1833" s="16">
        <f t="shared" si="767"/>
        <v>-39.832000000000001</v>
      </c>
      <c r="T1833" s="3">
        <f t="shared" si="768"/>
        <v>0</v>
      </c>
      <c r="U1833" s="3">
        <f t="shared" si="769"/>
        <v>0</v>
      </c>
      <c r="V1833" s="3">
        <f t="shared" si="770"/>
        <v>0</v>
      </c>
      <c r="W1833" s="19">
        <f t="shared" si="771"/>
        <v>0</v>
      </c>
      <c r="X1833" s="19">
        <f t="shared" si="772"/>
        <v>0</v>
      </c>
      <c r="Y1833" s="19">
        <f t="shared" si="773"/>
        <v>0</v>
      </c>
      <c r="Z1833" s="2">
        <f t="shared" si="774"/>
        <v>0</v>
      </c>
      <c r="AA1833" s="2">
        <f t="shared" si="775"/>
        <v>0</v>
      </c>
      <c r="AB1833">
        <v>0</v>
      </c>
      <c r="AC1833">
        <v>0</v>
      </c>
      <c r="AD1833">
        <v>0</v>
      </c>
      <c r="AE1833">
        <v>0</v>
      </c>
      <c r="AF1833" s="2">
        <f t="shared" si="776"/>
        <v>0</v>
      </c>
      <c r="AG1833" t="b">
        <f t="shared" si="777"/>
        <v>0</v>
      </c>
      <c r="AH1833" s="2" t="str">
        <f t="shared" si="778"/>
        <v/>
      </c>
      <c r="AI1833" t="str">
        <f t="shared" si="779"/>
        <v/>
      </c>
      <c r="AJ1833" s="2" t="str">
        <f t="shared" si="780"/>
        <v/>
      </c>
      <c r="AK1833" s="2" t="str">
        <f t="shared" si="781"/>
        <v/>
      </c>
    </row>
    <row r="1834" spans="1:37" x14ac:dyDescent="0.3">
      <c r="A1834" s="18">
        <v>40076</v>
      </c>
      <c r="B1834">
        <v>0</v>
      </c>
      <c r="C1834">
        <v>13</v>
      </c>
      <c r="D1834">
        <v>7.8</v>
      </c>
      <c r="E1834">
        <v>10.4</v>
      </c>
      <c r="G1834" s="3">
        <f t="shared" si="783"/>
        <v>0</v>
      </c>
      <c r="H1834" s="3">
        <f t="shared" si="784"/>
        <v>0</v>
      </c>
      <c r="I1834" s="10">
        <f t="shared" si="758"/>
        <v>0</v>
      </c>
      <c r="J1834" s="3">
        <f t="shared" si="759"/>
        <v>0</v>
      </c>
      <c r="K1834" s="3">
        <f t="shared" si="760"/>
        <v>0</v>
      </c>
      <c r="L1834" s="15">
        <f t="shared" si="761"/>
        <v>0</v>
      </c>
      <c r="M1834" s="3">
        <f t="shared" si="762"/>
        <v>0</v>
      </c>
      <c r="N1834" s="15">
        <f t="shared" si="763"/>
        <v>0</v>
      </c>
      <c r="O1834" s="15">
        <f t="shared" si="764"/>
        <v>0</v>
      </c>
      <c r="P1834" s="15">
        <f t="shared" si="765"/>
        <v>0</v>
      </c>
      <c r="Q1834" s="3">
        <f t="shared" si="782"/>
        <v>9</v>
      </c>
      <c r="R1834" s="3">
        <f t="shared" si="766"/>
        <v>-2.08</v>
      </c>
      <c r="S1834" s="16">
        <f t="shared" si="767"/>
        <v>-21.632000000000001</v>
      </c>
      <c r="T1834" s="3">
        <f t="shared" si="768"/>
        <v>0</v>
      </c>
      <c r="U1834" s="3">
        <f t="shared" si="769"/>
        <v>0</v>
      </c>
      <c r="V1834" s="3">
        <f t="shared" si="770"/>
        <v>0</v>
      </c>
      <c r="W1834" s="19">
        <f t="shared" si="771"/>
        <v>0</v>
      </c>
      <c r="X1834" s="19">
        <f t="shared" si="772"/>
        <v>0</v>
      </c>
      <c r="Y1834" s="19">
        <f t="shared" si="773"/>
        <v>0</v>
      </c>
      <c r="Z1834" s="2">
        <f t="shared" si="774"/>
        <v>0</v>
      </c>
      <c r="AA1834" s="2">
        <f t="shared" si="775"/>
        <v>0</v>
      </c>
      <c r="AB1834">
        <v>0</v>
      </c>
      <c r="AC1834">
        <v>0</v>
      </c>
      <c r="AD1834">
        <v>0</v>
      </c>
      <c r="AE1834">
        <v>0</v>
      </c>
      <c r="AF1834" s="2">
        <f t="shared" si="776"/>
        <v>0</v>
      </c>
      <c r="AG1834" t="b">
        <f t="shared" si="777"/>
        <v>0</v>
      </c>
      <c r="AH1834" s="2" t="str">
        <f t="shared" si="778"/>
        <v/>
      </c>
      <c r="AI1834" t="str">
        <f t="shared" si="779"/>
        <v/>
      </c>
      <c r="AJ1834" s="2" t="str">
        <f t="shared" si="780"/>
        <v/>
      </c>
      <c r="AK1834" s="2" t="str">
        <f t="shared" si="781"/>
        <v/>
      </c>
    </row>
    <row r="1835" spans="1:37" x14ac:dyDescent="0.3">
      <c r="A1835" s="18">
        <v>40077</v>
      </c>
      <c r="B1835">
        <v>0</v>
      </c>
      <c r="C1835">
        <v>16.5</v>
      </c>
      <c r="D1835">
        <v>3.7</v>
      </c>
      <c r="E1835">
        <v>10.1</v>
      </c>
      <c r="G1835" s="3">
        <f t="shared" si="783"/>
        <v>0</v>
      </c>
      <c r="H1835" s="3">
        <f t="shared" si="784"/>
        <v>0</v>
      </c>
      <c r="I1835" s="10">
        <f t="shared" si="758"/>
        <v>0</v>
      </c>
      <c r="J1835" s="3">
        <f t="shared" si="759"/>
        <v>0</v>
      </c>
      <c r="K1835" s="3">
        <f t="shared" si="760"/>
        <v>0</v>
      </c>
      <c r="L1835" s="15">
        <f t="shared" si="761"/>
        <v>0</v>
      </c>
      <c r="M1835" s="3">
        <f t="shared" si="762"/>
        <v>0</v>
      </c>
      <c r="N1835" s="15">
        <f t="shared" si="763"/>
        <v>0</v>
      </c>
      <c r="O1835" s="15">
        <f t="shared" si="764"/>
        <v>0</v>
      </c>
      <c r="P1835" s="15">
        <f t="shared" si="765"/>
        <v>0</v>
      </c>
      <c r="Q1835" s="3">
        <f t="shared" si="782"/>
        <v>9</v>
      </c>
      <c r="R1835" s="3">
        <f t="shared" si="766"/>
        <v>-2.08</v>
      </c>
      <c r="S1835" s="16">
        <f t="shared" si="767"/>
        <v>-21.007999999999999</v>
      </c>
      <c r="T1835" s="3">
        <f t="shared" si="768"/>
        <v>0</v>
      </c>
      <c r="U1835" s="3">
        <f t="shared" si="769"/>
        <v>0</v>
      </c>
      <c r="V1835" s="3">
        <f t="shared" si="770"/>
        <v>0</v>
      </c>
      <c r="W1835" s="19">
        <f t="shared" si="771"/>
        <v>0</v>
      </c>
      <c r="X1835" s="19">
        <f t="shared" si="772"/>
        <v>0</v>
      </c>
      <c r="Y1835" s="19">
        <f t="shared" si="773"/>
        <v>0</v>
      </c>
      <c r="Z1835" s="2">
        <f t="shared" si="774"/>
        <v>0</v>
      </c>
      <c r="AA1835" s="2">
        <f t="shared" si="775"/>
        <v>0</v>
      </c>
      <c r="AB1835">
        <v>0</v>
      </c>
      <c r="AC1835">
        <v>0</v>
      </c>
      <c r="AD1835">
        <v>0</v>
      </c>
      <c r="AE1835">
        <v>0</v>
      </c>
      <c r="AF1835" s="2">
        <f t="shared" si="776"/>
        <v>0</v>
      </c>
      <c r="AG1835" t="b">
        <f t="shared" si="777"/>
        <v>0</v>
      </c>
      <c r="AH1835" s="2" t="str">
        <f t="shared" si="778"/>
        <v/>
      </c>
      <c r="AI1835" t="str">
        <f t="shared" si="779"/>
        <v/>
      </c>
      <c r="AJ1835" s="2" t="str">
        <f t="shared" si="780"/>
        <v/>
      </c>
      <c r="AK1835" s="2" t="str">
        <f t="shared" si="781"/>
        <v/>
      </c>
    </row>
    <row r="1836" spans="1:37" x14ac:dyDescent="0.3">
      <c r="A1836" s="18">
        <v>40078</v>
      </c>
      <c r="B1836">
        <v>0</v>
      </c>
      <c r="C1836">
        <v>23.8</v>
      </c>
      <c r="D1836">
        <v>11</v>
      </c>
      <c r="E1836">
        <v>17.399999999999999</v>
      </c>
      <c r="G1836" s="3">
        <f t="shared" si="783"/>
        <v>0</v>
      </c>
      <c r="H1836" s="3">
        <f t="shared" si="784"/>
        <v>0</v>
      </c>
      <c r="I1836" s="10">
        <f t="shared" si="758"/>
        <v>0</v>
      </c>
      <c r="J1836" s="3">
        <f t="shared" si="759"/>
        <v>0</v>
      </c>
      <c r="K1836" s="3">
        <f t="shared" si="760"/>
        <v>0</v>
      </c>
      <c r="L1836" s="15">
        <f t="shared" si="761"/>
        <v>0</v>
      </c>
      <c r="M1836" s="3">
        <f t="shared" si="762"/>
        <v>0</v>
      </c>
      <c r="N1836" s="15">
        <f t="shared" si="763"/>
        <v>0</v>
      </c>
      <c r="O1836" s="15">
        <f t="shared" si="764"/>
        <v>0</v>
      </c>
      <c r="P1836" s="15">
        <f t="shared" si="765"/>
        <v>0</v>
      </c>
      <c r="Q1836" s="3">
        <f t="shared" si="782"/>
        <v>9</v>
      </c>
      <c r="R1836" s="3">
        <f t="shared" si="766"/>
        <v>-2.08</v>
      </c>
      <c r="S1836" s="16">
        <f t="shared" si="767"/>
        <v>-36.192</v>
      </c>
      <c r="T1836" s="3">
        <f t="shared" si="768"/>
        <v>0</v>
      </c>
      <c r="U1836" s="3">
        <f t="shared" si="769"/>
        <v>0</v>
      </c>
      <c r="V1836" s="3">
        <f t="shared" si="770"/>
        <v>0</v>
      </c>
      <c r="W1836" s="19">
        <f t="shared" si="771"/>
        <v>0</v>
      </c>
      <c r="X1836" s="19">
        <f t="shared" si="772"/>
        <v>0</v>
      </c>
      <c r="Y1836" s="19">
        <f t="shared" si="773"/>
        <v>0</v>
      </c>
      <c r="Z1836" s="2">
        <f t="shared" si="774"/>
        <v>0</v>
      </c>
      <c r="AA1836" s="2">
        <f t="shared" si="775"/>
        <v>0</v>
      </c>
      <c r="AB1836">
        <v>0</v>
      </c>
      <c r="AC1836">
        <v>0</v>
      </c>
      <c r="AD1836">
        <v>0</v>
      </c>
      <c r="AE1836">
        <v>0</v>
      </c>
      <c r="AF1836" s="2">
        <f t="shared" si="776"/>
        <v>0</v>
      </c>
      <c r="AG1836" t="b">
        <f t="shared" si="777"/>
        <v>0</v>
      </c>
      <c r="AH1836" s="2" t="str">
        <f t="shared" si="778"/>
        <v/>
      </c>
      <c r="AI1836" t="str">
        <f t="shared" si="779"/>
        <v/>
      </c>
      <c r="AJ1836" s="2" t="str">
        <f t="shared" si="780"/>
        <v/>
      </c>
      <c r="AK1836" s="2" t="str">
        <f t="shared" si="781"/>
        <v/>
      </c>
    </row>
    <row r="1837" spans="1:37" x14ac:dyDescent="0.3">
      <c r="A1837" s="18">
        <v>40079</v>
      </c>
      <c r="B1837">
        <v>0</v>
      </c>
      <c r="C1837">
        <v>28.9</v>
      </c>
      <c r="D1837">
        <v>14.6</v>
      </c>
      <c r="E1837">
        <v>21.75</v>
      </c>
      <c r="G1837" s="3">
        <f t="shared" si="783"/>
        <v>0</v>
      </c>
      <c r="H1837" s="3">
        <f t="shared" si="784"/>
        <v>0</v>
      </c>
      <c r="I1837" s="10">
        <f t="shared" si="758"/>
        <v>0</v>
      </c>
      <c r="J1837" s="3">
        <f t="shared" si="759"/>
        <v>0</v>
      </c>
      <c r="K1837" s="3">
        <f t="shared" si="760"/>
        <v>0</v>
      </c>
      <c r="L1837" s="15">
        <f t="shared" si="761"/>
        <v>0</v>
      </c>
      <c r="M1837" s="3">
        <f t="shared" si="762"/>
        <v>0</v>
      </c>
      <c r="N1837" s="15">
        <f t="shared" si="763"/>
        <v>0</v>
      </c>
      <c r="O1837" s="15">
        <f t="shared" si="764"/>
        <v>0</v>
      </c>
      <c r="P1837" s="15">
        <f t="shared" si="765"/>
        <v>0</v>
      </c>
      <c r="Q1837" s="3">
        <f t="shared" si="782"/>
        <v>9</v>
      </c>
      <c r="R1837" s="3">
        <f t="shared" si="766"/>
        <v>-2.08</v>
      </c>
      <c r="S1837" s="16">
        <f t="shared" si="767"/>
        <v>-45.24</v>
      </c>
      <c r="T1837" s="3">
        <f t="shared" si="768"/>
        <v>0</v>
      </c>
      <c r="U1837" s="3">
        <f t="shared" si="769"/>
        <v>0</v>
      </c>
      <c r="V1837" s="3">
        <f t="shared" si="770"/>
        <v>0</v>
      </c>
      <c r="W1837" s="19">
        <f t="shared" si="771"/>
        <v>0</v>
      </c>
      <c r="X1837" s="19">
        <f t="shared" si="772"/>
        <v>0</v>
      </c>
      <c r="Y1837" s="19">
        <f t="shared" si="773"/>
        <v>0</v>
      </c>
      <c r="Z1837" s="2">
        <f t="shared" si="774"/>
        <v>0</v>
      </c>
      <c r="AA1837" s="2">
        <f t="shared" si="775"/>
        <v>0</v>
      </c>
      <c r="AB1837">
        <v>0</v>
      </c>
      <c r="AC1837">
        <v>0</v>
      </c>
      <c r="AD1837">
        <v>0</v>
      </c>
      <c r="AE1837">
        <v>0</v>
      </c>
      <c r="AF1837" s="2">
        <f t="shared" si="776"/>
        <v>0</v>
      </c>
      <c r="AG1837" t="b">
        <f t="shared" si="777"/>
        <v>0</v>
      </c>
      <c r="AH1837" s="2" t="str">
        <f t="shared" si="778"/>
        <v/>
      </c>
      <c r="AI1837" t="str">
        <f t="shared" si="779"/>
        <v/>
      </c>
      <c r="AJ1837" s="2" t="str">
        <f t="shared" si="780"/>
        <v/>
      </c>
      <c r="AK1837" s="2" t="str">
        <f t="shared" si="781"/>
        <v/>
      </c>
    </row>
    <row r="1838" spans="1:37" x14ac:dyDescent="0.3">
      <c r="A1838" s="18">
        <v>40080</v>
      </c>
      <c r="B1838">
        <v>0</v>
      </c>
      <c r="C1838">
        <v>28</v>
      </c>
      <c r="D1838">
        <v>13.8</v>
      </c>
      <c r="E1838">
        <v>20.9</v>
      </c>
      <c r="G1838" s="3">
        <f t="shared" si="783"/>
        <v>0</v>
      </c>
      <c r="H1838" s="3">
        <f t="shared" si="784"/>
        <v>0</v>
      </c>
      <c r="I1838" s="10">
        <f t="shared" si="758"/>
        <v>0</v>
      </c>
      <c r="J1838" s="3">
        <f t="shared" si="759"/>
        <v>0</v>
      </c>
      <c r="K1838" s="3">
        <f t="shared" si="760"/>
        <v>0</v>
      </c>
      <c r="L1838" s="15">
        <f t="shared" si="761"/>
        <v>0</v>
      </c>
      <c r="M1838" s="3">
        <f t="shared" si="762"/>
        <v>0</v>
      </c>
      <c r="N1838" s="15">
        <f t="shared" si="763"/>
        <v>0</v>
      </c>
      <c r="O1838" s="15">
        <f t="shared" si="764"/>
        <v>0</v>
      </c>
      <c r="P1838" s="15">
        <f t="shared" si="765"/>
        <v>0</v>
      </c>
      <c r="Q1838" s="3">
        <f t="shared" si="782"/>
        <v>9</v>
      </c>
      <c r="R1838" s="3">
        <f t="shared" si="766"/>
        <v>-2.08</v>
      </c>
      <c r="S1838" s="16">
        <f t="shared" si="767"/>
        <v>-43.472000000000001</v>
      </c>
      <c r="T1838" s="3">
        <f t="shared" si="768"/>
        <v>0</v>
      </c>
      <c r="U1838" s="3">
        <f t="shared" si="769"/>
        <v>0</v>
      </c>
      <c r="V1838" s="3">
        <f t="shared" si="770"/>
        <v>0</v>
      </c>
      <c r="W1838" s="19">
        <f t="shared" si="771"/>
        <v>0</v>
      </c>
      <c r="X1838" s="19">
        <f t="shared" si="772"/>
        <v>0</v>
      </c>
      <c r="Y1838" s="19">
        <f t="shared" si="773"/>
        <v>0</v>
      </c>
      <c r="Z1838" s="2">
        <f t="shared" si="774"/>
        <v>0</v>
      </c>
      <c r="AA1838" s="2">
        <f t="shared" si="775"/>
        <v>0</v>
      </c>
      <c r="AB1838">
        <v>0</v>
      </c>
      <c r="AC1838">
        <v>0</v>
      </c>
      <c r="AD1838">
        <v>0</v>
      </c>
      <c r="AE1838">
        <v>0</v>
      </c>
      <c r="AF1838" s="2">
        <f t="shared" si="776"/>
        <v>0</v>
      </c>
      <c r="AG1838" t="b">
        <f t="shared" si="777"/>
        <v>0</v>
      </c>
      <c r="AH1838" s="2" t="str">
        <f t="shared" si="778"/>
        <v/>
      </c>
      <c r="AI1838" t="str">
        <f t="shared" si="779"/>
        <v/>
      </c>
      <c r="AJ1838" s="2" t="str">
        <f t="shared" si="780"/>
        <v/>
      </c>
      <c r="AK1838" s="2" t="str">
        <f t="shared" si="781"/>
        <v/>
      </c>
    </row>
    <row r="1839" spans="1:37" x14ac:dyDescent="0.3">
      <c r="A1839" s="18">
        <v>40081</v>
      </c>
      <c r="B1839">
        <v>0</v>
      </c>
      <c r="C1839">
        <v>19.8</v>
      </c>
      <c r="D1839">
        <v>10.4</v>
      </c>
      <c r="E1839">
        <v>15.1</v>
      </c>
      <c r="G1839" s="3">
        <f t="shared" si="783"/>
        <v>0</v>
      </c>
      <c r="H1839" s="3">
        <f t="shared" si="784"/>
        <v>0</v>
      </c>
      <c r="I1839" s="10">
        <f t="shared" si="758"/>
        <v>0</v>
      </c>
      <c r="J1839" s="3">
        <f t="shared" si="759"/>
        <v>0</v>
      </c>
      <c r="K1839" s="3">
        <f t="shared" si="760"/>
        <v>0</v>
      </c>
      <c r="L1839" s="15">
        <f t="shared" si="761"/>
        <v>0</v>
      </c>
      <c r="M1839" s="3">
        <f t="shared" si="762"/>
        <v>0</v>
      </c>
      <c r="N1839" s="15">
        <f t="shared" si="763"/>
        <v>0</v>
      </c>
      <c r="O1839" s="15">
        <f t="shared" si="764"/>
        <v>0</v>
      </c>
      <c r="P1839" s="15">
        <f t="shared" si="765"/>
        <v>0</v>
      </c>
      <c r="Q1839" s="3">
        <f t="shared" si="782"/>
        <v>9</v>
      </c>
      <c r="R1839" s="3">
        <f t="shared" si="766"/>
        <v>-2.08</v>
      </c>
      <c r="S1839" s="16">
        <f t="shared" si="767"/>
        <v>-31.408000000000001</v>
      </c>
      <c r="T1839" s="3">
        <f t="shared" si="768"/>
        <v>0</v>
      </c>
      <c r="U1839" s="3">
        <f t="shared" si="769"/>
        <v>0</v>
      </c>
      <c r="V1839" s="3">
        <f t="shared" si="770"/>
        <v>0</v>
      </c>
      <c r="W1839" s="19">
        <f t="shared" si="771"/>
        <v>0</v>
      </c>
      <c r="X1839" s="19">
        <f t="shared" si="772"/>
        <v>0</v>
      </c>
      <c r="Y1839" s="19">
        <f t="shared" si="773"/>
        <v>0</v>
      </c>
      <c r="Z1839" s="2">
        <f t="shared" si="774"/>
        <v>0</v>
      </c>
      <c r="AA1839" s="2">
        <f t="shared" si="775"/>
        <v>0</v>
      </c>
      <c r="AB1839">
        <v>0</v>
      </c>
      <c r="AC1839">
        <v>0</v>
      </c>
      <c r="AD1839">
        <v>0</v>
      </c>
      <c r="AE1839">
        <v>0</v>
      </c>
      <c r="AF1839" s="2">
        <f t="shared" si="776"/>
        <v>0</v>
      </c>
      <c r="AG1839" t="b">
        <f t="shared" si="777"/>
        <v>0</v>
      </c>
      <c r="AH1839" s="2" t="str">
        <f t="shared" si="778"/>
        <v/>
      </c>
      <c r="AI1839" t="str">
        <f t="shared" si="779"/>
        <v/>
      </c>
      <c r="AJ1839" s="2" t="str">
        <f t="shared" si="780"/>
        <v/>
      </c>
      <c r="AK1839" s="2" t="str">
        <f t="shared" si="781"/>
        <v/>
      </c>
    </row>
    <row r="1840" spans="1:37" x14ac:dyDescent="0.3">
      <c r="A1840" s="18">
        <v>40082</v>
      </c>
      <c r="B1840">
        <v>0</v>
      </c>
      <c r="C1840">
        <v>22.9</v>
      </c>
      <c r="D1840">
        <v>9.4</v>
      </c>
      <c r="E1840">
        <v>16.149999999999999</v>
      </c>
      <c r="G1840" s="3">
        <f t="shared" si="783"/>
        <v>0</v>
      </c>
      <c r="H1840" s="3">
        <f t="shared" si="784"/>
        <v>0</v>
      </c>
      <c r="I1840" s="10">
        <f t="shared" si="758"/>
        <v>0</v>
      </c>
      <c r="J1840" s="3">
        <f t="shared" si="759"/>
        <v>0</v>
      </c>
      <c r="K1840" s="3">
        <f t="shared" si="760"/>
        <v>0</v>
      </c>
      <c r="L1840" s="15">
        <f t="shared" si="761"/>
        <v>0</v>
      </c>
      <c r="M1840" s="3">
        <f t="shared" si="762"/>
        <v>0</v>
      </c>
      <c r="N1840" s="15">
        <f t="shared" si="763"/>
        <v>0</v>
      </c>
      <c r="O1840" s="15">
        <f t="shared" si="764"/>
        <v>0</v>
      </c>
      <c r="P1840" s="15">
        <f t="shared" si="765"/>
        <v>0</v>
      </c>
      <c r="Q1840" s="3">
        <f t="shared" si="782"/>
        <v>9</v>
      </c>
      <c r="R1840" s="3">
        <f t="shared" si="766"/>
        <v>-2.08</v>
      </c>
      <c r="S1840" s="16">
        <f t="shared" si="767"/>
        <v>-33.591999999999999</v>
      </c>
      <c r="T1840" s="3">
        <f t="shared" si="768"/>
        <v>0</v>
      </c>
      <c r="U1840" s="3">
        <f t="shared" si="769"/>
        <v>0</v>
      </c>
      <c r="V1840" s="3">
        <f t="shared" si="770"/>
        <v>0</v>
      </c>
      <c r="W1840" s="19">
        <f t="shared" si="771"/>
        <v>0</v>
      </c>
      <c r="X1840" s="19">
        <f t="shared" si="772"/>
        <v>0</v>
      </c>
      <c r="Y1840" s="19">
        <f t="shared" si="773"/>
        <v>0</v>
      </c>
      <c r="Z1840" s="2">
        <f t="shared" si="774"/>
        <v>0</v>
      </c>
      <c r="AA1840" s="2">
        <f t="shared" si="775"/>
        <v>0</v>
      </c>
      <c r="AB1840">
        <v>0</v>
      </c>
      <c r="AC1840">
        <v>0</v>
      </c>
      <c r="AD1840">
        <v>0</v>
      </c>
      <c r="AE1840">
        <v>0</v>
      </c>
      <c r="AF1840" s="2">
        <f t="shared" si="776"/>
        <v>0</v>
      </c>
      <c r="AG1840" t="b">
        <f t="shared" si="777"/>
        <v>0</v>
      </c>
      <c r="AH1840" s="2" t="str">
        <f t="shared" si="778"/>
        <v/>
      </c>
      <c r="AI1840" t="str">
        <f t="shared" si="779"/>
        <v/>
      </c>
      <c r="AJ1840" s="2" t="str">
        <f t="shared" si="780"/>
        <v/>
      </c>
      <c r="AK1840" s="2" t="str">
        <f t="shared" si="781"/>
        <v/>
      </c>
    </row>
    <row r="1841" spans="1:37" x14ac:dyDescent="0.3">
      <c r="A1841" s="18">
        <v>40083</v>
      </c>
      <c r="B1841">
        <v>0</v>
      </c>
      <c r="C1841">
        <v>21.1</v>
      </c>
      <c r="D1841">
        <v>8.9</v>
      </c>
      <c r="E1841">
        <v>15</v>
      </c>
      <c r="G1841" s="3">
        <f t="shared" si="783"/>
        <v>0</v>
      </c>
      <c r="H1841" s="3">
        <f t="shared" si="784"/>
        <v>0</v>
      </c>
      <c r="I1841" s="10">
        <f t="shared" si="758"/>
        <v>0</v>
      </c>
      <c r="J1841" s="3">
        <f t="shared" si="759"/>
        <v>0</v>
      </c>
      <c r="K1841" s="3">
        <f t="shared" si="760"/>
        <v>0</v>
      </c>
      <c r="L1841" s="15">
        <f t="shared" si="761"/>
        <v>0</v>
      </c>
      <c r="M1841" s="3">
        <f t="shared" si="762"/>
        <v>0</v>
      </c>
      <c r="N1841" s="15">
        <f t="shared" si="763"/>
        <v>0</v>
      </c>
      <c r="O1841" s="15">
        <f t="shared" si="764"/>
        <v>0</v>
      </c>
      <c r="P1841" s="15">
        <f t="shared" si="765"/>
        <v>0</v>
      </c>
      <c r="Q1841" s="3">
        <f t="shared" si="782"/>
        <v>9</v>
      </c>
      <c r="R1841" s="3">
        <f t="shared" si="766"/>
        <v>-2.08</v>
      </c>
      <c r="S1841" s="16">
        <f t="shared" si="767"/>
        <v>-31.200000000000003</v>
      </c>
      <c r="T1841" s="3">
        <f t="shared" si="768"/>
        <v>0</v>
      </c>
      <c r="U1841" s="3">
        <f t="shared" si="769"/>
        <v>0</v>
      </c>
      <c r="V1841" s="3">
        <f t="shared" si="770"/>
        <v>0</v>
      </c>
      <c r="W1841" s="19">
        <f t="shared" si="771"/>
        <v>0</v>
      </c>
      <c r="X1841" s="19">
        <f t="shared" si="772"/>
        <v>0</v>
      </c>
      <c r="Y1841" s="19">
        <f t="shared" si="773"/>
        <v>0</v>
      </c>
      <c r="Z1841" s="2">
        <f t="shared" si="774"/>
        <v>0</v>
      </c>
      <c r="AA1841" s="2">
        <f t="shared" si="775"/>
        <v>0</v>
      </c>
      <c r="AB1841">
        <v>0</v>
      </c>
      <c r="AC1841">
        <v>0</v>
      </c>
      <c r="AD1841">
        <v>0</v>
      </c>
      <c r="AE1841">
        <v>0</v>
      </c>
      <c r="AF1841" s="2">
        <f t="shared" si="776"/>
        <v>0</v>
      </c>
      <c r="AG1841" t="b">
        <f t="shared" si="777"/>
        <v>0</v>
      </c>
      <c r="AH1841" s="2" t="str">
        <f t="shared" si="778"/>
        <v/>
      </c>
      <c r="AI1841" t="str">
        <f t="shared" si="779"/>
        <v/>
      </c>
      <c r="AJ1841" s="2" t="str">
        <f t="shared" si="780"/>
        <v/>
      </c>
      <c r="AK1841" s="2" t="str">
        <f t="shared" si="781"/>
        <v/>
      </c>
    </row>
    <row r="1842" spans="1:37" x14ac:dyDescent="0.3">
      <c r="A1842" s="18">
        <v>40084</v>
      </c>
      <c r="B1842">
        <v>0</v>
      </c>
      <c r="C1842">
        <v>22.5</v>
      </c>
      <c r="D1842">
        <v>8.4</v>
      </c>
      <c r="E1842">
        <v>15.45</v>
      </c>
      <c r="G1842" s="3">
        <f t="shared" si="783"/>
        <v>0</v>
      </c>
      <c r="H1842" s="3">
        <f t="shared" si="784"/>
        <v>0</v>
      </c>
      <c r="I1842" s="10">
        <f t="shared" si="758"/>
        <v>0</v>
      </c>
      <c r="J1842" s="3">
        <f t="shared" si="759"/>
        <v>0</v>
      </c>
      <c r="K1842" s="3">
        <f t="shared" si="760"/>
        <v>0</v>
      </c>
      <c r="L1842" s="15">
        <f t="shared" si="761"/>
        <v>0</v>
      </c>
      <c r="M1842" s="3">
        <f t="shared" si="762"/>
        <v>0</v>
      </c>
      <c r="N1842" s="15">
        <f t="shared" si="763"/>
        <v>0</v>
      </c>
      <c r="O1842" s="15">
        <f t="shared" si="764"/>
        <v>0</v>
      </c>
      <c r="P1842" s="15">
        <f t="shared" si="765"/>
        <v>0</v>
      </c>
      <c r="Q1842" s="3">
        <f t="shared" si="782"/>
        <v>9</v>
      </c>
      <c r="R1842" s="3">
        <f t="shared" si="766"/>
        <v>-2.08</v>
      </c>
      <c r="S1842" s="16">
        <f t="shared" si="767"/>
        <v>-32.136000000000003</v>
      </c>
      <c r="T1842" s="3">
        <f t="shared" si="768"/>
        <v>0</v>
      </c>
      <c r="U1842" s="3">
        <f t="shared" si="769"/>
        <v>0</v>
      </c>
      <c r="V1842" s="3">
        <f t="shared" si="770"/>
        <v>0</v>
      </c>
      <c r="W1842" s="19">
        <f t="shared" si="771"/>
        <v>0</v>
      </c>
      <c r="X1842" s="19">
        <f t="shared" si="772"/>
        <v>0</v>
      </c>
      <c r="Y1842" s="19">
        <f t="shared" si="773"/>
        <v>0</v>
      </c>
      <c r="Z1842" s="2">
        <f t="shared" si="774"/>
        <v>0</v>
      </c>
      <c r="AA1842" s="2">
        <f t="shared" si="775"/>
        <v>0</v>
      </c>
      <c r="AB1842">
        <v>0</v>
      </c>
      <c r="AC1842">
        <v>0</v>
      </c>
      <c r="AD1842">
        <v>0</v>
      </c>
      <c r="AE1842">
        <v>0</v>
      </c>
      <c r="AF1842" s="2">
        <f t="shared" si="776"/>
        <v>0</v>
      </c>
      <c r="AG1842" t="b">
        <f t="shared" si="777"/>
        <v>0</v>
      </c>
      <c r="AH1842" s="2" t="str">
        <f t="shared" si="778"/>
        <v/>
      </c>
      <c r="AI1842" t="str">
        <f t="shared" si="779"/>
        <v/>
      </c>
      <c r="AJ1842" s="2" t="str">
        <f t="shared" si="780"/>
        <v/>
      </c>
      <c r="AK1842" s="2" t="str">
        <f t="shared" si="781"/>
        <v/>
      </c>
    </row>
    <row r="1843" spans="1:37" x14ac:dyDescent="0.3">
      <c r="A1843" s="18">
        <v>40085</v>
      </c>
      <c r="B1843">
        <v>10.16</v>
      </c>
      <c r="C1843">
        <v>14.9</v>
      </c>
      <c r="D1843">
        <v>4</v>
      </c>
      <c r="E1843">
        <v>9.4499999999999993</v>
      </c>
      <c r="G1843" s="3">
        <f t="shared" si="783"/>
        <v>0</v>
      </c>
      <c r="H1843" s="3">
        <f t="shared" si="784"/>
        <v>0</v>
      </c>
      <c r="I1843" s="10">
        <f t="shared" si="758"/>
        <v>0</v>
      </c>
      <c r="J1843" s="3">
        <f t="shared" si="759"/>
        <v>0</v>
      </c>
      <c r="K1843" s="3">
        <f t="shared" si="760"/>
        <v>10.16</v>
      </c>
      <c r="L1843" s="15">
        <f t="shared" si="761"/>
        <v>0</v>
      </c>
      <c r="M1843" s="3">
        <f t="shared" si="762"/>
        <v>-2.54</v>
      </c>
      <c r="N1843" s="15">
        <f t="shared" si="763"/>
        <v>0</v>
      </c>
      <c r="O1843" s="15">
        <f t="shared" si="764"/>
        <v>0</v>
      </c>
      <c r="P1843" s="15">
        <f t="shared" si="765"/>
        <v>0</v>
      </c>
      <c r="Q1843" s="3">
        <f t="shared" si="782"/>
        <v>9</v>
      </c>
      <c r="R1843" s="3">
        <f t="shared" si="766"/>
        <v>-2.08</v>
      </c>
      <c r="S1843" s="16">
        <f t="shared" si="767"/>
        <v>-19.655999999999999</v>
      </c>
      <c r="T1843" s="3">
        <f t="shared" si="768"/>
        <v>0</v>
      </c>
      <c r="U1843" s="3">
        <f t="shared" si="769"/>
        <v>0</v>
      </c>
      <c r="V1843" s="3">
        <f t="shared" si="770"/>
        <v>0</v>
      </c>
      <c r="W1843" s="19">
        <f t="shared" si="771"/>
        <v>0</v>
      </c>
      <c r="X1843" s="19">
        <f t="shared" si="772"/>
        <v>0</v>
      </c>
      <c r="Y1843" s="19">
        <f t="shared" si="773"/>
        <v>0</v>
      </c>
      <c r="Z1843" s="2">
        <f t="shared" si="774"/>
        <v>0</v>
      </c>
      <c r="AA1843" s="2">
        <f t="shared" si="775"/>
        <v>0</v>
      </c>
      <c r="AB1843">
        <v>0</v>
      </c>
      <c r="AC1843">
        <v>0</v>
      </c>
      <c r="AD1843">
        <v>0</v>
      </c>
      <c r="AE1843">
        <v>0</v>
      </c>
      <c r="AF1843" s="2">
        <f t="shared" si="776"/>
        <v>0</v>
      </c>
      <c r="AG1843" t="b">
        <f t="shared" si="777"/>
        <v>0</v>
      </c>
      <c r="AH1843" s="2" t="str">
        <f t="shared" si="778"/>
        <v/>
      </c>
      <c r="AI1843" t="str">
        <f t="shared" si="779"/>
        <v/>
      </c>
      <c r="AJ1843" s="2" t="str">
        <f t="shared" si="780"/>
        <v/>
      </c>
      <c r="AK1843" s="2" t="str">
        <f t="shared" si="781"/>
        <v/>
      </c>
    </row>
    <row r="1844" spans="1:37" x14ac:dyDescent="0.3">
      <c r="A1844" s="18">
        <v>40086</v>
      </c>
      <c r="B1844">
        <v>25.4</v>
      </c>
      <c r="C1844">
        <v>7</v>
      </c>
      <c r="D1844">
        <v>1.2</v>
      </c>
      <c r="E1844">
        <v>4.0999999999999996</v>
      </c>
      <c r="G1844" s="3">
        <f t="shared" si="783"/>
        <v>0</v>
      </c>
      <c r="H1844" s="3">
        <f t="shared" si="784"/>
        <v>0</v>
      </c>
      <c r="I1844" s="10">
        <f t="shared" si="758"/>
        <v>0</v>
      </c>
      <c r="J1844" s="3">
        <f t="shared" si="759"/>
        <v>0</v>
      </c>
      <c r="K1844" s="3">
        <f t="shared" si="760"/>
        <v>17.356666666666662</v>
      </c>
      <c r="L1844" s="15">
        <f t="shared" si="761"/>
        <v>8.0433333333333348</v>
      </c>
      <c r="M1844" s="3">
        <f t="shared" si="762"/>
        <v>3.7041666666666693</v>
      </c>
      <c r="N1844" s="15">
        <f t="shared" si="763"/>
        <v>3.7041666666666693</v>
      </c>
      <c r="O1844" s="15">
        <f t="shared" si="764"/>
        <v>0</v>
      </c>
      <c r="P1844" s="15">
        <f t="shared" si="765"/>
        <v>0</v>
      </c>
      <c r="Q1844" s="3">
        <f t="shared" si="782"/>
        <v>9</v>
      </c>
      <c r="R1844" s="3">
        <f t="shared" si="766"/>
        <v>-2.08</v>
      </c>
      <c r="S1844" s="16">
        <f t="shared" si="767"/>
        <v>-8.5279999999999987</v>
      </c>
      <c r="T1844" s="3">
        <f t="shared" si="768"/>
        <v>0</v>
      </c>
      <c r="U1844" s="3">
        <f t="shared" si="769"/>
        <v>0</v>
      </c>
      <c r="V1844" s="3">
        <f t="shared" si="770"/>
        <v>0</v>
      </c>
      <c r="W1844" s="19">
        <f t="shared" si="771"/>
        <v>0</v>
      </c>
      <c r="X1844" s="19">
        <f t="shared" si="772"/>
        <v>0</v>
      </c>
      <c r="Y1844" s="19">
        <f t="shared" si="773"/>
        <v>0</v>
      </c>
      <c r="Z1844" s="2">
        <f t="shared" si="774"/>
        <v>0</v>
      </c>
      <c r="AA1844" s="2">
        <f t="shared" si="775"/>
        <v>0</v>
      </c>
      <c r="AB1844">
        <v>0</v>
      </c>
      <c r="AC1844">
        <v>0</v>
      </c>
      <c r="AD1844">
        <v>0</v>
      </c>
      <c r="AE1844">
        <v>0</v>
      </c>
      <c r="AF1844" s="2">
        <f t="shared" si="776"/>
        <v>0</v>
      </c>
      <c r="AG1844" t="b">
        <f t="shared" si="777"/>
        <v>0</v>
      </c>
      <c r="AH1844" s="2" t="str">
        <f t="shared" si="778"/>
        <v/>
      </c>
      <c r="AI1844" t="str">
        <f t="shared" si="779"/>
        <v/>
      </c>
      <c r="AJ1844" s="2" t="str">
        <f t="shared" si="780"/>
        <v/>
      </c>
      <c r="AK1844" s="2" t="str">
        <f t="shared" si="781"/>
        <v/>
      </c>
    </row>
    <row r="1845" spans="1:37" x14ac:dyDescent="0.3">
      <c r="A1845" s="18">
        <v>40087</v>
      </c>
      <c r="B1845">
        <v>2.54</v>
      </c>
      <c r="C1845">
        <v>6.5</v>
      </c>
      <c r="D1845">
        <v>3</v>
      </c>
      <c r="E1845">
        <v>4.75</v>
      </c>
      <c r="G1845" s="3">
        <f t="shared" si="783"/>
        <v>0</v>
      </c>
      <c r="H1845" s="3">
        <f t="shared" si="784"/>
        <v>0</v>
      </c>
      <c r="I1845" s="10">
        <f t="shared" si="758"/>
        <v>0</v>
      </c>
      <c r="J1845" s="3">
        <f t="shared" si="759"/>
        <v>0</v>
      </c>
      <c r="K1845" s="3">
        <f t="shared" si="760"/>
        <v>2.0108333333333333</v>
      </c>
      <c r="L1845" s="15">
        <f t="shared" si="761"/>
        <v>0.52916666666666679</v>
      </c>
      <c r="M1845" s="3">
        <f t="shared" si="762"/>
        <v>2.6458333333333472E-2</v>
      </c>
      <c r="N1845" s="15">
        <f t="shared" si="763"/>
        <v>2.6458333333333472E-2</v>
      </c>
      <c r="O1845" s="15">
        <f t="shared" si="764"/>
        <v>0</v>
      </c>
      <c r="P1845" s="15">
        <f t="shared" si="765"/>
        <v>0</v>
      </c>
      <c r="Q1845" s="3">
        <f t="shared" si="782"/>
        <v>10</v>
      </c>
      <c r="R1845" s="3">
        <f t="shared" si="766"/>
        <v>-0.81</v>
      </c>
      <c r="S1845" s="16">
        <f t="shared" si="767"/>
        <v>-3.8475000000000001</v>
      </c>
      <c r="T1845" s="3">
        <f t="shared" si="768"/>
        <v>0</v>
      </c>
      <c r="U1845" s="3">
        <f t="shared" si="769"/>
        <v>0</v>
      </c>
      <c r="V1845" s="3">
        <f t="shared" si="770"/>
        <v>0</v>
      </c>
      <c r="W1845" s="19">
        <f t="shared" si="771"/>
        <v>0</v>
      </c>
      <c r="X1845" s="19">
        <f t="shared" si="772"/>
        <v>0</v>
      </c>
      <c r="Y1845" s="19">
        <f t="shared" si="773"/>
        <v>0</v>
      </c>
      <c r="Z1845" s="2">
        <f t="shared" si="774"/>
        <v>0</v>
      </c>
      <c r="AA1845" s="2">
        <f t="shared" si="775"/>
        <v>0</v>
      </c>
      <c r="AB1845">
        <v>0</v>
      </c>
      <c r="AC1845">
        <v>0</v>
      </c>
      <c r="AD1845">
        <v>0</v>
      </c>
      <c r="AE1845">
        <v>0</v>
      </c>
      <c r="AF1845" s="2">
        <f t="shared" si="776"/>
        <v>0</v>
      </c>
      <c r="AG1845" t="b">
        <f t="shared" si="777"/>
        <v>0</v>
      </c>
      <c r="AH1845" s="2" t="str">
        <f t="shared" si="778"/>
        <v/>
      </c>
      <c r="AI1845" t="str">
        <f t="shared" si="779"/>
        <v/>
      </c>
      <c r="AJ1845" s="2" t="str">
        <f t="shared" si="780"/>
        <v/>
      </c>
      <c r="AK1845" s="2" t="str">
        <f t="shared" si="781"/>
        <v/>
      </c>
    </row>
    <row r="1846" spans="1:37" x14ac:dyDescent="0.3">
      <c r="A1846" s="18">
        <v>40088</v>
      </c>
      <c r="B1846">
        <v>0</v>
      </c>
      <c r="C1846">
        <v>12.7</v>
      </c>
      <c r="D1846">
        <v>3.7</v>
      </c>
      <c r="E1846">
        <v>8.1999999999999993</v>
      </c>
      <c r="G1846" s="3">
        <f t="shared" si="783"/>
        <v>0</v>
      </c>
      <c r="H1846" s="3">
        <f t="shared" si="784"/>
        <v>0</v>
      </c>
      <c r="I1846" s="10">
        <f t="shared" si="758"/>
        <v>0</v>
      </c>
      <c r="J1846" s="3">
        <f t="shared" si="759"/>
        <v>0</v>
      </c>
      <c r="K1846" s="3">
        <f t="shared" si="760"/>
        <v>0</v>
      </c>
      <c r="L1846" s="15">
        <f t="shared" si="761"/>
        <v>0</v>
      </c>
      <c r="M1846" s="3">
        <f t="shared" si="762"/>
        <v>0</v>
      </c>
      <c r="N1846" s="15">
        <f t="shared" si="763"/>
        <v>0</v>
      </c>
      <c r="O1846" s="15">
        <f t="shared" si="764"/>
        <v>0</v>
      </c>
      <c r="P1846" s="15">
        <f t="shared" si="765"/>
        <v>0</v>
      </c>
      <c r="Q1846" s="3">
        <f t="shared" si="782"/>
        <v>10</v>
      </c>
      <c r="R1846" s="3">
        <f t="shared" si="766"/>
        <v>-0.81</v>
      </c>
      <c r="S1846" s="16">
        <f t="shared" si="767"/>
        <v>-6.6419999999999995</v>
      </c>
      <c r="T1846" s="3">
        <f t="shared" si="768"/>
        <v>0</v>
      </c>
      <c r="U1846" s="3">
        <f t="shared" si="769"/>
        <v>0</v>
      </c>
      <c r="V1846" s="3">
        <f t="shared" si="770"/>
        <v>0</v>
      </c>
      <c r="W1846" s="19">
        <f t="shared" si="771"/>
        <v>0</v>
      </c>
      <c r="X1846" s="19">
        <f t="shared" si="772"/>
        <v>0</v>
      </c>
      <c r="Y1846" s="19">
        <f t="shared" si="773"/>
        <v>0</v>
      </c>
      <c r="Z1846" s="2">
        <f t="shared" si="774"/>
        <v>0</v>
      </c>
      <c r="AA1846" s="2">
        <f t="shared" si="775"/>
        <v>0</v>
      </c>
      <c r="AB1846">
        <v>0</v>
      </c>
      <c r="AC1846">
        <v>0</v>
      </c>
      <c r="AD1846">
        <v>0</v>
      </c>
      <c r="AE1846">
        <v>0</v>
      </c>
      <c r="AF1846" s="2">
        <f t="shared" si="776"/>
        <v>0</v>
      </c>
      <c r="AG1846" t="b">
        <f t="shared" si="777"/>
        <v>0</v>
      </c>
      <c r="AH1846" s="2" t="str">
        <f t="shared" si="778"/>
        <v/>
      </c>
      <c r="AI1846" t="str">
        <f t="shared" si="779"/>
        <v/>
      </c>
      <c r="AJ1846" s="2" t="str">
        <f t="shared" si="780"/>
        <v/>
      </c>
      <c r="AK1846" s="2" t="str">
        <f t="shared" si="781"/>
        <v/>
      </c>
    </row>
    <row r="1847" spans="1:37" x14ac:dyDescent="0.3">
      <c r="A1847" s="18">
        <v>40089</v>
      </c>
      <c r="B1847">
        <v>7.62</v>
      </c>
      <c r="C1847">
        <v>7.9</v>
      </c>
      <c r="D1847">
        <v>3.4</v>
      </c>
      <c r="E1847">
        <v>5.65</v>
      </c>
      <c r="G1847" s="3">
        <f t="shared" si="783"/>
        <v>0</v>
      </c>
      <c r="H1847" s="3">
        <f t="shared" si="784"/>
        <v>0</v>
      </c>
      <c r="I1847" s="10">
        <f t="shared" si="758"/>
        <v>0</v>
      </c>
      <c r="J1847" s="3">
        <f t="shared" si="759"/>
        <v>0</v>
      </c>
      <c r="K1847" s="3">
        <f t="shared" si="760"/>
        <v>7.1755000000000004</v>
      </c>
      <c r="L1847" s="15">
        <f t="shared" si="761"/>
        <v>0.44449999999999928</v>
      </c>
      <c r="M1847" s="3">
        <f t="shared" si="762"/>
        <v>-1.3493750000000009</v>
      </c>
      <c r="N1847" s="15">
        <f t="shared" si="763"/>
        <v>0</v>
      </c>
      <c r="O1847" s="15">
        <f t="shared" si="764"/>
        <v>0</v>
      </c>
      <c r="P1847" s="15">
        <f t="shared" si="765"/>
        <v>0</v>
      </c>
      <c r="Q1847" s="3">
        <f t="shared" si="782"/>
        <v>10</v>
      </c>
      <c r="R1847" s="3">
        <f t="shared" si="766"/>
        <v>-0.81</v>
      </c>
      <c r="S1847" s="16">
        <f t="shared" si="767"/>
        <v>-4.5765000000000002</v>
      </c>
      <c r="T1847" s="3">
        <f t="shared" si="768"/>
        <v>0</v>
      </c>
      <c r="U1847" s="3">
        <f t="shared" si="769"/>
        <v>0</v>
      </c>
      <c r="V1847" s="3">
        <f t="shared" si="770"/>
        <v>0</v>
      </c>
      <c r="W1847" s="19">
        <f t="shared" si="771"/>
        <v>0</v>
      </c>
      <c r="X1847" s="19">
        <f t="shared" si="772"/>
        <v>0</v>
      </c>
      <c r="Y1847" s="19">
        <f t="shared" si="773"/>
        <v>0</v>
      </c>
      <c r="Z1847" s="2">
        <f t="shared" si="774"/>
        <v>0</v>
      </c>
      <c r="AA1847" s="2">
        <f t="shared" si="775"/>
        <v>0</v>
      </c>
      <c r="AB1847">
        <v>0</v>
      </c>
      <c r="AC1847">
        <v>0</v>
      </c>
      <c r="AD1847">
        <v>0</v>
      </c>
      <c r="AE1847">
        <v>0</v>
      </c>
      <c r="AF1847" s="2">
        <f t="shared" si="776"/>
        <v>0</v>
      </c>
      <c r="AG1847" t="b">
        <f t="shared" si="777"/>
        <v>0</v>
      </c>
      <c r="AH1847" s="2" t="str">
        <f t="shared" si="778"/>
        <v/>
      </c>
      <c r="AI1847" t="str">
        <f t="shared" si="779"/>
        <v/>
      </c>
      <c r="AJ1847" s="2" t="str">
        <f t="shared" si="780"/>
        <v/>
      </c>
      <c r="AK1847" s="2" t="str">
        <f t="shared" si="781"/>
        <v/>
      </c>
    </row>
    <row r="1848" spans="1:37" x14ac:dyDescent="0.3">
      <c r="A1848" s="18">
        <v>40090</v>
      </c>
      <c r="B1848">
        <v>2.54</v>
      </c>
      <c r="C1848">
        <v>5.3</v>
      </c>
      <c r="D1848">
        <v>0.8</v>
      </c>
      <c r="E1848">
        <v>3.05</v>
      </c>
      <c r="G1848" s="3">
        <f t="shared" si="783"/>
        <v>0</v>
      </c>
      <c r="H1848" s="3">
        <f t="shared" si="784"/>
        <v>0</v>
      </c>
      <c r="I1848" s="10">
        <f t="shared" si="758"/>
        <v>0</v>
      </c>
      <c r="J1848" s="3">
        <f t="shared" si="759"/>
        <v>0</v>
      </c>
      <c r="K1848" s="3">
        <f t="shared" si="760"/>
        <v>1.2911666666666666</v>
      </c>
      <c r="L1848" s="15">
        <f t="shared" si="761"/>
        <v>1.2488333333333335</v>
      </c>
      <c r="M1848" s="3">
        <f t="shared" si="762"/>
        <v>0.92604166666666687</v>
      </c>
      <c r="N1848" s="15">
        <f t="shared" si="763"/>
        <v>0.92604166666666687</v>
      </c>
      <c r="O1848" s="15">
        <f t="shared" si="764"/>
        <v>0</v>
      </c>
      <c r="P1848" s="15">
        <f t="shared" si="765"/>
        <v>0</v>
      </c>
      <c r="Q1848" s="3">
        <f t="shared" si="782"/>
        <v>10</v>
      </c>
      <c r="R1848" s="3">
        <f t="shared" si="766"/>
        <v>-0.81</v>
      </c>
      <c r="S1848" s="16">
        <f t="shared" si="767"/>
        <v>-2.4704999999999999</v>
      </c>
      <c r="T1848" s="3">
        <f t="shared" si="768"/>
        <v>0</v>
      </c>
      <c r="U1848" s="3">
        <f t="shared" si="769"/>
        <v>0</v>
      </c>
      <c r="V1848" s="3">
        <f t="shared" si="770"/>
        <v>0</v>
      </c>
      <c r="W1848" s="19">
        <f t="shared" si="771"/>
        <v>0</v>
      </c>
      <c r="X1848" s="19">
        <f t="shared" si="772"/>
        <v>0</v>
      </c>
      <c r="Y1848" s="19">
        <f t="shared" si="773"/>
        <v>0</v>
      </c>
      <c r="Z1848" s="2">
        <f t="shared" si="774"/>
        <v>0</v>
      </c>
      <c r="AA1848" s="2">
        <f t="shared" si="775"/>
        <v>0</v>
      </c>
      <c r="AB1848">
        <v>0</v>
      </c>
      <c r="AC1848">
        <v>0</v>
      </c>
      <c r="AD1848">
        <v>0</v>
      </c>
      <c r="AE1848">
        <v>0</v>
      </c>
      <c r="AF1848" s="2">
        <f t="shared" si="776"/>
        <v>0</v>
      </c>
      <c r="AG1848" t="b">
        <f t="shared" si="777"/>
        <v>0</v>
      </c>
      <c r="AH1848" s="2" t="str">
        <f t="shared" si="778"/>
        <v/>
      </c>
      <c r="AI1848" t="str">
        <f t="shared" si="779"/>
        <v/>
      </c>
      <c r="AJ1848" s="2" t="str">
        <f t="shared" si="780"/>
        <v/>
      </c>
      <c r="AK1848" s="2" t="str">
        <f t="shared" si="781"/>
        <v/>
      </c>
    </row>
    <row r="1849" spans="1:37" x14ac:dyDescent="0.3">
      <c r="A1849" s="18">
        <v>40091</v>
      </c>
      <c r="B1849">
        <v>5.08</v>
      </c>
      <c r="C1849">
        <v>4.5999999999999996</v>
      </c>
      <c r="D1849">
        <v>1.1000000000000001</v>
      </c>
      <c r="E1849">
        <v>2.85</v>
      </c>
      <c r="G1849" s="3">
        <f t="shared" si="783"/>
        <v>0</v>
      </c>
      <c r="H1849" s="3">
        <f t="shared" si="784"/>
        <v>0</v>
      </c>
      <c r="I1849" s="10">
        <f t="shared" si="758"/>
        <v>0</v>
      </c>
      <c r="J1849" s="3">
        <f t="shared" si="759"/>
        <v>0</v>
      </c>
      <c r="K1849" s="3">
        <f t="shared" si="760"/>
        <v>2.4130000000000007</v>
      </c>
      <c r="L1849" s="15">
        <f t="shared" si="761"/>
        <v>2.6669999999999994</v>
      </c>
      <c r="M1849" s="3">
        <f t="shared" si="762"/>
        <v>2.0637499999999993</v>
      </c>
      <c r="N1849" s="15">
        <f t="shared" si="763"/>
        <v>2.0637499999999993</v>
      </c>
      <c r="O1849" s="15">
        <f t="shared" si="764"/>
        <v>17.87500000000195</v>
      </c>
      <c r="P1849" s="15">
        <f t="shared" si="765"/>
        <v>0.11545454545453282</v>
      </c>
      <c r="Q1849" s="3">
        <f t="shared" si="782"/>
        <v>10</v>
      </c>
      <c r="R1849" s="3">
        <f t="shared" si="766"/>
        <v>-0.81</v>
      </c>
      <c r="S1849" s="16">
        <f t="shared" si="767"/>
        <v>-2.3085000000000004</v>
      </c>
      <c r="T1849" s="3">
        <f t="shared" si="768"/>
        <v>0</v>
      </c>
      <c r="U1849" s="3">
        <f t="shared" si="769"/>
        <v>0.7</v>
      </c>
      <c r="V1849" s="3">
        <f t="shared" si="770"/>
        <v>0</v>
      </c>
      <c r="W1849" s="19">
        <f t="shared" si="771"/>
        <v>0</v>
      </c>
      <c r="X1849" s="19">
        <f t="shared" si="772"/>
        <v>0.7</v>
      </c>
      <c r="Y1849" s="19">
        <f t="shared" si="773"/>
        <v>0</v>
      </c>
      <c r="Z1849" s="2">
        <f t="shared" si="774"/>
        <v>0</v>
      </c>
      <c r="AA1849" s="2">
        <f t="shared" si="775"/>
        <v>0</v>
      </c>
      <c r="AB1849">
        <v>0</v>
      </c>
      <c r="AC1849">
        <v>0</v>
      </c>
      <c r="AD1849">
        <v>0</v>
      </c>
      <c r="AE1849">
        <v>0</v>
      </c>
      <c r="AF1849" s="2">
        <f t="shared" si="776"/>
        <v>0</v>
      </c>
      <c r="AG1849" t="b">
        <f t="shared" si="777"/>
        <v>0</v>
      </c>
      <c r="AH1849" s="2" t="str">
        <f t="shared" si="778"/>
        <v/>
      </c>
      <c r="AI1849" t="str">
        <f t="shared" si="779"/>
        <v/>
      </c>
      <c r="AJ1849" s="2" t="str">
        <f t="shared" si="780"/>
        <v/>
      </c>
      <c r="AK1849" s="2" t="str">
        <f t="shared" si="781"/>
        <v/>
      </c>
    </row>
    <row r="1850" spans="1:37" x14ac:dyDescent="0.3">
      <c r="A1850" s="18">
        <v>40092</v>
      </c>
      <c r="B1850">
        <v>0</v>
      </c>
      <c r="C1850">
        <v>11.1</v>
      </c>
      <c r="D1850">
        <v>1.1000000000000001</v>
      </c>
      <c r="E1850">
        <v>6.1</v>
      </c>
      <c r="G1850" s="3">
        <f t="shared" si="783"/>
        <v>0</v>
      </c>
      <c r="H1850" s="3">
        <f t="shared" si="784"/>
        <v>0</v>
      </c>
      <c r="I1850" s="10">
        <f t="shared" si="758"/>
        <v>0</v>
      </c>
      <c r="J1850" s="3">
        <f t="shared" si="759"/>
        <v>0</v>
      </c>
      <c r="K1850" s="3">
        <f t="shared" si="760"/>
        <v>0</v>
      </c>
      <c r="L1850" s="15">
        <f t="shared" si="761"/>
        <v>0</v>
      </c>
      <c r="M1850" s="3">
        <f t="shared" si="762"/>
        <v>0</v>
      </c>
      <c r="N1850" s="15">
        <f t="shared" si="763"/>
        <v>0</v>
      </c>
      <c r="O1850" s="15">
        <f t="shared" si="764"/>
        <v>0</v>
      </c>
      <c r="P1850" s="15">
        <f t="shared" si="765"/>
        <v>0</v>
      </c>
      <c r="Q1850" s="3">
        <f t="shared" si="782"/>
        <v>10</v>
      </c>
      <c r="R1850" s="3">
        <f t="shared" si="766"/>
        <v>-0.81</v>
      </c>
      <c r="S1850" s="16">
        <f t="shared" si="767"/>
        <v>-4.9409999999999998</v>
      </c>
      <c r="T1850" s="3">
        <f t="shared" si="768"/>
        <v>0</v>
      </c>
      <c r="U1850" s="3">
        <f t="shared" si="769"/>
        <v>0</v>
      </c>
      <c r="V1850" s="3">
        <f t="shared" si="770"/>
        <v>0</v>
      </c>
      <c r="W1850" s="19">
        <f t="shared" si="771"/>
        <v>0</v>
      </c>
      <c r="X1850" s="19">
        <f t="shared" si="772"/>
        <v>0</v>
      </c>
      <c r="Y1850" s="19">
        <f t="shared" si="773"/>
        <v>0</v>
      </c>
      <c r="Z1850" s="2">
        <f t="shared" si="774"/>
        <v>0</v>
      </c>
      <c r="AA1850" s="2">
        <f t="shared" si="775"/>
        <v>0</v>
      </c>
      <c r="AB1850">
        <v>0</v>
      </c>
      <c r="AC1850">
        <v>0</v>
      </c>
      <c r="AD1850">
        <v>0</v>
      </c>
      <c r="AE1850">
        <v>0</v>
      </c>
      <c r="AF1850" s="2">
        <f t="shared" si="776"/>
        <v>0</v>
      </c>
      <c r="AG1850" t="b">
        <f t="shared" si="777"/>
        <v>0</v>
      </c>
      <c r="AH1850" s="2" t="str">
        <f t="shared" si="778"/>
        <v/>
      </c>
      <c r="AI1850" t="str">
        <f t="shared" si="779"/>
        <v/>
      </c>
      <c r="AJ1850" s="2" t="str">
        <f t="shared" si="780"/>
        <v/>
      </c>
      <c r="AK1850" s="2" t="str">
        <f t="shared" si="781"/>
        <v/>
      </c>
    </row>
    <row r="1851" spans="1:37" x14ac:dyDescent="0.3">
      <c r="A1851" s="18">
        <v>40093</v>
      </c>
      <c r="B1851">
        <v>0</v>
      </c>
      <c r="C1851">
        <v>14.3</v>
      </c>
      <c r="D1851">
        <v>1.5</v>
      </c>
      <c r="E1851">
        <v>7.9</v>
      </c>
      <c r="G1851" s="3">
        <f t="shared" si="783"/>
        <v>0</v>
      </c>
      <c r="H1851" s="3">
        <f t="shared" si="784"/>
        <v>0</v>
      </c>
      <c r="I1851" s="10">
        <f t="shared" si="758"/>
        <v>0</v>
      </c>
      <c r="J1851" s="3">
        <f t="shared" si="759"/>
        <v>0</v>
      </c>
      <c r="K1851" s="3">
        <f t="shared" si="760"/>
        <v>0</v>
      </c>
      <c r="L1851" s="15">
        <f t="shared" si="761"/>
        <v>0</v>
      </c>
      <c r="M1851" s="3">
        <f t="shared" si="762"/>
        <v>0</v>
      </c>
      <c r="N1851" s="15">
        <f t="shared" si="763"/>
        <v>0</v>
      </c>
      <c r="O1851" s="15">
        <f t="shared" si="764"/>
        <v>0</v>
      </c>
      <c r="P1851" s="15">
        <f t="shared" si="765"/>
        <v>0</v>
      </c>
      <c r="Q1851" s="3">
        <f t="shared" si="782"/>
        <v>10</v>
      </c>
      <c r="R1851" s="3">
        <f t="shared" si="766"/>
        <v>-0.81</v>
      </c>
      <c r="S1851" s="16">
        <f t="shared" si="767"/>
        <v>-6.3990000000000009</v>
      </c>
      <c r="T1851" s="3">
        <f t="shared" si="768"/>
        <v>0</v>
      </c>
      <c r="U1851" s="3">
        <f t="shared" si="769"/>
        <v>0</v>
      </c>
      <c r="V1851" s="3">
        <f t="shared" si="770"/>
        <v>0</v>
      </c>
      <c r="W1851" s="19">
        <f t="shared" si="771"/>
        <v>0</v>
      </c>
      <c r="X1851" s="19">
        <f t="shared" si="772"/>
        <v>0</v>
      </c>
      <c r="Y1851" s="19">
        <f t="shared" si="773"/>
        <v>0</v>
      </c>
      <c r="Z1851" s="2">
        <f t="shared" si="774"/>
        <v>0</v>
      </c>
      <c r="AA1851" s="2">
        <f t="shared" si="775"/>
        <v>0</v>
      </c>
      <c r="AB1851">
        <v>0</v>
      </c>
      <c r="AC1851">
        <v>0</v>
      </c>
      <c r="AD1851">
        <v>0</v>
      </c>
      <c r="AE1851">
        <v>0</v>
      </c>
      <c r="AF1851" s="2">
        <f t="shared" si="776"/>
        <v>0</v>
      </c>
      <c r="AG1851" t="b">
        <f t="shared" si="777"/>
        <v>0</v>
      </c>
      <c r="AH1851" s="2" t="str">
        <f t="shared" si="778"/>
        <v/>
      </c>
      <c r="AI1851" t="str">
        <f t="shared" si="779"/>
        <v/>
      </c>
      <c r="AJ1851" s="2" t="str">
        <f t="shared" si="780"/>
        <v/>
      </c>
      <c r="AK1851" s="2" t="str">
        <f t="shared" si="781"/>
        <v/>
      </c>
    </row>
    <row r="1852" spans="1:37" x14ac:dyDescent="0.3">
      <c r="A1852" s="18">
        <v>40094</v>
      </c>
      <c r="B1852">
        <v>0</v>
      </c>
      <c r="C1852">
        <v>-9999</v>
      </c>
      <c r="D1852">
        <v>-9999</v>
      </c>
      <c r="E1852">
        <v>9.7550000000000008</v>
      </c>
      <c r="G1852" s="3">
        <f t="shared" si="783"/>
        <v>0</v>
      </c>
      <c r="H1852" s="3">
        <f t="shared" si="784"/>
        <v>0</v>
      </c>
      <c r="I1852" s="10">
        <f t="shared" si="758"/>
        <v>0</v>
      </c>
      <c r="J1852" s="3">
        <f t="shared" si="759"/>
        <v>0</v>
      </c>
      <c r="K1852" s="3">
        <f t="shared" si="760"/>
        <v>0</v>
      </c>
      <c r="L1852" s="15">
        <f t="shared" si="761"/>
        <v>0</v>
      </c>
      <c r="M1852" s="3">
        <f t="shared" si="762"/>
        <v>0</v>
      </c>
      <c r="N1852" s="15">
        <f t="shared" si="763"/>
        <v>0</v>
      </c>
      <c r="O1852" s="15">
        <f t="shared" si="764"/>
        <v>0</v>
      </c>
      <c r="P1852" s="15">
        <f t="shared" si="765"/>
        <v>0</v>
      </c>
      <c r="Q1852" s="3">
        <f t="shared" si="782"/>
        <v>10</v>
      </c>
      <c r="R1852" s="3">
        <f t="shared" si="766"/>
        <v>-0.81</v>
      </c>
      <c r="S1852" s="16">
        <f t="shared" si="767"/>
        <v>-7.9015500000000012</v>
      </c>
      <c r="T1852" s="3">
        <f t="shared" si="768"/>
        <v>0</v>
      </c>
      <c r="U1852" s="3">
        <f t="shared" si="769"/>
        <v>0</v>
      </c>
      <c r="V1852" s="3">
        <f t="shared" si="770"/>
        <v>0</v>
      </c>
      <c r="W1852" s="19">
        <f t="shared" si="771"/>
        <v>0</v>
      </c>
      <c r="X1852" s="19">
        <f t="shared" si="772"/>
        <v>0</v>
      </c>
      <c r="Y1852" s="19">
        <f t="shared" si="773"/>
        <v>0</v>
      </c>
      <c r="Z1852" s="2">
        <f t="shared" si="774"/>
        <v>0</v>
      </c>
      <c r="AA1852" s="2">
        <f t="shared" si="775"/>
        <v>0</v>
      </c>
      <c r="AB1852">
        <v>0</v>
      </c>
      <c r="AC1852">
        <v>0</v>
      </c>
      <c r="AD1852">
        <v>0</v>
      </c>
      <c r="AE1852">
        <v>0</v>
      </c>
      <c r="AF1852" s="2">
        <f t="shared" si="776"/>
        <v>0</v>
      </c>
      <c r="AG1852" t="b">
        <f t="shared" si="777"/>
        <v>0</v>
      </c>
      <c r="AH1852" s="2" t="str">
        <f t="shared" si="778"/>
        <v/>
      </c>
      <c r="AI1852" t="str">
        <f t="shared" si="779"/>
        <v/>
      </c>
      <c r="AJ1852" s="2" t="str">
        <f t="shared" si="780"/>
        <v/>
      </c>
      <c r="AK1852" s="2" t="str">
        <f t="shared" si="781"/>
        <v/>
      </c>
    </row>
    <row r="1853" spans="1:37" x14ac:dyDescent="0.3">
      <c r="A1853" s="18">
        <v>40095</v>
      </c>
      <c r="B1853">
        <v>0</v>
      </c>
      <c r="C1853">
        <v>12.9</v>
      </c>
      <c r="D1853">
        <v>4.2</v>
      </c>
      <c r="E1853">
        <v>8.5500000000000007</v>
      </c>
      <c r="G1853" s="3">
        <f t="shared" si="783"/>
        <v>0</v>
      </c>
      <c r="H1853" s="3">
        <f t="shared" si="784"/>
        <v>0</v>
      </c>
      <c r="I1853" s="10">
        <f t="shared" si="758"/>
        <v>0</v>
      </c>
      <c r="J1853" s="3">
        <f t="shared" si="759"/>
        <v>0</v>
      </c>
      <c r="K1853" s="3">
        <f t="shared" si="760"/>
        <v>0</v>
      </c>
      <c r="L1853" s="15">
        <f t="shared" si="761"/>
        <v>0</v>
      </c>
      <c r="M1853" s="3">
        <f t="shared" si="762"/>
        <v>0</v>
      </c>
      <c r="N1853" s="15">
        <f t="shared" si="763"/>
        <v>0</v>
      </c>
      <c r="O1853" s="15">
        <f t="shared" si="764"/>
        <v>0</v>
      </c>
      <c r="P1853" s="15">
        <f t="shared" si="765"/>
        <v>0</v>
      </c>
      <c r="Q1853" s="3">
        <f t="shared" si="782"/>
        <v>10</v>
      </c>
      <c r="R1853" s="3">
        <f t="shared" si="766"/>
        <v>-0.81</v>
      </c>
      <c r="S1853" s="16">
        <f t="shared" si="767"/>
        <v>-6.9255000000000013</v>
      </c>
      <c r="T1853" s="3">
        <f t="shared" si="768"/>
        <v>0</v>
      </c>
      <c r="U1853" s="3">
        <f t="shared" si="769"/>
        <v>0</v>
      </c>
      <c r="V1853" s="3">
        <f t="shared" si="770"/>
        <v>0</v>
      </c>
      <c r="W1853" s="19">
        <f t="shared" si="771"/>
        <v>0</v>
      </c>
      <c r="X1853" s="19">
        <f t="shared" si="772"/>
        <v>0</v>
      </c>
      <c r="Y1853" s="19">
        <f t="shared" si="773"/>
        <v>0</v>
      </c>
      <c r="Z1853" s="2">
        <f t="shared" si="774"/>
        <v>0</v>
      </c>
      <c r="AA1853" s="2">
        <f t="shared" si="775"/>
        <v>0</v>
      </c>
      <c r="AB1853">
        <v>0</v>
      </c>
      <c r="AC1853">
        <v>0</v>
      </c>
      <c r="AD1853">
        <v>0</v>
      </c>
      <c r="AE1853">
        <v>0</v>
      </c>
      <c r="AF1853" s="2">
        <f t="shared" si="776"/>
        <v>0</v>
      </c>
      <c r="AG1853" t="b">
        <f t="shared" si="777"/>
        <v>0</v>
      </c>
      <c r="AH1853" s="2" t="str">
        <f t="shared" si="778"/>
        <v/>
      </c>
      <c r="AI1853" t="str">
        <f t="shared" si="779"/>
        <v/>
      </c>
      <c r="AJ1853" s="2" t="str">
        <f t="shared" si="780"/>
        <v/>
      </c>
      <c r="AK1853" s="2" t="str">
        <f t="shared" si="781"/>
        <v/>
      </c>
    </row>
    <row r="1854" spans="1:37" x14ac:dyDescent="0.3">
      <c r="A1854" s="18">
        <v>40096</v>
      </c>
      <c r="B1854">
        <v>0</v>
      </c>
      <c r="C1854">
        <v>13.7</v>
      </c>
      <c r="D1854">
        <v>3.9</v>
      </c>
      <c r="E1854">
        <v>8.8000000000000007</v>
      </c>
      <c r="G1854" s="3">
        <f t="shared" si="783"/>
        <v>0</v>
      </c>
      <c r="H1854" s="3">
        <f t="shared" si="784"/>
        <v>0</v>
      </c>
      <c r="I1854" s="10">
        <f t="shared" si="758"/>
        <v>0</v>
      </c>
      <c r="J1854" s="3">
        <f t="shared" si="759"/>
        <v>0</v>
      </c>
      <c r="K1854" s="3">
        <f t="shared" si="760"/>
        <v>0</v>
      </c>
      <c r="L1854" s="15">
        <f t="shared" si="761"/>
        <v>0</v>
      </c>
      <c r="M1854" s="3">
        <f t="shared" si="762"/>
        <v>0</v>
      </c>
      <c r="N1854" s="15">
        <f t="shared" si="763"/>
        <v>0</v>
      </c>
      <c r="O1854" s="15">
        <f t="shared" si="764"/>
        <v>0</v>
      </c>
      <c r="P1854" s="15">
        <f t="shared" si="765"/>
        <v>0</v>
      </c>
      <c r="Q1854" s="3">
        <f t="shared" si="782"/>
        <v>10</v>
      </c>
      <c r="R1854" s="3">
        <f t="shared" si="766"/>
        <v>-0.81</v>
      </c>
      <c r="S1854" s="16">
        <f t="shared" si="767"/>
        <v>-7.128000000000001</v>
      </c>
      <c r="T1854" s="3">
        <f t="shared" si="768"/>
        <v>0</v>
      </c>
      <c r="U1854" s="3">
        <f t="shared" si="769"/>
        <v>0</v>
      </c>
      <c r="V1854" s="3">
        <f t="shared" si="770"/>
        <v>0</v>
      </c>
      <c r="W1854" s="19">
        <f t="shared" si="771"/>
        <v>0</v>
      </c>
      <c r="X1854" s="19">
        <f t="shared" si="772"/>
        <v>0</v>
      </c>
      <c r="Y1854" s="19">
        <f t="shared" si="773"/>
        <v>0</v>
      </c>
      <c r="Z1854" s="2">
        <f t="shared" si="774"/>
        <v>0</v>
      </c>
      <c r="AA1854" s="2">
        <f t="shared" si="775"/>
        <v>0</v>
      </c>
      <c r="AB1854">
        <v>0</v>
      </c>
      <c r="AC1854">
        <v>0</v>
      </c>
      <c r="AD1854">
        <v>0</v>
      </c>
      <c r="AE1854">
        <v>0</v>
      </c>
      <c r="AF1854" s="2">
        <f t="shared" si="776"/>
        <v>0</v>
      </c>
      <c r="AG1854" t="b">
        <f t="shared" si="777"/>
        <v>0</v>
      </c>
      <c r="AH1854" s="2" t="str">
        <f t="shared" si="778"/>
        <v/>
      </c>
      <c r="AI1854" t="str">
        <f t="shared" si="779"/>
        <v/>
      </c>
      <c r="AJ1854" s="2" t="str">
        <f t="shared" si="780"/>
        <v/>
      </c>
      <c r="AK1854" s="2" t="str">
        <f t="shared" si="781"/>
        <v/>
      </c>
    </row>
    <row r="1855" spans="1:37" x14ac:dyDescent="0.3">
      <c r="A1855" s="18">
        <v>40097</v>
      </c>
      <c r="B1855">
        <v>0</v>
      </c>
      <c r="C1855">
        <v>13</v>
      </c>
      <c r="D1855">
        <v>3.5</v>
      </c>
      <c r="E1855">
        <v>8.25</v>
      </c>
      <c r="G1855" s="3">
        <f t="shared" si="783"/>
        <v>0</v>
      </c>
      <c r="H1855" s="3">
        <f t="shared" si="784"/>
        <v>0</v>
      </c>
      <c r="I1855" s="10">
        <f t="shared" si="758"/>
        <v>0</v>
      </c>
      <c r="J1855" s="3">
        <f t="shared" si="759"/>
        <v>0</v>
      </c>
      <c r="K1855" s="3">
        <f t="shared" si="760"/>
        <v>0</v>
      </c>
      <c r="L1855" s="15">
        <f t="shared" si="761"/>
        <v>0</v>
      </c>
      <c r="M1855" s="3">
        <f t="shared" si="762"/>
        <v>0</v>
      </c>
      <c r="N1855" s="15">
        <f t="shared" si="763"/>
        <v>0</v>
      </c>
      <c r="O1855" s="15">
        <f t="shared" si="764"/>
        <v>0</v>
      </c>
      <c r="P1855" s="15">
        <f t="shared" si="765"/>
        <v>0</v>
      </c>
      <c r="Q1855" s="3">
        <f t="shared" si="782"/>
        <v>10</v>
      </c>
      <c r="R1855" s="3">
        <f t="shared" si="766"/>
        <v>-0.81</v>
      </c>
      <c r="S1855" s="16">
        <f t="shared" si="767"/>
        <v>-6.6825000000000001</v>
      </c>
      <c r="T1855" s="3">
        <f t="shared" si="768"/>
        <v>0</v>
      </c>
      <c r="U1855" s="3">
        <f t="shared" si="769"/>
        <v>0</v>
      </c>
      <c r="V1855" s="3">
        <f t="shared" si="770"/>
        <v>0</v>
      </c>
      <c r="W1855" s="19">
        <f t="shared" si="771"/>
        <v>0</v>
      </c>
      <c r="X1855" s="19">
        <f t="shared" si="772"/>
        <v>0</v>
      </c>
      <c r="Y1855" s="19">
        <f t="shared" si="773"/>
        <v>0</v>
      </c>
      <c r="Z1855" s="2">
        <f t="shared" si="774"/>
        <v>0</v>
      </c>
      <c r="AA1855" s="2">
        <f t="shared" si="775"/>
        <v>0</v>
      </c>
      <c r="AB1855">
        <v>0</v>
      </c>
      <c r="AC1855">
        <v>0</v>
      </c>
      <c r="AD1855">
        <v>0</v>
      </c>
      <c r="AE1855">
        <v>0</v>
      </c>
      <c r="AF1855" s="2">
        <f t="shared" si="776"/>
        <v>0</v>
      </c>
      <c r="AG1855" t="b">
        <f t="shared" si="777"/>
        <v>0</v>
      </c>
      <c r="AH1855" s="2" t="str">
        <f t="shared" si="778"/>
        <v/>
      </c>
      <c r="AI1855" t="str">
        <f t="shared" si="779"/>
        <v/>
      </c>
      <c r="AJ1855" s="2" t="str">
        <f t="shared" si="780"/>
        <v/>
      </c>
      <c r="AK1855" s="2" t="str">
        <f t="shared" si="781"/>
        <v/>
      </c>
    </row>
    <row r="1856" spans="1:37" x14ac:dyDescent="0.3">
      <c r="A1856" s="18">
        <v>40098</v>
      </c>
      <c r="B1856">
        <v>0</v>
      </c>
      <c r="C1856">
        <v>11.6</v>
      </c>
      <c r="D1856">
        <v>2.4</v>
      </c>
      <c r="E1856">
        <v>7</v>
      </c>
      <c r="G1856" s="3">
        <f t="shared" si="783"/>
        <v>0</v>
      </c>
      <c r="H1856" s="3">
        <f t="shared" si="784"/>
        <v>0</v>
      </c>
      <c r="I1856" s="10">
        <f t="shared" si="758"/>
        <v>0</v>
      </c>
      <c r="J1856" s="3">
        <f t="shared" si="759"/>
        <v>0</v>
      </c>
      <c r="K1856" s="3">
        <f t="shared" si="760"/>
        <v>0</v>
      </c>
      <c r="L1856" s="15">
        <f t="shared" si="761"/>
        <v>0</v>
      </c>
      <c r="M1856" s="3">
        <f t="shared" si="762"/>
        <v>0</v>
      </c>
      <c r="N1856" s="15">
        <f t="shared" si="763"/>
        <v>0</v>
      </c>
      <c r="O1856" s="15">
        <f t="shared" si="764"/>
        <v>0</v>
      </c>
      <c r="P1856" s="15">
        <f t="shared" si="765"/>
        <v>0</v>
      </c>
      <c r="Q1856" s="3">
        <f t="shared" si="782"/>
        <v>10</v>
      </c>
      <c r="R1856" s="3">
        <f t="shared" si="766"/>
        <v>-0.81</v>
      </c>
      <c r="S1856" s="16">
        <f t="shared" si="767"/>
        <v>-5.67</v>
      </c>
      <c r="T1856" s="3">
        <f t="shared" si="768"/>
        <v>0</v>
      </c>
      <c r="U1856" s="3">
        <f t="shared" si="769"/>
        <v>0</v>
      </c>
      <c r="V1856" s="3">
        <f t="shared" si="770"/>
        <v>0</v>
      </c>
      <c r="W1856" s="19">
        <f t="shared" si="771"/>
        <v>0</v>
      </c>
      <c r="X1856" s="19">
        <f t="shared" si="772"/>
        <v>0</v>
      </c>
      <c r="Y1856" s="19">
        <f t="shared" si="773"/>
        <v>0</v>
      </c>
      <c r="Z1856" s="2">
        <f t="shared" si="774"/>
        <v>0</v>
      </c>
      <c r="AA1856" s="2">
        <f t="shared" si="775"/>
        <v>0</v>
      </c>
      <c r="AB1856">
        <v>0</v>
      </c>
      <c r="AC1856">
        <v>0</v>
      </c>
      <c r="AD1856">
        <v>0</v>
      </c>
      <c r="AE1856">
        <v>0</v>
      </c>
      <c r="AF1856" s="2">
        <f t="shared" si="776"/>
        <v>0</v>
      </c>
      <c r="AG1856" t="b">
        <f t="shared" si="777"/>
        <v>0</v>
      </c>
      <c r="AH1856" s="2" t="str">
        <f t="shared" si="778"/>
        <v/>
      </c>
      <c r="AI1856" t="str">
        <f t="shared" si="779"/>
        <v/>
      </c>
      <c r="AJ1856" s="2" t="str">
        <f t="shared" si="780"/>
        <v/>
      </c>
      <c r="AK1856" s="2" t="str">
        <f t="shared" si="781"/>
        <v/>
      </c>
    </row>
    <row r="1857" spans="1:37" x14ac:dyDescent="0.3">
      <c r="A1857" s="18">
        <v>40099</v>
      </c>
      <c r="B1857">
        <v>0</v>
      </c>
      <c r="C1857">
        <v>11.4</v>
      </c>
      <c r="D1857">
        <v>2.2000000000000002</v>
      </c>
      <c r="E1857">
        <v>6.8</v>
      </c>
      <c r="G1857" s="3">
        <f t="shared" si="783"/>
        <v>0</v>
      </c>
      <c r="H1857" s="3">
        <f t="shared" si="784"/>
        <v>0</v>
      </c>
      <c r="I1857" s="10">
        <f t="shared" si="758"/>
        <v>0</v>
      </c>
      <c r="J1857" s="3">
        <f t="shared" si="759"/>
        <v>0</v>
      </c>
      <c r="K1857" s="3">
        <f t="shared" si="760"/>
        <v>0</v>
      </c>
      <c r="L1857" s="15">
        <f t="shared" si="761"/>
        <v>0</v>
      </c>
      <c r="M1857" s="3">
        <f t="shared" si="762"/>
        <v>0</v>
      </c>
      <c r="N1857" s="15">
        <f t="shared" si="763"/>
        <v>0</v>
      </c>
      <c r="O1857" s="15">
        <f t="shared" si="764"/>
        <v>0</v>
      </c>
      <c r="P1857" s="15">
        <f t="shared" si="765"/>
        <v>0</v>
      </c>
      <c r="Q1857" s="3">
        <f t="shared" si="782"/>
        <v>10</v>
      </c>
      <c r="R1857" s="3">
        <f t="shared" si="766"/>
        <v>-0.81</v>
      </c>
      <c r="S1857" s="16">
        <f t="shared" si="767"/>
        <v>-5.508</v>
      </c>
      <c r="T1857" s="3">
        <f t="shared" si="768"/>
        <v>0</v>
      </c>
      <c r="U1857" s="3">
        <f t="shared" si="769"/>
        <v>0</v>
      </c>
      <c r="V1857" s="3">
        <f t="shared" si="770"/>
        <v>0</v>
      </c>
      <c r="W1857" s="19">
        <f t="shared" si="771"/>
        <v>0</v>
      </c>
      <c r="X1857" s="19">
        <f t="shared" si="772"/>
        <v>0</v>
      </c>
      <c r="Y1857" s="19">
        <f t="shared" si="773"/>
        <v>0</v>
      </c>
      <c r="Z1857" s="2">
        <f t="shared" si="774"/>
        <v>0</v>
      </c>
      <c r="AA1857" s="2">
        <f t="shared" si="775"/>
        <v>0</v>
      </c>
      <c r="AB1857">
        <v>0</v>
      </c>
      <c r="AC1857">
        <v>0</v>
      </c>
      <c r="AD1857">
        <v>0</v>
      </c>
      <c r="AE1857">
        <v>0</v>
      </c>
      <c r="AF1857" s="2">
        <f t="shared" si="776"/>
        <v>0</v>
      </c>
      <c r="AG1857" t="b">
        <f t="shared" si="777"/>
        <v>0</v>
      </c>
      <c r="AH1857" s="2" t="str">
        <f t="shared" si="778"/>
        <v/>
      </c>
      <c r="AI1857" t="str">
        <f t="shared" si="779"/>
        <v/>
      </c>
      <c r="AJ1857" s="2" t="str">
        <f t="shared" si="780"/>
        <v/>
      </c>
      <c r="AK1857" s="2" t="str">
        <f t="shared" si="781"/>
        <v/>
      </c>
    </row>
    <row r="1858" spans="1:37" x14ac:dyDescent="0.3">
      <c r="A1858" s="18">
        <v>40100</v>
      </c>
      <c r="B1858">
        <v>15.24</v>
      </c>
      <c r="C1858">
        <v>10.4</v>
      </c>
      <c r="D1858">
        <v>2.4</v>
      </c>
      <c r="E1858">
        <v>6.4</v>
      </c>
      <c r="G1858" s="3">
        <f t="shared" si="783"/>
        <v>0</v>
      </c>
      <c r="H1858" s="3">
        <f t="shared" si="784"/>
        <v>0</v>
      </c>
      <c r="I1858" s="10">
        <f t="shared" si="758"/>
        <v>0</v>
      </c>
      <c r="J1858" s="3">
        <f t="shared" si="759"/>
        <v>0</v>
      </c>
      <c r="K1858" s="3">
        <f t="shared" si="760"/>
        <v>15.24</v>
      </c>
      <c r="L1858" s="15">
        <f t="shared" si="761"/>
        <v>0</v>
      </c>
      <c r="M1858" s="3">
        <f t="shared" si="762"/>
        <v>-3.81</v>
      </c>
      <c r="N1858" s="15">
        <f t="shared" si="763"/>
        <v>0</v>
      </c>
      <c r="O1858" s="15">
        <f t="shared" si="764"/>
        <v>0</v>
      </c>
      <c r="P1858" s="15">
        <f t="shared" si="765"/>
        <v>0</v>
      </c>
      <c r="Q1858" s="3">
        <f t="shared" si="782"/>
        <v>10</v>
      </c>
      <c r="R1858" s="3">
        <f t="shared" si="766"/>
        <v>-0.81</v>
      </c>
      <c r="S1858" s="16">
        <f t="shared" si="767"/>
        <v>-5.1840000000000011</v>
      </c>
      <c r="T1858" s="3">
        <f t="shared" si="768"/>
        <v>0</v>
      </c>
      <c r="U1858" s="3">
        <f t="shared" si="769"/>
        <v>0</v>
      </c>
      <c r="V1858" s="3">
        <f t="shared" si="770"/>
        <v>0</v>
      </c>
      <c r="W1858" s="19">
        <f t="shared" si="771"/>
        <v>0</v>
      </c>
      <c r="X1858" s="19">
        <f t="shared" si="772"/>
        <v>0</v>
      </c>
      <c r="Y1858" s="19">
        <f t="shared" si="773"/>
        <v>0</v>
      </c>
      <c r="Z1858" s="2">
        <f t="shared" si="774"/>
        <v>0</v>
      </c>
      <c r="AA1858" s="2">
        <f t="shared" si="775"/>
        <v>0</v>
      </c>
      <c r="AB1858">
        <v>0</v>
      </c>
      <c r="AC1858">
        <v>0</v>
      </c>
      <c r="AD1858">
        <v>0</v>
      </c>
      <c r="AE1858">
        <v>0</v>
      </c>
      <c r="AF1858" s="2">
        <f t="shared" si="776"/>
        <v>0</v>
      </c>
      <c r="AG1858" t="b">
        <f t="shared" si="777"/>
        <v>0</v>
      </c>
      <c r="AH1858" s="2" t="str">
        <f t="shared" si="778"/>
        <v/>
      </c>
      <c r="AI1858" t="str">
        <f t="shared" si="779"/>
        <v/>
      </c>
      <c r="AJ1858" s="2" t="str">
        <f t="shared" si="780"/>
        <v/>
      </c>
      <c r="AK1858" s="2" t="str">
        <f t="shared" si="781"/>
        <v/>
      </c>
    </row>
    <row r="1859" spans="1:37" x14ac:dyDescent="0.3">
      <c r="A1859" s="18">
        <v>40101</v>
      </c>
      <c r="B1859">
        <v>33.020000000000003</v>
      </c>
      <c r="C1859">
        <v>8.9</v>
      </c>
      <c r="D1859">
        <v>6.8</v>
      </c>
      <c r="E1859">
        <v>7.85</v>
      </c>
      <c r="G1859" s="3">
        <f t="shared" si="783"/>
        <v>0</v>
      </c>
      <c r="H1859" s="3">
        <f t="shared" si="784"/>
        <v>0</v>
      </c>
      <c r="I1859" s="10">
        <f t="shared" si="758"/>
        <v>0</v>
      </c>
      <c r="J1859" s="3">
        <f t="shared" si="759"/>
        <v>0</v>
      </c>
      <c r="K1859" s="3">
        <f t="shared" si="760"/>
        <v>33.020000000000003</v>
      </c>
      <c r="L1859" s="15">
        <f t="shared" si="761"/>
        <v>0</v>
      </c>
      <c r="M1859" s="3">
        <f t="shared" si="762"/>
        <v>-8.2550000000000008</v>
      </c>
      <c r="N1859" s="15">
        <f t="shared" si="763"/>
        <v>0</v>
      </c>
      <c r="O1859" s="15">
        <f t="shared" si="764"/>
        <v>0</v>
      </c>
      <c r="P1859" s="15">
        <f t="shared" si="765"/>
        <v>0</v>
      </c>
      <c r="Q1859" s="3">
        <f t="shared" si="782"/>
        <v>10</v>
      </c>
      <c r="R1859" s="3">
        <f t="shared" si="766"/>
        <v>-0.81</v>
      </c>
      <c r="S1859" s="16">
        <f t="shared" si="767"/>
        <v>-6.3585000000000003</v>
      </c>
      <c r="T1859" s="3">
        <f t="shared" si="768"/>
        <v>0</v>
      </c>
      <c r="U1859" s="3">
        <f t="shared" si="769"/>
        <v>0</v>
      </c>
      <c r="V1859" s="3">
        <f t="shared" si="770"/>
        <v>0</v>
      </c>
      <c r="W1859" s="19">
        <f t="shared" si="771"/>
        <v>0</v>
      </c>
      <c r="X1859" s="19">
        <f t="shared" si="772"/>
        <v>0</v>
      </c>
      <c r="Y1859" s="19">
        <f t="shared" si="773"/>
        <v>0</v>
      </c>
      <c r="Z1859" s="2">
        <f t="shared" si="774"/>
        <v>0</v>
      </c>
      <c r="AA1859" s="2">
        <f t="shared" si="775"/>
        <v>0</v>
      </c>
      <c r="AB1859">
        <v>0</v>
      </c>
      <c r="AC1859">
        <v>0</v>
      </c>
      <c r="AD1859">
        <v>0</v>
      </c>
      <c r="AE1859">
        <v>0</v>
      </c>
      <c r="AF1859" s="2">
        <f t="shared" si="776"/>
        <v>0</v>
      </c>
      <c r="AG1859" t="b">
        <f t="shared" si="777"/>
        <v>0</v>
      </c>
      <c r="AH1859" s="2" t="str">
        <f t="shared" si="778"/>
        <v/>
      </c>
      <c r="AI1859" t="str">
        <f t="shared" si="779"/>
        <v/>
      </c>
      <c r="AJ1859" s="2" t="str">
        <f t="shared" si="780"/>
        <v/>
      </c>
      <c r="AK1859" s="2" t="str">
        <f t="shared" si="781"/>
        <v/>
      </c>
    </row>
    <row r="1860" spans="1:37" x14ac:dyDescent="0.3">
      <c r="A1860" s="18">
        <v>40102</v>
      </c>
      <c r="B1860">
        <v>2.54</v>
      </c>
      <c r="C1860">
        <v>13.2</v>
      </c>
      <c r="D1860">
        <v>8</v>
      </c>
      <c r="E1860">
        <v>10.6</v>
      </c>
      <c r="G1860" s="3">
        <f t="shared" si="783"/>
        <v>0</v>
      </c>
      <c r="H1860" s="3">
        <f t="shared" si="784"/>
        <v>0</v>
      </c>
      <c r="I1860" s="10">
        <f t="shared" si="758"/>
        <v>0</v>
      </c>
      <c r="J1860" s="3">
        <f t="shared" si="759"/>
        <v>0</v>
      </c>
      <c r="K1860" s="3">
        <f t="shared" si="760"/>
        <v>2.54</v>
      </c>
      <c r="L1860" s="15">
        <f t="shared" si="761"/>
        <v>0</v>
      </c>
      <c r="M1860" s="3">
        <f t="shared" si="762"/>
        <v>-0.63500000000000001</v>
      </c>
      <c r="N1860" s="15">
        <f t="shared" si="763"/>
        <v>0</v>
      </c>
      <c r="O1860" s="15">
        <f t="shared" si="764"/>
        <v>0</v>
      </c>
      <c r="P1860" s="15">
        <f t="shared" si="765"/>
        <v>0</v>
      </c>
      <c r="Q1860" s="3">
        <f t="shared" si="782"/>
        <v>10</v>
      </c>
      <c r="R1860" s="3">
        <f t="shared" si="766"/>
        <v>-0.81</v>
      </c>
      <c r="S1860" s="16">
        <f t="shared" si="767"/>
        <v>-8.5860000000000003</v>
      </c>
      <c r="T1860" s="3">
        <f t="shared" si="768"/>
        <v>0</v>
      </c>
      <c r="U1860" s="3">
        <f t="shared" si="769"/>
        <v>0</v>
      </c>
      <c r="V1860" s="3">
        <f t="shared" si="770"/>
        <v>0</v>
      </c>
      <c r="W1860" s="19">
        <f t="shared" si="771"/>
        <v>0</v>
      </c>
      <c r="X1860" s="19">
        <f t="shared" si="772"/>
        <v>0</v>
      </c>
      <c r="Y1860" s="19">
        <f t="shared" si="773"/>
        <v>0</v>
      </c>
      <c r="Z1860" s="2">
        <f t="shared" si="774"/>
        <v>0</v>
      </c>
      <c r="AA1860" s="2">
        <f t="shared" si="775"/>
        <v>0</v>
      </c>
      <c r="AB1860">
        <v>0</v>
      </c>
      <c r="AC1860">
        <v>0</v>
      </c>
      <c r="AD1860">
        <v>0</v>
      </c>
      <c r="AE1860">
        <v>0</v>
      </c>
      <c r="AF1860" s="2">
        <f t="shared" si="776"/>
        <v>0</v>
      </c>
      <c r="AG1860" t="b">
        <f t="shared" si="777"/>
        <v>0</v>
      </c>
      <c r="AH1860" s="2" t="str">
        <f t="shared" si="778"/>
        <v/>
      </c>
      <c r="AI1860" t="str">
        <f t="shared" si="779"/>
        <v/>
      </c>
      <c r="AJ1860" s="2" t="str">
        <f t="shared" si="780"/>
        <v/>
      </c>
      <c r="AK1860" s="2" t="str">
        <f t="shared" si="781"/>
        <v/>
      </c>
    </row>
    <row r="1861" spans="1:37" x14ac:dyDescent="0.3">
      <c r="A1861" s="18">
        <v>40103</v>
      </c>
      <c r="B1861">
        <v>0</v>
      </c>
      <c r="C1861">
        <v>18.2</v>
      </c>
      <c r="D1861">
        <v>8.4</v>
      </c>
      <c r="E1861">
        <v>13.3</v>
      </c>
      <c r="G1861" s="3">
        <f t="shared" si="783"/>
        <v>0</v>
      </c>
      <c r="H1861" s="3">
        <f t="shared" si="784"/>
        <v>0</v>
      </c>
      <c r="I1861" s="10">
        <f t="shared" si="758"/>
        <v>0</v>
      </c>
      <c r="J1861" s="3">
        <f t="shared" si="759"/>
        <v>0</v>
      </c>
      <c r="K1861" s="3">
        <f t="shared" si="760"/>
        <v>0</v>
      </c>
      <c r="L1861" s="15">
        <f t="shared" si="761"/>
        <v>0</v>
      </c>
      <c r="M1861" s="3">
        <f t="shared" si="762"/>
        <v>0</v>
      </c>
      <c r="N1861" s="15">
        <f t="shared" si="763"/>
        <v>0</v>
      </c>
      <c r="O1861" s="15">
        <f t="shared" si="764"/>
        <v>0</v>
      </c>
      <c r="P1861" s="15">
        <f t="shared" si="765"/>
        <v>0</v>
      </c>
      <c r="Q1861" s="3">
        <f t="shared" si="782"/>
        <v>10</v>
      </c>
      <c r="R1861" s="3">
        <f t="shared" si="766"/>
        <v>-0.81</v>
      </c>
      <c r="S1861" s="16">
        <f t="shared" si="767"/>
        <v>-10.773000000000001</v>
      </c>
      <c r="T1861" s="3">
        <f t="shared" si="768"/>
        <v>0</v>
      </c>
      <c r="U1861" s="3">
        <f t="shared" si="769"/>
        <v>0</v>
      </c>
      <c r="V1861" s="3">
        <f t="shared" si="770"/>
        <v>0</v>
      </c>
      <c r="W1861" s="19">
        <f t="shared" si="771"/>
        <v>0</v>
      </c>
      <c r="X1861" s="19">
        <f t="shared" si="772"/>
        <v>0</v>
      </c>
      <c r="Y1861" s="19">
        <f t="shared" si="773"/>
        <v>0</v>
      </c>
      <c r="Z1861" s="2">
        <f t="shared" si="774"/>
        <v>0</v>
      </c>
      <c r="AA1861" s="2">
        <f t="shared" si="775"/>
        <v>0</v>
      </c>
      <c r="AB1861">
        <v>0</v>
      </c>
      <c r="AC1861">
        <v>0</v>
      </c>
      <c r="AD1861">
        <v>0</v>
      </c>
      <c r="AE1861">
        <v>0</v>
      </c>
      <c r="AF1861" s="2">
        <f t="shared" si="776"/>
        <v>0</v>
      </c>
      <c r="AG1861" t="b">
        <f t="shared" si="777"/>
        <v>0</v>
      </c>
      <c r="AH1861" s="2" t="str">
        <f t="shared" si="778"/>
        <v/>
      </c>
      <c r="AI1861" t="str">
        <f t="shared" si="779"/>
        <v/>
      </c>
      <c r="AJ1861" s="2" t="str">
        <f t="shared" si="780"/>
        <v/>
      </c>
      <c r="AK1861" s="2" t="str">
        <f t="shared" si="781"/>
        <v/>
      </c>
    </row>
    <row r="1862" spans="1:37" x14ac:dyDescent="0.3">
      <c r="A1862" s="18">
        <v>40104</v>
      </c>
      <c r="B1862">
        <v>12.7</v>
      </c>
      <c r="C1862">
        <v>14.8</v>
      </c>
      <c r="D1862">
        <v>6</v>
      </c>
      <c r="E1862">
        <v>10.4</v>
      </c>
      <c r="G1862" s="3">
        <f t="shared" si="783"/>
        <v>0</v>
      </c>
      <c r="H1862" s="3">
        <f t="shared" si="784"/>
        <v>0</v>
      </c>
      <c r="I1862" s="10">
        <f t="shared" si="758"/>
        <v>0</v>
      </c>
      <c r="J1862" s="3">
        <f t="shared" si="759"/>
        <v>0</v>
      </c>
      <c r="K1862" s="3">
        <f t="shared" si="760"/>
        <v>12.7</v>
      </c>
      <c r="L1862" s="15">
        <f t="shared" si="761"/>
        <v>0</v>
      </c>
      <c r="M1862" s="3">
        <f t="shared" si="762"/>
        <v>-3.1749999999999998</v>
      </c>
      <c r="N1862" s="15">
        <f t="shared" si="763"/>
        <v>0</v>
      </c>
      <c r="O1862" s="15">
        <f t="shared" si="764"/>
        <v>0</v>
      </c>
      <c r="P1862" s="15">
        <f t="shared" si="765"/>
        <v>0</v>
      </c>
      <c r="Q1862" s="3">
        <f t="shared" si="782"/>
        <v>10</v>
      </c>
      <c r="R1862" s="3">
        <f t="shared" si="766"/>
        <v>-0.81</v>
      </c>
      <c r="S1862" s="16">
        <f t="shared" si="767"/>
        <v>-8.4240000000000013</v>
      </c>
      <c r="T1862" s="3">
        <f t="shared" si="768"/>
        <v>0</v>
      </c>
      <c r="U1862" s="3">
        <f t="shared" si="769"/>
        <v>0</v>
      </c>
      <c r="V1862" s="3">
        <f t="shared" si="770"/>
        <v>0</v>
      </c>
      <c r="W1862" s="19">
        <f t="shared" si="771"/>
        <v>0</v>
      </c>
      <c r="X1862" s="19">
        <f t="shared" si="772"/>
        <v>0</v>
      </c>
      <c r="Y1862" s="19">
        <f t="shared" si="773"/>
        <v>0</v>
      </c>
      <c r="Z1862" s="2">
        <f t="shared" si="774"/>
        <v>0</v>
      </c>
      <c r="AA1862" s="2">
        <f t="shared" si="775"/>
        <v>0</v>
      </c>
      <c r="AB1862">
        <v>0</v>
      </c>
      <c r="AC1862">
        <v>0</v>
      </c>
      <c r="AD1862">
        <v>0</v>
      </c>
      <c r="AE1862">
        <v>0</v>
      </c>
      <c r="AF1862" s="2">
        <f t="shared" si="776"/>
        <v>0</v>
      </c>
      <c r="AG1862" t="b">
        <f t="shared" si="777"/>
        <v>0</v>
      </c>
      <c r="AH1862" s="2" t="str">
        <f t="shared" si="778"/>
        <v/>
      </c>
      <c r="AI1862" t="str">
        <f t="shared" si="779"/>
        <v/>
      </c>
      <c r="AJ1862" s="2" t="str">
        <f t="shared" si="780"/>
        <v/>
      </c>
      <c r="AK1862" s="2" t="str">
        <f t="shared" si="781"/>
        <v/>
      </c>
    </row>
    <row r="1863" spans="1:37" x14ac:dyDescent="0.3">
      <c r="A1863" s="18">
        <v>40105</v>
      </c>
      <c r="B1863">
        <v>0</v>
      </c>
      <c r="C1863">
        <v>11.3</v>
      </c>
      <c r="D1863">
        <v>5.6</v>
      </c>
      <c r="E1863">
        <v>8.4499999999999993</v>
      </c>
      <c r="G1863" s="3">
        <f t="shared" si="783"/>
        <v>0</v>
      </c>
      <c r="H1863" s="3">
        <f t="shared" si="784"/>
        <v>0</v>
      </c>
      <c r="I1863" s="10">
        <f t="shared" si="758"/>
        <v>0</v>
      </c>
      <c r="J1863" s="3">
        <f t="shared" si="759"/>
        <v>0</v>
      </c>
      <c r="K1863" s="3">
        <f t="shared" si="760"/>
        <v>0</v>
      </c>
      <c r="L1863" s="15">
        <f t="shared" si="761"/>
        <v>0</v>
      </c>
      <c r="M1863" s="3">
        <f t="shared" si="762"/>
        <v>0</v>
      </c>
      <c r="N1863" s="15">
        <f t="shared" si="763"/>
        <v>0</v>
      </c>
      <c r="O1863" s="15">
        <f t="shared" si="764"/>
        <v>0</v>
      </c>
      <c r="P1863" s="15">
        <f t="shared" si="765"/>
        <v>0</v>
      </c>
      <c r="Q1863" s="3">
        <f t="shared" si="782"/>
        <v>10</v>
      </c>
      <c r="R1863" s="3">
        <f t="shared" si="766"/>
        <v>-0.81</v>
      </c>
      <c r="S1863" s="16">
        <f t="shared" si="767"/>
        <v>-6.8445</v>
      </c>
      <c r="T1863" s="3">
        <f t="shared" si="768"/>
        <v>0</v>
      </c>
      <c r="U1863" s="3">
        <f t="shared" si="769"/>
        <v>0</v>
      </c>
      <c r="V1863" s="3">
        <f t="shared" si="770"/>
        <v>0</v>
      </c>
      <c r="W1863" s="19">
        <f t="shared" si="771"/>
        <v>0</v>
      </c>
      <c r="X1863" s="19">
        <f t="shared" si="772"/>
        <v>0</v>
      </c>
      <c r="Y1863" s="19">
        <f t="shared" si="773"/>
        <v>0</v>
      </c>
      <c r="Z1863" s="2">
        <f t="shared" si="774"/>
        <v>0</v>
      </c>
      <c r="AA1863" s="2">
        <f t="shared" si="775"/>
        <v>0</v>
      </c>
      <c r="AB1863">
        <v>0</v>
      </c>
      <c r="AC1863">
        <v>0</v>
      </c>
      <c r="AD1863">
        <v>0</v>
      </c>
      <c r="AE1863">
        <v>0</v>
      </c>
      <c r="AF1863" s="2">
        <f t="shared" si="776"/>
        <v>0</v>
      </c>
      <c r="AG1863" t="b">
        <f t="shared" si="777"/>
        <v>0</v>
      </c>
      <c r="AH1863" s="2" t="str">
        <f t="shared" si="778"/>
        <v/>
      </c>
      <c r="AI1863" t="str">
        <f t="shared" si="779"/>
        <v/>
      </c>
      <c r="AJ1863" s="2" t="str">
        <f t="shared" si="780"/>
        <v/>
      </c>
      <c r="AK1863" s="2" t="str">
        <f t="shared" si="781"/>
        <v/>
      </c>
    </row>
    <row r="1864" spans="1:37" x14ac:dyDescent="0.3">
      <c r="A1864" s="18">
        <v>40106</v>
      </c>
      <c r="B1864">
        <v>0</v>
      </c>
      <c r="C1864">
        <v>9.8000000000000007</v>
      </c>
      <c r="D1864">
        <v>4.3</v>
      </c>
      <c r="E1864">
        <v>7.05</v>
      </c>
      <c r="G1864" s="3">
        <f t="shared" si="783"/>
        <v>0</v>
      </c>
      <c r="H1864" s="3">
        <f t="shared" si="784"/>
        <v>0</v>
      </c>
      <c r="I1864" s="10">
        <f t="shared" si="758"/>
        <v>0</v>
      </c>
      <c r="J1864" s="3">
        <f t="shared" si="759"/>
        <v>0</v>
      </c>
      <c r="K1864" s="3">
        <f t="shared" si="760"/>
        <v>0</v>
      </c>
      <c r="L1864" s="15">
        <f t="shared" si="761"/>
        <v>0</v>
      </c>
      <c r="M1864" s="3">
        <f t="shared" si="762"/>
        <v>0</v>
      </c>
      <c r="N1864" s="15">
        <f t="shared" si="763"/>
        <v>0</v>
      </c>
      <c r="O1864" s="15">
        <f t="shared" si="764"/>
        <v>0</v>
      </c>
      <c r="P1864" s="15">
        <f t="shared" si="765"/>
        <v>0</v>
      </c>
      <c r="Q1864" s="3">
        <f t="shared" si="782"/>
        <v>10</v>
      </c>
      <c r="R1864" s="3">
        <f t="shared" si="766"/>
        <v>-0.81</v>
      </c>
      <c r="S1864" s="16">
        <f t="shared" si="767"/>
        <v>-5.7105000000000006</v>
      </c>
      <c r="T1864" s="3">
        <f t="shared" si="768"/>
        <v>0</v>
      </c>
      <c r="U1864" s="3">
        <f t="shared" si="769"/>
        <v>0</v>
      </c>
      <c r="V1864" s="3">
        <f t="shared" si="770"/>
        <v>0</v>
      </c>
      <c r="W1864" s="19">
        <f t="shared" si="771"/>
        <v>0</v>
      </c>
      <c r="X1864" s="19">
        <f t="shared" si="772"/>
        <v>0</v>
      </c>
      <c r="Y1864" s="19">
        <f t="shared" si="773"/>
        <v>0</v>
      </c>
      <c r="Z1864" s="2">
        <f t="shared" si="774"/>
        <v>0</v>
      </c>
      <c r="AA1864" s="2">
        <f t="shared" si="775"/>
        <v>0</v>
      </c>
      <c r="AB1864">
        <v>0</v>
      </c>
      <c r="AC1864">
        <v>0</v>
      </c>
      <c r="AD1864">
        <v>0</v>
      </c>
      <c r="AE1864">
        <v>0</v>
      </c>
      <c r="AF1864" s="2">
        <f t="shared" si="776"/>
        <v>0</v>
      </c>
      <c r="AG1864" t="b">
        <f t="shared" si="777"/>
        <v>0</v>
      </c>
      <c r="AH1864" s="2" t="str">
        <f t="shared" si="778"/>
        <v/>
      </c>
      <c r="AI1864" t="str">
        <f t="shared" si="779"/>
        <v/>
      </c>
      <c r="AJ1864" s="2" t="str">
        <f t="shared" si="780"/>
        <v/>
      </c>
      <c r="AK1864" s="2" t="str">
        <f t="shared" si="781"/>
        <v/>
      </c>
    </row>
    <row r="1865" spans="1:37" x14ac:dyDescent="0.3">
      <c r="A1865" s="18">
        <v>40107</v>
      </c>
      <c r="B1865">
        <v>0</v>
      </c>
      <c r="C1865">
        <v>12.1</v>
      </c>
      <c r="D1865">
        <v>2.6</v>
      </c>
      <c r="E1865">
        <v>7.35</v>
      </c>
      <c r="G1865" s="3">
        <f t="shared" si="783"/>
        <v>0</v>
      </c>
      <c r="H1865" s="3">
        <f t="shared" si="784"/>
        <v>0</v>
      </c>
      <c r="I1865" s="10">
        <f t="shared" si="758"/>
        <v>0</v>
      </c>
      <c r="J1865" s="3">
        <f t="shared" si="759"/>
        <v>0</v>
      </c>
      <c r="K1865" s="3">
        <f t="shared" si="760"/>
        <v>0</v>
      </c>
      <c r="L1865" s="15">
        <f t="shared" si="761"/>
        <v>0</v>
      </c>
      <c r="M1865" s="3">
        <f t="shared" si="762"/>
        <v>0</v>
      </c>
      <c r="N1865" s="15">
        <f t="shared" si="763"/>
        <v>0</v>
      </c>
      <c r="O1865" s="15">
        <f t="shared" si="764"/>
        <v>0</v>
      </c>
      <c r="P1865" s="15">
        <f t="shared" si="765"/>
        <v>0</v>
      </c>
      <c r="Q1865" s="3">
        <f t="shared" si="782"/>
        <v>10</v>
      </c>
      <c r="R1865" s="3">
        <f t="shared" si="766"/>
        <v>-0.81</v>
      </c>
      <c r="S1865" s="16">
        <f t="shared" si="767"/>
        <v>-5.9535</v>
      </c>
      <c r="T1865" s="3">
        <f t="shared" si="768"/>
        <v>0</v>
      </c>
      <c r="U1865" s="3">
        <f t="shared" si="769"/>
        <v>0</v>
      </c>
      <c r="V1865" s="3">
        <f t="shared" si="770"/>
        <v>0</v>
      </c>
      <c r="W1865" s="19">
        <f t="shared" si="771"/>
        <v>0</v>
      </c>
      <c r="X1865" s="19">
        <f t="shared" si="772"/>
        <v>0</v>
      </c>
      <c r="Y1865" s="19">
        <f t="shared" si="773"/>
        <v>0</v>
      </c>
      <c r="Z1865" s="2">
        <f t="shared" si="774"/>
        <v>0</v>
      </c>
      <c r="AA1865" s="2">
        <f t="shared" si="775"/>
        <v>0</v>
      </c>
      <c r="AB1865">
        <v>0</v>
      </c>
      <c r="AC1865">
        <v>0</v>
      </c>
      <c r="AD1865">
        <v>0</v>
      </c>
      <c r="AE1865">
        <v>0</v>
      </c>
      <c r="AF1865" s="2">
        <f t="shared" si="776"/>
        <v>0</v>
      </c>
      <c r="AG1865" t="b">
        <f t="shared" si="777"/>
        <v>0</v>
      </c>
      <c r="AH1865" s="2" t="str">
        <f t="shared" si="778"/>
        <v/>
      </c>
      <c r="AI1865" t="str">
        <f t="shared" si="779"/>
        <v/>
      </c>
      <c r="AJ1865" s="2" t="str">
        <f t="shared" si="780"/>
        <v/>
      </c>
      <c r="AK1865" s="2" t="str">
        <f t="shared" si="781"/>
        <v/>
      </c>
    </row>
    <row r="1866" spans="1:37" x14ac:dyDescent="0.3">
      <c r="A1866" s="18">
        <v>40108</v>
      </c>
      <c r="B1866">
        <v>10.16</v>
      </c>
      <c r="C1866">
        <v>8.6999999999999993</v>
      </c>
      <c r="D1866">
        <v>6.3</v>
      </c>
      <c r="E1866">
        <v>7.5</v>
      </c>
      <c r="G1866" s="3">
        <f t="shared" si="783"/>
        <v>0</v>
      </c>
      <c r="H1866" s="3">
        <f t="shared" si="784"/>
        <v>0</v>
      </c>
      <c r="I1866" s="10">
        <f t="shared" si="758"/>
        <v>0</v>
      </c>
      <c r="J1866" s="3">
        <f t="shared" si="759"/>
        <v>0</v>
      </c>
      <c r="K1866" s="3">
        <f t="shared" si="760"/>
        <v>10.16</v>
      </c>
      <c r="L1866" s="15">
        <f t="shared" si="761"/>
        <v>0</v>
      </c>
      <c r="M1866" s="3">
        <f t="shared" si="762"/>
        <v>-2.54</v>
      </c>
      <c r="N1866" s="15">
        <f t="shared" si="763"/>
        <v>0</v>
      </c>
      <c r="O1866" s="15">
        <f t="shared" si="764"/>
        <v>0</v>
      </c>
      <c r="P1866" s="15">
        <f t="shared" si="765"/>
        <v>0</v>
      </c>
      <c r="Q1866" s="3">
        <f t="shared" si="782"/>
        <v>10</v>
      </c>
      <c r="R1866" s="3">
        <f t="shared" si="766"/>
        <v>-0.81</v>
      </c>
      <c r="S1866" s="16">
        <f t="shared" si="767"/>
        <v>-6.0750000000000002</v>
      </c>
      <c r="T1866" s="3">
        <f t="shared" si="768"/>
        <v>0</v>
      </c>
      <c r="U1866" s="3">
        <f t="shared" si="769"/>
        <v>0</v>
      </c>
      <c r="V1866" s="3">
        <f t="shared" si="770"/>
        <v>0</v>
      </c>
      <c r="W1866" s="19">
        <f t="shared" si="771"/>
        <v>0</v>
      </c>
      <c r="X1866" s="19">
        <f t="shared" si="772"/>
        <v>0</v>
      </c>
      <c r="Y1866" s="19">
        <f t="shared" si="773"/>
        <v>0</v>
      </c>
      <c r="Z1866" s="2">
        <f t="shared" si="774"/>
        <v>0</v>
      </c>
      <c r="AA1866" s="2">
        <f t="shared" si="775"/>
        <v>0</v>
      </c>
      <c r="AB1866">
        <v>0</v>
      </c>
      <c r="AC1866">
        <v>0</v>
      </c>
      <c r="AD1866">
        <v>0</v>
      </c>
      <c r="AE1866">
        <v>0</v>
      </c>
      <c r="AF1866" s="2">
        <f t="shared" si="776"/>
        <v>0</v>
      </c>
      <c r="AG1866" t="b">
        <f t="shared" si="777"/>
        <v>0</v>
      </c>
      <c r="AH1866" s="2" t="str">
        <f t="shared" si="778"/>
        <v/>
      </c>
      <c r="AI1866" t="str">
        <f t="shared" si="779"/>
        <v/>
      </c>
      <c r="AJ1866" s="2" t="str">
        <f t="shared" si="780"/>
        <v/>
      </c>
      <c r="AK1866" s="2" t="str">
        <f t="shared" si="781"/>
        <v/>
      </c>
    </row>
    <row r="1867" spans="1:37" x14ac:dyDescent="0.3">
      <c r="A1867" s="18">
        <v>40109</v>
      </c>
      <c r="B1867">
        <v>0</v>
      </c>
      <c r="C1867">
        <v>10.4</v>
      </c>
      <c r="D1867">
        <v>3.5</v>
      </c>
      <c r="E1867">
        <v>6.95</v>
      </c>
      <c r="G1867" s="3">
        <f t="shared" si="783"/>
        <v>0</v>
      </c>
      <c r="H1867" s="3">
        <f t="shared" si="784"/>
        <v>0</v>
      </c>
      <c r="I1867" s="10">
        <f t="shared" si="758"/>
        <v>0</v>
      </c>
      <c r="J1867" s="3">
        <f t="shared" si="759"/>
        <v>0</v>
      </c>
      <c r="K1867" s="3">
        <f t="shared" si="760"/>
        <v>0</v>
      </c>
      <c r="L1867" s="15">
        <f t="shared" si="761"/>
        <v>0</v>
      </c>
      <c r="M1867" s="3">
        <f t="shared" si="762"/>
        <v>0</v>
      </c>
      <c r="N1867" s="15">
        <f t="shared" si="763"/>
        <v>0</v>
      </c>
      <c r="O1867" s="15">
        <f t="shared" si="764"/>
        <v>0</v>
      </c>
      <c r="P1867" s="15">
        <f t="shared" si="765"/>
        <v>0</v>
      </c>
      <c r="Q1867" s="3">
        <f t="shared" si="782"/>
        <v>10</v>
      </c>
      <c r="R1867" s="3">
        <f t="shared" si="766"/>
        <v>-0.81</v>
      </c>
      <c r="S1867" s="16">
        <f t="shared" si="767"/>
        <v>-5.6295000000000002</v>
      </c>
      <c r="T1867" s="3">
        <f t="shared" si="768"/>
        <v>0</v>
      </c>
      <c r="U1867" s="3">
        <f t="shared" si="769"/>
        <v>0</v>
      </c>
      <c r="V1867" s="3">
        <f t="shared" si="770"/>
        <v>0</v>
      </c>
      <c r="W1867" s="19">
        <f t="shared" si="771"/>
        <v>0</v>
      </c>
      <c r="X1867" s="19">
        <f t="shared" si="772"/>
        <v>0</v>
      </c>
      <c r="Y1867" s="19">
        <f t="shared" si="773"/>
        <v>0</v>
      </c>
      <c r="Z1867" s="2">
        <f t="shared" si="774"/>
        <v>0</v>
      </c>
      <c r="AA1867" s="2">
        <f t="shared" si="775"/>
        <v>0</v>
      </c>
      <c r="AB1867">
        <v>0</v>
      </c>
      <c r="AC1867">
        <v>0</v>
      </c>
      <c r="AD1867">
        <v>0</v>
      </c>
      <c r="AE1867">
        <v>0</v>
      </c>
      <c r="AF1867" s="2">
        <f t="shared" si="776"/>
        <v>0</v>
      </c>
      <c r="AG1867" t="b">
        <f t="shared" si="777"/>
        <v>0</v>
      </c>
      <c r="AH1867" s="2" t="str">
        <f t="shared" si="778"/>
        <v/>
      </c>
      <c r="AI1867" t="str">
        <f t="shared" si="779"/>
        <v/>
      </c>
      <c r="AJ1867" s="2" t="str">
        <f t="shared" si="780"/>
        <v/>
      </c>
      <c r="AK1867" s="2" t="str">
        <f t="shared" si="781"/>
        <v/>
      </c>
    </row>
    <row r="1868" spans="1:37" x14ac:dyDescent="0.3">
      <c r="A1868" s="18">
        <v>40110</v>
      </c>
      <c r="B1868">
        <v>22.86</v>
      </c>
      <c r="C1868">
        <v>10</v>
      </c>
      <c r="D1868">
        <v>6.4</v>
      </c>
      <c r="E1868">
        <v>8.1999999999999993</v>
      </c>
      <c r="G1868" s="3">
        <f t="shared" si="783"/>
        <v>0</v>
      </c>
      <c r="H1868" s="3">
        <f t="shared" si="784"/>
        <v>0</v>
      </c>
      <c r="I1868" s="10">
        <f t="shared" si="758"/>
        <v>0</v>
      </c>
      <c r="J1868" s="3">
        <f t="shared" si="759"/>
        <v>0</v>
      </c>
      <c r="K1868" s="3">
        <f t="shared" si="760"/>
        <v>22.86</v>
      </c>
      <c r="L1868" s="15">
        <f t="shared" si="761"/>
        <v>0</v>
      </c>
      <c r="M1868" s="3">
        <f t="shared" si="762"/>
        <v>-5.7149999999999999</v>
      </c>
      <c r="N1868" s="15">
        <f t="shared" si="763"/>
        <v>0</v>
      </c>
      <c r="O1868" s="15">
        <f t="shared" si="764"/>
        <v>0</v>
      </c>
      <c r="P1868" s="15">
        <f t="shared" si="765"/>
        <v>0</v>
      </c>
      <c r="Q1868" s="3">
        <f t="shared" si="782"/>
        <v>10</v>
      </c>
      <c r="R1868" s="3">
        <f t="shared" si="766"/>
        <v>-0.81</v>
      </c>
      <c r="S1868" s="16">
        <f t="shared" si="767"/>
        <v>-6.6419999999999995</v>
      </c>
      <c r="T1868" s="3">
        <f t="shared" si="768"/>
        <v>0</v>
      </c>
      <c r="U1868" s="3">
        <f t="shared" si="769"/>
        <v>0</v>
      </c>
      <c r="V1868" s="3">
        <f t="shared" si="770"/>
        <v>0</v>
      </c>
      <c r="W1868" s="19">
        <f t="shared" si="771"/>
        <v>0</v>
      </c>
      <c r="X1868" s="19">
        <f t="shared" si="772"/>
        <v>0</v>
      </c>
      <c r="Y1868" s="19">
        <f t="shared" si="773"/>
        <v>0</v>
      </c>
      <c r="Z1868" s="2">
        <f t="shared" si="774"/>
        <v>0</v>
      </c>
      <c r="AA1868" s="2">
        <f t="shared" si="775"/>
        <v>0</v>
      </c>
      <c r="AB1868">
        <v>0</v>
      </c>
      <c r="AC1868">
        <v>0</v>
      </c>
      <c r="AD1868">
        <v>0</v>
      </c>
      <c r="AE1868">
        <v>0</v>
      </c>
      <c r="AF1868" s="2">
        <f t="shared" si="776"/>
        <v>0</v>
      </c>
      <c r="AG1868" t="b">
        <f t="shared" si="777"/>
        <v>0</v>
      </c>
      <c r="AH1868" s="2" t="str">
        <f t="shared" si="778"/>
        <v/>
      </c>
      <c r="AI1868" t="str">
        <f t="shared" si="779"/>
        <v/>
      </c>
      <c r="AJ1868" s="2" t="str">
        <f t="shared" si="780"/>
        <v/>
      </c>
      <c r="AK1868" s="2" t="str">
        <f t="shared" si="781"/>
        <v/>
      </c>
    </row>
    <row r="1869" spans="1:37" x14ac:dyDescent="0.3">
      <c r="A1869" s="18">
        <v>40111</v>
      </c>
      <c r="B1869">
        <v>0</v>
      </c>
      <c r="C1869">
        <v>7.9</v>
      </c>
      <c r="D1869">
        <v>2.2999999999999998</v>
      </c>
      <c r="E1869">
        <v>5.0999999999999996</v>
      </c>
      <c r="G1869" s="3">
        <f t="shared" si="783"/>
        <v>0</v>
      </c>
      <c r="H1869" s="3">
        <f t="shared" si="784"/>
        <v>0</v>
      </c>
      <c r="I1869" s="10">
        <f t="shared" si="758"/>
        <v>0</v>
      </c>
      <c r="J1869" s="3">
        <f t="shared" si="759"/>
        <v>0</v>
      </c>
      <c r="K1869" s="3">
        <f t="shared" si="760"/>
        <v>0</v>
      </c>
      <c r="L1869" s="15">
        <f t="shared" si="761"/>
        <v>0</v>
      </c>
      <c r="M1869" s="3">
        <f t="shared" si="762"/>
        <v>0</v>
      </c>
      <c r="N1869" s="15">
        <f t="shared" si="763"/>
        <v>0</v>
      </c>
      <c r="O1869" s="15">
        <f t="shared" si="764"/>
        <v>0</v>
      </c>
      <c r="P1869" s="15">
        <f t="shared" si="765"/>
        <v>0</v>
      </c>
      <c r="Q1869" s="3">
        <f t="shared" si="782"/>
        <v>10</v>
      </c>
      <c r="R1869" s="3">
        <f t="shared" si="766"/>
        <v>-0.81</v>
      </c>
      <c r="S1869" s="16">
        <f t="shared" si="767"/>
        <v>-4.1310000000000002</v>
      </c>
      <c r="T1869" s="3">
        <f t="shared" si="768"/>
        <v>0</v>
      </c>
      <c r="U1869" s="3">
        <f t="shared" si="769"/>
        <v>0</v>
      </c>
      <c r="V1869" s="3">
        <f t="shared" si="770"/>
        <v>0</v>
      </c>
      <c r="W1869" s="19">
        <f t="shared" si="771"/>
        <v>0</v>
      </c>
      <c r="X1869" s="19">
        <f t="shared" si="772"/>
        <v>0</v>
      </c>
      <c r="Y1869" s="19">
        <f t="shared" si="773"/>
        <v>0</v>
      </c>
      <c r="Z1869" s="2">
        <f t="shared" si="774"/>
        <v>0</v>
      </c>
      <c r="AA1869" s="2">
        <f t="shared" si="775"/>
        <v>0</v>
      </c>
      <c r="AB1869">
        <v>0</v>
      </c>
      <c r="AC1869">
        <v>0</v>
      </c>
      <c r="AD1869">
        <v>0</v>
      </c>
      <c r="AE1869">
        <v>0</v>
      </c>
      <c r="AF1869" s="2">
        <f t="shared" si="776"/>
        <v>0</v>
      </c>
      <c r="AG1869" t="b">
        <f t="shared" si="777"/>
        <v>0</v>
      </c>
      <c r="AH1869" s="2" t="str">
        <f t="shared" si="778"/>
        <v/>
      </c>
      <c r="AI1869" t="str">
        <f t="shared" si="779"/>
        <v/>
      </c>
      <c r="AJ1869" s="2" t="str">
        <f t="shared" si="780"/>
        <v/>
      </c>
      <c r="AK1869" s="2" t="str">
        <f t="shared" si="781"/>
        <v/>
      </c>
    </row>
    <row r="1870" spans="1:37" x14ac:dyDescent="0.3">
      <c r="A1870" s="18">
        <v>40112</v>
      </c>
      <c r="B1870">
        <v>0</v>
      </c>
      <c r="C1870">
        <v>10.9</v>
      </c>
      <c r="D1870">
        <v>1.8</v>
      </c>
      <c r="E1870">
        <v>6.35</v>
      </c>
      <c r="G1870" s="3">
        <f t="shared" si="783"/>
        <v>0</v>
      </c>
      <c r="H1870" s="3">
        <f t="shared" si="784"/>
        <v>0</v>
      </c>
      <c r="I1870" s="10">
        <f t="shared" si="758"/>
        <v>0</v>
      </c>
      <c r="J1870" s="3">
        <f t="shared" si="759"/>
        <v>0</v>
      </c>
      <c r="K1870" s="3">
        <f t="shared" si="760"/>
        <v>0</v>
      </c>
      <c r="L1870" s="15">
        <f t="shared" si="761"/>
        <v>0</v>
      </c>
      <c r="M1870" s="3">
        <f t="shared" si="762"/>
        <v>0</v>
      </c>
      <c r="N1870" s="15">
        <f t="shared" si="763"/>
        <v>0</v>
      </c>
      <c r="O1870" s="15">
        <f t="shared" si="764"/>
        <v>0</v>
      </c>
      <c r="P1870" s="15">
        <f t="shared" si="765"/>
        <v>0</v>
      </c>
      <c r="Q1870" s="3">
        <f t="shared" si="782"/>
        <v>10</v>
      </c>
      <c r="R1870" s="3">
        <f t="shared" si="766"/>
        <v>-0.81</v>
      </c>
      <c r="S1870" s="16">
        <f t="shared" si="767"/>
        <v>-5.1435000000000004</v>
      </c>
      <c r="T1870" s="3">
        <f t="shared" si="768"/>
        <v>0</v>
      </c>
      <c r="U1870" s="3">
        <f t="shared" si="769"/>
        <v>0</v>
      </c>
      <c r="V1870" s="3">
        <f t="shared" si="770"/>
        <v>0</v>
      </c>
      <c r="W1870" s="19">
        <f t="shared" si="771"/>
        <v>0</v>
      </c>
      <c r="X1870" s="19">
        <f t="shared" si="772"/>
        <v>0</v>
      </c>
      <c r="Y1870" s="19">
        <f t="shared" si="773"/>
        <v>0</v>
      </c>
      <c r="Z1870" s="2">
        <f t="shared" si="774"/>
        <v>0</v>
      </c>
      <c r="AA1870" s="2">
        <f t="shared" si="775"/>
        <v>0</v>
      </c>
      <c r="AB1870">
        <v>0</v>
      </c>
      <c r="AC1870">
        <v>0</v>
      </c>
      <c r="AD1870">
        <v>0</v>
      </c>
      <c r="AE1870">
        <v>0</v>
      </c>
      <c r="AF1870" s="2">
        <f t="shared" si="776"/>
        <v>0</v>
      </c>
      <c r="AG1870" t="b">
        <f t="shared" si="777"/>
        <v>0</v>
      </c>
      <c r="AH1870" s="2" t="str">
        <f t="shared" si="778"/>
        <v/>
      </c>
      <c r="AI1870" t="str">
        <f t="shared" si="779"/>
        <v/>
      </c>
      <c r="AJ1870" s="2" t="str">
        <f t="shared" si="780"/>
        <v/>
      </c>
      <c r="AK1870" s="2" t="str">
        <f t="shared" si="781"/>
        <v/>
      </c>
    </row>
    <row r="1871" spans="1:37" x14ac:dyDescent="0.3">
      <c r="A1871" s="18">
        <v>40113</v>
      </c>
      <c r="B1871">
        <v>45.72</v>
      </c>
      <c r="C1871">
        <v>9.6</v>
      </c>
      <c r="D1871">
        <v>1</v>
      </c>
      <c r="E1871">
        <v>5.3</v>
      </c>
      <c r="G1871" s="3">
        <f t="shared" si="783"/>
        <v>0</v>
      </c>
      <c r="H1871" s="3">
        <f t="shared" si="784"/>
        <v>0</v>
      </c>
      <c r="I1871" s="10">
        <f t="shared" si="758"/>
        <v>0</v>
      </c>
      <c r="J1871" s="3">
        <f t="shared" si="759"/>
        <v>0</v>
      </c>
      <c r="K1871" s="3">
        <f t="shared" si="760"/>
        <v>40.385999999999996</v>
      </c>
      <c r="L1871" s="15">
        <f t="shared" si="761"/>
        <v>5.3340000000000014</v>
      </c>
      <c r="M1871" s="3">
        <f t="shared" si="762"/>
        <v>-4.7624999999999975</v>
      </c>
      <c r="N1871" s="15">
        <f t="shared" si="763"/>
        <v>0</v>
      </c>
      <c r="O1871" s="15">
        <f t="shared" si="764"/>
        <v>0</v>
      </c>
      <c r="P1871" s="15">
        <f t="shared" si="765"/>
        <v>0</v>
      </c>
      <c r="Q1871" s="3">
        <f t="shared" si="782"/>
        <v>10</v>
      </c>
      <c r="R1871" s="3">
        <f t="shared" si="766"/>
        <v>-0.81</v>
      </c>
      <c r="S1871" s="16">
        <f t="shared" si="767"/>
        <v>-4.2930000000000001</v>
      </c>
      <c r="T1871" s="3">
        <f t="shared" si="768"/>
        <v>0</v>
      </c>
      <c r="U1871" s="3">
        <f t="shared" si="769"/>
        <v>0</v>
      </c>
      <c r="V1871" s="3">
        <f t="shared" si="770"/>
        <v>0</v>
      </c>
      <c r="W1871" s="19">
        <f t="shared" si="771"/>
        <v>0</v>
      </c>
      <c r="X1871" s="19">
        <f t="shared" si="772"/>
        <v>0</v>
      </c>
      <c r="Y1871" s="19">
        <f t="shared" si="773"/>
        <v>0</v>
      </c>
      <c r="Z1871" s="2">
        <f t="shared" si="774"/>
        <v>0</v>
      </c>
      <c r="AA1871" s="2">
        <f t="shared" si="775"/>
        <v>0</v>
      </c>
      <c r="AB1871">
        <v>5.08</v>
      </c>
      <c r="AC1871">
        <v>5.08</v>
      </c>
      <c r="AD1871">
        <v>50.8</v>
      </c>
      <c r="AE1871">
        <v>50.8</v>
      </c>
      <c r="AF1871" s="2">
        <f t="shared" si="776"/>
        <v>0.1</v>
      </c>
      <c r="AG1871" t="b">
        <f t="shared" si="777"/>
        <v>1</v>
      </c>
      <c r="AH1871" s="2">
        <f t="shared" si="778"/>
        <v>-5.08</v>
      </c>
      <c r="AI1871" t="str">
        <f t="shared" si="779"/>
        <v/>
      </c>
      <c r="AJ1871" s="2">
        <f t="shared" si="780"/>
        <v>-50.8</v>
      </c>
      <c r="AK1871" s="2">
        <f t="shared" si="781"/>
        <v>50.8</v>
      </c>
    </row>
    <row r="1872" spans="1:37" x14ac:dyDescent="0.3">
      <c r="A1872" s="18">
        <v>40114</v>
      </c>
      <c r="B1872">
        <v>7.17</v>
      </c>
      <c r="C1872">
        <v>2</v>
      </c>
      <c r="D1872">
        <v>1</v>
      </c>
      <c r="E1872">
        <v>1.5</v>
      </c>
      <c r="G1872" s="3">
        <f t="shared" si="783"/>
        <v>0</v>
      </c>
      <c r="H1872" s="3">
        <f t="shared" si="784"/>
        <v>0</v>
      </c>
      <c r="I1872" s="10">
        <f t="shared" si="758"/>
        <v>0</v>
      </c>
      <c r="J1872" s="3">
        <f t="shared" si="759"/>
        <v>0</v>
      </c>
      <c r="K1872" s="3">
        <f t="shared" si="760"/>
        <v>1.7925000000000004</v>
      </c>
      <c r="L1872" s="15">
        <f t="shared" si="761"/>
        <v>5.3774999999999995</v>
      </c>
      <c r="M1872" s="3">
        <f t="shared" si="762"/>
        <v>4.9293749999999994</v>
      </c>
      <c r="N1872" s="15">
        <f t="shared" si="763"/>
        <v>4.9293749999999994</v>
      </c>
      <c r="O1872" s="15">
        <f t="shared" si="764"/>
        <v>0.1592105263157895</v>
      </c>
      <c r="P1872" s="15">
        <f t="shared" si="765"/>
        <v>30.961363636363629</v>
      </c>
      <c r="Q1872" s="3">
        <f t="shared" si="782"/>
        <v>10</v>
      </c>
      <c r="R1872" s="3">
        <f t="shared" si="766"/>
        <v>-0.81</v>
      </c>
      <c r="S1872" s="16">
        <f t="shared" si="767"/>
        <v>-1.2150000000000001</v>
      </c>
      <c r="T1872" s="3">
        <f t="shared" si="768"/>
        <v>3.7143749999999995</v>
      </c>
      <c r="U1872" s="3">
        <f t="shared" si="769"/>
        <v>0.1592105263157895</v>
      </c>
      <c r="V1872" s="3">
        <f t="shared" si="770"/>
        <v>23.329958677685944</v>
      </c>
      <c r="W1872" s="19">
        <f t="shared" si="771"/>
        <v>3.7143749999999995</v>
      </c>
      <c r="X1872" s="19">
        <f t="shared" si="772"/>
        <v>0.1592105263157895</v>
      </c>
      <c r="Y1872" s="19">
        <f t="shared" si="773"/>
        <v>23.329958677685944</v>
      </c>
      <c r="Z1872" s="2">
        <f t="shared" si="774"/>
        <v>3.7143749999999995</v>
      </c>
      <c r="AA1872" s="2">
        <f t="shared" si="775"/>
        <v>23.329958677685944</v>
      </c>
      <c r="AB1872">
        <v>25.4</v>
      </c>
      <c r="AC1872">
        <v>30.48</v>
      </c>
      <c r="AD1872">
        <v>101.6</v>
      </c>
      <c r="AE1872">
        <v>152.4</v>
      </c>
      <c r="AF1872" s="2">
        <f t="shared" si="776"/>
        <v>0.19999999999999998</v>
      </c>
      <c r="AG1872" t="b">
        <f t="shared" si="777"/>
        <v>1</v>
      </c>
      <c r="AH1872" s="2">
        <f t="shared" si="778"/>
        <v>-21.685624999999998</v>
      </c>
      <c r="AI1872" t="str">
        <f t="shared" si="779"/>
        <v/>
      </c>
      <c r="AJ1872" s="2">
        <f t="shared" si="780"/>
        <v>-78.270041322314057</v>
      </c>
      <c r="AK1872" s="2">
        <f t="shared" si="781"/>
        <v>78.270041322314057</v>
      </c>
    </row>
    <row r="1873" spans="1:37" x14ac:dyDescent="0.3">
      <c r="A1873" s="18">
        <v>40115</v>
      </c>
      <c r="B1873">
        <v>0</v>
      </c>
      <c r="C1873">
        <v>3.3</v>
      </c>
      <c r="D1873">
        <v>0.2</v>
      </c>
      <c r="E1873">
        <v>1.75</v>
      </c>
      <c r="G1873" s="3">
        <f t="shared" si="783"/>
        <v>3.7143749999999995</v>
      </c>
      <c r="H1873" s="3">
        <f t="shared" si="784"/>
        <v>23.329958677685944</v>
      </c>
      <c r="I1873" s="10">
        <f t="shared" si="758"/>
        <v>23.096659090909085</v>
      </c>
      <c r="J1873" s="3">
        <f t="shared" si="759"/>
        <v>0.16081871345029242</v>
      </c>
      <c r="K1873" s="3">
        <f t="shared" si="760"/>
        <v>0</v>
      </c>
      <c r="L1873" s="15">
        <f t="shared" si="761"/>
        <v>0</v>
      </c>
      <c r="M1873" s="3">
        <f t="shared" si="762"/>
        <v>0</v>
      </c>
      <c r="N1873" s="15">
        <f t="shared" si="763"/>
        <v>3.7143749999999995</v>
      </c>
      <c r="O1873" s="15">
        <f t="shared" si="764"/>
        <v>0.16081871345029242</v>
      </c>
      <c r="P1873" s="15">
        <f t="shared" si="765"/>
        <v>23.096659090909085</v>
      </c>
      <c r="Q1873" s="3">
        <f t="shared" si="782"/>
        <v>10</v>
      </c>
      <c r="R1873" s="3">
        <f t="shared" si="766"/>
        <v>-0.81</v>
      </c>
      <c r="S1873" s="16">
        <f t="shared" si="767"/>
        <v>-1.4175</v>
      </c>
      <c r="T1873" s="3">
        <f t="shared" si="768"/>
        <v>2.2968749999999996</v>
      </c>
      <c r="U1873" s="3">
        <f t="shared" si="769"/>
        <v>0.16081871345029242</v>
      </c>
      <c r="V1873" s="3">
        <f t="shared" si="770"/>
        <v>14.282386363636359</v>
      </c>
      <c r="W1873" s="19">
        <f t="shared" si="771"/>
        <v>2.2968749999999996</v>
      </c>
      <c r="X1873" s="19">
        <f t="shared" si="772"/>
        <v>0.16081871345029242</v>
      </c>
      <c r="Y1873" s="19">
        <f t="shared" si="773"/>
        <v>14.282386363636359</v>
      </c>
      <c r="Z1873" s="2">
        <f t="shared" si="774"/>
        <v>-1.4175</v>
      </c>
      <c r="AA1873" s="2">
        <f t="shared" si="775"/>
        <v>-9.0475723140495852</v>
      </c>
      <c r="AB1873">
        <v>-5.08</v>
      </c>
      <c r="AC1873">
        <v>25.4</v>
      </c>
      <c r="AD1873">
        <v>0</v>
      </c>
      <c r="AE1873">
        <v>152.4</v>
      </c>
      <c r="AF1873" s="2">
        <f t="shared" si="776"/>
        <v>0.16666666666666666</v>
      </c>
      <c r="AG1873" t="b">
        <f t="shared" si="777"/>
        <v>1</v>
      </c>
      <c r="AH1873" s="2">
        <f t="shared" si="778"/>
        <v>3.6625000000000001</v>
      </c>
      <c r="AI1873" t="str">
        <f t="shared" si="779"/>
        <v/>
      </c>
      <c r="AJ1873" s="2">
        <f t="shared" si="780"/>
        <v>-9.0475723140495852</v>
      </c>
      <c r="AK1873" s="2">
        <f t="shared" si="781"/>
        <v>9.0475723140495852</v>
      </c>
    </row>
    <row r="1874" spans="1:37" x14ac:dyDescent="0.3">
      <c r="A1874" s="18">
        <v>40116</v>
      </c>
      <c r="B1874">
        <v>20.32</v>
      </c>
      <c r="C1874">
        <v>7</v>
      </c>
      <c r="D1874">
        <v>0.9</v>
      </c>
      <c r="E1874">
        <v>3.95</v>
      </c>
      <c r="G1874" s="3">
        <f t="shared" si="783"/>
        <v>2.2968749999999996</v>
      </c>
      <c r="H1874" s="3">
        <f t="shared" si="784"/>
        <v>14.282386363636359</v>
      </c>
      <c r="I1874" s="10">
        <f t="shared" ref="I1874:I1937" si="785">ASNWD*Compact_coef</f>
        <v>14.139562499999995</v>
      </c>
      <c r="J1874" s="3">
        <f t="shared" ref="J1874:J1937" si="786">IF(ASNWDC&gt;0,ASWE/ASNWDC,0)</f>
        <v>0.16244314489928527</v>
      </c>
      <c r="K1874" s="3">
        <f t="shared" ref="K1874:K1937" si="787">MAX(0,IP-SNOW)</f>
        <v>13.377333333333333</v>
      </c>
      <c r="L1874" s="15">
        <f t="shared" ref="L1874:L1937" si="788">IP*(1-((MIN(Rainthresh,MAX(Snowthresh,E1874))-Snowthresh)/(Rainthresh-Snowthresh)))</f>
        <v>6.9426666666666668</v>
      </c>
      <c r="M1874" s="3">
        <f t="shared" ref="M1874:M1937" si="789">(SNOW*SWE_gain_coef)-(RAIN*SWE_loss_coef)</f>
        <v>3.5983333333333336</v>
      </c>
      <c r="N1874" s="15">
        <f t="shared" ref="N1874:N1937" si="790">MAX(0,ASWE+ISWES)</f>
        <v>5.8952083333333327</v>
      </c>
      <c r="O1874" s="15">
        <f t="shared" ref="O1874:O1937" si="791">IF(ASNWDS&gt;0,ASWES/ASNWDS,0)</f>
        <v>0</v>
      </c>
      <c r="P1874" s="15">
        <f t="shared" ref="P1874:P1937" si="792">MAX(0,I1874+((L1874*SWE_gain_coef)/Snowfall_density)-(K1874/MAX(0.1,J1874)))</f>
        <v>0</v>
      </c>
      <c r="Q1874" s="3">
        <f t="shared" si="782"/>
        <v>10</v>
      </c>
      <c r="R1874" s="3">
        <f t="shared" ref="R1874:R1937" si="793">IF(MONTH&gt;3,IF(MONTH&lt;10,Melt_coef_late,Melt_coef_early),Melt_coef_early)</f>
        <v>-0.81</v>
      </c>
      <c r="S1874" s="16">
        <f t="shared" ref="S1874:S1937" si="794">MIN(0,Melt_coef*(TMEAN-Melt_thresh))</f>
        <v>-3.1995000000000005</v>
      </c>
      <c r="T1874" s="3">
        <f t="shared" ref="T1874:T1937" si="795">MAX(0,ASWES+ISWEM)</f>
        <v>2.6957083333333323</v>
      </c>
      <c r="U1874" s="3">
        <f t="shared" ref="U1874:U1937" si="796">MIN(O1874,ADENS_max)</f>
        <v>0</v>
      </c>
      <c r="V1874" s="3">
        <f t="shared" ref="V1874:V1937" si="797">IF(ADENSM&gt;0,ASWEM/ADENSM,0)</f>
        <v>0</v>
      </c>
      <c r="W1874" s="19">
        <f t="shared" ref="W1874:W1937" si="798">ASWEM</f>
        <v>2.6957083333333323</v>
      </c>
      <c r="X1874" s="19">
        <f t="shared" ref="X1874:X1937" si="799">ADENSM</f>
        <v>0</v>
      </c>
      <c r="Y1874" s="19">
        <f t="shared" ref="Y1874:Y1937" si="800">ASNWDM</f>
        <v>0</v>
      </c>
      <c r="Z1874" s="2">
        <f t="shared" ref="Z1874:Z1937" si="801">W1874-G1874</f>
        <v>0.39883333333333271</v>
      </c>
      <c r="AA1874" s="2">
        <f t="shared" ref="AA1874:AA1937" si="802">Y1874-H1874</f>
        <v>-14.282386363636359</v>
      </c>
      <c r="AB1874">
        <v>-2.54</v>
      </c>
      <c r="AC1874">
        <v>22.86</v>
      </c>
      <c r="AD1874">
        <v>-76.2</v>
      </c>
      <c r="AE1874">
        <v>76.2</v>
      </c>
      <c r="AF1874" s="2">
        <f t="shared" ref="AF1874:AF1937" si="803">IF(asnwd_obs&gt;0,aswe_obs/asnwd_obs,0)</f>
        <v>0.3</v>
      </c>
      <c r="AG1874" t="b">
        <f t="shared" ref="AG1874:AG1937" si="804">OR(Z1874&lt;&gt;0,AB1874&lt;&gt;0)</f>
        <v>1</v>
      </c>
      <c r="AH1874" s="2">
        <f t="shared" ref="AH1874:AH1937" si="805">IF(AG1874=TRUE,Z1874-AB1874,"")</f>
        <v>2.9388333333333327</v>
      </c>
      <c r="AI1874" t="str">
        <f t="shared" ref="AI1874:AI1937" si="806">IF(AG1864=TRUE,ABS(Z1874-AB1874),"")</f>
        <v/>
      </c>
      <c r="AJ1874" s="2">
        <f t="shared" ref="AJ1874:AJ1937" si="807">IF(AG1874=TRUE,AA1874-AD1874,"")</f>
        <v>61.91761363636364</v>
      </c>
      <c r="AK1874" s="2">
        <f t="shared" ref="AK1874:AK1937" si="808">IF(AG1874=TRUE,ABS(AA1874-AD1874),"")</f>
        <v>61.91761363636364</v>
      </c>
    </row>
    <row r="1875" spans="1:37" x14ac:dyDescent="0.3">
      <c r="A1875" s="18">
        <v>40117</v>
      </c>
      <c r="B1875">
        <v>0</v>
      </c>
      <c r="C1875">
        <v>9.1</v>
      </c>
      <c r="D1875">
        <v>6.2</v>
      </c>
      <c r="E1875">
        <v>7.65</v>
      </c>
      <c r="G1875" s="3">
        <f t="shared" si="783"/>
        <v>2.6957083333333323</v>
      </c>
      <c r="H1875" s="3">
        <f t="shared" si="784"/>
        <v>0</v>
      </c>
      <c r="I1875" s="10">
        <f t="shared" si="785"/>
        <v>0</v>
      </c>
      <c r="J1875" s="3">
        <f t="shared" si="786"/>
        <v>0</v>
      </c>
      <c r="K1875" s="3">
        <f t="shared" si="787"/>
        <v>0</v>
      </c>
      <c r="L1875" s="15">
        <f t="shared" si="788"/>
        <v>0</v>
      </c>
      <c r="M1875" s="3">
        <f t="shared" si="789"/>
        <v>0</v>
      </c>
      <c r="N1875" s="15">
        <f t="shared" si="790"/>
        <v>2.6957083333333323</v>
      </c>
      <c r="O1875" s="15">
        <f t="shared" si="791"/>
        <v>0</v>
      </c>
      <c r="P1875" s="15">
        <f t="shared" si="792"/>
        <v>0</v>
      </c>
      <c r="Q1875" s="3">
        <f t="shared" ref="Q1875:Q1938" si="809">MONTH(A1875)</f>
        <v>10</v>
      </c>
      <c r="R1875" s="3">
        <f t="shared" si="793"/>
        <v>-0.81</v>
      </c>
      <c r="S1875" s="16">
        <f t="shared" si="794"/>
        <v>-6.1965000000000003</v>
      </c>
      <c r="T1875" s="3">
        <f t="shared" si="795"/>
        <v>0</v>
      </c>
      <c r="U1875" s="3">
        <f t="shared" si="796"/>
        <v>0</v>
      </c>
      <c r="V1875" s="3">
        <f t="shared" si="797"/>
        <v>0</v>
      </c>
      <c r="W1875" s="19">
        <f t="shared" si="798"/>
        <v>0</v>
      </c>
      <c r="X1875" s="19">
        <f t="shared" si="799"/>
        <v>0</v>
      </c>
      <c r="Y1875" s="19">
        <f t="shared" si="800"/>
        <v>0</v>
      </c>
      <c r="Z1875" s="2">
        <f t="shared" si="801"/>
        <v>-2.6957083333333323</v>
      </c>
      <c r="AA1875" s="2">
        <f t="shared" si="802"/>
        <v>0</v>
      </c>
      <c r="AB1875">
        <v>-15.24</v>
      </c>
      <c r="AC1875">
        <v>7.62</v>
      </c>
      <c r="AD1875">
        <v>-25.4</v>
      </c>
      <c r="AE1875">
        <v>50.8</v>
      </c>
      <c r="AF1875" s="2">
        <f t="shared" si="803"/>
        <v>0.15000000000000002</v>
      </c>
      <c r="AG1875" t="b">
        <f t="shared" si="804"/>
        <v>1</v>
      </c>
      <c r="AH1875" s="2">
        <f t="shared" si="805"/>
        <v>12.544291666666668</v>
      </c>
      <c r="AI1875" t="str">
        <f t="shared" si="806"/>
        <v/>
      </c>
      <c r="AJ1875" s="2">
        <f t="shared" si="807"/>
        <v>25.4</v>
      </c>
      <c r="AK1875" s="2">
        <f t="shared" si="808"/>
        <v>25.4</v>
      </c>
    </row>
    <row r="1876" spans="1:37" x14ac:dyDescent="0.3">
      <c r="A1876" s="18">
        <v>40118</v>
      </c>
      <c r="B1876">
        <v>22.86</v>
      </c>
      <c r="C1876">
        <v>8.3000000000000007</v>
      </c>
      <c r="D1876">
        <v>5.3</v>
      </c>
      <c r="E1876">
        <v>6.8</v>
      </c>
      <c r="G1876" s="3">
        <f t="shared" si="783"/>
        <v>0</v>
      </c>
      <c r="H1876" s="3">
        <f t="shared" si="784"/>
        <v>0</v>
      </c>
      <c r="I1876" s="10">
        <f t="shared" si="785"/>
        <v>0</v>
      </c>
      <c r="J1876" s="3">
        <f t="shared" si="786"/>
        <v>0</v>
      </c>
      <c r="K1876" s="3">
        <f t="shared" si="787"/>
        <v>22.86</v>
      </c>
      <c r="L1876" s="15">
        <f t="shared" si="788"/>
        <v>0</v>
      </c>
      <c r="M1876" s="3">
        <f t="shared" si="789"/>
        <v>-5.7149999999999999</v>
      </c>
      <c r="N1876" s="15">
        <f t="shared" si="790"/>
        <v>0</v>
      </c>
      <c r="O1876" s="15">
        <f t="shared" si="791"/>
        <v>0</v>
      </c>
      <c r="P1876" s="15">
        <f t="shared" si="792"/>
        <v>0</v>
      </c>
      <c r="Q1876" s="3">
        <f t="shared" si="809"/>
        <v>11</v>
      </c>
      <c r="R1876" s="3">
        <f t="shared" si="793"/>
        <v>-0.81</v>
      </c>
      <c r="S1876" s="16">
        <f t="shared" si="794"/>
        <v>-5.508</v>
      </c>
      <c r="T1876" s="3">
        <f t="shared" si="795"/>
        <v>0</v>
      </c>
      <c r="U1876" s="3">
        <f t="shared" si="796"/>
        <v>0</v>
      </c>
      <c r="V1876" s="3">
        <f t="shared" si="797"/>
        <v>0</v>
      </c>
      <c r="W1876" s="19">
        <f t="shared" si="798"/>
        <v>0</v>
      </c>
      <c r="X1876" s="19">
        <f t="shared" si="799"/>
        <v>0</v>
      </c>
      <c r="Y1876" s="19">
        <f t="shared" si="800"/>
        <v>0</v>
      </c>
      <c r="Z1876" s="2">
        <f t="shared" si="801"/>
        <v>0</v>
      </c>
      <c r="AA1876" s="2">
        <f t="shared" si="802"/>
        <v>0</v>
      </c>
      <c r="AB1876">
        <v>-7.62</v>
      </c>
      <c r="AC1876">
        <v>0</v>
      </c>
      <c r="AD1876">
        <v>-50.8</v>
      </c>
      <c r="AE1876">
        <v>0</v>
      </c>
      <c r="AF1876" s="2">
        <f t="shared" si="803"/>
        <v>0</v>
      </c>
      <c r="AG1876" t="b">
        <f t="shared" si="804"/>
        <v>1</v>
      </c>
      <c r="AH1876" s="2">
        <f t="shared" si="805"/>
        <v>7.62</v>
      </c>
      <c r="AI1876" t="str">
        <f t="shared" si="806"/>
        <v/>
      </c>
      <c r="AJ1876" s="2">
        <f t="shared" si="807"/>
        <v>50.8</v>
      </c>
      <c r="AK1876" s="2">
        <f t="shared" si="808"/>
        <v>50.8</v>
      </c>
    </row>
    <row r="1877" spans="1:37" x14ac:dyDescent="0.3">
      <c r="A1877" s="18">
        <v>40119</v>
      </c>
      <c r="B1877">
        <v>0</v>
      </c>
      <c r="C1877">
        <v>7.9</v>
      </c>
      <c r="D1877">
        <v>1.9</v>
      </c>
      <c r="E1877">
        <v>4.9000000000000004</v>
      </c>
      <c r="G1877" s="3">
        <f t="shared" si="783"/>
        <v>0</v>
      </c>
      <c r="H1877" s="3">
        <f t="shared" si="784"/>
        <v>0</v>
      </c>
      <c r="I1877" s="10">
        <f t="shared" si="785"/>
        <v>0</v>
      </c>
      <c r="J1877" s="3">
        <f t="shared" si="786"/>
        <v>0</v>
      </c>
      <c r="K1877" s="3">
        <f t="shared" si="787"/>
        <v>0</v>
      </c>
      <c r="L1877" s="15">
        <f t="shared" si="788"/>
        <v>0</v>
      </c>
      <c r="M1877" s="3">
        <f t="shared" si="789"/>
        <v>0</v>
      </c>
      <c r="N1877" s="15">
        <f t="shared" si="790"/>
        <v>0</v>
      </c>
      <c r="O1877" s="15">
        <f t="shared" si="791"/>
        <v>0</v>
      </c>
      <c r="P1877" s="15">
        <f t="shared" si="792"/>
        <v>0</v>
      </c>
      <c r="Q1877" s="3">
        <f t="shared" si="809"/>
        <v>11</v>
      </c>
      <c r="R1877" s="3">
        <f t="shared" si="793"/>
        <v>-0.81</v>
      </c>
      <c r="S1877" s="16">
        <f t="shared" si="794"/>
        <v>-3.9690000000000007</v>
      </c>
      <c r="T1877" s="3">
        <f t="shared" si="795"/>
        <v>0</v>
      </c>
      <c r="U1877" s="3">
        <f t="shared" si="796"/>
        <v>0</v>
      </c>
      <c r="V1877" s="3">
        <f t="shared" si="797"/>
        <v>0</v>
      </c>
      <c r="W1877" s="19">
        <f t="shared" si="798"/>
        <v>0</v>
      </c>
      <c r="X1877" s="19">
        <f t="shared" si="799"/>
        <v>0</v>
      </c>
      <c r="Y1877" s="19">
        <f t="shared" si="800"/>
        <v>0</v>
      </c>
      <c r="Z1877" s="2">
        <f t="shared" si="801"/>
        <v>0</v>
      </c>
      <c r="AA1877" s="2">
        <f t="shared" si="802"/>
        <v>0</v>
      </c>
      <c r="AB1877">
        <v>0</v>
      </c>
      <c r="AC1877">
        <v>0</v>
      </c>
      <c r="AD1877">
        <v>0</v>
      </c>
      <c r="AE1877">
        <v>0</v>
      </c>
      <c r="AF1877" s="2">
        <f t="shared" si="803"/>
        <v>0</v>
      </c>
      <c r="AG1877" t="b">
        <f t="shared" si="804"/>
        <v>0</v>
      </c>
      <c r="AH1877" s="2" t="str">
        <f t="shared" si="805"/>
        <v/>
      </c>
      <c r="AI1877" t="str">
        <f t="shared" si="806"/>
        <v/>
      </c>
      <c r="AJ1877" s="2" t="str">
        <f t="shared" si="807"/>
        <v/>
      </c>
      <c r="AK1877" s="2" t="str">
        <f t="shared" si="808"/>
        <v/>
      </c>
    </row>
    <row r="1878" spans="1:37" x14ac:dyDescent="0.3">
      <c r="A1878" s="18">
        <v>40120</v>
      </c>
      <c r="B1878">
        <v>0</v>
      </c>
      <c r="C1878">
        <v>9.4</v>
      </c>
      <c r="D1878">
        <v>1.5</v>
      </c>
      <c r="E1878">
        <v>5.45</v>
      </c>
      <c r="G1878" s="3">
        <f t="shared" si="783"/>
        <v>0</v>
      </c>
      <c r="H1878" s="3">
        <f t="shared" si="784"/>
        <v>0</v>
      </c>
      <c r="I1878" s="10">
        <f t="shared" si="785"/>
        <v>0</v>
      </c>
      <c r="J1878" s="3">
        <f t="shared" si="786"/>
        <v>0</v>
      </c>
      <c r="K1878" s="3">
        <f t="shared" si="787"/>
        <v>0</v>
      </c>
      <c r="L1878" s="15">
        <f t="shared" si="788"/>
        <v>0</v>
      </c>
      <c r="M1878" s="3">
        <f t="shared" si="789"/>
        <v>0</v>
      </c>
      <c r="N1878" s="15">
        <f t="shared" si="790"/>
        <v>0</v>
      </c>
      <c r="O1878" s="15">
        <f t="shared" si="791"/>
        <v>0</v>
      </c>
      <c r="P1878" s="15">
        <f t="shared" si="792"/>
        <v>0</v>
      </c>
      <c r="Q1878" s="3">
        <f t="shared" si="809"/>
        <v>11</v>
      </c>
      <c r="R1878" s="3">
        <f t="shared" si="793"/>
        <v>-0.81</v>
      </c>
      <c r="S1878" s="16">
        <f t="shared" si="794"/>
        <v>-4.4145000000000003</v>
      </c>
      <c r="T1878" s="3">
        <f t="shared" si="795"/>
        <v>0</v>
      </c>
      <c r="U1878" s="3">
        <f t="shared" si="796"/>
        <v>0</v>
      </c>
      <c r="V1878" s="3">
        <f t="shared" si="797"/>
        <v>0</v>
      </c>
      <c r="W1878" s="19">
        <f t="shared" si="798"/>
        <v>0</v>
      </c>
      <c r="X1878" s="19">
        <f t="shared" si="799"/>
        <v>0</v>
      </c>
      <c r="Y1878" s="19">
        <f t="shared" si="800"/>
        <v>0</v>
      </c>
      <c r="Z1878" s="2">
        <f t="shared" si="801"/>
        <v>0</v>
      </c>
      <c r="AA1878" s="2">
        <f t="shared" si="802"/>
        <v>0</v>
      </c>
      <c r="AB1878">
        <v>0</v>
      </c>
      <c r="AC1878">
        <v>0</v>
      </c>
      <c r="AD1878">
        <v>0</v>
      </c>
      <c r="AE1878">
        <v>0</v>
      </c>
      <c r="AF1878" s="2">
        <f t="shared" si="803"/>
        <v>0</v>
      </c>
      <c r="AG1878" t="b">
        <f t="shared" si="804"/>
        <v>0</v>
      </c>
      <c r="AH1878" s="2" t="str">
        <f t="shared" si="805"/>
        <v/>
      </c>
      <c r="AI1878" t="str">
        <f t="shared" si="806"/>
        <v/>
      </c>
      <c r="AJ1878" s="2" t="str">
        <f t="shared" si="807"/>
        <v/>
      </c>
      <c r="AK1878" s="2" t="str">
        <f t="shared" si="808"/>
        <v/>
      </c>
    </row>
    <row r="1879" spans="1:37" x14ac:dyDescent="0.3">
      <c r="A1879" s="18">
        <v>40121</v>
      </c>
      <c r="B1879">
        <v>0</v>
      </c>
      <c r="C1879">
        <v>13.6</v>
      </c>
      <c r="D1879">
        <v>2.8</v>
      </c>
      <c r="E1879">
        <v>8.1999999999999993</v>
      </c>
      <c r="G1879" s="3">
        <f t="shared" si="783"/>
        <v>0</v>
      </c>
      <c r="H1879" s="3">
        <f t="shared" si="784"/>
        <v>0</v>
      </c>
      <c r="I1879" s="10">
        <f t="shared" si="785"/>
        <v>0</v>
      </c>
      <c r="J1879" s="3">
        <f t="shared" si="786"/>
        <v>0</v>
      </c>
      <c r="K1879" s="3">
        <f t="shared" si="787"/>
        <v>0</v>
      </c>
      <c r="L1879" s="15">
        <f t="shared" si="788"/>
        <v>0</v>
      </c>
      <c r="M1879" s="3">
        <f t="shared" si="789"/>
        <v>0</v>
      </c>
      <c r="N1879" s="15">
        <f t="shared" si="790"/>
        <v>0</v>
      </c>
      <c r="O1879" s="15">
        <f t="shared" si="791"/>
        <v>0</v>
      </c>
      <c r="P1879" s="15">
        <f t="shared" si="792"/>
        <v>0</v>
      </c>
      <c r="Q1879" s="3">
        <f t="shared" si="809"/>
        <v>11</v>
      </c>
      <c r="R1879" s="3">
        <f t="shared" si="793"/>
        <v>-0.81</v>
      </c>
      <c r="S1879" s="16">
        <f t="shared" si="794"/>
        <v>-6.6419999999999995</v>
      </c>
      <c r="T1879" s="3">
        <f t="shared" si="795"/>
        <v>0</v>
      </c>
      <c r="U1879" s="3">
        <f t="shared" si="796"/>
        <v>0</v>
      </c>
      <c r="V1879" s="3">
        <f t="shared" si="797"/>
        <v>0</v>
      </c>
      <c r="W1879" s="19">
        <f t="shared" si="798"/>
        <v>0</v>
      </c>
      <c r="X1879" s="19">
        <f t="shared" si="799"/>
        <v>0</v>
      </c>
      <c r="Y1879" s="19">
        <f t="shared" si="800"/>
        <v>0</v>
      </c>
      <c r="Z1879" s="2">
        <f t="shared" si="801"/>
        <v>0</v>
      </c>
      <c r="AA1879" s="2">
        <f t="shared" si="802"/>
        <v>0</v>
      </c>
      <c r="AB1879">
        <v>0</v>
      </c>
      <c r="AC1879">
        <v>0</v>
      </c>
      <c r="AD1879">
        <v>0</v>
      </c>
      <c r="AE1879">
        <v>0</v>
      </c>
      <c r="AF1879" s="2">
        <f t="shared" si="803"/>
        <v>0</v>
      </c>
      <c r="AG1879" t="b">
        <f t="shared" si="804"/>
        <v>0</v>
      </c>
      <c r="AH1879" s="2" t="str">
        <f t="shared" si="805"/>
        <v/>
      </c>
      <c r="AI1879" t="str">
        <f t="shared" si="806"/>
        <v/>
      </c>
      <c r="AJ1879" s="2" t="str">
        <f t="shared" si="807"/>
        <v/>
      </c>
      <c r="AK1879" s="2" t="str">
        <f t="shared" si="808"/>
        <v/>
      </c>
    </row>
    <row r="1880" spans="1:37" x14ac:dyDescent="0.3">
      <c r="A1880" s="18">
        <v>40122</v>
      </c>
      <c r="B1880">
        <v>0</v>
      </c>
      <c r="C1880">
        <v>16.2</v>
      </c>
      <c r="D1880">
        <v>4.9000000000000004</v>
      </c>
      <c r="E1880">
        <v>10.55</v>
      </c>
      <c r="G1880" s="3">
        <f t="shared" si="783"/>
        <v>0</v>
      </c>
      <c r="H1880" s="3">
        <f t="shared" si="784"/>
        <v>0</v>
      </c>
      <c r="I1880" s="10">
        <f t="shared" si="785"/>
        <v>0</v>
      </c>
      <c r="J1880" s="3">
        <f t="shared" si="786"/>
        <v>0</v>
      </c>
      <c r="K1880" s="3">
        <f t="shared" si="787"/>
        <v>0</v>
      </c>
      <c r="L1880" s="15">
        <f t="shared" si="788"/>
        <v>0</v>
      </c>
      <c r="M1880" s="3">
        <f t="shared" si="789"/>
        <v>0</v>
      </c>
      <c r="N1880" s="15">
        <f t="shared" si="790"/>
        <v>0</v>
      </c>
      <c r="O1880" s="15">
        <f t="shared" si="791"/>
        <v>0</v>
      </c>
      <c r="P1880" s="15">
        <f t="shared" si="792"/>
        <v>0</v>
      </c>
      <c r="Q1880" s="3">
        <f t="shared" si="809"/>
        <v>11</v>
      </c>
      <c r="R1880" s="3">
        <f t="shared" si="793"/>
        <v>-0.81</v>
      </c>
      <c r="S1880" s="16">
        <f t="shared" si="794"/>
        <v>-8.5455000000000005</v>
      </c>
      <c r="T1880" s="3">
        <f t="shared" si="795"/>
        <v>0</v>
      </c>
      <c r="U1880" s="3">
        <f t="shared" si="796"/>
        <v>0</v>
      </c>
      <c r="V1880" s="3">
        <f t="shared" si="797"/>
        <v>0</v>
      </c>
      <c r="W1880" s="19">
        <f t="shared" si="798"/>
        <v>0</v>
      </c>
      <c r="X1880" s="19">
        <f t="shared" si="799"/>
        <v>0</v>
      </c>
      <c r="Y1880" s="19">
        <f t="shared" si="800"/>
        <v>0</v>
      </c>
      <c r="Z1880" s="2">
        <f t="shared" si="801"/>
        <v>0</v>
      </c>
      <c r="AA1880" s="2">
        <f t="shared" si="802"/>
        <v>0</v>
      </c>
      <c r="AB1880">
        <v>0</v>
      </c>
      <c r="AC1880">
        <v>0</v>
      </c>
      <c r="AD1880">
        <v>0</v>
      </c>
      <c r="AE1880">
        <v>0</v>
      </c>
      <c r="AF1880" s="2">
        <f t="shared" si="803"/>
        <v>0</v>
      </c>
      <c r="AG1880" t="b">
        <f t="shared" si="804"/>
        <v>0</v>
      </c>
      <c r="AH1880" s="2" t="str">
        <f t="shared" si="805"/>
        <v/>
      </c>
      <c r="AI1880" t="str">
        <f t="shared" si="806"/>
        <v/>
      </c>
      <c r="AJ1880" s="2" t="str">
        <f t="shared" si="807"/>
        <v/>
      </c>
      <c r="AK1880" s="2" t="str">
        <f t="shared" si="808"/>
        <v/>
      </c>
    </row>
    <row r="1881" spans="1:37" x14ac:dyDescent="0.3">
      <c r="A1881" s="18">
        <v>40123</v>
      </c>
      <c r="B1881">
        <v>17.78</v>
      </c>
      <c r="C1881">
        <v>11</v>
      </c>
      <c r="D1881">
        <v>4.4000000000000004</v>
      </c>
      <c r="E1881">
        <v>7.7</v>
      </c>
      <c r="G1881" s="3">
        <f t="shared" si="783"/>
        <v>0</v>
      </c>
      <c r="H1881" s="3">
        <f t="shared" si="784"/>
        <v>0</v>
      </c>
      <c r="I1881" s="10">
        <f t="shared" si="785"/>
        <v>0</v>
      </c>
      <c r="J1881" s="3">
        <f t="shared" si="786"/>
        <v>0</v>
      </c>
      <c r="K1881" s="3">
        <f t="shared" si="787"/>
        <v>17.78</v>
      </c>
      <c r="L1881" s="15">
        <f t="shared" si="788"/>
        <v>0</v>
      </c>
      <c r="M1881" s="3">
        <f t="shared" si="789"/>
        <v>-4.4450000000000003</v>
      </c>
      <c r="N1881" s="15">
        <f t="shared" si="790"/>
        <v>0</v>
      </c>
      <c r="O1881" s="15">
        <f t="shared" si="791"/>
        <v>0</v>
      </c>
      <c r="P1881" s="15">
        <f t="shared" si="792"/>
        <v>0</v>
      </c>
      <c r="Q1881" s="3">
        <f t="shared" si="809"/>
        <v>11</v>
      </c>
      <c r="R1881" s="3">
        <f t="shared" si="793"/>
        <v>-0.81</v>
      </c>
      <c r="S1881" s="16">
        <f t="shared" si="794"/>
        <v>-6.237000000000001</v>
      </c>
      <c r="T1881" s="3">
        <f t="shared" si="795"/>
        <v>0</v>
      </c>
      <c r="U1881" s="3">
        <f t="shared" si="796"/>
        <v>0</v>
      </c>
      <c r="V1881" s="3">
        <f t="shared" si="797"/>
        <v>0</v>
      </c>
      <c r="W1881" s="19">
        <f t="shared" si="798"/>
        <v>0</v>
      </c>
      <c r="X1881" s="19">
        <f t="shared" si="799"/>
        <v>0</v>
      </c>
      <c r="Y1881" s="19">
        <f t="shared" si="800"/>
        <v>0</v>
      </c>
      <c r="Z1881" s="2">
        <f t="shared" si="801"/>
        <v>0</v>
      </c>
      <c r="AA1881" s="2">
        <f t="shared" si="802"/>
        <v>0</v>
      </c>
      <c r="AB1881">
        <v>0</v>
      </c>
      <c r="AC1881">
        <v>0</v>
      </c>
      <c r="AD1881">
        <v>101.6</v>
      </c>
      <c r="AE1881">
        <v>101.6</v>
      </c>
      <c r="AF1881" s="2">
        <f t="shared" si="803"/>
        <v>0</v>
      </c>
      <c r="AG1881" t="b">
        <f t="shared" si="804"/>
        <v>0</v>
      </c>
      <c r="AH1881" s="2" t="str">
        <f t="shared" si="805"/>
        <v/>
      </c>
      <c r="AI1881">
        <f t="shared" si="806"/>
        <v>0</v>
      </c>
      <c r="AJ1881" s="2" t="str">
        <f t="shared" si="807"/>
        <v/>
      </c>
      <c r="AK1881" s="2" t="str">
        <f t="shared" si="808"/>
        <v/>
      </c>
    </row>
    <row r="1882" spans="1:37" x14ac:dyDescent="0.3">
      <c r="A1882" s="18">
        <v>40124</v>
      </c>
      <c r="B1882">
        <v>17.78</v>
      </c>
      <c r="C1882">
        <v>4.7</v>
      </c>
      <c r="D1882">
        <v>2.4</v>
      </c>
      <c r="E1882">
        <v>3.55</v>
      </c>
      <c r="G1882" s="3">
        <f t="shared" ref="G1882:G1945" si="810">W1881</f>
        <v>0</v>
      </c>
      <c r="H1882" s="3">
        <f t="shared" ref="H1882:H1945" si="811">Y1881</f>
        <v>0</v>
      </c>
      <c r="I1882" s="10">
        <f t="shared" si="785"/>
        <v>0</v>
      </c>
      <c r="J1882" s="3">
        <f t="shared" si="786"/>
        <v>0</v>
      </c>
      <c r="K1882" s="3">
        <f t="shared" si="787"/>
        <v>10.519833333333334</v>
      </c>
      <c r="L1882" s="15">
        <f t="shared" si="788"/>
        <v>7.2601666666666667</v>
      </c>
      <c r="M1882" s="3">
        <f t="shared" si="789"/>
        <v>4.630208333333333</v>
      </c>
      <c r="N1882" s="15">
        <f t="shared" si="790"/>
        <v>4.630208333333333</v>
      </c>
      <c r="O1882" s="15">
        <f t="shared" si="791"/>
        <v>0</v>
      </c>
      <c r="P1882" s="15">
        <f t="shared" si="792"/>
        <v>0</v>
      </c>
      <c r="Q1882" s="3">
        <f t="shared" si="809"/>
        <v>11</v>
      </c>
      <c r="R1882" s="3">
        <f t="shared" si="793"/>
        <v>-0.81</v>
      </c>
      <c r="S1882" s="16">
        <f t="shared" si="794"/>
        <v>-2.8755000000000002</v>
      </c>
      <c r="T1882" s="3">
        <f t="shared" si="795"/>
        <v>1.7547083333333329</v>
      </c>
      <c r="U1882" s="3">
        <f t="shared" si="796"/>
        <v>0</v>
      </c>
      <c r="V1882" s="3">
        <f t="shared" si="797"/>
        <v>0</v>
      </c>
      <c r="W1882" s="19">
        <f t="shared" si="798"/>
        <v>1.7547083333333329</v>
      </c>
      <c r="X1882" s="19">
        <f t="shared" si="799"/>
        <v>0</v>
      </c>
      <c r="Y1882" s="19">
        <f t="shared" si="800"/>
        <v>0</v>
      </c>
      <c r="Z1882" s="2">
        <f t="shared" si="801"/>
        <v>1.7547083333333329</v>
      </c>
      <c r="AA1882" s="2">
        <f t="shared" si="802"/>
        <v>0</v>
      </c>
      <c r="AB1882">
        <v>0</v>
      </c>
      <c r="AC1882">
        <v>0</v>
      </c>
      <c r="AD1882">
        <v>-50.8</v>
      </c>
      <c r="AE1882">
        <v>50.8</v>
      </c>
      <c r="AF1882" s="2">
        <f t="shared" si="803"/>
        <v>0</v>
      </c>
      <c r="AG1882" t="b">
        <f t="shared" si="804"/>
        <v>1</v>
      </c>
      <c r="AH1882" s="2">
        <f t="shared" si="805"/>
        <v>1.7547083333333329</v>
      </c>
      <c r="AI1882">
        <f t="shared" si="806"/>
        <v>1.7547083333333329</v>
      </c>
      <c r="AJ1882" s="2">
        <f t="shared" si="807"/>
        <v>50.8</v>
      </c>
      <c r="AK1882" s="2">
        <f t="shared" si="808"/>
        <v>50.8</v>
      </c>
    </row>
    <row r="1883" spans="1:37" x14ac:dyDescent="0.3">
      <c r="A1883" s="18">
        <v>40125</v>
      </c>
      <c r="B1883">
        <v>27.94</v>
      </c>
      <c r="C1883">
        <v>4.8</v>
      </c>
      <c r="D1883">
        <v>1.1000000000000001</v>
      </c>
      <c r="E1883">
        <v>2.95</v>
      </c>
      <c r="G1883" s="3">
        <f t="shared" si="810"/>
        <v>1.7547083333333329</v>
      </c>
      <c r="H1883" s="3">
        <f t="shared" si="811"/>
        <v>0</v>
      </c>
      <c r="I1883" s="10">
        <f t="shared" si="785"/>
        <v>0</v>
      </c>
      <c r="J1883" s="3">
        <f t="shared" si="786"/>
        <v>0</v>
      </c>
      <c r="K1883" s="3">
        <f t="shared" si="787"/>
        <v>13.737166666666669</v>
      </c>
      <c r="L1883" s="15">
        <f t="shared" si="788"/>
        <v>14.202833333333333</v>
      </c>
      <c r="M1883" s="3">
        <f t="shared" si="789"/>
        <v>10.768541666666666</v>
      </c>
      <c r="N1883" s="15">
        <f t="shared" si="790"/>
        <v>12.523249999999999</v>
      </c>
      <c r="O1883" s="15">
        <f t="shared" si="791"/>
        <v>0</v>
      </c>
      <c r="P1883" s="15">
        <f t="shared" si="792"/>
        <v>0</v>
      </c>
      <c r="Q1883" s="3">
        <f t="shared" si="809"/>
        <v>11</v>
      </c>
      <c r="R1883" s="3">
        <f t="shared" si="793"/>
        <v>-0.81</v>
      </c>
      <c r="S1883" s="16">
        <f t="shared" si="794"/>
        <v>-2.3895000000000004</v>
      </c>
      <c r="T1883" s="3">
        <f t="shared" si="795"/>
        <v>10.133749999999999</v>
      </c>
      <c r="U1883" s="3">
        <f t="shared" si="796"/>
        <v>0</v>
      </c>
      <c r="V1883" s="3">
        <f t="shared" si="797"/>
        <v>0</v>
      </c>
      <c r="W1883" s="19">
        <f t="shared" si="798"/>
        <v>10.133749999999999</v>
      </c>
      <c r="X1883" s="19">
        <f t="shared" si="799"/>
        <v>0</v>
      </c>
      <c r="Y1883" s="19">
        <f t="shared" si="800"/>
        <v>0</v>
      </c>
      <c r="Z1883" s="2">
        <f t="shared" si="801"/>
        <v>8.3790416666666658</v>
      </c>
      <c r="AA1883" s="2">
        <f t="shared" si="802"/>
        <v>0</v>
      </c>
      <c r="AB1883">
        <v>5.08</v>
      </c>
      <c r="AC1883">
        <v>5.08</v>
      </c>
      <c r="AD1883">
        <v>0</v>
      </c>
      <c r="AE1883">
        <v>50.8</v>
      </c>
      <c r="AF1883" s="2">
        <f t="shared" si="803"/>
        <v>0.1</v>
      </c>
      <c r="AG1883" t="b">
        <f t="shared" si="804"/>
        <v>1</v>
      </c>
      <c r="AH1883" s="2">
        <f t="shared" si="805"/>
        <v>3.2990416666666658</v>
      </c>
      <c r="AI1883">
        <f t="shared" si="806"/>
        <v>3.2990416666666658</v>
      </c>
      <c r="AJ1883" s="2">
        <f t="shared" si="807"/>
        <v>0</v>
      </c>
      <c r="AK1883" s="2">
        <f t="shared" si="808"/>
        <v>0</v>
      </c>
    </row>
    <row r="1884" spans="1:37" x14ac:dyDescent="0.3">
      <c r="A1884" s="18">
        <v>40126</v>
      </c>
      <c r="B1884">
        <v>2.54</v>
      </c>
      <c r="C1884">
        <v>4.7</v>
      </c>
      <c r="D1884">
        <v>0.9</v>
      </c>
      <c r="E1884">
        <v>2.8</v>
      </c>
      <c r="G1884" s="3">
        <f t="shared" si="810"/>
        <v>10.133749999999999</v>
      </c>
      <c r="H1884" s="3">
        <f t="shared" si="811"/>
        <v>0</v>
      </c>
      <c r="I1884" s="10">
        <f t="shared" si="785"/>
        <v>0</v>
      </c>
      <c r="J1884" s="3">
        <f t="shared" si="786"/>
        <v>0</v>
      </c>
      <c r="K1884" s="3">
        <f t="shared" si="787"/>
        <v>1.1853333333333331</v>
      </c>
      <c r="L1884" s="15">
        <f t="shared" si="788"/>
        <v>1.3546666666666669</v>
      </c>
      <c r="M1884" s="3">
        <f t="shared" si="789"/>
        <v>1.0583333333333336</v>
      </c>
      <c r="N1884" s="15">
        <f t="shared" si="790"/>
        <v>11.192083333333333</v>
      </c>
      <c r="O1884" s="15">
        <f t="shared" si="791"/>
        <v>24.234826115485234</v>
      </c>
      <c r="P1884" s="15">
        <f t="shared" si="792"/>
        <v>0.46181818181818812</v>
      </c>
      <c r="Q1884" s="3">
        <f t="shared" si="809"/>
        <v>11</v>
      </c>
      <c r="R1884" s="3">
        <f t="shared" si="793"/>
        <v>-0.81</v>
      </c>
      <c r="S1884" s="16">
        <f t="shared" si="794"/>
        <v>-2.2679999999999998</v>
      </c>
      <c r="T1884" s="3">
        <f t="shared" si="795"/>
        <v>8.924083333333332</v>
      </c>
      <c r="U1884" s="3">
        <f t="shared" si="796"/>
        <v>0.7</v>
      </c>
      <c r="V1884" s="3">
        <f t="shared" si="797"/>
        <v>12.748690476190475</v>
      </c>
      <c r="W1884" s="19">
        <f t="shared" si="798"/>
        <v>8.924083333333332</v>
      </c>
      <c r="X1884" s="19">
        <f t="shared" si="799"/>
        <v>0.7</v>
      </c>
      <c r="Y1884" s="19">
        <f t="shared" si="800"/>
        <v>12.748690476190475</v>
      </c>
      <c r="Z1884" s="2">
        <f t="shared" si="801"/>
        <v>-1.2096666666666671</v>
      </c>
      <c r="AA1884" s="2">
        <f t="shared" si="802"/>
        <v>12.748690476190475</v>
      </c>
      <c r="AB1884">
        <v>-5.08</v>
      </c>
      <c r="AC1884">
        <v>0</v>
      </c>
      <c r="AD1884">
        <v>-25.4</v>
      </c>
      <c r="AE1884">
        <v>25.4</v>
      </c>
      <c r="AF1884" s="2">
        <f t="shared" si="803"/>
        <v>0</v>
      </c>
      <c r="AG1884" t="b">
        <f t="shared" si="804"/>
        <v>1</v>
      </c>
      <c r="AH1884" s="2">
        <f t="shared" si="805"/>
        <v>3.870333333333333</v>
      </c>
      <c r="AI1884">
        <f t="shared" si="806"/>
        <v>3.870333333333333</v>
      </c>
      <c r="AJ1884" s="2">
        <f t="shared" si="807"/>
        <v>38.148690476190474</v>
      </c>
      <c r="AK1884" s="2">
        <f t="shared" si="808"/>
        <v>38.148690476190474</v>
      </c>
    </row>
    <row r="1885" spans="1:37" x14ac:dyDescent="0.3">
      <c r="A1885" s="18">
        <v>40127</v>
      </c>
      <c r="B1885">
        <v>10.16</v>
      </c>
      <c r="C1885">
        <v>4.3</v>
      </c>
      <c r="D1885">
        <v>0.8</v>
      </c>
      <c r="E1885">
        <v>2.5499999999999998</v>
      </c>
      <c r="G1885" s="3">
        <f t="shared" si="810"/>
        <v>8.924083333333332</v>
      </c>
      <c r="H1885" s="3">
        <f t="shared" si="811"/>
        <v>12.748690476190475</v>
      </c>
      <c r="I1885" s="10">
        <f t="shared" si="785"/>
        <v>12.62120357142857</v>
      </c>
      <c r="J1885" s="3">
        <f t="shared" si="786"/>
        <v>0.70707070707070707</v>
      </c>
      <c r="K1885" s="3">
        <f t="shared" si="787"/>
        <v>4.3180000000000005</v>
      </c>
      <c r="L1885" s="15">
        <f t="shared" si="788"/>
        <v>5.8419999999999996</v>
      </c>
      <c r="M1885" s="3">
        <f t="shared" si="789"/>
        <v>4.7624999999999993</v>
      </c>
      <c r="N1885" s="15">
        <f t="shared" si="790"/>
        <v>13.686583333333331</v>
      </c>
      <c r="O1885" s="15">
        <f t="shared" si="791"/>
        <v>0.22955050065980778</v>
      </c>
      <c r="P1885" s="15">
        <f t="shared" si="792"/>
        <v>59.623408766233759</v>
      </c>
      <c r="Q1885" s="3">
        <f t="shared" si="809"/>
        <v>11</v>
      </c>
      <c r="R1885" s="3">
        <f t="shared" si="793"/>
        <v>-0.81</v>
      </c>
      <c r="S1885" s="16">
        <f t="shared" si="794"/>
        <v>-2.0655000000000001</v>
      </c>
      <c r="T1885" s="3">
        <f t="shared" si="795"/>
        <v>11.621083333333331</v>
      </c>
      <c r="U1885" s="3">
        <f t="shared" si="796"/>
        <v>0.22955050065980778</v>
      </c>
      <c r="V1885" s="3">
        <f t="shared" si="797"/>
        <v>50.62538874857735</v>
      </c>
      <c r="W1885" s="19">
        <f t="shared" si="798"/>
        <v>11.621083333333331</v>
      </c>
      <c r="X1885" s="19">
        <f t="shared" si="799"/>
        <v>0.22955050065980778</v>
      </c>
      <c r="Y1885" s="19">
        <f t="shared" si="800"/>
        <v>50.62538874857735</v>
      </c>
      <c r="Z1885" s="2">
        <f t="shared" si="801"/>
        <v>2.6969999999999992</v>
      </c>
      <c r="AA1885" s="2">
        <f t="shared" si="802"/>
        <v>37.876698272386875</v>
      </c>
      <c r="AB1885">
        <v>0</v>
      </c>
      <c r="AC1885">
        <v>0</v>
      </c>
      <c r="AD1885">
        <v>50.8</v>
      </c>
      <c r="AE1885">
        <v>76.2</v>
      </c>
      <c r="AF1885" s="2">
        <f t="shared" si="803"/>
        <v>0</v>
      </c>
      <c r="AG1885" t="b">
        <f t="shared" si="804"/>
        <v>1</v>
      </c>
      <c r="AH1885" s="2">
        <f t="shared" si="805"/>
        <v>2.6969999999999992</v>
      </c>
      <c r="AI1885">
        <f t="shared" si="806"/>
        <v>2.6969999999999992</v>
      </c>
      <c r="AJ1885" s="2">
        <f t="shared" si="807"/>
        <v>-12.923301727613122</v>
      </c>
      <c r="AK1885" s="2">
        <f t="shared" si="808"/>
        <v>12.923301727613122</v>
      </c>
    </row>
    <row r="1886" spans="1:37" x14ac:dyDescent="0.3">
      <c r="A1886" s="18">
        <v>40128</v>
      </c>
      <c r="B1886">
        <v>2.54</v>
      </c>
      <c r="C1886">
        <v>6.4</v>
      </c>
      <c r="D1886">
        <v>1.4</v>
      </c>
      <c r="E1886">
        <v>3.9</v>
      </c>
      <c r="G1886" s="3">
        <f t="shared" si="810"/>
        <v>11.621083333333331</v>
      </c>
      <c r="H1886" s="3">
        <f t="shared" si="811"/>
        <v>50.62538874857735</v>
      </c>
      <c r="I1886" s="10">
        <f t="shared" si="785"/>
        <v>50.119134861091574</v>
      </c>
      <c r="J1886" s="3">
        <f t="shared" si="786"/>
        <v>0.23186919258566446</v>
      </c>
      <c r="K1886" s="3">
        <f t="shared" si="787"/>
        <v>1.6510000000000002</v>
      </c>
      <c r="L1886" s="15">
        <f t="shared" si="788"/>
        <v>0.8889999999999999</v>
      </c>
      <c r="M1886" s="3">
        <f t="shared" si="789"/>
        <v>0.47624999999999984</v>
      </c>
      <c r="N1886" s="15">
        <f t="shared" si="790"/>
        <v>12.097333333333331</v>
      </c>
      <c r="O1886" s="15">
        <f t="shared" si="791"/>
        <v>0.2368285224782912</v>
      </c>
      <c r="P1886" s="15">
        <f t="shared" si="792"/>
        <v>51.080559075996554</v>
      </c>
      <c r="Q1886" s="3">
        <f t="shared" si="809"/>
        <v>11</v>
      </c>
      <c r="R1886" s="3">
        <f t="shared" si="793"/>
        <v>-0.81</v>
      </c>
      <c r="S1886" s="16">
        <f t="shared" si="794"/>
        <v>-3.1590000000000003</v>
      </c>
      <c r="T1886" s="3">
        <f t="shared" si="795"/>
        <v>8.9383333333333308</v>
      </c>
      <c r="U1886" s="3">
        <f t="shared" si="796"/>
        <v>0.2368285224782912</v>
      </c>
      <c r="V1886" s="3">
        <f t="shared" si="797"/>
        <v>37.741794104013209</v>
      </c>
      <c r="W1886" s="19">
        <f t="shared" si="798"/>
        <v>8.9383333333333308</v>
      </c>
      <c r="X1886" s="19">
        <f t="shared" si="799"/>
        <v>0.2368285224782912</v>
      </c>
      <c r="Y1886" s="19">
        <f t="shared" si="800"/>
        <v>37.741794104013209</v>
      </c>
      <c r="Z1886" s="2">
        <f t="shared" si="801"/>
        <v>-2.6827500000000004</v>
      </c>
      <c r="AA1886" s="2">
        <f t="shared" si="802"/>
        <v>-12.883594644564141</v>
      </c>
      <c r="AB1886">
        <v>0</v>
      </c>
      <c r="AC1886">
        <v>0</v>
      </c>
      <c r="AD1886">
        <v>-50.8</v>
      </c>
      <c r="AE1886">
        <v>25.4</v>
      </c>
      <c r="AF1886" s="2">
        <f t="shared" si="803"/>
        <v>0</v>
      </c>
      <c r="AG1886" t="b">
        <f t="shared" si="804"/>
        <v>1</v>
      </c>
      <c r="AH1886" s="2">
        <f t="shared" si="805"/>
        <v>-2.6827500000000004</v>
      </c>
      <c r="AI1886">
        <f t="shared" si="806"/>
        <v>2.6827500000000004</v>
      </c>
      <c r="AJ1886" s="2">
        <f t="shared" si="807"/>
        <v>37.916405355435856</v>
      </c>
      <c r="AK1886" s="2">
        <f t="shared" si="808"/>
        <v>37.916405355435856</v>
      </c>
    </row>
    <row r="1887" spans="1:37" x14ac:dyDescent="0.3">
      <c r="A1887" s="18">
        <v>40129</v>
      </c>
      <c r="B1887">
        <v>17.78</v>
      </c>
      <c r="C1887">
        <v>3.5</v>
      </c>
      <c r="D1887">
        <v>0.5</v>
      </c>
      <c r="E1887">
        <v>2</v>
      </c>
      <c r="G1887" s="3">
        <f t="shared" si="810"/>
        <v>8.9383333333333308</v>
      </c>
      <c r="H1887" s="3">
        <f t="shared" si="811"/>
        <v>37.741794104013209</v>
      </c>
      <c r="I1887" s="10">
        <f t="shared" si="785"/>
        <v>37.364376162973073</v>
      </c>
      <c r="J1887" s="3">
        <f t="shared" si="786"/>
        <v>0.23922072977605174</v>
      </c>
      <c r="K1887" s="3">
        <f t="shared" si="787"/>
        <v>5.9266666666666659</v>
      </c>
      <c r="L1887" s="15">
        <f t="shared" si="788"/>
        <v>11.853333333333335</v>
      </c>
      <c r="M1887" s="3">
        <f t="shared" si="789"/>
        <v>10.37166666666667</v>
      </c>
      <c r="N1887" s="15">
        <f t="shared" si="790"/>
        <v>19.310000000000002</v>
      </c>
      <c r="O1887" s="15">
        <f t="shared" si="791"/>
        <v>0.16045260507323231</v>
      </c>
      <c r="P1887" s="15">
        <f t="shared" si="792"/>
        <v>120.34706442557732</v>
      </c>
      <c r="Q1887" s="3">
        <f t="shared" si="809"/>
        <v>11</v>
      </c>
      <c r="R1887" s="3">
        <f t="shared" si="793"/>
        <v>-0.81</v>
      </c>
      <c r="S1887" s="16">
        <f t="shared" si="794"/>
        <v>-1.62</v>
      </c>
      <c r="T1887" s="3">
        <f t="shared" si="795"/>
        <v>17.690000000000001</v>
      </c>
      <c r="U1887" s="3">
        <f t="shared" si="796"/>
        <v>0.16045260507323231</v>
      </c>
      <c r="V1887" s="3">
        <f t="shared" si="797"/>
        <v>110.25062504859983</v>
      </c>
      <c r="W1887" s="19">
        <f t="shared" si="798"/>
        <v>17.690000000000001</v>
      </c>
      <c r="X1887" s="19">
        <f t="shared" si="799"/>
        <v>0.16045260507323231</v>
      </c>
      <c r="Y1887" s="19">
        <f t="shared" si="800"/>
        <v>110.25062504859983</v>
      </c>
      <c r="Z1887" s="2">
        <f t="shared" si="801"/>
        <v>8.7516666666666705</v>
      </c>
      <c r="AA1887" s="2">
        <f t="shared" si="802"/>
        <v>72.50883094458662</v>
      </c>
      <c r="AB1887">
        <v>2.54</v>
      </c>
      <c r="AC1887">
        <v>2.54</v>
      </c>
      <c r="AD1887">
        <v>0</v>
      </c>
      <c r="AE1887">
        <v>25.4</v>
      </c>
      <c r="AF1887" s="2">
        <f t="shared" si="803"/>
        <v>0.1</v>
      </c>
      <c r="AG1887" t="b">
        <f t="shared" si="804"/>
        <v>1</v>
      </c>
      <c r="AH1887" s="2">
        <f t="shared" si="805"/>
        <v>6.2116666666666704</v>
      </c>
      <c r="AI1887" t="str">
        <f t="shared" si="806"/>
        <v/>
      </c>
      <c r="AJ1887" s="2">
        <f t="shared" si="807"/>
        <v>72.50883094458662</v>
      </c>
      <c r="AK1887" s="2">
        <f t="shared" si="808"/>
        <v>72.50883094458662</v>
      </c>
    </row>
    <row r="1888" spans="1:37" x14ac:dyDescent="0.3">
      <c r="A1888" s="18">
        <v>40130</v>
      </c>
      <c r="B1888">
        <v>10.16</v>
      </c>
      <c r="C1888">
        <v>2.4</v>
      </c>
      <c r="D1888">
        <v>-0.1</v>
      </c>
      <c r="E1888">
        <v>1.1499999999999999</v>
      </c>
      <c r="G1888" s="3">
        <f t="shared" si="810"/>
        <v>17.690000000000001</v>
      </c>
      <c r="H1888" s="3">
        <f t="shared" si="811"/>
        <v>110.25062504859983</v>
      </c>
      <c r="I1888" s="10">
        <f t="shared" si="785"/>
        <v>109.14811879811383</v>
      </c>
      <c r="J1888" s="3">
        <f t="shared" si="786"/>
        <v>0.16207333845781041</v>
      </c>
      <c r="K1888" s="3">
        <f t="shared" si="787"/>
        <v>1.9473333333333329</v>
      </c>
      <c r="L1888" s="15">
        <f t="shared" si="788"/>
        <v>8.2126666666666672</v>
      </c>
      <c r="M1888" s="3">
        <f t="shared" si="789"/>
        <v>7.725833333333334</v>
      </c>
      <c r="N1888" s="15">
        <f t="shared" si="790"/>
        <v>25.415833333333335</v>
      </c>
      <c r="O1888" s="15">
        <f t="shared" si="791"/>
        <v>0.14794401595922649</v>
      </c>
      <c r="P1888" s="15">
        <f t="shared" si="792"/>
        <v>171.79358805791756</v>
      </c>
      <c r="Q1888" s="3">
        <f t="shared" si="809"/>
        <v>11</v>
      </c>
      <c r="R1888" s="3">
        <f t="shared" si="793"/>
        <v>-0.81</v>
      </c>
      <c r="S1888" s="16">
        <f t="shared" si="794"/>
        <v>-0.93149999999999999</v>
      </c>
      <c r="T1888" s="3">
        <f t="shared" si="795"/>
        <v>24.484333333333336</v>
      </c>
      <c r="U1888" s="3">
        <f t="shared" si="796"/>
        <v>0.14794401595922649</v>
      </c>
      <c r="V1888" s="3">
        <f t="shared" si="797"/>
        <v>165.49728743392529</v>
      </c>
      <c r="W1888" s="19">
        <f t="shared" si="798"/>
        <v>24.484333333333336</v>
      </c>
      <c r="X1888" s="19">
        <f t="shared" si="799"/>
        <v>0.14794401595922649</v>
      </c>
      <c r="Y1888" s="19">
        <f t="shared" si="800"/>
        <v>165.49728743392529</v>
      </c>
      <c r="Z1888" s="2">
        <f t="shared" si="801"/>
        <v>6.7943333333333342</v>
      </c>
      <c r="AA1888" s="2">
        <f t="shared" si="802"/>
        <v>55.246662385325465</v>
      </c>
      <c r="AB1888">
        <v>5.08</v>
      </c>
      <c r="AC1888">
        <v>7.62</v>
      </c>
      <c r="AD1888">
        <v>76.2</v>
      </c>
      <c r="AE1888">
        <v>101.6</v>
      </c>
      <c r="AF1888" s="2">
        <f t="shared" si="803"/>
        <v>7.5000000000000011E-2</v>
      </c>
      <c r="AG1888" t="b">
        <f t="shared" si="804"/>
        <v>1</v>
      </c>
      <c r="AH1888" s="2">
        <f t="shared" si="805"/>
        <v>1.7143333333333342</v>
      </c>
      <c r="AI1888" t="str">
        <f t="shared" si="806"/>
        <v/>
      </c>
      <c r="AJ1888" s="2">
        <f t="shared" si="807"/>
        <v>-20.953337614674538</v>
      </c>
      <c r="AK1888" s="2">
        <f t="shared" si="808"/>
        <v>20.953337614674538</v>
      </c>
    </row>
    <row r="1889" spans="1:37" x14ac:dyDescent="0.3">
      <c r="A1889" s="18">
        <v>40131</v>
      </c>
      <c r="B1889">
        <v>15.24</v>
      </c>
      <c r="C1889">
        <v>1.5</v>
      </c>
      <c r="D1889">
        <v>-1.3</v>
      </c>
      <c r="E1889">
        <v>0.1</v>
      </c>
      <c r="G1889" s="3">
        <f t="shared" si="810"/>
        <v>24.484333333333336</v>
      </c>
      <c r="H1889" s="3">
        <f t="shared" si="811"/>
        <v>165.49728743392529</v>
      </c>
      <c r="I1889" s="10">
        <f t="shared" si="785"/>
        <v>163.84231455958604</v>
      </c>
      <c r="J1889" s="3">
        <f t="shared" si="786"/>
        <v>0.14943839995881461</v>
      </c>
      <c r="K1889" s="3">
        <f t="shared" si="787"/>
        <v>0.25400000000000134</v>
      </c>
      <c r="L1889" s="15">
        <f t="shared" si="788"/>
        <v>14.985999999999999</v>
      </c>
      <c r="M1889" s="3">
        <f t="shared" si="789"/>
        <v>14.922499999999999</v>
      </c>
      <c r="N1889" s="15">
        <f t="shared" si="790"/>
        <v>39.406833333333338</v>
      </c>
      <c r="O1889" s="15">
        <f t="shared" si="791"/>
        <v>0.13206973619690235</v>
      </c>
      <c r="P1889" s="15">
        <f t="shared" si="792"/>
        <v>298.37898119658405</v>
      </c>
      <c r="Q1889" s="3">
        <f t="shared" si="809"/>
        <v>11</v>
      </c>
      <c r="R1889" s="3">
        <f t="shared" si="793"/>
        <v>-0.81</v>
      </c>
      <c r="S1889" s="16">
        <f t="shared" si="794"/>
        <v>-8.1000000000000016E-2</v>
      </c>
      <c r="T1889" s="3">
        <f t="shared" si="795"/>
        <v>39.325833333333335</v>
      </c>
      <c r="U1889" s="3">
        <f t="shared" si="796"/>
        <v>0.13206973619690235</v>
      </c>
      <c r="V1889" s="3">
        <f t="shared" si="797"/>
        <v>297.76566884863445</v>
      </c>
      <c r="W1889" s="19">
        <f t="shared" si="798"/>
        <v>39.325833333333335</v>
      </c>
      <c r="X1889" s="19">
        <f t="shared" si="799"/>
        <v>0.13206973619690235</v>
      </c>
      <c r="Y1889" s="19">
        <f t="shared" si="800"/>
        <v>297.76566884863445</v>
      </c>
      <c r="Z1889" s="2">
        <f t="shared" si="801"/>
        <v>14.8415</v>
      </c>
      <c r="AA1889" s="2">
        <f t="shared" si="802"/>
        <v>132.26838141470915</v>
      </c>
      <c r="AB1889">
        <v>15.24</v>
      </c>
      <c r="AC1889">
        <v>22.86</v>
      </c>
      <c r="AD1889">
        <v>127</v>
      </c>
      <c r="AE1889">
        <v>228.6</v>
      </c>
      <c r="AF1889" s="2">
        <f t="shared" si="803"/>
        <v>0.1</v>
      </c>
      <c r="AG1889" t="b">
        <f t="shared" si="804"/>
        <v>1</v>
      </c>
      <c r="AH1889" s="2">
        <f t="shared" si="805"/>
        <v>-0.3985000000000003</v>
      </c>
      <c r="AI1889" t="str">
        <f t="shared" si="806"/>
        <v/>
      </c>
      <c r="AJ1889" s="2">
        <f t="shared" si="807"/>
        <v>5.2683814147091539</v>
      </c>
      <c r="AK1889" s="2">
        <f t="shared" si="808"/>
        <v>5.2683814147091539</v>
      </c>
    </row>
    <row r="1890" spans="1:37" x14ac:dyDescent="0.3">
      <c r="A1890" s="18">
        <v>40132</v>
      </c>
      <c r="B1890">
        <v>2.54</v>
      </c>
      <c r="C1890">
        <v>1.8</v>
      </c>
      <c r="D1890">
        <v>-2.1</v>
      </c>
      <c r="E1890">
        <v>-0.15</v>
      </c>
      <c r="G1890" s="3">
        <f t="shared" si="810"/>
        <v>39.325833333333335</v>
      </c>
      <c r="H1890" s="3">
        <f t="shared" si="811"/>
        <v>297.76566884863445</v>
      </c>
      <c r="I1890" s="10">
        <f t="shared" si="785"/>
        <v>294.78801216014813</v>
      </c>
      <c r="J1890" s="3">
        <f t="shared" si="786"/>
        <v>0.13340377393626499</v>
      </c>
      <c r="K1890" s="3">
        <f t="shared" si="787"/>
        <v>0</v>
      </c>
      <c r="L1890" s="15">
        <f t="shared" si="788"/>
        <v>2.54</v>
      </c>
      <c r="M1890" s="3">
        <f t="shared" si="789"/>
        <v>2.54</v>
      </c>
      <c r="N1890" s="15">
        <f t="shared" si="790"/>
        <v>41.865833333333335</v>
      </c>
      <c r="O1890" s="15">
        <f t="shared" si="791"/>
        <v>0.13170371023207345</v>
      </c>
      <c r="P1890" s="15">
        <f t="shared" si="792"/>
        <v>317.87892125105719</v>
      </c>
      <c r="Q1890" s="3">
        <f t="shared" si="809"/>
        <v>11</v>
      </c>
      <c r="R1890" s="3">
        <f t="shared" si="793"/>
        <v>-0.81</v>
      </c>
      <c r="S1890" s="16">
        <f t="shared" si="794"/>
        <v>0</v>
      </c>
      <c r="T1890" s="3">
        <f t="shared" si="795"/>
        <v>41.865833333333335</v>
      </c>
      <c r="U1890" s="3">
        <f t="shared" si="796"/>
        <v>0.13170371023207345</v>
      </c>
      <c r="V1890" s="3">
        <f t="shared" si="797"/>
        <v>317.87892125105725</v>
      </c>
      <c r="W1890" s="19">
        <f t="shared" si="798"/>
        <v>41.865833333333335</v>
      </c>
      <c r="X1890" s="19">
        <f t="shared" si="799"/>
        <v>0.13170371023207345</v>
      </c>
      <c r="Y1890" s="19">
        <f t="shared" si="800"/>
        <v>317.87892125105725</v>
      </c>
      <c r="Z1890" s="2">
        <f t="shared" si="801"/>
        <v>2.5399999999999991</v>
      </c>
      <c r="AA1890" s="2">
        <f t="shared" si="802"/>
        <v>20.113252402422802</v>
      </c>
      <c r="AB1890">
        <v>0</v>
      </c>
      <c r="AC1890">
        <v>22.86</v>
      </c>
      <c r="AD1890">
        <v>-25.4</v>
      </c>
      <c r="AE1890">
        <v>203.2</v>
      </c>
      <c r="AF1890" s="2">
        <f t="shared" si="803"/>
        <v>0.1125</v>
      </c>
      <c r="AG1890" t="b">
        <f t="shared" si="804"/>
        <v>1</v>
      </c>
      <c r="AH1890" s="2">
        <f t="shared" si="805"/>
        <v>2.5399999999999991</v>
      </c>
      <c r="AI1890" t="str">
        <f t="shared" si="806"/>
        <v/>
      </c>
      <c r="AJ1890" s="2">
        <f t="shared" si="807"/>
        <v>45.5132524024228</v>
      </c>
      <c r="AK1890" s="2">
        <f t="shared" si="808"/>
        <v>45.5132524024228</v>
      </c>
    </row>
    <row r="1891" spans="1:37" x14ac:dyDescent="0.3">
      <c r="A1891" s="18">
        <v>40133</v>
      </c>
      <c r="B1891">
        <v>0</v>
      </c>
      <c r="C1891">
        <v>2.6</v>
      </c>
      <c r="D1891">
        <v>-0.5</v>
      </c>
      <c r="E1891">
        <v>1.05</v>
      </c>
      <c r="G1891" s="3">
        <f t="shared" si="810"/>
        <v>41.865833333333335</v>
      </c>
      <c r="H1891" s="3">
        <f t="shared" si="811"/>
        <v>317.87892125105725</v>
      </c>
      <c r="I1891" s="10">
        <f t="shared" si="785"/>
        <v>314.70013203854666</v>
      </c>
      <c r="J1891" s="3">
        <f t="shared" si="786"/>
        <v>0.13303405073946811</v>
      </c>
      <c r="K1891" s="3">
        <f t="shared" si="787"/>
        <v>0</v>
      </c>
      <c r="L1891" s="15">
        <f t="shared" si="788"/>
        <v>0</v>
      </c>
      <c r="M1891" s="3">
        <f t="shared" si="789"/>
        <v>0</v>
      </c>
      <c r="N1891" s="15">
        <f t="shared" si="790"/>
        <v>41.865833333333335</v>
      </c>
      <c r="O1891" s="15">
        <f t="shared" si="791"/>
        <v>0.13303405073946811</v>
      </c>
      <c r="P1891" s="15">
        <f t="shared" si="792"/>
        <v>314.70013203854666</v>
      </c>
      <c r="Q1891" s="3">
        <f t="shared" si="809"/>
        <v>11</v>
      </c>
      <c r="R1891" s="3">
        <f t="shared" si="793"/>
        <v>-0.81</v>
      </c>
      <c r="S1891" s="16">
        <f t="shared" si="794"/>
        <v>-0.85050000000000014</v>
      </c>
      <c r="T1891" s="3">
        <f t="shared" si="795"/>
        <v>41.015333333333338</v>
      </c>
      <c r="U1891" s="3">
        <f t="shared" si="796"/>
        <v>0.13303405073946811</v>
      </c>
      <c r="V1891" s="3">
        <f t="shared" si="797"/>
        <v>308.30703196174301</v>
      </c>
      <c r="W1891" s="19">
        <f t="shared" si="798"/>
        <v>41.015333333333338</v>
      </c>
      <c r="X1891" s="19">
        <f t="shared" si="799"/>
        <v>0.13303405073946811</v>
      </c>
      <c r="Y1891" s="19">
        <f t="shared" si="800"/>
        <v>308.30703196174301</v>
      </c>
      <c r="Z1891" s="2">
        <f t="shared" si="801"/>
        <v>-0.8504999999999967</v>
      </c>
      <c r="AA1891" s="2">
        <f t="shared" si="802"/>
        <v>-9.5718892893142424</v>
      </c>
      <c r="AB1891">
        <v>0</v>
      </c>
      <c r="AC1891">
        <v>22.86</v>
      </c>
      <c r="AD1891">
        <v>-50.8</v>
      </c>
      <c r="AE1891">
        <v>152.4</v>
      </c>
      <c r="AF1891" s="2">
        <f t="shared" si="803"/>
        <v>0.15</v>
      </c>
      <c r="AG1891" t="b">
        <f t="shared" si="804"/>
        <v>1</v>
      </c>
      <c r="AH1891" s="2">
        <f t="shared" si="805"/>
        <v>-0.8504999999999967</v>
      </c>
      <c r="AI1891" t="str">
        <f t="shared" si="806"/>
        <v/>
      </c>
      <c r="AJ1891" s="2">
        <f t="shared" si="807"/>
        <v>41.228110710685755</v>
      </c>
      <c r="AK1891" s="2">
        <f t="shared" si="808"/>
        <v>41.228110710685755</v>
      </c>
    </row>
    <row r="1892" spans="1:37" x14ac:dyDescent="0.3">
      <c r="A1892" s="18">
        <v>40134</v>
      </c>
      <c r="B1892">
        <v>0</v>
      </c>
      <c r="C1892">
        <v>8.5</v>
      </c>
      <c r="D1892">
        <v>1.9</v>
      </c>
      <c r="E1892">
        <v>5.2</v>
      </c>
      <c r="G1892" s="3">
        <f t="shared" si="810"/>
        <v>41.015333333333338</v>
      </c>
      <c r="H1892" s="3">
        <f t="shared" si="811"/>
        <v>308.30703196174301</v>
      </c>
      <c r="I1892" s="10">
        <f t="shared" si="785"/>
        <v>305.22396164212557</v>
      </c>
      <c r="J1892" s="3">
        <f t="shared" si="786"/>
        <v>0.13437782902976578</v>
      </c>
      <c r="K1892" s="3">
        <f t="shared" si="787"/>
        <v>0</v>
      </c>
      <c r="L1892" s="15">
        <f t="shared" si="788"/>
        <v>0</v>
      </c>
      <c r="M1892" s="3">
        <f t="shared" si="789"/>
        <v>0</v>
      </c>
      <c r="N1892" s="15">
        <f t="shared" si="790"/>
        <v>41.015333333333338</v>
      </c>
      <c r="O1892" s="15">
        <f t="shared" si="791"/>
        <v>0.13437782902976578</v>
      </c>
      <c r="P1892" s="15">
        <f t="shared" si="792"/>
        <v>305.22396164212557</v>
      </c>
      <c r="Q1892" s="3">
        <f t="shared" si="809"/>
        <v>11</v>
      </c>
      <c r="R1892" s="3">
        <f t="shared" si="793"/>
        <v>-0.81</v>
      </c>
      <c r="S1892" s="16">
        <f t="shared" si="794"/>
        <v>-4.2120000000000006</v>
      </c>
      <c r="T1892" s="3">
        <f t="shared" si="795"/>
        <v>36.803333333333335</v>
      </c>
      <c r="U1892" s="3">
        <f t="shared" si="796"/>
        <v>0.13437782902976578</v>
      </c>
      <c r="V1892" s="3">
        <f t="shared" si="797"/>
        <v>273.87950526556801</v>
      </c>
      <c r="W1892" s="19">
        <f t="shared" si="798"/>
        <v>36.803333333333335</v>
      </c>
      <c r="X1892" s="19">
        <f t="shared" si="799"/>
        <v>0.13437782902976578</v>
      </c>
      <c r="Y1892" s="19">
        <f t="shared" si="800"/>
        <v>273.87950526556801</v>
      </c>
      <c r="Z1892" s="2">
        <f t="shared" si="801"/>
        <v>-4.2120000000000033</v>
      </c>
      <c r="AA1892" s="2">
        <f t="shared" si="802"/>
        <v>-34.427526696174994</v>
      </c>
      <c r="AB1892">
        <v>-2.54</v>
      </c>
      <c r="AC1892">
        <v>20.32</v>
      </c>
      <c r="AD1892">
        <v>-50.8</v>
      </c>
      <c r="AE1892">
        <v>101.6</v>
      </c>
      <c r="AF1892" s="2">
        <f t="shared" si="803"/>
        <v>0.2</v>
      </c>
      <c r="AG1892" t="b">
        <f t="shared" si="804"/>
        <v>1</v>
      </c>
      <c r="AH1892" s="2">
        <f t="shared" si="805"/>
        <v>-1.6720000000000033</v>
      </c>
      <c r="AI1892">
        <f t="shared" si="806"/>
        <v>1.6720000000000033</v>
      </c>
      <c r="AJ1892" s="2">
        <f t="shared" si="807"/>
        <v>16.372473303825004</v>
      </c>
      <c r="AK1892" s="2">
        <f t="shared" si="808"/>
        <v>16.372473303825004</v>
      </c>
    </row>
    <row r="1893" spans="1:37" x14ac:dyDescent="0.3">
      <c r="A1893" s="18">
        <v>40135</v>
      </c>
      <c r="B1893">
        <v>22.86</v>
      </c>
      <c r="C1893">
        <v>8.3000000000000007</v>
      </c>
      <c r="D1893">
        <v>0.5</v>
      </c>
      <c r="E1893">
        <v>4.4000000000000004</v>
      </c>
      <c r="G1893" s="3">
        <f t="shared" si="810"/>
        <v>36.803333333333335</v>
      </c>
      <c r="H1893" s="3">
        <f t="shared" si="811"/>
        <v>273.87950526556801</v>
      </c>
      <c r="I1893" s="10">
        <f t="shared" si="785"/>
        <v>271.14071021291232</v>
      </c>
      <c r="J1893" s="3">
        <f t="shared" si="786"/>
        <v>0.13573518083814726</v>
      </c>
      <c r="K1893" s="3">
        <f t="shared" si="787"/>
        <v>16.764000000000003</v>
      </c>
      <c r="L1893" s="15">
        <f t="shared" si="788"/>
        <v>6.0959999999999983</v>
      </c>
      <c r="M1893" s="3">
        <f t="shared" si="789"/>
        <v>1.9049999999999976</v>
      </c>
      <c r="N1893" s="15">
        <f t="shared" si="790"/>
        <v>38.708333333333329</v>
      </c>
      <c r="O1893" s="15">
        <f t="shared" si="791"/>
        <v>0.19063101992483528</v>
      </c>
      <c r="P1893" s="15">
        <f t="shared" si="792"/>
        <v>203.05369686736086</v>
      </c>
      <c r="Q1893" s="3">
        <f t="shared" si="809"/>
        <v>11</v>
      </c>
      <c r="R1893" s="3">
        <f t="shared" si="793"/>
        <v>-0.81</v>
      </c>
      <c r="S1893" s="16">
        <f t="shared" si="794"/>
        <v>-3.5640000000000005</v>
      </c>
      <c r="T1893" s="3">
        <f t="shared" si="795"/>
        <v>35.144333333333329</v>
      </c>
      <c r="U1893" s="3">
        <f t="shared" si="796"/>
        <v>0.19063101992483528</v>
      </c>
      <c r="V1893" s="3">
        <f t="shared" si="797"/>
        <v>184.3578938369555</v>
      </c>
      <c r="W1893" s="19">
        <f t="shared" si="798"/>
        <v>35.144333333333329</v>
      </c>
      <c r="X1893" s="19">
        <f t="shared" si="799"/>
        <v>0.19063101992483528</v>
      </c>
      <c r="Y1893" s="19">
        <f t="shared" si="800"/>
        <v>184.3578938369555</v>
      </c>
      <c r="Z1893" s="2">
        <f t="shared" si="801"/>
        <v>-1.659000000000006</v>
      </c>
      <c r="AA1893" s="2">
        <f t="shared" si="802"/>
        <v>-89.521611428612516</v>
      </c>
      <c r="AB1893">
        <v>5.08</v>
      </c>
      <c r="AC1893">
        <v>25.4</v>
      </c>
      <c r="AD1893">
        <v>76.2</v>
      </c>
      <c r="AE1893">
        <v>177.8</v>
      </c>
      <c r="AF1893" s="2">
        <f t="shared" si="803"/>
        <v>0.14285714285714285</v>
      </c>
      <c r="AG1893" t="b">
        <f t="shared" si="804"/>
        <v>1</v>
      </c>
      <c r="AH1893" s="2">
        <f t="shared" si="805"/>
        <v>-6.7390000000000061</v>
      </c>
      <c r="AI1893">
        <f t="shared" si="806"/>
        <v>6.7390000000000061</v>
      </c>
      <c r="AJ1893" s="2">
        <f t="shared" si="807"/>
        <v>-165.7216114286125</v>
      </c>
      <c r="AK1893" s="2">
        <f t="shared" si="808"/>
        <v>165.7216114286125</v>
      </c>
    </row>
    <row r="1894" spans="1:37" x14ac:dyDescent="0.3">
      <c r="A1894" s="18">
        <v>40136</v>
      </c>
      <c r="B1894">
        <v>5.08</v>
      </c>
      <c r="C1894">
        <v>2.2000000000000002</v>
      </c>
      <c r="D1894">
        <v>0.1</v>
      </c>
      <c r="E1894">
        <v>1.1499999999999999</v>
      </c>
      <c r="G1894" s="3">
        <f t="shared" si="810"/>
        <v>35.144333333333329</v>
      </c>
      <c r="H1894" s="3">
        <f t="shared" si="811"/>
        <v>184.3578938369555</v>
      </c>
      <c r="I1894" s="10">
        <f t="shared" si="785"/>
        <v>182.51431489858595</v>
      </c>
      <c r="J1894" s="3">
        <f t="shared" si="786"/>
        <v>0.19255658578266188</v>
      </c>
      <c r="K1894" s="3">
        <f t="shared" si="787"/>
        <v>0.97366666666666646</v>
      </c>
      <c r="L1894" s="15">
        <f t="shared" si="788"/>
        <v>4.1063333333333336</v>
      </c>
      <c r="M1894" s="3">
        <f t="shared" si="789"/>
        <v>3.862916666666667</v>
      </c>
      <c r="N1894" s="15">
        <f t="shared" si="790"/>
        <v>39.007249999999999</v>
      </c>
      <c r="O1894" s="15">
        <f t="shared" si="791"/>
        <v>0.18160806297306298</v>
      </c>
      <c r="P1894" s="15">
        <f t="shared" si="792"/>
        <v>214.78809564631362</v>
      </c>
      <c r="Q1894" s="3">
        <f t="shared" si="809"/>
        <v>11</v>
      </c>
      <c r="R1894" s="3">
        <f t="shared" si="793"/>
        <v>-0.81</v>
      </c>
      <c r="S1894" s="16">
        <f t="shared" si="794"/>
        <v>-0.93149999999999999</v>
      </c>
      <c r="T1894" s="3">
        <f t="shared" si="795"/>
        <v>38.075749999999999</v>
      </c>
      <c r="U1894" s="3">
        <f t="shared" si="796"/>
        <v>0.18160806297306298</v>
      </c>
      <c r="V1894" s="3">
        <f t="shared" si="797"/>
        <v>209.65891809356276</v>
      </c>
      <c r="W1894" s="19">
        <f t="shared" si="798"/>
        <v>38.075749999999999</v>
      </c>
      <c r="X1894" s="19">
        <f t="shared" si="799"/>
        <v>0.18160806297306298</v>
      </c>
      <c r="Y1894" s="19">
        <f t="shared" si="800"/>
        <v>209.65891809356276</v>
      </c>
      <c r="Z1894" s="2">
        <f t="shared" si="801"/>
        <v>2.9314166666666708</v>
      </c>
      <c r="AA1894" s="2">
        <f t="shared" si="802"/>
        <v>25.301024256607263</v>
      </c>
      <c r="AB1894">
        <v>7.62</v>
      </c>
      <c r="AC1894">
        <v>33.020000000000003</v>
      </c>
      <c r="AD1894">
        <v>25.4</v>
      </c>
      <c r="AE1894">
        <v>203.2</v>
      </c>
      <c r="AF1894" s="2">
        <f t="shared" si="803"/>
        <v>0.16250000000000003</v>
      </c>
      <c r="AG1894" t="b">
        <f t="shared" si="804"/>
        <v>1</v>
      </c>
      <c r="AH1894" s="2">
        <f t="shared" si="805"/>
        <v>-4.6885833333333293</v>
      </c>
      <c r="AI1894">
        <f t="shared" si="806"/>
        <v>4.6885833333333293</v>
      </c>
      <c r="AJ1894" s="2">
        <f t="shared" si="807"/>
        <v>-9.8975743392735183E-2</v>
      </c>
      <c r="AK1894" s="2">
        <f t="shared" si="808"/>
        <v>9.8975743392735183E-2</v>
      </c>
    </row>
    <row r="1895" spans="1:37" x14ac:dyDescent="0.3">
      <c r="A1895" s="18">
        <v>40137</v>
      </c>
      <c r="B1895">
        <v>2.54</v>
      </c>
      <c r="C1895">
        <v>4.7</v>
      </c>
      <c r="D1895">
        <v>0.9</v>
      </c>
      <c r="E1895">
        <v>2.8</v>
      </c>
      <c r="G1895" s="3">
        <f t="shared" si="810"/>
        <v>38.075749999999999</v>
      </c>
      <c r="H1895" s="3">
        <f t="shared" si="811"/>
        <v>209.65891809356276</v>
      </c>
      <c r="I1895" s="10">
        <f t="shared" si="785"/>
        <v>207.56232891262712</v>
      </c>
      <c r="J1895" s="3">
        <f t="shared" si="786"/>
        <v>0.18344248785157877</v>
      </c>
      <c r="K1895" s="3">
        <f t="shared" si="787"/>
        <v>1.1853333333333331</v>
      </c>
      <c r="L1895" s="15">
        <f t="shared" si="788"/>
        <v>1.3546666666666669</v>
      </c>
      <c r="M1895" s="3">
        <f t="shared" si="789"/>
        <v>1.0583333333333336</v>
      </c>
      <c r="N1895" s="15">
        <f t="shared" si="790"/>
        <v>39.134083333333336</v>
      </c>
      <c r="O1895" s="15">
        <f t="shared" si="791"/>
        <v>0.18337006884487062</v>
      </c>
      <c r="P1895" s="15">
        <f t="shared" si="792"/>
        <v>213.41587304763684</v>
      </c>
      <c r="Q1895" s="3">
        <f t="shared" si="809"/>
        <v>11</v>
      </c>
      <c r="R1895" s="3">
        <f t="shared" si="793"/>
        <v>-0.81</v>
      </c>
      <c r="S1895" s="16">
        <f t="shared" si="794"/>
        <v>-2.2679999999999998</v>
      </c>
      <c r="T1895" s="3">
        <f t="shared" si="795"/>
        <v>36.866083333333336</v>
      </c>
      <c r="U1895" s="3">
        <f t="shared" si="796"/>
        <v>0.18337006884487062</v>
      </c>
      <c r="V1895" s="3">
        <f t="shared" si="797"/>
        <v>201.0474422874417</v>
      </c>
      <c r="W1895" s="19">
        <f t="shared" si="798"/>
        <v>36.866083333333336</v>
      </c>
      <c r="X1895" s="19">
        <f t="shared" si="799"/>
        <v>0.18337006884487062</v>
      </c>
      <c r="Y1895" s="19">
        <f t="shared" si="800"/>
        <v>201.0474422874417</v>
      </c>
      <c r="Z1895" s="2">
        <f t="shared" si="801"/>
        <v>-1.2096666666666636</v>
      </c>
      <c r="AA1895" s="2">
        <f t="shared" si="802"/>
        <v>-8.6114758061210637</v>
      </c>
      <c r="AB1895">
        <v>0</v>
      </c>
      <c r="AC1895">
        <v>33.020000000000003</v>
      </c>
      <c r="AD1895">
        <v>-25.4</v>
      </c>
      <c r="AE1895">
        <v>177.8</v>
      </c>
      <c r="AF1895" s="2">
        <f t="shared" si="803"/>
        <v>0.18571428571428572</v>
      </c>
      <c r="AG1895" t="b">
        <f t="shared" si="804"/>
        <v>1</v>
      </c>
      <c r="AH1895" s="2">
        <f t="shared" si="805"/>
        <v>-1.2096666666666636</v>
      </c>
      <c r="AI1895">
        <f t="shared" si="806"/>
        <v>1.2096666666666636</v>
      </c>
      <c r="AJ1895" s="2">
        <f t="shared" si="807"/>
        <v>16.788524193878935</v>
      </c>
      <c r="AK1895" s="2">
        <f t="shared" si="808"/>
        <v>16.788524193878935</v>
      </c>
    </row>
    <row r="1896" spans="1:37" x14ac:dyDescent="0.3">
      <c r="A1896" s="18">
        <v>40138</v>
      </c>
      <c r="B1896">
        <v>20.32</v>
      </c>
      <c r="C1896">
        <v>4.9000000000000004</v>
      </c>
      <c r="D1896">
        <v>-0.7</v>
      </c>
      <c r="E1896">
        <v>2.1</v>
      </c>
      <c r="G1896" s="3">
        <f t="shared" si="810"/>
        <v>36.866083333333336</v>
      </c>
      <c r="H1896" s="3">
        <f t="shared" si="811"/>
        <v>201.0474422874417</v>
      </c>
      <c r="I1896" s="10">
        <f t="shared" si="785"/>
        <v>199.03696786456729</v>
      </c>
      <c r="J1896" s="3">
        <f t="shared" si="786"/>
        <v>0.18522229176249555</v>
      </c>
      <c r="K1896" s="3">
        <f t="shared" si="787"/>
        <v>7.1120000000000019</v>
      </c>
      <c r="L1896" s="15">
        <f t="shared" si="788"/>
        <v>13.207999999999998</v>
      </c>
      <c r="M1896" s="3">
        <f t="shared" si="789"/>
        <v>11.429999999999998</v>
      </c>
      <c r="N1896" s="15">
        <f t="shared" si="790"/>
        <v>48.296083333333335</v>
      </c>
      <c r="O1896" s="15">
        <f t="shared" si="791"/>
        <v>0.17204815612041163</v>
      </c>
      <c r="P1896" s="15">
        <f t="shared" si="792"/>
        <v>280.71258897731093</v>
      </c>
      <c r="Q1896" s="3">
        <f t="shared" si="809"/>
        <v>11</v>
      </c>
      <c r="R1896" s="3">
        <f t="shared" si="793"/>
        <v>-0.81</v>
      </c>
      <c r="S1896" s="16">
        <f t="shared" si="794"/>
        <v>-1.7010000000000003</v>
      </c>
      <c r="T1896" s="3">
        <f t="shared" si="795"/>
        <v>46.595083333333335</v>
      </c>
      <c r="U1896" s="3">
        <f t="shared" si="796"/>
        <v>0.17204815612041163</v>
      </c>
      <c r="V1896" s="3">
        <f t="shared" si="797"/>
        <v>270.82582216529397</v>
      </c>
      <c r="W1896" s="19">
        <f t="shared" si="798"/>
        <v>46.595083333333335</v>
      </c>
      <c r="X1896" s="19">
        <f t="shared" si="799"/>
        <v>0.17204815612041163</v>
      </c>
      <c r="Y1896" s="19">
        <f t="shared" si="800"/>
        <v>270.82582216529397</v>
      </c>
      <c r="Z1896" s="2">
        <f t="shared" si="801"/>
        <v>9.7289999999999992</v>
      </c>
      <c r="AA1896" s="2">
        <f t="shared" si="802"/>
        <v>69.778379877852274</v>
      </c>
      <c r="AB1896">
        <v>15.24</v>
      </c>
      <c r="AC1896">
        <v>48.26</v>
      </c>
      <c r="AD1896">
        <v>203.2</v>
      </c>
      <c r="AE1896">
        <v>381</v>
      </c>
      <c r="AF1896" s="2">
        <f t="shared" si="803"/>
        <v>0.12666666666666665</v>
      </c>
      <c r="AG1896" t="b">
        <f t="shared" si="804"/>
        <v>1</v>
      </c>
      <c r="AH1896" s="2">
        <f t="shared" si="805"/>
        <v>-5.511000000000001</v>
      </c>
      <c r="AI1896">
        <f t="shared" si="806"/>
        <v>5.511000000000001</v>
      </c>
      <c r="AJ1896" s="2">
        <f t="shared" si="807"/>
        <v>-133.42162012214771</v>
      </c>
      <c r="AK1896" s="2">
        <f t="shared" si="808"/>
        <v>133.42162012214771</v>
      </c>
    </row>
    <row r="1897" spans="1:37" x14ac:dyDescent="0.3">
      <c r="A1897" s="18">
        <v>40139</v>
      </c>
      <c r="B1897">
        <v>10.16</v>
      </c>
      <c r="C1897">
        <v>1.5</v>
      </c>
      <c r="D1897">
        <v>-1.1000000000000001</v>
      </c>
      <c r="E1897">
        <v>0.2</v>
      </c>
      <c r="G1897" s="3">
        <f t="shared" si="810"/>
        <v>46.595083333333335</v>
      </c>
      <c r="H1897" s="3">
        <f t="shared" si="811"/>
        <v>270.82582216529397</v>
      </c>
      <c r="I1897" s="10">
        <f t="shared" si="785"/>
        <v>268.11756394364102</v>
      </c>
      <c r="J1897" s="3">
        <f t="shared" si="786"/>
        <v>0.17378601628324408</v>
      </c>
      <c r="K1897" s="3">
        <f t="shared" si="787"/>
        <v>0.33866666666666667</v>
      </c>
      <c r="L1897" s="15">
        <f t="shared" si="788"/>
        <v>9.8213333333333335</v>
      </c>
      <c r="M1897" s="3">
        <f t="shared" si="789"/>
        <v>9.7366666666666664</v>
      </c>
      <c r="N1897" s="15">
        <f t="shared" si="790"/>
        <v>56.33175</v>
      </c>
      <c r="O1897" s="15">
        <f t="shared" si="791"/>
        <v>0.15847846574358118</v>
      </c>
      <c r="P1897" s="15">
        <f t="shared" si="792"/>
        <v>355.45365571083335</v>
      </c>
      <c r="Q1897" s="3">
        <f t="shared" si="809"/>
        <v>11</v>
      </c>
      <c r="R1897" s="3">
        <f t="shared" si="793"/>
        <v>-0.81</v>
      </c>
      <c r="S1897" s="16">
        <f t="shared" si="794"/>
        <v>-0.16200000000000003</v>
      </c>
      <c r="T1897" s="3">
        <f t="shared" si="795"/>
        <v>56.169750000000001</v>
      </c>
      <c r="U1897" s="3">
        <f t="shared" si="796"/>
        <v>0.15847846574358118</v>
      </c>
      <c r="V1897" s="3">
        <f t="shared" si="797"/>
        <v>354.4314348100952</v>
      </c>
      <c r="W1897" s="19">
        <f t="shared" si="798"/>
        <v>56.169750000000001</v>
      </c>
      <c r="X1897" s="19">
        <f t="shared" si="799"/>
        <v>0.15847846574358118</v>
      </c>
      <c r="Y1897" s="19">
        <f t="shared" si="800"/>
        <v>354.4314348100952</v>
      </c>
      <c r="Z1897" s="2">
        <f t="shared" si="801"/>
        <v>9.5746666666666655</v>
      </c>
      <c r="AA1897" s="2">
        <f t="shared" si="802"/>
        <v>83.605612644801226</v>
      </c>
      <c r="AB1897">
        <v>10.16</v>
      </c>
      <c r="AC1897">
        <v>58.42</v>
      </c>
      <c r="AD1897">
        <v>0</v>
      </c>
      <c r="AE1897">
        <v>381</v>
      </c>
      <c r="AF1897" s="2">
        <f t="shared" si="803"/>
        <v>0.15333333333333335</v>
      </c>
      <c r="AG1897" t="b">
        <f t="shared" si="804"/>
        <v>1</v>
      </c>
      <c r="AH1897" s="2">
        <f t="shared" si="805"/>
        <v>-0.58533333333333459</v>
      </c>
      <c r="AI1897">
        <f t="shared" si="806"/>
        <v>0.58533333333333459</v>
      </c>
      <c r="AJ1897" s="2">
        <f t="shared" si="807"/>
        <v>83.605612644801226</v>
      </c>
      <c r="AK1897" s="2">
        <f t="shared" si="808"/>
        <v>83.605612644801226</v>
      </c>
    </row>
    <row r="1898" spans="1:37" x14ac:dyDescent="0.3">
      <c r="A1898" s="18">
        <v>40140</v>
      </c>
      <c r="B1898">
        <v>27.94</v>
      </c>
      <c r="C1898">
        <v>1.8</v>
      </c>
      <c r="D1898">
        <v>-1</v>
      </c>
      <c r="E1898">
        <v>0.4</v>
      </c>
      <c r="G1898" s="3">
        <f t="shared" si="810"/>
        <v>56.169750000000001</v>
      </c>
      <c r="H1898" s="3">
        <f t="shared" si="811"/>
        <v>354.4314348100952</v>
      </c>
      <c r="I1898" s="10">
        <f t="shared" si="785"/>
        <v>350.88712046199424</v>
      </c>
      <c r="J1898" s="3">
        <f t="shared" si="786"/>
        <v>0.16007925832684969</v>
      </c>
      <c r="K1898" s="3">
        <f t="shared" si="787"/>
        <v>1.8626666666666658</v>
      </c>
      <c r="L1898" s="15">
        <f t="shared" si="788"/>
        <v>26.077333333333335</v>
      </c>
      <c r="M1898" s="3">
        <f t="shared" si="789"/>
        <v>25.611666666666668</v>
      </c>
      <c r="N1898" s="15">
        <f t="shared" si="790"/>
        <v>81.781416666666672</v>
      </c>
      <c r="O1898" s="15">
        <f t="shared" si="791"/>
        <v>0.14190331216440016</v>
      </c>
      <c r="P1898" s="15">
        <f t="shared" si="792"/>
        <v>576.31788447559222</v>
      </c>
      <c r="Q1898" s="3">
        <f t="shared" si="809"/>
        <v>11</v>
      </c>
      <c r="R1898" s="3">
        <f t="shared" si="793"/>
        <v>-0.81</v>
      </c>
      <c r="S1898" s="16">
        <f t="shared" si="794"/>
        <v>-0.32400000000000007</v>
      </c>
      <c r="T1898" s="3">
        <f t="shared" si="795"/>
        <v>81.457416666666674</v>
      </c>
      <c r="U1898" s="3">
        <f t="shared" si="796"/>
        <v>0.14190331216440016</v>
      </c>
      <c r="V1898" s="3">
        <f t="shared" si="797"/>
        <v>574.03463967278856</v>
      </c>
      <c r="W1898" s="19">
        <f t="shared" si="798"/>
        <v>81.457416666666674</v>
      </c>
      <c r="X1898" s="19">
        <f t="shared" si="799"/>
        <v>0.14190331216440016</v>
      </c>
      <c r="Y1898" s="19">
        <f t="shared" si="800"/>
        <v>574.03463967278856</v>
      </c>
      <c r="Z1898" s="2">
        <f t="shared" si="801"/>
        <v>25.287666666666674</v>
      </c>
      <c r="AA1898" s="2">
        <f t="shared" si="802"/>
        <v>219.60320486269336</v>
      </c>
      <c r="AB1898">
        <v>12.7</v>
      </c>
      <c r="AC1898">
        <v>71.12</v>
      </c>
      <c r="AD1898">
        <v>76.2</v>
      </c>
      <c r="AE1898">
        <v>457.2</v>
      </c>
      <c r="AF1898" s="2">
        <f t="shared" si="803"/>
        <v>0.15555555555555556</v>
      </c>
      <c r="AG1898" t="b">
        <f t="shared" si="804"/>
        <v>1</v>
      </c>
      <c r="AH1898" s="2">
        <f t="shared" si="805"/>
        <v>12.587666666666674</v>
      </c>
      <c r="AI1898">
        <f t="shared" si="806"/>
        <v>12.587666666666674</v>
      </c>
      <c r="AJ1898" s="2">
        <f t="shared" si="807"/>
        <v>143.40320486269337</v>
      </c>
      <c r="AK1898" s="2">
        <f t="shared" si="808"/>
        <v>143.40320486269337</v>
      </c>
    </row>
    <row r="1899" spans="1:37" x14ac:dyDescent="0.3">
      <c r="A1899" s="18">
        <v>40141</v>
      </c>
      <c r="B1899">
        <v>0</v>
      </c>
      <c r="C1899">
        <v>2</v>
      </c>
      <c r="D1899">
        <v>-0.9</v>
      </c>
      <c r="E1899">
        <v>0.55000000000000004</v>
      </c>
      <c r="G1899" s="3">
        <f t="shared" si="810"/>
        <v>81.457416666666674</v>
      </c>
      <c r="H1899" s="3">
        <f t="shared" si="811"/>
        <v>574.03463967278856</v>
      </c>
      <c r="I1899" s="10">
        <f t="shared" si="785"/>
        <v>568.29429327606067</v>
      </c>
      <c r="J1899" s="3">
        <f t="shared" si="786"/>
        <v>0.14333667895393953</v>
      </c>
      <c r="K1899" s="3">
        <f t="shared" si="787"/>
        <v>0</v>
      </c>
      <c r="L1899" s="15">
        <f t="shared" si="788"/>
        <v>0</v>
      </c>
      <c r="M1899" s="3">
        <f t="shared" si="789"/>
        <v>0</v>
      </c>
      <c r="N1899" s="15">
        <f t="shared" si="790"/>
        <v>81.457416666666674</v>
      </c>
      <c r="O1899" s="15">
        <f t="shared" si="791"/>
        <v>0.14333667895393953</v>
      </c>
      <c r="P1899" s="15">
        <f t="shared" si="792"/>
        <v>568.29429327606067</v>
      </c>
      <c r="Q1899" s="3">
        <f t="shared" si="809"/>
        <v>11</v>
      </c>
      <c r="R1899" s="3">
        <f t="shared" si="793"/>
        <v>-0.81</v>
      </c>
      <c r="S1899" s="16">
        <f t="shared" si="794"/>
        <v>-0.44550000000000006</v>
      </c>
      <c r="T1899" s="3">
        <f t="shared" si="795"/>
        <v>81.011916666666679</v>
      </c>
      <c r="U1899" s="3">
        <f t="shared" si="796"/>
        <v>0.14333667895393953</v>
      </c>
      <c r="V1899" s="3">
        <f t="shared" si="797"/>
        <v>565.18622628824414</v>
      </c>
      <c r="W1899" s="19">
        <f t="shared" si="798"/>
        <v>81.011916666666679</v>
      </c>
      <c r="X1899" s="19">
        <f t="shared" si="799"/>
        <v>0.14333667895393953</v>
      </c>
      <c r="Y1899" s="19">
        <f t="shared" si="800"/>
        <v>565.18622628824414</v>
      </c>
      <c r="Z1899" s="2">
        <f t="shared" si="801"/>
        <v>-0.44549999999999557</v>
      </c>
      <c r="AA1899" s="2">
        <f t="shared" si="802"/>
        <v>-8.8484133845444148</v>
      </c>
      <c r="AB1899">
        <v>-2.54</v>
      </c>
      <c r="AC1899">
        <v>68.58</v>
      </c>
      <c r="AD1899">
        <v>-50.8</v>
      </c>
      <c r="AE1899">
        <v>406.4</v>
      </c>
      <c r="AF1899" s="2">
        <f t="shared" si="803"/>
        <v>0.16875000000000001</v>
      </c>
      <c r="AG1899" t="b">
        <f t="shared" si="804"/>
        <v>1</v>
      </c>
      <c r="AH1899" s="2">
        <f t="shared" si="805"/>
        <v>2.0945000000000045</v>
      </c>
      <c r="AI1899">
        <f t="shared" si="806"/>
        <v>2.0945000000000045</v>
      </c>
      <c r="AJ1899" s="2">
        <f t="shared" si="807"/>
        <v>41.951586615455582</v>
      </c>
      <c r="AK1899" s="2">
        <f t="shared" si="808"/>
        <v>41.951586615455582</v>
      </c>
    </row>
    <row r="1900" spans="1:37" x14ac:dyDescent="0.3">
      <c r="A1900" s="18">
        <v>40142</v>
      </c>
      <c r="B1900">
        <v>2.54</v>
      </c>
      <c r="C1900">
        <v>7.1</v>
      </c>
      <c r="D1900">
        <v>0.9</v>
      </c>
      <c r="E1900">
        <v>4</v>
      </c>
      <c r="G1900" s="3">
        <f t="shared" si="810"/>
        <v>81.011916666666679</v>
      </c>
      <c r="H1900" s="3">
        <f t="shared" si="811"/>
        <v>565.18622628824414</v>
      </c>
      <c r="I1900" s="10">
        <f t="shared" si="785"/>
        <v>559.5343640253617</v>
      </c>
      <c r="J1900" s="3">
        <f t="shared" si="786"/>
        <v>0.14478452419589855</v>
      </c>
      <c r="K1900" s="3">
        <f t="shared" si="787"/>
        <v>1.6933333333333334</v>
      </c>
      <c r="L1900" s="15">
        <f t="shared" si="788"/>
        <v>0.84666666666666679</v>
      </c>
      <c r="M1900" s="3">
        <f t="shared" si="789"/>
        <v>0.42333333333333345</v>
      </c>
      <c r="N1900" s="15">
        <f t="shared" si="790"/>
        <v>81.435250000000011</v>
      </c>
      <c r="O1900" s="15">
        <f t="shared" si="791"/>
        <v>0.14658866460305364</v>
      </c>
      <c r="P1900" s="15">
        <f t="shared" si="792"/>
        <v>555.53579276076982</v>
      </c>
      <c r="Q1900" s="3">
        <f t="shared" si="809"/>
        <v>11</v>
      </c>
      <c r="R1900" s="3">
        <f t="shared" si="793"/>
        <v>-0.81</v>
      </c>
      <c r="S1900" s="16">
        <f t="shared" si="794"/>
        <v>-3.24</v>
      </c>
      <c r="T1900" s="3">
        <f t="shared" si="795"/>
        <v>78.195250000000016</v>
      </c>
      <c r="U1900" s="3">
        <f t="shared" si="796"/>
        <v>0.14658866460305364</v>
      </c>
      <c r="V1900" s="3">
        <f t="shared" si="797"/>
        <v>533.43312876029233</v>
      </c>
      <c r="W1900" s="19">
        <f t="shared" si="798"/>
        <v>78.195250000000016</v>
      </c>
      <c r="X1900" s="19">
        <f t="shared" si="799"/>
        <v>0.14658866460305364</v>
      </c>
      <c r="Y1900" s="19">
        <f t="shared" si="800"/>
        <v>533.43312876029233</v>
      </c>
      <c r="Z1900" s="2">
        <f t="shared" si="801"/>
        <v>-2.8166666666666629</v>
      </c>
      <c r="AA1900" s="2">
        <f t="shared" si="802"/>
        <v>-31.753097527951809</v>
      </c>
      <c r="AB1900">
        <v>0</v>
      </c>
      <c r="AC1900">
        <v>68.58</v>
      </c>
      <c r="AD1900">
        <v>-50.8</v>
      </c>
      <c r="AE1900">
        <v>355.6</v>
      </c>
      <c r="AF1900" s="2">
        <f t="shared" si="803"/>
        <v>0.19285714285714284</v>
      </c>
      <c r="AG1900" t="b">
        <f t="shared" si="804"/>
        <v>1</v>
      </c>
      <c r="AH1900" s="2">
        <f t="shared" si="805"/>
        <v>-2.8166666666666629</v>
      </c>
      <c r="AI1900">
        <f t="shared" si="806"/>
        <v>2.8166666666666629</v>
      </c>
      <c r="AJ1900" s="2">
        <f t="shared" si="807"/>
        <v>19.046902472048188</v>
      </c>
      <c r="AK1900" s="2">
        <f t="shared" si="808"/>
        <v>19.046902472048188</v>
      </c>
    </row>
    <row r="1901" spans="1:37" x14ac:dyDescent="0.3">
      <c r="A1901" s="18">
        <v>40143</v>
      </c>
      <c r="B1901">
        <v>0</v>
      </c>
      <c r="C1901">
        <v>10.9</v>
      </c>
      <c r="D1901">
        <v>3</v>
      </c>
      <c r="E1901">
        <v>6.95</v>
      </c>
      <c r="G1901" s="3">
        <f t="shared" si="810"/>
        <v>78.195250000000016</v>
      </c>
      <c r="H1901" s="3">
        <f t="shared" si="811"/>
        <v>533.43312876029233</v>
      </c>
      <c r="I1901" s="10">
        <f t="shared" si="785"/>
        <v>528.0987974726894</v>
      </c>
      <c r="J1901" s="3">
        <f t="shared" si="786"/>
        <v>0.14806935818490266</v>
      </c>
      <c r="K1901" s="3">
        <f t="shared" si="787"/>
        <v>0</v>
      </c>
      <c r="L1901" s="15">
        <f t="shared" si="788"/>
        <v>0</v>
      </c>
      <c r="M1901" s="3">
        <f t="shared" si="789"/>
        <v>0</v>
      </c>
      <c r="N1901" s="15">
        <f t="shared" si="790"/>
        <v>78.195250000000016</v>
      </c>
      <c r="O1901" s="15">
        <f t="shared" si="791"/>
        <v>0.14806935818490266</v>
      </c>
      <c r="P1901" s="15">
        <f t="shared" si="792"/>
        <v>528.0987974726894</v>
      </c>
      <c r="Q1901" s="3">
        <f t="shared" si="809"/>
        <v>11</v>
      </c>
      <c r="R1901" s="3">
        <f t="shared" si="793"/>
        <v>-0.81</v>
      </c>
      <c r="S1901" s="16">
        <f t="shared" si="794"/>
        <v>-5.6295000000000002</v>
      </c>
      <c r="T1901" s="3">
        <f t="shared" si="795"/>
        <v>72.565750000000008</v>
      </c>
      <c r="U1901" s="3">
        <f t="shared" si="796"/>
        <v>0.14806935818490266</v>
      </c>
      <c r="V1901" s="3">
        <f t="shared" si="797"/>
        <v>490.07945255886779</v>
      </c>
      <c r="W1901" s="19">
        <f t="shared" si="798"/>
        <v>72.565750000000008</v>
      </c>
      <c r="X1901" s="19">
        <f t="shared" si="799"/>
        <v>0.14806935818490266</v>
      </c>
      <c r="Y1901" s="19">
        <f t="shared" si="800"/>
        <v>490.07945255886779</v>
      </c>
      <c r="Z1901" s="2">
        <f t="shared" si="801"/>
        <v>-5.6295000000000073</v>
      </c>
      <c r="AA1901" s="2">
        <f t="shared" si="802"/>
        <v>-43.353676201424548</v>
      </c>
      <c r="AB1901">
        <v>0</v>
      </c>
      <c r="AC1901">
        <v>68.58</v>
      </c>
      <c r="AD1901">
        <v>0</v>
      </c>
      <c r="AE1901">
        <v>355.6</v>
      </c>
      <c r="AF1901" s="2">
        <f t="shared" si="803"/>
        <v>0.19285714285714284</v>
      </c>
      <c r="AG1901" t="b">
        <f t="shared" si="804"/>
        <v>1</v>
      </c>
      <c r="AH1901" s="2">
        <f t="shared" si="805"/>
        <v>-5.6295000000000073</v>
      </c>
      <c r="AI1901">
        <f t="shared" si="806"/>
        <v>5.6295000000000073</v>
      </c>
      <c r="AJ1901" s="2">
        <f t="shared" si="807"/>
        <v>-43.353676201424548</v>
      </c>
      <c r="AK1901" s="2">
        <f t="shared" si="808"/>
        <v>43.353676201424548</v>
      </c>
    </row>
    <row r="1902" spans="1:37" x14ac:dyDescent="0.3">
      <c r="A1902" s="18">
        <v>40144</v>
      </c>
      <c r="B1902">
        <v>20.32</v>
      </c>
      <c r="C1902">
        <v>9.1</v>
      </c>
      <c r="D1902">
        <v>3.6</v>
      </c>
      <c r="E1902">
        <v>6.35</v>
      </c>
      <c r="G1902" s="3">
        <f t="shared" si="810"/>
        <v>72.565750000000008</v>
      </c>
      <c r="H1902" s="3">
        <f t="shared" si="811"/>
        <v>490.07945255886779</v>
      </c>
      <c r="I1902" s="10">
        <f t="shared" si="785"/>
        <v>485.17865803327908</v>
      </c>
      <c r="J1902" s="3">
        <f t="shared" si="786"/>
        <v>0.14956500826757846</v>
      </c>
      <c r="K1902" s="3">
        <f t="shared" si="787"/>
        <v>20.32</v>
      </c>
      <c r="L1902" s="15">
        <f t="shared" si="788"/>
        <v>0</v>
      </c>
      <c r="M1902" s="3">
        <f t="shared" si="789"/>
        <v>-5.08</v>
      </c>
      <c r="N1902" s="15">
        <f t="shared" si="790"/>
        <v>67.48575000000001</v>
      </c>
      <c r="O1902" s="15">
        <f t="shared" si="791"/>
        <v>0.1931928770606936</v>
      </c>
      <c r="P1902" s="15">
        <f t="shared" si="792"/>
        <v>349.31800295514336</v>
      </c>
      <c r="Q1902" s="3">
        <f t="shared" si="809"/>
        <v>11</v>
      </c>
      <c r="R1902" s="3">
        <f t="shared" si="793"/>
        <v>-0.81</v>
      </c>
      <c r="S1902" s="16">
        <f t="shared" si="794"/>
        <v>-5.1435000000000004</v>
      </c>
      <c r="T1902" s="3">
        <f t="shared" si="795"/>
        <v>62.342250000000007</v>
      </c>
      <c r="U1902" s="3">
        <f t="shared" si="796"/>
        <v>0.1931928770606936</v>
      </c>
      <c r="V1902" s="3">
        <f t="shared" si="797"/>
        <v>322.69435058112691</v>
      </c>
      <c r="W1902" s="19">
        <f t="shared" si="798"/>
        <v>62.342250000000007</v>
      </c>
      <c r="X1902" s="19">
        <f t="shared" si="799"/>
        <v>0.1931928770606936</v>
      </c>
      <c r="Y1902" s="19">
        <f t="shared" si="800"/>
        <v>322.69435058112691</v>
      </c>
      <c r="Z1902" s="2">
        <f t="shared" si="801"/>
        <v>-10.223500000000001</v>
      </c>
      <c r="AA1902" s="2">
        <f t="shared" si="802"/>
        <v>-167.38510197774087</v>
      </c>
      <c r="AB1902">
        <v>-2.54</v>
      </c>
      <c r="AC1902">
        <v>66.040000000000006</v>
      </c>
      <c r="AD1902">
        <v>-25.4</v>
      </c>
      <c r="AE1902">
        <v>330.2</v>
      </c>
      <c r="AF1902" s="2">
        <f t="shared" si="803"/>
        <v>0.20000000000000004</v>
      </c>
      <c r="AG1902" t="b">
        <f t="shared" si="804"/>
        <v>1</v>
      </c>
      <c r="AH1902" s="2">
        <f t="shared" si="805"/>
        <v>-7.6835000000000013</v>
      </c>
      <c r="AI1902">
        <f t="shared" si="806"/>
        <v>7.6835000000000013</v>
      </c>
      <c r="AJ1902" s="2">
        <f t="shared" si="807"/>
        <v>-141.98510197774087</v>
      </c>
      <c r="AK1902" s="2">
        <f t="shared" si="808"/>
        <v>141.98510197774087</v>
      </c>
    </row>
    <row r="1903" spans="1:37" x14ac:dyDescent="0.3">
      <c r="A1903" s="18">
        <v>40145</v>
      </c>
      <c r="B1903">
        <v>12.7</v>
      </c>
      <c r="C1903">
        <v>5</v>
      </c>
      <c r="D1903">
        <v>-0.7</v>
      </c>
      <c r="E1903">
        <v>2.15</v>
      </c>
      <c r="G1903" s="3">
        <f t="shared" si="810"/>
        <v>62.342250000000007</v>
      </c>
      <c r="H1903" s="3">
        <f t="shared" si="811"/>
        <v>322.69435058112691</v>
      </c>
      <c r="I1903" s="10">
        <f t="shared" si="785"/>
        <v>319.46740707531563</v>
      </c>
      <c r="J1903" s="3">
        <f t="shared" si="786"/>
        <v>0.19514432026332687</v>
      </c>
      <c r="K1903" s="3">
        <f t="shared" si="787"/>
        <v>4.5508333333333333</v>
      </c>
      <c r="L1903" s="15">
        <f t="shared" si="788"/>
        <v>8.149166666666666</v>
      </c>
      <c r="M1903" s="3">
        <f t="shared" si="789"/>
        <v>7.0114583333333327</v>
      </c>
      <c r="N1903" s="15">
        <f t="shared" si="790"/>
        <v>69.353708333333344</v>
      </c>
      <c r="O1903" s="15">
        <f t="shared" si="791"/>
        <v>0.18732581018464139</v>
      </c>
      <c r="P1903" s="15">
        <f t="shared" si="792"/>
        <v>370.23039305140861</v>
      </c>
      <c r="Q1903" s="3">
        <f t="shared" si="809"/>
        <v>11</v>
      </c>
      <c r="R1903" s="3">
        <f t="shared" si="793"/>
        <v>-0.81</v>
      </c>
      <c r="S1903" s="16">
        <f t="shared" si="794"/>
        <v>-1.7415</v>
      </c>
      <c r="T1903" s="3">
        <f t="shared" si="795"/>
        <v>67.612208333333342</v>
      </c>
      <c r="U1903" s="3">
        <f t="shared" si="796"/>
        <v>0.18732581018464139</v>
      </c>
      <c r="V1903" s="3">
        <f t="shared" si="797"/>
        <v>360.93375636112307</v>
      </c>
      <c r="W1903" s="19">
        <f t="shared" si="798"/>
        <v>67.612208333333342</v>
      </c>
      <c r="X1903" s="19">
        <f t="shared" si="799"/>
        <v>0.18732581018464139</v>
      </c>
      <c r="Y1903" s="19">
        <f t="shared" si="800"/>
        <v>360.93375636112307</v>
      </c>
      <c r="Z1903" s="2">
        <f t="shared" si="801"/>
        <v>5.2699583333333351</v>
      </c>
      <c r="AA1903" s="2">
        <f t="shared" si="802"/>
        <v>38.239405779996162</v>
      </c>
      <c r="AB1903">
        <v>-2.54</v>
      </c>
      <c r="AC1903">
        <v>63.5</v>
      </c>
      <c r="AD1903">
        <v>-25.4</v>
      </c>
      <c r="AE1903">
        <v>304.8</v>
      </c>
      <c r="AF1903" s="2">
        <f t="shared" si="803"/>
        <v>0.20833333333333331</v>
      </c>
      <c r="AG1903" t="b">
        <f t="shared" si="804"/>
        <v>1</v>
      </c>
      <c r="AH1903" s="2">
        <f t="shared" si="805"/>
        <v>7.8099583333333351</v>
      </c>
      <c r="AI1903">
        <f t="shared" si="806"/>
        <v>7.8099583333333351</v>
      </c>
      <c r="AJ1903" s="2">
        <f t="shared" si="807"/>
        <v>63.63940577999616</v>
      </c>
      <c r="AK1903" s="2">
        <f t="shared" si="808"/>
        <v>63.63940577999616</v>
      </c>
    </row>
    <row r="1904" spans="1:37" x14ac:dyDescent="0.3">
      <c r="A1904" s="18">
        <v>40146</v>
      </c>
      <c r="B1904">
        <v>0</v>
      </c>
      <c r="C1904">
        <v>1.4</v>
      </c>
      <c r="D1904">
        <v>-1.8</v>
      </c>
      <c r="E1904">
        <v>-0.2</v>
      </c>
      <c r="G1904" s="3">
        <f t="shared" si="810"/>
        <v>67.612208333333342</v>
      </c>
      <c r="H1904" s="3">
        <f t="shared" si="811"/>
        <v>360.93375636112307</v>
      </c>
      <c r="I1904" s="10">
        <f t="shared" si="785"/>
        <v>357.32441879751184</v>
      </c>
      <c r="J1904" s="3">
        <f t="shared" si="786"/>
        <v>0.18921799008549636</v>
      </c>
      <c r="K1904" s="3">
        <f t="shared" si="787"/>
        <v>0</v>
      </c>
      <c r="L1904" s="15">
        <f t="shared" si="788"/>
        <v>0</v>
      </c>
      <c r="M1904" s="3">
        <f t="shared" si="789"/>
        <v>0</v>
      </c>
      <c r="N1904" s="15">
        <f t="shared" si="790"/>
        <v>67.612208333333342</v>
      </c>
      <c r="O1904" s="15">
        <f t="shared" si="791"/>
        <v>0.18921799008549636</v>
      </c>
      <c r="P1904" s="15">
        <f t="shared" si="792"/>
        <v>357.32441879751184</v>
      </c>
      <c r="Q1904" s="3">
        <f t="shared" si="809"/>
        <v>11</v>
      </c>
      <c r="R1904" s="3">
        <f t="shared" si="793"/>
        <v>-0.81</v>
      </c>
      <c r="S1904" s="16">
        <f t="shared" si="794"/>
        <v>0</v>
      </c>
      <c r="T1904" s="3">
        <f t="shared" si="795"/>
        <v>67.612208333333342</v>
      </c>
      <c r="U1904" s="3">
        <f t="shared" si="796"/>
        <v>0.18921799008549636</v>
      </c>
      <c r="V1904" s="3">
        <f t="shared" si="797"/>
        <v>357.32441879751184</v>
      </c>
      <c r="W1904" s="19">
        <f t="shared" si="798"/>
        <v>67.612208333333342</v>
      </c>
      <c r="X1904" s="19">
        <f t="shared" si="799"/>
        <v>0.18921799008549636</v>
      </c>
      <c r="Y1904" s="19">
        <f t="shared" si="800"/>
        <v>357.32441879751184</v>
      </c>
      <c r="Z1904" s="2">
        <f t="shared" si="801"/>
        <v>0</v>
      </c>
      <c r="AA1904" s="2">
        <f t="shared" si="802"/>
        <v>-3.6093375636112341</v>
      </c>
      <c r="AB1904">
        <v>-2.54</v>
      </c>
      <c r="AC1904">
        <v>60.96</v>
      </c>
      <c r="AD1904">
        <v>-25.4</v>
      </c>
      <c r="AE1904">
        <v>279.39999999999998</v>
      </c>
      <c r="AF1904" s="2">
        <f t="shared" si="803"/>
        <v>0.2181818181818182</v>
      </c>
      <c r="AG1904" t="b">
        <f t="shared" si="804"/>
        <v>1</v>
      </c>
      <c r="AH1904" s="2">
        <f t="shared" si="805"/>
        <v>2.54</v>
      </c>
      <c r="AI1904">
        <f t="shared" si="806"/>
        <v>2.54</v>
      </c>
      <c r="AJ1904" s="2">
        <f t="shared" si="807"/>
        <v>21.790662436388764</v>
      </c>
      <c r="AK1904" s="2">
        <f t="shared" si="808"/>
        <v>21.790662436388764</v>
      </c>
    </row>
    <row r="1905" spans="1:37" x14ac:dyDescent="0.3">
      <c r="A1905" s="18">
        <v>40147</v>
      </c>
      <c r="B1905">
        <v>0</v>
      </c>
      <c r="C1905">
        <v>6.2</v>
      </c>
      <c r="D1905">
        <v>0.2</v>
      </c>
      <c r="E1905">
        <v>3.2</v>
      </c>
      <c r="G1905" s="3">
        <f t="shared" si="810"/>
        <v>67.612208333333342</v>
      </c>
      <c r="H1905" s="3">
        <f t="shared" si="811"/>
        <v>357.32441879751184</v>
      </c>
      <c r="I1905" s="10">
        <f t="shared" si="785"/>
        <v>353.75117460953669</v>
      </c>
      <c r="J1905" s="3">
        <f t="shared" si="786"/>
        <v>0.19112928291464279</v>
      </c>
      <c r="K1905" s="3">
        <f t="shared" si="787"/>
        <v>0</v>
      </c>
      <c r="L1905" s="15">
        <f t="shared" si="788"/>
        <v>0</v>
      </c>
      <c r="M1905" s="3">
        <f t="shared" si="789"/>
        <v>0</v>
      </c>
      <c r="N1905" s="15">
        <f t="shared" si="790"/>
        <v>67.612208333333342</v>
      </c>
      <c r="O1905" s="15">
        <f t="shared" si="791"/>
        <v>0.19112928291464279</v>
      </c>
      <c r="P1905" s="15">
        <f t="shared" si="792"/>
        <v>353.75117460953669</v>
      </c>
      <c r="Q1905" s="3">
        <f t="shared" si="809"/>
        <v>11</v>
      </c>
      <c r="R1905" s="3">
        <f t="shared" si="793"/>
        <v>-0.81</v>
      </c>
      <c r="S1905" s="16">
        <f t="shared" si="794"/>
        <v>-2.5920000000000005</v>
      </c>
      <c r="T1905" s="3">
        <f t="shared" si="795"/>
        <v>65.020208333333343</v>
      </c>
      <c r="U1905" s="3">
        <f t="shared" si="796"/>
        <v>0.19112928291464279</v>
      </c>
      <c r="V1905" s="3">
        <f t="shared" si="797"/>
        <v>340.18967340745473</v>
      </c>
      <c r="W1905" s="19">
        <f t="shared" si="798"/>
        <v>65.020208333333343</v>
      </c>
      <c r="X1905" s="19">
        <f t="shared" si="799"/>
        <v>0.19112928291464279</v>
      </c>
      <c r="Y1905" s="19">
        <f t="shared" si="800"/>
        <v>340.18967340745473</v>
      </c>
      <c r="Z1905" s="2">
        <f t="shared" si="801"/>
        <v>-2.5919999999999987</v>
      </c>
      <c r="AA1905" s="2">
        <f t="shared" si="802"/>
        <v>-17.134745390057105</v>
      </c>
      <c r="AB1905">
        <v>0</v>
      </c>
      <c r="AC1905">
        <v>60.96</v>
      </c>
      <c r="AD1905">
        <v>0</v>
      </c>
      <c r="AE1905">
        <v>279.39999999999998</v>
      </c>
      <c r="AF1905" s="2">
        <f t="shared" si="803"/>
        <v>0.2181818181818182</v>
      </c>
      <c r="AG1905" t="b">
        <f t="shared" si="804"/>
        <v>1</v>
      </c>
      <c r="AH1905" s="2">
        <f t="shared" si="805"/>
        <v>-2.5919999999999987</v>
      </c>
      <c r="AI1905">
        <f t="shared" si="806"/>
        <v>2.5919999999999987</v>
      </c>
      <c r="AJ1905" s="2">
        <f t="shared" si="807"/>
        <v>-17.134745390057105</v>
      </c>
      <c r="AK1905" s="2">
        <f t="shared" si="808"/>
        <v>17.134745390057105</v>
      </c>
    </row>
    <row r="1906" spans="1:37" x14ac:dyDescent="0.3">
      <c r="A1906" s="18">
        <v>40148</v>
      </c>
      <c r="B1906">
        <v>0</v>
      </c>
      <c r="C1906">
        <v>8</v>
      </c>
      <c r="D1906">
        <v>1.1000000000000001</v>
      </c>
      <c r="E1906">
        <v>4.55</v>
      </c>
      <c r="G1906" s="3">
        <f t="shared" si="810"/>
        <v>65.020208333333343</v>
      </c>
      <c r="H1906" s="3">
        <f t="shared" si="811"/>
        <v>340.18967340745473</v>
      </c>
      <c r="I1906" s="10">
        <f t="shared" si="785"/>
        <v>336.78777667338016</v>
      </c>
      <c r="J1906" s="3">
        <f t="shared" si="786"/>
        <v>0.19305988173196242</v>
      </c>
      <c r="K1906" s="3">
        <f t="shared" si="787"/>
        <v>0</v>
      </c>
      <c r="L1906" s="15">
        <f t="shared" si="788"/>
        <v>0</v>
      </c>
      <c r="M1906" s="3">
        <f t="shared" si="789"/>
        <v>0</v>
      </c>
      <c r="N1906" s="15">
        <f t="shared" si="790"/>
        <v>65.020208333333343</v>
      </c>
      <c r="O1906" s="15">
        <f t="shared" si="791"/>
        <v>0.19305988173196242</v>
      </c>
      <c r="P1906" s="15">
        <f t="shared" si="792"/>
        <v>336.78777667338016</v>
      </c>
      <c r="Q1906" s="3">
        <f t="shared" si="809"/>
        <v>12</v>
      </c>
      <c r="R1906" s="3">
        <f t="shared" si="793"/>
        <v>-0.81</v>
      </c>
      <c r="S1906" s="16">
        <f t="shared" si="794"/>
        <v>-3.6855000000000002</v>
      </c>
      <c r="T1906" s="3">
        <f t="shared" si="795"/>
        <v>61.334708333333346</v>
      </c>
      <c r="U1906" s="3">
        <f t="shared" si="796"/>
        <v>0.19305988173196242</v>
      </c>
      <c r="V1906" s="3">
        <f t="shared" si="797"/>
        <v>317.69784474688691</v>
      </c>
      <c r="W1906" s="19">
        <f t="shared" si="798"/>
        <v>61.334708333333346</v>
      </c>
      <c r="X1906" s="19">
        <f t="shared" si="799"/>
        <v>0.19305988173196242</v>
      </c>
      <c r="Y1906" s="19">
        <f t="shared" si="800"/>
        <v>317.69784474688691</v>
      </c>
      <c r="Z1906" s="2">
        <f t="shared" si="801"/>
        <v>-3.6854999999999976</v>
      </c>
      <c r="AA1906" s="2">
        <f t="shared" si="802"/>
        <v>-22.491828660567819</v>
      </c>
      <c r="AB1906">
        <v>0</v>
      </c>
      <c r="AC1906">
        <v>60.96</v>
      </c>
      <c r="AD1906">
        <v>0</v>
      </c>
      <c r="AE1906">
        <v>279.39999999999998</v>
      </c>
      <c r="AF1906" s="2">
        <f t="shared" si="803"/>
        <v>0.2181818181818182</v>
      </c>
      <c r="AG1906" t="b">
        <f t="shared" si="804"/>
        <v>1</v>
      </c>
      <c r="AH1906" s="2">
        <f t="shared" si="805"/>
        <v>-3.6854999999999976</v>
      </c>
      <c r="AI1906">
        <f t="shared" si="806"/>
        <v>3.6854999999999976</v>
      </c>
      <c r="AJ1906" s="2">
        <f t="shared" si="807"/>
        <v>-22.491828660567819</v>
      </c>
      <c r="AK1906" s="2">
        <f t="shared" si="808"/>
        <v>22.491828660567819</v>
      </c>
    </row>
    <row r="1907" spans="1:37" x14ac:dyDescent="0.3">
      <c r="A1907" s="18">
        <v>40149</v>
      </c>
      <c r="B1907">
        <v>0</v>
      </c>
      <c r="C1907">
        <v>5.5</v>
      </c>
      <c r="D1907">
        <v>0.5</v>
      </c>
      <c r="E1907">
        <v>3</v>
      </c>
      <c r="G1907" s="3">
        <f t="shared" si="810"/>
        <v>61.334708333333346</v>
      </c>
      <c r="H1907" s="3">
        <f t="shared" si="811"/>
        <v>317.69784474688691</v>
      </c>
      <c r="I1907" s="10">
        <f t="shared" si="785"/>
        <v>314.52086629941806</v>
      </c>
      <c r="J1907" s="3">
        <f t="shared" si="786"/>
        <v>0.19500998154743679</v>
      </c>
      <c r="K1907" s="3">
        <f t="shared" si="787"/>
        <v>0</v>
      </c>
      <c r="L1907" s="15">
        <f t="shared" si="788"/>
        <v>0</v>
      </c>
      <c r="M1907" s="3">
        <f t="shared" si="789"/>
        <v>0</v>
      </c>
      <c r="N1907" s="15">
        <f t="shared" si="790"/>
        <v>61.334708333333346</v>
      </c>
      <c r="O1907" s="15">
        <f t="shared" si="791"/>
        <v>0.19500998154743679</v>
      </c>
      <c r="P1907" s="15">
        <f t="shared" si="792"/>
        <v>314.52086629941806</v>
      </c>
      <c r="Q1907" s="3">
        <f t="shared" si="809"/>
        <v>12</v>
      </c>
      <c r="R1907" s="3">
        <f t="shared" si="793"/>
        <v>-0.81</v>
      </c>
      <c r="S1907" s="16">
        <f t="shared" si="794"/>
        <v>-2.4300000000000002</v>
      </c>
      <c r="T1907" s="3">
        <f t="shared" si="795"/>
        <v>58.904708333333346</v>
      </c>
      <c r="U1907" s="3">
        <f t="shared" si="796"/>
        <v>0.19500998154743679</v>
      </c>
      <c r="V1907" s="3">
        <f t="shared" si="797"/>
        <v>302.05996567926752</v>
      </c>
      <c r="W1907" s="19">
        <f t="shared" si="798"/>
        <v>58.904708333333346</v>
      </c>
      <c r="X1907" s="19">
        <f t="shared" si="799"/>
        <v>0.19500998154743679</v>
      </c>
      <c r="Y1907" s="19">
        <f t="shared" si="800"/>
        <v>302.05996567926752</v>
      </c>
      <c r="Z1907" s="2">
        <f t="shared" si="801"/>
        <v>-2.4299999999999997</v>
      </c>
      <c r="AA1907" s="2">
        <f t="shared" si="802"/>
        <v>-15.637879067619394</v>
      </c>
      <c r="AB1907">
        <v>0</v>
      </c>
      <c r="AC1907">
        <v>60.96</v>
      </c>
      <c r="AD1907">
        <v>0</v>
      </c>
      <c r="AE1907">
        <v>279.39999999999998</v>
      </c>
      <c r="AF1907" s="2">
        <f t="shared" si="803"/>
        <v>0.2181818181818182</v>
      </c>
      <c r="AG1907" t="b">
        <f t="shared" si="804"/>
        <v>1</v>
      </c>
      <c r="AH1907" s="2">
        <f t="shared" si="805"/>
        <v>-2.4299999999999997</v>
      </c>
      <c r="AI1907">
        <f t="shared" si="806"/>
        <v>2.4299999999999997</v>
      </c>
      <c r="AJ1907" s="2">
        <f t="shared" si="807"/>
        <v>-15.637879067619394</v>
      </c>
      <c r="AK1907" s="2">
        <f t="shared" si="808"/>
        <v>15.637879067619394</v>
      </c>
    </row>
    <row r="1908" spans="1:37" x14ac:dyDescent="0.3">
      <c r="A1908" s="18">
        <v>40150</v>
      </c>
      <c r="B1908">
        <v>0</v>
      </c>
      <c r="C1908">
        <v>5.5</v>
      </c>
      <c r="D1908">
        <v>1</v>
      </c>
      <c r="E1908">
        <v>3.25</v>
      </c>
      <c r="G1908" s="3">
        <f t="shared" si="810"/>
        <v>58.904708333333346</v>
      </c>
      <c r="H1908" s="3">
        <f t="shared" si="811"/>
        <v>302.05996567926752</v>
      </c>
      <c r="I1908" s="10">
        <f t="shared" si="785"/>
        <v>299.03936602247484</v>
      </c>
      <c r="J1908" s="3">
        <f t="shared" si="786"/>
        <v>0.19697977934084523</v>
      </c>
      <c r="K1908" s="3">
        <f t="shared" si="787"/>
        <v>0</v>
      </c>
      <c r="L1908" s="15">
        <f t="shared" si="788"/>
        <v>0</v>
      </c>
      <c r="M1908" s="3">
        <f t="shared" si="789"/>
        <v>0</v>
      </c>
      <c r="N1908" s="15">
        <f t="shared" si="790"/>
        <v>58.904708333333346</v>
      </c>
      <c r="O1908" s="15">
        <f t="shared" si="791"/>
        <v>0.19697977934084523</v>
      </c>
      <c r="P1908" s="15">
        <f t="shared" si="792"/>
        <v>299.03936602247484</v>
      </c>
      <c r="Q1908" s="3">
        <f t="shared" si="809"/>
        <v>12</v>
      </c>
      <c r="R1908" s="3">
        <f t="shared" si="793"/>
        <v>-0.81</v>
      </c>
      <c r="S1908" s="16">
        <f t="shared" si="794"/>
        <v>-2.6325000000000003</v>
      </c>
      <c r="T1908" s="3">
        <f t="shared" si="795"/>
        <v>56.272208333333346</v>
      </c>
      <c r="U1908" s="3">
        <f t="shared" si="796"/>
        <v>0.19697977934084523</v>
      </c>
      <c r="V1908" s="3">
        <f t="shared" si="797"/>
        <v>285.6750501073634</v>
      </c>
      <c r="W1908" s="19">
        <f t="shared" si="798"/>
        <v>56.272208333333346</v>
      </c>
      <c r="X1908" s="19">
        <f t="shared" si="799"/>
        <v>0.19697977934084523</v>
      </c>
      <c r="Y1908" s="19">
        <f t="shared" si="800"/>
        <v>285.6750501073634</v>
      </c>
      <c r="Z1908" s="2">
        <f t="shared" si="801"/>
        <v>-2.6325000000000003</v>
      </c>
      <c r="AA1908" s="2">
        <f t="shared" si="802"/>
        <v>-16.384915571904116</v>
      </c>
      <c r="AB1908">
        <v>0</v>
      </c>
      <c r="AC1908">
        <v>60.96</v>
      </c>
      <c r="AD1908">
        <v>25.4</v>
      </c>
      <c r="AE1908">
        <v>304.8</v>
      </c>
      <c r="AF1908" s="2">
        <f t="shared" si="803"/>
        <v>0.19999999999999998</v>
      </c>
      <c r="AG1908" t="b">
        <f t="shared" si="804"/>
        <v>1</v>
      </c>
      <c r="AH1908" s="2">
        <f t="shared" si="805"/>
        <v>-2.6325000000000003</v>
      </c>
      <c r="AI1908">
        <f t="shared" si="806"/>
        <v>2.6325000000000003</v>
      </c>
      <c r="AJ1908" s="2">
        <f t="shared" si="807"/>
        <v>-41.784915571904115</v>
      </c>
      <c r="AK1908" s="2">
        <f t="shared" si="808"/>
        <v>41.784915571904115</v>
      </c>
    </row>
    <row r="1909" spans="1:37" x14ac:dyDescent="0.3">
      <c r="A1909" s="18">
        <v>40151</v>
      </c>
      <c r="B1909">
        <v>0</v>
      </c>
      <c r="C1909">
        <v>8.6</v>
      </c>
      <c r="D1909">
        <v>1.1000000000000001</v>
      </c>
      <c r="E1909">
        <v>4.8499999999999996</v>
      </c>
      <c r="G1909" s="3">
        <f t="shared" si="810"/>
        <v>56.272208333333346</v>
      </c>
      <c r="H1909" s="3">
        <f t="shared" si="811"/>
        <v>285.6750501073634</v>
      </c>
      <c r="I1909" s="10">
        <f t="shared" si="785"/>
        <v>282.81829960628977</v>
      </c>
      <c r="J1909" s="3">
        <f t="shared" si="786"/>
        <v>0.19896947408166185</v>
      </c>
      <c r="K1909" s="3">
        <f t="shared" si="787"/>
        <v>0</v>
      </c>
      <c r="L1909" s="15">
        <f t="shared" si="788"/>
        <v>0</v>
      </c>
      <c r="M1909" s="3">
        <f t="shared" si="789"/>
        <v>0</v>
      </c>
      <c r="N1909" s="15">
        <f t="shared" si="790"/>
        <v>56.272208333333346</v>
      </c>
      <c r="O1909" s="15">
        <f t="shared" si="791"/>
        <v>0.19896947408166185</v>
      </c>
      <c r="P1909" s="15">
        <f t="shared" si="792"/>
        <v>282.81829960628977</v>
      </c>
      <c r="Q1909" s="3">
        <f t="shared" si="809"/>
        <v>12</v>
      </c>
      <c r="R1909" s="3">
        <f t="shared" si="793"/>
        <v>-0.81</v>
      </c>
      <c r="S1909" s="16">
        <f t="shared" si="794"/>
        <v>-3.9285000000000001</v>
      </c>
      <c r="T1909" s="3">
        <f t="shared" si="795"/>
        <v>52.343708333333346</v>
      </c>
      <c r="U1909" s="3">
        <f t="shared" si="796"/>
        <v>0.19896947408166185</v>
      </c>
      <c r="V1909" s="3">
        <f t="shared" si="797"/>
        <v>263.07406487816434</v>
      </c>
      <c r="W1909" s="19">
        <f t="shared" si="798"/>
        <v>52.343708333333346</v>
      </c>
      <c r="X1909" s="19">
        <f t="shared" si="799"/>
        <v>0.19896947408166185</v>
      </c>
      <c r="Y1909" s="19">
        <f t="shared" si="800"/>
        <v>263.07406487816434</v>
      </c>
      <c r="Z1909" s="2">
        <f t="shared" si="801"/>
        <v>-3.9284999999999997</v>
      </c>
      <c r="AA1909" s="2">
        <f t="shared" si="802"/>
        <v>-22.600985229199068</v>
      </c>
      <c r="AB1909">
        <v>0</v>
      </c>
      <c r="AC1909">
        <v>60.96</v>
      </c>
      <c r="AD1909">
        <v>-25.4</v>
      </c>
      <c r="AE1909">
        <v>279.39999999999998</v>
      </c>
      <c r="AF1909" s="2">
        <f t="shared" si="803"/>
        <v>0.2181818181818182</v>
      </c>
      <c r="AG1909" t="b">
        <f t="shared" si="804"/>
        <v>1</v>
      </c>
      <c r="AH1909" s="2">
        <f t="shared" si="805"/>
        <v>-3.9284999999999997</v>
      </c>
      <c r="AI1909">
        <f t="shared" si="806"/>
        <v>3.9284999999999997</v>
      </c>
      <c r="AJ1909" s="2">
        <f t="shared" si="807"/>
        <v>2.7990147708009303</v>
      </c>
      <c r="AK1909" s="2">
        <f t="shared" si="808"/>
        <v>2.7990147708009303</v>
      </c>
    </row>
    <row r="1910" spans="1:37" x14ac:dyDescent="0.3">
      <c r="A1910" s="18">
        <v>40152</v>
      </c>
      <c r="B1910">
        <v>0</v>
      </c>
      <c r="C1910">
        <v>3.8</v>
      </c>
      <c r="D1910">
        <v>-1.8</v>
      </c>
      <c r="E1910">
        <v>1</v>
      </c>
      <c r="G1910" s="3">
        <f t="shared" si="810"/>
        <v>52.343708333333346</v>
      </c>
      <c r="H1910" s="3">
        <f t="shared" si="811"/>
        <v>263.07406487816434</v>
      </c>
      <c r="I1910" s="10">
        <f t="shared" si="785"/>
        <v>260.44332422938271</v>
      </c>
      <c r="J1910" s="3">
        <f t="shared" si="786"/>
        <v>0.20097926674915337</v>
      </c>
      <c r="K1910" s="3">
        <f t="shared" si="787"/>
        <v>0</v>
      </c>
      <c r="L1910" s="15">
        <f t="shared" si="788"/>
        <v>0</v>
      </c>
      <c r="M1910" s="3">
        <f t="shared" si="789"/>
        <v>0</v>
      </c>
      <c r="N1910" s="15">
        <f t="shared" si="790"/>
        <v>52.343708333333346</v>
      </c>
      <c r="O1910" s="15">
        <f t="shared" si="791"/>
        <v>0.20097926674915337</v>
      </c>
      <c r="P1910" s="15">
        <f t="shared" si="792"/>
        <v>260.44332422938271</v>
      </c>
      <c r="Q1910" s="3">
        <f t="shared" si="809"/>
        <v>12</v>
      </c>
      <c r="R1910" s="3">
        <f t="shared" si="793"/>
        <v>-0.81</v>
      </c>
      <c r="S1910" s="16">
        <f t="shared" si="794"/>
        <v>-0.81</v>
      </c>
      <c r="T1910" s="3">
        <f t="shared" si="795"/>
        <v>51.533708333333344</v>
      </c>
      <c r="U1910" s="3">
        <f t="shared" si="796"/>
        <v>0.20097926674915337</v>
      </c>
      <c r="V1910" s="3">
        <f t="shared" si="797"/>
        <v>256.41305775910553</v>
      </c>
      <c r="W1910" s="19">
        <f t="shared" si="798"/>
        <v>51.533708333333344</v>
      </c>
      <c r="X1910" s="19">
        <f t="shared" si="799"/>
        <v>0.20097926674915337</v>
      </c>
      <c r="Y1910" s="19">
        <f t="shared" si="800"/>
        <v>256.41305775910553</v>
      </c>
      <c r="Z1910" s="2">
        <f t="shared" si="801"/>
        <v>-0.81000000000000227</v>
      </c>
      <c r="AA1910" s="2">
        <f t="shared" si="802"/>
        <v>-6.6610071190588087</v>
      </c>
      <c r="AB1910">
        <v>-2.54</v>
      </c>
      <c r="AC1910">
        <v>58.42</v>
      </c>
      <c r="AD1910">
        <v>0</v>
      </c>
      <c r="AE1910">
        <v>279.39999999999998</v>
      </c>
      <c r="AF1910" s="2">
        <f t="shared" si="803"/>
        <v>0.20909090909090911</v>
      </c>
      <c r="AG1910" t="b">
        <f t="shared" si="804"/>
        <v>1</v>
      </c>
      <c r="AH1910" s="2">
        <f t="shared" si="805"/>
        <v>1.7299999999999978</v>
      </c>
      <c r="AI1910">
        <f t="shared" si="806"/>
        <v>1.7299999999999978</v>
      </c>
      <c r="AJ1910" s="2">
        <f t="shared" si="807"/>
        <v>-6.6610071190588087</v>
      </c>
      <c r="AK1910" s="2">
        <f t="shared" si="808"/>
        <v>6.6610071190588087</v>
      </c>
    </row>
    <row r="1911" spans="1:37" x14ac:dyDescent="0.3">
      <c r="A1911" s="18">
        <v>40153</v>
      </c>
      <c r="B1911">
        <v>2.54</v>
      </c>
      <c r="C1911">
        <v>-1.3</v>
      </c>
      <c r="D1911">
        <v>-3.6</v>
      </c>
      <c r="E1911">
        <v>-2.4500000000000002</v>
      </c>
      <c r="G1911" s="3">
        <f t="shared" si="810"/>
        <v>51.533708333333344</v>
      </c>
      <c r="H1911" s="3">
        <f t="shared" si="811"/>
        <v>256.41305775910553</v>
      </c>
      <c r="I1911" s="10">
        <f t="shared" si="785"/>
        <v>253.84892718151448</v>
      </c>
      <c r="J1911" s="3">
        <f t="shared" si="786"/>
        <v>0.20300936035268019</v>
      </c>
      <c r="K1911" s="3">
        <f t="shared" si="787"/>
        <v>0</v>
      </c>
      <c r="L1911" s="15">
        <f t="shared" si="788"/>
        <v>2.54</v>
      </c>
      <c r="M1911" s="3">
        <f t="shared" si="789"/>
        <v>2.54</v>
      </c>
      <c r="N1911" s="15">
        <f t="shared" si="790"/>
        <v>54.073708333333343</v>
      </c>
      <c r="O1911" s="15">
        <f t="shared" si="791"/>
        <v>0.19525435221295304</v>
      </c>
      <c r="P1911" s="15">
        <f t="shared" si="792"/>
        <v>276.93983627242358</v>
      </c>
      <c r="Q1911" s="3">
        <f t="shared" si="809"/>
        <v>12</v>
      </c>
      <c r="R1911" s="3">
        <f t="shared" si="793"/>
        <v>-0.81</v>
      </c>
      <c r="S1911" s="16">
        <f t="shared" si="794"/>
        <v>0</v>
      </c>
      <c r="T1911" s="3">
        <f t="shared" si="795"/>
        <v>54.073708333333343</v>
      </c>
      <c r="U1911" s="3">
        <f t="shared" si="796"/>
        <v>0.19525435221295304</v>
      </c>
      <c r="V1911" s="3">
        <f t="shared" si="797"/>
        <v>276.93983627242358</v>
      </c>
      <c r="W1911" s="19">
        <f t="shared" si="798"/>
        <v>54.073708333333343</v>
      </c>
      <c r="X1911" s="19">
        <f t="shared" si="799"/>
        <v>0.19525435221295304</v>
      </c>
      <c r="Y1911" s="19">
        <f t="shared" si="800"/>
        <v>276.93983627242358</v>
      </c>
      <c r="Z1911" s="2">
        <f t="shared" si="801"/>
        <v>2.5399999999999991</v>
      </c>
      <c r="AA1911" s="2">
        <f t="shared" si="802"/>
        <v>20.52677851331805</v>
      </c>
      <c r="AB1911">
        <v>0</v>
      </c>
      <c r="AC1911">
        <v>58.42</v>
      </c>
      <c r="AD1911">
        <v>0</v>
      </c>
      <c r="AE1911">
        <v>279.39999999999998</v>
      </c>
      <c r="AF1911" s="2">
        <f t="shared" si="803"/>
        <v>0.20909090909090911</v>
      </c>
      <c r="AG1911" t="b">
        <f t="shared" si="804"/>
        <v>1</v>
      </c>
      <c r="AH1911" s="2">
        <f t="shared" si="805"/>
        <v>2.5399999999999991</v>
      </c>
      <c r="AI1911">
        <f t="shared" si="806"/>
        <v>2.5399999999999991</v>
      </c>
      <c r="AJ1911" s="2">
        <f t="shared" si="807"/>
        <v>20.52677851331805</v>
      </c>
      <c r="AK1911" s="2">
        <f t="shared" si="808"/>
        <v>20.52677851331805</v>
      </c>
    </row>
    <row r="1912" spans="1:37" x14ac:dyDescent="0.3">
      <c r="A1912" s="18">
        <v>40154</v>
      </c>
      <c r="B1912">
        <v>0</v>
      </c>
      <c r="C1912">
        <v>-3.4</v>
      </c>
      <c r="D1912">
        <v>-9.5</v>
      </c>
      <c r="E1912">
        <v>-6.45</v>
      </c>
      <c r="G1912" s="3">
        <f t="shared" si="810"/>
        <v>54.073708333333343</v>
      </c>
      <c r="H1912" s="3">
        <f t="shared" si="811"/>
        <v>276.93983627242358</v>
      </c>
      <c r="I1912" s="10">
        <f t="shared" si="785"/>
        <v>274.17043790969933</v>
      </c>
      <c r="J1912" s="3">
        <f t="shared" si="786"/>
        <v>0.19722661839692227</v>
      </c>
      <c r="K1912" s="3">
        <f t="shared" si="787"/>
        <v>0</v>
      </c>
      <c r="L1912" s="15">
        <f t="shared" si="788"/>
        <v>0</v>
      </c>
      <c r="M1912" s="3">
        <f t="shared" si="789"/>
        <v>0</v>
      </c>
      <c r="N1912" s="15">
        <f t="shared" si="790"/>
        <v>54.073708333333343</v>
      </c>
      <c r="O1912" s="15">
        <f t="shared" si="791"/>
        <v>0.19722661839692227</v>
      </c>
      <c r="P1912" s="15">
        <f t="shared" si="792"/>
        <v>274.17043790969933</v>
      </c>
      <c r="Q1912" s="3">
        <f t="shared" si="809"/>
        <v>12</v>
      </c>
      <c r="R1912" s="3">
        <f t="shared" si="793"/>
        <v>-0.81</v>
      </c>
      <c r="S1912" s="16">
        <f t="shared" si="794"/>
        <v>0</v>
      </c>
      <c r="T1912" s="3">
        <f t="shared" si="795"/>
        <v>54.073708333333343</v>
      </c>
      <c r="U1912" s="3">
        <f t="shared" si="796"/>
        <v>0.19722661839692227</v>
      </c>
      <c r="V1912" s="3">
        <f t="shared" si="797"/>
        <v>274.17043790969933</v>
      </c>
      <c r="W1912" s="19">
        <f t="shared" si="798"/>
        <v>54.073708333333343</v>
      </c>
      <c r="X1912" s="19">
        <f t="shared" si="799"/>
        <v>0.19722661839692227</v>
      </c>
      <c r="Y1912" s="19">
        <f t="shared" si="800"/>
        <v>274.17043790969933</v>
      </c>
      <c r="Z1912" s="2">
        <f t="shared" si="801"/>
        <v>0</v>
      </c>
      <c r="AA1912" s="2">
        <f t="shared" si="802"/>
        <v>-2.769398362724246</v>
      </c>
      <c r="AB1912">
        <v>0</v>
      </c>
      <c r="AC1912">
        <v>58.42</v>
      </c>
      <c r="AD1912">
        <v>0</v>
      </c>
      <c r="AE1912">
        <v>279.39999999999998</v>
      </c>
      <c r="AF1912" s="2">
        <f t="shared" si="803"/>
        <v>0.20909090909090911</v>
      </c>
      <c r="AG1912" t="b">
        <f t="shared" si="804"/>
        <v>0</v>
      </c>
      <c r="AH1912" s="2" t="str">
        <f t="shared" si="805"/>
        <v/>
      </c>
      <c r="AI1912">
        <f t="shared" si="806"/>
        <v>0</v>
      </c>
      <c r="AJ1912" s="2" t="str">
        <f t="shared" si="807"/>
        <v/>
      </c>
      <c r="AK1912" s="2" t="str">
        <f t="shared" si="808"/>
        <v/>
      </c>
    </row>
    <row r="1913" spans="1:37" x14ac:dyDescent="0.3">
      <c r="A1913" s="18">
        <v>40155</v>
      </c>
      <c r="B1913">
        <v>0</v>
      </c>
      <c r="C1913">
        <v>-9</v>
      </c>
      <c r="D1913">
        <v>-12.4</v>
      </c>
      <c r="E1913">
        <v>-10.7</v>
      </c>
      <c r="G1913" s="3">
        <f t="shared" si="810"/>
        <v>54.073708333333343</v>
      </c>
      <c r="H1913" s="3">
        <f t="shared" si="811"/>
        <v>274.17043790969933</v>
      </c>
      <c r="I1913" s="10">
        <f t="shared" si="785"/>
        <v>271.42873353060236</v>
      </c>
      <c r="J1913" s="3">
        <f t="shared" si="786"/>
        <v>0.19921880646153764</v>
      </c>
      <c r="K1913" s="3">
        <f t="shared" si="787"/>
        <v>0</v>
      </c>
      <c r="L1913" s="15">
        <f t="shared" si="788"/>
        <v>0</v>
      </c>
      <c r="M1913" s="3">
        <f t="shared" si="789"/>
        <v>0</v>
      </c>
      <c r="N1913" s="15">
        <f t="shared" si="790"/>
        <v>54.073708333333343</v>
      </c>
      <c r="O1913" s="15">
        <f t="shared" si="791"/>
        <v>0.19921880646153764</v>
      </c>
      <c r="P1913" s="15">
        <f t="shared" si="792"/>
        <v>271.42873353060236</v>
      </c>
      <c r="Q1913" s="3">
        <f t="shared" si="809"/>
        <v>12</v>
      </c>
      <c r="R1913" s="3">
        <f t="shared" si="793"/>
        <v>-0.81</v>
      </c>
      <c r="S1913" s="16">
        <f t="shared" si="794"/>
        <v>0</v>
      </c>
      <c r="T1913" s="3">
        <f t="shared" si="795"/>
        <v>54.073708333333343</v>
      </c>
      <c r="U1913" s="3">
        <f t="shared" si="796"/>
        <v>0.19921880646153764</v>
      </c>
      <c r="V1913" s="3">
        <f t="shared" si="797"/>
        <v>271.42873353060236</v>
      </c>
      <c r="W1913" s="19">
        <f t="shared" si="798"/>
        <v>54.073708333333343</v>
      </c>
      <c r="X1913" s="19">
        <f t="shared" si="799"/>
        <v>0.19921880646153764</v>
      </c>
      <c r="Y1913" s="19">
        <f t="shared" si="800"/>
        <v>271.42873353060236</v>
      </c>
      <c r="Z1913" s="2">
        <f t="shared" si="801"/>
        <v>0</v>
      </c>
      <c r="AA1913" s="2">
        <f t="shared" si="802"/>
        <v>-2.7417043790969728</v>
      </c>
      <c r="AB1913">
        <v>-2.54</v>
      </c>
      <c r="AC1913">
        <v>55.88</v>
      </c>
      <c r="AD1913">
        <v>0</v>
      </c>
      <c r="AE1913">
        <v>279.39999999999998</v>
      </c>
      <c r="AF1913" s="2">
        <f t="shared" si="803"/>
        <v>0.20000000000000004</v>
      </c>
      <c r="AG1913" t="b">
        <f t="shared" si="804"/>
        <v>1</v>
      </c>
      <c r="AH1913" s="2">
        <f t="shared" si="805"/>
        <v>2.54</v>
      </c>
      <c r="AI1913">
        <f t="shared" si="806"/>
        <v>2.54</v>
      </c>
      <c r="AJ1913" s="2">
        <f t="shared" si="807"/>
        <v>-2.7417043790969728</v>
      </c>
      <c r="AK1913" s="2">
        <f t="shared" si="808"/>
        <v>2.7417043790969728</v>
      </c>
    </row>
    <row r="1914" spans="1:37" x14ac:dyDescent="0.3">
      <c r="A1914" s="18">
        <v>40156</v>
      </c>
      <c r="B1914">
        <v>0</v>
      </c>
      <c r="C1914">
        <v>-7</v>
      </c>
      <c r="D1914">
        <v>-12.5</v>
      </c>
      <c r="E1914">
        <v>-9.75</v>
      </c>
      <c r="G1914" s="3">
        <f t="shared" si="810"/>
        <v>54.073708333333343</v>
      </c>
      <c r="H1914" s="3">
        <f t="shared" si="811"/>
        <v>271.42873353060236</v>
      </c>
      <c r="I1914" s="10">
        <f t="shared" si="785"/>
        <v>268.71444619529632</v>
      </c>
      <c r="J1914" s="3">
        <f t="shared" si="786"/>
        <v>0.20123111763791682</v>
      </c>
      <c r="K1914" s="3">
        <f t="shared" si="787"/>
        <v>0</v>
      </c>
      <c r="L1914" s="15">
        <f t="shared" si="788"/>
        <v>0</v>
      </c>
      <c r="M1914" s="3">
        <f t="shared" si="789"/>
        <v>0</v>
      </c>
      <c r="N1914" s="15">
        <f t="shared" si="790"/>
        <v>54.073708333333343</v>
      </c>
      <c r="O1914" s="15">
        <f t="shared" si="791"/>
        <v>0.20123111763791682</v>
      </c>
      <c r="P1914" s="15">
        <f t="shared" si="792"/>
        <v>268.71444619529632</v>
      </c>
      <c r="Q1914" s="3">
        <f t="shared" si="809"/>
        <v>12</v>
      </c>
      <c r="R1914" s="3">
        <f t="shared" si="793"/>
        <v>-0.81</v>
      </c>
      <c r="S1914" s="16">
        <f t="shared" si="794"/>
        <v>0</v>
      </c>
      <c r="T1914" s="3">
        <f t="shared" si="795"/>
        <v>54.073708333333343</v>
      </c>
      <c r="U1914" s="3">
        <f t="shared" si="796"/>
        <v>0.20123111763791682</v>
      </c>
      <c r="V1914" s="3">
        <f t="shared" si="797"/>
        <v>268.71444619529632</v>
      </c>
      <c r="W1914" s="19">
        <f t="shared" si="798"/>
        <v>54.073708333333343</v>
      </c>
      <c r="X1914" s="19">
        <f t="shared" si="799"/>
        <v>0.20123111763791682</v>
      </c>
      <c r="Y1914" s="19">
        <f t="shared" si="800"/>
        <v>268.71444619529632</v>
      </c>
      <c r="Z1914" s="2">
        <f t="shared" si="801"/>
        <v>0</v>
      </c>
      <c r="AA1914" s="2">
        <f t="shared" si="802"/>
        <v>-2.7142873353060395</v>
      </c>
      <c r="AB1914">
        <v>0</v>
      </c>
      <c r="AC1914">
        <v>55.88</v>
      </c>
      <c r="AD1914">
        <v>0</v>
      </c>
      <c r="AE1914">
        <v>279.39999999999998</v>
      </c>
      <c r="AF1914" s="2">
        <f t="shared" si="803"/>
        <v>0.20000000000000004</v>
      </c>
      <c r="AG1914" t="b">
        <f t="shared" si="804"/>
        <v>0</v>
      </c>
      <c r="AH1914" s="2" t="str">
        <f t="shared" si="805"/>
        <v/>
      </c>
      <c r="AI1914">
        <f t="shared" si="806"/>
        <v>0</v>
      </c>
      <c r="AJ1914" s="2" t="str">
        <f t="shared" si="807"/>
        <v/>
      </c>
      <c r="AK1914" s="2" t="str">
        <f t="shared" si="808"/>
        <v/>
      </c>
    </row>
    <row r="1915" spans="1:37" x14ac:dyDescent="0.3">
      <c r="A1915" s="18">
        <v>40157</v>
      </c>
      <c r="B1915">
        <v>0</v>
      </c>
      <c r="C1915">
        <v>-2.6</v>
      </c>
      <c r="D1915">
        <v>-10.6</v>
      </c>
      <c r="E1915">
        <v>-6.6</v>
      </c>
      <c r="G1915" s="3">
        <f t="shared" si="810"/>
        <v>54.073708333333343</v>
      </c>
      <c r="H1915" s="3">
        <f t="shared" si="811"/>
        <v>268.71444619529632</v>
      </c>
      <c r="I1915" s="10">
        <f t="shared" si="785"/>
        <v>266.02730173334334</v>
      </c>
      <c r="J1915" s="3">
        <f t="shared" si="786"/>
        <v>0.20326375518981499</v>
      </c>
      <c r="K1915" s="3">
        <f t="shared" si="787"/>
        <v>0</v>
      </c>
      <c r="L1915" s="15">
        <f t="shared" si="788"/>
        <v>0</v>
      </c>
      <c r="M1915" s="3">
        <f t="shared" si="789"/>
        <v>0</v>
      </c>
      <c r="N1915" s="15">
        <f t="shared" si="790"/>
        <v>54.073708333333343</v>
      </c>
      <c r="O1915" s="15">
        <f t="shared" si="791"/>
        <v>0.20326375518981499</v>
      </c>
      <c r="P1915" s="15">
        <f t="shared" si="792"/>
        <v>266.02730173334334</v>
      </c>
      <c r="Q1915" s="3">
        <f t="shared" si="809"/>
        <v>12</v>
      </c>
      <c r="R1915" s="3">
        <f t="shared" si="793"/>
        <v>-0.81</v>
      </c>
      <c r="S1915" s="16">
        <f t="shared" si="794"/>
        <v>0</v>
      </c>
      <c r="T1915" s="3">
        <f t="shared" si="795"/>
        <v>54.073708333333343</v>
      </c>
      <c r="U1915" s="3">
        <f t="shared" si="796"/>
        <v>0.20326375518981499</v>
      </c>
      <c r="V1915" s="3">
        <f t="shared" si="797"/>
        <v>266.02730173334334</v>
      </c>
      <c r="W1915" s="19">
        <f t="shared" si="798"/>
        <v>54.073708333333343</v>
      </c>
      <c r="X1915" s="19">
        <f t="shared" si="799"/>
        <v>0.20326375518981499</v>
      </c>
      <c r="Y1915" s="19">
        <f t="shared" si="800"/>
        <v>266.02730173334334</v>
      </c>
      <c r="Z1915" s="2">
        <f t="shared" si="801"/>
        <v>0</v>
      </c>
      <c r="AA1915" s="2">
        <f t="shared" si="802"/>
        <v>-2.6871444619529825</v>
      </c>
      <c r="AB1915">
        <v>0</v>
      </c>
      <c r="AC1915">
        <v>55.88</v>
      </c>
      <c r="AD1915">
        <v>0</v>
      </c>
      <c r="AE1915">
        <v>279.39999999999998</v>
      </c>
      <c r="AF1915" s="2">
        <f t="shared" si="803"/>
        <v>0.20000000000000004</v>
      </c>
      <c r="AG1915" t="b">
        <f t="shared" si="804"/>
        <v>0</v>
      </c>
      <c r="AH1915" s="2" t="str">
        <f t="shared" si="805"/>
        <v/>
      </c>
      <c r="AI1915">
        <f t="shared" si="806"/>
        <v>0</v>
      </c>
      <c r="AJ1915" s="2" t="str">
        <f t="shared" si="807"/>
        <v/>
      </c>
      <c r="AK1915" s="2" t="str">
        <f t="shared" si="808"/>
        <v/>
      </c>
    </row>
    <row r="1916" spans="1:37" x14ac:dyDescent="0.3">
      <c r="A1916" s="18">
        <v>40158</v>
      </c>
      <c r="B1916">
        <v>0</v>
      </c>
      <c r="C1916">
        <v>2.4</v>
      </c>
      <c r="D1916">
        <v>-7.4</v>
      </c>
      <c r="E1916">
        <v>-2.5</v>
      </c>
      <c r="G1916" s="3">
        <f t="shared" si="810"/>
        <v>54.073708333333343</v>
      </c>
      <c r="H1916" s="3">
        <f t="shared" si="811"/>
        <v>266.02730173334334</v>
      </c>
      <c r="I1916" s="10">
        <f t="shared" si="785"/>
        <v>263.36702871600988</v>
      </c>
      <c r="J1916" s="3">
        <f t="shared" si="786"/>
        <v>0.20531692443415656</v>
      </c>
      <c r="K1916" s="3">
        <f t="shared" si="787"/>
        <v>0</v>
      </c>
      <c r="L1916" s="15">
        <f t="shared" si="788"/>
        <v>0</v>
      </c>
      <c r="M1916" s="3">
        <f t="shared" si="789"/>
        <v>0</v>
      </c>
      <c r="N1916" s="15">
        <f t="shared" si="790"/>
        <v>54.073708333333343</v>
      </c>
      <c r="O1916" s="15">
        <f t="shared" si="791"/>
        <v>0.20531692443415656</v>
      </c>
      <c r="P1916" s="15">
        <f t="shared" si="792"/>
        <v>263.36702871600988</v>
      </c>
      <c r="Q1916" s="3">
        <f t="shared" si="809"/>
        <v>12</v>
      </c>
      <c r="R1916" s="3">
        <f t="shared" si="793"/>
        <v>-0.81</v>
      </c>
      <c r="S1916" s="16">
        <f t="shared" si="794"/>
        <v>0</v>
      </c>
      <c r="T1916" s="3">
        <f t="shared" si="795"/>
        <v>54.073708333333343</v>
      </c>
      <c r="U1916" s="3">
        <f t="shared" si="796"/>
        <v>0.20531692443415656</v>
      </c>
      <c r="V1916" s="3">
        <f t="shared" si="797"/>
        <v>263.36702871600988</v>
      </c>
      <c r="W1916" s="19">
        <f t="shared" si="798"/>
        <v>54.073708333333343</v>
      </c>
      <c r="X1916" s="19">
        <f t="shared" si="799"/>
        <v>0.20531692443415656</v>
      </c>
      <c r="Y1916" s="19">
        <f t="shared" si="800"/>
        <v>263.36702871600988</v>
      </c>
      <c r="Z1916" s="2">
        <f t="shared" si="801"/>
        <v>0</v>
      </c>
      <c r="AA1916" s="2">
        <f t="shared" si="802"/>
        <v>-2.6602730173334521</v>
      </c>
      <c r="AB1916">
        <v>0</v>
      </c>
      <c r="AC1916">
        <v>55.88</v>
      </c>
      <c r="AD1916">
        <v>0</v>
      </c>
      <c r="AE1916">
        <v>279.39999999999998</v>
      </c>
      <c r="AF1916" s="2">
        <f t="shared" si="803"/>
        <v>0.20000000000000004</v>
      </c>
      <c r="AG1916" t="b">
        <f t="shared" si="804"/>
        <v>0</v>
      </c>
      <c r="AH1916" s="2" t="str">
        <f t="shared" si="805"/>
        <v/>
      </c>
      <c r="AI1916">
        <f t="shared" si="806"/>
        <v>0</v>
      </c>
      <c r="AJ1916" s="2" t="str">
        <f t="shared" si="807"/>
        <v/>
      </c>
      <c r="AK1916" s="2" t="str">
        <f t="shared" si="808"/>
        <v/>
      </c>
    </row>
    <row r="1917" spans="1:37" x14ac:dyDescent="0.3">
      <c r="A1917" s="18">
        <v>40159</v>
      </c>
      <c r="B1917">
        <v>0</v>
      </c>
      <c r="C1917">
        <v>5.3</v>
      </c>
      <c r="D1917">
        <v>-2.7</v>
      </c>
      <c r="E1917">
        <v>1.3</v>
      </c>
      <c r="G1917" s="3">
        <f t="shared" si="810"/>
        <v>54.073708333333343</v>
      </c>
      <c r="H1917" s="3">
        <f t="shared" si="811"/>
        <v>263.36702871600988</v>
      </c>
      <c r="I1917" s="10">
        <f t="shared" si="785"/>
        <v>260.73335842884978</v>
      </c>
      <c r="J1917" s="3">
        <f t="shared" si="786"/>
        <v>0.20739083276177431</v>
      </c>
      <c r="K1917" s="3">
        <f t="shared" si="787"/>
        <v>0</v>
      </c>
      <c r="L1917" s="15">
        <f t="shared" si="788"/>
        <v>0</v>
      </c>
      <c r="M1917" s="3">
        <f t="shared" si="789"/>
        <v>0</v>
      </c>
      <c r="N1917" s="15">
        <f t="shared" si="790"/>
        <v>54.073708333333343</v>
      </c>
      <c r="O1917" s="15">
        <f t="shared" si="791"/>
        <v>0.20739083276177431</v>
      </c>
      <c r="P1917" s="15">
        <f t="shared" si="792"/>
        <v>260.73335842884978</v>
      </c>
      <c r="Q1917" s="3">
        <f t="shared" si="809"/>
        <v>12</v>
      </c>
      <c r="R1917" s="3">
        <f t="shared" si="793"/>
        <v>-0.81</v>
      </c>
      <c r="S1917" s="16">
        <f t="shared" si="794"/>
        <v>-1.0530000000000002</v>
      </c>
      <c r="T1917" s="3">
        <f t="shared" si="795"/>
        <v>53.020708333333346</v>
      </c>
      <c r="U1917" s="3">
        <f t="shared" si="796"/>
        <v>0.20739083276177431</v>
      </c>
      <c r="V1917" s="3">
        <f t="shared" si="797"/>
        <v>255.65598839287739</v>
      </c>
      <c r="W1917" s="19">
        <f t="shared" si="798"/>
        <v>53.020708333333346</v>
      </c>
      <c r="X1917" s="19">
        <f t="shared" si="799"/>
        <v>0.20739083276177431</v>
      </c>
      <c r="Y1917" s="19">
        <f t="shared" si="800"/>
        <v>255.65598839287739</v>
      </c>
      <c r="Z1917" s="2">
        <f t="shared" si="801"/>
        <v>-1.0529999999999973</v>
      </c>
      <c r="AA1917" s="2">
        <f t="shared" si="802"/>
        <v>-7.7110403231324938</v>
      </c>
      <c r="AB1917">
        <v>5.08</v>
      </c>
      <c r="AC1917">
        <v>60.96</v>
      </c>
      <c r="AD1917">
        <v>0</v>
      </c>
      <c r="AE1917">
        <v>279.39999999999998</v>
      </c>
      <c r="AF1917" s="2">
        <f t="shared" si="803"/>
        <v>0.2181818181818182</v>
      </c>
      <c r="AG1917" t="b">
        <f t="shared" si="804"/>
        <v>1</v>
      </c>
      <c r="AH1917" s="2">
        <f t="shared" si="805"/>
        <v>-6.1329999999999973</v>
      </c>
      <c r="AI1917">
        <f t="shared" si="806"/>
        <v>6.1329999999999973</v>
      </c>
      <c r="AJ1917" s="2">
        <f t="shared" si="807"/>
        <v>-7.7110403231324938</v>
      </c>
      <c r="AK1917" s="2">
        <f t="shared" si="808"/>
        <v>7.7110403231324938</v>
      </c>
    </row>
    <row r="1918" spans="1:37" x14ac:dyDescent="0.3">
      <c r="A1918" s="18">
        <v>40160</v>
      </c>
      <c r="B1918">
        <v>5.08</v>
      </c>
      <c r="C1918">
        <v>3.9</v>
      </c>
      <c r="D1918">
        <v>0.3</v>
      </c>
      <c r="E1918">
        <v>2.1</v>
      </c>
      <c r="G1918" s="3">
        <f t="shared" si="810"/>
        <v>53.020708333333346</v>
      </c>
      <c r="H1918" s="3">
        <f t="shared" si="811"/>
        <v>255.65598839287739</v>
      </c>
      <c r="I1918" s="10">
        <f t="shared" si="785"/>
        <v>253.09942850894862</v>
      </c>
      <c r="J1918" s="3">
        <f t="shared" si="786"/>
        <v>0.20948568965835787</v>
      </c>
      <c r="K1918" s="3">
        <f t="shared" si="787"/>
        <v>1.7780000000000005</v>
      </c>
      <c r="L1918" s="15">
        <f t="shared" si="788"/>
        <v>3.3019999999999996</v>
      </c>
      <c r="M1918" s="3">
        <f t="shared" si="789"/>
        <v>2.8574999999999995</v>
      </c>
      <c r="N1918" s="15">
        <f t="shared" si="790"/>
        <v>55.878208333333347</v>
      </c>
      <c r="O1918" s="15">
        <f t="shared" si="791"/>
        <v>0.20346712440633116</v>
      </c>
      <c r="P1918" s="15">
        <f t="shared" si="792"/>
        <v>274.63015706528864</v>
      </c>
      <c r="Q1918" s="3">
        <f t="shared" si="809"/>
        <v>12</v>
      </c>
      <c r="R1918" s="3">
        <f t="shared" si="793"/>
        <v>-0.81</v>
      </c>
      <c r="S1918" s="16">
        <f t="shared" si="794"/>
        <v>-1.7010000000000003</v>
      </c>
      <c r="T1918" s="3">
        <f t="shared" si="795"/>
        <v>54.177208333333347</v>
      </c>
      <c r="U1918" s="3">
        <f t="shared" si="796"/>
        <v>0.20346712440633116</v>
      </c>
      <c r="V1918" s="3">
        <f t="shared" si="797"/>
        <v>266.27008412985441</v>
      </c>
      <c r="W1918" s="19">
        <f t="shared" si="798"/>
        <v>54.177208333333347</v>
      </c>
      <c r="X1918" s="19">
        <f t="shared" si="799"/>
        <v>0.20346712440633116</v>
      </c>
      <c r="Y1918" s="19">
        <f t="shared" si="800"/>
        <v>266.27008412985441</v>
      </c>
      <c r="Z1918" s="2">
        <f t="shared" si="801"/>
        <v>1.1565000000000012</v>
      </c>
      <c r="AA1918" s="2">
        <f t="shared" si="802"/>
        <v>10.614095736977021</v>
      </c>
      <c r="AB1918">
        <v>2.54</v>
      </c>
      <c r="AC1918">
        <v>63.5</v>
      </c>
      <c r="AD1918">
        <v>0</v>
      </c>
      <c r="AE1918">
        <v>279.39999999999998</v>
      </c>
      <c r="AF1918" s="2">
        <f t="shared" si="803"/>
        <v>0.22727272727272729</v>
      </c>
      <c r="AG1918" t="b">
        <f t="shared" si="804"/>
        <v>1</v>
      </c>
      <c r="AH1918" s="2">
        <f t="shared" si="805"/>
        <v>-1.3834999999999988</v>
      </c>
      <c r="AI1918">
        <f t="shared" si="806"/>
        <v>1.3834999999999988</v>
      </c>
      <c r="AJ1918" s="2">
        <f t="shared" si="807"/>
        <v>10.614095736977021</v>
      </c>
      <c r="AK1918" s="2">
        <f t="shared" si="808"/>
        <v>10.614095736977021</v>
      </c>
    </row>
    <row r="1919" spans="1:37" x14ac:dyDescent="0.3">
      <c r="A1919" s="18">
        <v>40161</v>
      </c>
      <c r="B1919">
        <v>5.08</v>
      </c>
      <c r="C1919">
        <v>2.1</v>
      </c>
      <c r="D1919">
        <v>-1.4</v>
      </c>
      <c r="E1919">
        <v>0.35</v>
      </c>
      <c r="G1919" s="3">
        <f t="shared" si="810"/>
        <v>54.177208333333347</v>
      </c>
      <c r="H1919" s="3">
        <f t="shared" si="811"/>
        <v>266.27008412985441</v>
      </c>
      <c r="I1919" s="10">
        <f t="shared" si="785"/>
        <v>263.60738328855587</v>
      </c>
      <c r="J1919" s="3">
        <f t="shared" si="786"/>
        <v>0.20552234788518298</v>
      </c>
      <c r="K1919" s="3">
        <f t="shared" si="787"/>
        <v>0.29633333333333312</v>
      </c>
      <c r="L1919" s="15">
        <f t="shared" si="788"/>
        <v>4.783666666666667</v>
      </c>
      <c r="M1919" s="3">
        <f t="shared" si="789"/>
        <v>4.7095833333333337</v>
      </c>
      <c r="N1919" s="15">
        <f t="shared" si="790"/>
        <v>58.886791666666682</v>
      </c>
      <c r="O1919" s="15">
        <f t="shared" si="791"/>
        <v>0.19265871152581654</v>
      </c>
      <c r="P1919" s="15">
        <f t="shared" si="792"/>
        <v>305.65340752201473</v>
      </c>
      <c r="Q1919" s="3">
        <f t="shared" si="809"/>
        <v>12</v>
      </c>
      <c r="R1919" s="3">
        <f t="shared" si="793"/>
        <v>-0.81</v>
      </c>
      <c r="S1919" s="16">
        <f t="shared" si="794"/>
        <v>-0.28349999999999997</v>
      </c>
      <c r="T1919" s="3">
        <f t="shared" si="795"/>
        <v>58.603291666666685</v>
      </c>
      <c r="U1919" s="3">
        <f t="shared" si="796"/>
        <v>0.19265871152581654</v>
      </c>
      <c r="V1919" s="3">
        <f t="shared" si="797"/>
        <v>304.18189347650525</v>
      </c>
      <c r="W1919" s="19">
        <f t="shared" si="798"/>
        <v>58.603291666666685</v>
      </c>
      <c r="X1919" s="19">
        <f t="shared" si="799"/>
        <v>0.19265871152581654</v>
      </c>
      <c r="Y1919" s="19">
        <f t="shared" si="800"/>
        <v>304.18189347650525</v>
      </c>
      <c r="Z1919" s="2">
        <f t="shared" si="801"/>
        <v>4.426083333333338</v>
      </c>
      <c r="AA1919" s="2">
        <f t="shared" si="802"/>
        <v>37.911809346650841</v>
      </c>
      <c r="AB1919">
        <v>0</v>
      </c>
      <c r="AC1919">
        <v>63.5</v>
      </c>
      <c r="AD1919">
        <v>0</v>
      </c>
      <c r="AE1919">
        <v>279.39999999999998</v>
      </c>
      <c r="AF1919" s="2">
        <f t="shared" si="803"/>
        <v>0.22727272727272729</v>
      </c>
      <c r="AG1919" t="b">
        <f t="shared" si="804"/>
        <v>1</v>
      </c>
      <c r="AH1919" s="2">
        <f t="shared" si="805"/>
        <v>4.426083333333338</v>
      </c>
      <c r="AI1919">
        <f t="shared" si="806"/>
        <v>4.426083333333338</v>
      </c>
      <c r="AJ1919" s="2">
        <f t="shared" si="807"/>
        <v>37.911809346650841</v>
      </c>
      <c r="AK1919" s="2">
        <f t="shared" si="808"/>
        <v>37.911809346650841</v>
      </c>
    </row>
    <row r="1920" spans="1:37" x14ac:dyDescent="0.3">
      <c r="A1920" s="18">
        <v>40162</v>
      </c>
      <c r="B1920">
        <v>15.24</v>
      </c>
      <c r="C1920">
        <v>3.2</v>
      </c>
      <c r="D1920">
        <v>-1.8</v>
      </c>
      <c r="E1920">
        <v>0.7</v>
      </c>
      <c r="G1920" s="3">
        <f t="shared" si="810"/>
        <v>58.603291666666685</v>
      </c>
      <c r="H1920" s="3">
        <f t="shared" si="811"/>
        <v>304.18189347650525</v>
      </c>
      <c r="I1920" s="10">
        <f t="shared" si="785"/>
        <v>301.1400745417402</v>
      </c>
      <c r="J1920" s="3">
        <f t="shared" si="786"/>
        <v>0.19460475911698641</v>
      </c>
      <c r="K1920" s="3">
        <f t="shared" si="787"/>
        <v>1.7780000000000005</v>
      </c>
      <c r="L1920" s="15">
        <f t="shared" si="788"/>
        <v>13.462</v>
      </c>
      <c r="M1920" s="3">
        <f t="shared" si="789"/>
        <v>13.0175</v>
      </c>
      <c r="N1920" s="15">
        <f t="shared" si="790"/>
        <v>71.62079166666669</v>
      </c>
      <c r="O1920" s="15">
        <f t="shared" si="791"/>
        <v>0.17283617438375895</v>
      </c>
      <c r="P1920" s="15">
        <f t="shared" si="792"/>
        <v>414.38542551655058</v>
      </c>
      <c r="Q1920" s="3">
        <f t="shared" si="809"/>
        <v>12</v>
      </c>
      <c r="R1920" s="3">
        <f t="shared" si="793"/>
        <v>-0.81</v>
      </c>
      <c r="S1920" s="16">
        <f t="shared" si="794"/>
        <v>-0.56699999999999995</v>
      </c>
      <c r="T1920" s="3">
        <f t="shared" si="795"/>
        <v>71.053791666666697</v>
      </c>
      <c r="U1920" s="3">
        <f t="shared" si="796"/>
        <v>0.17283617438375895</v>
      </c>
      <c r="V1920" s="3">
        <f t="shared" si="797"/>
        <v>411.10486227785583</v>
      </c>
      <c r="W1920" s="19">
        <f t="shared" si="798"/>
        <v>71.053791666666697</v>
      </c>
      <c r="X1920" s="19">
        <f t="shared" si="799"/>
        <v>0.17283617438375895</v>
      </c>
      <c r="Y1920" s="19">
        <f t="shared" si="800"/>
        <v>411.10486227785583</v>
      </c>
      <c r="Z1920" s="2">
        <f t="shared" si="801"/>
        <v>12.450500000000012</v>
      </c>
      <c r="AA1920" s="2">
        <f t="shared" si="802"/>
        <v>106.92296880135058</v>
      </c>
      <c r="AB1920">
        <v>5.08</v>
      </c>
      <c r="AC1920">
        <v>68.58</v>
      </c>
      <c r="AD1920">
        <v>0</v>
      </c>
      <c r="AE1920">
        <v>279.39999999999998</v>
      </c>
      <c r="AF1920" s="2">
        <f t="shared" si="803"/>
        <v>0.24545454545454548</v>
      </c>
      <c r="AG1920" t="b">
        <f t="shared" si="804"/>
        <v>1</v>
      </c>
      <c r="AH1920" s="2">
        <f t="shared" si="805"/>
        <v>7.3705000000000123</v>
      </c>
      <c r="AI1920">
        <f t="shared" si="806"/>
        <v>7.3705000000000123</v>
      </c>
      <c r="AJ1920" s="2">
        <f t="shared" si="807"/>
        <v>106.92296880135058</v>
      </c>
      <c r="AK1920" s="2">
        <f t="shared" si="808"/>
        <v>106.92296880135058</v>
      </c>
    </row>
    <row r="1921" spans="1:37" x14ac:dyDescent="0.3">
      <c r="A1921" s="18">
        <v>40163</v>
      </c>
      <c r="B1921">
        <v>55.88</v>
      </c>
      <c r="C1921">
        <v>5.3</v>
      </c>
      <c r="D1921">
        <v>2.1</v>
      </c>
      <c r="E1921">
        <v>3.7</v>
      </c>
      <c r="G1921" s="3">
        <f t="shared" si="810"/>
        <v>71.053791666666697</v>
      </c>
      <c r="H1921" s="3">
        <f t="shared" si="811"/>
        <v>411.10486227785583</v>
      </c>
      <c r="I1921" s="10">
        <f t="shared" si="785"/>
        <v>406.99381365507725</v>
      </c>
      <c r="J1921" s="3">
        <f t="shared" si="786"/>
        <v>0.17458199432702926</v>
      </c>
      <c r="K1921" s="3">
        <f t="shared" si="787"/>
        <v>34.459333333333333</v>
      </c>
      <c r="L1921" s="15">
        <f t="shared" si="788"/>
        <v>21.420666666666666</v>
      </c>
      <c r="M1921" s="3">
        <f t="shared" si="789"/>
        <v>12.805833333333332</v>
      </c>
      <c r="N1921" s="15">
        <f t="shared" si="790"/>
        <v>83.859625000000023</v>
      </c>
      <c r="O1921" s="15">
        <f t="shared" si="791"/>
        <v>0.20739611665515506</v>
      </c>
      <c r="P1921" s="15">
        <f t="shared" si="792"/>
        <v>404.34520352874506</v>
      </c>
      <c r="Q1921" s="3">
        <f t="shared" si="809"/>
        <v>12</v>
      </c>
      <c r="R1921" s="3">
        <f t="shared" si="793"/>
        <v>-0.81</v>
      </c>
      <c r="S1921" s="16">
        <f t="shared" si="794"/>
        <v>-2.9970000000000003</v>
      </c>
      <c r="T1921" s="3">
        <f t="shared" si="795"/>
        <v>80.862625000000023</v>
      </c>
      <c r="U1921" s="3">
        <f t="shared" si="796"/>
        <v>0.20739611665515506</v>
      </c>
      <c r="V1921" s="3">
        <f t="shared" si="797"/>
        <v>389.89459544439399</v>
      </c>
      <c r="W1921" s="19">
        <f t="shared" si="798"/>
        <v>80.862625000000023</v>
      </c>
      <c r="X1921" s="19">
        <f t="shared" si="799"/>
        <v>0.20739611665515506</v>
      </c>
      <c r="Y1921" s="19">
        <f t="shared" si="800"/>
        <v>389.89459544439399</v>
      </c>
      <c r="Z1921" s="2">
        <f t="shared" si="801"/>
        <v>9.8088333333333253</v>
      </c>
      <c r="AA1921" s="2">
        <f t="shared" si="802"/>
        <v>-21.210266833461844</v>
      </c>
      <c r="AB1921">
        <v>-2.54</v>
      </c>
      <c r="AC1921">
        <v>66.040000000000006</v>
      </c>
      <c r="AD1921">
        <v>-25.4</v>
      </c>
      <c r="AE1921">
        <v>254</v>
      </c>
      <c r="AF1921" s="2">
        <f t="shared" si="803"/>
        <v>0.26</v>
      </c>
      <c r="AG1921" t="b">
        <f t="shared" si="804"/>
        <v>1</v>
      </c>
      <c r="AH1921" s="2">
        <f t="shared" si="805"/>
        <v>12.348833333333324</v>
      </c>
      <c r="AI1921">
        <f t="shared" si="806"/>
        <v>12.348833333333324</v>
      </c>
      <c r="AJ1921" s="2">
        <f t="shared" si="807"/>
        <v>4.1897331665381543</v>
      </c>
      <c r="AK1921" s="2">
        <f t="shared" si="808"/>
        <v>4.1897331665381543</v>
      </c>
    </row>
    <row r="1922" spans="1:37" x14ac:dyDescent="0.3">
      <c r="A1922" s="18">
        <v>40164</v>
      </c>
      <c r="B1922">
        <v>25.4</v>
      </c>
      <c r="C1922">
        <v>5.7</v>
      </c>
      <c r="D1922">
        <v>3.1</v>
      </c>
      <c r="E1922">
        <v>4.4000000000000004</v>
      </c>
      <c r="G1922" s="3">
        <f t="shared" si="810"/>
        <v>80.862625000000023</v>
      </c>
      <c r="H1922" s="3">
        <f t="shared" si="811"/>
        <v>389.89459544439399</v>
      </c>
      <c r="I1922" s="10">
        <f t="shared" si="785"/>
        <v>385.99564948995004</v>
      </c>
      <c r="J1922" s="3">
        <f t="shared" si="786"/>
        <v>0.20949102692439905</v>
      </c>
      <c r="K1922" s="3">
        <f t="shared" si="787"/>
        <v>18.626666666666665</v>
      </c>
      <c r="L1922" s="15">
        <f t="shared" si="788"/>
        <v>6.7733333333333317</v>
      </c>
      <c r="M1922" s="3">
        <f t="shared" si="789"/>
        <v>2.1166666666666654</v>
      </c>
      <c r="N1922" s="15">
        <f t="shared" si="790"/>
        <v>82.979291666666683</v>
      </c>
      <c r="O1922" s="15">
        <f t="shared" si="791"/>
        <v>0.23136081842786313</v>
      </c>
      <c r="P1922" s="15">
        <f t="shared" si="792"/>
        <v>358.65749538113391</v>
      </c>
      <c r="Q1922" s="3">
        <f t="shared" si="809"/>
        <v>12</v>
      </c>
      <c r="R1922" s="3">
        <f t="shared" si="793"/>
        <v>-0.81</v>
      </c>
      <c r="S1922" s="16">
        <f t="shared" si="794"/>
        <v>-3.5640000000000005</v>
      </c>
      <c r="T1922" s="3">
        <f t="shared" si="795"/>
        <v>79.415291666666675</v>
      </c>
      <c r="U1922" s="3">
        <f t="shared" si="796"/>
        <v>0.23136081842786313</v>
      </c>
      <c r="V1922" s="3">
        <f t="shared" si="797"/>
        <v>343.2529855586929</v>
      </c>
      <c r="W1922" s="19">
        <f t="shared" si="798"/>
        <v>79.415291666666675</v>
      </c>
      <c r="X1922" s="19">
        <f t="shared" si="799"/>
        <v>0.23136081842786313</v>
      </c>
      <c r="Y1922" s="19">
        <f t="shared" si="800"/>
        <v>343.2529855586929</v>
      </c>
      <c r="Z1922" s="2">
        <f t="shared" si="801"/>
        <v>-1.4473333333333471</v>
      </c>
      <c r="AA1922" s="2">
        <f t="shared" si="802"/>
        <v>-46.641609885701087</v>
      </c>
      <c r="AB1922">
        <v>-10.16</v>
      </c>
      <c r="AC1922">
        <v>55.88</v>
      </c>
      <c r="AD1922">
        <v>-50.8</v>
      </c>
      <c r="AE1922">
        <v>203.2</v>
      </c>
      <c r="AF1922" s="2">
        <f t="shared" si="803"/>
        <v>0.27500000000000002</v>
      </c>
      <c r="AG1922" t="b">
        <f t="shared" si="804"/>
        <v>1</v>
      </c>
      <c r="AH1922" s="2">
        <f t="shared" si="805"/>
        <v>8.712666666666653</v>
      </c>
      <c r="AI1922" t="str">
        <f t="shared" si="806"/>
        <v/>
      </c>
      <c r="AJ1922" s="2">
        <f t="shared" si="807"/>
        <v>4.1583901142989106</v>
      </c>
      <c r="AK1922" s="2">
        <f t="shared" si="808"/>
        <v>4.1583901142989106</v>
      </c>
    </row>
    <row r="1923" spans="1:37" x14ac:dyDescent="0.3">
      <c r="A1923" s="18">
        <v>40165</v>
      </c>
      <c r="B1923">
        <v>2.54</v>
      </c>
      <c r="C1923">
        <v>6.2</v>
      </c>
      <c r="D1923">
        <v>3.6</v>
      </c>
      <c r="E1923">
        <v>4.9000000000000004</v>
      </c>
      <c r="G1923" s="3">
        <f t="shared" si="810"/>
        <v>79.415291666666675</v>
      </c>
      <c r="H1923" s="3">
        <f t="shared" si="811"/>
        <v>343.2529855586929</v>
      </c>
      <c r="I1923" s="10">
        <f t="shared" si="785"/>
        <v>339.82045570310595</v>
      </c>
      <c r="J1923" s="3">
        <f t="shared" si="786"/>
        <v>0.23369779639178095</v>
      </c>
      <c r="K1923" s="3">
        <f t="shared" si="787"/>
        <v>2.0743333333333336</v>
      </c>
      <c r="L1923" s="15">
        <f t="shared" si="788"/>
        <v>0.46566666666666645</v>
      </c>
      <c r="M1923" s="3">
        <f t="shared" si="789"/>
        <v>-5.2916666666666945E-2</v>
      </c>
      <c r="N1923" s="15">
        <f t="shared" si="790"/>
        <v>79.362375000000014</v>
      </c>
      <c r="O1923" s="15">
        <f t="shared" si="791"/>
        <v>0.23677704700629684</v>
      </c>
      <c r="P1923" s="15">
        <f t="shared" si="792"/>
        <v>335.17765342300873</v>
      </c>
      <c r="Q1923" s="3">
        <f t="shared" si="809"/>
        <v>12</v>
      </c>
      <c r="R1923" s="3">
        <f t="shared" si="793"/>
        <v>-0.81</v>
      </c>
      <c r="S1923" s="16">
        <f t="shared" si="794"/>
        <v>-3.9690000000000007</v>
      </c>
      <c r="T1923" s="3">
        <f t="shared" si="795"/>
        <v>75.39337500000002</v>
      </c>
      <c r="U1923" s="3">
        <f t="shared" si="796"/>
        <v>0.23677704700629684</v>
      </c>
      <c r="V1923" s="3">
        <f t="shared" si="797"/>
        <v>318.41504889616692</v>
      </c>
      <c r="W1923" s="19">
        <f t="shared" si="798"/>
        <v>75.39337500000002</v>
      </c>
      <c r="X1923" s="19">
        <f t="shared" si="799"/>
        <v>0.23677704700629684</v>
      </c>
      <c r="Y1923" s="19">
        <f t="shared" si="800"/>
        <v>318.41504889616692</v>
      </c>
      <c r="Z1923" s="2">
        <f t="shared" si="801"/>
        <v>-4.0219166666666553</v>
      </c>
      <c r="AA1923" s="2">
        <f t="shared" si="802"/>
        <v>-24.837936662525976</v>
      </c>
      <c r="AB1923">
        <v>-5.08</v>
      </c>
      <c r="AC1923">
        <v>50.8</v>
      </c>
      <c r="AD1923">
        <v>0</v>
      </c>
      <c r="AE1923">
        <v>203.2</v>
      </c>
      <c r="AF1923" s="2">
        <f t="shared" si="803"/>
        <v>0.25</v>
      </c>
      <c r="AG1923" t="b">
        <f t="shared" si="804"/>
        <v>1</v>
      </c>
      <c r="AH1923" s="2">
        <f t="shared" si="805"/>
        <v>1.0580833333333448</v>
      </c>
      <c r="AI1923">
        <f t="shared" si="806"/>
        <v>1.0580833333333448</v>
      </c>
      <c r="AJ1923" s="2">
        <f t="shared" si="807"/>
        <v>-24.837936662525976</v>
      </c>
      <c r="AK1923" s="2">
        <f t="shared" si="808"/>
        <v>24.837936662525976</v>
      </c>
    </row>
    <row r="1924" spans="1:37" x14ac:dyDescent="0.3">
      <c r="A1924" s="18">
        <v>40166</v>
      </c>
      <c r="B1924">
        <v>0</v>
      </c>
      <c r="C1924">
        <v>9.4</v>
      </c>
      <c r="D1924">
        <v>3.3</v>
      </c>
      <c r="E1924">
        <v>6.35</v>
      </c>
      <c r="G1924" s="3">
        <f t="shared" si="810"/>
        <v>75.39337500000002</v>
      </c>
      <c r="H1924" s="3">
        <f t="shared" si="811"/>
        <v>318.41504889616692</v>
      </c>
      <c r="I1924" s="10">
        <f t="shared" si="785"/>
        <v>315.23089840720525</v>
      </c>
      <c r="J1924" s="3">
        <f t="shared" si="786"/>
        <v>0.2391687343497948</v>
      </c>
      <c r="K1924" s="3">
        <f t="shared" si="787"/>
        <v>0</v>
      </c>
      <c r="L1924" s="15">
        <f t="shared" si="788"/>
        <v>0</v>
      </c>
      <c r="M1924" s="3">
        <f t="shared" si="789"/>
        <v>0</v>
      </c>
      <c r="N1924" s="15">
        <f t="shared" si="790"/>
        <v>75.39337500000002</v>
      </c>
      <c r="O1924" s="15">
        <f t="shared" si="791"/>
        <v>0.2391687343497948</v>
      </c>
      <c r="P1924" s="15">
        <f t="shared" si="792"/>
        <v>315.23089840720525</v>
      </c>
      <c r="Q1924" s="3">
        <f t="shared" si="809"/>
        <v>12</v>
      </c>
      <c r="R1924" s="3">
        <f t="shared" si="793"/>
        <v>-0.81</v>
      </c>
      <c r="S1924" s="16">
        <f t="shared" si="794"/>
        <v>-5.1435000000000004</v>
      </c>
      <c r="T1924" s="3">
        <f t="shared" si="795"/>
        <v>70.249875000000017</v>
      </c>
      <c r="U1924" s="3">
        <f t="shared" si="796"/>
        <v>0.2391687343497948</v>
      </c>
      <c r="V1924" s="3">
        <f t="shared" si="797"/>
        <v>293.725160987207</v>
      </c>
      <c r="W1924" s="19">
        <f t="shared" si="798"/>
        <v>70.249875000000017</v>
      </c>
      <c r="X1924" s="19">
        <f t="shared" si="799"/>
        <v>0.2391687343497948</v>
      </c>
      <c r="Y1924" s="19">
        <f t="shared" si="800"/>
        <v>293.725160987207</v>
      </c>
      <c r="Z1924" s="2">
        <f t="shared" si="801"/>
        <v>-5.1435000000000031</v>
      </c>
      <c r="AA1924" s="2">
        <f t="shared" si="802"/>
        <v>-24.689887908959918</v>
      </c>
      <c r="AB1924">
        <v>-5.08</v>
      </c>
      <c r="AC1924">
        <v>45.72</v>
      </c>
      <c r="AD1924">
        <v>-50.8</v>
      </c>
      <c r="AE1924">
        <v>152.4</v>
      </c>
      <c r="AF1924" s="2">
        <f t="shared" si="803"/>
        <v>0.3</v>
      </c>
      <c r="AG1924" t="b">
        <f t="shared" si="804"/>
        <v>1</v>
      </c>
      <c r="AH1924" s="2">
        <f t="shared" si="805"/>
        <v>-6.3500000000002998E-2</v>
      </c>
      <c r="AI1924" t="str">
        <f t="shared" si="806"/>
        <v/>
      </c>
      <c r="AJ1924" s="2">
        <f t="shared" si="807"/>
        <v>26.110112091040079</v>
      </c>
      <c r="AK1924" s="2">
        <f t="shared" si="808"/>
        <v>26.110112091040079</v>
      </c>
    </row>
    <row r="1925" spans="1:37" x14ac:dyDescent="0.3">
      <c r="A1925" s="18">
        <v>40167</v>
      </c>
      <c r="B1925">
        <v>5.08</v>
      </c>
      <c r="C1925">
        <v>8.5</v>
      </c>
      <c r="D1925">
        <v>5.9</v>
      </c>
      <c r="E1925">
        <v>7.2</v>
      </c>
      <c r="G1925" s="3">
        <f t="shared" si="810"/>
        <v>70.249875000000017</v>
      </c>
      <c r="H1925" s="3">
        <f t="shared" si="811"/>
        <v>293.725160987207</v>
      </c>
      <c r="I1925" s="10">
        <f t="shared" si="785"/>
        <v>290.78790937733493</v>
      </c>
      <c r="J1925" s="3">
        <f t="shared" si="786"/>
        <v>0.24158458015130788</v>
      </c>
      <c r="K1925" s="3">
        <f t="shared" si="787"/>
        <v>5.08</v>
      </c>
      <c r="L1925" s="15">
        <f t="shared" si="788"/>
        <v>0</v>
      </c>
      <c r="M1925" s="3">
        <f t="shared" si="789"/>
        <v>-1.27</v>
      </c>
      <c r="N1925" s="15">
        <f t="shared" si="790"/>
        <v>68.979875000000021</v>
      </c>
      <c r="O1925" s="15">
        <f t="shared" si="791"/>
        <v>0.25570824158807576</v>
      </c>
      <c r="P1925" s="15">
        <f t="shared" si="792"/>
        <v>269.76007723333663</v>
      </c>
      <c r="Q1925" s="3">
        <f t="shared" si="809"/>
        <v>12</v>
      </c>
      <c r="R1925" s="3">
        <f t="shared" si="793"/>
        <v>-0.81</v>
      </c>
      <c r="S1925" s="16">
        <f t="shared" si="794"/>
        <v>-5.8320000000000007</v>
      </c>
      <c r="T1925" s="3">
        <f t="shared" si="795"/>
        <v>63.14787500000002</v>
      </c>
      <c r="U1925" s="3">
        <f t="shared" si="796"/>
        <v>0.25570824158807576</v>
      </c>
      <c r="V1925" s="3">
        <f t="shared" si="797"/>
        <v>246.95283424507639</v>
      </c>
      <c r="W1925" s="19">
        <f t="shared" si="798"/>
        <v>63.14787500000002</v>
      </c>
      <c r="X1925" s="19">
        <f t="shared" si="799"/>
        <v>0.25570824158807576</v>
      </c>
      <c r="Y1925" s="19">
        <f t="shared" si="800"/>
        <v>246.95283424507639</v>
      </c>
      <c r="Z1925" s="2">
        <f t="shared" si="801"/>
        <v>-7.1019999999999968</v>
      </c>
      <c r="AA1925" s="2">
        <f t="shared" si="802"/>
        <v>-46.772326742130616</v>
      </c>
      <c r="AB1925">
        <v>-7.62</v>
      </c>
      <c r="AC1925">
        <v>38.1</v>
      </c>
      <c r="AD1925">
        <v>-25.4</v>
      </c>
      <c r="AE1925">
        <v>127</v>
      </c>
      <c r="AF1925" s="2">
        <f t="shared" si="803"/>
        <v>0.3</v>
      </c>
      <c r="AG1925" t="b">
        <f t="shared" si="804"/>
        <v>1</v>
      </c>
      <c r="AH1925" s="2">
        <f t="shared" si="805"/>
        <v>0.51800000000000335</v>
      </c>
      <c r="AI1925" t="str">
        <f t="shared" si="806"/>
        <v/>
      </c>
      <c r="AJ1925" s="2">
        <f t="shared" si="807"/>
        <v>-21.372326742130618</v>
      </c>
      <c r="AK1925" s="2">
        <f t="shared" si="808"/>
        <v>21.372326742130618</v>
      </c>
    </row>
    <row r="1926" spans="1:37" x14ac:dyDescent="0.3">
      <c r="A1926" s="18">
        <v>40168</v>
      </c>
      <c r="B1926">
        <v>15.24</v>
      </c>
      <c r="C1926">
        <v>7.3</v>
      </c>
      <c r="D1926">
        <v>5.0999999999999996</v>
      </c>
      <c r="E1926">
        <v>6.2</v>
      </c>
      <c r="G1926" s="3">
        <f t="shared" si="810"/>
        <v>63.14787500000002</v>
      </c>
      <c r="H1926" s="3">
        <f t="shared" si="811"/>
        <v>246.95283424507639</v>
      </c>
      <c r="I1926" s="10">
        <f t="shared" si="785"/>
        <v>244.48330590262563</v>
      </c>
      <c r="J1926" s="3">
        <f t="shared" si="786"/>
        <v>0.25829115311926842</v>
      </c>
      <c r="K1926" s="3">
        <f t="shared" si="787"/>
        <v>15.24</v>
      </c>
      <c r="L1926" s="15">
        <f t="shared" si="788"/>
        <v>0</v>
      </c>
      <c r="M1926" s="3">
        <f t="shared" si="789"/>
        <v>-3.81</v>
      </c>
      <c r="N1926" s="15">
        <f t="shared" si="790"/>
        <v>59.337875000000018</v>
      </c>
      <c r="O1926" s="15">
        <f t="shared" si="791"/>
        <v>0.31991500682084117</v>
      </c>
      <c r="P1926" s="15">
        <f t="shared" si="792"/>
        <v>185.48012357929309</v>
      </c>
      <c r="Q1926" s="3">
        <f t="shared" si="809"/>
        <v>12</v>
      </c>
      <c r="R1926" s="3">
        <f t="shared" si="793"/>
        <v>-0.81</v>
      </c>
      <c r="S1926" s="16">
        <f t="shared" si="794"/>
        <v>-5.0220000000000002</v>
      </c>
      <c r="T1926" s="3">
        <f t="shared" si="795"/>
        <v>54.31587500000002</v>
      </c>
      <c r="U1926" s="3">
        <f t="shared" si="796"/>
        <v>0.31991500682084117</v>
      </c>
      <c r="V1926" s="3">
        <f t="shared" si="797"/>
        <v>169.78220415404894</v>
      </c>
      <c r="W1926" s="19">
        <f t="shared" si="798"/>
        <v>54.31587500000002</v>
      </c>
      <c r="X1926" s="19">
        <f t="shared" si="799"/>
        <v>0.31991500682084117</v>
      </c>
      <c r="Y1926" s="19">
        <f t="shared" si="800"/>
        <v>169.78220415404894</v>
      </c>
      <c r="Z1926" s="2">
        <f t="shared" si="801"/>
        <v>-8.8320000000000007</v>
      </c>
      <c r="AA1926" s="2">
        <f t="shared" si="802"/>
        <v>-77.170630091027448</v>
      </c>
      <c r="AB1926">
        <v>-10.16</v>
      </c>
      <c r="AC1926">
        <v>27.94</v>
      </c>
      <c r="AD1926">
        <v>-25.4</v>
      </c>
      <c r="AE1926">
        <v>101.6</v>
      </c>
      <c r="AF1926" s="2">
        <f t="shared" si="803"/>
        <v>0.27500000000000002</v>
      </c>
      <c r="AG1926" t="b">
        <f t="shared" si="804"/>
        <v>1</v>
      </c>
      <c r="AH1926" s="2">
        <f t="shared" si="805"/>
        <v>1.3279999999999994</v>
      </c>
      <c r="AI1926" t="str">
        <f t="shared" si="806"/>
        <v/>
      </c>
      <c r="AJ1926" s="2">
        <f t="shared" si="807"/>
        <v>-51.770630091027449</v>
      </c>
      <c r="AK1926" s="2">
        <f t="shared" si="808"/>
        <v>51.770630091027449</v>
      </c>
    </row>
    <row r="1927" spans="1:37" x14ac:dyDescent="0.3">
      <c r="A1927" s="18">
        <v>40169</v>
      </c>
      <c r="B1927">
        <v>25.4</v>
      </c>
      <c r="C1927">
        <v>5.6</v>
      </c>
      <c r="D1927">
        <v>-1.8</v>
      </c>
      <c r="E1927">
        <v>1.9</v>
      </c>
      <c r="G1927" s="3">
        <f t="shared" si="810"/>
        <v>54.31587500000002</v>
      </c>
      <c r="H1927" s="3">
        <f t="shared" si="811"/>
        <v>169.78220415404894</v>
      </c>
      <c r="I1927" s="10">
        <f t="shared" si="785"/>
        <v>168.08438211250845</v>
      </c>
      <c r="J1927" s="3">
        <f t="shared" si="786"/>
        <v>0.32314647153620324</v>
      </c>
      <c r="K1927" s="3">
        <f t="shared" si="787"/>
        <v>8.043333333333333</v>
      </c>
      <c r="L1927" s="15">
        <f t="shared" si="788"/>
        <v>17.356666666666666</v>
      </c>
      <c r="M1927" s="3">
        <f t="shared" si="789"/>
        <v>15.345833333333331</v>
      </c>
      <c r="N1927" s="15">
        <f t="shared" si="790"/>
        <v>69.661708333333351</v>
      </c>
      <c r="O1927" s="15">
        <f t="shared" si="791"/>
        <v>0.23144840502586933</v>
      </c>
      <c r="P1927" s="15">
        <f t="shared" si="792"/>
        <v>300.9815873457722</v>
      </c>
      <c r="Q1927" s="3">
        <f t="shared" si="809"/>
        <v>12</v>
      </c>
      <c r="R1927" s="3">
        <f t="shared" si="793"/>
        <v>-0.81</v>
      </c>
      <c r="S1927" s="16">
        <f t="shared" si="794"/>
        <v>-1.5389999999999999</v>
      </c>
      <c r="T1927" s="3">
        <f t="shared" si="795"/>
        <v>68.12270833333335</v>
      </c>
      <c r="U1927" s="3">
        <f t="shared" si="796"/>
        <v>0.23144840502586933</v>
      </c>
      <c r="V1927" s="3">
        <f t="shared" si="797"/>
        <v>294.33215720678299</v>
      </c>
      <c r="W1927" s="19">
        <f t="shared" si="798"/>
        <v>68.12270833333335</v>
      </c>
      <c r="X1927" s="19">
        <f t="shared" si="799"/>
        <v>0.23144840502586933</v>
      </c>
      <c r="Y1927" s="19">
        <f t="shared" si="800"/>
        <v>294.33215720678299</v>
      </c>
      <c r="Z1927" s="2">
        <f t="shared" si="801"/>
        <v>13.80683333333333</v>
      </c>
      <c r="AA1927" s="2">
        <f t="shared" si="802"/>
        <v>124.54995305273405</v>
      </c>
      <c r="AB1927">
        <v>0</v>
      </c>
      <c r="AC1927">
        <v>27.94</v>
      </c>
      <c r="AD1927">
        <v>25.4</v>
      </c>
      <c r="AE1927">
        <v>127</v>
      </c>
      <c r="AF1927" s="2">
        <f t="shared" si="803"/>
        <v>0.22</v>
      </c>
      <c r="AG1927" t="b">
        <f t="shared" si="804"/>
        <v>1</v>
      </c>
      <c r="AH1927" s="2">
        <f t="shared" si="805"/>
        <v>13.80683333333333</v>
      </c>
      <c r="AI1927">
        <f t="shared" si="806"/>
        <v>13.80683333333333</v>
      </c>
      <c r="AJ1927" s="2">
        <f t="shared" si="807"/>
        <v>99.149953052734048</v>
      </c>
      <c r="AK1927" s="2">
        <f t="shared" si="808"/>
        <v>99.149953052734048</v>
      </c>
    </row>
    <row r="1928" spans="1:37" x14ac:dyDescent="0.3">
      <c r="A1928" s="18">
        <v>40170</v>
      </c>
      <c r="B1928">
        <v>12.7</v>
      </c>
      <c r="C1928">
        <v>0.4</v>
      </c>
      <c r="D1928">
        <v>-4.7</v>
      </c>
      <c r="E1928">
        <v>-2.15</v>
      </c>
      <c r="G1928" s="3">
        <f t="shared" si="810"/>
        <v>68.12270833333335</v>
      </c>
      <c r="H1928" s="3">
        <f t="shared" si="811"/>
        <v>294.33215720678299</v>
      </c>
      <c r="I1928" s="10">
        <f t="shared" si="785"/>
        <v>291.38883563471518</v>
      </c>
      <c r="J1928" s="3">
        <f t="shared" si="786"/>
        <v>0.23378626770289829</v>
      </c>
      <c r="K1928" s="3">
        <f t="shared" si="787"/>
        <v>0</v>
      </c>
      <c r="L1928" s="15">
        <f t="shared" si="788"/>
        <v>12.7</v>
      </c>
      <c r="M1928" s="3">
        <f t="shared" si="789"/>
        <v>12.7</v>
      </c>
      <c r="N1928" s="15">
        <f t="shared" si="790"/>
        <v>80.822708333333352</v>
      </c>
      <c r="O1928" s="15">
        <f t="shared" si="791"/>
        <v>0.198658039162252</v>
      </c>
      <c r="P1928" s="15">
        <f t="shared" si="792"/>
        <v>406.84338108926062</v>
      </c>
      <c r="Q1928" s="3">
        <f t="shared" si="809"/>
        <v>12</v>
      </c>
      <c r="R1928" s="3">
        <f t="shared" si="793"/>
        <v>-0.81</v>
      </c>
      <c r="S1928" s="16">
        <f t="shared" si="794"/>
        <v>0</v>
      </c>
      <c r="T1928" s="3">
        <f t="shared" si="795"/>
        <v>80.822708333333352</v>
      </c>
      <c r="U1928" s="3">
        <f t="shared" si="796"/>
        <v>0.198658039162252</v>
      </c>
      <c r="V1928" s="3">
        <f t="shared" si="797"/>
        <v>406.84338108926062</v>
      </c>
      <c r="W1928" s="19">
        <f t="shared" si="798"/>
        <v>80.822708333333352</v>
      </c>
      <c r="X1928" s="19">
        <f t="shared" si="799"/>
        <v>0.198658039162252</v>
      </c>
      <c r="Y1928" s="19">
        <f t="shared" si="800"/>
        <v>406.84338108926062</v>
      </c>
      <c r="Z1928" s="2">
        <f t="shared" si="801"/>
        <v>12.700000000000003</v>
      </c>
      <c r="AA1928" s="2">
        <f t="shared" si="802"/>
        <v>112.51122388247762</v>
      </c>
      <c r="AB1928">
        <v>7.62</v>
      </c>
      <c r="AC1928">
        <v>35.56</v>
      </c>
      <c r="AD1928">
        <v>127</v>
      </c>
      <c r="AE1928">
        <v>254</v>
      </c>
      <c r="AF1928" s="2">
        <f t="shared" si="803"/>
        <v>0.14000000000000001</v>
      </c>
      <c r="AG1928" t="b">
        <f t="shared" si="804"/>
        <v>1</v>
      </c>
      <c r="AH1928" s="2">
        <f t="shared" si="805"/>
        <v>5.0800000000000027</v>
      </c>
      <c r="AI1928">
        <f t="shared" si="806"/>
        <v>5.0800000000000027</v>
      </c>
      <c r="AJ1928" s="2">
        <f t="shared" si="807"/>
        <v>-14.488776117522377</v>
      </c>
      <c r="AK1928" s="2">
        <f t="shared" si="808"/>
        <v>14.488776117522377</v>
      </c>
    </row>
    <row r="1929" spans="1:37" x14ac:dyDescent="0.3">
      <c r="A1929" s="18">
        <v>40171</v>
      </c>
      <c r="B1929">
        <v>0</v>
      </c>
      <c r="C1929">
        <v>1.1000000000000001</v>
      </c>
      <c r="D1929">
        <v>-4.8</v>
      </c>
      <c r="E1929">
        <v>-1.85</v>
      </c>
      <c r="G1929" s="3">
        <f t="shared" si="810"/>
        <v>80.822708333333352</v>
      </c>
      <c r="H1929" s="3">
        <f t="shared" si="811"/>
        <v>406.84338108926062</v>
      </c>
      <c r="I1929" s="10">
        <f t="shared" si="785"/>
        <v>402.77494727836802</v>
      </c>
      <c r="J1929" s="3">
        <f t="shared" si="786"/>
        <v>0.20066468602247678</v>
      </c>
      <c r="K1929" s="3">
        <f t="shared" si="787"/>
        <v>0</v>
      </c>
      <c r="L1929" s="15">
        <f t="shared" si="788"/>
        <v>0</v>
      </c>
      <c r="M1929" s="3">
        <f t="shared" si="789"/>
        <v>0</v>
      </c>
      <c r="N1929" s="15">
        <f t="shared" si="790"/>
        <v>80.822708333333352</v>
      </c>
      <c r="O1929" s="15">
        <f t="shared" si="791"/>
        <v>0.20066468602247678</v>
      </c>
      <c r="P1929" s="15">
        <f t="shared" si="792"/>
        <v>402.77494727836802</v>
      </c>
      <c r="Q1929" s="3">
        <f t="shared" si="809"/>
        <v>12</v>
      </c>
      <c r="R1929" s="3">
        <f t="shared" si="793"/>
        <v>-0.81</v>
      </c>
      <c r="S1929" s="16">
        <f t="shared" si="794"/>
        <v>0</v>
      </c>
      <c r="T1929" s="3">
        <f t="shared" si="795"/>
        <v>80.822708333333352</v>
      </c>
      <c r="U1929" s="3">
        <f t="shared" si="796"/>
        <v>0.20066468602247678</v>
      </c>
      <c r="V1929" s="3">
        <f t="shared" si="797"/>
        <v>402.77494727836802</v>
      </c>
      <c r="W1929" s="19">
        <f t="shared" si="798"/>
        <v>80.822708333333352</v>
      </c>
      <c r="X1929" s="19">
        <f t="shared" si="799"/>
        <v>0.20066468602247678</v>
      </c>
      <c r="Y1929" s="19">
        <f t="shared" si="800"/>
        <v>402.77494727836802</v>
      </c>
      <c r="Z1929" s="2">
        <f t="shared" si="801"/>
        <v>0</v>
      </c>
      <c r="AA1929" s="2">
        <f t="shared" si="802"/>
        <v>-4.0684338108925999</v>
      </c>
      <c r="AB1929">
        <v>0</v>
      </c>
      <c r="AC1929">
        <v>35.56</v>
      </c>
      <c r="AD1929">
        <v>-50.8</v>
      </c>
      <c r="AE1929">
        <v>203.2</v>
      </c>
      <c r="AF1929" s="2">
        <f t="shared" si="803"/>
        <v>0.17500000000000002</v>
      </c>
      <c r="AG1929" t="b">
        <f t="shared" si="804"/>
        <v>0</v>
      </c>
      <c r="AH1929" s="2" t="str">
        <f t="shared" si="805"/>
        <v/>
      </c>
      <c r="AI1929">
        <f t="shared" si="806"/>
        <v>0</v>
      </c>
      <c r="AJ1929" s="2" t="str">
        <f t="shared" si="807"/>
        <v/>
      </c>
      <c r="AK1929" s="2" t="str">
        <f t="shared" si="808"/>
        <v/>
      </c>
    </row>
    <row r="1930" spans="1:37" x14ac:dyDescent="0.3">
      <c r="A1930" s="18">
        <v>40172</v>
      </c>
      <c r="B1930">
        <v>0</v>
      </c>
      <c r="C1930">
        <v>3.5</v>
      </c>
      <c r="D1930">
        <v>0.1</v>
      </c>
      <c r="E1930">
        <v>1.8</v>
      </c>
      <c r="G1930" s="3">
        <f t="shared" si="810"/>
        <v>80.822708333333352</v>
      </c>
      <c r="H1930" s="3">
        <f t="shared" si="811"/>
        <v>402.77494727836802</v>
      </c>
      <c r="I1930" s="10">
        <f t="shared" si="785"/>
        <v>398.74719780558434</v>
      </c>
      <c r="J1930" s="3">
        <f t="shared" si="786"/>
        <v>0.20269160204290582</v>
      </c>
      <c r="K1930" s="3">
        <f t="shared" si="787"/>
        <v>0</v>
      </c>
      <c r="L1930" s="15">
        <f t="shared" si="788"/>
        <v>0</v>
      </c>
      <c r="M1930" s="3">
        <f t="shared" si="789"/>
        <v>0</v>
      </c>
      <c r="N1930" s="15">
        <f t="shared" si="790"/>
        <v>80.822708333333352</v>
      </c>
      <c r="O1930" s="15">
        <f t="shared" si="791"/>
        <v>0.20269160204290582</v>
      </c>
      <c r="P1930" s="15">
        <f t="shared" si="792"/>
        <v>398.74719780558434</v>
      </c>
      <c r="Q1930" s="3">
        <f t="shared" si="809"/>
        <v>12</v>
      </c>
      <c r="R1930" s="3">
        <f t="shared" si="793"/>
        <v>-0.81</v>
      </c>
      <c r="S1930" s="16">
        <f t="shared" si="794"/>
        <v>-1.4580000000000002</v>
      </c>
      <c r="T1930" s="3">
        <f t="shared" si="795"/>
        <v>79.364708333333354</v>
      </c>
      <c r="U1930" s="3">
        <f t="shared" si="796"/>
        <v>0.20269160204290582</v>
      </c>
      <c r="V1930" s="3">
        <f t="shared" si="797"/>
        <v>391.55400388287131</v>
      </c>
      <c r="W1930" s="19">
        <f t="shared" si="798"/>
        <v>79.364708333333354</v>
      </c>
      <c r="X1930" s="19">
        <f t="shared" si="799"/>
        <v>0.20269160204290582</v>
      </c>
      <c r="Y1930" s="19">
        <f t="shared" si="800"/>
        <v>391.55400388287131</v>
      </c>
      <c r="Z1930" s="2">
        <f t="shared" si="801"/>
        <v>-1.4579999999999984</v>
      </c>
      <c r="AA1930" s="2">
        <f t="shared" si="802"/>
        <v>-11.220943395496704</v>
      </c>
      <c r="AB1930">
        <v>0</v>
      </c>
      <c r="AC1930">
        <v>35.56</v>
      </c>
      <c r="AD1930">
        <v>-25.4</v>
      </c>
      <c r="AE1930">
        <v>177.8</v>
      </c>
      <c r="AF1930" s="2">
        <f t="shared" si="803"/>
        <v>0.2</v>
      </c>
      <c r="AG1930" t="b">
        <f t="shared" si="804"/>
        <v>1</v>
      </c>
      <c r="AH1930" s="2">
        <f t="shared" si="805"/>
        <v>-1.4579999999999984</v>
      </c>
      <c r="AI1930">
        <f t="shared" si="806"/>
        <v>1.4579999999999984</v>
      </c>
      <c r="AJ1930" s="2">
        <f t="shared" si="807"/>
        <v>14.179056604503295</v>
      </c>
      <c r="AK1930" s="2">
        <f t="shared" si="808"/>
        <v>14.179056604503295</v>
      </c>
    </row>
    <row r="1931" spans="1:37" x14ac:dyDescent="0.3">
      <c r="A1931" s="18">
        <v>40173</v>
      </c>
      <c r="B1931">
        <v>0</v>
      </c>
      <c r="C1931">
        <v>8.5</v>
      </c>
      <c r="D1931">
        <v>0.5</v>
      </c>
      <c r="E1931">
        <v>4.5</v>
      </c>
      <c r="G1931" s="3">
        <f t="shared" si="810"/>
        <v>79.364708333333354</v>
      </c>
      <c r="H1931" s="3">
        <f t="shared" si="811"/>
        <v>391.55400388287131</v>
      </c>
      <c r="I1931" s="10">
        <f t="shared" si="785"/>
        <v>387.63846384404258</v>
      </c>
      <c r="J1931" s="3">
        <f t="shared" si="786"/>
        <v>0.20473899196253115</v>
      </c>
      <c r="K1931" s="3">
        <f t="shared" si="787"/>
        <v>0</v>
      </c>
      <c r="L1931" s="15">
        <f t="shared" si="788"/>
        <v>0</v>
      </c>
      <c r="M1931" s="3">
        <f t="shared" si="789"/>
        <v>0</v>
      </c>
      <c r="N1931" s="15">
        <f t="shared" si="790"/>
        <v>79.364708333333354</v>
      </c>
      <c r="O1931" s="15">
        <f t="shared" si="791"/>
        <v>0.20473899196253115</v>
      </c>
      <c r="P1931" s="15">
        <f t="shared" si="792"/>
        <v>387.63846384404258</v>
      </c>
      <c r="Q1931" s="3">
        <f t="shared" si="809"/>
        <v>12</v>
      </c>
      <c r="R1931" s="3">
        <f t="shared" si="793"/>
        <v>-0.81</v>
      </c>
      <c r="S1931" s="16">
        <f t="shared" si="794"/>
        <v>-3.6450000000000005</v>
      </c>
      <c r="T1931" s="3">
        <f t="shared" si="795"/>
        <v>75.719708333333358</v>
      </c>
      <c r="U1931" s="3">
        <f t="shared" si="796"/>
        <v>0.20473899196253115</v>
      </c>
      <c r="V1931" s="3">
        <f t="shared" si="797"/>
        <v>369.83530888532783</v>
      </c>
      <c r="W1931" s="19">
        <f t="shared" si="798"/>
        <v>75.719708333333358</v>
      </c>
      <c r="X1931" s="19">
        <f t="shared" si="799"/>
        <v>0.20473899196253115</v>
      </c>
      <c r="Y1931" s="19">
        <f t="shared" si="800"/>
        <v>369.83530888532783</v>
      </c>
      <c r="Z1931" s="2">
        <f t="shared" si="801"/>
        <v>-3.644999999999996</v>
      </c>
      <c r="AA1931" s="2">
        <f t="shared" si="802"/>
        <v>-21.71869499754348</v>
      </c>
      <c r="AB1931">
        <v>0</v>
      </c>
      <c r="AC1931">
        <v>35.56</v>
      </c>
      <c r="AD1931">
        <v>0</v>
      </c>
      <c r="AE1931">
        <v>177.8</v>
      </c>
      <c r="AF1931" s="2">
        <f t="shared" si="803"/>
        <v>0.2</v>
      </c>
      <c r="AG1931" t="b">
        <f t="shared" si="804"/>
        <v>1</v>
      </c>
      <c r="AH1931" s="2">
        <f t="shared" si="805"/>
        <v>-3.644999999999996</v>
      </c>
      <c r="AI1931">
        <f t="shared" si="806"/>
        <v>3.644999999999996</v>
      </c>
      <c r="AJ1931" s="2">
        <f t="shared" si="807"/>
        <v>-21.71869499754348</v>
      </c>
      <c r="AK1931" s="2">
        <f t="shared" si="808"/>
        <v>21.71869499754348</v>
      </c>
    </row>
    <row r="1932" spans="1:37" x14ac:dyDescent="0.3">
      <c r="A1932" s="18">
        <v>40174</v>
      </c>
      <c r="B1932">
        <v>0</v>
      </c>
      <c r="C1932">
        <v>1.9</v>
      </c>
      <c r="D1932">
        <v>-2</v>
      </c>
      <c r="E1932">
        <v>-0.05</v>
      </c>
      <c r="G1932" s="3">
        <f t="shared" si="810"/>
        <v>75.719708333333358</v>
      </c>
      <c r="H1932" s="3">
        <f t="shared" si="811"/>
        <v>369.83530888532783</v>
      </c>
      <c r="I1932" s="10">
        <f t="shared" si="785"/>
        <v>366.13695579647452</v>
      </c>
      <c r="J1932" s="3">
        <f t="shared" si="786"/>
        <v>0.2068070625884153</v>
      </c>
      <c r="K1932" s="3">
        <f t="shared" si="787"/>
        <v>0</v>
      </c>
      <c r="L1932" s="15">
        <f t="shared" si="788"/>
        <v>0</v>
      </c>
      <c r="M1932" s="3">
        <f t="shared" si="789"/>
        <v>0</v>
      </c>
      <c r="N1932" s="15">
        <f t="shared" si="790"/>
        <v>75.719708333333358</v>
      </c>
      <c r="O1932" s="15">
        <f t="shared" si="791"/>
        <v>0.2068070625884153</v>
      </c>
      <c r="P1932" s="15">
        <f t="shared" si="792"/>
        <v>366.13695579647452</v>
      </c>
      <c r="Q1932" s="3">
        <f t="shared" si="809"/>
        <v>12</v>
      </c>
      <c r="R1932" s="3">
        <f t="shared" si="793"/>
        <v>-0.81</v>
      </c>
      <c r="S1932" s="16">
        <f t="shared" si="794"/>
        <v>0</v>
      </c>
      <c r="T1932" s="3">
        <f t="shared" si="795"/>
        <v>75.719708333333358</v>
      </c>
      <c r="U1932" s="3">
        <f t="shared" si="796"/>
        <v>0.2068070625884153</v>
      </c>
      <c r="V1932" s="3">
        <f t="shared" si="797"/>
        <v>366.13695579647452</v>
      </c>
      <c r="W1932" s="19">
        <f t="shared" si="798"/>
        <v>75.719708333333358</v>
      </c>
      <c r="X1932" s="19">
        <f t="shared" si="799"/>
        <v>0.2068070625884153</v>
      </c>
      <c r="Y1932" s="19">
        <f t="shared" si="800"/>
        <v>366.13695579647452</v>
      </c>
      <c r="Z1932" s="2">
        <f t="shared" si="801"/>
        <v>0</v>
      </c>
      <c r="AA1932" s="2">
        <f t="shared" si="802"/>
        <v>-3.6983530888533096</v>
      </c>
      <c r="AB1932">
        <v>0</v>
      </c>
      <c r="AC1932">
        <v>35.56</v>
      </c>
      <c r="AD1932">
        <v>25.4</v>
      </c>
      <c r="AE1932">
        <v>203.2</v>
      </c>
      <c r="AF1932" s="2">
        <f t="shared" si="803"/>
        <v>0.17500000000000002</v>
      </c>
      <c r="AG1932" t="b">
        <f t="shared" si="804"/>
        <v>0</v>
      </c>
      <c r="AH1932" s="2" t="str">
        <f t="shared" si="805"/>
        <v/>
      </c>
      <c r="AI1932">
        <f t="shared" si="806"/>
        <v>0</v>
      </c>
      <c r="AJ1932" s="2" t="str">
        <f t="shared" si="807"/>
        <v/>
      </c>
      <c r="AK1932" s="2" t="str">
        <f t="shared" si="808"/>
        <v/>
      </c>
    </row>
    <row r="1933" spans="1:37" x14ac:dyDescent="0.3">
      <c r="A1933" s="18">
        <v>40175</v>
      </c>
      <c r="B1933">
        <v>0</v>
      </c>
      <c r="C1933">
        <v>3.9</v>
      </c>
      <c r="D1933">
        <v>-1.9</v>
      </c>
      <c r="E1933">
        <v>1</v>
      </c>
      <c r="G1933" s="3">
        <f t="shared" si="810"/>
        <v>75.719708333333358</v>
      </c>
      <c r="H1933" s="3">
        <f t="shared" si="811"/>
        <v>366.13695579647452</v>
      </c>
      <c r="I1933" s="10">
        <f t="shared" si="785"/>
        <v>362.47558623850978</v>
      </c>
      <c r="J1933" s="3">
        <f t="shared" si="786"/>
        <v>0.20889602281658112</v>
      </c>
      <c r="K1933" s="3">
        <f t="shared" si="787"/>
        <v>0</v>
      </c>
      <c r="L1933" s="15">
        <f t="shared" si="788"/>
        <v>0</v>
      </c>
      <c r="M1933" s="3">
        <f t="shared" si="789"/>
        <v>0</v>
      </c>
      <c r="N1933" s="15">
        <f t="shared" si="790"/>
        <v>75.719708333333358</v>
      </c>
      <c r="O1933" s="15">
        <f t="shared" si="791"/>
        <v>0.20889602281658112</v>
      </c>
      <c r="P1933" s="15">
        <f t="shared" si="792"/>
        <v>362.47558623850978</v>
      </c>
      <c r="Q1933" s="3">
        <f t="shared" si="809"/>
        <v>12</v>
      </c>
      <c r="R1933" s="3">
        <f t="shared" si="793"/>
        <v>-0.81</v>
      </c>
      <c r="S1933" s="16">
        <f t="shared" si="794"/>
        <v>-0.81</v>
      </c>
      <c r="T1933" s="3">
        <f t="shared" si="795"/>
        <v>74.909708333333356</v>
      </c>
      <c r="U1933" s="3">
        <f t="shared" si="796"/>
        <v>0.20889602281658112</v>
      </c>
      <c r="V1933" s="3">
        <f t="shared" si="797"/>
        <v>358.59805908850171</v>
      </c>
      <c r="W1933" s="19">
        <f t="shared" si="798"/>
        <v>74.909708333333356</v>
      </c>
      <c r="X1933" s="19">
        <f t="shared" si="799"/>
        <v>0.20889602281658112</v>
      </c>
      <c r="Y1933" s="19">
        <f t="shared" si="800"/>
        <v>358.59805908850171</v>
      </c>
      <c r="Z1933" s="2">
        <f t="shared" si="801"/>
        <v>-0.81000000000000227</v>
      </c>
      <c r="AA1933" s="2">
        <f t="shared" si="802"/>
        <v>-7.5388967079728104</v>
      </c>
      <c r="AB1933">
        <v>0</v>
      </c>
      <c r="AC1933">
        <v>35.56</v>
      </c>
      <c r="AD1933">
        <v>0</v>
      </c>
      <c r="AE1933">
        <v>203.2</v>
      </c>
      <c r="AF1933" s="2">
        <f t="shared" si="803"/>
        <v>0.17500000000000002</v>
      </c>
      <c r="AG1933" t="b">
        <f t="shared" si="804"/>
        <v>1</v>
      </c>
      <c r="AH1933" s="2">
        <f t="shared" si="805"/>
        <v>-0.81000000000000227</v>
      </c>
      <c r="AI1933">
        <f t="shared" si="806"/>
        <v>0.81000000000000227</v>
      </c>
      <c r="AJ1933" s="2">
        <f t="shared" si="807"/>
        <v>-7.5388967079728104</v>
      </c>
      <c r="AK1933" s="2">
        <f t="shared" si="808"/>
        <v>7.5388967079728104</v>
      </c>
    </row>
    <row r="1934" spans="1:37" x14ac:dyDescent="0.3">
      <c r="A1934" s="18">
        <v>40176</v>
      </c>
      <c r="B1934">
        <v>0</v>
      </c>
      <c r="C1934">
        <v>4.4000000000000004</v>
      </c>
      <c r="D1934">
        <v>-2</v>
      </c>
      <c r="E1934">
        <v>1.2</v>
      </c>
      <c r="G1934" s="3">
        <f t="shared" si="810"/>
        <v>74.909708333333356</v>
      </c>
      <c r="H1934" s="3">
        <f t="shared" si="811"/>
        <v>358.59805908850171</v>
      </c>
      <c r="I1934" s="10">
        <f t="shared" si="785"/>
        <v>355.0120784976167</v>
      </c>
      <c r="J1934" s="3">
        <f t="shared" si="786"/>
        <v>0.21100608365311224</v>
      </c>
      <c r="K1934" s="3">
        <f t="shared" si="787"/>
        <v>0</v>
      </c>
      <c r="L1934" s="15">
        <f t="shared" si="788"/>
        <v>0</v>
      </c>
      <c r="M1934" s="3">
        <f t="shared" si="789"/>
        <v>0</v>
      </c>
      <c r="N1934" s="15">
        <f t="shared" si="790"/>
        <v>74.909708333333356</v>
      </c>
      <c r="O1934" s="15">
        <f t="shared" si="791"/>
        <v>0.21100608365311224</v>
      </c>
      <c r="P1934" s="15">
        <f t="shared" si="792"/>
        <v>355.0120784976167</v>
      </c>
      <c r="Q1934" s="3">
        <f t="shared" si="809"/>
        <v>12</v>
      </c>
      <c r="R1934" s="3">
        <f t="shared" si="793"/>
        <v>-0.81</v>
      </c>
      <c r="S1934" s="16">
        <f t="shared" si="794"/>
        <v>-0.97199999999999998</v>
      </c>
      <c r="T1934" s="3">
        <f t="shared" si="795"/>
        <v>73.937708333333362</v>
      </c>
      <c r="U1934" s="3">
        <f t="shared" si="796"/>
        <v>0.21100608365311224</v>
      </c>
      <c r="V1934" s="3">
        <f t="shared" si="797"/>
        <v>350.4055762434071</v>
      </c>
      <c r="W1934" s="19">
        <f t="shared" si="798"/>
        <v>73.937708333333362</v>
      </c>
      <c r="X1934" s="19">
        <f t="shared" si="799"/>
        <v>0.21100608365311224</v>
      </c>
      <c r="Y1934" s="19">
        <f t="shared" si="800"/>
        <v>350.4055762434071</v>
      </c>
      <c r="Z1934" s="2">
        <f t="shared" si="801"/>
        <v>-0.9719999999999942</v>
      </c>
      <c r="AA1934" s="2">
        <f t="shared" si="802"/>
        <v>-8.1924828450946166</v>
      </c>
      <c r="AB1934">
        <v>2.54</v>
      </c>
      <c r="AC1934">
        <v>38.1</v>
      </c>
      <c r="AD1934">
        <v>0</v>
      </c>
      <c r="AE1934">
        <v>203.2</v>
      </c>
      <c r="AF1934" s="2">
        <f t="shared" si="803"/>
        <v>0.18750000000000003</v>
      </c>
      <c r="AG1934" t="b">
        <f t="shared" si="804"/>
        <v>1</v>
      </c>
      <c r="AH1934" s="2">
        <f t="shared" si="805"/>
        <v>-3.5119999999999942</v>
      </c>
      <c r="AI1934">
        <f t="shared" si="806"/>
        <v>3.5119999999999942</v>
      </c>
      <c r="AJ1934" s="2">
        <f t="shared" si="807"/>
        <v>-8.1924828450946166</v>
      </c>
      <c r="AK1934" s="2">
        <f t="shared" si="808"/>
        <v>8.1924828450946166</v>
      </c>
    </row>
    <row r="1935" spans="1:37" x14ac:dyDescent="0.3">
      <c r="A1935" s="18">
        <v>40177</v>
      </c>
      <c r="B1935">
        <v>10.16</v>
      </c>
      <c r="C1935">
        <v>4</v>
      </c>
      <c r="D1935">
        <v>-2.2999999999999998</v>
      </c>
      <c r="E1935">
        <v>0.85</v>
      </c>
      <c r="G1935" s="3">
        <f t="shared" si="810"/>
        <v>73.937708333333362</v>
      </c>
      <c r="H1935" s="3">
        <f t="shared" si="811"/>
        <v>350.4055762434071</v>
      </c>
      <c r="I1935" s="10">
        <f t="shared" si="785"/>
        <v>346.90152048097303</v>
      </c>
      <c r="J1935" s="3">
        <f t="shared" si="786"/>
        <v>0.21313745823546693</v>
      </c>
      <c r="K1935" s="3">
        <f t="shared" si="787"/>
        <v>1.439333333333332</v>
      </c>
      <c r="L1935" s="15">
        <f t="shared" si="788"/>
        <v>8.7206666666666681</v>
      </c>
      <c r="M1935" s="3">
        <f t="shared" si="789"/>
        <v>8.3608333333333356</v>
      </c>
      <c r="N1935" s="15">
        <f t="shared" si="790"/>
        <v>82.298541666666694</v>
      </c>
      <c r="O1935" s="15">
        <f t="shared" si="791"/>
        <v>0.19621649527294094</v>
      </c>
      <c r="P1935" s="15">
        <f t="shared" si="792"/>
        <v>419.42723292548789</v>
      </c>
      <c r="Q1935" s="3">
        <f t="shared" si="809"/>
        <v>12</v>
      </c>
      <c r="R1935" s="3">
        <f t="shared" si="793"/>
        <v>-0.81</v>
      </c>
      <c r="S1935" s="16">
        <f t="shared" si="794"/>
        <v>-0.6885</v>
      </c>
      <c r="T1935" s="3">
        <f t="shared" si="795"/>
        <v>81.610041666666689</v>
      </c>
      <c r="U1935" s="3">
        <f t="shared" si="796"/>
        <v>0.19621649527294094</v>
      </c>
      <c r="V1935" s="3">
        <f t="shared" si="797"/>
        <v>415.91835361825997</v>
      </c>
      <c r="W1935" s="19">
        <f t="shared" si="798"/>
        <v>81.610041666666689</v>
      </c>
      <c r="X1935" s="19">
        <f t="shared" si="799"/>
        <v>0.19621649527294094</v>
      </c>
      <c r="Y1935" s="19">
        <f t="shared" si="800"/>
        <v>415.91835361825997</v>
      </c>
      <c r="Z1935" s="2">
        <f t="shared" si="801"/>
        <v>7.6723333333333272</v>
      </c>
      <c r="AA1935" s="2">
        <f t="shared" si="802"/>
        <v>65.512777374852874</v>
      </c>
      <c r="AB1935">
        <v>7.62</v>
      </c>
      <c r="AC1935">
        <v>45.72</v>
      </c>
      <c r="AD1935">
        <v>127</v>
      </c>
      <c r="AE1935">
        <v>330.2</v>
      </c>
      <c r="AF1935" s="2">
        <f t="shared" si="803"/>
        <v>0.13846153846153847</v>
      </c>
      <c r="AG1935" t="b">
        <f t="shared" si="804"/>
        <v>1</v>
      </c>
      <c r="AH1935" s="2">
        <f t="shared" si="805"/>
        <v>5.2333333333327126E-2</v>
      </c>
      <c r="AI1935">
        <f t="shared" si="806"/>
        <v>5.2333333333327126E-2</v>
      </c>
      <c r="AJ1935" s="2">
        <f t="shared" si="807"/>
        <v>-61.487222625147126</v>
      </c>
      <c r="AK1935" s="2">
        <f t="shared" si="808"/>
        <v>61.487222625147126</v>
      </c>
    </row>
    <row r="1936" spans="1:37" x14ac:dyDescent="0.3">
      <c r="A1936" s="18">
        <v>40178</v>
      </c>
      <c r="B1936">
        <v>17.78</v>
      </c>
      <c r="C1936">
        <v>2.2999999999999998</v>
      </c>
      <c r="D1936">
        <v>-0.8</v>
      </c>
      <c r="E1936">
        <v>0.75</v>
      </c>
      <c r="G1936" s="3">
        <f t="shared" si="810"/>
        <v>81.610041666666689</v>
      </c>
      <c r="H1936" s="3">
        <f t="shared" si="811"/>
        <v>415.91835361825997</v>
      </c>
      <c r="I1936" s="10">
        <f t="shared" si="785"/>
        <v>411.75917008207739</v>
      </c>
      <c r="J1936" s="3">
        <f t="shared" si="786"/>
        <v>0.19819848007367771</v>
      </c>
      <c r="K1936" s="3">
        <f t="shared" si="787"/>
        <v>2.2225000000000001</v>
      </c>
      <c r="L1936" s="15">
        <f t="shared" si="788"/>
        <v>15.557500000000001</v>
      </c>
      <c r="M1936" s="3">
        <f t="shared" si="789"/>
        <v>15.001875000000002</v>
      </c>
      <c r="N1936" s="15">
        <f t="shared" si="790"/>
        <v>96.611916666666687</v>
      </c>
      <c r="O1936" s="15">
        <f t="shared" si="791"/>
        <v>0.17825817486377388</v>
      </c>
      <c r="P1936" s="15">
        <f t="shared" si="792"/>
        <v>541.97748148435926</v>
      </c>
      <c r="Q1936" s="3">
        <f t="shared" si="809"/>
        <v>12</v>
      </c>
      <c r="R1936" s="3">
        <f t="shared" si="793"/>
        <v>-0.81</v>
      </c>
      <c r="S1936" s="16">
        <f t="shared" si="794"/>
        <v>-0.60750000000000004</v>
      </c>
      <c r="T1936" s="3">
        <f t="shared" si="795"/>
        <v>96.004416666666685</v>
      </c>
      <c r="U1936" s="3">
        <f t="shared" si="796"/>
        <v>0.17825817486377388</v>
      </c>
      <c r="V1936" s="3">
        <f t="shared" si="797"/>
        <v>538.56950313798473</v>
      </c>
      <c r="W1936" s="19">
        <f t="shared" si="798"/>
        <v>96.004416666666685</v>
      </c>
      <c r="X1936" s="19">
        <f t="shared" si="799"/>
        <v>0.17825817486377388</v>
      </c>
      <c r="Y1936" s="19">
        <f t="shared" si="800"/>
        <v>538.56950313798473</v>
      </c>
      <c r="Z1936" s="2">
        <f t="shared" si="801"/>
        <v>14.394374999999997</v>
      </c>
      <c r="AA1936" s="2">
        <f t="shared" si="802"/>
        <v>122.65114951972475</v>
      </c>
      <c r="AB1936">
        <v>15.24</v>
      </c>
      <c r="AC1936">
        <v>60.96</v>
      </c>
      <c r="AD1936">
        <v>101.6</v>
      </c>
      <c r="AE1936">
        <v>431.8</v>
      </c>
      <c r="AF1936" s="2">
        <f t="shared" si="803"/>
        <v>0.14117647058823529</v>
      </c>
      <c r="AG1936" t="b">
        <f t="shared" si="804"/>
        <v>1</v>
      </c>
      <c r="AH1936" s="2">
        <f t="shared" si="805"/>
        <v>-0.84562500000000362</v>
      </c>
      <c r="AI1936">
        <f t="shared" si="806"/>
        <v>0.84562500000000362</v>
      </c>
      <c r="AJ1936" s="2">
        <f t="shared" si="807"/>
        <v>21.05114951972476</v>
      </c>
      <c r="AK1936" s="2">
        <f t="shared" si="808"/>
        <v>21.05114951972476</v>
      </c>
    </row>
    <row r="1937" spans="1:37" x14ac:dyDescent="0.3">
      <c r="A1937" s="18">
        <v>40179</v>
      </c>
      <c r="B1937">
        <v>58.42</v>
      </c>
      <c r="C1937">
        <v>5.7</v>
      </c>
      <c r="D1937">
        <v>-1</v>
      </c>
      <c r="E1937">
        <v>2.35</v>
      </c>
      <c r="G1937" s="3">
        <f t="shared" si="810"/>
        <v>96.004416666666685</v>
      </c>
      <c r="H1937" s="3">
        <f t="shared" si="811"/>
        <v>538.56950313798473</v>
      </c>
      <c r="I1937" s="10">
        <f t="shared" si="785"/>
        <v>533.18380810660483</v>
      </c>
      <c r="J1937" s="3">
        <f t="shared" si="786"/>
        <v>0.18005876248866048</v>
      </c>
      <c r="K1937" s="3">
        <f t="shared" si="787"/>
        <v>22.881166666666665</v>
      </c>
      <c r="L1937" s="15">
        <f t="shared" si="788"/>
        <v>35.538833333333336</v>
      </c>
      <c r="M1937" s="3">
        <f t="shared" si="789"/>
        <v>29.818541666666668</v>
      </c>
      <c r="N1937" s="15">
        <f t="shared" si="790"/>
        <v>125.82295833333336</v>
      </c>
      <c r="O1937" s="15">
        <f t="shared" si="791"/>
        <v>0.17255215076738789</v>
      </c>
      <c r="P1937" s="15">
        <f t="shared" si="792"/>
        <v>729.18800359058594</v>
      </c>
      <c r="Q1937" s="3">
        <f t="shared" si="809"/>
        <v>1</v>
      </c>
      <c r="R1937" s="3">
        <f t="shared" si="793"/>
        <v>-0.81</v>
      </c>
      <c r="S1937" s="16">
        <f t="shared" si="794"/>
        <v>-1.9035000000000002</v>
      </c>
      <c r="T1937" s="3">
        <f t="shared" si="795"/>
        <v>123.91945833333337</v>
      </c>
      <c r="U1937" s="3">
        <f t="shared" si="796"/>
        <v>0.17255215076738789</v>
      </c>
      <c r="V1937" s="3">
        <f t="shared" si="797"/>
        <v>718.15655604539688</v>
      </c>
      <c r="W1937" s="19">
        <f t="shared" si="798"/>
        <v>123.91945833333337</v>
      </c>
      <c r="X1937" s="19">
        <f t="shared" si="799"/>
        <v>0.17255215076738789</v>
      </c>
      <c r="Y1937" s="19">
        <f t="shared" si="800"/>
        <v>718.15655604539688</v>
      </c>
      <c r="Z1937" s="2">
        <f t="shared" si="801"/>
        <v>27.915041666666681</v>
      </c>
      <c r="AA1937" s="2">
        <f t="shared" si="802"/>
        <v>179.58705290741216</v>
      </c>
      <c r="AB1937">
        <v>7.62</v>
      </c>
      <c r="AC1937">
        <v>68.58</v>
      </c>
      <c r="AD1937">
        <v>-76.2</v>
      </c>
      <c r="AE1937">
        <v>355.6</v>
      </c>
      <c r="AF1937" s="2">
        <f t="shared" si="803"/>
        <v>0.19285714285714284</v>
      </c>
      <c r="AG1937" t="b">
        <f t="shared" si="804"/>
        <v>1</v>
      </c>
      <c r="AH1937" s="2">
        <f t="shared" si="805"/>
        <v>20.29504166666668</v>
      </c>
      <c r="AI1937">
        <f t="shared" si="806"/>
        <v>20.29504166666668</v>
      </c>
      <c r="AJ1937" s="2">
        <f t="shared" si="807"/>
        <v>255.78705290741215</v>
      </c>
      <c r="AK1937" s="2">
        <f t="shared" si="808"/>
        <v>255.78705290741215</v>
      </c>
    </row>
    <row r="1938" spans="1:37" x14ac:dyDescent="0.3">
      <c r="A1938" s="18">
        <v>40180</v>
      </c>
      <c r="B1938">
        <v>22.86</v>
      </c>
      <c r="C1938">
        <v>4.5999999999999996</v>
      </c>
      <c r="D1938">
        <v>1.7</v>
      </c>
      <c r="E1938">
        <v>3.15</v>
      </c>
      <c r="G1938" s="3">
        <f t="shared" si="810"/>
        <v>123.91945833333337</v>
      </c>
      <c r="H1938" s="3">
        <f t="shared" si="811"/>
        <v>718.15655604539688</v>
      </c>
      <c r="I1938" s="10">
        <f t="shared" ref="I1938:I2001" si="812">ASNWD*Compact_coef</f>
        <v>710.97499048494296</v>
      </c>
      <c r="J1938" s="3">
        <f t="shared" ref="J1938:J2001" si="813">IF(ASNWDC&gt;0,ASWE/ASNWDC,0)</f>
        <v>0.17429510178524027</v>
      </c>
      <c r="K1938" s="3">
        <f t="shared" ref="K1938:K2001" si="814">MAX(0,IP-SNOW)</f>
        <v>12.0015</v>
      </c>
      <c r="L1938" s="15">
        <f t="shared" ref="L1938:L2001" si="815">IP*(1-((MIN(Rainthresh,MAX(Snowthresh,E1938))-Snowthresh)/(Rainthresh-Snowthresh)))</f>
        <v>10.858499999999999</v>
      </c>
      <c r="M1938" s="3">
        <f t="shared" ref="M1938:M2001" si="816">(SNOW*SWE_gain_coef)-(RAIN*SWE_loss_coef)</f>
        <v>7.8581249999999994</v>
      </c>
      <c r="N1938" s="15">
        <f t="shared" ref="N1938:N2001" si="817">MAX(0,ASWE+ISWES)</f>
        <v>131.77758333333335</v>
      </c>
      <c r="O1938" s="15">
        <f t="shared" ref="O1938:O2001" si="818">IF(ASNWDS&gt;0,ASWES/ASNWDS,0)</f>
        <v>0.17787799820102684</v>
      </c>
      <c r="P1938" s="15">
        <f t="shared" ref="P1938:P2001" si="819">MAX(0,I1938+((L1938*SWE_gain_coef)/Snowfall_density)-(K1938/MAX(0.1,J1938)))</f>
        <v>740.83127011810859</v>
      </c>
      <c r="Q1938" s="3">
        <f t="shared" si="809"/>
        <v>1</v>
      </c>
      <c r="R1938" s="3">
        <f t="shared" ref="R1938:R2001" si="820">IF(MONTH&gt;3,IF(MONTH&lt;10,Melt_coef_late,Melt_coef_early),Melt_coef_early)</f>
        <v>-0.81</v>
      </c>
      <c r="S1938" s="16">
        <f t="shared" ref="S1938:S2001" si="821">MIN(0,Melt_coef*(TMEAN-Melt_thresh))</f>
        <v>-2.5514999999999999</v>
      </c>
      <c r="T1938" s="3">
        <f t="shared" ref="T1938:T2001" si="822">MAX(0,ASWES+ISWEM)</f>
        <v>129.22608333333335</v>
      </c>
      <c r="U1938" s="3">
        <f t="shared" ref="U1938:U2001" si="823">MIN(O1938,ADENS_max)</f>
        <v>0.17787799820102684</v>
      </c>
      <c r="V1938" s="3">
        <f t="shared" ref="V1938:V2001" si="824">IF(ADENSM&gt;0,ASWEM/ADENSM,0)</f>
        <v>726.4871689599853</v>
      </c>
      <c r="W1938" s="19">
        <f t="shared" ref="W1938:W2001" si="825">ASWEM</f>
        <v>129.22608333333335</v>
      </c>
      <c r="X1938" s="19">
        <f t="shared" ref="X1938:X2001" si="826">ADENSM</f>
        <v>0.17787799820102684</v>
      </c>
      <c r="Y1938" s="19">
        <f t="shared" ref="Y1938:Y2001" si="827">ASNWDM</f>
        <v>726.4871689599853</v>
      </c>
      <c r="Z1938" s="2">
        <f t="shared" ref="Z1938:Z2001" si="828">W1938-G1938</f>
        <v>5.3066249999999826</v>
      </c>
      <c r="AA1938" s="2">
        <f t="shared" ref="AA1938:AA2001" si="829">Y1938-H1938</f>
        <v>8.3306129145884142</v>
      </c>
      <c r="AB1938">
        <v>-7.62</v>
      </c>
      <c r="AC1938">
        <v>60.96</v>
      </c>
      <c r="AD1938">
        <v>-76.2</v>
      </c>
      <c r="AE1938">
        <v>279.39999999999998</v>
      </c>
      <c r="AF1938" s="2">
        <f t="shared" ref="AF1938:AF2001" si="830">IF(asnwd_obs&gt;0,aswe_obs/asnwd_obs,0)</f>
        <v>0.2181818181818182</v>
      </c>
      <c r="AG1938" t="b">
        <f t="shared" ref="AG1938:AG2001" si="831">OR(Z1938&lt;&gt;0,AB1938&lt;&gt;0)</f>
        <v>1</v>
      </c>
      <c r="AH1938" s="2">
        <f t="shared" ref="AH1938:AH2001" si="832">IF(AG1938=TRUE,Z1938-AB1938,"")</f>
        <v>12.926624999999984</v>
      </c>
      <c r="AI1938">
        <f t="shared" ref="AI1938:AI2001" si="833">IF(AG1928=TRUE,ABS(Z1938-AB1938),"")</f>
        <v>12.926624999999984</v>
      </c>
      <c r="AJ1938" s="2">
        <f t="shared" ref="AJ1938:AJ2001" si="834">IF(AG1938=TRUE,AA1938-AD1938,"")</f>
        <v>84.530612914588417</v>
      </c>
      <c r="AK1938" s="2">
        <f t="shared" ref="AK1938:AK2001" si="835">IF(AG1938=TRUE,ABS(AA1938-AD1938),"")</f>
        <v>84.530612914588417</v>
      </c>
    </row>
    <row r="1939" spans="1:37" x14ac:dyDescent="0.3">
      <c r="A1939" s="18">
        <v>40181</v>
      </c>
      <c r="B1939">
        <v>5.08</v>
      </c>
      <c r="C1939">
        <v>3.5</v>
      </c>
      <c r="D1939">
        <v>0.4</v>
      </c>
      <c r="E1939">
        <v>1.95</v>
      </c>
      <c r="G1939" s="3">
        <f t="shared" si="810"/>
        <v>129.22608333333335</v>
      </c>
      <c r="H1939" s="3">
        <f t="shared" si="811"/>
        <v>726.4871689599853</v>
      </c>
      <c r="I1939" s="10">
        <f t="shared" si="812"/>
        <v>719.22229727038541</v>
      </c>
      <c r="J1939" s="3">
        <f t="shared" si="813"/>
        <v>0.17967474565760289</v>
      </c>
      <c r="K1939" s="3">
        <f t="shared" si="814"/>
        <v>1.6509999999999998</v>
      </c>
      <c r="L1939" s="15">
        <f t="shared" si="815"/>
        <v>3.4290000000000003</v>
      </c>
      <c r="M1939" s="3">
        <f t="shared" si="816"/>
        <v>3.0162500000000003</v>
      </c>
      <c r="N1939" s="15">
        <f t="shared" si="817"/>
        <v>132.24233333333336</v>
      </c>
      <c r="O1939" s="15">
        <f t="shared" si="818"/>
        <v>0.17841503972665476</v>
      </c>
      <c r="P1939" s="15">
        <f t="shared" si="819"/>
        <v>741.20619840086658</v>
      </c>
      <c r="Q1939" s="3">
        <f t="shared" ref="Q1939:Q2002" si="836">MONTH(A1939)</f>
        <v>1</v>
      </c>
      <c r="R1939" s="3">
        <f t="shared" si="820"/>
        <v>-0.81</v>
      </c>
      <c r="S1939" s="16">
        <f t="shared" si="821"/>
        <v>-1.5795000000000001</v>
      </c>
      <c r="T1939" s="3">
        <f t="shared" si="822"/>
        <v>130.66283333333337</v>
      </c>
      <c r="U1939" s="3">
        <f t="shared" si="823"/>
        <v>0.17841503972665476</v>
      </c>
      <c r="V1939" s="3">
        <f t="shared" si="824"/>
        <v>732.35324518335813</v>
      </c>
      <c r="W1939" s="19">
        <f t="shared" si="825"/>
        <v>130.66283333333337</v>
      </c>
      <c r="X1939" s="19">
        <f t="shared" si="826"/>
        <v>0.17841503972665476</v>
      </c>
      <c r="Y1939" s="19">
        <f t="shared" si="827"/>
        <v>732.35324518335813</v>
      </c>
      <c r="Z1939" s="2">
        <f t="shared" si="828"/>
        <v>1.4367500000000177</v>
      </c>
      <c r="AA1939" s="2">
        <f t="shared" si="829"/>
        <v>5.8660762233728292</v>
      </c>
      <c r="AB1939">
        <v>0</v>
      </c>
      <c r="AC1939">
        <v>60.96</v>
      </c>
      <c r="AD1939">
        <v>0</v>
      </c>
      <c r="AE1939">
        <v>279.39999999999998</v>
      </c>
      <c r="AF1939" s="2">
        <f t="shared" si="830"/>
        <v>0.2181818181818182</v>
      </c>
      <c r="AG1939" t="b">
        <f t="shared" si="831"/>
        <v>1</v>
      </c>
      <c r="AH1939" s="2">
        <f t="shared" si="832"/>
        <v>1.4367500000000177</v>
      </c>
      <c r="AI1939" t="str">
        <f t="shared" si="833"/>
        <v/>
      </c>
      <c r="AJ1939" s="2">
        <f t="shared" si="834"/>
        <v>5.8660762233728292</v>
      </c>
      <c r="AK1939" s="2">
        <f t="shared" si="835"/>
        <v>5.8660762233728292</v>
      </c>
    </row>
    <row r="1940" spans="1:37" x14ac:dyDescent="0.3">
      <c r="A1940" s="18">
        <v>40182</v>
      </c>
      <c r="B1940">
        <v>0</v>
      </c>
      <c r="C1940">
        <v>8.3000000000000007</v>
      </c>
      <c r="D1940">
        <v>0.7</v>
      </c>
      <c r="E1940">
        <v>4.5</v>
      </c>
      <c r="G1940" s="3">
        <f t="shared" si="810"/>
        <v>130.66283333333337</v>
      </c>
      <c r="H1940" s="3">
        <f t="shared" si="811"/>
        <v>732.35324518335813</v>
      </c>
      <c r="I1940" s="10">
        <f t="shared" si="812"/>
        <v>725.02971273152457</v>
      </c>
      <c r="J1940" s="3">
        <f t="shared" si="813"/>
        <v>0.18021721184510581</v>
      </c>
      <c r="K1940" s="3">
        <f t="shared" si="814"/>
        <v>0</v>
      </c>
      <c r="L1940" s="15">
        <f t="shared" si="815"/>
        <v>0</v>
      </c>
      <c r="M1940" s="3">
        <f t="shared" si="816"/>
        <v>0</v>
      </c>
      <c r="N1940" s="15">
        <f t="shared" si="817"/>
        <v>130.66283333333337</v>
      </c>
      <c r="O1940" s="15">
        <f t="shared" si="818"/>
        <v>0.18021721184510581</v>
      </c>
      <c r="P1940" s="15">
        <f t="shared" si="819"/>
        <v>725.02971273152457</v>
      </c>
      <c r="Q1940" s="3">
        <f t="shared" si="836"/>
        <v>1</v>
      </c>
      <c r="R1940" s="3">
        <f t="shared" si="820"/>
        <v>-0.81</v>
      </c>
      <c r="S1940" s="16">
        <f t="shared" si="821"/>
        <v>-3.6450000000000005</v>
      </c>
      <c r="T1940" s="3">
        <f t="shared" si="822"/>
        <v>127.01783333333337</v>
      </c>
      <c r="U1940" s="3">
        <f t="shared" si="823"/>
        <v>0.18021721184510581</v>
      </c>
      <c r="V1940" s="3">
        <f t="shared" si="824"/>
        <v>704.80411961152436</v>
      </c>
      <c r="W1940" s="19">
        <f t="shared" si="825"/>
        <v>127.01783333333337</v>
      </c>
      <c r="X1940" s="19">
        <f t="shared" si="826"/>
        <v>0.18021721184510581</v>
      </c>
      <c r="Y1940" s="19">
        <f t="shared" si="827"/>
        <v>704.80411961152436</v>
      </c>
      <c r="Z1940" s="2">
        <f t="shared" si="828"/>
        <v>-3.644999999999996</v>
      </c>
      <c r="AA1940" s="2">
        <f t="shared" si="829"/>
        <v>-27.54912557183377</v>
      </c>
      <c r="AB1940">
        <v>-5.08</v>
      </c>
      <c r="AC1940">
        <v>55.88</v>
      </c>
      <c r="AD1940">
        <v>-25.4</v>
      </c>
      <c r="AE1940">
        <v>254</v>
      </c>
      <c r="AF1940" s="2">
        <f t="shared" si="830"/>
        <v>0.22</v>
      </c>
      <c r="AG1940" t="b">
        <f t="shared" si="831"/>
        <v>1</v>
      </c>
      <c r="AH1940" s="2">
        <f t="shared" si="832"/>
        <v>1.4350000000000041</v>
      </c>
      <c r="AI1940">
        <f t="shared" si="833"/>
        <v>1.4350000000000041</v>
      </c>
      <c r="AJ1940" s="2">
        <f t="shared" si="834"/>
        <v>-2.1491255718337712</v>
      </c>
      <c r="AK1940" s="2">
        <f t="shared" si="835"/>
        <v>2.1491255718337712</v>
      </c>
    </row>
    <row r="1941" spans="1:37" x14ac:dyDescent="0.3">
      <c r="A1941" s="18">
        <v>40183</v>
      </c>
      <c r="B1941">
        <v>7.62</v>
      </c>
      <c r="C1941">
        <v>7.5</v>
      </c>
      <c r="D1941">
        <v>4.0999999999999996</v>
      </c>
      <c r="E1941">
        <v>5.8</v>
      </c>
      <c r="G1941" s="3">
        <f t="shared" si="810"/>
        <v>127.01783333333337</v>
      </c>
      <c r="H1941" s="3">
        <f t="shared" si="811"/>
        <v>704.80411961152436</v>
      </c>
      <c r="I1941" s="10">
        <f t="shared" si="812"/>
        <v>697.75607841540909</v>
      </c>
      <c r="J1941" s="3">
        <f t="shared" si="813"/>
        <v>0.18203758772232909</v>
      </c>
      <c r="K1941" s="3">
        <f t="shared" si="814"/>
        <v>7.3660000000000005</v>
      </c>
      <c r="L1941" s="15">
        <f t="shared" si="815"/>
        <v>0.25399999999999995</v>
      </c>
      <c r="M1941" s="3">
        <f t="shared" si="816"/>
        <v>-1.5875000000000001</v>
      </c>
      <c r="N1941" s="15">
        <f t="shared" si="817"/>
        <v>125.43033333333337</v>
      </c>
      <c r="O1941" s="15">
        <f t="shared" si="818"/>
        <v>0.19016092087556324</v>
      </c>
      <c r="P1941" s="15">
        <f t="shared" si="819"/>
        <v>659.6009987531138</v>
      </c>
      <c r="Q1941" s="3">
        <f t="shared" si="836"/>
        <v>1</v>
      </c>
      <c r="R1941" s="3">
        <f t="shared" si="820"/>
        <v>-0.81</v>
      </c>
      <c r="S1941" s="16">
        <f t="shared" si="821"/>
        <v>-4.6980000000000004</v>
      </c>
      <c r="T1941" s="3">
        <f t="shared" si="822"/>
        <v>120.73233333333337</v>
      </c>
      <c r="U1941" s="3">
        <f t="shared" si="823"/>
        <v>0.19016092087556324</v>
      </c>
      <c r="V1941" s="3">
        <f t="shared" si="824"/>
        <v>634.89560724381283</v>
      </c>
      <c r="W1941" s="19">
        <f t="shared" si="825"/>
        <v>120.73233333333337</v>
      </c>
      <c r="X1941" s="19">
        <f t="shared" si="826"/>
        <v>0.19016092087556324</v>
      </c>
      <c r="Y1941" s="19">
        <f t="shared" si="827"/>
        <v>634.89560724381283</v>
      </c>
      <c r="Z1941" s="2">
        <f t="shared" si="828"/>
        <v>-6.285499999999999</v>
      </c>
      <c r="AA1941" s="2">
        <f t="shared" si="829"/>
        <v>-69.908512367711523</v>
      </c>
      <c r="AB1941">
        <v>-2.54</v>
      </c>
      <c r="AC1941">
        <v>53.34</v>
      </c>
      <c r="AD1941">
        <v>-76.2</v>
      </c>
      <c r="AE1941">
        <v>177.8</v>
      </c>
      <c r="AF1941" s="2">
        <f t="shared" si="830"/>
        <v>0.3</v>
      </c>
      <c r="AG1941" t="b">
        <f t="shared" si="831"/>
        <v>1</v>
      </c>
      <c r="AH1941" s="2">
        <f t="shared" si="832"/>
        <v>-3.7454999999999989</v>
      </c>
      <c r="AI1941">
        <f t="shared" si="833"/>
        <v>3.7454999999999989</v>
      </c>
      <c r="AJ1941" s="2">
        <f t="shared" si="834"/>
        <v>6.2914876322884794</v>
      </c>
      <c r="AK1941" s="2">
        <f t="shared" si="835"/>
        <v>6.2914876322884794</v>
      </c>
    </row>
    <row r="1942" spans="1:37" x14ac:dyDescent="0.3">
      <c r="A1942" s="18">
        <v>40184</v>
      </c>
      <c r="B1942">
        <v>27.94</v>
      </c>
      <c r="C1942">
        <v>8.6999999999999993</v>
      </c>
      <c r="D1942">
        <v>5.6</v>
      </c>
      <c r="E1942">
        <v>7.15</v>
      </c>
      <c r="G1942" s="3">
        <f t="shared" si="810"/>
        <v>120.73233333333337</v>
      </c>
      <c r="H1942" s="3">
        <f t="shared" si="811"/>
        <v>634.89560724381283</v>
      </c>
      <c r="I1942" s="10">
        <f t="shared" si="812"/>
        <v>628.54665117137472</v>
      </c>
      <c r="J1942" s="3">
        <f t="shared" si="813"/>
        <v>0.1920817382581447</v>
      </c>
      <c r="K1942" s="3">
        <f t="shared" si="814"/>
        <v>27.94</v>
      </c>
      <c r="L1942" s="15">
        <f t="shared" si="815"/>
        <v>0</v>
      </c>
      <c r="M1942" s="3">
        <f t="shared" si="816"/>
        <v>-6.9850000000000003</v>
      </c>
      <c r="N1942" s="15">
        <f t="shared" si="817"/>
        <v>113.74733333333337</v>
      </c>
      <c r="O1942" s="15">
        <f t="shared" si="818"/>
        <v>0.23545895144600956</v>
      </c>
      <c r="P1942" s="15">
        <f t="shared" si="819"/>
        <v>483.08774261833696</v>
      </c>
      <c r="Q1942" s="3">
        <f t="shared" si="836"/>
        <v>1</v>
      </c>
      <c r="R1942" s="3">
        <f t="shared" si="820"/>
        <v>-0.81</v>
      </c>
      <c r="S1942" s="16">
        <f t="shared" si="821"/>
        <v>-5.791500000000001</v>
      </c>
      <c r="T1942" s="3">
        <f t="shared" si="822"/>
        <v>107.95583333333337</v>
      </c>
      <c r="U1942" s="3">
        <f t="shared" si="823"/>
        <v>0.23545895144600956</v>
      </c>
      <c r="V1942" s="3">
        <f t="shared" si="824"/>
        <v>458.49109864097693</v>
      </c>
      <c r="W1942" s="19">
        <f t="shared" si="825"/>
        <v>107.95583333333337</v>
      </c>
      <c r="X1942" s="19">
        <f t="shared" si="826"/>
        <v>0.23545895144600956</v>
      </c>
      <c r="Y1942" s="19">
        <f t="shared" si="827"/>
        <v>458.49109864097693</v>
      </c>
      <c r="Z1942" s="2">
        <f t="shared" si="828"/>
        <v>-12.776499999999999</v>
      </c>
      <c r="AA1942" s="2">
        <f t="shared" si="829"/>
        <v>-176.4045086028359</v>
      </c>
      <c r="AB1942">
        <v>-10.16</v>
      </c>
      <c r="AC1942">
        <v>43.18</v>
      </c>
      <c r="AD1942">
        <v>-25.4</v>
      </c>
      <c r="AE1942">
        <v>152.4</v>
      </c>
      <c r="AF1942" s="2">
        <f t="shared" si="830"/>
        <v>0.28333333333333333</v>
      </c>
      <c r="AG1942" t="b">
        <f t="shared" si="831"/>
        <v>1</v>
      </c>
      <c r="AH1942" s="2">
        <f t="shared" si="832"/>
        <v>-2.6164999999999985</v>
      </c>
      <c r="AI1942" t="str">
        <f t="shared" si="833"/>
        <v/>
      </c>
      <c r="AJ1942" s="2">
        <f t="shared" si="834"/>
        <v>-151.0045086028359</v>
      </c>
      <c r="AK1942" s="2">
        <f t="shared" si="835"/>
        <v>151.0045086028359</v>
      </c>
    </row>
    <row r="1943" spans="1:37" x14ac:dyDescent="0.3">
      <c r="A1943" s="18">
        <v>40185</v>
      </c>
      <c r="B1943">
        <v>10.16</v>
      </c>
      <c r="C1943">
        <v>7.7</v>
      </c>
      <c r="D1943">
        <v>0.9</v>
      </c>
      <c r="E1943">
        <v>4.3</v>
      </c>
      <c r="G1943" s="3">
        <f t="shared" si="810"/>
        <v>107.95583333333337</v>
      </c>
      <c r="H1943" s="3">
        <f t="shared" si="811"/>
        <v>458.49109864097693</v>
      </c>
      <c r="I1943" s="10">
        <f t="shared" si="812"/>
        <v>453.90618765456713</v>
      </c>
      <c r="J1943" s="3">
        <f t="shared" si="813"/>
        <v>0.23783732469293897</v>
      </c>
      <c r="K1943" s="3">
        <f t="shared" si="814"/>
        <v>7.2813333333333334</v>
      </c>
      <c r="L1943" s="15">
        <f t="shared" si="815"/>
        <v>2.8786666666666667</v>
      </c>
      <c r="M1943" s="3">
        <f t="shared" si="816"/>
        <v>1.0583333333333333</v>
      </c>
      <c r="N1943" s="15">
        <f t="shared" si="817"/>
        <v>109.01416666666671</v>
      </c>
      <c r="O1943" s="15">
        <f t="shared" si="818"/>
        <v>0.24254415215741218</v>
      </c>
      <c r="P1943" s="15">
        <f t="shared" si="819"/>
        <v>449.46112160195912</v>
      </c>
      <c r="Q1943" s="3">
        <f t="shared" si="836"/>
        <v>1</v>
      </c>
      <c r="R1943" s="3">
        <f t="shared" si="820"/>
        <v>-0.81</v>
      </c>
      <c r="S1943" s="16">
        <f t="shared" si="821"/>
        <v>-3.4830000000000001</v>
      </c>
      <c r="T1943" s="3">
        <f t="shared" si="822"/>
        <v>105.53116666666671</v>
      </c>
      <c r="U1943" s="3">
        <f t="shared" si="823"/>
        <v>0.24254415215741218</v>
      </c>
      <c r="V1943" s="3">
        <f t="shared" si="824"/>
        <v>435.10084958954826</v>
      </c>
      <c r="W1943" s="19">
        <f t="shared" si="825"/>
        <v>105.53116666666671</v>
      </c>
      <c r="X1943" s="19">
        <f t="shared" si="826"/>
        <v>0.24254415215741218</v>
      </c>
      <c r="Y1943" s="19">
        <f t="shared" si="827"/>
        <v>435.10084958954826</v>
      </c>
      <c r="Z1943" s="2">
        <f t="shared" si="828"/>
        <v>-2.424666666666667</v>
      </c>
      <c r="AA1943" s="2">
        <f t="shared" si="829"/>
        <v>-23.390249051428668</v>
      </c>
      <c r="AB1943">
        <v>-12.7</v>
      </c>
      <c r="AC1943">
        <v>30.48</v>
      </c>
      <c r="AD1943">
        <v>-25.4</v>
      </c>
      <c r="AE1943">
        <v>127</v>
      </c>
      <c r="AF1943" s="2">
        <f t="shared" si="830"/>
        <v>0.24</v>
      </c>
      <c r="AG1943" t="b">
        <f t="shared" si="831"/>
        <v>1</v>
      </c>
      <c r="AH1943" s="2">
        <f t="shared" si="832"/>
        <v>10.275333333333332</v>
      </c>
      <c r="AI1943">
        <f t="shared" si="833"/>
        <v>10.275333333333332</v>
      </c>
      <c r="AJ1943" s="2">
        <f t="shared" si="834"/>
        <v>2.0097509485713303</v>
      </c>
      <c r="AK1943" s="2">
        <f t="shared" si="835"/>
        <v>2.0097509485713303</v>
      </c>
    </row>
    <row r="1944" spans="1:37" x14ac:dyDescent="0.3">
      <c r="A1944" s="18">
        <v>40186</v>
      </c>
      <c r="B1944">
        <v>0</v>
      </c>
      <c r="C1944">
        <v>5.6</v>
      </c>
      <c r="D1944">
        <v>0.9</v>
      </c>
      <c r="E1944">
        <v>3.25</v>
      </c>
      <c r="G1944" s="3">
        <f t="shared" si="810"/>
        <v>105.53116666666671</v>
      </c>
      <c r="H1944" s="3">
        <f t="shared" si="811"/>
        <v>435.10084958954826</v>
      </c>
      <c r="I1944" s="10">
        <f t="shared" si="812"/>
        <v>430.74984109365278</v>
      </c>
      <c r="J1944" s="3">
        <f t="shared" si="813"/>
        <v>0.24499409308829515</v>
      </c>
      <c r="K1944" s="3">
        <f t="shared" si="814"/>
        <v>0</v>
      </c>
      <c r="L1944" s="15">
        <f t="shared" si="815"/>
        <v>0</v>
      </c>
      <c r="M1944" s="3">
        <f t="shared" si="816"/>
        <v>0</v>
      </c>
      <c r="N1944" s="15">
        <f t="shared" si="817"/>
        <v>105.53116666666671</v>
      </c>
      <c r="O1944" s="15">
        <f t="shared" si="818"/>
        <v>0.24499409308829515</v>
      </c>
      <c r="P1944" s="15">
        <f t="shared" si="819"/>
        <v>430.74984109365278</v>
      </c>
      <c r="Q1944" s="3">
        <f t="shared" si="836"/>
        <v>1</v>
      </c>
      <c r="R1944" s="3">
        <f t="shared" si="820"/>
        <v>-0.81</v>
      </c>
      <c r="S1944" s="16">
        <f t="shared" si="821"/>
        <v>-2.6325000000000003</v>
      </c>
      <c r="T1944" s="3">
        <f t="shared" si="822"/>
        <v>102.89866666666671</v>
      </c>
      <c r="U1944" s="3">
        <f t="shared" si="823"/>
        <v>0.24499409308829515</v>
      </c>
      <c r="V1944" s="3">
        <f t="shared" si="824"/>
        <v>420.00468407041285</v>
      </c>
      <c r="W1944" s="19">
        <f t="shared" si="825"/>
        <v>102.89866666666671</v>
      </c>
      <c r="X1944" s="19">
        <f t="shared" si="826"/>
        <v>0.24499409308829515</v>
      </c>
      <c r="Y1944" s="19">
        <f t="shared" si="827"/>
        <v>420.00468407041285</v>
      </c>
      <c r="Z1944" s="2">
        <f t="shared" si="828"/>
        <v>-2.6324999999999932</v>
      </c>
      <c r="AA1944" s="2">
        <f t="shared" si="829"/>
        <v>-15.096165519135411</v>
      </c>
      <c r="AB1944">
        <v>-2.54</v>
      </c>
      <c r="AC1944">
        <v>27.94</v>
      </c>
      <c r="AD1944">
        <v>0</v>
      </c>
      <c r="AE1944">
        <v>127</v>
      </c>
      <c r="AF1944" s="2">
        <f t="shared" si="830"/>
        <v>0.22</v>
      </c>
      <c r="AG1944" t="b">
        <f t="shared" si="831"/>
        <v>1</v>
      </c>
      <c r="AH1944" s="2">
        <f t="shared" si="832"/>
        <v>-9.2499999999993143E-2</v>
      </c>
      <c r="AI1944">
        <f t="shared" si="833"/>
        <v>9.2499999999993143E-2</v>
      </c>
      <c r="AJ1944" s="2">
        <f t="shared" si="834"/>
        <v>-15.096165519135411</v>
      </c>
      <c r="AK1944" s="2">
        <f t="shared" si="835"/>
        <v>15.096165519135411</v>
      </c>
    </row>
    <row r="1945" spans="1:37" x14ac:dyDescent="0.3">
      <c r="A1945" s="18">
        <v>40187</v>
      </c>
      <c r="B1945">
        <v>5.08</v>
      </c>
      <c r="C1945">
        <v>7.6</v>
      </c>
      <c r="D1945">
        <v>2.5</v>
      </c>
      <c r="E1945">
        <v>5.05</v>
      </c>
      <c r="G1945" s="3">
        <f t="shared" si="810"/>
        <v>102.89866666666671</v>
      </c>
      <c r="H1945" s="3">
        <f t="shared" si="811"/>
        <v>420.00468407041285</v>
      </c>
      <c r="I1945" s="10">
        <f t="shared" si="812"/>
        <v>415.8046372297087</v>
      </c>
      <c r="J1945" s="3">
        <f t="shared" si="813"/>
        <v>0.24746878089726781</v>
      </c>
      <c r="K1945" s="3">
        <f t="shared" si="814"/>
        <v>4.2756666666666669</v>
      </c>
      <c r="L1945" s="15">
        <f t="shared" si="815"/>
        <v>0.80433333333333334</v>
      </c>
      <c r="M1945" s="3">
        <f t="shared" si="816"/>
        <v>-0.26458333333333339</v>
      </c>
      <c r="N1945" s="15">
        <f t="shared" si="817"/>
        <v>102.63408333333338</v>
      </c>
      <c r="O1945" s="15">
        <f t="shared" si="818"/>
        <v>0.25289349550814244</v>
      </c>
      <c r="P1945" s="15">
        <f t="shared" si="819"/>
        <v>405.8391582081195</v>
      </c>
      <c r="Q1945" s="3">
        <f t="shared" si="836"/>
        <v>1</v>
      </c>
      <c r="R1945" s="3">
        <f t="shared" si="820"/>
        <v>-0.81</v>
      </c>
      <c r="S1945" s="16">
        <f t="shared" si="821"/>
        <v>-4.0905000000000005</v>
      </c>
      <c r="T1945" s="3">
        <f t="shared" si="822"/>
        <v>98.543583333333373</v>
      </c>
      <c r="U1945" s="3">
        <f t="shared" si="823"/>
        <v>0.25289349550814244</v>
      </c>
      <c r="V1945" s="3">
        <f t="shared" si="824"/>
        <v>389.66436497438724</v>
      </c>
      <c r="W1945" s="19">
        <f t="shared" si="825"/>
        <v>98.543583333333373</v>
      </c>
      <c r="X1945" s="19">
        <f t="shared" si="826"/>
        <v>0.25289349550814244</v>
      </c>
      <c r="Y1945" s="19">
        <f t="shared" si="827"/>
        <v>389.66436497438724</v>
      </c>
      <c r="Z1945" s="2">
        <f t="shared" si="828"/>
        <v>-4.3550833333333401</v>
      </c>
      <c r="AA1945" s="2">
        <f t="shared" si="829"/>
        <v>-30.34031909602561</v>
      </c>
      <c r="AB1945">
        <v>-2.54</v>
      </c>
      <c r="AC1945">
        <v>25.4</v>
      </c>
      <c r="AD1945">
        <v>-25.4</v>
      </c>
      <c r="AE1945">
        <v>101.6</v>
      </c>
      <c r="AF1945" s="2">
        <f t="shared" si="830"/>
        <v>0.25</v>
      </c>
      <c r="AG1945" t="b">
        <f t="shared" si="831"/>
        <v>1</v>
      </c>
      <c r="AH1945" s="2">
        <f t="shared" si="832"/>
        <v>-1.81508333333334</v>
      </c>
      <c r="AI1945">
        <f t="shared" si="833"/>
        <v>1.81508333333334</v>
      </c>
      <c r="AJ1945" s="2">
        <f t="shared" si="834"/>
        <v>-4.9403190960256111</v>
      </c>
      <c r="AK1945" s="2">
        <f t="shared" si="835"/>
        <v>4.9403190960256111</v>
      </c>
    </row>
    <row r="1946" spans="1:37" x14ac:dyDescent="0.3">
      <c r="A1946" s="18">
        <v>40188</v>
      </c>
      <c r="B1946">
        <v>2.54</v>
      </c>
      <c r="C1946">
        <v>8.4</v>
      </c>
      <c r="D1946">
        <v>3.4</v>
      </c>
      <c r="E1946">
        <v>5.9</v>
      </c>
      <c r="G1946" s="3">
        <f t="shared" ref="G1946:G2009" si="837">W1945</f>
        <v>98.543583333333373</v>
      </c>
      <c r="H1946" s="3">
        <f t="shared" ref="H1946:H2009" si="838">Y1945</f>
        <v>389.66436497438724</v>
      </c>
      <c r="I1946" s="10">
        <f t="shared" si="812"/>
        <v>385.76772132464339</v>
      </c>
      <c r="J1946" s="3">
        <f t="shared" si="813"/>
        <v>0.25544797526074992</v>
      </c>
      <c r="K1946" s="3">
        <f t="shared" si="814"/>
        <v>2.4976666666666669</v>
      </c>
      <c r="L1946" s="15">
        <f t="shared" si="815"/>
        <v>4.2333333333333181E-2</v>
      </c>
      <c r="M1946" s="3">
        <f t="shared" si="816"/>
        <v>-0.58208333333333351</v>
      </c>
      <c r="N1946" s="15">
        <f t="shared" si="817"/>
        <v>97.961500000000044</v>
      </c>
      <c r="O1946" s="15">
        <f t="shared" si="818"/>
        <v>0.2602763370949368</v>
      </c>
      <c r="P1946" s="15">
        <f t="shared" si="819"/>
        <v>376.37497551023324</v>
      </c>
      <c r="Q1946" s="3">
        <f t="shared" si="836"/>
        <v>1</v>
      </c>
      <c r="R1946" s="3">
        <f t="shared" si="820"/>
        <v>-0.81</v>
      </c>
      <c r="S1946" s="16">
        <f t="shared" si="821"/>
        <v>-4.7790000000000008</v>
      </c>
      <c r="T1946" s="3">
        <f t="shared" si="822"/>
        <v>93.182500000000047</v>
      </c>
      <c r="U1946" s="3">
        <f t="shared" si="823"/>
        <v>0.2602763370949368</v>
      </c>
      <c r="V1946" s="3">
        <f t="shared" si="824"/>
        <v>358.01372126276453</v>
      </c>
      <c r="W1946" s="19">
        <f t="shared" si="825"/>
        <v>93.182500000000047</v>
      </c>
      <c r="X1946" s="19">
        <f t="shared" si="826"/>
        <v>0.2602763370949368</v>
      </c>
      <c r="Y1946" s="19">
        <f t="shared" si="827"/>
        <v>358.01372126276453</v>
      </c>
      <c r="Z1946" s="2">
        <f t="shared" si="828"/>
        <v>-5.3610833333333261</v>
      </c>
      <c r="AA1946" s="2">
        <f t="shared" si="829"/>
        <v>-31.650643711622706</v>
      </c>
      <c r="AB1946">
        <v>-7.62</v>
      </c>
      <c r="AC1946">
        <v>17.78</v>
      </c>
      <c r="AD1946">
        <v>-25.4</v>
      </c>
      <c r="AE1946">
        <v>76.2</v>
      </c>
      <c r="AF1946" s="2">
        <f t="shared" si="830"/>
        <v>0.23333333333333334</v>
      </c>
      <c r="AG1946" t="b">
        <f t="shared" si="831"/>
        <v>1</v>
      </c>
      <c r="AH1946" s="2">
        <f t="shared" si="832"/>
        <v>2.258916666666674</v>
      </c>
      <c r="AI1946">
        <f t="shared" si="833"/>
        <v>2.258916666666674</v>
      </c>
      <c r="AJ1946" s="2">
        <f t="shared" si="834"/>
        <v>-6.2506437116227076</v>
      </c>
      <c r="AK1946" s="2">
        <f t="shared" si="835"/>
        <v>6.2506437116227076</v>
      </c>
    </row>
    <row r="1947" spans="1:37" x14ac:dyDescent="0.3">
      <c r="A1947" s="18">
        <v>40189</v>
      </c>
      <c r="B1947">
        <v>0</v>
      </c>
      <c r="C1947">
        <v>9.9</v>
      </c>
      <c r="D1947">
        <v>2.5</v>
      </c>
      <c r="E1947">
        <v>6.2</v>
      </c>
      <c r="G1947" s="3">
        <f t="shared" si="837"/>
        <v>93.182500000000047</v>
      </c>
      <c r="H1947" s="3">
        <f t="shared" si="838"/>
        <v>358.01372126276453</v>
      </c>
      <c r="I1947" s="10">
        <f t="shared" si="812"/>
        <v>354.43358405013686</v>
      </c>
      <c r="J1947" s="3">
        <f t="shared" si="813"/>
        <v>0.26290539100498672</v>
      </c>
      <c r="K1947" s="3">
        <f t="shared" si="814"/>
        <v>0</v>
      </c>
      <c r="L1947" s="15">
        <f t="shared" si="815"/>
        <v>0</v>
      </c>
      <c r="M1947" s="3">
        <f t="shared" si="816"/>
        <v>0</v>
      </c>
      <c r="N1947" s="15">
        <f t="shared" si="817"/>
        <v>93.182500000000047</v>
      </c>
      <c r="O1947" s="15">
        <f t="shared" si="818"/>
        <v>0.26290539100498672</v>
      </c>
      <c r="P1947" s="15">
        <f t="shared" si="819"/>
        <v>354.43358405013686</v>
      </c>
      <c r="Q1947" s="3">
        <f t="shared" si="836"/>
        <v>1</v>
      </c>
      <c r="R1947" s="3">
        <f t="shared" si="820"/>
        <v>-0.81</v>
      </c>
      <c r="S1947" s="16">
        <f t="shared" si="821"/>
        <v>-5.0220000000000002</v>
      </c>
      <c r="T1947" s="3">
        <f t="shared" si="822"/>
        <v>88.160500000000042</v>
      </c>
      <c r="U1947" s="3">
        <f t="shared" si="823"/>
        <v>0.26290539100498672</v>
      </c>
      <c r="V1947" s="3">
        <f t="shared" si="824"/>
        <v>335.33165547878718</v>
      </c>
      <c r="W1947" s="19">
        <f t="shared" si="825"/>
        <v>88.160500000000042</v>
      </c>
      <c r="X1947" s="19">
        <f t="shared" si="826"/>
        <v>0.26290539100498672</v>
      </c>
      <c r="Y1947" s="19">
        <f t="shared" si="827"/>
        <v>335.33165547878718</v>
      </c>
      <c r="Z1947" s="2">
        <f t="shared" si="828"/>
        <v>-5.0220000000000056</v>
      </c>
      <c r="AA1947" s="2">
        <f t="shared" si="829"/>
        <v>-22.68206578397735</v>
      </c>
      <c r="AB1947">
        <v>-5.08</v>
      </c>
      <c r="AC1947">
        <v>12.7</v>
      </c>
      <c r="AD1947">
        <v>0</v>
      </c>
      <c r="AE1947">
        <v>76.2</v>
      </c>
      <c r="AF1947" s="2">
        <f t="shared" si="830"/>
        <v>0.16666666666666666</v>
      </c>
      <c r="AG1947" t="b">
        <f t="shared" si="831"/>
        <v>1</v>
      </c>
      <c r="AH1947" s="2">
        <f t="shared" si="832"/>
        <v>5.79999999999945E-2</v>
      </c>
      <c r="AI1947">
        <f t="shared" si="833"/>
        <v>5.79999999999945E-2</v>
      </c>
      <c r="AJ1947" s="2">
        <f t="shared" si="834"/>
        <v>-22.68206578397735</v>
      </c>
      <c r="AK1947" s="2">
        <f t="shared" si="835"/>
        <v>22.68206578397735</v>
      </c>
    </row>
    <row r="1948" spans="1:37" x14ac:dyDescent="0.3">
      <c r="A1948" s="18">
        <v>40190</v>
      </c>
      <c r="B1948">
        <v>0</v>
      </c>
      <c r="C1948">
        <v>12.4</v>
      </c>
      <c r="D1948">
        <v>6.9</v>
      </c>
      <c r="E1948">
        <v>9.65</v>
      </c>
      <c r="G1948" s="3">
        <f t="shared" si="837"/>
        <v>88.160500000000042</v>
      </c>
      <c r="H1948" s="3">
        <f t="shared" si="838"/>
        <v>335.33165547878718</v>
      </c>
      <c r="I1948" s="10">
        <f t="shared" si="812"/>
        <v>331.97833892399933</v>
      </c>
      <c r="J1948" s="3">
        <f t="shared" si="813"/>
        <v>0.26556100101513808</v>
      </c>
      <c r="K1948" s="3">
        <f t="shared" si="814"/>
        <v>0</v>
      </c>
      <c r="L1948" s="15">
        <f t="shared" si="815"/>
        <v>0</v>
      </c>
      <c r="M1948" s="3">
        <f t="shared" si="816"/>
        <v>0</v>
      </c>
      <c r="N1948" s="15">
        <f t="shared" si="817"/>
        <v>88.160500000000042</v>
      </c>
      <c r="O1948" s="15">
        <f t="shared" si="818"/>
        <v>0.26556100101513808</v>
      </c>
      <c r="P1948" s="15">
        <f t="shared" si="819"/>
        <v>331.97833892399933</v>
      </c>
      <c r="Q1948" s="3">
        <f t="shared" si="836"/>
        <v>1</v>
      </c>
      <c r="R1948" s="3">
        <f t="shared" si="820"/>
        <v>-0.81</v>
      </c>
      <c r="S1948" s="16">
        <f t="shared" si="821"/>
        <v>-7.8165000000000004</v>
      </c>
      <c r="T1948" s="3">
        <f t="shared" si="822"/>
        <v>80.344000000000037</v>
      </c>
      <c r="U1948" s="3">
        <f t="shared" si="823"/>
        <v>0.26556100101513808</v>
      </c>
      <c r="V1948" s="3">
        <f t="shared" si="824"/>
        <v>302.5444236649044</v>
      </c>
      <c r="W1948" s="19">
        <f t="shared" si="825"/>
        <v>80.344000000000037</v>
      </c>
      <c r="X1948" s="19">
        <f t="shared" si="826"/>
        <v>0.26556100101513808</v>
      </c>
      <c r="Y1948" s="19">
        <f t="shared" si="827"/>
        <v>302.5444236649044</v>
      </c>
      <c r="Z1948" s="2">
        <f t="shared" si="828"/>
        <v>-7.8165000000000049</v>
      </c>
      <c r="AA1948" s="2">
        <f t="shared" si="829"/>
        <v>-32.787231813882784</v>
      </c>
      <c r="AB1948">
        <v>-12.7</v>
      </c>
      <c r="AC1948">
        <v>0</v>
      </c>
      <c r="AD1948">
        <v>-50.8</v>
      </c>
      <c r="AE1948">
        <v>25.4</v>
      </c>
      <c r="AF1948" s="2">
        <f t="shared" si="830"/>
        <v>0</v>
      </c>
      <c r="AG1948" t="b">
        <f t="shared" si="831"/>
        <v>1</v>
      </c>
      <c r="AH1948" s="2">
        <f t="shared" si="832"/>
        <v>4.8834999999999944</v>
      </c>
      <c r="AI1948">
        <f t="shared" si="833"/>
        <v>4.8834999999999944</v>
      </c>
      <c r="AJ1948" s="2">
        <f t="shared" si="834"/>
        <v>18.012768186117214</v>
      </c>
      <c r="AK1948" s="2">
        <f t="shared" si="835"/>
        <v>18.012768186117214</v>
      </c>
    </row>
    <row r="1949" spans="1:37" x14ac:dyDescent="0.3">
      <c r="A1949" s="18">
        <v>40191</v>
      </c>
      <c r="B1949">
        <v>12.7</v>
      </c>
      <c r="C1949">
        <v>9.6</v>
      </c>
      <c r="D1949">
        <v>4.5999999999999996</v>
      </c>
      <c r="E1949">
        <v>7.1</v>
      </c>
      <c r="G1949" s="3">
        <f t="shared" si="837"/>
        <v>80.344000000000037</v>
      </c>
      <c r="H1949" s="3">
        <f t="shared" si="838"/>
        <v>302.5444236649044</v>
      </c>
      <c r="I1949" s="10">
        <f t="shared" si="812"/>
        <v>299.51897942825536</v>
      </c>
      <c r="J1949" s="3">
        <f t="shared" si="813"/>
        <v>0.26824343536882633</v>
      </c>
      <c r="K1949" s="3">
        <f t="shared" si="814"/>
        <v>12.7</v>
      </c>
      <c r="L1949" s="15">
        <f t="shared" si="815"/>
        <v>0</v>
      </c>
      <c r="M1949" s="3">
        <f t="shared" si="816"/>
        <v>-3.1749999999999998</v>
      </c>
      <c r="N1949" s="15">
        <f t="shared" si="817"/>
        <v>77.16900000000004</v>
      </c>
      <c r="O1949" s="15">
        <f t="shared" si="818"/>
        <v>0.30601498527551529</v>
      </c>
      <c r="P1949" s="15">
        <f t="shared" si="819"/>
        <v>252.17392517729897</v>
      </c>
      <c r="Q1949" s="3">
        <f t="shared" si="836"/>
        <v>1</v>
      </c>
      <c r="R1949" s="3">
        <f t="shared" si="820"/>
        <v>-0.81</v>
      </c>
      <c r="S1949" s="16">
        <f t="shared" si="821"/>
        <v>-5.7510000000000003</v>
      </c>
      <c r="T1949" s="3">
        <f t="shared" si="822"/>
        <v>71.418000000000035</v>
      </c>
      <c r="U1949" s="3">
        <f t="shared" si="823"/>
        <v>0.30601498527551529</v>
      </c>
      <c r="V1949" s="3">
        <f t="shared" si="824"/>
        <v>233.38072786108847</v>
      </c>
      <c r="W1949" s="19">
        <f t="shared" si="825"/>
        <v>71.418000000000035</v>
      </c>
      <c r="X1949" s="19">
        <f t="shared" si="826"/>
        <v>0.30601498527551529</v>
      </c>
      <c r="Y1949" s="19">
        <f t="shared" si="827"/>
        <v>233.38072786108847</v>
      </c>
      <c r="Z1949" s="2">
        <f t="shared" si="828"/>
        <v>-8.9260000000000019</v>
      </c>
      <c r="AA1949" s="2">
        <f t="shared" si="829"/>
        <v>-69.163695803815926</v>
      </c>
      <c r="AB1949">
        <v>0</v>
      </c>
      <c r="AC1949">
        <v>0</v>
      </c>
      <c r="AD1949">
        <v>0</v>
      </c>
      <c r="AE1949">
        <v>25.4</v>
      </c>
      <c r="AF1949" s="2">
        <f t="shared" si="830"/>
        <v>0</v>
      </c>
      <c r="AG1949" t="b">
        <f t="shared" si="831"/>
        <v>1</v>
      </c>
      <c r="AH1949" s="2">
        <f t="shared" si="832"/>
        <v>-8.9260000000000019</v>
      </c>
      <c r="AI1949">
        <f t="shared" si="833"/>
        <v>8.9260000000000019</v>
      </c>
      <c r="AJ1949" s="2">
        <f t="shared" si="834"/>
        <v>-69.163695803815926</v>
      </c>
      <c r="AK1949" s="2">
        <f t="shared" si="835"/>
        <v>69.163695803815926</v>
      </c>
    </row>
    <row r="1950" spans="1:37" x14ac:dyDescent="0.3">
      <c r="A1950" s="18">
        <v>40192</v>
      </c>
      <c r="B1950">
        <v>15.24</v>
      </c>
      <c r="C1950">
        <v>6.1</v>
      </c>
      <c r="D1950">
        <v>2.1</v>
      </c>
      <c r="E1950">
        <v>4.0999999999999996</v>
      </c>
      <c r="G1950" s="3">
        <f t="shared" si="837"/>
        <v>71.418000000000035</v>
      </c>
      <c r="H1950" s="3">
        <f t="shared" si="838"/>
        <v>233.38072786108847</v>
      </c>
      <c r="I1950" s="10">
        <f t="shared" si="812"/>
        <v>231.04692058247758</v>
      </c>
      <c r="J1950" s="3">
        <f t="shared" si="813"/>
        <v>0.30910604573284378</v>
      </c>
      <c r="K1950" s="3">
        <f t="shared" si="814"/>
        <v>10.413999999999998</v>
      </c>
      <c r="L1950" s="15">
        <f t="shared" si="815"/>
        <v>4.8260000000000014</v>
      </c>
      <c r="M1950" s="3">
        <f t="shared" si="816"/>
        <v>2.2225000000000019</v>
      </c>
      <c r="N1950" s="15">
        <f t="shared" si="817"/>
        <v>73.640500000000031</v>
      </c>
      <c r="O1950" s="15">
        <f t="shared" si="818"/>
        <v>0.30527223862664016</v>
      </c>
      <c r="P1950" s="15">
        <f t="shared" si="819"/>
        <v>241.22894479790949</v>
      </c>
      <c r="Q1950" s="3">
        <f t="shared" si="836"/>
        <v>1</v>
      </c>
      <c r="R1950" s="3">
        <f t="shared" si="820"/>
        <v>-0.81</v>
      </c>
      <c r="S1950" s="16">
        <f t="shared" si="821"/>
        <v>-3.3209999999999997</v>
      </c>
      <c r="T1950" s="3">
        <f t="shared" si="822"/>
        <v>70.319500000000033</v>
      </c>
      <c r="U1950" s="3">
        <f t="shared" si="823"/>
        <v>0.30527223862664016</v>
      </c>
      <c r="V1950" s="3">
        <f t="shared" si="824"/>
        <v>230.3501304814144</v>
      </c>
      <c r="W1950" s="19">
        <f t="shared" si="825"/>
        <v>70.319500000000033</v>
      </c>
      <c r="X1950" s="19">
        <f t="shared" si="826"/>
        <v>0.30527223862664016</v>
      </c>
      <c r="Y1950" s="19">
        <f t="shared" si="827"/>
        <v>230.3501304814144</v>
      </c>
      <c r="Z1950" s="2">
        <f t="shared" si="828"/>
        <v>-1.0985000000000014</v>
      </c>
      <c r="AA1950" s="2">
        <f t="shared" si="829"/>
        <v>-3.0305973796740773</v>
      </c>
      <c r="AB1950">
        <v>0</v>
      </c>
      <c r="AC1950">
        <v>0</v>
      </c>
      <c r="AD1950">
        <v>0</v>
      </c>
      <c r="AE1950">
        <v>25.4</v>
      </c>
      <c r="AF1950" s="2">
        <f t="shared" si="830"/>
        <v>0</v>
      </c>
      <c r="AG1950" t="b">
        <f t="shared" si="831"/>
        <v>1</v>
      </c>
      <c r="AH1950" s="2">
        <f t="shared" si="832"/>
        <v>-1.0985000000000014</v>
      </c>
      <c r="AI1950">
        <f t="shared" si="833"/>
        <v>1.0985000000000014</v>
      </c>
      <c r="AJ1950" s="2">
        <f t="shared" si="834"/>
        <v>-3.0305973796740773</v>
      </c>
      <c r="AK1950" s="2">
        <f t="shared" si="835"/>
        <v>3.0305973796740773</v>
      </c>
    </row>
    <row r="1951" spans="1:37" x14ac:dyDescent="0.3">
      <c r="A1951" s="18">
        <v>40193</v>
      </c>
      <c r="B1951">
        <v>5.08</v>
      </c>
      <c r="C1951">
        <v>5.5</v>
      </c>
      <c r="D1951">
        <v>0.4</v>
      </c>
      <c r="E1951">
        <v>2.95</v>
      </c>
      <c r="G1951" s="3">
        <f t="shared" si="837"/>
        <v>70.319500000000033</v>
      </c>
      <c r="H1951" s="3">
        <f t="shared" si="838"/>
        <v>230.3501304814144</v>
      </c>
      <c r="I1951" s="10">
        <f t="shared" si="812"/>
        <v>228.04662917660025</v>
      </c>
      <c r="J1951" s="3">
        <f t="shared" si="813"/>
        <v>0.30835579659256585</v>
      </c>
      <c r="K1951" s="3">
        <f t="shared" si="814"/>
        <v>2.4976666666666669</v>
      </c>
      <c r="L1951" s="15">
        <f t="shared" si="815"/>
        <v>2.5823333333333331</v>
      </c>
      <c r="M1951" s="3">
        <f t="shared" si="816"/>
        <v>1.9579166666666663</v>
      </c>
      <c r="N1951" s="15">
        <f t="shared" si="817"/>
        <v>72.277416666666696</v>
      </c>
      <c r="O1951" s="15">
        <f t="shared" si="818"/>
        <v>0.2969217536317616</v>
      </c>
      <c r="P1951" s="15">
        <f t="shared" si="819"/>
        <v>243.42243632409696</v>
      </c>
      <c r="Q1951" s="3">
        <f t="shared" si="836"/>
        <v>1</v>
      </c>
      <c r="R1951" s="3">
        <f t="shared" si="820"/>
        <v>-0.81</v>
      </c>
      <c r="S1951" s="16">
        <f t="shared" si="821"/>
        <v>-2.3895000000000004</v>
      </c>
      <c r="T1951" s="3">
        <f t="shared" si="822"/>
        <v>69.887916666666698</v>
      </c>
      <c r="U1951" s="3">
        <f t="shared" si="823"/>
        <v>0.2969217536317616</v>
      </c>
      <c r="V1951" s="3">
        <f t="shared" si="824"/>
        <v>235.37486159852324</v>
      </c>
      <c r="W1951" s="19">
        <f t="shared" si="825"/>
        <v>69.887916666666698</v>
      </c>
      <c r="X1951" s="19">
        <f t="shared" si="826"/>
        <v>0.2969217536317616</v>
      </c>
      <c r="Y1951" s="19">
        <f t="shared" si="827"/>
        <v>235.37486159852324</v>
      </c>
      <c r="Z1951" s="2">
        <f t="shared" si="828"/>
        <v>-0.43158333333333587</v>
      </c>
      <c r="AA1951" s="2">
        <f t="shared" si="829"/>
        <v>5.0247311171088427</v>
      </c>
      <c r="AB1951">
        <v>0</v>
      </c>
      <c r="AC1951">
        <v>0</v>
      </c>
      <c r="AD1951">
        <v>0</v>
      </c>
      <c r="AE1951">
        <v>25.4</v>
      </c>
      <c r="AF1951" s="2">
        <f t="shared" si="830"/>
        <v>0</v>
      </c>
      <c r="AG1951" t="b">
        <f t="shared" si="831"/>
        <v>1</v>
      </c>
      <c r="AH1951" s="2">
        <f t="shared" si="832"/>
        <v>-0.43158333333333587</v>
      </c>
      <c r="AI1951">
        <f t="shared" si="833"/>
        <v>0.43158333333333587</v>
      </c>
      <c r="AJ1951" s="2">
        <f t="shared" si="834"/>
        <v>5.0247311171088427</v>
      </c>
      <c r="AK1951" s="2">
        <f t="shared" si="835"/>
        <v>5.0247311171088427</v>
      </c>
    </row>
    <row r="1952" spans="1:37" x14ac:dyDescent="0.3">
      <c r="A1952" s="18">
        <v>40194</v>
      </c>
      <c r="B1952">
        <v>15.24</v>
      </c>
      <c r="C1952">
        <v>9.8000000000000007</v>
      </c>
      <c r="D1952">
        <v>2.6</v>
      </c>
      <c r="E1952">
        <v>6.2</v>
      </c>
      <c r="G1952" s="3">
        <f t="shared" si="837"/>
        <v>69.887916666666698</v>
      </c>
      <c r="H1952" s="3">
        <f t="shared" si="838"/>
        <v>235.37486159852324</v>
      </c>
      <c r="I1952" s="10">
        <f t="shared" si="812"/>
        <v>233.021112982538</v>
      </c>
      <c r="J1952" s="3">
        <f t="shared" si="813"/>
        <v>0.29992096326440565</v>
      </c>
      <c r="K1952" s="3">
        <f t="shared" si="814"/>
        <v>15.24</v>
      </c>
      <c r="L1952" s="15">
        <f t="shared" si="815"/>
        <v>0</v>
      </c>
      <c r="M1952" s="3">
        <f t="shared" si="816"/>
        <v>-3.81</v>
      </c>
      <c r="N1952" s="15">
        <f t="shared" si="817"/>
        <v>66.077916666666695</v>
      </c>
      <c r="O1952" s="15">
        <f t="shared" si="818"/>
        <v>0.36265156342657384</v>
      </c>
      <c r="P1952" s="15">
        <f t="shared" si="819"/>
        <v>182.20772590174013</v>
      </c>
      <c r="Q1952" s="3">
        <f t="shared" si="836"/>
        <v>1</v>
      </c>
      <c r="R1952" s="3">
        <f t="shared" si="820"/>
        <v>-0.81</v>
      </c>
      <c r="S1952" s="16">
        <f t="shared" si="821"/>
        <v>-5.0220000000000002</v>
      </c>
      <c r="T1952" s="3">
        <f t="shared" si="822"/>
        <v>61.055916666666697</v>
      </c>
      <c r="U1952" s="3">
        <f t="shared" si="823"/>
        <v>0.36265156342657384</v>
      </c>
      <c r="V1952" s="3">
        <f t="shared" si="824"/>
        <v>168.35972273156545</v>
      </c>
      <c r="W1952" s="19">
        <f t="shared" si="825"/>
        <v>61.055916666666697</v>
      </c>
      <c r="X1952" s="19">
        <f t="shared" si="826"/>
        <v>0.36265156342657384</v>
      </c>
      <c r="Y1952" s="19">
        <f t="shared" si="827"/>
        <v>168.35972273156545</v>
      </c>
      <c r="Z1952" s="2">
        <f t="shared" si="828"/>
        <v>-8.8320000000000007</v>
      </c>
      <c r="AA1952" s="2">
        <f t="shared" si="829"/>
        <v>-67.015138866957784</v>
      </c>
      <c r="AB1952">
        <v>0</v>
      </c>
      <c r="AC1952">
        <v>0</v>
      </c>
      <c r="AD1952">
        <v>-25.4</v>
      </c>
      <c r="AE1952">
        <v>0</v>
      </c>
      <c r="AF1952" s="2">
        <f t="shared" si="830"/>
        <v>0</v>
      </c>
      <c r="AG1952" t="b">
        <f t="shared" si="831"/>
        <v>1</v>
      </c>
      <c r="AH1952" s="2">
        <f t="shared" si="832"/>
        <v>-8.8320000000000007</v>
      </c>
      <c r="AI1952">
        <f t="shared" si="833"/>
        <v>8.8320000000000007</v>
      </c>
      <c r="AJ1952" s="2">
        <f t="shared" si="834"/>
        <v>-41.615138866957786</v>
      </c>
      <c r="AK1952" s="2">
        <f t="shared" si="835"/>
        <v>41.615138866957786</v>
      </c>
    </row>
    <row r="1953" spans="1:37" x14ac:dyDescent="0.3">
      <c r="A1953" s="18">
        <v>40195</v>
      </c>
      <c r="B1953">
        <v>7.62</v>
      </c>
      <c r="C1953">
        <v>6.4</v>
      </c>
      <c r="D1953">
        <v>2.6</v>
      </c>
      <c r="E1953">
        <v>4.5</v>
      </c>
      <c r="G1953" s="3">
        <f t="shared" si="837"/>
        <v>61.055916666666697</v>
      </c>
      <c r="H1953" s="3">
        <f t="shared" si="838"/>
        <v>168.35972273156545</v>
      </c>
      <c r="I1953" s="10">
        <f t="shared" si="812"/>
        <v>166.6761255042498</v>
      </c>
      <c r="J1953" s="3">
        <f t="shared" si="813"/>
        <v>0.3663147105318928</v>
      </c>
      <c r="K1953" s="3">
        <f t="shared" si="814"/>
        <v>5.7149999999999999</v>
      </c>
      <c r="L1953" s="15">
        <f t="shared" si="815"/>
        <v>1.905</v>
      </c>
      <c r="M1953" s="3">
        <f t="shared" si="816"/>
        <v>0.47625000000000006</v>
      </c>
      <c r="N1953" s="15">
        <f t="shared" si="817"/>
        <v>61.532166666666697</v>
      </c>
      <c r="O1953" s="15">
        <f t="shared" si="818"/>
        <v>0.36540817173020179</v>
      </c>
      <c r="P1953" s="15">
        <f t="shared" si="819"/>
        <v>168.39296826700092</v>
      </c>
      <c r="Q1953" s="3">
        <f t="shared" si="836"/>
        <v>1</v>
      </c>
      <c r="R1953" s="3">
        <f t="shared" si="820"/>
        <v>-0.81</v>
      </c>
      <c r="S1953" s="16">
        <f t="shared" si="821"/>
        <v>-3.6450000000000005</v>
      </c>
      <c r="T1953" s="3">
        <f t="shared" si="822"/>
        <v>57.887166666666694</v>
      </c>
      <c r="U1953" s="3">
        <f t="shared" si="823"/>
        <v>0.36540817173020179</v>
      </c>
      <c r="V1953" s="3">
        <f t="shared" si="824"/>
        <v>158.41782189098808</v>
      </c>
      <c r="W1953" s="19">
        <f t="shared" si="825"/>
        <v>57.887166666666694</v>
      </c>
      <c r="X1953" s="19">
        <f t="shared" si="826"/>
        <v>0.36540817173020179</v>
      </c>
      <c r="Y1953" s="19">
        <f t="shared" si="827"/>
        <v>158.41782189098808</v>
      </c>
      <c r="Z1953" s="2">
        <f t="shared" si="828"/>
        <v>-3.1687500000000028</v>
      </c>
      <c r="AA1953" s="2">
        <f t="shared" si="829"/>
        <v>-9.9419008405773752</v>
      </c>
      <c r="AB1953">
        <v>0</v>
      </c>
      <c r="AC1953">
        <v>0</v>
      </c>
      <c r="AD1953">
        <v>0</v>
      </c>
      <c r="AE1953">
        <v>0</v>
      </c>
      <c r="AF1953" s="2">
        <f t="shared" si="830"/>
        <v>0</v>
      </c>
      <c r="AG1953" t="b">
        <f t="shared" si="831"/>
        <v>1</v>
      </c>
      <c r="AH1953" s="2">
        <f t="shared" si="832"/>
        <v>-3.1687500000000028</v>
      </c>
      <c r="AI1953">
        <f t="shared" si="833"/>
        <v>3.1687500000000028</v>
      </c>
      <c r="AJ1953" s="2">
        <f t="shared" si="834"/>
        <v>-9.9419008405773752</v>
      </c>
      <c r="AK1953" s="2">
        <f t="shared" si="835"/>
        <v>9.9419008405773752</v>
      </c>
    </row>
    <row r="1954" spans="1:37" x14ac:dyDescent="0.3">
      <c r="A1954" s="18">
        <v>40196</v>
      </c>
      <c r="B1954">
        <v>17.78</v>
      </c>
      <c r="C1954">
        <v>5.3</v>
      </c>
      <c r="D1954">
        <v>3.1</v>
      </c>
      <c r="E1954">
        <v>4.2</v>
      </c>
      <c r="G1954" s="3">
        <f t="shared" si="837"/>
        <v>57.887166666666694</v>
      </c>
      <c r="H1954" s="3">
        <f t="shared" si="838"/>
        <v>158.41782189098808</v>
      </c>
      <c r="I1954" s="10">
        <f t="shared" si="812"/>
        <v>156.83364367207821</v>
      </c>
      <c r="J1954" s="3">
        <f t="shared" si="813"/>
        <v>0.36909916336384019</v>
      </c>
      <c r="K1954" s="3">
        <f t="shared" si="814"/>
        <v>12.446000000000002</v>
      </c>
      <c r="L1954" s="15">
        <f t="shared" si="815"/>
        <v>5.3339999999999987</v>
      </c>
      <c r="M1954" s="3">
        <f t="shared" si="816"/>
        <v>2.2224999999999984</v>
      </c>
      <c r="N1954" s="15">
        <f t="shared" si="817"/>
        <v>60.109666666666691</v>
      </c>
      <c r="O1954" s="15">
        <f t="shared" si="818"/>
        <v>0.35028000786181329</v>
      </c>
      <c r="P1954" s="15">
        <f t="shared" si="819"/>
        <v>171.60461721349557</v>
      </c>
      <c r="Q1954" s="3">
        <f t="shared" si="836"/>
        <v>1</v>
      </c>
      <c r="R1954" s="3">
        <f t="shared" si="820"/>
        <v>-0.81</v>
      </c>
      <c r="S1954" s="16">
        <f t="shared" si="821"/>
        <v>-3.4020000000000006</v>
      </c>
      <c r="T1954" s="3">
        <f t="shared" si="822"/>
        <v>56.70766666666669</v>
      </c>
      <c r="U1954" s="3">
        <f t="shared" si="823"/>
        <v>0.35028000786181329</v>
      </c>
      <c r="V1954" s="3">
        <f t="shared" si="824"/>
        <v>161.89238721565309</v>
      </c>
      <c r="W1954" s="19">
        <f t="shared" si="825"/>
        <v>56.70766666666669</v>
      </c>
      <c r="X1954" s="19">
        <f t="shared" si="826"/>
        <v>0.35028000786181329</v>
      </c>
      <c r="Y1954" s="19">
        <f t="shared" si="827"/>
        <v>161.89238721565309</v>
      </c>
      <c r="Z1954" s="2">
        <f t="shared" si="828"/>
        <v>-1.1795000000000044</v>
      </c>
      <c r="AA1954" s="2">
        <f t="shared" si="829"/>
        <v>3.4745653246650079</v>
      </c>
      <c r="AB1954">
        <v>0</v>
      </c>
      <c r="AC1954">
        <v>0</v>
      </c>
      <c r="AD1954">
        <v>0</v>
      </c>
      <c r="AE1954">
        <v>0</v>
      </c>
      <c r="AF1954" s="2">
        <f t="shared" si="830"/>
        <v>0</v>
      </c>
      <c r="AG1954" t="b">
        <f t="shared" si="831"/>
        <v>1</v>
      </c>
      <c r="AH1954" s="2">
        <f t="shared" si="832"/>
        <v>-1.1795000000000044</v>
      </c>
      <c r="AI1954">
        <f t="shared" si="833"/>
        <v>1.1795000000000044</v>
      </c>
      <c r="AJ1954" s="2">
        <f t="shared" si="834"/>
        <v>3.4745653246650079</v>
      </c>
      <c r="AK1954" s="2">
        <f t="shared" si="835"/>
        <v>3.4745653246650079</v>
      </c>
    </row>
    <row r="1955" spans="1:37" x14ac:dyDescent="0.3">
      <c r="A1955" s="18">
        <v>40197</v>
      </c>
      <c r="B1955">
        <v>0</v>
      </c>
      <c r="C1955">
        <v>7.9</v>
      </c>
      <c r="D1955">
        <v>0.4</v>
      </c>
      <c r="E1955">
        <v>4.1500000000000004</v>
      </c>
      <c r="G1955" s="3">
        <f t="shared" si="837"/>
        <v>56.70766666666669</v>
      </c>
      <c r="H1955" s="3">
        <f t="shared" si="838"/>
        <v>161.89238721565309</v>
      </c>
      <c r="I1955" s="10">
        <f t="shared" si="812"/>
        <v>160.27346334349656</v>
      </c>
      <c r="J1955" s="3">
        <f t="shared" si="813"/>
        <v>0.35381818975940738</v>
      </c>
      <c r="K1955" s="3">
        <f t="shared" si="814"/>
        <v>0</v>
      </c>
      <c r="L1955" s="15">
        <f t="shared" si="815"/>
        <v>0</v>
      </c>
      <c r="M1955" s="3">
        <f t="shared" si="816"/>
        <v>0</v>
      </c>
      <c r="N1955" s="15">
        <f t="shared" si="817"/>
        <v>56.70766666666669</v>
      </c>
      <c r="O1955" s="15">
        <f t="shared" si="818"/>
        <v>0.35381818975940738</v>
      </c>
      <c r="P1955" s="15">
        <f t="shared" si="819"/>
        <v>160.27346334349656</v>
      </c>
      <c r="Q1955" s="3">
        <f t="shared" si="836"/>
        <v>1</v>
      </c>
      <c r="R1955" s="3">
        <f t="shared" si="820"/>
        <v>-0.81</v>
      </c>
      <c r="S1955" s="16">
        <f t="shared" si="821"/>
        <v>-3.3615000000000004</v>
      </c>
      <c r="T1955" s="3">
        <f t="shared" si="822"/>
        <v>53.34616666666669</v>
      </c>
      <c r="U1955" s="3">
        <f t="shared" si="823"/>
        <v>0.35381818975940738</v>
      </c>
      <c r="V1955" s="3">
        <f t="shared" si="824"/>
        <v>150.77282121346423</v>
      </c>
      <c r="W1955" s="19">
        <f t="shared" si="825"/>
        <v>53.34616666666669</v>
      </c>
      <c r="X1955" s="19">
        <f t="shared" si="826"/>
        <v>0.35381818975940738</v>
      </c>
      <c r="Y1955" s="19">
        <f t="shared" si="827"/>
        <v>150.77282121346423</v>
      </c>
      <c r="Z1955" s="2">
        <f t="shared" si="828"/>
        <v>-3.3614999999999995</v>
      </c>
      <c r="AA1955" s="2">
        <f t="shared" si="829"/>
        <v>-11.119566002188861</v>
      </c>
      <c r="AB1955">
        <v>0</v>
      </c>
      <c r="AC1955">
        <v>0</v>
      </c>
      <c r="AD1955">
        <v>0</v>
      </c>
      <c r="AE1955">
        <v>0</v>
      </c>
      <c r="AF1955" s="2">
        <f t="shared" si="830"/>
        <v>0</v>
      </c>
      <c r="AG1955" t="b">
        <f t="shared" si="831"/>
        <v>1</v>
      </c>
      <c r="AH1955" s="2">
        <f t="shared" si="832"/>
        <v>-3.3614999999999995</v>
      </c>
      <c r="AI1955">
        <f t="shared" si="833"/>
        <v>3.3614999999999995</v>
      </c>
      <c r="AJ1955" s="2">
        <f t="shared" si="834"/>
        <v>-11.119566002188861</v>
      </c>
      <c r="AK1955" s="2">
        <f t="shared" si="835"/>
        <v>11.119566002188861</v>
      </c>
    </row>
    <row r="1956" spans="1:37" x14ac:dyDescent="0.3">
      <c r="A1956" s="18">
        <v>40198</v>
      </c>
      <c r="B1956">
        <v>2.54</v>
      </c>
      <c r="C1956">
        <v>8.1</v>
      </c>
      <c r="D1956">
        <v>1.5</v>
      </c>
      <c r="E1956">
        <v>4.8</v>
      </c>
      <c r="G1956" s="3">
        <f t="shared" si="837"/>
        <v>53.34616666666669</v>
      </c>
      <c r="H1956" s="3">
        <f t="shared" si="838"/>
        <v>150.77282121346423</v>
      </c>
      <c r="I1956" s="10">
        <f t="shared" si="812"/>
        <v>149.26509300132957</v>
      </c>
      <c r="J1956" s="3">
        <f t="shared" si="813"/>
        <v>0.35739211086808831</v>
      </c>
      <c r="K1956" s="3">
        <f t="shared" si="814"/>
        <v>2.032</v>
      </c>
      <c r="L1956" s="15">
        <f t="shared" si="815"/>
        <v>0.50800000000000023</v>
      </c>
      <c r="M1956" s="3">
        <f t="shared" si="816"/>
        <v>0</v>
      </c>
      <c r="N1956" s="15">
        <f t="shared" si="817"/>
        <v>53.34616666666669</v>
      </c>
      <c r="O1956" s="15">
        <f t="shared" si="818"/>
        <v>0.35996636403575044</v>
      </c>
      <c r="P1956" s="15">
        <f t="shared" si="819"/>
        <v>148.19764288134587</v>
      </c>
      <c r="Q1956" s="3">
        <f t="shared" si="836"/>
        <v>1</v>
      </c>
      <c r="R1956" s="3">
        <f t="shared" si="820"/>
        <v>-0.81</v>
      </c>
      <c r="S1956" s="16">
        <f t="shared" si="821"/>
        <v>-3.8879999999999999</v>
      </c>
      <c r="T1956" s="3">
        <f t="shared" si="822"/>
        <v>49.458166666666692</v>
      </c>
      <c r="U1956" s="3">
        <f t="shared" si="823"/>
        <v>0.35996636403575044</v>
      </c>
      <c r="V1956" s="3">
        <f t="shared" si="824"/>
        <v>137.39663370812809</v>
      </c>
      <c r="W1956" s="19">
        <f t="shared" si="825"/>
        <v>49.458166666666692</v>
      </c>
      <c r="X1956" s="19">
        <f t="shared" si="826"/>
        <v>0.35996636403575044</v>
      </c>
      <c r="Y1956" s="19">
        <f t="shared" si="827"/>
        <v>137.39663370812809</v>
      </c>
      <c r="Z1956" s="2">
        <f t="shared" si="828"/>
        <v>-3.8879999999999981</v>
      </c>
      <c r="AA1956" s="2">
        <f t="shared" si="829"/>
        <v>-13.376187505336134</v>
      </c>
      <c r="AB1956">
        <v>0</v>
      </c>
      <c r="AC1956">
        <v>0</v>
      </c>
      <c r="AD1956">
        <v>0</v>
      </c>
      <c r="AE1956">
        <v>0</v>
      </c>
      <c r="AF1956" s="2">
        <f t="shared" si="830"/>
        <v>0</v>
      </c>
      <c r="AG1956" t="b">
        <f t="shared" si="831"/>
        <v>1</v>
      </c>
      <c r="AH1956" s="2">
        <f t="shared" si="832"/>
        <v>-3.8879999999999981</v>
      </c>
      <c r="AI1956">
        <f t="shared" si="833"/>
        <v>3.8879999999999981</v>
      </c>
      <c r="AJ1956" s="2">
        <f t="shared" si="834"/>
        <v>-13.376187505336134</v>
      </c>
      <c r="AK1956" s="2">
        <f t="shared" si="835"/>
        <v>13.376187505336134</v>
      </c>
    </row>
    <row r="1957" spans="1:37" x14ac:dyDescent="0.3">
      <c r="A1957" s="18">
        <v>40199</v>
      </c>
      <c r="B1957">
        <v>0</v>
      </c>
      <c r="C1957">
        <v>5.8</v>
      </c>
      <c r="D1957">
        <v>1.9</v>
      </c>
      <c r="E1957">
        <v>3.85</v>
      </c>
      <c r="G1957" s="3">
        <f t="shared" si="837"/>
        <v>49.458166666666692</v>
      </c>
      <c r="H1957" s="3">
        <f t="shared" si="838"/>
        <v>137.39663370812809</v>
      </c>
      <c r="I1957" s="10">
        <f t="shared" si="812"/>
        <v>136.02266737104682</v>
      </c>
      <c r="J1957" s="3">
        <f t="shared" si="813"/>
        <v>0.36360238791489935</v>
      </c>
      <c r="K1957" s="3">
        <f t="shared" si="814"/>
        <v>0</v>
      </c>
      <c r="L1957" s="15">
        <f t="shared" si="815"/>
        <v>0</v>
      </c>
      <c r="M1957" s="3">
        <f t="shared" si="816"/>
        <v>0</v>
      </c>
      <c r="N1957" s="15">
        <f t="shared" si="817"/>
        <v>49.458166666666692</v>
      </c>
      <c r="O1957" s="15">
        <f t="shared" si="818"/>
        <v>0.36360238791489935</v>
      </c>
      <c r="P1957" s="15">
        <f t="shared" si="819"/>
        <v>136.02266737104682</v>
      </c>
      <c r="Q1957" s="3">
        <f t="shared" si="836"/>
        <v>1</v>
      </c>
      <c r="R1957" s="3">
        <f t="shared" si="820"/>
        <v>-0.81</v>
      </c>
      <c r="S1957" s="16">
        <f t="shared" si="821"/>
        <v>-3.1185000000000005</v>
      </c>
      <c r="T1957" s="3">
        <f t="shared" si="822"/>
        <v>46.339666666666695</v>
      </c>
      <c r="U1957" s="3">
        <f t="shared" si="823"/>
        <v>0.36360238791489935</v>
      </c>
      <c r="V1957" s="3">
        <f t="shared" si="824"/>
        <v>127.44599102443857</v>
      </c>
      <c r="W1957" s="19">
        <f t="shared" si="825"/>
        <v>46.339666666666695</v>
      </c>
      <c r="X1957" s="19">
        <f t="shared" si="826"/>
        <v>0.36360238791489935</v>
      </c>
      <c r="Y1957" s="19">
        <f t="shared" si="827"/>
        <v>127.44599102443857</v>
      </c>
      <c r="Z1957" s="2">
        <f t="shared" si="828"/>
        <v>-3.1184999999999974</v>
      </c>
      <c r="AA1957" s="2">
        <f t="shared" si="829"/>
        <v>-9.950642683689523</v>
      </c>
      <c r="AB1957">
        <v>0</v>
      </c>
      <c r="AC1957">
        <v>0</v>
      </c>
      <c r="AD1957">
        <v>25.4</v>
      </c>
      <c r="AE1957">
        <v>25.4</v>
      </c>
      <c r="AF1957" s="2">
        <f t="shared" si="830"/>
        <v>0</v>
      </c>
      <c r="AG1957" t="b">
        <f t="shared" si="831"/>
        <v>1</v>
      </c>
      <c r="AH1957" s="2">
        <f t="shared" si="832"/>
        <v>-3.1184999999999974</v>
      </c>
      <c r="AI1957">
        <f t="shared" si="833"/>
        <v>3.1184999999999974</v>
      </c>
      <c r="AJ1957" s="2">
        <f t="shared" si="834"/>
        <v>-35.350642683689522</v>
      </c>
      <c r="AK1957" s="2">
        <f t="shared" si="835"/>
        <v>35.350642683689522</v>
      </c>
    </row>
    <row r="1958" spans="1:37" x14ac:dyDescent="0.3">
      <c r="A1958" s="18">
        <v>40200</v>
      </c>
      <c r="B1958">
        <v>0</v>
      </c>
      <c r="C1958">
        <v>6.9</v>
      </c>
      <c r="D1958">
        <v>2.8</v>
      </c>
      <c r="E1958">
        <v>4.8499999999999996</v>
      </c>
      <c r="G1958" s="3">
        <f t="shared" si="837"/>
        <v>46.339666666666695</v>
      </c>
      <c r="H1958" s="3">
        <f t="shared" si="838"/>
        <v>127.44599102443857</v>
      </c>
      <c r="I1958" s="10">
        <f t="shared" si="812"/>
        <v>126.17153111419418</v>
      </c>
      <c r="J1958" s="3">
        <f t="shared" si="813"/>
        <v>0.36727513930797917</v>
      </c>
      <c r="K1958" s="3">
        <f t="shared" si="814"/>
        <v>0</v>
      </c>
      <c r="L1958" s="15">
        <f t="shared" si="815"/>
        <v>0</v>
      </c>
      <c r="M1958" s="3">
        <f t="shared" si="816"/>
        <v>0</v>
      </c>
      <c r="N1958" s="15">
        <f t="shared" si="817"/>
        <v>46.339666666666695</v>
      </c>
      <c r="O1958" s="15">
        <f t="shared" si="818"/>
        <v>0.36727513930797917</v>
      </c>
      <c r="P1958" s="15">
        <f t="shared" si="819"/>
        <v>126.17153111419418</v>
      </c>
      <c r="Q1958" s="3">
        <f t="shared" si="836"/>
        <v>1</v>
      </c>
      <c r="R1958" s="3">
        <f t="shared" si="820"/>
        <v>-0.81</v>
      </c>
      <c r="S1958" s="16">
        <f t="shared" si="821"/>
        <v>-3.9285000000000001</v>
      </c>
      <c r="T1958" s="3">
        <f t="shared" si="822"/>
        <v>42.411166666666695</v>
      </c>
      <c r="U1958" s="3">
        <f t="shared" si="823"/>
        <v>0.36727513930797917</v>
      </c>
      <c r="V1958" s="3">
        <f t="shared" si="824"/>
        <v>115.47519047049559</v>
      </c>
      <c r="W1958" s="19">
        <f t="shared" si="825"/>
        <v>42.411166666666695</v>
      </c>
      <c r="X1958" s="19">
        <f t="shared" si="826"/>
        <v>0.36727513930797917</v>
      </c>
      <c r="Y1958" s="19">
        <f t="shared" si="827"/>
        <v>115.47519047049559</v>
      </c>
      <c r="Z1958" s="2">
        <f t="shared" si="828"/>
        <v>-3.9284999999999997</v>
      </c>
      <c r="AA1958" s="2">
        <f t="shared" si="829"/>
        <v>-11.970800553942979</v>
      </c>
      <c r="AB1958">
        <v>0</v>
      </c>
      <c r="AC1958">
        <v>0</v>
      </c>
      <c r="AD1958">
        <v>-25.4</v>
      </c>
      <c r="AE1958">
        <v>0</v>
      </c>
      <c r="AF1958" s="2">
        <f t="shared" si="830"/>
        <v>0</v>
      </c>
      <c r="AG1958" t="b">
        <f t="shared" si="831"/>
        <v>1</v>
      </c>
      <c r="AH1958" s="2">
        <f t="shared" si="832"/>
        <v>-3.9284999999999997</v>
      </c>
      <c r="AI1958">
        <f t="shared" si="833"/>
        <v>3.9284999999999997</v>
      </c>
      <c r="AJ1958" s="2">
        <f t="shared" si="834"/>
        <v>13.429199446057019</v>
      </c>
      <c r="AK1958" s="2">
        <f t="shared" si="835"/>
        <v>13.429199446057019</v>
      </c>
    </row>
    <row r="1959" spans="1:37" x14ac:dyDescent="0.3">
      <c r="A1959" s="18">
        <v>40201</v>
      </c>
      <c r="B1959">
        <v>12.7</v>
      </c>
      <c r="C1959">
        <v>3.9</v>
      </c>
      <c r="D1959">
        <v>0.6</v>
      </c>
      <c r="E1959">
        <v>2.25</v>
      </c>
      <c r="G1959" s="3">
        <f t="shared" si="837"/>
        <v>42.411166666666695</v>
      </c>
      <c r="H1959" s="3">
        <f t="shared" si="838"/>
        <v>115.47519047049559</v>
      </c>
      <c r="I1959" s="10">
        <f t="shared" si="812"/>
        <v>114.32043856579064</v>
      </c>
      <c r="J1959" s="3">
        <f t="shared" si="813"/>
        <v>0.37098498919997891</v>
      </c>
      <c r="K1959" s="3">
        <f t="shared" si="814"/>
        <v>4.7624999999999993</v>
      </c>
      <c r="L1959" s="15">
        <f t="shared" si="815"/>
        <v>7.9375</v>
      </c>
      <c r="M1959" s="3">
        <f t="shared" si="816"/>
        <v>6.7468750000000002</v>
      </c>
      <c r="N1959" s="15">
        <f t="shared" si="817"/>
        <v>49.158041666666698</v>
      </c>
      <c r="O1959" s="15">
        <f t="shared" si="818"/>
        <v>0.28309981579205867</v>
      </c>
      <c r="P1959" s="15">
        <f t="shared" si="819"/>
        <v>173.64208284322609</v>
      </c>
      <c r="Q1959" s="3">
        <f t="shared" si="836"/>
        <v>1</v>
      </c>
      <c r="R1959" s="3">
        <f t="shared" si="820"/>
        <v>-0.81</v>
      </c>
      <c r="S1959" s="16">
        <f t="shared" si="821"/>
        <v>-1.8225000000000002</v>
      </c>
      <c r="T1959" s="3">
        <f t="shared" si="822"/>
        <v>47.3355416666667</v>
      </c>
      <c r="U1959" s="3">
        <f t="shared" si="823"/>
        <v>0.28309981579205867</v>
      </c>
      <c r="V1959" s="3">
        <f t="shared" si="824"/>
        <v>167.20442411532832</v>
      </c>
      <c r="W1959" s="19">
        <f t="shared" si="825"/>
        <v>47.3355416666667</v>
      </c>
      <c r="X1959" s="19">
        <f t="shared" si="826"/>
        <v>0.28309981579205867</v>
      </c>
      <c r="Y1959" s="19">
        <f t="shared" si="827"/>
        <v>167.20442411532832</v>
      </c>
      <c r="Z1959" s="2">
        <f t="shared" si="828"/>
        <v>4.9243750000000048</v>
      </c>
      <c r="AA1959" s="2">
        <f t="shared" si="829"/>
        <v>51.729233644832732</v>
      </c>
      <c r="AB1959">
        <v>0</v>
      </c>
      <c r="AC1959">
        <v>0</v>
      </c>
      <c r="AD1959">
        <v>0</v>
      </c>
      <c r="AE1959">
        <v>0</v>
      </c>
      <c r="AF1959" s="2">
        <f t="shared" si="830"/>
        <v>0</v>
      </c>
      <c r="AG1959" t="b">
        <f t="shared" si="831"/>
        <v>1</v>
      </c>
      <c r="AH1959" s="2">
        <f t="shared" si="832"/>
        <v>4.9243750000000048</v>
      </c>
      <c r="AI1959">
        <f t="shared" si="833"/>
        <v>4.9243750000000048</v>
      </c>
      <c r="AJ1959" s="2">
        <f t="shared" si="834"/>
        <v>51.729233644832732</v>
      </c>
      <c r="AK1959" s="2">
        <f t="shared" si="835"/>
        <v>51.729233644832732</v>
      </c>
    </row>
    <row r="1960" spans="1:37" x14ac:dyDescent="0.3">
      <c r="A1960" s="18">
        <v>40202</v>
      </c>
      <c r="B1960">
        <v>2.54</v>
      </c>
      <c r="C1960">
        <v>1.9</v>
      </c>
      <c r="D1960">
        <v>-0.7</v>
      </c>
      <c r="E1960">
        <v>0.6</v>
      </c>
      <c r="G1960" s="3">
        <f t="shared" si="837"/>
        <v>47.3355416666667</v>
      </c>
      <c r="H1960" s="3">
        <f t="shared" si="838"/>
        <v>167.20442411532832</v>
      </c>
      <c r="I1960" s="10">
        <f t="shared" si="812"/>
        <v>165.53237987417504</v>
      </c>
      <c r="J1960" s="3">
        <f t="shared" si="813"/>
        <v>0.28595940989096835</v>
      </c>
      <c r="K1960" s="3">
        <f t="shared" si="814"/>
        <v>0.254</v>
      </c>
      <c r="L1960" s="15">
        <f t="shared" si="815"/>
        <v>2.286</v>
      </c>
      <c r="M1960" s="3">
        <f t="shared" si="816"/>
        <v>2.2225000000000001</v>
      </c>
      <c r="N1960" s="15">
        <f t="shared" si="817"/>
        <v>49.558041666666696</v>
      </c>
      <c r="O1960" s="15">
        <f t="shared" si="818"/>
        <v>0.2672659299610215</v>
      </c>
      <c r="P1960" s="15">
        <f t="shared" si="819"/>
        <v>185.42596010607983</v>
      </c>
      <c r="Q1960" s="3">
        <f t="shared" si="836"/>
        <v>1</v>
      </c>
      <c r="R1960" s="3">
        <f t="shared" si="820"/>
        <v>-0.81</v>
      </c>
      <c r="S1960" s="16">
        <f t="shared" si="821"/>
        <v>-0.48599999999999999</v>
      </c>
      <c r="T1960" s="3">
        <f t="shared" si="822"/>
        <v>49.072041666666699</v>
      </c>
      <c r="U1960" s="3">
        <f t="shared" si="823"/>
        <v>0.2672659299610215</v>
      </c>
      <c r="V1960" s="3">
        <f t="shared" si="824"/>
        <v>183.60754651303085</v>
      </c>
      <c r="W1960" s="19">
        <f t="shared" si="825"/>
        <v>49.072041666666699</v>
      </c>
      <c r="X1960" s="19">
        <f t="shared" si="826"/>
        <v>0.2672659299610215</v>
      </c>
      <c r="Y1960" s="19">
        <f t="shared" si="827"/>
        <v>183.60754651303085</v>
      </c>
      <c r="Z1960" s="2">
        <f t="shared" si="828"/>
        <v>1.7364999999999995</v>
      </c>
      <c r="AA1960" s="2">
        <f t="shared" si="829"/>
        <v>16.403122397702532</v>
      </c>
      <c r="AB1960">
        <v>0</v>
      </c>
      <c r="AC1960">
        <v>0</v>
      </c>
      <c r="AD1960">
        <v>0</v>
      </c>
      <c r="AE1960">
        <v>0</v>
      </c>
      <c r="AF1960" s="2">
        <f t="shared" si="830"/>
        <v>0</v>
      </c>
      <c r="AG1960" t="b">
        <f t="shared" si="831"/>
        <v>1</v>
      </c>
      <c r="AH1960" s="2">
        <f t="shared" si="832"/>
        <v>1.7364999999999995</v>
      </c>
      <c r="AI1960">
        <f t="shared" si="833"/>
        <v>1.7364999999999995</v>
      </c>
      <c r="AJ1960" s="2">
        <f t="shared" si="834"/>
        <v>16.403122397702532</v>
      </c>
      <c r="AK1960" s="2">
        <f t="shared" si="835"/>
        <v>16.403122397702532</v>
      </c>
    </row>
    <row r="1961" spans="1:37" x14ac:dyDescent="0.3">
      <c r="A1961" s="18">
        <v>40203</v>
      </c>
      <c r="B1961">
        <v>15.24</v>
      </c>
      <c r="C1961">
        <v>3.9</v>
      </c>
      <c r="D1961">
        <v>-0.1</v>
      </c>
      <c r="E1961">
        <v>1.9</v>
      </c>
      <c r="G1961" s="3">
        <f t="shared" si="837"/>
        <v>49.072041666666699</v>
      </c>
      <c r="H1961" s="3">
        <f t="shared" si="838"/>
        <v>183.60754651303085</v>
      </c>
      <c r="I1961" s="10">
        <f t="shared" si="812"/>
        <v>181.77147104790055</v>
      </c>
      <c r="J1961" s="3">
        <f t="shared" si="813"/>
        <v>0.26996558581921359</v>
      </c>
      <c r="K1961" s="3">
        <f t="shared" si="814"/>
        <v>4.8260000000000005</v>
      </c>
      <c r="L1961" s="15">
        <f t="shared" si="815"/>
        <v>10.414</v>
      </c>
      <c r="M1961" s="3">
        <f t="shared" si="816"/>
        <v>9.2074999999999996</v>
      </c>
      <c r="N1961" s="15">
        <f t="shared" si="817"/>
        <v>58.279541666666702</v>
      </c>
      <c r="O1961" s="15">
        <f t="shared" si="818"/>
        <v>0.22539361575526604</v>
      </c>
      <c r="P1961" s="15">
        <f t="shared" si="819"/>
        <v>258.56784572792441</v>
      </c>
      <c r="Q1961" s="3">
        <f t="shared" si="836"/>
        <v>1</v>
      </c>
      <c r="R1961" s="3">
        <f t="shared" si="820"/>
        <v>-0.81</v>
      </c>
      <c r="S1961" s="16">
        <f t="shared" si="821"/>
        <v>-1.5389999999999999</v>
      </c>
      <c r="T1961" s="3">
        <f t="shared" si="822"/>
        <v>56.740541666666701</v>
      </c>
      <c r="U1961" s="3">
        <f t="shared" si="823"/>
        <v>0.22539361575526604</v>
      </c>
      <c r="V1961" s="3">
        <f t="shared" si="824"/>
        <v>251.7397907502224</v>
      </c>
      <c r="W1961" s="19">
        <f t="shared" si="825"/>
        <v>56.740541666666701</v>
      </c>
      <c r="X1961" s="19">
        <f t="shared" si="826"/>
        <v>0.22539361575526604</v>
      </c>
      <c r="Y1961" s="19">
        <f t="shared" si="827"/>
        <v>251.7397907502224</v>
      </c>
      <c r="Z1961" s="2">
        <f t="shared" si="828"/>
        <v>7.6685000000000016</v>
      </c>
      <c r="AA1961" s="2">
        <f t="shared" si="829"/>
        <v>68.132244237191543</v>
      </c>
      <c r="AB1961">
        <v>0</v>
      </c>
      <c r="AC1961">
        <v>0</v>
      </c>
      <c r="AD1961">
        <v>0</v>
      </c>
      <c r="AE1961">
        <v>0</v>
      </c>
      <c r="AF1961" s="2">
        <f t="shared" si="830"/>
        <v>0</v>
      </c>
      <c r="AG1961" t="b">
        <f t="shared" si="831"/>
        <v>1</v>
      </c>
      <c r="AH1961" s="2">
        <f t="shared" si="832"/>
        <v>7.6685000000000016</v>
      </c>
      <c r="AI1961">
        <f t="shared" si="833"/>
        <v>7.6685000000000016</v>
      </c>
      <c r="AJ1961" s="2">
        <f t="shared" si="834"/>
        <v>68.132244237191543</v>
      </c>
      <c r="AK1961" s="2">
        <f t="shared" si="835"/>
        <v>68.132244237191543</v>
      </c>
    </row>
    <row r="1962" spans="1:37" x14ac:dyDescent="0.3">
      <c r="A1962" s="18">
        <v>40204</v>
      </c>
      <c r="B1962">
        <v>7.62</v>
      </c>
      <c r="C1962">
        <v>5.0999999999999996</v>
      </c>
      <c r="D1962">
        <v>2.2999999999999998</v>
      </c>
      <c r="E1962">
        <v>3.7</v>
      </c>
      <c r="G1962" s="3">
        <f t="shared" si="837"/>
        <v>56.740541666666701</v>
      </c>
      <c r="H1962" s="3">
        <f t="shared" si="838"/>
        <v>251.7397907502224</v>
      </c>
      <c r="I1962" s="10">
        <f t="shared" si="812"/>
        <v>249.22239284272018</v>
      </c>
      <c r="J1962" s="3">
        <f t="shared" si="813"/>
        <v>0.22767031894471315</v>
      </c>
      <c r="K1962" s="3">
        <f t="shared" si="814"/>
        <v>4.6989999999999998</v>
      </c>
      <c r="L1962" s="15">
        <f t="shared" si="815"/>
        <v>2.9209999999999998</v>
      </c>
      <c r="M1962" s="3">
        <f t="shared" si="816"/>
        <v>1.7462499999999999</v>
      </c>
      <c r="N1962" s="15">
        <f t="shared" si="817"/>
        <v>58.486791666666704</v>
      </c>
      <c r="O1962" s="15">
        <f t="shared" si="818"/>
        <v>0.22923640880965432</v>
      </c>
      <c r="P1962" s="15">
        <f t="shared" si="819"/>
        <v>255.13744509595338</v>
      </c>
      <c r="Q1962" s="3">
        <f t="shared" si="836"/>
        <v>1</v>
      </c>
      <c r="R1962" s="3">
        <f t="shared" si="820"/>
        <v>-0.81</v>
      </c>
      <c r="S1962" s="16">
        <f t="shared" si="821"/>
        <v>-2.9970000000000003</v>
      </c>
      <c r="T1962" s="3">
        <f t="shared" si="822"/>
        <v>55.489791666666704</v>
      </c>
      <c r="U1962" s="3">
        <f t="shared" si="823"/>
        <v>0.22923640880965432</v>
      </c>
      <c r="V1962" s="3">
        <f t="shared" si="824"/>
        <v>242.0636056672065</v>
      </c>
      <c r="W1962" s="19">
        <f t="shared" si="825"/>
        <v>55.489791666666704</v>
      </c>
      <c r="X1962" s="19">
        <f t="shared" si="826"/>
        <v>0.22923640880965432</v>
      </c>
      <c r="Y1962" s="19">
        <f t="shared" si="827"/>
        <v>242.0636056672065</v>
      </c>
      <c r="Z1962" s="2">
        <f t="shared" si="828"/>
        <v>-1.2507499999999965</v>
      </c>
      <c r="AA1962" s="2">
        <f t="shared" si="829"/>
        <v>-9.6761850830158949</v>
      </c>
      <c r="AB1962">
        <v>0</v>
      </c>
      <c r="AC1962">
        <v>0</v>
      </c>
      <c r="AD1962">
        <v>0</v>
      </c>
      <c r="AE1962">
        <v>0</v>
      </c>
      <c r="AF1962" s="2">
        <f t="shared" si="830"/>
        <v>0</v>
      </c>
      <c r="AG1962" t="b">
        <f t="shared" si="831"/>
        <v>1</v>
      </c>
      <c r="AH1962" s="2">
        <f t="shared" si="832"/>
        <v>-1.2507499999999965</v>
      </c>
      <c r="AI1962">
        <f t="shared" si="833"/>
        <v>1.2507499999999965</v>
      </c>
      <c r="AJ1962" s="2">
        <f t="shared" si="834"/>
        <v>-9.6761850830158949</v>
      </c>
      <c r="AK1962" s="2">
        <f t="shared" si="835"/>
        <v>9.6761850830158949</v>
      </c>
    </row>
    <row r="1963" spans="1:37" x14ac:dyDescent="0.3">
      <c r="A1963" s="18">
        <v>40205</v>
      </c>
      <c r="B1963">
        <v>5.08</v>
      </c>
      <c r="C1963">
        <v>3.9</v>
      </c>
      <c r="D1963">
        <v>-0.4</v>
      </c>
      <c r="E1963">
        <v>1.75</v>
      </c>
      <c r="G1963" s="3">
        <f t="shared" si="837"/>
        <v>55.489791666666704</v>
      </c>
      <c r="H1963" s="3">
        <f t="shared" si="838"/>
        <v>242.0636056672065</v>
      </c>
      <c r="I1963" s="10">
        <f t="shared" si="812"/>
        <v>239.64296961053444</v>
      </c>
      <c r="J1963" s="3">
        <f t="shared" si="813"/>
        <v>0.23155192809055991</v>
      </c>
      <c r="K1963" s="3">
        <f t="shared" si="814"/>
        <v>1.4816666666666669</v>
      </c>
      <c r="L1963" s="15">
        <f t="shared" si="815"/>
        <v>3.5983333333333332</v>
      </c>
      <c r="M1963" s="3">
        <f t="shared" si="816"/>
        <v>3.2279166666666663</v>
      </c>
      <c r="N1963" s="15">
        <f t="shared" si="817"/>
        <v>58.71770833333337</v>
      </c>
      <c r="O1963" s="15">
        <f t="shared" si="818"/>
        <v>0.22077958665252184</v>
      </c>
      <c r="P1963" s="15">
        <f t="shared" si="819"/>
        <v>265.95623818132856</v>
      </c>
      <c r="Q1963" s="3">
        <f t="shared" si="836"/>
        <v>1</v>
      </c>
      <c r="R1963" s="3">
        <f t="shared" si="820"/>
        <v>-0.81</v>
      </c>
      <c r="S1963" s="16">
        <f t="shared" si="821"/>
        <v>-1.4175</v>
      </c>
      <c r="T1963" s="3">
        <f t="shared" si="822"/>
        <v>57.300208333333373</v>
      </c>
      <c r="U1963" s="3">
        <f t="shared" si="823"/>
        <v>0.22077958665252184</v>
      </c>
      <c r="V1963" s="3">
        <f t="shared" si="824"/>
        <v>259.53580764473662</v>
      </c>
      <c r="W1963" s="19">
        <f t="shared" si="825"/>
        <v>57.300208333333373</v>
      </c>
      <c r="X1963" s="19">
        <f t="shared" si="826"/>
        <v>0.22077958665252184</v>
      </c>
      <c r="Y1963" s="19">
        <f t="shared" si="827"/>
        <v>259.53580764473662</v>
      </c>
      <c r="Z1963" s="2">
        <f t="shared" si="828"/>
        <v>1.8104166666666686</v>
      </c>
      <c r="AA1963" s="2">
        <f t="shared" si="829"/>
        <v>17.472201977530119</v>
      </c>
      <c r="AB1963">
        <v>0</v>
      </c>
      <c r="AC1963">
        <v>0</v>
      </c>
      <c r="AD1963">
        <v>0</v>
      </c>
      <c r="AE1963">
        <v>0</v>
      </c>
      <c r="AF1963" s="2">
        <f t="shared" si="830"/>
        <v>0</v>
      </c>
      <c r="AG1963" t="b">
        <f t="shared" si="831"/>
        <v>1</v>
      </c>
      <c r="AH1963" s="2">
        <f t="shared" si="832"/>
        <v>1.8104166666666686</v>
      </c>
      <c r="AI1963">
        <f t="shared" si="833"/>
        <v>1.8104166666666686</v>
      </c>
      <c r="AJ1963" s="2">
        <f t="shared" si="834"/>
        <v>17.472201977530119</v>
      </c>
      <c r="AK1963" s="2">
        <f t="shared" si="835"/>
        <v>17.472201977530119</v>
      </c>
    </row>
    <row r="1964" spans="1:37" x14ac:dyDescent="0.3">
      <c r="A1964" s="18">
        <v>40206</v>
      </c>
      <c r="B1964">
        <v>0</v>
      </c>
      <c r="C1964">
        <v>5.0999999999999996</v>
      </c>
      <c r="D1964">
        <v>-0.5</v>
      </c>
      <c r="E1964">
        <v>2.2999999999999998</v>
      </c>
      <c r="G1964" s="3">
        <f t="shared" si="837"/>
        <v>57.300208333333373</v>
      </c>
      <c r="H1964" s="3">
        <f t="shared" si="838"/>
        <v>259.53580764473662</v>
      </c>
      <c r="I1964" s="10">
        <f t="shared" si="812"/>
        <v>256.94044956828924</v>
      </c>
      <c r="J1964" s="3">
        <f t="shared" si="813"/>
        <v>0.22300968348739583</v>
      </c>
      <c r="K1964" s="3">
        <f t="shared" si="814"/>
        <v>0</v>
      </c>
      <c r="L1964" s="15">
        <f t="shared" si="815"/>
        <v>0</v>
      </c>
      <c r="M1964" s="3">
        <f t="shared" si="816"/>
        <v>0</v>
      </c>
      <c r="N1964" s="15">
        <f t="shared" si="817"/>
        <v>57.300208333333373</v>
      </c>
      <c r="O1964" s="15">
        <f t="shared" si="818"/>
        <v>0.22300968348739583</v>
      </c>
      <c r="P1964" s="15">
        <f t="shared" si="819"/>
        <v>256.94044956828924</v>
      </c>
      <c r="Q1964" s="3">
        <f t="shared" si="836"/>
        <v>1</v>
      </c>
      <c r="R1964" s="3">
        <f t="shared" si="820"/>
        <v>-0.81</v>
      </c>
      <c r="S1964" s="16">
        <f t="shared" si="821"/>
        <v>-1.863</v>
      </c>
      <c r="T1964" s="3">
        <f t="shared" si="822"/>
        <v>55.437208333333373</v>
      </c>
      <c r="U1964" s="3">
        <f t="shared" si="823"/>
        <v>0.22300968348739583</v>
      </c>
      <c r="V1964" s="3">
        <f t="shared" si="824"/>
        <v>248.58655223582073</v>
      </c>
      <c r="W1964" s="19">
        <f t="shared" si="825"/>
        <v>55.437208333333373</v>
      </c>
      <c r="X1964" s="19">
        <f t="shared" si="826"/>
        <v>0.22300968348739583</v>
      </c>
      <c r="Y1964" s="19">
        <f t="shared" si="827"/>
        <v>248.58655223582073</v>
      </c>
      <c r="Z1964" s="2">
        <f t="shared" si="828"/>
        <v>-1.8629999999999995</v>
      </c>
      <c r="AA1964" s="2">
        <f t="shared" si="829"/>
        <v>-10.949255408915889</v>
      </c>
      <c r="AB1964">
        <v>0</v>
      </c>
      <c r="AC1964">
        <v>0</v>
      </c>
      <c r="AD1964">
        <v>0</v>
      </c>
      <c r="AE1964">
        <v>0</v>
      </c>
      <c r="AF1964" s="2">
        <f t="shared" si="830"/>
        <v>0</v>
      </c>
      <c r="AG1964" t="b">
        <f t="shared" si="831"/>
        <v>1</v>
      </c>
      <c r="AH1964" s="2">
        <f t="shared" si="832"/>
        <v>-1.8629999999999995</v>
      </c>
      <c r="AI1964">
        <f t="shared" si="833"/>
        <v>1.8629999999999995</v>
      </c>
      <c r="AJ1964" s="2">
        <f t="shared" si="834"/>
        <v>-10.949255408915889</v>
      </c>
      <c r="AK1964" s="2">
        <f t="shared" si="835"/>
        <v>10.949255408915889</v>
      </c>
    </row>
    <row r="1965" spans="1:37" x14ac:dyDescent="0.3">
      <c r="A1965" s="18">
        <v>40207</v>
      </c>
      <c r="B1965">
        <v>0</v>
      </c>
      <c r="C1965">
        <v>10.5</v>
      </c>
      <c r="D1965">
        <v>0</v>
      </c>
      <c r="E1965">
        <v>5.25</v>
      </c>
      <c r="G1965" s="3">
        <f t="shared" si="837"/>
        <v>55.437208333333373</v>
      </c>
      <c r="H1965" s="3">
        <f t="shared" si="838"/>
        <v>248.58655223582073</v>
      </c>
      <c r="I1965" s="10">
        <f t="shared" si="812"/>
        <v>246.10068671346252</v>
      </c>
      <c r="J1965" s="3">
        <f t="shared" si="813"/>
        <v>0.22526230655292509</v>
      </c>
      <c r="K1965" s="3">
        <f t="shared" si="814"/>
        <v>0</v>
      </c>
      <c r="L1965" s="15">
        <f t="shared" si="815"/>
        <v>0</v>
      </c>
      <c r="M1965" s="3">
        <f t="shared" si="816"/>
        <v>0</v>
      </c>
      <c r="N1965" s="15">
        <f t="shared" si="817"/>
        <v>55.437208333333373</v>
      </c>
      <c r="O1965" s="15">
        <f t="shared" si="818"/>
        <v>0.22526230655292509</v>
      </c>
      <c r="P1965" s="15">
        <f t="shared" si="819"/>
        <v>246.10068671346252</v>
      </c>
      <c r="Q1965" s="3">
        <f t="shared" si="836"/>
        <v>1</v>
      </c>
      <c r="R1965" s="3">
        <f t="shared" si="820"/>
        <v>-0.81</v>
      </c>
      <c r="S1965" s="16">
        <f t="shared" si="821"/>
        <v>-4.2525000000000004</v>
      </c>
      <c r="T1965" s="3">
        <f t="shared" si="822"/>
        <v>51.184708333333376</v>
      </c>
      <c r="U1965" s="3">
        <f t="shared" si="823"/>
        <v>0.22526230655292509</v>
      </c>
      <c r="V1965" s="3">
        <f t="shared" si="824"/>
        <v>227.22269480672122</v>
      </c>
      <c r="W1965" s="19">
        <f t="shared" si="825"/>
        <v>51.184708333333376</v>
      </c>
      <c r="X1965" s="19">
        <f t="shared" si="826"/>
        <v>0.22526230655292509</v>
      </c>
      <c r="Y1965" s="19">
        <f t="shared" si="827"/>
        <v>227.22269480672122</v>
      </c>
      <c r="Z1965" s="2">
        <f t="shared" si="828"/>
        <v>-4.2524999999999977</v>
      </c>
      <c r="AA1965" s="2">
        <f t="shared" si="829"/>
        <v>-21.363857429099511</v>
      </c>
      <c r="AB1965">
        <v>0</v>
      </c>
      <c r="AC1965">
        <v>0</v>
      </c>
      <c r="AD1965">
        <v>0</v>
      </c>
      <c r="AE1965">
        <v>0</v>
      </c>
      <c r="AF1965" s="2">
        <f t="shared" si="830"/>
        <v>0</v>
      </c>
      <c r="AG1965" t="b">
        <f t="shared" si="831"/>
        <v>1</v>
      </c>
      <c r="AH1965" s="2">
        <f t="shared" si="832"/>
        <v>-4.2524999999999977</v>
      </c>
      <c r="AI1965">
        <f t="shared" si="833"/>
        <v>4.2524999999999977</v>
      </c>
      <c r="AJ1965" s="2">
        <f t="shared" si="834"/>
        <v>-21.363857429099511</v>
      </c>
      <c r="AK1965" s="2">
        <f t="shared" si="835"/>
        <v>21.363857429099511</v>
      </c>
    </row>
    <row r="1966" spans="1:37" x14ac:dyDescent="0.3">
      <c r="A1966" s="18">
        <v>40208</v>
      </c>
      <c r="B1966">
        <v>5.08</v>
      </c>
      <c r="C1966">
        <v>7.4</v>
      </c>
      <c r="D1966">
        <v>2.7</v>
      </c>
      <c r="E1966">
        <v>5.05</v>
      </c>
      <c r="G1966" s="3">
        <f t="shared" si="837"/>
        <v>51.184708333333376</v>
      </c>
      <c r="H1966" s="3">
        <f t="shared" si="838"/>
        <v>227.22269480672122</v>
      </c>
      <c r="I1966" s="10">
        <f t="shared" si="812"/>
        <v>224.95046785865401</v>
      </c>
      <c r="J1966" s="3">
        <f t="shared" si="813"/>
        <v>0.22753768338679303</v>
      </c>
      <c r="K1966" s="3">
        <f t="shared" si="814"/>
        <v>4.2756666666666669</v>
      </c>
      <c r="L1966" s="15">
        <f t="shared" si="815"/>
        <v>0.80433333333333334</v>
      </c>
      <c r="M1966" s="3">
        <f t="shared" si="816"/>
        <v>-0.26458333333333339</v>
      </c>
      <c r="N1966" s="15">
        <f t="shared" si="817"/>
        <v>50.920125000000041</v>
      </c>
      <c r="O1966" s="15">
        <f t="shared" si="818"/>
        <v>0.23853352838454489</v>
      </c>
      <c r="P1966" s="15">
        <f t="shared" si="819"/>
        <v>213.47156244597466</v>
      </c>
      <c r="Q1966" s="3">
        <f t="shared" si="836"/>
        <v>1</v>
      </c>
      <c r="R1966" s="3">
        <f t="shared" si="820"/>
        <v>-0.81</v>
      </c>
      <c r="S1966" s="16">
        <f t="shared" si="821"/>
        <v>-4.0905000000000005</v>
      </c>
      <c r="T1966" s="3">
        <f t="shared" si="822"/>
        <v>46.829625000000043</v>
      </c>
      <c r="U1966" s="3">
        <f t="shared" si="823"/>
        <v>0.23853352838454489</v>
      </c>
      <c r="V1966" s="3">
        <f t="shared" si="824"/>
        <v>196.32302979439027</v>
      </c>
      <c r="W1966" s="19">
        <f t="shared" si="825"/>
        <v>46.829625000000043</v>
      </c>
      <c r="X1966" s="19">
        <f t="shared" si="826"/>
        <v>0.23853352838454489</v>
      </c>
      <c r="Y1966" s="19">
        <f t="shared" si="827"/>
        <v>196.32302979439027</v>
      </c>
      <c r="Z1966" s="2">
        <f t="shared" si="828"/>
        <v>-4.355083333333333</v>
      </c>
      <c r="AA1966" s="2">
        <f t="shared" si="829"/>
        <v>-30.899665012330956</v>
      </c>
      <c r="AB1966">
        <v>0</v>
      </c>
      <c r="AC1966">
        <v>0</v>
      </c>
      <c r="AD1966">
        <v>0</v>
      </c>
      <c r="AE1966">
        <v>0</v>
      </c>
      <c r="AF1966" s="2">
        <f t="shared" si="830"/>
        <v>0</v>
      </c>
      <c r="AG1966" t="b">
        <f t="shared" si="831"/>
        <v>1</v>
      </c>
      <c r="AH1966" s="2">
        <f t="shared" si="832"/>
        <v>-4.355083333333333</v>
      </c>
      <c r="AI1966">
        <f t="shared" si="833"/>
        <v>4.355083333333333</v>
      </c>
      <c r="AJ1966" s="2">
        <f t="shared" si="834"/>
        <v>-30.899665012330956</v>
      </c>
      <c r="AK1966" s="2">
        <f t="shared" si="835"/>
        <v>30.899665012330956</v>
      </c>
    </row>
    <row r="1967" spans="1:37" x14ac:dyDescent="0.3">
      <c r="A1967" s="18">
        <v>40209</v>
      </c>
      <c r="B1967">
        <v>5.08</v>
      </c>
      <c r="C1967">
        <v>4.0999999999999996</v>
      </c>
      <c r="D1967">
        <v>2.1</v>
      </c>
      <c r="E1967">
        <v>3.1</v>
      </c>
      <c r="G1967" s="3">
        <f t="shared" si="837"/>
        <v>46.829625000000043</v>
      </c>
      <c r="H1967" s="3">
        <f t="shared" si="838"/>
        <v>196.32302979439027</v>
      </c>
      <c r="I1967" s="10">
        <f t="shared" si="812"/>
        <v>194.35979949644636</v>
      </c>
      <c r="J1967" s="3">
        <f t="shared" si="813"/>
        <v>0.24094295796418677</v>
      </c>
      <c r="K1967" s="3">
        <f t="shared" si="814"/>
        <v>2.6246666666666671</v>
      </c>
      <c r="L1967" s="15">
        <f t="shared" si="815"/>
        <v>2.4553333333333329</v>
      </c>
      <c r="M1967" s="3">
        <f t="shared" si="816"/>
        <v>1.7991666666666661</v>
      </c>
      <c r="N1967" s="15">
        <f t="shared" si="817"/>
        <v>48.628791666666707</v>
      </c>
      <c r="O1967" s="15">
        <f t="shared" si="818"/>
        <v>0.23630562765042262</v>
      </c>
      <c r="P1967" s="15">
        <f t="shared" si="819"/>
        <v>205.7877002345684</v>
      </c>
      <c r="Q1967" s="3">
        <f t="shared" si="836"/>
        <v>1</v>
      </c>
      <c r="R1967" s="3">
        <f t="shared" si="820"/>
        <v>-0.81</v>
      </c>
      <c r="S1967" s="16">
        <f t="shared" si="821"/>
        <v>-2.5110000000000001</v>
      </c>
      <c r="T1967" s="3">
        <f t="shared" si="822"/>
        <v>46.117791666666704</v>
      </c>
      <c r="U1967" s="3">
        <f t="shared" si="823"/>
        <v>0.23630562765042262</v>
      </c>
      <c r="V1967" s="3">
        <f t="shared" si="824"/>
        <v>195.16163083043793</v>
      </c>
      <c r="W1967" s="19">
        <f t="shared" si="825"/>
        <v>46.117791666666704</v>
      </c>
      <c r="X1967" s="19">
        <f t="shared" si="826"/>
        <v>0.23630562765042262</v>
      </c>
      <c r="Y1967" s="19">
        <f t="shared" si="827"/>
        <v>195.16163083043793</v>
      </c>
      <c r="Z1967" s="2">
        <f t="shared" si="828"/>
        <v>-0.7118333333333382</v>
      </c>
      <c r="AA1967" s="2">
        <f t="shared" si="829"/>
        <v>-1.1613989639523368</v>
      </c>
      <c r="AB1967">
        <v>0</v>
      </c>
      <c r="AC1967">
        <v>0</v>
      </c>
      <c r="AD1967">
        <v>0</v>
      </c>
      <c r="AE1967">
        <v>0</v>
      </c>
      <c r="AF1967" s="2">
        <f t="shared" si="830"/>
        <v>0</v>
      </c>
      <c r="AG1967" t="b">
        <f t="shared" si="831"/>
        <v>1</v>
      </c>
      <c r="AH1967" s="2">
        <f t="shared" si="832"/>
        <v>-0.7118333333333382</v>
      </c>
      <c r="AI1967">
        <f t="shared" si="833"/>
        <v>0.7118333333333382</v>
      </c>
      <c r="AJ1967" s="2">
        <f t="shared" si="834"/>
        <v>-1.1613989639523368</v>
      </c>
      <c r="AK1967" s="2">
        <f t="shared" si="835"/>
        <v>1.1613989639523368</v>
      </c>
    </row>
    <row r="1968" spans="1:37" x14ac:dyDescent="0.3">
      <c r="A1968" s="18">
        <v>40210</v>
      </c>
      <c r="B1968">
        <v>5.08</v>
      </c>
      <c r="C1968">
        <v>4.5</v>
      </c>
      <c r="D1968">
        <v>0.7</v>
      </c>
      <c r="E1968">
        <v>2.6</v>
      </c>
      <c r="G1968" s="3">
        <f t="shared" si="837"/>
        <v>46.117791666666704</v>
      </c>
      <c r="H1968" s="3">
        <f t="shared" si="838"/>
        <v>195.16163083043793</v>
      </c>
      <c r="I1968" s="10">
        <f t="shared" si="812"/>
        <v>193.21001452213355</v>
      </c>
      <c r="J1968" s="3">
        <f t="shared" si="813"/>
        <v>0.23869255318224508</v>
      </c>
      <c r="K1968" s="3">
        <f t="shared" si="814"/>
        <v>2.2013333333333334</v>
      </c>
      <c r="L1968" s="15">
        <f t="shared" si="815"/>
        <v>2.8786666666666667</v>
      </c>
      <c r="M1968" s="3">
        <f t="shared" si="816"/>
        <v>2.3283333333333331</v>
      </c>
      <c r="N1968" s="15">
        <f t="shared" si="817"/>
        <v>48.446125000000038</v>
      </c>
      <c r="O1968" s="15">
        <f t="shared" si="818"/>
        <v>0.23052321743699866</v>
      </c>
      <c r="P1968" s="15">
        <f t="shared" si="819"/>
        <v>210.15724810122532</v>
      </c>
      <c r="Q1968" s="3">
        <f t="shared" si="836"/>
        <v>2</v>
      </c>
      <c r="R1968" s="3">
        <f t="shared" si="820"/>
        <v>-0.81</v>
      </c>
      <c r="S1968" s="16">
        <f t="shared" si="821"/>
        <v>-2.1060000000000003</v>
      </c>
      <c r="T1968" s="3">
        <f t="shared" si="822"/>
        <v>46.340125000000036</v>
      </c>
      <c r="U1968" s="3">
        <f t="shared" si="823"/>
        <v>0.23052321743699866</v>
      </c>
      <c r="V1968" s="3">
        <f t="shared" si="824"/>
        <v>201.02150887541148</v>
      </c>
      <c r="W1968" s="19">
        <f t="shared" si="825"/>
        <v>46.340125000000036</v>
      </c>
      <c r="X1968" s="19">
        <f t="shared" si="826"/>
        <v>0.23052321743699866</v>
      </c>
      <c r="Y1968" s="19">
        <f t="shared" si="827"/>
        <v>201.02150887541148</v>
      </c>
      <c r="Z1968" s="2">
        <f t="shared" si="828"/>
        <v>0.2223333333333315</v>
      </c>
      <c r="AA1968" s="2">
        <f t="shared" si="829"/>
        <v>5.8598780449735557</v>
      </c>
      <c r="AB1968">
        <v>0</v>
      </c>
      <c r="AC1968">
        <v>0</v>
      </c>
      <c r="AD1968">
        <v>0</v>
      </c>
      <c r="AE1968">
        <v>0</v>
      </c>
      <c r="AF1968" s="2">
        <f t="shared" si="830"/>
        <v>0</v>
      </c>
      <c r="AG1968" t="b">
        <f t="shared" si="831"/>
        <v>1</v>
      </c>
      <c r="AH1968" s="2">
        <f t="shared" si="832"/>
        <v>0.2223333333333315</v>
      </c>
      <c r="AI1968">
        <f t="shared" si="833"/>
        <v>0.2223333333333315</v>
      </c>
      <c r="AJ1968" s="2">
        <f t="shared" si="834"/>
        <v>5.8598780449735557</v>
      </c>
      <c r="AK1968" s="2">
        <f t="shared" si="835"/>
        <v>5.8598780449735557</v>
      </c>
    </row>
    <row r="1969" spans="1:37" x14ac:dyDescent="0.3">
      <c r="A1969" s="18">
        <v>40211</v>
      </c>
      <c r="B1969">
        <v>10.16</v>
      </c>
      <c r="C1969">
        <v>4</v>
      </c>
      <c r="D1969">
        <v>0</v>
      </c>
      <c r="E1969">
        <v>2</v>
      </c>
      <c r="G1969" s="3">
        <f t="shared" si="837"/>
        <v>46.340125000000036</v>
      </c>
      <c r="H1969" s="3">
        <f t="shared" si="838"/>
        <v>201.02150887541148</v>
      </c>
      <c r="I1969" s="10">
        <f t="shared" si="812"/>
        <v>199.01129378665738</v>
      </c>
      <c r="J1969" s="3">
        <f t="shared" si="813"/>
        <v>0.23285173478484711</v>
      </c>
      <c r="K1969" s="3">
        <f t="shared" si="814"/>
        <v>3.3866666666666658</v>
      </c>
      <c r="L1969" s="15">
        <f t="shared" si="815"/>
        <v>6.7733333333333343</v>
      </c>
      <c r="M1969" s="3">
        <f t="shared" si="816"/>
        <v>5.9266666666666676</v>
      </c>
      <c r="N1969" s="15">
        <f t="shared" si="817"/>
        <v>52.266791666666705</v>
      </c>
      <c r="O1969" s="15">
        <f t="shared" si="818"/>
        <v>0.2124297198521633</v>
      </c>
      <c r="P1969" s="15">
        <f t="shared" si="819"/>
        <v>246.0427462929427</v>
      </c>
      <c r="Q1969" s="3">
        <f t="shared" si="836"/>
        <v>2</v>
      </c>
      <c r="R1969" s="3">
        <f t="shared" si="820"/>
        <v>-0.81</v>
      </c>
      <c r="S1969" s="16">
        <f t="shared" si="821"/>
        <v>-1.62</v>
      </c>
      <c r="T1969" s="3">
        <f t="shared" si="822"/>
        <v>50.646791666666708</v>
      </c>
      <c r="U1969" s="3">
        <f t="shared" si="823"/>
        <v>0.2124297198521633</v>
      </c>
      <c r="V1969" s="3">
        <f t="shared" si="824"/>
        <v>238.41669471632051</v>
      </c>
      <c r="W1969" s="19">
        <f t="shared" si="825"/>
        <v>50.646791666666708</v>
      </c>
      <c r="X1969" s="19">
        <f t="shared" si="826"/>
        <v>0.2124297198521633</v>
      </c>
      <c r="Y1969" s="19">
        <f t="shared" si="827"/>
        <v>238.41669471632051</v>
      </c>
      <c r="Z1969" s="2">
        <f t="shared" si="828"/>
        <v>4.306666666666672</v>
      </c>
      <c r="AA1969" s="2">
        <f t="shared" si="829"/>
        <v>37.395185840909022</v>
      </c>
      <c r="AB1969">
        <v>0</v>
      </c>
      <c r="AC1969">
        <v>0</v>
      </c>
      <c r="AD1969">
        <v>0</v>
      </c>
      <c r="AE1969">
        <v>0</v>
      </c>
      <c r="AF1969" s="2">
        <f t="shared" si="830"/>
        <v>0</v>
      </c>
      <c r="AG1969" t="b">
        <f t="shared" si="831"/>
        <v>1</v>
      </c>
      <c r="AH1969" s="2">
        <f t="shared" si="832"/>
        <v>4.306666666666672</v>
      </c>
      <c r="AI1969">
        <f t="shared" si="833"/>
        <v>4.306666666666672</v>
      </c>
      <c r="AJ1969" s="2">
        <f t="shared" si="834"/>
        <v>37.395185840909022</v>
      </c>
      <c r="AK1969" s="2">
        <f t="shared" si="835"/>
        <v>37.395185840909022</v>
      </c>
    </row>
    <row r="1970" spans="1:37" x14ac:dyDescent="0.3">
      <c r="A1970" s="18">
        <v>40212</v>
      </c>
      <c r="B1970">
        <v>2.54</v>
      </c>
      <c r="C1970">
        <v>6.3</v>
      </c>
      <c r="D1970">
        <v>1.1000000000000001</v>
      </c>
      <c r="E1970">
        <v>3.7</v>
      </c>
      <c r="G1970" s="3">
        <f t="shared" si="837"/>
        <v>50.646791666666708</v>
      </c>
      <c r="H1970" s="3">
        <f t="shared" si="838"/>
        <v>238.41669471632051</v>
      </c>
      <c r="I1970" s="10">
        <f t="shared" si="812"/>
        <v>236.0325277691573</v>
      </c>
      <c r="J1970" s="3">
        <f t="shared" si="813"/>
        <v>0.21457547459814474</v>
      </c>
      <c r="K1970" s="3">
        <f t="shared" si="814"/>
        <v>1.5663333333333336</v>
      </c>
      <c r="L1970" s="15">
        <f t="shared" si="815"/>
        <v>0.97366666666666657</v>
      </c>
      <c r="M1970" s="3">
        <f t="shared" si="816"/>
        <v>0.58208333333333317</v>
      </c>
      <c r="N1970" s="15">
        <f t="shared" si="817"/>
        <v>51.228875000000038</v>
      </c>
      <c r="O1970" s="15">
        <f t="shared" si="818"/>
        <v>0.21562393841159816</v>
      </c>
      <c r="P1970" s="15">
        <f t="shared" si="819"/>
        <v>237.5843581068942</v>
      </c>
      <c r="Q1970" s="3">
        <f t="shared" si="836"/>
        <v>2</v>
      </c>
      <c r="R1970" s="3">
        <f t="shared" si="820"/>
        <v>-0.81</v>
      </c>
      <c r="S1970" s="16">
        <f t="shared" si="821"/>
        <v>-2.9970000000000003</v>
      </c>
      <c r="T1970" s="3">
        <f t="shared" si="822"/>
        <v>48.231875000000038</v>
      </c>
      <c r="U1970" s="3">
        <f t="shared" si="823"/>
        <v>0.21562393841159816</v>
      </c>
      <c r="V1970" s="3">
        <f t="shared" si="824"/>
        <v>223.68515924206727</v>
      </c>
      <c r="W1970" s="19">
        <f t="shared" si="825"/>
        <v>48.231875000000038</v>
      </c>
      <c r="X1970" s="19">
        <f t="shared" si="826"/>
        <v>0.21562393841159816</v>
      </c>
      <c r="Y1970" s="19">
        <f t="shared" si="827"/>
        <v>223.68515924206727</v>
      </c>
      <c r="Z1970" s="2">
        <f t="shared" si="828"/>
        <v>-2.4149166666666702</v>
      </c>
      <c r="AA1970" s="2">
        <f t="shared" si="829"/>
        <v>-14.731535474253235</v>
      </c>
      <c r="AB1970">
        <v>0</v>
      </c>
      <c r="AC1970">
        <v>0</v>
      </c>
      <c r="AD1970">
        <v>0</v>
      </c>
      <c r="AE1970">
        <v>0</v>
      </c>
      <c r="AF1970" s="2">
        <f t="shared" si="830"/>
        <v>0</v>
      </c>
      <c r="AG1970" t="b">
        <f t="shared" si="831"/>
        <v>1</v>
      </c>
      <c r="AH1970" s="2">
        <f t="shared" si="832"/>
        <v>-2.4149166666666702</v>
      </c>
      <c r="AI1970">
        <f t="shared" si="833"/>
        <v>2.4149166666666702</v>
      </c>
      <c r="AJ1970" s="2">
        <f t="shared" si="834"/>
        <v>-14.731535474253235</v>
      </c>
      <c r="AK1970" s="2">
        <f t="shared" si="835"/>
        <v>14.731535474253235</v>
      </c>
    </row>
    <row r="1971" spans="1:37" x14ac:dyDescent="0.3">
      <c r="A1971" s="18">
        <v>40213</v>
      </c>
      <c r="B1971">
        <v>7.62</v>
      </c>
      <c r="C1971">
        <v>5.2</v>
      </c>
      <c r="D1971">
        <v>1.9</v>
      </c>
      <c r="E1971">
        <v>3.55</v>
      </c>
      <c r="G1971" s="3">
        <f t="shared" si="837"/>
        <v>48.231875000000038</v>
      </c>
      <c r="H1971" s="3">
        <f t="shared" si="838"/>
        <v>223.68515924206727</v>
      </c>
      <c r="I1971" s="10">
        <f t="shared" si="812"/>
        <v>221.44830764964661</v>
      </c>
      <c r="J1971" s="3">
        <f t="shared" si="813"/>
        <v>0.21780195799151328</v>
      </c>
      <c r="K1971" s="3">
        <f t="shared" si="814"/>
        <v>4.5084999999999997</v>
      </c>
      <c r="L1971" s="15">
        <f t="shared" si="815"/>
        <v>3.1114999999999999</v>
      </c>
      <c r="M1971" s="3">
        <f t="shared" si="816"/>
        <v>1.984375</v>
      </c>
      <c r="N1971" s="15">
        <f t="shared" si="817"/>
        <v>50.216250000000038</v>
      </c>
      <c r="O1971" s="15">
        <f t="shared" si="818"/>
        <v>0.21925173679637677</v>
      </c>
      <c r="P1971" s="15">
        <f t="shared" si="819"/>
        <v>229.03467372136174</v>
      </c>
      <c r="Q1971" s="3">
        <f t="shared" si="836"/>
        <v>2</v>
      </c>
      <c r="R1971" s="3">
        <f t="shared" si="820"/>
        <v>-0.81</v>
      </c>
      <c r="S1971" s="16">
        <f t="shared" si="821"/>
        <v>-2.8755000000000002</v>
      </c>
      <c r="T1971" s="3">
        <f t="shared" si="822"/>
        <v>47.340750000000035</v>
      </c>
      <c r="U1971" s="3">
        <f t="shared" si="823"/>
        <v>0.21925173679637677</v>
      </c>
      <c r="V1971" s="3">
        <f t="shared" si="824"/>
        <v>215.91961227639572</v>
      </c>
      <c r="W1971" s="19">
        <f t="shared" si="825"/>
        <v>47.340750000000035</v>
      </c>
      <c r="X1971" s="19">
        <f t="shared" si="826"/>
        <v>0.21925173679637677</v>
      </c>
      <c r="Y1971" s="19">
        <f t="shared" si="827"/>
        <v>215.91961227639572</v>
      </c>
      <c r="Z1971" s="2">
        <f t="shared" si="828"/>
        <v>-0.89112500000000239</v>
      </c>
      <c r="AA1971" s="2">
        <f t="shared" si="829"/>
        <v>-7.7655469656715468</v>
      </c>
      <c r="AB1971">
        <v>0</v>
      </c>
      <c r="AC1971">
        <v>0</v>
      </c>
      <c r="AD1971">
        <v>0</v>
      </c>
      <c r="AE1971">
        <v>0</v>
      </c>
      <c r="AF1971" s="2">
        <f t="shared" si="830"/>
        <v>0</v>
      </c>
      <c r="AG1971" t="b">
        <f t="shared" si="831"/>
        <v>1</v>
      </c>
      <c r="AH1971" s="2">
        <f t="shared" si="832"/>
        <v>-0.89112500000000239</v>
      </c>
      <c r="AI1971">
        <f t="shared" si="833"/>
        <v>0.89112500000000239</v>
      </c>
      <c r="AJ1971" s="2">
        <f t="shared" si="834"/>
        <v>-7.7655469656715468</v>
      </c>
      <c r="AK1971" s="2">
        <f t="shared" si="835"/>
        <v>7.7655469656715468</v>
      </c>
    </row>
    <row r="1972" spans="1:37" x14ac:dyDescent="0.3">
      <c r="A1972" s="18">
        <v>40214</v>
      </c>
      <c r="B1972">
        <v>10.16</v>
      </c>
      <c r="C1972">
        <v>5.3</v>
      </c>
      <c r="D1972">
        <v>1.9</v>
      </c>
      <c r="E1972">
        <v>3.6</v>
      </c>
      <c r="G1972" s="3">
        <f t="shared" si="837"/>
        <v>47.340750000000035</v>
      </c>
      <c r="H1972" s="3">
        <f t="shared" si="838"/>
        <v>215.91961227639572</v>
      </c>
      <c r="I1972" s="10">
        <f t="shared" si="812"/>
        <v>213.76041615363175</v>
      </c>
      <c r="J1972" s="3">
        <f t="shared" si="813"/>
        <v>0.22146640080442098</v>
      </c>
      <c r="K1972" s="3">
        <f t="shared" si="814"/>
        <v>6.0960000000000001</v>
      </c>
      <c r="L1972" s="15">
        <f t="shared" si="815"/>
        <v>4.0640000000000001</v>
      </c>
      <c r="M1972" s="3">
        <f t="shared" si="816"/>
        <v>2.54</v>
      </c>
      <c r="N1972" s="15">
        <f t="shared" si="817"/>
        <v>49.880750000000035</v>
      </c>
      <c r="O1972" s="15">
        <f t="shared" si="818"/>
        <v>0.22349983859469627</v>
      </c>
      <c r="P1972" s="15">
        <f t="shared" si="819"/>
        <v>223.18025065984867</v>
      </c>
      <c r="Q1972" s="3">
        <f t="shared" si="836"/>
        <v>2</v>
      </c>
      <c r="R1972" s="3">
        <f t="shared" si="820"/>
        <v>-0.81</v>
      </c>
      <c r="S1972" s="16">
        <f t="shared" si="821"/>
        <v>-2.9160000000000004</v>
      </c>
      <c r="T1972" s="3">
        <f t="shared" si="822"/>
        <v>46.964750000000038</v>
      </c>
      <c r="U1972" s="3">
        <f t="shared" si="823"/>
        <v>0.22349983859469627</v>
      </c>
      <c r="V1972" s="3">
        <f t="shared" si="824"/>
        <v>210.13326137191461</v>
      </c>
      <c r="W1972" s="19">
        <f t="shared" si="825"/>
        <v>46.964750000000038</v>
      </c>
      <c r="X1972" s="19">
        <f t="shared" si="826"/>
        <v>0.22349983859469627</v>
      </c>
      <c r="Y1972" s="19">
        <f t="shared" si="827"/>
        <v>210.13326137191461</v>
      </c>
      <c r="Z1972" s="2">
        <f t="shared" si="828"/>
        <v>-0.37599999999999767</v>
      </c>
      <c r="AA1972" s="2">
        <f t="shared" si="829"/>
        <v>-5.786350904481111</v>
      </c>
      <c r="AB1972">
        <v>0</v>
      </c>
      <c r="AC1972">
        <v>0</v>
      </c>
      <c r="AD1972">
        <v>0</v>
      </c>
      <c r="AE1972">
        <v>0</v>
      </c>
      <c r="AF1972" s="2">
        <f t="shared" si="830"/>
        <v>0</v>
      </c>
      <c r="AG1972" t="b">
        <f t="shared" si="831"/>
        <v>1</v>
      </c>
      <c r="AH1972" s="2">
        <f t="shared" si="832"/>
        <v>-0.37599999999999767</v>
      </c>
      <c r="AI1972">
        <f t="shared" si="833"/>
        <v>0.37599999999999767</v>
      </c>
      <c r="AJ1972" s="2">
        <f t="shared" si="834"/>
        <v>-5.786350904481111</v>
      </c>
      <c r="AK1972" s="2">
        <f t="shared" si="835"/>
        <v>5.786350904481111</v>
      </c>
    </row>
    <row r="1973" spans="1:37" x14ac:dyDescent="0.3">
      <c r="A1973" s="18">
        <v>40215</v>
      </c>
      <c r="B1973">
        <v>2.54</v>
      </c>
      <c r="C1973">
        <v>7</v>
      </c>
      <c r="D1973">
        <v>1.3</v>
      </c>
      <c r="E1973">
        <v>4.1500000000000004</v>
      </c>
      <c r="G1973" s="3">
        <f t="shared" si="837"/>
        <v>46.964750000000038</v>
      </c>
      <c r="H1973" s="3">
        <f t="shared" si="838"/>
        <v>210.13326137191461</v>
      </c>
      <c r="I1973" s="10">
        <f t="shared" si="812"/>
        <v>208.03192875819548</v>
      </c>
      <c r="J1973" s="3">
        <f t="shared" si="813"/>
        <v>0.22575741272191541</v>
      </c>
      <c r="K1973" s="3">
        <f t="shared" si="814"/>
        <v>1.7568333333333337</v>
      </c>
      <c r="L1973" s="15">
        <f t="shared" si="815"/>
        <v>0.78316666666666646</v>
      </c>
      <c r="M1973" s="3">
        <f t="shared" si="816"/>
        <v>0.34395833333333303</v>
      </c>
      <c r="N1973" s="15">
        <f t="shared" si="817"/>
        <v>47.308708333333371</v>
      </c>
      <c r="O1973" s="15">
        <f t="shared" si="818"/>
        <v>0.22813706298794947</v>
      </c>
      <c r="P1973" s="15">
        <f t="shared" si="819"/>
        <v>207.36967379926463</v>
      </c>
      <c r="Q1973" s="3">
        <f t="shared" si="836"/>
        <v>2</v>
      </c>
      <c r="R1973" s="3">
        <f t="shared" si="820"/>
        <v>-0.81</v>
      </c>
      <c r="S1973" s="16">
        <f t="shared" si="821"/>
        <v>-3.3615000000000004</v>
      </c>
      <c r="T1973" s="3">
        <f t="shared" si="822"/>
        <v>43.947208333333371</v>
      </c>
      <c r="U1973" s="3">
        <f t="shared" si="823"/>
        <v>0.22813706298794947</v>
      </c>
      <c r="V1973" s="3">
        <f t="shared" si="824"/>
        <v>192.63511048029372</v>
      </c>
      <c r="W1973" s="19">
        <f t="shared" si="825"/>
        <v>43.947208333333371</v>
      </c>
      <c r="X1973" s="19">
        <f t="shared" si="826"/>
        <v>0.22813706298794947</v>
      </c>
      <c r="Y1973" s="19">
        <f t="shared" si="827"/>
        <v>192.63511048029372</v>
      </c>
      <c r="Z1973" s="2">
        <f t="shared" si="828"/>
        <v>-3.0175416666666663</v>
      </c>
      <c r="AA1973" s="2">
        <f t="shared" si="829"/>
        <v>-17.498150891620895</v>
      </c>
      <c r="AB1973">
        <v>0</v>
      </c>
      <c r="AC1973">
        <v>0</v>
      </c>
      <c r="AD1973">
        <v>0</v>
      </c>
      <c r="AE1973">
        <v>0</v>
      </c>
      <c r="AF1973" s="2">
        <f t="shared" si="830"/>
        <v>0</v>
      </c>
      <c r="AG1973" t="b">
        <f t="shared" si="831"/>
        <v>1</v>
      </c>
      <c r="AH1973" s="2">
        <f t="shared" si="832"/>
        <v>-3.0175416666666663</v>
      </c>
      <c r="AI1973">
        <f t="shared" si="833"/>
        <v>3.0175416666666663</v>
      </c>
      <c r="AJ1973" s="2">
        <f t="shared" si="834"/>
        <v>-17.498150891620895</v>
      </c>
      <c r="AK1973" s="2">
        <f t="shared" si="835"/>
        <v>17.498150891620895</v>
      </c>
    </row>
    <row r="1974" spans="1:37" x14ac:dyDescent="0.3">
      <c r="A1974" s="18">
        <v>40216</v>
      </c>
      <c r="B1974">
        <v>2.54</v>
      </c>
      <c r="C1974">
        <v>4.8</v>
      </c>
      <c r="D1974">
        <v>2.5</v>
      </c>
      <c r="E1974">
        <v>3.65</v>
      </c>
      <c r="G1974" s="3">
        <f t="shared" si="837"/>
        <v>43.947208333333371</v>
      </c>
      <c r="H1974" s="3">
        <f t="shared" si="838"/>
        <v>192.63511048029372</v>
      </c>
      <c r="I1974" s="10">
        <f t="shared" si="812"/>
        <v>190.70875937549079</v>
      </c>
      <c r="J1974" s="3">
        <f t="shared" si="813"/>
        <v>0.2304414777656055</v>
      </c>
      <c r="K1974" s="3">
        <f t="shared" si="814"/>
        <v>1.5451666666666666</v>
      </c>
      <c r="L1974" s="15">
        <f t="shared" si="815"/>
        <v>0.99483333333333346</v>
      </c>
      <c r="M1974" s="3">
        <f t="shared" si="816"/>
        <v>0.60854166666666676</v>
      </c>
      <c r="N1974" s="15">
        <f t="shared" si="817"/>
        <v>44.555750000000039</v>
      </c>
      <c r="O1974" s="15">
        <f t="shared" si="818"/>
        <v>0.23080206047917559</v>
      </c>
      <c r="P1974" s="15">
        <f t="shared" si="819"/>
        <v>193.04745333510633</v>
      </c>
      <c r="Q1974" s="3">
        <f t="shared" si="836"/>
        <v>2</v>
      </c>
      <c r="R1974" s="3">
        <f t="shared" si="820"/>
        <v>-0.81</v>
      </c>
      <c r="S1974" s="16">
        <f t="shared" si="821"/>
        <v>-2.9565000000000001</v>
      </c>
      <c r="T1974" s="3">
        <f t="shared" si="822"/>
        <v>41.59925000000004</v>
      </c>
      <c r="U1974" s="3">
        <f t="shared" si="823"/>
        <v>0.23080206047917559</v>
      </c>
      <c r="V1974" s="3">
        <f t="shared" si="824"/>
        <v>180.23777566644983</v>
      </c>
      <c r="W1974" s="19">
        <f t="shared" si="825"/>
        <v>41.59925000000004</v>
      </c>
      <c r="X1974" s="19">
        <f t="shared" si="826"/>
        <v>0.23080206047917559</v>
      </c>
      <c r="Y1974" s="19">
        <f t="shared" si="827"/>
        <v>180.23777566644983</v>
      </c>
      <c r="Z1974" s="2">
        <f t="shared" si="828"/>
        <v>-2.3479583333333309</v>
      </c>
      <c r="AA1974" s="2">
        <f t="shared" si="829"/>
        <v>-12.397334813843884</v>
      </c>
      <c r="AB1974">
        <v>0</v>
      </c>
      <c r="AC1974">
        <v>0</v>
      </c>
      <c r="AD1974">
        <v>0</v>
      </c>
      <c r="AE1974">
        <v>0</v>
      </c>
      <c r="AF1974" s="2">
        <f t="shared" si="830"/>
        <v>0</v>
      </c>
      <c r="AG1974" t="b">
        <f t="shared" si="831"/>
        <v>1</v>
      </c>
      <c r="AH1974" s="2">
        <f t="shared" si="832"/>
        <v>-2.3479583333333309</v>
      </c>
      <c r="AI1974">
        <f t="shared" si="833"/>
        <v>2.3479583333333309</v>
      </c>
      <c r="AJ1974" s="2">
        <f t="shared" si="834"/>
        <v>-12.397334813843884</v>
      </c>
      <c r="AK1974" s="2">
        <f t="shared" si="835"/>
        <v>12.397334813843884</v>
      </c>
    </row>
    <row r="1975" spans="1:37" x14ac:dyDescent="0.3">
      <c r="A1975" s="18">
        <v>40217</v>
      </c>
      <c r="B1975">
        <v>10.16</v>
      </c>
      <c r="C1975">
        <v>4.8</v>
      </c>
      <c r="D1975">
        <v>0.1</v>
      </c>
      <c r="E1975">
        <v>2.4500000000000002</v>
      </c>
      <c r="G1975" s="3">
        <f t="shared" si="837"/>
        <v>41.59925000000004</v>
      </c>
      <c r="H1975" s="3">
        <f t="shared" si="838"/>
        <v>180.23777566644983</v>
      </c>
      <c r="I1975" s="10">
        <f t="shared" si="812"/>
        <v>178.43539790978534</v>
      </c>
      <c r="J1975" s="3">
        <f t="shared" si="813"/>
        <v>0.23313339442340972</v>
      </c>
      <c r="K1975" s="3">
        <f t="shared" si="814"/>
        <v>4.1486666666666681</v>
      </c>
      <c r="L1975" s="15">
        <f t="shared" si="815"/>
        <v>6.0113333333333321</v>
      </c>
      <c r="M1975" s="3">
        <f t="shared" si="816"/>
        <v>4.9741666666666653</v>
      </c>
      <c r="N1975" s="15">
        <f t="shared" si="817"/>
        <v>46.573416666666702</v>
      </c>
      <c r="O1975" s="15">
        <f t="shared" si="818"/>
        <v>0.21633012261828916</v>
      </c>
      <c r="P1975" s="15">
        <f t="shared" si="819"/>
        <v>215.28863434725966</v>
      </c>
      <c r="Q1975" s="3">
        <f t="shared" si="836"/>
        <v>2</v>
      </c>
      <c r="R1975" s="3">
        <f t="shared" si="820"/>
        <v>-0.81</v>
      </c>
      <c r="S1975" s="16">
        <f t="shared" si="821"/>
        <v>-1.9845000000000004</v>
      </c>
      <c r="T1975" s="3">
        <f t="shared" si="822"/>
        <v>44.588916666666705</v>
      </c>
      <c r="U1975" s="3">
        <f t="shared" si="823"/>
        <v>0.21633012261828916</v>
      </c>
      <c r="V1975" s="3">
        <f t="shared" si="824"/>
        <v>206.11515459334851</v>
      </c>
      <c r="W1975" s="19">
        <f t="shared" si="825"/>
        <v>44.588916666666705</v>
      </c>
      <c r="X1975" s="19">
        <f t="shared" si="826"/>
        <v>0.21633012261828916</v>
      </c>
      <c r="Y1975" s="19">
        <f t="shared" si="827"/>
        <v>206.11515459334851</v>
      </c>
      <c r="Z1975" s="2">
        <f t="shared" si="828"/>
        <v>2.9896666666666647</v>
      </c>
      <c r="AA1975" s="2">
        <f t="shared" si="829"/>
        <v>25.877378926898672</v>
      </c>
      <c r="AB1975">
        <v>0</v>
      </c>
      <c r="AC1975">
        <v>0</v>
      </c>
      <c r="AD1975">
        <v>0</v>
      </c>
      <c r="AE1975">
        <v>0</v>
      </c>
      <c r="AF1975" s="2">
        <f t="shared" si="830"/>
        <v>0</v>
      </c>
      <c r="AG1975" t="b">
        <f t="shared" si="831"/>
        <v>1</v>
      </c>
      <c r="AH1975" s="2">
        <f t="shared" si="832"/>
        <v>2.9896666666666647</v>
      </c>
      <c r="AI1975">
        <f t="shared" si="833"/>
        <v>2.9896666666666647</v>
      </c>
      <c r="AJ1975" s="2">
        <f t="shared" si="834"/>
        <v>25.877378926898672</v>
      </c>
      <c r="AK1975" s="2">
        <f t="shared" si="835"/>
        <v>25.877378926898672</v>
      </c>
    </row>
    <row r="1976" spans="1:37" x14ac:dyDescent="0.3">
      <c r="A1976" s="18">
        <v>40218</v>
      </c>
      <c r="B1976">
        <v>0</v>
      </c>
      <c r="C1976">
        <v>4.0999999999999996</v>
      </c>
      <c r="D1976">
        <v>-0.2</v>
      </c>
      <c r="E1976">
        <v>1.95</v>
      </c>
      <c r="G1976" s="3">
        <f t="shared" si="837"/>
        <v>44.588916666666705</v>
      </c>
      <c r="H1976" s="3">
        <f t="shared" si="838"/>
        <v>206.11515459334851</v>
      </c>
      <c r="I1976" s="10">
        <f t="shared" si="812"/>
        <v>204.05400304741502</v>
      </c>
      <c r="J1976" s="3">
        <f t="shared" si="813"/>
        <v>0.21851527537200924</v>
      </c>
      <c r="K1976" s="3">
        <f t="shared" si="814"/>
        <v>0</v>
      </c>
      <c r="L1976" s="15">
        <f t="shared" si="815"/>
        <v>0</v>
      </c>
      <c r="M1976" s="3">
        <f t="shared" si="816"/>
        <v>0</v>
      </c>
      <c r="N1976" s="15">
        <f t="shared" si="817"/>
        <v>44.588916666666705</v>
      </c>
      <c r="O1976" s="15">
        <f t="shared" si="818"/>
        <v>0.21851527537200924</v>
      </c>
      <c r="P1976" s="15">
        <f t="shared" si="819"/>
        <v>204.05400304741502</v>
      </c>
      <c r="Q1976" s="3">
        <f t="shared" si="836"/>
        <v>2</v>
      </c>
      <c r="R1976" s="3">
        <f t="shared" si="820"/>
        <v>-0.81</v>
      </c>
      <c r="S1976" s="16">
        <f t="shared" si="821"/>
        <v>-1.5795000000000001</v>
      </c>
      <c r="T1976" s="3">
        <f t="shared" si="822"/>
        <v>43.009416666666702</v>
      </c>
      <c r="U1976" s="3">
        <f t="shared" si="823"/>
        <v>0.21851527537200924</v>
      </c>
      <c r="V1976" s="3">
        <f t="shared" si="824"/>
        <v>196.82567542907805</v>
      </c>
      <c r="W1976" s="19">
        <f t="shared" si="825"/>
        <v>43.009416666666702</v>
      </c>
      <c r="X1976" s="19">
        <f t="shared" si="826"/>
        <v>0.21851527537200924</v>
      </c>
      <c r="Y1976" s="19">
        <f t="shared" si="827"/>
        <v>196.82567542907805</v>
      </c>
      <c r="Z1976" s="2">
        <f t="shared" si="828"/>
        <v>-1.579500000000003</v>
      </c>
      <c r="AA1976" s="2">
        <f t="shared" si="829"/>
        <v>-9.2894791642704604</v>
      </c>
      <c r="AB1976">
        <v>0</v>
      </c>
      <c r="AC1976">
        <v>0</v>
      </c>
      <c r="AD1976">
        <v>0</v>
      </c>
      <c r="AE1976">
        <v>0</v>
      </c>
      <c r="AF1976" s="2">
        <f t="shared" si="830"/>
        <v>0</v>
      </c>
      <c r="AG1976" t="b">
        <f t="shared" si="831"/>
        <v>1</v>
      </c>
      <c r="AH1976" s="2">
        <f t="shared" si="832"/>
        <v>-1.579500000000003</v>
      </c>
      <c r="AI1976">
        <f t="shared" si="833"/>
        <v>1.579500000000003</v>
      </c>
      <c r="AJ1976" s="2">
        <f t="shared" si="834"/>
        <v>-9.2894791642704604</v>
      </c>
      <c r="AK1976" s="2">
        <f t="shared" si="835"/>
        <v>9.2894791642704604</v>
      </c>
    </row>
    <row r="1977" spans="1:37" x14ac:dyDescent="0.3">
      <c r="A1977" s="18">
        <v>40219</v>
      </c>
      <c r="B1977">
        <v>0</v>
      </c>
      <c r="C1977">
        <v>5.8</v>
      </c>
      <c r="D1977">
        <v>-0.1</v>
      </c>
      <c r="E1977">
        <v>2.85</v>
      </c>
      <c r="G1977" s="3">
        <f t="shared" si="837"/>
        <v>43.009416666666702</v>
      </c>
      <c r="H1977" s="3">
        <f t="shared" si="838"/>
        <v>196.82567542907805</v>
      </c>
      <c r="I1977" s="10">
        <f t="shared" si="812"/>
        <v>194.85741867478725</v>
      </c>
      <c r="J1977" s="3">
        <f t="shared" si="813"/>
        <v>0.22072250037576693</v>
      </c>
      <c r="K1977" s="3">
        <f t="shared" si="814"/>
        <v>0</v>
      </c>
      <c r="L1977" s="15">
        <f t="shared" si="815"/>
        <v>0</v>
      </c>
      <c r="M1977" s="3">
        <f t="shared" si="816"/>
        <v>0</v>
      </c>
      <c r="N1977" s="15">
        <f t="shared" si="817"/>
        <v>43.009416666666702</v>
      </c>
      <c r="O1977" s="15">
        <f t="shared" si="818"/>
        <v>0.22072250037576693</v>
      </c>
      <c r="P1977" s="15">
        <f t="shared" si="819"/>
        <v>194.85741867478725</v>
      </c>
      <c r="Q1977" s="3">
        <f t="shared" si="836"/>
        <v>2</v>
      </c>
      <c r="R1977" s="3">
        <f t="shared" si="820"/>
        <v>-0.81</v>
      </c>
      <c r="S1977" s="16">
        <f t="shared" si="821"/>
        <v>-2.3085000000000004</v>
      </c>
      <c r="T1977" s="3">
        <f t="shared" si="822"/>
        <v>40.7009166666667</v>
      </c>
      <c r="U1977" s="3">
        <f t="shared" si="823"/>
        <v>0.22072250037576693</v>
      </c>
      <c r="V1977" s="3">
        <f t="shared" si="824"/>
        <v>184.39858463625507</v>
      </c>
      <c r="W1977" s="19">
        <f t="shared" si="825"/>
        <v>40.7009166666667</v>
      </c>
      <c r="X1977" s="19">
        <f t="shared" si="826"/>
        <v>0.22072250037576693</v>
      </c>
      <c r="Y1977" s="19">
        <f t="shared" si="827"/>
        <v>184.39858463625507</v>
      </c>
      <c r="Z1977" s="2">
        <f t="shared" si="828"/>
        <v>-2.3085000000000022</v>
      </c>
      <c r="AA1977" s="2">
        <f t="shared" si="829"/>
        <v>-12.42709079282298</v>
      </c>
      <c r="AB1977">
        <v>0</v>
      </c>
      <c r="AC1977">
        <v>0</v>
      </c>
      <c r="AD1977">
        <v>0</v>
      </c>
      <c r="AE1977">
        <v>0</v>
      </c>
      <c r="AF1977" s="2">
        <f t="shared" si="830"/>
        <v>0</v>
      </c>
      <c r="AG1977" t="b">
        <f t="shared" si="831"/>
        <v>1</v>
      </c>
      <c r="AH1977" s="2">
        <f t="shared" si="832"/>
        <v>-2.3085000000000022</v>
      </c>
      <c r="AI1977">
        <f t="shared" si="833"/>
        <v>2.3085000000000022</v>
      </c>
      <c r="AJ1977" s="2">
        <f t="shared" si="834"/>
        <v>-12.42709079282298</v>
      </c>
      <c r="AK1977" s="2">
        <f t="shared" si="835"/>
        <v>12.42709079282298</v>
      </c>
    </row>
    <row r="1978" spans="1:37" x14ac:dyDescent="0.3">
      <c r="A1978" s="18">
        <v>40220</v>
      </c>
      <c r="B1978">
        <v>7.62</v>
      </c>
      <c r="C1978">
        <v>3.4</v>
      </c>
      <c r="D1978">
        <v>-0.1</v>
      </c>
      <c r="E1978">
        <v>1.65</v>
      </c>
      <c r="G1978" s="3">
        <f t="shared" si="837"/>
        <v>40.7009166666667</v>
      </c>
      <c r="H1978" s="3">
        <f t="shared" si="838"/>
        <v>184.39858463625507</v>
      </c>
      <c r="I1978" s="10">
        <f t="shared" si="812"/>
        <v>182.55459878989251</v>
      </c>
      <c r="J1978" s="3">
        <f t="shared" si="813"/>
        <v>0.22295202058158278</v>
      </c>
      <c r="K1978" s="3">
        <f t="shared" si="814"/>
        <v>2.0954999999999995</v>
      </c>
      <c r="L1978" s="15">
        <f t="shared" si="815"/>
        <v>5.5245000000000006</v>
      </c>
      <c r="M1978" s="3">
        <f t="shared" si="816"/>
        <v>5.0006250000000012</v>
      </c>
      <c r="N1978" s="15">
        <f t="shared" si="817"/>
        <v>45.701541666666699</v>
      </c>
      <c r="O1978" s="15">
        <f t="shared" si="818"/>
        <v>0.20459244446509509</v>
      </c>
      <c r="P1978" s="15">
        <f t="shared" si="819"/>
        <v>223.37844286553653</v>
      </c>
      <c r="Q1978" s="3">
        <f t="shared" si="836"/>
        <v>2</v>
      </c>
      <c r="R1978" s="3">
        <f t="shared" si="820"/>
        <v>-0.81</v>
      </c>
      <c r="S1978" s="16">
        <f t="shared" si="821"/>
        <v>-1.3365</v>
      </c>
      <c r="T1978" s="3">
        <f t="shared" si="822"/>
        <v>44.365041666666698</v>
      </c>
      <c r="U1978" s="3">
        <f t="shared" si="823"/>
        <v>0.20459244446509509</v>
      </c>
      <c r="V1978" s="3">
        <f t="shared" si="824"/>
        <v>216.8459435667757</v>
      </c>
      <c r="W1978" s="19">
        <f t="shared" si="825"/>
        <v>44.365041666666698</v>
      </c>
      <c r="X1978" s="19">
        <f t="shared" si="826"/>
        <v>0.20459244446509509</v>
      </c>
      <c r="Y1978" s="19">
        <f t="shared" si="827"/>
        <v>216.8459435667757</v>
      </c>
      <c r="Z1978" s="2">
        <f t="shared" si="828"/>
        <v>3.6641249999999985</v>
      </c>
      <c r="AA1978" s="2">
        <f t="shared" si="829"/>
        <v>32.447358930520636</v>
      </c>
      <c r="AB1978">
        <v>0</v>
      </c>
      <c r="AC1978">
        <v>0</v>
      </c>
      <c r="AD1978">
        <v>0</v>
      </c>
      <c r="AE1978">
        <v>0</v>
      </c>
      <c r="AF1978" s="2">
        <f t="shared" si="830"/>
        <v>0</v>
      </c>
      <c r="AG1978" t="b">
        <f t="shared" si="831"/>
        <v>1</v>
      </c>
      <c r="AH1978" s="2">
        <f t="shared" si="832"/>
        <v>3.6641249999999985</v>
      </c>
      <c r="AI1978">
        <f t="shared" si="833"/>
        <v>3.6641249999999985</v>
      </c>
      <c r="AJ1978" s="2">
        <f t="shared" si="834"/>
        <v>32.447358930520636</v>
      </c>
      <c r="AK1978" s="2">
        <f t="shared" si="835"/>
        <v>32.447358930520636</v>
      </c>
    </row>
    <row r="1979" spans="1:37" x14ac:dyDescent="0.3">
      <c r="A1979" s="18">
        <v>40221</v>
      </c>
      <c r="B1979">
        <v>17.78</v>
      </c>
      <c r="C1979">
        <v>6.9</v>
      </c>
      <c r="D1979">
        <v>2.9</v>
      </c>
      <c r="E1979">
        <v>4.9000000000000004</v>
      </c>
      <c r="G1979" s="3">
        <f t="shared" si="837"/>
        <v>44.365041666666698</v>
      </c>
      <c r="H1979" s="3">
        <f t="shared" si="838"/>
        <v>216.8459435667757</v>
      </c>
      <c r="I1979" s="10">
        <f t="shared" si="812"/>
        <v>214.67748413110795</v>
      </c>
      <c r="J1979" s="3">
        <f t="shared" si="813"/>
        <v>0.20665903481322734</v>
      </c>
      <c r="K1979" s="3">
        <f t="shared" si="814"/>
        <v>14.520333333333337</v>
      </c>
      <c r="L1979" s="15">
        <f t="shared" si="815"/>
        <v>3.2596666666666652</v>
      </c>
      <c r="M1979" s="3">
        <f t="shared" si="816"/>
        <v>-0.37041666666666906</v>
      </c>
      <c r="N1979" s="15">
        <f t="shared" si="817"/>
        <v>43.994625000000028</v>
      </c>
      <c r="O1979" s="15">
        <f t="shared" si="818"/>
        <v>0.2527721498887221</v>
      </c>
      <c r="P1979" s="15">
        <f t="shared" si="819"/>
        <v>174.04854537720149</v>
      </c>
      <c r="Q1979" s="3">
        <f t="shared" si="836"/>
        <v>2</v>
      </c>
      <c r="R1979" s="3">
        <f t="shared" si="820"/>
        <v>-0.81</v>
      </c>
      <c r="S1979" s="16">
        <f t="shared" si="821"/>
        <v>-3.9690000000000007</v>
      </c>
      <c r="T1979" s="3">
        <f t="shared" si="822"/>
        <v>40.025625000000026</v>
      </c>
      <c r="U1979" s="3">
        <f t="shared" si="823"/>
        <v>0.2527721498887221</v>
      </c>
      <c r="V1979" s="3">
        <f t="shared" si="824"/>
        <v>158.34665732605635</v>
      </c>
      <c r="W1979" s="19">
        <f t="shared" si="825"/>
        <v>40.025625000000026</v>
      </c>
      <c r="X1979" s="19">
        <f t="shared" si="826"/>
        <v>0.2527721498887221</v>
      </c>
      <c r="Y1979" s="19">
        <f t="shared" si="827"/>
        <v>158.34665732605635</v>
      </c>
      <c r="Z1979" s="2">
        <f t="shared" si="828"/>
        <v>-4.339416666666672</v>
      </c>
      <c r="AA1979" s="2">
        <f t="shared" si="829"/>
        <v>-58.499286240719357</v>
      </c>
      <c r="AB1979">
        <v>0</v>
      </c>
      <c r="AC1979">
        <v>0</v>
      </c>
      <c r="AD1979">
        <v>0</v>
      </c>
      <c r="AE1979">
        <v>0</v>
      </c>
      <c r="AF1979" s="2">
        <f t="shared" si="830"/>
        <v>0</v>
      </c>
      <c r="AG1979" t="b">
        <f t="shared" si="831"/>
        <v>1</v>
      </c>
      <c r="AH1979" s="2">
        <f t="shared" si="832"/>
        <v>-4.339416666666672</v>
      </c>
      <c r="AI1979">
        <f t="shared" si="833"/>
        <v>4.339416666666672</v>
      </c>
      <c r="AJ1979" s="2">
        <f t="shared" si="834"/>
        <v>-58.499286240719357</v>
      </c>
      <c r="AK1979" s="2">
        <f t="shared" si="835"/>
        <v>58.499286240719357</v>
      </c>
    </row>
    <row r="1980" spans="1:37" x14ac:dyDescent="0.3">
      <c r="A1980" s="18">
        <v>40222</v>
      </c>
      <c r="B1980">
        <v>7.62</v>
      </c>
      <c r="C1980">
        <v>4.4000000000000004</v>
      </c>
      <c r="D1980">
        <v>1.7</v>
      </c>
      <c r="E1980">
        <v>3.05</v>
      </c>
      <c r="G1980" s="3">
        <f t="shared" si="837"/>
        <v>40.025625000000026</v>
      </c>
      <c r="H1980" s="3">
        <f t="shared" si="838"/>
        <v>158.34665732605635</v>
      </c>
      <c r="I1980" s="10">
        <f t="shared" si="812"/>
        <v>156.76319075279579</v>
      </c>
      <c r="J1980" s="3">
        <f t="shared" si="813"/>
        <v>0.25532540392800207</v>
      </c>
      <c r="K1980" s="3">
        <f t="shared" si="814"/>
        <v>3.8734999999999999</v>
      </c>
      <c r="L1980" s="15">
        <f t="shared" si="815"/>
        <v>3.7465000000000002</v>
      </c>
      <c r="M1980" s="3">
        <f t="shared" si="816"/>
        <v>2.7781250000000002</v>
      </c>
      <c r="N1980" s="15">
        <f t="shared" si="817"/>
        <v>42.803750000000029</v>
      </c>
      <c r="O1980" s="15">
        <f t="shared" si="818"/>
        <v>0.24368572658946952</v>
      </c>
      <c r="P1980" s="15">
        <f t="shared" si="819"/>
        <v>175.65144499460283</v>
      </c>
      <c r="Q1980" s="3">
        <f t="shared" si="836"/>
        <v>2</v>
      </c>
      <c r="R1980" s="3">
        <f t="shared" si="820"/>
        <v>-0.81</v>
      </c>
      <c r="S1980" s="16">
        <f t="shared" si="821"/>
        <v>-2.4704999999999999</v>
      </c>
      <c r="T1980" s="3">
        <f t="shared" si="822"/>
        <v>40.333250000000028</v>
      </c>
      <c r="U1980" s="3">
        <f t="shared" si="823"/>
        <v>0.24368572658946952</v>
      </c>
      <c r="V1980" s="3">
        <f t="shared" si="824"/>
        <v>165.51338711745032</v>
      </c>
      <c r="W1980" s="19">
        <f t="shared" si="825"/>
        <v>40.333250000000028</v>
      </c>
      <c r="X1980" s="19">
        <f t="shared" si="826"/>
        <v>0.24368572658946952</v>
      </c>
      <c r="Y1980" s="19">
        <f t="shared" si="827"/>
        <v>165.51338711745032</v>
      </c>
      <c r="Z1980" s="2">
        <f t="shared" si="828"/>
        <v>0.30762500000000159</v>
      </c>
      <c r="AA1980" s="2">
        <f t="shared" si="829"/>
        <v>7.1667297913939763</v>
      </c>
      <c r="AB1980">
        <v>0</v>
      </c>
      <c r="AC1980">
        <v>0</v>
      </c>
      <c r="AD1980">
        <v>0</v>
      </c>
      <c r="AE1980">
        <v>0</v>
      </c>
      <c r="AF1980" s="2">
        <f t="shared" si="830"/>
        <v>0</v>
      </c>
      <c r="AG1980" t="b">
        <f t="shared" si="831"/>
        <v>1</v>
      </c>
      <c r="AH1980" s="2">
        <f t="shared" si="832"/>
        <v>0.30762500000000159</v>
      </c>
      <c r="AI1980">
        <f t="shared" si="833"/>
        <v>0.30762500000000159</v>
      </c>
      <c r="AJ1980" s="2">
        <f t="shared" si="834"/>
        <v>7.1667297913939763</v>
      </c>
      <c r="AK1980" s="2">
        <f t="shared" si="835"/>
        <v>7.1667297913939763</v>
      </c>
    </row>
    <row r="1981" spans="1:37" x14ac:dyDescent="0.3">
      <c r="A1981" s="18">
        <v>40223</v>
      </c>
      <c r="B1981">
        <v>0</v>
      </c>
      <c r="C1981">
        <v>9.1</v>
      </c>
      <c r="D1981">
        <v>1.8</v>
      </c>
      <c r="E1981">
        <v>5.45</v>
      </c>
      <c r="G1981" s="3">
        <f t="shared" si="837"/>
        <v>40.333250000000028</v>
      </c>
      <c r="H1981" s="3">
        <f t="shared" si="838"/>
        <v>165.51338711745032</v>
      </c>
      <c r="I1981" s="10">
        <f t="shared" si="812"/>
        <v>163.85825324627581</v>
      </c>
      <c r="J1981" s="3">
        <f t="shared" si="813"/>
        <v>0.24614719857522177</v>
      </c>
      <c r="K1981" s="3">
        <f t="shared" si="814"/>
        <v>0</v>
      </c>
      <c r="L1981" s="15">
        <f t="shared" si="815"/>
        <v>0</v>
      </c>
      <c r="M1981" s="3">
        <f t="shared" si="816"/>
        <v>0</v>
      </c>
      <c r="N1981" s="15">
        <f t="shared" si="817"/>
        <v>40.333250000000028</v>
      </c>
      <c r="O1981" s="15">
        <f t="shared" si="818"/>
        <v>0.24614719857522177</v>
      </c>
      <c r="P1981" s="15">
        <f t="shared" si="819"/>
        <v>163.85825324627581</v>
      </c>
      <c r="Q1981" s="3">
        <f t="shared" si="836"/>
        <v>2</v>
      </c>
      <c r="R1981" s="3">
        <f t="shared" si="820"/>
        <v>-0.81</v>
      </c>
      <c r="S1981" s="16">
        <f t="shared" si="821"/>
        <v>-4.4145000000000003</v>
      </c>
      <c r="T1981" s="3">
        <f t="shared" si="822"/>
        <v>35.918750000000031</v>
      </c>
      <c r="U1981" s="3">
        <f t="shared" si="823"/>
        <v>0.24614719857522177</v>
      </c>
      <c r="V1981" s="3">
        <f t="shared" si="824"/>
        <v>145.92386266392293</v>
      </c>
      <c r="W1981" s="19">
        <f t="shared" si="825"/>
        <v>35.918750000000031</v>
      </c>
      <c r="X1981" s="19">
        <f t="shared" si="826"/>
        <v>0.24614719857522177</v>
      </c>
      <c r="Y1981" s="19">
        <f t="shared" si="827"/>
        <v>145.92386266392293</v>
      </c>
      <c r="Z1981" s="2">
        <f t="shared" si="828"/>
        <v>-4.4144999999999968</v>
      </c>
      <c r="AA1981" s="2">
        <f t="shared" si="829"/>
        <v>-19.589524453527389</v>
      </c>
      <c r="AB1981">
        <v>0</v>
      </c>
      <c r="AC1981">
        <v>0</v>
      </c>
      <c r="AD1981">
        <v>0</v>
      </c>
      <c r="AE1981">
        <v>0</v>
      </c>
      <c r="AF1981" s="2">
        <f t="shared" si="830"/>
        <v>0</v>
      </c>
      <c r="AG1981" t="b">
        <f t="shared" si="831"/>
        <v>1</v>
      </c>
      <c r="AH1981" s="2">
        <f t="shared" si="832"/>
        <v>-4.4144999999999968</v>
      </c>
      <c r="AI1981">
        <f t="shared" si="833"/>
        <v>4.4144999999999968</v>
      </c>
      <c r="AJ1981" s="2">
        <f t="shared" si="834"/>
        <v>-19.589524453527389</v>
      </c>
      <c r="AK1981" s="2">
        <f t="shared" si="835"/>
        <v>19.589524453527389</v>
      </c>
    </row>
    <row r="1982" spans="1:37" x14ac:dyDescent="0.3">
      <c r="A1982" s="18">
        <v>40224</v>
      </c>
      <c r="B1982">
        <v>10.16</v>
      </c>
      <c r="C1982">
        <v>6</v>
      </c>
      <c r="D1982">
        <v>2.5</v>
      </c>
      <c r="E1982">
        <v>4.25</v>
      </c>
      <c r="G1982" s="3">
        <f t="shared" si="837"/>
        <v>35.918750000000031</v>
      </c>
      <c r="H1982" s="3">
        <f t="shared" si="838"/>
        <v>145.92386266392293</v>
      </c>
      <c r="I1982" s="10">
        <f t="shared" si="812"/>
        <v>144.4646240372837</v>
      </c>
      <c r="J1982" s="3">
        <f t="shared" si="813"/>
        <v>0.24863353391436546</v>
      </c>
      <c r="K1982" s="3">
        <f t="shared" si="814"/>
        <v>7.1966666666666672</v>
      </c>
      <c r="L1982" s="15">
        <f t="shared" si="815"/>
        <v>2.9633333333333329</v>
      </c>
      <c r="M1982" s="3">
        <f t="shared" si="816"/>
        <v>1.1641666666666661</v>
      </c>
      <c r="N1982" s="15">
        <f t="shared" si="817"/>
        <v>37.082916666666698</v>
      </c>
      <c r="O1982" s="15">
        <f t="shared" si="818"/>
        <v>0.26030562871246599</v>
      </c>
      <c r="P1982" s="15">
        <f t="shared" si="819"/>
        <v>142.45914254750343</v>
      </c>
      <c r="Q1982" s="3">
        <f t="shared" si="836"/>
        <v>2</v>
      </c>
      <c r="R1982" s="3">
        <f t="shared" si="820"/>
        <v>-0.81</v>
      </c>
      <c r="S1982" s="16">
        <f t="shared" si="821"/>
        <v>-3.4425000000000003</v>
      </c>
      <c r="T1982" s="3">
        <f t="shared" si="822"/>
        <v>33.640416666666695</v>
      </c>
      <c r="U1982" s="3">
        <f t="shared" si="823"/>
        <v>0.26030562871246599</v>
      </c>
      <c r="V1982" s="3">
        <f t="shared" si="824"/>
        <v>129.23430366473539</v>
      </c>
      <c r="W1982" s="19">
        <f t="shared" si="825"/>
        <v>33.640416666666695</v>
      </c>
      <c r="X1982" s="19">
        <f t="shared" si="826"/>
        <v>0.26030562871246599</v>
      </c>
      <c r="Y1982" s="19">
        <f t="shared" si="827"/>
        <v>129.23430366473539</v>
      </c>
      <c r="Z1982" s="2">
        <f t="shared" si="828"/>
        <v>-2.278333333333336</v>
      </c>
      <c r="AA1982" s="2">
        <f t="shared" si="829"/>
        <v>-16.68955899918754</v>
      </c>
      <c r="AB1982">
        <v>0</v>
      </c>
      <c r="AC1982">
        <v>0</v>
      </c>
      <c r="AD1982">
        <v>0</v>
      </c>
      <c r="AE1982">
        <v>0</v>
      </c>
      <c r="AF1982" s="2">
        <f t="shared" si="830"/>
        <v>0</v>
      </c>
      <c r="AG1982" t="b">
        <f t="shared" si="831"/>
        <v>1</v>
      </c>
      <c r="AH1982" s="2">
        <f t="shared" si="832"/>
        <v>-2.278333333333336</v>
      </c>
      <c r="AI1982">
        <f t="shared" si="833"/>
        <v>2.278333333333336</v>
      </c>
      <c r="AJ1982" s="2">
        <f t="shared" si="834"/>
        <v>-16.68955899918754</v>
      </c>
      <c r="AK1982" s="2">
        <f t="shared" si="835"/>
        <v>16.68955899918754</v>
      </c>
    </row>
    <row r="1983" spans="1:37" x14ac:dyDescent="0.3">
      <c r="A1983" s="18">
        <v>40225</v>
      </c>
      <c r="B1983">
        <v>2.54</v>
      </c>
      <c r="C1983">
        <v>9.1</v>
      </c>
      <c r="D1983">
        <v>1.5</v>
      </c>
      <c r="E1983">
        <v>5.3</v>
      </c>
      <c r="G1983" s="3">
        <f t="shared" si="837"/>
        <v>33.640416666666695</v>
      </c>
      <c r="H1983" s="3">
        <f t="shared" si="838"/>
        <v>129.23430366473539</v>
      </c>
      <c r="I1983" s="10">
        <f t="shared" si="812"/>
        <v>127.94196062808804</v>
      </c>
      <c r="J1983" s="3">
        <f t="shared" si="813"/>
        <v>0.26293497849744041</v>
      </c>
      <c r="K1983" s="3">
        <f t="shared" si="814"/>
        <v>2.2436666666666665</v>
      </c>
      <c r="L1983" s="15">
        <f t="shared" si="815"/>
        <v>0.29633333333333339</v>
      </c>
      <c r="M1983" s="3">
        <f t="shared" si="816"/>
        <v>-0.26458333333333323</v>
      </c>
      <c r="N1983" s="15">
        <f t="shared" si="817"/>
        <v>33.375833333333361</v>
      </c>
      <c r="O1983" s="15">
        <f t="shared" si="818"/>
        <v>0.2733422179527466</v>
      </c>
      <c r="P1983" s="15">
        <f t="shared" si="819"/>
        <v>122.10273840356096</v>
      </c>
      <c r="Q1983" s="3">
        <f t="shared" si="836"/>
        <v>2</v>
      </c>
      <c r="R1983" s="3">
        <f t="shared" si="820"/>
        <v>-0.81</v>
      </c>
      <c r="S1983" s="16">
        <f t="shared" si="821"/>
        <v>-4.2930000000000001</v>
      </c>
      <c r="T1983" s="3">
        <f t="shared" si="822"/>
        <v>29.082833333333362</v>
      </c>
      <c r="U1983" s="3">
        <f t="shared" si="823"/>
        <v>0.2733422179527466</v>
      </c>
      <c r="V1983" s="3">
        <f t="shared" si="824"/>
        <v>106.39715134806211</v>
      </c>
      <c r="W1983" s="19">
        <f t="shared" si="825"/>
        <v>29.082833333333362</v>
      </c>
      <c r="X1983" s="19">
        <f t="shared" si="826"/>
        <v>0.2733422179527466</v>
      </c>
      <c r="Y1983" s="19">
        <f t="shared" si="827"/>
        <v>106.39715134806211</v>
      </c>
      <c r="Z1983" s="2">
        <f t="shared" si="828"/>
        <v>-4.5575833333333335</v>
      </c>
      <c r="AA1983" s="2">
        <f t="shared" si="829"/>
        <v>-22.837152316673283</v>
      </c>
      <c r="AB1983">
        <v>0</v>
      </c>
      <c r="AC1983">
        <v>0</v>
      </c>
      <c r="AD1983">
        <v>0</v>
      </c>
      <c r="AE1983">
        <v>0</v>
      </c>
      <c r="AF1983" s="2">
        <f t="shared" si="830"/>
        <v>0</v>
      </c>
      <c r="AG1983" t="b">
        <f t="shared" si="831"/>
        <v>1</v>
      </c>
      <c r="AH1983" s="2">
        <f t="shared" si="832"/>
        <v>-4.5575833333333335</v>
      </c>
      <c r="AI1983">
        <f t="shared" si="833"/>
        <v>4.5575833333333335</v>
      </c>
      <c r="AJ1983" s="2">
        <f t="shared" si="834"/>
        <v>-22.837152316673283</v>
      </c>
      <c r="AK1983" s="2">
        <f t="shared" si="835"/>
        <v>22.837152316673283</v>
      </c>
    </row>
    <row r="1984" spans="1:37" x14ac:dyDescent="0.3">
      <c r="A1984" s="18">
        <v>40226</v>
      </c>
      <c r="B1984">
        <v>2.54</v>
      </c>
      <c r="C1984">
        <v>8.4</v>
      </c>
      <c r="D1984">
        <v>2.8</v>
      </c>
      <c r="E1984">
        <v>5.6</v>
      </c>
      <c r="G1984" s="3">
        <f t="shared" si="837"/>
        <v>29.082833333333362</v>
      </c>
      <c r="H1984" s="3">
        <f t="shared" si="838"/>
        <v>106.39715134806211</v>
      </c>
      <c r="I1984" s="10">
        <f t="shared" si="812"/>
        <v>105.33317983458149</v>
      </c>
      <c r="J1984" s="3">
        <f t="shared" si="813"/>
        <v>0.27610325045731982</v>
      </c>
      <c r="K1984" s="3">
        <f t="shared" si="814"/>
        <v>2.3706666666666663</v>
      </c>
      <c r="L1984" s="15">
        <f t="shared" si="815"/>
        <v>0.16933333333333359</v>
      </c>
      <c r="M1984" s="3">
        <f t="shared" si="816"/>
        <v>-0.42333333333333301</v>
      </c>
      <c r="N1984" s="15">
        <f t="shared" si="817"/>
        <v>28.65950000000003</v>
      </c>
      <c r="O1984" s="15">
        <f t="shared" si="818"/>
        <v>0.29159167457876239</v>
      </c>
      <c r="P1984" s="15">
        <f t="shared" si="819"/>
        <v>98.286413840182391</v>
      </c>
      <c r="Q1984" s="3">
        <f t="shared" si="836"/>
        <v>2</v>
      </c>
      <c r="R1984" s="3">
        <f t="shared" si="820"/>
        <v>-0.81</v>
      </c>
      <c r="S1984" s="16">
        <f t="shared" si="821"/>
        <v>-4.5359999999999996</v>
      </c>
      <c r="T1984" s="3">
        <f t="shared" si="822"/>
        <v>24.123500000000028</v>
      </c>
      <c r="U1984" s="3">
        <f t="shared" si="823"/>
        <v>0.29159167457876239</v>
      </c>
      <c r="V1984" s="3">
        <f t="shared" si="824"/>
        <v>82.7304141479663</v>
      </c>
      <c r="W1984" s="19">
        <f t="shared" si="825"/>
        <v>24.123500000000028</v>
      </c>
      <c r="X1984" s="19">
        <f t="shared" si="826"/>
        <v>0.29159167457876239</v>
      </c>
      <c r="Y1984" s="19">
        <f t="shared" si="827"/>
        <v>82.7304141479663</v>
      </c>
      <c r="Z1984" s="2">
        <f t="shared" si="828"/>
        <v>-4.9593333333333334</v>
      </c>
      <c r="AA1984" s="2">
        <f t="shared" si="829"/>
        <v>-23.66673720009581</v>
      </c>
      <c r="AB1984">
        <v>0</v>
      </c>
      <c r="AC1984">
        <v>0</v>
      </c>
      <c r="AD1984">
        <v>0</v>
      </c>
      <c r="AE1984">
        <v>0</v>
      </c>
      <c r="AF1984" s="2">
        <f t="shared" si="830"/>
        <v>0</v>
      </c>
      <c r="AG1984" t="b">
        <f t="shared" si="831"/>
        <v>1</v>
      </c>
      <c r="AH1984" s="2">
        <f t="shared" si="832"/>
        <v>-4.9593333333333334</v>
      </c>
      <c r="AI1984">
        <f t="shared" si="833"/>
        <v>4.9593333333333334</v>
      </c>
      <c r="AJ1984" s="2">
        <f t="shared" si="834"/>
        <v>-23.66673720009581</v>
      </c>
      <c r="AK1984" s="2">
        <f t="shared" si="835"/>
        <v>23.66673720009581</v>
      </c>
    </row>
    <row r="1985" spans="1:37" x14ac:dyDescent="0.3">
      <c r="A1985" s="18">
        <v>40227</v>
      </c>
      <c r="B1985">
        <v>0</v>
      </c>
      <c r="C1985">
        <v>9.8000000000000007</v>
      </c>
      <c r="D1985">
        <v>2.2000000000000002</v>
      </c>
      <c r="E1985">
        <v>6</v>
      </c>
      <c r="G1985" s="3">
        <f t="shared" si="837"/>
        <v>24.123500000000028</v>
      </c>
      <c r="H1985" s="3">
        <f t="shared" si="838"/>
        <v>82.7304141479663</v>
      </c>
      <c r="I1985" s="10">
        <f t="shared" si="812"/>
        <v>81.903110006486642</v>
      </c>
      <c r="J1985" s="3">
        <f t="shared" si="813"/>
        <v>0.29453704502905287</v>
      </c>
      <c r="K1985" s="3">
        <f t="shared" si="814"/>
        <v>0</v>
      </c>
      <c r="L1985" s="15">
        <f t="shared" si="815"/>
        <v>0</v>
      </c>
      <c r="M1985" s="3">
        <f t="shared" si="816"/>
        <v>0</v>
      </c>
      <c r="N1985" s="15">
        <f t="shared" si="817"/>
        <v>24.123500000000028</v>
      </c>
      <c r="O1985" s="15">
        <f t="shared" si="818"/>
        <v>0.29453704502905287</v>
      </c>
      <c r="P1985" s="15">
        <f t="shared" si="819"/>
        <v>81.903110006486642</v>
      </c>
      <c r="Q1985" s="3">
        <f t="shared" si="836"/>
        <v>2</v>
      </c>
      <c r="R1985" s="3">
        <f t="shared" si="820"/>
        <v>-0.81</v>
      </c>
      <c r="S1985" s="16">
        <f t="shared" si="821"/>
        <v>-4.8600000000000003</v>
      </c>
      <c r="T1985" s="3">
        <f t="shared" si="822"/>
        <v>19.263500000000029</v>
      </c>
      <c r="U1985" s="3">
        <f t="shared" si="823"/>
        <v>0.29453704502905287</v>
      </c>
      <c r="V1985" s="3">
        <f t="shared" si="824"/>
        <v>65.402638904386009</v>
      </c>
      <c r="W1985" s="19">
        <f t="shared" si="825"/>
        <v>19.263500000000029</v>
      </c>
      <c r="X1985" s="19">
        <f t="shared" si="826"/>
        <v>0.29453704502905287</v>
      </c>
      <c r="Y1985" s="19">
        <f t="shared" si="827"/>
        <v>65.402638904386009</v>
      </c>
      <c r="Z1985" s="2">
        <f t="shared" si="828"/>
        <v>-4.8599999999999994</v>
      </c>
      <c r="AA1985" s="2">
        <f t="shared" si="829"/>
        <v>-17.327775243580291</v>
      </c>
      <c r="AB1985">
        <v>0</v>
      </c>
      <c r="AC1985">
        <v>0</v>
      </c>
      <c r="AD1985">
        <v>0</v>
      </c>
      <c r="AE1985">
        <v>0</v>
      </c>
      <c r="AF1985" s="2">
        <f t="shared" si="830"/>
        <v>0</v>
      </c>
      <c r="AG1985" t="b">
        <f t="shared" si="831"/>
        <v>1</v>
      </c>
      <c r="AH1985" s="2">
        <f t="shared" si="832"/>
        <v>-4.8599999999999994</v>
      </c>
      <c r="AI1985">
        <f t="shared" si="833"/>
        <v>4.8599999999999994</v>
      </c>
      <c r="AJ1985" s="2">
        <f t="shared" si="834"/>
        <v>-17.327775243580291</v>
      </c>
      <c r="AK1985" s="2">
        <f t="shared" si="835"/>
        <v>17.327775243580291</v>
      </c>
    </row>
    <row r="1986" spans="1:37" x14ac:dyDescent="0.3">
      <c r="A1986" s="18">
        <v>40228</v>
      </c>
      <c r="B1986">
        <v>0</v>
      </c>
      <c r="C1986">
        <v>6.1</v>
      </c>
      <c r="D1986">
        <v>0.7</v>
      </c>
      <c r="E1986">
        <v>3.4</v>
      </c>
      <c r="G1986" s="3">
        <f t="shared" si="837"/>
        <v>19.263500000000029</v>
      </c>
      <c r="H1986" s="3">
        <f t="shared" si="838"/>
        <v>65.402638904386009</v>
      </c>
      <c r="I1986" s="10">
        <f t="shared" si="812"/>
        <v>64.748612515342145</v>
      </c>
      <c r="J1986" s="3">
        <f t="shared" si="813"/>
        <v>0.29751216669601305</v>
      </c>
      <c r="K1986" s="3">
        <f t="shared" si="814"/>
        <v>0</v>
      </c>
      <c r="L1986" s="15">
        <f t="shared" si="815"/>
        <v>0</v>
      </c>
      <c r="M1986" s="3">
        <f t="shared" si="816"/>
        <v>0</v>
      </c>
      <c r="N1986" s="15">
        <f t="shared" si="817"/>
        <v>19.263500000000029</v>
      </c>
      <c r="O1986" s="15">
        <f t="shared" si="818"/>
        <v>0.29751216669601305</v>
      </c>
      <c r="P1986" s="15">
        <f t="shared" si="819"/>
        <v>64.748612515342145</v>
      </c>
      <c r="Q1986" s="3">
        <f t="shared" si="836"/>
        <v>2</v>
      </c>
      <c r="R1986" s="3">
        <f t="shared" si="820"/>
        <v>-0.81</v>
      </c>
      <c r="S1986" s="16">
        <f t="shared" si="821"/>
        <v>-2.754</v>
      </c>
      <c r="T1986" s="3">
        <f t="shared" si="822"/>
        <v>16.509500000000028</v>
      </c>
      <c r="U1986" s="3">
        <f t="shared" si="823"/>
        <v>0.29751216669601305</v>
      </c>
      <c r="V1986" s="3">
        <f t="shared" si="824"/>
        <v>55.491848227063684</v>
      </c>
      <c r="W1986" s="19">
        <f t="shared" si="825"/>
        <v>16.509500000000028</v>
      </c>
      <c r="X1986" s="19">
        <f t="shared" si="826"/>
        <v>0.29751216669601305</v>
      </c>
      <c r="Y1986" s="19">
        <f t="shared" si="827"/>
        <v>55.491848227063684</v>
      </c>
      <c r="Z1986" s="2">
        <f t="shared" si="828"/>
        <v>-2.7540000000000013</v>
      </c>
      <c r="AA1986" s="2">
        <f t="shared" si="829"/>
        <v>-9.9107906773223249</v>
      </c>
      <c r="AB1986">
        <v>0</v>
      </c>
      <c r="AC1986">
        <v>0</v>
      </c>
      <c r="AD1986">
        <v>0</v>
      </c>
      <c r="AE1986">
        <v>0</v>
      </c>
      <c r="AF1986" s="2">
        <f t="shared" si="830"/>
        <v>0</v>
      </c>
      <c r="AG1986" t="b">
        <f t="shared" si="831"/>
        <v>1</v>
      </c>
      <c r="AH1986" s="2">
        <f t="shared" si="832"/>
        <v>-2.7540000000000013</v>
      </c>
      <c r="AI1986">
        <f t="shared" si="833"/>
        <v>2.7540000000000013</v>
      </c>
      <c r="AJ1986" s="2">
        <f t="shared" si="834"/>
        <v>-9.9107906773223249</v>
      </c>
      <c r="AK1986" s="2">
        <f t="shared" si="835"/>
        <v>9.9107906773223249</v>
      </c>
    </row>
    <row r="1987" spans="1:37" x14ac:dyDescent="0.3">
      <c r="A1987" s="18">
        <v>40229</v>
      </c>
      <c r="B1987">
        <v>2.54</v>
      </c>
      <c r="C1987">
        <v>6.5</v>
      </c>
      <c r="D1987">
        <v>0</v>
      </c>
      <c r="E1987">
        <v>3.25</v>
      </c>
      <c r="G1987" s="3">
        <f t="shared" si="837"/>
        <v>16.509500000000028</v>
      </c>
      <c r="H1987" s="3">
        <f t="shared" si="838"/>
        <v>55.491848227063684</v>
      </c>
      <c r="I1987" s="10">
        <f t="shared" si="812"/>
        <v>54.936929744793048</v>
      </c>
      <c r="J1987" s="3">
        <f t="shared" si="813"/>
        <v>0.30051734009698289</v>
      </c>
      <c r="K1987" s="3">
        <f t="shared" si="814"/>
        <v>1.3758333333333332</v>
      </c>
      <c r="L1987" s="15">
        <f t="shared" si="815"/>
        <v>1.1641666666666668</v>
      </c>
      <c r="M1987" s="3">
        <f t="shared" si="816"/>
        <v>0.82020833333333343</v>
      </c>
      <c r="N1987" s="15">
        <f t="shared" si="817"/>
        <v>17.329708333333361</v>
      </c>
      <c r="O1987" s="15">
        <f t="shared" si="818"/>
        <v>0.2843637390070734</v>
      </c>
      <c r="P1987" s="15">
        <f t="shared" si="819"/>
        <v>60.942046949601732</v>
      </c>
      <c r="Q1987" s="3">
        <f t="shared" si="836"/>
        <v>2</v>
      </c>
      <c r="R1987" s="3">
        <f t="shared" si="820"/>
        <v>-0.81</v>
      </c>
      <c r="S1987" s="16">
        <f t="shared" si="821"/>
        <v>-2.6325000000000003</v>
      </c>
      <c r="T1987" s="3">
        <f t="shared" si="822"/>
        <v>14.697208333333361</v>
      </c>
      <c r="U1987" s="3">
        <f t="shared" si="823"/>
        <v>0.2843637390070734</v>
      </c>
      <c r="V1987" s="3">
        <f t="shared" si="824"/>
        <v>51.684537503453541</v>
      </c>
      <c r="W1987" s="19">
        <f t="shared" si="825"/>
        <v>14.697208333333361</v>
      </c>
      <c r="X1987" s="19">
        <f t="shared" si="826"/>
        <v>0.2843637390070734</v>
      </c>
      <c r="Y1987" s="19">
        <f t="shared" si="827"/>
        <v>51.684537503453541</v>
      </c>
      <c r="Z1987" s="2">
        <f t="shared" si="828"/>
        <v>-1.8122916666666669</v>
      </c>
      <c r="AA1987" s="2">
        <f t="shared" si="829"/>
        <v>-3.8073107236101436</v>
      </c>
      <c r="AB1987">
        <v>0</v>
      </c>
      <c r="AC1987">
        <v>0</v>
      </c>
      <c r="AD1987">
        <v>0</v>
      </c>
      <c r="AE1987">
        <v>0</v>
      </c>
      <c r="AF1987" s="2">
        <f t="shared" si="830"/>
        <v>0</v>
      </c>
      <c r="AG1987" t="b">
        <f t="shared" si="831"/>
        <v>1</v>
      </c>
      <c r="AH1987" s="2">
        <f t="shared" si="832"/>
        <v>-1.8122916666666669</v>
      </c>
      <c r="AI1987">
        <f t="shared" si="833"/>
        <v>1.8122916666666669</v>
      </c>
      <c r="AJ1987" s="2">
        <f t="shared" si="834"/>
        <v>-3.8073107236101436</v>
      </c>
      <c r="AK1987" s="2">
        <f t="shared" si="835"/>
        <v>3.8073107236101436</v>
      </c>
    </row>
    <row r="1988" spans="1:37" x14ac:dyDescent="0.3">
      <c r="A1988" s="18">
        <v>40230</v>
      </c>
      <c r="B1988">
        <v>0</v>
      </c>
      <c r="C1988">
        <v>5.4</v>
      </c>
      <c r="D1988">
        <v>0.5</v>
      </c>
      <c r="E1988">
        <v>2.95</v>
      </c>
      <c r="G1988" s="3">
        <f t="shared" si="837"/>
        <v>14.697208333333361</v>
      </c>
      <c r="H1988" s="3">
        <f t="shared" si="838"/>
        <v>51.684537503453541</v>
      </c>
      <c r="I1988" s="10">
        <f t="shared" si="812"/>
        <v>51.167692128419006</v>
      </c>
      <c r="J1988" s="3">
        <f t="shared" si="813"/>
        <v>0.28723610000714489</v>
      </c>
      <c r="K1988" s="3">
        <f t="shared" si="814"/>
        <v>0</v>
      </c>
      <c r="L1988" s="15">
        <f t="shared" si="815"/>
        <v>0</v>
      </c>
      <c r="M1988" s="3">
        <f t="shared" si="816"/>
        <v>0</v>
      </c>
      <c r="N1988" s="15">
        <f t="shared" si="817"/>
        <v>14.697208333333361</v>
      </c>
      <c r="O1988" s="15">
        <f t="shared" si="818"/>
        <v>0.28723610000714489</v>
      </c>
      <c r="P1988" s="15">
        <f t="shared" si="819"/>
        <v>51.167692128419006</v>
      </c>
      <c r="Q1988" s="3">
        <f t="shared" si="836"/>
        <v>2</v>
      </c>
      <c r="R1988" s="3">
        <f t="shared" si="820"/>
        <v>-0.81</v>
      </c>
      <c r="S1988" s="16">
        <f t="shared" si="821"/>
        <v>-2.3895000000000004</v>
      </c>
      <c r="T1988" s="3">
        <f t="shared" si="822"/>
        <v>12.307708333333361</v>
      </c>
      <c r="U1988" s="3">
        <f t="shared" si="823"/>
        <v>0.28723610000714489</v>
      </c>
      <c r="V1988" s="3">
        <f t="shared" si="824"/>
        <v>42.848751716887996</v>
      </c>
      <c r="W1988" s="19">
        <f t="shared" si="825"/>
        <v>12.307708333333361</v>
      </c>
      <c r="X1988" s="19">
        <f t="shared" si="826"/>
        <v>0.28723610000714489</v>
      </c>
      <c r="Y1988" s="19">
        <f t="shared" si="827"/>
        <v>42.848751716887996</v>
      </c>
      <c r="Z1988" s="2">
        <f t="shared" si="828"/>
        <v>-2.3895</v>
      </c>
      <c r="AA1988" s="2">
        <f t="shared" si="829"/>
        <v>-8.8357857865655447</v>
      </c>
      <c r="AB1988">
        <v>0</v>
      </c>
      <c r="AC1988">
        <v>0</v>
      </c>
      <c r="AD1988">
        <v>0</v>
      </c>
      <c r="AE1988">
        <v>0</v>
      </c>
      <c r="AF1988" s="2">
        <f t="shared" si="830"/>
        <v>0</v>
      </c>
      <c r="AG1988" t="b">
        <f t="shared" si="831"/>
        <v>1</v>
      </c>
      <c r="AH1988" s="2">
        <f t="shared" si="832"/>
        <v>-2.3895</v>
      </c>
      <c r="AI1988">
        <f t="shared" si="833"/>
        <v>2.3895</v>
      </c>
      <c r="AJ1988" s="2">
        <f t="shared" si="834"/>
        <v>-8.8357857865655447</v>
      </c>
      <c r="AK1988" s="2">
        <f t="shared" si="835"/>
        <v>8.8357857865655447</v>
      </c>
    </row>
    <row r="1989" spans="1:37" x14ac:dyDescent="0.3">
      <c r="A1989" s="18">
        <v>40231</v>
      </c>
      <c r="B1989">
        <v>0</v>
      </c>
      <c r="C1989">
        <v>4.9000000000000004</v>
      </c>
      <c r="D1989">
        <v>-1.2</v>
      </c>
      <c r="E1989">
        <v>1.85</v>
      </c>
      <c r="G1989" s="3">
        <f t="shared" si="837"/>
        <v>12.307708333333361</v>
      </c>
      <c r="H1989" s="3">
        <f t="shared" si="838"/>
        <v>42.848751716887996</v>
      </c>
      <c r="I1989" s="10">
        <f t="shared" si="812"/>
        <v>42.420264199719114</v>
      </c>
      <c r="J1989" s="3">
        <f t="shared" si="813"/>
        <v>0.29013747475469182</v>
      </c>
      <c r="K1989" s="3">
        <f t="shared" si="814"/>
        <v>0</v>
      </c>
      <c r="L1989" s="15">
        <f t="shared" si="815"/>
        <v>0</v>
      </c>
      <c r="M1989" s="3">
        <f t="shared" si="816"/>
        <v>0</v>
      </c>
      <c r="N1989" s="15">
        <f t="shared" si="817"/>
        <v>12.307708333333361</v>
      </c>
      <c r="O1989" s="15">
        <f t="shared" si="818"/>
        <v>0.29013747475469182</v>
      </c>
      <c r="P1989" s="15">
        <f t="shared" si="819"/>
        <v>42.420264199719114</v>
      </c>
      <c r="Q1989" s="3">
        <f t="shared" si="836"/>
        <v>2</v>
      </c>
      <c r="R1989" s="3">
        <f t="shared" si="820"/>
        <v>-0.81</v>
      </c>
      <c r="S1989" s="16">
        <f t="shared" si="821"/>
        <v>-1.4985000000000002</v>
      </c>
      <c r="T1989" s="3">
        <f t="shared" si="822"/>
        <v>10.809208333333361</v>
      </c>
      <c r="U1989" s="3">
        <f t="shared" si="823"/>
        <v>0.29013747475469182</v>
      </c>
      <c r="V1989" s="3">
        <f t="shared" si="824"/>
        <v>37.255471195068587</v>
      </c>
      <c r="W1989" s="19">
        <f t="shared" si="825"/>
        <v>10.809208333333361</v>
      </c>
      <c r="X1989" s="19">
        <f t="shared" si="826"/>
        <v>0.29013747475469182</v>
      </c>
      <c r="Y1989" s="19">
        <f t="shared" si="827"/>
        <v>37.255471195068587</v>
      </c>
      <c r="Z1989" s="2">
        <f t="shared" si="828"/>
        <v>-1.4984999999999999</v>
      </c>
      <c r="AA1989" s="2">
        <f t="shared" si="829"/>
        <v>-5.593280521819409</v>
      </c>
      <c r="AB1989">
        <v>0</v>
      </c>
      <c r="AC1989">
        <v>0</v>
      </c>
      <c r="AD1989">
        <v>0</v>
      </c>
      <c r="AE1989">
        <v>0</v>
      </c>
      <c r="AF1989" s="2">
        <f t="shared" si="830"/>
        <v>0</v>
      </c>
      <c r="AG1989" t="b">
        <f t="shared" si="831"/>
        <v>1</v>
      </c>
      <c r="AH1989" s="2">
        <f t="shared" si="832"/>
        <v>-1.4984999999999999</v>
      </c>
      <c r="AI1989">
        <f t="shared" si="833"/>
        <v>1.4984999999999999</v>
      </c>
      <c r="AJ1989" s="2">
        <f t="shared" si="834"/>
        <v>-5.593280521819409</v>
      </c>
      <c r="AK1989" s="2">
        <f t="shared" si="835"/>
        <v>5.593280521819409</v>
      </c>
    </row>
    <row r="1990" spans="1:37" x14ac:dyDescent="0.3">
      <c r="A1990" s="18">
        <v>40232</v>
      </c>
      <c r="B1990">
        <v>0</v>
      </c>
      <c r="C1990">
        <v>9.8000000000000007</v>
      </c>
      <c r="D1990">
        <v>-1.9</v>
      </c>
      <c r="E1990">
        <v>3.95</v>
      </c>
      <c r="G1990" s="3">
        <f t="shared" si="837"/>
        <v>10.809208333333361</v>
      </c>
      <c r="H1990" s="3">
        <f t="shared" si="838"/>
        <v>37.255471195068587</v>
      </c>
      <c r="I1990" s="10">
        <f t="shared" si="812"/>
        <v>36.882916483117903</v>
      </c>
      <c r="J1990" s="3">
        <f t="shared" si="813"/>
        <v>0.29306815631787053</v>
      </c>
      <c r="K1990" s="3">
        <f t="shared" si="814"/>
        <v>0</v>
      </c>
      <c r="L1990" s="15">
        <f t="shared" si="815"/>
        <v>0</v>
      </c>
      <c r="M1990" s="3">
        <f t="shared" si="816"/>
        <v>0</v>
      </c>
      <c r="N1990" s="15">
        <f t="shared" si="817"/>
        <v>10.809208333333361</v>
      </c>
      <c r="O1990" s="15">
        <f t="shared" si="818"/>
        <v>0.29306815631787053</v>
      </c>
      <c r="P1990" s="15">
        <f t="shared" si="819"/>
        <v>36.882916483117903</v>
      </c>
      <c r="Q1990" s="3">
        <f t="shared" si="836"/>
        <v>2</v>
      </c>
      <c r="R1990" s="3">
        <f t="shared" si="820"/>
        <v>-0.81</v>
      </c>
      <c r="S1990" s="16">
        <f t="shared" si="821"/>
        <v>-3.1995000000000005</v>
      </c>
      <c r="T1990" s="3">
        <f t="shared" si="822"/>
        <v>7.6097083333333604</v>
      </c>
      <c r="U1990" s="3">
        <f t="shared" si="823"/>
        <v>0.29306815631787053</v>
      </c>
      <c r="V1990" s="3">
        <f t="shared" si="824"/>
        <v>25.965660783287699</v>
      </c>
      <c r="W1990" s="19">
        <f t="shared" si="825"/>
        <v>7.6097083333333604</v>
      </c>
      <c r="X1990" s="19">
        <f t="shared" si="826"/>
        <v>0.29306815631787053</v>
      </c>
      <c r="Y1990" s="19">
        <f t="shared" si="827"/>
        <v>25.965660783287699</v>
      </c>
      <c r="Z1990" s="2">
        <f t="shared" si="828"/>
        <v>-3.1995000000000005</v>
      </c>
      <c r="AA1990" s="2">
        <f t="shared" si="829"/>
        <v>-11.289810411780888</v>
      </c>
      <c r="AB1990">
        <v>0</v>
      </c>
      <c r="AC1990">
        <v>0</v>
      </c>
      <c r="AD1990">
        <v>0</v>
      </c>
      <c r="AE1990">
        <v>0</v>
      </c>
      <c r="AF1990" s="2">
        <f t="shared" si="830"/>
        <v>0</v>
      </c>
      <c r="AG1990" t="b">
        <f t="shared" si="831"/>
        <v>1</v>
      </c>
      <c r="AH1990" s="2">
        <f t="shared" si="832"/>
        <v>-3.1995000000000005</v>
      </c>
      <c r="AI1990">
        <f t="shared" si="833"/>
        <v>3.1995000000000005</v>
      </c>
      <c r="AJ1990" s="2">
        <f t="shared" si="834"/>
        <v>-11.289810411780888</v>
      </c>
      <c r="AK1990" s="2">
        <f t="shared" si="835"/>
        <v>11.289810411780888</v>
      </c>
    </row>
    <row r="1991" spans="1:37" x14ac:dyDescent="0.3">
      <c r="A1991" s="18">
        <v>40233</v>
      </c>
      <c r="B1991">
        <v>20.45</v>
      </c>
      <c r="C1991">
        <v>8.3000000000000007</v>
      </c>
      <c r="D1991">
        <v>1.3</v>
      </c>
      <c r="E1991">
        <v>4.8</v>
      </c>
      <c r="G1991" s="3">
        <f t="shared" si="837"/>
        <v>7.6097083333333604</v>
      </c>
      <c r="H1991" s="3">
        <f t="shared" si="838"/>
        <v>25.965660783287699</v>
      </c>
      <c r="I1991" s="10">
        <f t="shared" si="812"/>
        <v>25.706004175454822</v>
      </c>
      <c r="J1991" s="3">
        <f t="shared" si="813"/>
        <v>0.29602844072512174</v>
      </c>
      <c r="K1991" s="3">
        <f t="shared" si="814"/>
        <v>16.36</v>
      </c>
      <c r="L1991" s="15">
        <f t="shared" si="815"/>
        <v>4.0900000000000016</v>
      </c>
      <c r="M1991" s="3">
        <f t="shared" si="816"/>
        <v>0</v>
      </c>
      <c r="N1991" s="15">
        <f t="shared" si="817"/>
        <v>7.6097083333333604</v>
      </c>
      <c r="O1991" s="15">
        <f t="shared" si="818"/>
        <v>0.99827442685741685</v>
      </c>
      <c r="P1991" s="15">
        <f t="shared" si="819"/>
        <v>7.6228621395109144</v>
      </c>
      <c r="Q1991" s="3">
        <f t="shared" si="836"/>
        <v>2</v>
      </c>
      <c r="R1991" s="3">
        <f t="shared" si="820"/>
        <v>-0.81</v>
      </c>
      <c r="S1991" s="16">
        <f t="shared" si="821"/>
        <v>-3.8879999999999999</v>
      </c>
      <c r="T1991" s="3">
        <f t="shared" si="822"/>
        <v>3.7217083333333605</v>
      </c>
      <c r="U1991" s="3">
        <f t="shared" si="823"/>
        <v>0.7</v>
      </c>
      <c r="V1991" s="3">
        <f t="shared" si="824"/>
        <v>5.3167261904762295</v>
      </c>
      <c r="W1991" s="19">
        <f t="shared" si="825"/>
        <v>3.7217083333333605</v>
      </c>
      <c r="X1991" s="19">
        <f t="shared" si="826"/>
        <v>0.7</v>
      </c>
      <c r="Y1991" s="19">
        <f t="shared" si="827"/>
        <v>5.3167261904762295</v>
      </c>
      <c r="Z1991" s="2">
        <f t="shared" si="828"/>
        <v>-3.8879999999999999</v>
      </c>
      <c r="AA1991" s="2">
        <f t="shared" si="829"/>
        <v>-20.648934592811472</v>
      </c>
      <c r="AB1991">
        <v>0</v>
      </c>
      <c r="AC1991">
        <v>0</v>
      </c>
      <c r="AD1991">
        <v>0</v>
      </c>
      <c r="AE1991">
        <v>0</v>
      </c>
      <c r="AF1991" s="2">
        <f t="shared" si="830"/>
        <v>0</v>
      </c>
      <c r="AG1991" t="b">
        <f t="shared" si="831"/>
        <v>1</v>
      </c>
      <c r="AH1991" s="2">
        <f t="shared" si="832"/>
        <v>-3.8879999999999999</v>
      </c>
      <c r="AI1991">
        <f t="shared" si="833"/>
        <v>3.8879999999999999</v>
      </c>
      <c r="AJ1991" s="2">
        <f t="shared" si="834"/>
        <v>-20.648934592811472</v>
      </c>
      <c r="AK1991" s="2">
        <f t="shared" si="835"/>
        <v>20.648934592811472</v>
      </c>
    </row>
    <row r="1992" spans="1:37" x14ac:dyDescent="0.3">
      <c r="A1992" s="18">
        <v>40234</v>
      </c>
      <c r="B1992">
        <v>17.78</v>
      </c>
      <c r="C1992">
        <v>4.5</v>
      </c>
      <c r="D1992">
        <v>1</v>
      </c>
      <c r="E1992">
        <v>2.75</v>
      </c>
      <c r="G1992" s="3">
        <f t="shared" si="837"/>
        <v>3.7217083333333605</v>
      </c>
      <c r="H1992" s="3">
        <f t="shared" si="838"/>
        <v>5.3167261904762295</v>
      </c>
      <c r="I1992" s="10">
        <f t="shared" si="812"/>
        <v>5.2635589285714675</v>
      </c>
      <c r="J1992" s="3">
        <f t="shared" si="813"/>
        <v>0.70707070707070696</v>
      </c>
      <c r="K1992" s="3">
        <f t="shared" si="814"/>
        <v>8.149166666666666</v>
      </c>
      <c r="L1992" s="15">
        <f t="shared" si="815"/>
        <v>9.6308333333333351</v>
      </c>
      <c r="M1992" s="3">
        <f t="shared" si="816"/>
        <v>7.5935416666666686</v>
      </c>
      <c r="N1992" s="15">
        <f t="shared" si="817"/>
        <v>11.315250000000029</v>
      </c>
      <c r="O1992" s="15">
        <f t="shared" si="818"/>
        <v>0.13919379489815634</v>
      </c>
      <c r="P1992" s="15">
        <f t="shared" si="819"/>
        <v>81.291339231601796</v>
      </c>
      <c r="Q1992" s="3">
        <f t="shared" si="836"/>
        <v>2</v>
      </c>
      <c r="R1992" s="3">
        <f t="shared" si="820"/>
        <v>-0.81</v>
      </c>
      <c r="S1992" s="16">
        <f t="shared" si="821"/>
        <v>-2.2275</v>
      </c>
      <c r="T1992" s="3">
        <f t="shared" si="822"/>
        <v>9.0877500000000282</v>
      </c>
      <c r="U1992" s="3">
        <f t="shared" si="823"/>
        <v>0.13919379489815634</v>
      </c>
      <c r="V1992" s="3">
        <f t="shared" si="824"/>
        <v>65.288470701220874</v>
      </c>
      <c r="W1992" s="19">
        <f t="shared" si="825"/>
        <v>9.0877500000000282</v>
      </c>
      <c r="X1992" s="19">
        <f t="shared" si="826"/>
        <v>0.13919379489815634</v>
      </c>
      <c r="Y1992" s="19">
        <f t="shared" si="827"/>
        <v>65.288470701220874</v>
      </c>
      <c r="Z1992" s="2">
        <f t="shared" si="828"/>
        <v>5.3660416666666677</v>
      </c>
      <c r="AA1992" s="2">
        <f t="shared" si="829"/>
        <v>59.971744510744642</v>
      </c>
      <c r="AB1992">
        <v>0</v>
      </c>
      <c r="AC1992">
        <v>0</v>
      </c>
      <c r="AD1992">
        <v>0</v>
      </c>
      <c r="AE1992">
        <v>0</v>
      </c>
      <c r="AF1992" s="2">
        <f t="shared" si="830"/>
        <v>0</v>
      </c>
      <c r="AG1992" t="b">
        <f t="shared" si="831"/>
        <v>1</v>
      </c>
      <c r="AH1992" s="2">
        <f t="shared" si="832"/>
        <v>5.3660416666666677</v>
      </c>
      <c r="AI1992">
        <f t="shared" si="833"/>
        <v>5.3660416666666677</v>
      </c>
      <c r="AJ1992" s="2">
        <f t="shared" si="834"/>
        <v>59.971744510744642</v>
      </c>
      <c r="AK1992" s="2">
        <f t="shared" si="835"/>
        <v>59.971744510744642</v>
      </c>
    </row>
    <row r="1993" spans="1:37" x14ac:dyDescent="0.3">
      <c r="A1993" s="18">
        <v>40235</v>
      </c>
      <c r="B1993">
        <v>2.54</v>
      </c>
      <c r="C1993">
        <v>7.3</v>
      </c>
      <c r="D1993">
        <v>1</v>
      </c>
      <c r="E1993">
        <v>4.1500000000000004</v>
      </c>
      <c r="G1993" s="3">
        <f t="shared" si="837"/>
        <v>9.0877500000000282</v>
      </c>
      <c r="H1993" s="3">
        <f t="shared" si="838"/>
        <v>65.288470701220874</v>
      </c>
      <c r="I1993" s="10">
        <f t="shared" si="812"/>
        <v>64.635585994208668</v>
      </c>
      <c r="J1993" s="3">
        <f t="shared" si="813"/>
        <v>0.14059979282642054</v>
      </c>
      <c r="K1993" s="3">
        <f t="shared" si="814"/>
        <v>1.7568333333333337</v>
      </c>
      <c r="L1993" s="15">
        <f t="shared" si="815"/>
        <v>0.78316666666666646</v>
      </c>
      <c r="M1993" s="3">
        <f t="shared" si="816"/>
        <v>0.34395833333333303</v>
      </c>
      <c r="N1993" s="15">
        <f t="shared" si="817"/>
        <v>9.4317083333333613</v>
      </c>
      <c r="O1993" s="15">
        <f t="shared" si="818"/>
        <v>0.15915807216947744</v>
      </c>
      <c r="P1993" s="15">
        <f t="shared" si="819"/>
        <v>59.260006135850446</v>
      </c>
      <c r="Q1993" s="3">
        <f t="shared" si="836"/>
        <v>2</v>
      </c>
      <c r="R1993" s="3">
        <f t="shared" si="820"/>
        <v>-0.81</v>
      </c>
      <c r="S1993" s="16">
        <f t="shared" si="821"/>
        <v>-3.3615000000000004</v>
      </c>
      <c r="T1993" s="3">
        <f t="shared" si="822"/>
        <v>6.070208333333361</v>
      </c>
      <c r="U1993" s="3">
        <f t="shared" si="823"/>
        <v>0.15915807216947744</v>
      </c>
      <c r="V1993" s="3">
        <f t="shared" si="824"/>
        <v>38.139493967164775</v>
      </c>
      <c r="W1993" s="19">
        <f t="shared" si="825"/>
        <v>6.070208333333361</v>
      </c>
      <c r="X1993" s="19">
        <f t="shared" si="826"/>
        <v>0.15915807216947744</v>
      </c>
      <c r="Y1993" s="19">
        <f t="shared" si="827"/>
        <v>38.139493967164775</v>
      </c>
      <c r="Z1993" s="2">
        <f t="shared" si="828"/>
        <v>-3.0175416666666672</v>
      </c>
      <c r="AA1993" s="2">
        <f t="shared" si="829"/>
        <v>-27.148976734056099</v>
      </c>
      <c r="AB1993">
        <v>0</v>
      </c>
      <c r="AC1993">
        <v>0</v>
      </c>
      <c r="AD1993">
        <v>0</v>
      </c>
      <c r="AE1993">
        <v>0</v>
      </c>
      <c r="AF1993" s="2">
        <f t="shared" si="830"/>
        <v>0</v>
      </c>
      <c r="AG1993" t="b">
        <f t="shared" si="831"/>
        <v>1</v>
      </c>
      <c r="AH1993" s="2">
        <f t="shared" si="832"/>
        <v>-3.0175416666666672</v>
      </c>
      <c r="AI1993">
        <f t="shared" si="833"/>
        <v>3.0175416666666672</v>
      </c>
      <c r="AJ1993" s="2">
        <f t="shared" si="834"/>
        <v>-27.148976734056099</v>
      </c>
      <c r="AK1993" s="2">
        <f t="shared" si="835"/>
        <v>27.148976734056099</v>
      </c>
    </row>
    <row r="1994" spans="1:37" x14ac:dyDescent="0.3">
      <c r="A1994" s="18">
        <v>40236</v>
      </c>
      <c r="B1994">
        <v>12.7</v>
      </c>
      <c r="C1994">
        <v>8.1999999999999993</v>
      </c>
      <c r="D1994">
        <v>2.9</v>
      </c>
      <c r="E1994">
        <v>5.55</v>
      </c>
      <c r="G1994" s="3">
        <f t="shared" si="837"/>
        <v>6.070208333333361</v>
      </c>
      <c r="H1994" s="3">
        <f t="shared" si="838"/>
        <v>38.139493967164775</v>
      </c>
      <c r="I1994" s="10">
        <f t="shared" si="812"/>
        <v>37.758099027493124</v>
      </c>
      <c r="J1994" s="3">
        <f t="shared" si="813"/>
        <v>0.16076572946411866</v>
      </c>
      <c r="K1994" s="3">
        <f t="shared" si="814"/>
        <v>11.747499999999999</v>
      </c>
      <c r="L1994" s="15">
        <f t="shared" si="815"/>
        <v>0.95250000000000079</v>
      </c>
      <c r="M1994" s="3">
        <f t="shared" si="816"/>
        <v>-1.9843749999999989</v>
      </c>
      <c r="N1994" s="15">
        <f t="shared" si="817"/>
        <v>4.0858333333333618</v>
      </c>
      <c r="O1994" s="15">
        <f t="shared" si="818"/>
        <v>0</v>
      </c>
      <c r="P1994" s="15">
        <f t="shared" si="819"/>
        <v>0</v>
      </c>
      <c r="Q1994" s="3">
        <f t="shared" si="836"/>
        <v>2</v>
      </c>
      <c r="R1994" s="3">
        <f t="shared" si="820"/>
        <v>-0.81</v>
      </c>
      <c r="S1994" s="16">
        <f t="shared" si="821"/>
        <v>-4.4954999999999998</v>
      </c>
      <c r="T1994" s="3">
        <f t="shared" si="822"/>
        <v>0</v>
      </c>
      <c r="U1994" s="3">
        <f t="shared" si="823"/>
        <v>0</v>
      </c>
      <c r="V1994" s="3">
        <f t="shared" si="824"/>
        <v>0</v>
      </c>
      <c r="W1994" s="19">
        <f t="shared" si="825"/>
        <v>0</v>
      </c>
      <c r="X1994" s="19">
        <f t="shared" si="826"/>
        <v>0</v>
      </c>
      <c r="Y1994" s="19">
        <f t="shared" si="827"/>
        <v>0</v>
      </c>
      <c r="Z1994" s="2">
        <f t="shared" si="828"/>
        <v>-6.070208333333361</v>
      </c>
      <c r="AA1994" s="2">
        <f t="shared" si="829"/>
        <v>-38.139493967164775</v>
      </c>
      <c r="AB1994">
        <v>0</v>
      </c>
      <c r="AC1994">
        <v>0</v>
      </c>
      <c r="AD1994">
        <v>0</v>
      </c>
      <c r="AE1994">
        <v>0</v>
      </c>
      <c r="AF1994" s="2">
        <f t="shared" si="830"/>
        <v>0</v>
      </c>
      <c r="AG1994" t="b">
        <f t="shared" si="831"/>
        <v>1</v>
      </c>
      <c r="AH1994" s="2">
        <f t="shared" si="832"/>
        <v>-6.070208333333361</v>
      </c>
      <c r="AI1994">
        <f t="shared" si="833"/>
        <v>6.070208333333361</v>
      </c>
      <c r="AJ1994" s="2">
        <f t="shared" si="834"/>
        <v>-38.139493967164775</v>
      </c>
      <c r="AK1994" s="2">
        <f t="shared" si="835"/>
        <v>38.139493967164775</v>
      </c>
    </row>
    <row r="1995" spans="1:37" x14ac:dyDescent="0.3">
      <c r="A1995" s="18">
        <v>40237</v>
      </c>
      <c r="B1995">
        <v>0</v>
      </c>
      <c r="C1995">
        <v>8</v>
      </c>
      <c r="D1995">
        <v>0.5</v>
      </c>
      <c r="E1995">
        <v>4.25</v>
      </c>
      <c r="G1995" s="3">
        <f t="shared" si="837"/>
        <v>0</v>
      </c>
      <c r="H1995" s="3">
        <f t="shared" si="838"/>
        <v>0</v>
      </c>
      <c r="I1995" s="10">
        <f t="shared" si="812"/>
        <v>0</v>
      </c>
      <c r="J1995" s="3">
        <f t="shared" si="813"/>
        <v>0</v>
      </c>
      <c r="K1995" s="3">
        <f t="shared" si="814"/>
        <v>0</v>
      </c>
      <c r="L1995" s="15">
        <f t="shared" si="815"/>
        <v>0</v>
      </c>
      <c r="M1995" s="3">
        <f t="shared" si="816"/>
        <v>0</v>
      </c>
      <c r="N1995" s="15">
        <f t="shared" si="817"/>
        <v>0</v>
      </c>
      <c r="O1995" s="15">
        <f t="shared" si="818"/>
        <v>0</v>
      </c>
      <c r="P1995" s="15">
        <f t="shared" si="819"/>
        <v>0</v>
      </c>
      <c r="Q1995" s="3">
        <f t="shared" si="836"/>
        <v>2</v>
      </c>
      <c r="R1995" s="3">
        <f t="shared" si="820"/>
        <v>-0.81</v>
      </c>
      <c r="S1995" s="16">
        <f t="shared" si="821"/>
        <v>-3.4425000000000003</v>
      </c>
      <c r="T1995" s="3">
        <f t="shared" si="822"/>
        <v>0</v>
      </c>
      <c r="U1995" s="3">
        <f t="shared" si="823"/>
        <v>0</v>
      </c>
      <c r="V1995" s="3">
        <f t="shared" si="824"/>
        <v>0</v>
      </c>
      <c r="W1995" s="19">
        <f t="shared" si="825"/>
        <v>0</v>
      </c>
      <c r="X1995" s="19">
        <f t="shared" si="826"/>
        <v>0</v>
      </c>
      <c r="Y1995" s="19">
        <f t="shared" si="827"/>
        <v>0</v>
      </c>
      <c r="Z1995" s="2">
        <f t="shared" si="828"/>
        <v>0</v>
      </c>
      <c r="AA1995" s="2">
        <f t="shared" si="829"/>
        <v>0</v>
      </c>
      <c r="AB1995">
        <v>0</v>
      </c>
      <c r="AC1995">
        <v>0</v>
      </c>
      <c r="AD1995">
        <v>0</v>
      </c>
      <c r="AE1995">
        <v>0</v>
      </c>
      <c r="AF1995" s="2">
        <f t="shared" si="830"/>
        <v>0</v>
      </c>
      <c r="AG1995" t="b">
        <f t="shared" si="831"/>
        <v>0</v>
      </c>
      <c r="AH1995" s="2" t="str">
        <f t="shared" si="832"/>
        <v/>
      </c>
      <c r="AI1995">
        <f t="shared" si="833"/>
        <v>0</v>
      </c>
      <c r="AJ1995" s="2" t="str">
        <f t="shared" si="834"/>
        <v/>
      </c>
      <c r="AK1995" s="2" t="str">
        <f t="shared" si="835"/>
        <v/>
      </c>
    </row>
    <row r="1996" spans="1:37" x14ac:dyDescent="0.3">
      <c r="A1996" s="18">
        <v>40238</v>
      </c>
      <c r="B1996">
        <v>0</v>
      </c>
      <c r="C1996">
        <v>10.5</v>
      </c>
      <c r="D1996">
        <v>1</v>
      </c>
      <c r="E1996">
        <v>5.75</v>
      </c>
      <c r="G1996" s="3">
        <f t="shared" si="837"/>
        <v>0</v>
      </c>
      <c r="H1996" s="3">
        <f t="shared" si="838"/>
        <v>0</v>
      </c>
      <c r="I1996" s="10">
        <f t="shared" si="812"/>
        <v>0</v>
      </c>
      <c r="J1996" s="3">
        <f t="shared" si="813"/>
        <v>0</v>
      </c>
      <c r="K1996" s="3">
        <f t="shared" si="814"/>
        <v>0</v>
      </c>
      <c r="L1996" s="15">
        <f t="shared" si="815"/>
        <v>0</v>
      </c>
      <c r="M1996" s="3">
        <f t="shared" si="816"/>
        <v>0</v>
      </c>
      <c r="N1996" s="15">
        <f t="shared" si="817"/>
        <v>0</v>
      </c>
      <c r="O1996" s="15">
        <f t="shared" si="818"/>
        <v>0</v>
      </c>
      <c r="P1996" s="15">
        <f t="shared" si="819"/>
        <v>0</v>
      </c>
      <c r="Q1996" s="3">
        <f t="shared" si="836"/>
        <v>3</v>
      </c>
      <c r="R1996" s="3">
        <f t="shared" si="820"/>
        <v>-0.81</v>
      </c>
      <c r="S1996" s="16">
        <f t="shared" si="821"/>
        <v>-4.6575000000000006</v>
      </c>
      <c r="T1996" s="3">
        <f t="shared" si="822"/>
        <v>0</v>
      </c>
      <c r="U1996" s="3">
        <f t="shared" si="823"/>
        <v>0</v>
      </c>
      <c r="V1996" s="3">
        <f t="shared" si="824"/>
        <v>0</v>
      </c>
      <c r="W1996" s="19">
        <f t="shared" si="825"/>
        <v>0</v>
      </c>
      <c r="X1996" s="19">
        <f t="shared" si="826"/>
        <v>0</v>
      </c>
      <c r="Y1996" s="19">
        <f t="shared" si="827"/>
        <v>0</v>
      </c>
      <c r="Z1996" s="2">
        <f t="shared" si="828"/>
        <v>0</v>
      </c>
      <c r="AA1996" s="2">
        <f t="shared" si="829"/>
        <v>0</v>
      </c>
      <c r="AB1996">
        <v>0</v>
      </c>
      <c r="AC1996">
        <v>0</v>
      </c>
      <c r="AD1996">
        <v>0</v>
      </c>
      <c r="AE1996">
        <v>0</v>
      </c>
      <c r="AF1996" s="2">
        <f t="shared" si="830"/>
        <v>0</v>
      </c>
      <c r="AG1996" t="b">
        <f t="shared" si="831"/>
        <v>0</v>
      </c>
      <c r="AH1996" s="2" t="str">
        <f t="shared" si="832"/>
        <v/>
      </c>
      <c r="AI1996">
        <f t="shared" si="833"/>
        <v>0</v>
      </c>
      <c r="AJ1996" s="2" t="str">
        <f t="shared" si="834"/>
        <v/>
      </c>
      <c r="AK1996" s="2" t="str">
        <f t="shared" si="835"/>
        <v/>
      </c>
    </row>
    <row r="1997" spans="1:37" x14ac:dyDescent="0.3">
      <c r="A1997" s="18">
        <v>40239</v>
      </c>
      <c r="B1997">
        <v>0</v>
      </c>
      <c r="C1997">
        <v>12.8</v>
      </c>
      <c r="D1997">
        <v>3.7</v>
      </c>
      <c r="E1997">
        <v>8.25</v>
      </c>
      <c r="G1997" s="3">
        <f t="shared" si="837"/>
        <v>0</v>
      </c>
      <c r="H1997" s="3">
        <f t="shared" si="838"/>
        <v>0</v>
      </c>
      <c r="I1997" s="10">
        <f t="shared" si="812"/>
        <v>0</v>
      </c>
      <c r="J1997" s="3">
        <f t="shared" si="813"/>
        <v>0</v>
      </c>
      <c r="K1997" s="3">
        <f t="shared" si="814"/>
        <v>0</v>
      </c>
      <c r="L1997" s="15">
        <f t="shared" si="815"/>
        <v>0</v>
      </c>
      <c r="M1997" s="3">
        <f t="shared" si="816"/>
        <v>0</v>
      </c>
      <c r="N1997" s="15">
        <f t="shared" si="817"/>
        <v>0</v>
      </c>
      <c r="O1997" s="15">
        <f t="shared" si="818"/>
        <v>0</v>
      </c>
      <c r="P1997" s="15">
        <f t="shared" si="819"/>
        <v>0</v>
      </c>
      <c r="Q1997" s="3">
        <f t="shared" si="836"/>
        <v>3</v>
      </c>
      <c r="R1997" s="3">
        <f t="shared" si="820"/>
        <v>-0.81</v>
      </c>
      <c r="S1997" s="16">
        <f t="shared" si="821"/>
        <v>-6.6825000000000001</v>
      </c>
      <c r="T1997" s="3">
        <f t="shared" si="822"/>
        <v>0</v>
      </c>
      <c r="U1997" s="3">
        <f t="shared" si="823"/>
        <v>0</v>
      </c>
      <c r="V1997" s="3">
        <f t="shared" si="824"/>
        <v>0</v>
      </c>
      <c r="W1997" s="19">
        <f t="shared" si="825"/>
        <v>0</v>
      </c>
      <c r="X1997" s="19">
        <f t="shared" si="826"/>
        <v>0</v>
      </c>
      <c r="Y1997" s="19">
        <f t="shared" si="827"/>
        <v>0</v>
      </c>
      <c r="Z1997" s="2">
        <f t="shared" si="828"/>
        <v>0</v>
      </c>
      <c r="AA1997" s="2">
        <f t="shared" si="829"/>
        <v>0</v>
      </c>
      <c r="AB1997">
        <v>0</v>
      </c>
      <c r="AC1997">
        <v>0</v>
      </c>
      <c r="AD1997">
        <v>0</v>
      </c>
      <c r="AE1997">
        <v>0</v>
      </c>
      <c r="AF1997" s="2">
        <f t="shared" si="830"/>
        <v>0</v>
      </c>
      <c r="AG1997" t="b">
        <f t="shared" si="831"/>
        <v>0</v>
      </c>
      <c r="AH1997" s="2" t="str">
        <f t="shared" si="832"/>
        <v/>
      </c>
      <c r="AI1997">
        <f t="shared" si="833"/>
        <v>0</v>
      </c>
      <c r="AJ1997" s="2" t="str">
        <f t="shared" si="834"/>
        <v/>
      </c>
      <c r="AK1997" s="2" t="str">
        <f t="shared" si="835"/>
        <v/>
      </c>
    </row>
    <row r="1998" spans="1:37" x14ac:dyDescent="0.3">
      <c r="A1998" s="18">
        <v>40240</v>
      </c>
      <c r="B1998">
        <v>2.54</v>
      </c>
      <c r="C1998">
        <v>7.6</v>
      </c>
      <c r="D1998">
        <v>2</v>
      </c>
      <c r="E1998">
        <v>4.8</v>
      </c>
      <c r="G1998" s="3">
        <f t="shared" si="837"/>
        <v>0</v>
      </c>
      <c r="H1998" s="3">
        <f t="shared" si="838"/>
        <v>0</v>
      </c>
      <c r="I1998" s="10">
        <f t="shared" si="812"/>
        <v>0</v>
      </c>
      <c r="J1998" s="3">
        <f t="shared" si="813"/>
        <v>0</v>
      </c>
      <c r="K1998" s="3">
        <f t="shared" si="814"/>
        <v>2.032</v>
      </c>
      <c r="L1998" s="15">
        <f t="shared" si="815"/>
        <v>0.50800000000000023</v>
      </c>
      <c r="M1998" s="3">
        <f t="shared" si="816"/>
        <v>0</v>
      </c>
      <c r="N1998" s="15">
        <f t="shared" si="817"/>
        <v>0</v>
      </c>
      <c r="O1998" s="15">
        <f t="shared" si="818"/>
        <v>0</v>
      </c>
      <c r="P1998" s="15">
        <f t="shared" si="819"/>
        <v>0</v>
      </c>
      <c r="Q1998" s="3">
        <f t="shared" si="836"/>
        <v>3</v>
      </c>
      <c r="R1998" s="3">
        <f t="shared" si="820"/>
        <v>-0.81</v>
      </c>
      <c r="S1998" s="16">
        <f t="shared" si="821"/>
        <v>-3.8879999999999999</v>
      </c>
      <c r="T1998" s="3">
        <f t="shared" si="822"/>
        <v>0</v>
      </c>
      <c r="U1998" s="3">
        <f t="shared" si="823"/>
        <v>0</v>
      </c>
      <c r="V1998" s="3">
        <f t="shared" si="824"/>
        <v>0</v>
      </c>
      <c r="W1998" s="19">
        <f t="shared" si="825"/>
        <v>0</v>
      </c>
      <c r="X1998" s="19">
        <f t="shared" si="826"/>
        <v>0</v>
      </c>
      <c r="Y1998" s="19">
        <f t="shared" si="827"/>
        <v>0</v>
      </c>
      <c r="Z1998" s="2">
        <f t="shared" si="828"/>
        <v>0</v>
      </c>
      <c r="AA1998" s="2">
        <f t="shared" si="829"/>
        <v>0</v>
      </c>
      <c r="AB1998">
        <v>0</v>
      </c>
      <c r="AC1998">
        <v>0</v>
      </c>
      <c r="AD1998">
        <v>0</v>
      </c>
      <c r="AE1998">
        <v>0</v>
      </c>
      <c r="AF1998" s="2">
        <f t="shared" si="830"/>
        <v>0</v>
      </c>
      <c r="AG1998" t="b">
        <f t="shared" si="831"/>
        <v>0</v>
      </c>
      <c r="AH1998" s="2" t="str">
        <f t="shared" si="832"/>
        <v/>
      </c>
      <c r="AI1998">
        <f t="shared" si="833"/>
        <v>0</v>
      </c>
      <c r="AJ1998" s="2" t="str">
        <f t="shared" si="834"/>
        <v/>
      </c>
      <c r="AK1998" s="2" t="str">
        <f t="shared" si="835"/>
        <v/>
      </c>
    </row>
    <row r="1999" spans="1:37" x14ac:dyDescent="0.3">
      <c r="A1999" s="18">
        <v>40241</v>
      </c>
      <c r="B1999">
        <v>7.62</v>
      </c>
      <c r="C1999">
        <v>4</v>
      </c>
      <c r="D1999">
        <v>1.1000000000000001</v>
      </c>
      <c r="E1999">
        <v>2.5499999999999998</v>
      </c>
      <c r="G1999" s="3">
        <f t="shared" si="837"/>
        <v>0</v>
      </c>
      <c r="H1999" s="3">
        <f t="shared" si="838"/>
        <v>0</v>
      </c>
      <c r="I1999" s="10">
        <f t="shared" si="812"/>
        <v>0</v>
      </c>
      <c r="J1999" s="3">
        <f t="shared" si="813"/>
        <v>0</v>
      </c>
      <c r="K1999" s="3">
        <f t="shared" si="814"/>
        <v>3.2385000000000002</v>
      </c>
      <c r="L1999" s="15">
        <f t="shared" si="815"/>
        <v>4.3815</v>
      </c>
      <c r="M1999" s="3">
        <f t="shared" si="816"/>
        <v>3.5718749999999999</v>
      </c>
      <c r="N1999" s="15">
        <f t="shared" si="817"/>
        <v>3.5718749999999999</v>
      </c>
      <c r="O1999" s="15">
        <f t="shared" si="818"/>
        <v>0.47965116279069775</v>
      </c>
      <c r="P1999" s="15">
        <f t="shared" si="819"/>
        <v>7.4468181818181804</v>
      </c>
      <c r="Q1999" s="3">
        <f t="shared" si="836"/>
        <v>3</v>
      </c>
      <c r="R1999" s="3">
        <f t="shared" si="820"/>
        <v>-0.81</v>
      </c>
      <c r="S1999" s="16">
        <f t="shared" si="821"/>
        <v>-2.0655000000000001</v>
      </c>
      <c r="T1999" s="3">
        <f t="shared" si="822"/>
        <v>1.5063749999999998</v>
      </c>
      <c r="U1999" s="3">
        <f t="shared" si="823"/>
        <v>0.47965116279069775</v>
      </c>
      <c r="V1999" s="3">
        <f t="shared" si="824"/>
        <v>3.1405636363636353</v>
      </c>
      <c r="W1999" s="19">
        <f t="shared" si="825"/>
        <v>1.5063749999999998</v>
      </c>
      <c r="X1999" s="19">
        <f t="shared" si="826"/>
        <v>0.47965116279069775</v>
      </c>
      <c r="Y1999" s="19">
        <f t="shared" si="827"/>
        <v>3.1405636363636353</v>
      </c>
      <c r="Z1999" s="2">
        <f t="shared" si="828"/>
        <v>1.5063749999999998</v>
      </c>
      <c r="AA1999" s="2">
        <f t="shared" si="829"/>
        <v>3.1405636363636353</v>
      </c>
      <c r="AB1999">
        <v>0</v>
      </c>
      <c r="AC1999">
        <v>0</v>
      </c>
      <c r="AD1999">
        <v>0</v>
      </c>
      <c r="AE1999">
        <v>0</v>
      </c>
      <c r="AF1999" s="2">
        <f t="shared" si="830"/>
        <v>0</v>
      </c>
      <c r="AG1999" t="b">
        <f t="shared" si="831"/>
        <v>1</v>
      </c>
      <c r="AH1999" s="2">
        <f t="shared" si="832"/>
        <v>1.5063749999999998</v>
      </c>
      <c r="AI1999">
        <f t="shared" si="833"/>
        <v>1.5063749999999998</v>
      </c>
      <c r="AJ1999" s="2">
        <f t="shared" si="834"/>
        <v>3.1405636363636353</v>
      </c>
      <c r="AK1999" s="2">
        <f t="shared" si="835"/>
        <v>3.1405636363636353</v>
      </c>
    </row>
    <row r="2000" spans="1:37" x14ac:dyDescent="0.3">
      <c r="A2000" s="18">
        <v>40242</v>
      </c>
      <c r="B2000">
        <v>0</v>
      </c>
      <c r="C2000">
        <v>4.9000000000000004</v>
      </c>
      <c r="D2000">
        <v>0.1</v>
      </c>
      <c r="E2000">
        <v>2.5</v>
      </c>
      <c r="G2000" s="3">
        <f t="shared" si="837"/>
        <v>1.5063749999999998</v>
      </c>
      <c r="H2000" s="3">
        <f t="shared" si="838"/>
        <v>3.1405636363636353</v>
      </c>
      <c r="I2000" s="10">
        <f t="shared" si="812"/>
        <v>3.109157999999999</v>
      </c>
      <c r="J2000" s="3">
        <f t="shared" si="813"/>
        <v>0.48449612403100784</v>
      </c>
      <c r="K2000" s="3">
        <f t="shared" si="814"/>
        <v>0</v>
      </c>
      <c r="L2000" s="15">
        <f t="shared" si="815"/>
        <v>0</v>
      </c>
      <c r="M2000" s="3">
        <f t="shared" si="816"/>
        <v>0</v>
      </c>
      <c r="N2000" s="15">
        <f t="shared" si="817"/>
        <v>1.5063749999999998</v>
      </c>
      <c r="O2000" s="15">
        <f t="shared" si="818"/>
        <v>0.48449612403100784</v>
      </c>
      <c r="P2000" s="15">
        <f t="shared" si="819"/>
        <v>3.109157999999999</v>
      </c>
      <c r="Q2000" s="3">
        <f t="shared" si="836"/>
        <v>3</v>
      </c>
      <c r="R2000" s="3">
        <f t="shared" si="820"/>
        <v>-0.81</v>
      </c>
      <c r="S2000" s="16">
        <f t="shared" si="821"/>
        <v>-2.0250000000000004</v>
      </c>
      <c r="T2000" s="3">
        <f t="shared" si="822"/>
        <v>0</v>
      </c>
      <c r="U2000" s="3">
        <f t="shared" si="823"/>
        <v>0.48449612403100784</v>
      </c>
      <c r="V2000" s="3">
        <f t="shared" si="824"/>
        <v>0</v>
      </c>
      <c r="W2000" s="19">
        <f t="shared" si="825"/>
        <v>0</v>
      </c>
      <c r="X2000" s="19">
        <f t="shared" si="826"/>
        <v>0.48449612403100784</v>
      </c>
      <c r="Y2000" s="19">
        <f t="shared" si="827"/>
        <v>0</v>
      </c>
      <c r="Z2000" s="2">
        <f t="shared" si="828"/>
        <v>-1.5063749999999998</v>
      </c>
      <c r="AA2000" s="2">
        <f t="shared" si="829"/>
        <v>-3.1405636363636353</v>
      </c>
      <c r="AB2000">
        <v>0</v>
      </c>
      <c r="AC2000">
        <v>0</v>
      </c>
      <c r="AD2000">
        <v>0</v>
      </c>
      <c r="AE2000">
        <v>0</v>
      </c>
      <c r="AF2000" s="2">
        <f t="shared" si="830"/>
        <v>0</v>
      </c>
      <c r="AG2000" t="b">
        <f t="shared" si="831"/>
        <v>1</v>
      </c>
      <c r="AH2000" s="2">
        <f t="shared" si="832"/>
        <v>-1.5063749999999998</v>
      </c>
      <c r="AI2000">
        <f t="shared" si="833"/>
        <v>1.5063749999999998</v>
      </c>
      <c r="AJ2000" s="2">
        <f t="shared" si="834"/>
        <v>-3.1405636363636353</v>
      </c>
      <c r="AK2000" s="2">
        <f t="shared" si="835"/>
        <v>3.1405636363636353</v>
      </c>
    </row>
    <row r="2001" spans="1:37" x14ac:dyDescent="0.3">
      <c r="A2001" s="18">
        <v>40243</v>
      </c>
      <c r="B2001">
        <v>0</v>
      </c>
      <c r="C2001">
        <v>7.5</v>
      </c>
      <c r="D2001">
        <v>-0.4</v>
      </c>
      <c r="E2001">
        <v>3.55</v>
      </c>
      <c r="G2001" s="3">
        <f t="shared" si="837"/>
        <v>0</v>
      </c>
      <c r="H2001" s="3">
        <f t="shared" si="838"/>
        <v>0</v>
      </c>
      <c r="I2001" s="10">
        <f t="shared" si="812"/>
        <v>0</v>
      </c>
      <c r="J2001" s="3">
        <f t="shared" si="813"/>
        <v>0</v>
      </c>
      <c r="K2001" s="3">
        <f t="shared" si="814"/>
        <v>0</v>
      </c>
      <c r="L2001" s="15">
        <f t="shared" si="815"/>
        <v>0</v>
      </c>
      <c r="M2001" s="3">
        <f t="shared" si="816"/>
        <v>0</v>
      </c>
      <c r="N2001" s="15">
        <f t="shared" si="817"/>
        <v>0</v>
      </c>
      <c r="O2001" s="15">
        <f t="shared" si="818"/>
        <v>0</v>
      </c>
      <c r="P2001" s="15">
        <f t="shared" si="819"/>
        <v>0</v>
      </c>
      <c r="Q2001" s="3">
        <f t="shared" si="836"/>
        <v>3</v>
      </c>
      <c r="R2001" s="3">
        <f t="shared" si="820"/>
        <v>-0.81</v>
      </c>
      <c r="S2001" s="16">
        <f t="shared" si="821"/>
        <v>-2.8755000000000002</v>
      </c>
      <c r="T2001" s="3">
        <f t="shared" si="822"/>
        <v>0</v>
      </c>
      <c r="U2001" s="3">
        <f t="shared" si="823"/>
        <v>0</v>
      </c>
      <c r="V2001" s="3">
        <f t="shared" si="824"/>
        <v>0</v>
      </c>
      <c r="W2001" s="19">
        <f t="shared" si="825"/>
        <v>0</v>
      </c>
      <c r="X2001" s="19">
        <f t="shared" si="826"/>
        <v>0</v>
      </c>
      <c r="Y2001" s="19">
        <f t="shared" si="827"/>
        <v>0</v>
      </c>
      <c r="Z2001" s="2">
        <f t="shared" si="828"/>
        <v>0</v>
      </c>
      <c r="AA2001" s="2">
        <f t="shared" si="829"/>
        <v>0</v>
      </c>
      <c r="AB2001">
        <v>0</v>
      </c>
      <c r="AC2001">
        <v>0</v>
      </c>
      <c r="AD2001">
        <v>0</v>
      </c>
      <c r="AE2001">
        <v>0</v>
      </c>
      <c r="AF2001" s="2">
        <f t="shared" si="830"/>
        <v>0</v>
      </c>
      <c r="AG2001" t="b">
        <f t="shared" si="831"/>
        <v>0</v>
      </c>
      <c r="AH2001" s="2" t="str">
        <f t="shared" si="832"/>
        <v/>
      </c>
      <c r="AI2001">
        <f t="shared" si="833"/>
        <v>0</v>
      </c>
      <c r="AJ2001" s="2" t="str">
        <f t="shared" si="834"/>
        <v/>
      </c>
      <c r="AK2001" s="2" t="str">
        <f t="shared" si="835"/>
        <v/>
      </c>
    </row>
    <row r="2002" spans="1:37" x14ac:dyDescent="0.3">
      <c r="A2002" s="18">
        <v>40244</v>
      </c>
      <c r="B2002">
        <v>0</v>
      </c>
      <c r="C2002">
        <v>11.7</v>
      </c>
      <c r="D2002">
        <v>2.9</v>
      </c>
      <c r="E2002">
        <v>7.3</v>
      </c>
      <c r="G2002" s="3">
        <f t="shared" si="837"/>
        <v>0</v>
      </c>
      <c r="H2002" s="3">
        <f t="shared" si="838"/>
        <v>0</v>
      </c>
      <c r="I2002" s="10">
        <f t="shared" ref="I2002:I2065" si="839">ASNWD*Compact_coef</f>
        <v>0</v>
      </c>
      <c r="J2002" s="3">
        <f t="shared" ref="J2002:J2065" si="840">IF(ASNWDC&gt;0,ASWE/ASNWDC,0)</f>
        <v>0</v>
      </c>
      <c r="K2002" s="3">
        <f t="shared" ref="K2002:K2065" si="841">MAX(0,IP-SNOW)</f>
        <v>0</v>
      </c>
      <c r="L2002" s="15">
        <f t="shared" ref="L2002:L2065" si="842">IP*(1-((MIN(Rainthresh,MAX(Snowthresh,E2002))-Snowthresh)/(Rainthresh-Snowthresh)))</f>
        <v>0</v>
      </c>
      <c r="M2002" s="3">
        <f t="shared" ref="M2002:M2065" si="843">(SNOW*SWE_gain_coef)-(RAIN*SWE_loss_coef)</f>
        <v>0</v>
      </c>
      <c r="N2002" s="15">
        <f t="shared" ref="N2002:N2065" si="844">MAX(0,ASWE+ISWES)</f>
        <v>0</v>
      </c>
      <c r="O2002" s="15">
        <f t="shared" ref="O2002:O2065" si="845">IF(ASNWDS&gt;0,ASWES/ASNWDS,0)</f>
        <v>0</v>
      </c>
      <c r="P2002" s="15">
        <f t="shared" ref="P2002:P2065" si="846">MAX(0,I2002+((L2002*SWE_gain_coef)/Snowfall_density)-(K2002/MAX(0.1,J2002)))</f>
        <v>0</v>
      </c>
      <c r="Q2002" s="3">
        <f t="shared" si="836"/>
        <v>3</v>
      </c>
      <c r="R2002" s="3">
        <f t="shared" ref="R2002:R2065" si="847">IF(MONTH&gt;3,IF(MONTH&lt;10,Melt_coef_late,Melt_coef_early),Melt_coef_early)</f>
        <v>-0.81</v>
      </c>
      <c r="S2002" s="16">
        <f t="shared" ref="S2002:S2065" si="848">MIN(0,Melt_coef*(TMEAN-Melt_thresh))</f>
        <v>-5.9130000000000003</v>
      </c>
      <c r="T2002" s="3">
        <f t="shared" ref="T2002:T2065" si="849">MAX(0,ASWES+ISWEM)</f>
        <v>0</v>
      </c>
      <c r="U2002" s="3">
        <f t="shared" ref="U2002:U2065" si="850">MIN(O2002,ADENS_max)</f>
        <v>0</v>
      </c>
      <c r="V2002" s="3">
        <f t="shared" ref="V2002:V2065" si="851">IF(ADENSM&gt;0,ASWEM/ADENSM,0)</f>
        <v>0</v>
      </c>
      <c r="W2002" s="19">
        <f t="shared" ref="W2002:W2065" si="852">ASWEM</f>
        <v>0</v>
      </c>
      <c r="X2002" s="19">
        <f t="shared" ref="X2002:X2065" si="853">ADENSM</f>
        <v>0</v>
      </c>
      <c r="Y2002" s="19">
        <f t="shared" ref="Y2002:Y2065" si="854">ASNWDM</f>
        <v>0</v>
      </c>
      <c r="Z2002" s="2">
        <f t="shared" ref="Z2002:Z2065" si="855">W2002-G2002</f>
        <v>0</v>
      </c>
      <c r="AA2002" s="2">
        <f t="shared" ref="AA2002:AA2065" si="856">Y2002-H2002</f>
        <v>0</v>
      </c>
      <c r="AB2002">
        <v>0</v>
      </c>
      <c r="AC2002">
        <v>0</v>
      </c>
      <c r="AD2002">
        <v>0</v>
      </c>
      <c r="AE2002">
        <v>0</v>
      </c>
      <c r="AF2002" s="2">
        <f t="shared" ref="AF2002:AF2065" si="857">IF(asnwd_obs&gt;0,aswe_obs/asnwd_obs,0)</f>
        <v>0</v>
      </c>
      <c r="AG2002" t="b">
        <f t="shared" ref="AG2002:AG2065" si="858">OR(Z2002&lt;&gt;0,AB2002&lt;&gt;0)</f>
        <v>0</v>
      </c>
      <c r="AH2002" s="2" t="str">
        <f t="shared" ref="AH2002:AH2065" si="859">IF(AG2002=TRUE,Z2002-AB2002,"")</f>
        <v/>
      </c>
      <c r="AI2002">
        <f t="shared" ref="AI2002:AI2065" si="860">IF(AG1992=TRUE,ABS(Z2002-AB2002),"")</f>
        <v>0</v>
      </c>
      <c r="AJ2002" s="2" t="str">
        <f t="shared" ref="AJ2002:AJ2065" si="861">IF(AG2002=TRUE,AA2002-AD2002,"")</f>
        <v/>
      </c>
      <c r="AK2002" s="2" t="str">
        <f t="shared" ref="AK2002:AK2065" si="862">IF(AG2002=TRUE,ABS(AA2002-AD2002),"")</f>
        <v/>
      </c>
    </row>
    <row r="2003" spans="1:37" x14ac:dyDescent="0.3">
      <c r="A2003" s="18">
        <v>40245</v>
      </c>
      <c r="B2003">
        <v>0</v>
      </c>
      <c r="C2003">
        <v>9.1999999999999993</v>
      </c>
      <c r="D2003">
        <v>1.4</v>
      </c>
      <c r="E2003">
        <v>5.3</v>
      </c>
      <c r="G2003" s="3">
        <f t="shared" si="837"/>
        <v>0</v>
      </c>
      <c r="H2003" s="3">
        <f t="shared" si="838"/>
        <v>0</v>
      </c>
      <c r="I2003" s="10">
        <f t="shared" si="839"/>
        <v>0</v>
      </c>
      <c r="J2003" s="3">
        <f t="shared" si="840"/>
        <v>0</v>
      </c>
      <c r="K2003" s="3">
        <f t="shared" si="841"/>
        <v>0</v>
      </c>
      <c r="L2003" s="15">
        <f t="shared" si="842"/>
        <v>0</v>
      </c>
      <c r="M2003" s="3">
        <f t="shared" si="843"/>
        <v>0</v>
      </c>
      <c r="N2003" s="15">
        <f t="shared" si="844"/>
        <v>0</v>
      </c>
      <c r="O2003" s="15">
        <f t="shared" si="845"/>
        <v>0</v>
      </c>
      <c r="P2003" s="15">
        <f t="shared" si="846"/>
        <v>0</v>
      </c>
      <c r="Q2003" s="3">
        <f t="shared" ref="Q2003:Q2066" si="863">MONTH(A2003)</f>
        <v>3</v>
      </c>
      <c r="R2003" s="3">
        <f t="shared" si="847"/>
        <v>-0.81</v>
      </c>
      <c r="S2003" s="16">
        <f t="shared" si="848"/>
        <v>-4.2930000000000001</v>
      </c>
      <c r="T2003" s="3">
        <f t="shared" si="849"/>
        <v>0</v>
      </c>
      <c r="U2003" s="3">
        <f t="shared" si="850"/>
        <v>0</v>
      </c>
      <c r="V2003" s="3">
        <f t="shared" si="851"/>
        <v>0</v>
      </c>
      <c r="W2003" s="19">
        <f t="shared" si="852"/>
        <v>0</v>
      </c>
      <c r="X2003" s="19">
        <f t="shared" si="853"/>
        <v>0</v>
      </c>
      <c r="Y2003" s="19">
        <f t="shared" si="854"/>
        <v>0</v>
      </c>
      <c r="Z2003" s="2">
        <f t="shared" si="855"/>
        <v>0</v>
      </c>
      <c r="AA2003" s="2">
        <f t="shared" si="856"/>
        <v>0</v>
      </c>
      <c r="AB2003">
        <v>0</v>
      </c>
      <c r="AC2003">
        <v>0</v>
      </c>
      <c r="AD2003">
        <v>0</v>
      </c>
      <c r="AE2003">
        <v>0</v>
      </c>
      <c r="AF2003" s="2">
        <f t="shared" si="857"/>
        <v>0</v>
      </c>
      <c r="AG2003" t="b">
        <f t="shared" si="858"/>
        <v>0</v>
      </c>
      <c r="AH2003" s="2" t="str">
        <f t="shared" si="859"/>
        <v/>
      </c>
      <c r="AI2003">
        <f t="shared" si="860"/>
        <v>0</v>
      </c>
      <c r="AJ2003" s="2" t="str">
        <f t="shared" si="861"/>
        <v/>
      </c>
      <c r="AK2003" s="2" t="str">
        <f t="shared" si="862"/>
        <v/>
      </c>
    </row>
    <row r="2004" spans="1:37" x14ac:dyDescent="0.3">
      <c r="A2004" s="18">
        <v>40246</v>
      </c>
      <c r="B2004">
        <v>10.16</v>
      </c>
      <c r="C2004">
        <v>1.9</v>
      </c>
      <c r="D2004">
        <v>-3.5</v>
      </c>
      <c r="E2004">
        <v>-0.8</v>
      </c>
      <c r="G2004" s="3">
        <f t="shared" si="837"/>
        <v>0</v>
      </c>
      <c r="H2004" s="3">
        <f t="shared" si="838"/>
        <v>0</v>
      </c>
      <c r="I2004" s="10">
        <f t="shared" si="839"/>
        <v>0</v>
      </c>
      <c r="J2004" s="3">
        <f t="shared" si="840"/>
        <v>0</v>
      </c>
      <c r="K2004" s="3">
        <f t="shared" si="841"/>
        <v>0</v>
      </c>
      <c r="L2004" s="15">
        <f t="shared" si="842"/>
        <v>10.16</v>
      </c>
      <c r="M2004" s="3">
        <f t="shared" si="843"/>
        <v>10.16</v>
      </c>
      <c r="N2004" s="15">
        <f t="shared" si="844"/>
        <v>10.16</v>
      </c>
      <c r="O2004" s="15">
        <f t="shared" si="845"/>
        <v>0.11</v>
      </c>
      <c r="P2004" s="15">
        <f t="shared" si="846"/>
        <v>92.36363636363636</v>
      </c>
      <c r="Q2004" s="3">
        <f t="shared" si="863"/>
        <v>3</v>
      </c>
      <c r="R2004" s="3">
        <f t="shared" si="847"/>
        <v>-0.81</v>
      </c>
      <c r="S2004" s="16">
        <f t="shared" si="848"/>
        <v>0</v>
      </c>
      <c r="T2004" s="3">
        <f t="shared" si="849"/>
        <v>10.16</v>
      </c>
      <c r="U2004" s="3">
        <f t="shared" si="850"/>
        <v>0.11</v>
      </c>
      <c r="V2004" s="3">
        <f t="shared" si="851"/>
        <v>92.36363636363636</v>
      </c>
      <c r="W2004" s="19">
        <f t="shared" si="852"/>
        <v>10.16</v>
      </c>
      <c r="X2004" s="19">
        <f t="shared" si="853"/>
        <v>0.11</v>
      </c>
      <c r="Y2004" s="19">
        <f t="shared" si="854"/>
        <v>92.36363636363636</v>
      </c>
      <c r="Z2004" s="2">
        <f t="shared" si="855"/>
        <v>10.16</v>
      </c>
      <c r="AA2004" s="2">
        <f t="shared" si="856"/>
        <v>92.36363636363636</v>
      </c>
      <c r="AB2004">
        <v>0</v>
      </c>
      <c r="AC2004">
        <v>0</v>
      </c>
      <c r="AD2004">
        <v>0</v>
      </c>
      <c r="AE2004">
        <v>0</v>
      </c>
      <c r="AF2004" s="2">
        <f t="shared" si="857"/>
        <v>0</v>
      </c>
      <c r="AG2004" t="b">
        <f t="shared" si="858"/>
        <v>1</v>
      </c>
      <c r="AH2004" s="2">
        <f t="shared" si="859"/>
        <v>10.16</v>
      </c>
      <c r="AI2004">
        <f t="shared" si="860"/>
        <v>10.16</v>
      </c>
      <c r="AJ2004" s="2">
        <f t="shared" si="861"/>
        <v>92.36363636363636</v>
      </c>
      <c r="AK2004" s="2">
        <f t="shared" si="862"/>
        <v>92.36363636363636</v>
      </c>
    </row>
    <row r="2005" spans="1:37" x14ac:dyDescent="0.3">
      <c r="A2005" s="18">
        <v>40247</v>
      </c>
      <c r="B2005">
        <v>2.54</v>
      </c>
      <c r="C2005">
        <v>2.2000000000000002</v>
      </c>
      <c r="D2005">
        <v>-3.6</v>
      </c>
      <c r="E2005">
        <v>-0.7</v>
      </c>
      <c r="G2005" s="3">
        <f t="shared" si="837"/>
        <v>10.16</v>
      </c>
      <c r="H2005" s="3">
        <f t="shared" si="838"/>
        <v>92.36363636363636</v>
      </c>
      <c r="I2005" s="10">
        <f t="shared" si="839"/>
        <v>91.44</v>
      </c>
      <c r="J2005" s="3">
        <f t="shared" si="840"/>
        <v>0.11111111111111112</v>
      </c>
      <c r="K2005" s="3">
        <f t="shared" si="841"/>
        <v>0</v>
      </c>
      <c r="L2005" s="15">
        <f t="shared" si="842"/>
        <v>2.54</v>
      </c>
      <c r="M2005" s="3">
        <f t="shared" si="843"/>
        <v>2.54</v>
      </c>
      <c r="N2005" s="15">
        <f t="shared" si="844"/>
        <v>12.7</v>
      </c>
      <c r="O2005" s="15">
        <f t="shared" si="845"/>
        <v>0.11088709677419355</v>
      </c>
      <c r="P2005" s="15">
        <f t="shared" si="846"/>
        <v>114.53090909090909</v>
      </c>
      <c r="Q2005" s="3">
        <f t="shared" si="863"/>
        <v>3</v>
      </c>
      <c r="R2005" s="3">
        <f t="shared" si="847"/>
        <v>-0.81</v>
      </c>
      <c r="S2005" s="16">
        <f t="shared" si="848"/>
        <v>0</v>
      </c>
      <c r="T2005" s="3">
        <f t="shared" si="849"/>
        <v>12.7</v>
      </c>
      <c r="U2005" s="3">
        <f t="shared" si="850"/>
        <v>0.11088709677419355</v>
      </c>
      <c r="V2005" s="3">
        <f t="shared" si="851"/>
        <v>114.53090909090909</v>
      </c>
      <c r="W2005" s="19">
        <f t="shared" si="852"/>
        <v>12.7</v>
      </c>
      <c r="X2005" s="19">
        <f t="shared" si="853"/>
        <v>0.11088709677419355</v>
      </c>
      <c r="Y2005" s="19">
        <f t="shared" si="854"/>
        <v>114.53090909090909</v>
      </c>
      <c r="Z2005" s="2">
        <f t="shared" si="855"/>
        <v>2.5399999999999991</v>
      </c>
      <c r="AA2005" s="2">
        <f t="shared" si="856"/>
        <v>22.167272727272731</v>
      </c>
      <c r="AB2005">
        <v>0</v>
      </c>
      <c r="AC2005">
        <v>0</v>
      </c>
      <c r="AD2005">
        <v>25.4</v>
      </c>
      <c r="AE2005">
        <v>25.4</v>
      </c>
      <c r="AF2005" s="2">
        <f t="shared" si="857"/>
        <v>0</v>
      </c>
      <c r="AG2005" t="b">
        <f t="shared" si="858"/>
        <v>1</v>
      </c>
      <c r="AH2005" s="2">
        <f t="shared" si="859"/>
        <v>2.5399999999999991</v>
      </c>
      <c r="AI2005" t="str">
        <f t="shared" si="860"/>
        <v/>
      </c>
      <c r="AJ2005" s="2">
        <f t="shared" si="861"/>
        <v>-3.2327272727272671</v>
      </c>
      <c r="AK2005" s="2">
        <f t="shared" si="862"/>
        <v>3.2327272727272671</v>
      </c>
    </row>
    <row r="2006" spans="1:37" x14ac:dyDescent="0.3">
      <c r="A2006" s="18">
        <v>40248</v>
      </c>
      <c r="B2006">
        <v>7.62</v>
      </c>
      <c r="C2006">
        <v>3.8</v>
      </c>
      <c r="D2006">
        <v>-1.3</v>
      </c>
      <c r="E2006">
        <v>1.25</v>
      </c>
      <c r="G2006" s="3">
        <f t="shared" si="837"/>
        <v>12.7</v>
      </c>
      <c r="H2006" s="3">
        <f t="shared" si="838"/>
        <v>114.53090909090909</v>
      </c>
      <c r="I2006" s="10">
        <f t="shared" si="839"/>
        <v>113.3856</v>
      </c>
      <c r="J2006" s="3">
        <f t="shared" si="840"/>
        <v>0.11200716845878136</v>
      </c>
      <c r="K2006" s="3">
        <f t="shared" si="841"/>
        <v>1.5875000000000004</v>
      </c>
      <c r="L2006" s="15">
        <f t="shared" si="842"/>
        <v>6.0324999999999998</v>
      </c>
      <c r="M2006" s="3">
        <f t="shared" si="843"/>
        <v>5.6356249999999992</v>
      </c>
      <c r="N2006" s="15">
        <f t="shared" si="844"/>
        <v>18.335625</v>
      </c>
      <c r="O2006" s="15">
        <f t="shared" si="845"/>
        <v>0.11902129923856349</v>
      </c>
      <c r="P2006" s="15">
        <f t="shared" si="846"/>
        <v>154.05330909090907</v>
      </c>
      <c r="Q2006" s="3">
        <f t="shared" si="863"/>
        <v>3</v>
      </c>
      <c r="R2006" s="3">
        <f t="shared" si="847"/>
        <v>-0.81</v>
      </c>
      <c r="S2006" s="16">
        <f t="shared" si="848"/>
        <v>-1.0125000000000002</v>
      </c>
      <c r="T2006" s="3">
        <f t="shared" si="849"/>
        <v>17.323125000000001</v>
      </c>
      <c r="U2006" s="3">
        <f t="shared" si="850"/>
        <v>0.11902129923856349</v>
      </c>
      <c r="V2006" s="3">
        <f t="shared" si="851"/>
        <v>145.54642833530104</v>
      </c>
      <c r="W2006" s="19">
        <f t="shared" si="852"/>
        <v>17.323125000000001</v>
      </c>
      <c r="X2006" s="19">
        <f t="shared" si="853"/>
        <v>0.11902129923856349</v>
      </c>
      <c r="Y2006" s="19">
        <f t="shared" si="854"/>
        <v>145.54642833530104</v>
      </c>
      <c r="Z2006" s="2">
        <f t="shared" si="855"/>
        <v>4.6231250000000017</v>
      </c>
      <c r="AA2006" s="2">
        <f t="shared" si="856"/>
        <v>31.015519244391953</v>
      </c>
      <c r="AB2006">
        <v>0</v>
      </c>
      <c r="AC2006">
        <v>0</v>
      </c>
      <c r="AD2006">
        <v>0</v>
      </c>
      <c r="AE2006">
        <v>25.4</v>
      </c>
      <c r="AF2006" s="2">
        <f t="shared" si="857"/>
        <v>0</v>
      </c>
      <c r="AG2006" t="b">
        <f t="shared" si="858"/>
        <v>1</v>
      </c>
      <c r="AH2006" s="2">
        <f t="shared" si="859"/>
        <v>4.6231250000000017</v>
      </c>
      <c r="AI2006" t="str">
        <f t="shared" si="860"/>
        <v/>
      </c>
      <c r="AJ2006" s="2">
        <f t="shared" si="861"/>
        <v>31.015519244391953</v>
      </c>
      <c r="AK2006" s="2">
        <f t="shared" si="862"/>
        <v>31.015519244391953</v>
      </c>
    </row>
    <row r="2007" spans="1:37" x14ac:dyDescent="0.3">
      <c r="A2007" s="18">
        <v>40249</v>
      </c>
      <c r="B2007">
        <v>15.24</v>
      </c>
      <c r="C2007">
        <v>4</v>
      </c>
      <c r="D2007">
        <v>-0.8</v>
      </c>
      <c r="E2007">
        <v>1.6</v>
      </c>
      <c r="G2007" s="3">
        <f t="shared" si="837"/>
        <v>17.323125000000001</v>
      </c>
      <c r="H2007" s="3">
        <f t="shared" si="838"/>
        <v>145.54642833530104</v>
      </c>
      <c r="I2007" s="10">
        <f t="shared" si="839"/>
        <v>144.09096405194802</v>
      </c>
      <c r="J2007" s="3">
        <f t="shared" si="840"/>
        <v>0.12022353458440757</v>
      </c>
      <c r="K2007" s="3">
        <f t="shared" si="841"/>
        <v>4.0639999999999983</v>
      </c>
      <c r="L2007" s="15">
        <f t="shared" si="842"/>
        <v>11.176000000000002</v>
      </c>
      <c r="M2007" s="3">
        <f t="shared" si="843"/>
        <v>10.160000000000002</v>
      </c>
      <c r="N2007" s="15">
        <f t="shared" si="844"/>
        <v>27.483125000000001</v>
      </c>
      <c r="O2007" s="15">
        <f t="shared" si="845"/>
        <v>0.1297063549505324</v>
      </c>
      <c r="P2007" s="15">
        <f t="shared" si="846"/>
        <v>211.88726651428573</v>
      </c>
      <c r="Q2007" s="3">
        <f t="shared" si="863"/>
        <v>3</v>
      </c>
      <c r="R2007" s="3">
        <f t="shared" si="847"/>
        <v>-0.81</v>
      </c>
      <c r="S2007" s="16">
        <f t="shared" si="848"/>
        <v>-1.2960000000000003</v>
      </c>
      <c r="T2007" s="3">
        <f t="shared" si="849"/>
        <v>26.187125000000002</v>
      </c>
      <c r="U2007" s="3">
        <f t="shared" si="850"/>
        <v>0.1297063549505324</v>
      </c>
      <c r="V2007" s="3">
        <f t="shared" si="851"/>
        <v>201.8954661858109</v>
      </c>
      <c r="W2007" s="19">
        <f t="shared" si="852"/>
        <v>26.187125000000002</v>
      </c>
      <c r="X2007" s="19">
        <f t="shared" si="853"/>
        <v>0.1297063549505324</v>
      </c>
      <c r="Y2007" s="19">
        <f t="shared" si="854"/>
        <v>201.8954661858109</v>
      </c>
      <c r="Z2007" s="2">
        <f t="shared" si="855"/>
        <v>8.8640000000000008</v>
      </c>
      <c r="AA2007" s="2">
        <f t="shared" si="856"/>
        <v>56.349037850509859</v>
      </c>
      <c r="AB2007">
        <v>0</v>
      </c>
      <c r="AC2007">
        <v>0</v>
      </c>
      <c r="AD2007">
        <v>0</v>
      </c>
      <c r="AE2007">
        <v>25.4</v>
      </c>
      <c r="AF2007" s="2">
        <f t="shared" si="857"/>
        <v>0</v>
      </c>
      <c r="AG2007" t="b">
        <f t="shared" si="858"/>
        <v>1</v>
      </c>
      <c r="AH2007" s="2">
        <f t="shared" si="859"/>
        <v>8.8640000000000008</v>
      </c>
      <c r="AI2007" t="str">
        <f t="shared" si="860"/>
        <v/>
      </c>
      <c r="AJ2007" s="2">
        <f t="shared" si="861"/>
        <v>56.349037850509859</v>
      </c>
      <c r="AK2007" s="2">
        <f t="shared" si="862"/>
        <v>56.349037850509859</v>
      </c>
    </row>
    <row r="2008" spans="1:37" x14ac:dyDescent="0.3">
      <c r="A2008" s="18">
        <v>40250</v>
      </c>
      <c r="B2008">
        <v>20.32</v>
      </c>
      <c r="C2008">
        <v>3.9</v>
      </c>
      <c r="D2008">
        <v>-1.3</v>
      </c>
      <c r="E2008">
        <v>1.3</v>
      </c>
      <c r="G2008" s="3">
        <f t="shared" si="837"/>
        <v>26.187125000000002</v>
      </c>
      <c r="H2008" s="3">
        <f t="shared" si="838"/>
        <v>201.8954661858109</v>
      </c>
      <c r="I2008" s="10">
        <f t="shared" si="839"/>
        <v>199.87651152395279</v>
      </c>
      <c r="J2008" s="3">
        <f t="shared" si="840"/>
        <v>0.13101652015205295</v>
      </c>
      <c r="K2008" s="3">
        <f t="shared" si="841"/>
        <v>4.4026666666666667</v>
      </c>
      <c r="L2008" s="15">
        <f t="shared" si="842"/>
        <v>15.917333333333334</v>
      </c>
      <c r="M2008" s="3">
        <f t="shared" si="843"/>
        <v>14.816666666666666</v>
      </c>
      <c r="N2008" s="15">
        <f t="shared" si="844"/>
        <v>41.003791666666672</v>
      </c>
      <c r="O2008" s="15">
        <f t="shared" si="845"/>
        <v>0.13185531849022175</v>
      </c>
      <c r="P2008" s="15">
        <f t="shared" si="846"/>
        <v>310.97563705560702</v>
      </c>
      <c r="Q2008" s="3">
        <f t="shared" si="863"/>
        <v>3</v>
      </c>
      <c r="R2008" s="3">
        <f t="shared" si="847"/>
        <v>-0.81</v>
      </c>
      <c r="S2008" s="16">
        <f t="shared" si="848"/>
        <v>-1.0530000000000002</v>
      </c>
      <c r="T2008" s="3">
        <f t="shared" si="849"/>
        <v>39.950791666666674</v>
      </c>
      <c r="U2008" s="3">
        <f t="shared" si="850"/>
        <v>0.13185531849022175</v>
      </c>
      <c r="V2008" s="3">
        <f t="shared" si="851"/>
        <v>302.98961106850902</v>
      </c>
      <c r="W2008" s="19">
        <f t="shared" si="852"/>
        <v>39.950791666666674</v>
      </c>
      <c r="X2008" s="19">
        <f t="shared" si="853"/>
        <v>0.13185531849022175</v>
      </c>
      <c r="Y2008" s="19">
        <f t="shared" si="854"/>
        <v>302.98961106850902</v>
      </c>
      <c r="Z2008" s="2">
        <f t="shared" si="855"/>
        <v>13.763666666666673</v>
      </c>
      <c r="AA2008" s="2">
        <f t="shared" si="856"/>
        <v>101.09414488269812</v>
      </c>
      <c r="AB2008">
        <v>7.62</v>
      </c>
      <c r="AC2008">
        <v>7.62</v>
      </c>
      <c r="AD2008">
        <v>152.4</v>
      </c>
      <c r="AE2008">
        <v>177.8</v>
      </c>
      <c r="AF2008" s="2">
        <f t="shared" si="857"/>
        <v>4.2857142857142858E-2</v>
      </c>
      <c r="AG2008" t="b">
        <f t="shared" si="858"/>
        <v>1</v>
      </c>
      <c r="AH2008" s="2">
        <f t="shared" si="859"/>
        <v>6.1436666666666726</v>
      </c>
      <c r="AI2008" t="str">
        <f t="shared" si="860"/>
        <v/>
      </c>
      <c r="AJ2008" s="2">
        <f t="shared" si="861"/>
        <v>-51.305855117301888</v>
      </c>
      <c r="AK2008" s="2">
        <f t="shared" si="862"/>
        <v>51.305855117301888</v>
      </c>
    </row>
    <row r="2009" spans="1:37" x14ac:dyDescent="0.3">
      <c r="A2009" s="18">
        <v>40251</v>
      </c>
      <c r="B2009">
        <v>2.54</v>
      </c>
      <c r="C2009">
        <v>3.6</v>
      </c>
      <c r="D2009">
        <v>-1.9</v>
      </c>
      <c r="E2009">
        <v>0.85</v>
      </c>
      <c r="G2009" s="3">
        <f t="shared" si="837"/>
        <v>39.950791666666674</v>
      </c>
      <c r="H2009" s="3">
        <f t="shared" si="838"/>
        <v>302.98961106850902</v>
      </c>
      <c r="I2009" s="10">
        <f t="shared" si="839"/>
        <v>299.95971495782391</v>
      </c>
      <c r="J2009" s="3">
        <f t="shared" si="840"/>
        <v>0.13318719039416341</v>
      </c>
      <c r="K2009" s="3">
        <f t="shared" si="841"/>
        <v>0.35983333333333301</v>
      </c>
      <c r="L2009" s="15">
        <f t="shared" si="842"/>
        <v>2.180166666666667</v>
      </c>
      <c r="M2009" s="3">
        <f t="shared" si="843"/>
        <v>2.0902083333333339</v>
      </c>
      <c r="N2009" s="15">
        <f t="shared" si="844"/>
        <v>42.041000000000011</v>
      </c>
      <c r="O2009" s="15">
        <f t="shared" si="845"/>
        <v>0.13258895189679273</v>
      </c>
      <c r="P2009" s="15">
        <f t="shared" si="846"/>
        <v>317.07770065732728</v>
      </c>
      <c r="Q2009" s="3">
        <f t="shared" si="863"/>
        <v>3</v>
      </c>
      <c r="R2009" s="3">
        <f t="shared" si="847"/>
        <v>-0.81</v>
      </c>
      <c r="S2009" s="16">
        <f t="shared" si="848"/>
        <v>-0.6885</v>
      </c>
      <c r="T2009" s="3">
        <f t="shared" si="849"/>
        <v>41.352500000000013</v>
      </c>
      <c r="U2009" s="3">
        <f t="shared" si="850"/>
        <v>0.13258895189679273</v>
      </c>
      <c r="V2009" s="3">
        <f t="shared" si="851"/>
        <v>311.88496031093757</v>
      </c>
      <c r="W2009" s="19">
        <f t="shared" si="852"/>
        <v>41.352500000000013</v>
      </c>
      <c r="X2009" s="19">
        <f t="shared" si="853"/>
        <v>0.13258895189679273</v>
      </c>
      <c r="Y2009" s="19">
        <f t="shared" si="854"/>
        <v>311.88496031093757</v>
      </c>
      <c r="Z2009" s="2">
        <f t="shared" si="855"/>
        <v>1.4017083333333389</v>
      </c>
      <c r="AA2009" s="2">
        <f t="shared" si="856"/>
        <v>8.8953492424285514</v>
      </c>
      <c r="AB2009">
        <v>0</v>
      </c>
      <c r="AC2009">
        <v>7.62</v>
      </c>
      <c r="AD2009">
        <v>-50.8</v>
      </c>
      <c r="AE2009">
        <v>127</v>
      </c>
      <c r="AF2009" s="2">
        <f t="shared" si="857"/>
        <v>0.06</v>
      </c>
      <c r="AG2009" t="b">
        <f t="shared" si="858"/>
        <v>1</v>
      </c>
      <c r="AH2009" s="2">
        <f t="shared" si="859"/>
        <v>1.4017083333333389</v>
      </c>
      <c r="AI2009">
        <f t="shared" si="860"/>
        <v>1.4017083333333389</v>
      </c>
      <c r="AJ2009" s="2">
        <f t="shared" si="861"/>
        <v>59.695349242428549</v>
      </c>
      <c r="AK2009" s="2">
        <f t="shared" si="862"/>
        <v>59.695349242428549</v>
      </c>
    </row>
    <row r="2010" spans="1:37" x14ac:dyDescent="0.3">
      <c r="A2010" s="18">
        <v>40252</v>
      </c>
      <c r="B2010">
        <v>0</v>
      </c>
      <c r="C2010">
        <v>6.9</v>
      </c>
      <c r="D2010">
        <v>-2.4</v>
      </c>
      <c r="E2010">
        <v>2.25</v>
      </c>
      <c r="G2010" s="3">
        <f t="shared" ref="G2010:G2073" si="864">W2009</f>
        <v>41.352500000000013</v>
      </c>
      <c r="H2010" s="3">
        <f t="shared" ref="H2010:H2073" si="865">Y2009</f>
        <v>311.88496031093757</v>
      </c>
      <c r="I2010" s="10">
        <f t="shared" si="839"/>
        <v>308.7661107078282</v>
      </c>
      <c r="J2010" s="3">
        <f t="shared" si="840"/>
        <v>0.13392823423918457</v>
      </c>
      <c r="K2010" s="3">
        <f t="shared" si="841"/>
        <v>0</v>
      </c>
      <c r="L2010" s="15">
        <f t="shared" si="842"/>
        <v>0</v>
      </c>
      <c r="M2010" s="3">
        <f t="shared" si="843"/>
        <v>0</v>
      </c>
      <c r="N2010" s="15">
        <f t="shared" si="844"/>
        <v>41.352500000000013</v>
      </c>
      <c r="O2010" s="15">
        <f t="shared" si="845"/>
        <v>0.13392823423918457</v>
      </c>
      <c r="P2010" s="15">
        <f t="shared" si="846"/>
        <v>308.7661107078282</v>
      </c>
      <c r="Q2010" s="3">
        <f t="shared" si="863"/>
        <v>3</v>
      </c>
      <c r="R2010" s="3">
        <f t="shared" si="847"/>
        <v>-0.81</v>
      </c>
      <c r="S2010" s="16">
        <f t="shared" si="848"/>
        <v>-1.8225000000000002</v>
      </c>
      <c r="T2010" s="3">
        <f t="shared" si="849"/>
        <v>39.530000000000015</v>
      </c>
      <c r="U2010" s="3">
        <f t="shared" si="850"/>
        <v>0.13392823423918457</v>
      </c>
      <c r="V2010" s="3">
        <f t="shared" si="851"/>
        <v>295.15807644714226</v>
      </c>
      <c r="W2010" s="19">
        <f t="shared" si="852"/>
        <v>39.530000000000015</v>
      </c>
      <c r="X2010" s="19">
        <f t="shared" si="853"/>
        <v>0.13392823423918457</v>
      </c>
      <c r="Y2010" s="19">
        <f t="shared" si="854"/>
        <v>295.15807644714226</v>
      </c>
      <c r="Z2010" s="2">
        <f t="shared" si="855"/>
        <v>-1.822499999999998</v>
      </c>
      <c r="AA2010" s="2">
        <f t="shared" si="856"/>
        <v>-16.726883863795308</v>
      </c>
      <c r="AB2010">
        <v>0</v>
      </c>
      <c r="AC2010">
        <v>7.62</v>
      </c>
      <c r="AD2010">
        <v>-25.4</v>
      </c>
      <c r="AE2010">
        <v>101.6</v>
      </c>
      <c r="AF2010" s="2">
        <f t="shared" si="857"/>
        <v>7.5000000000000011E-2</v>
      </c>
      <c r="AG2010" t="b">
        <f t="shared" si="858"/>
        <v>1</v>
      </c>
      <c r="AH2010" s="2">
        <f t="shared" si="859"/>
        <v>-1.822499999999998</v>
      </c>
      <c r="AI2010">
        <f t="shared" si="860"/>
        <v>1.822499999999998</v>
      </c>
      <c r="AJ2010" s="2">
        <f t="shared" si="861"/>
        <v>8.6731161362046905</v>
      </c>
      <c r="AK2010" s="2">
        <f t="shared" si="862"/>
        <v>8.6731161362046905</v>
      </c>
    </row>
    <row r="2011" spans="1:37" x14ac:dyDescent="0.3">
      <c r="A2011" s="18">
        <v>40253</v>
      </c>
      <c r="B2011">
        <v>0</v>
      </c>
      <c r="C2011">
        <v>13.8</v>
      </c>
      <c r="D2011">
        <v>1</v>
      </c>
      <c r="E2011">
        <v>7.4</v>
      </c>
      <c r="G2011" s="3">
        <f t="shared" si="864"/>
        <v>39.530000000000015</v>
      </c>
      <c r="H2011" s="3">
        <f t="shared" si="865"/>
        <v>295.15807644714226</v>
      </c>
      <c r="I2011" s="10">
        <f t="shared" si="839"/>
        <v>292.20649568267083</v>
      </c>
      <c r="J2011" s="3">
        <f t="shared" si="840"/>
        <v>0.13528104468604502</v>
      </c>
      <c r="K2011" s="3">
        <f t="shared" si="841"/>
        <v>0</v>
      </c>
      <c r="L2011" s="15">
        <f t="shared" si="842"/>
        <v>0</v>
      </c>
      <c r="M2011" s="3">
        <f t="shared" si="843"/>
        <v>0</v>
      </c>
      <c r="N2011" s="15">
        <f t="shared" si="844"/>
        <v>39.530000000000015</v>
      </c>
      <c r="O2011" s="15">
        <f t="shared" si="845"/>
        <v>0.13528104468604502</v>
      </c>
      <c r="P2011" s="15">
        <f t="shared" si="846"/>
        <v>292.20649568267083</v>
      </c>
      <c r="Q2011" s="3">
        <f t="shared" si="863"/>
        <v>3</v>
      </c>
      <c r="R2011" s="3">
        <f t="shared" si="847"/>
        <v>-0.81</v>
      </c>
      <c r="S2011" s="16">
        <f t="shared" si="848"/>
        <v>-5.9940000000000007</v>
      </c>
      <c r="T2011" s="3">
        <f t="shared" si="849"/>
        <v>33.536000000000016</v>
      </c>
      <c r="U2011" s="3">
        <f t="shared" si="850"/>
        <v>0.13528104468604502</v>
      </c>
      <c r="V2011" s="3">
        <f t="shared" si="851"/>
        <v>247.89873612987731</v>
      </c>
      <c r="W2011" s="19">
        <f t="shared" si="852"/>
        <v>33.536000000000016</v>
      </c>
      <c r="X2011" s="19">
        <f t="shared" si="853"/>
        <v>0.13528104468604502</v>
      </c>
      <c r="Y2011" s="19">
        <f t="shared" si="854"/>
        <v>247.89873612987731</v>
      </c>
      <c r="Z2011" s="2">
        <f t="shared" si="855"/>
        <v>-5.9939999999999998</v>
      </c>
      <c r="AA2011" s="2">
        <f t="shared" si="856"/>
        <v>-47.259340317264957</v>
      </c>
      <c r="AB2011">
        <v>-7.62</v>
      </c>
      <c r="AC2011">
        <v>0</v>
      </c>
      <c r="AD2011">
        <v>-50.8</v>
      </c>
      <c r="AE2011">
        <v>50.8</v>
      </c>
      <c r="AF2011" s="2">
        <f t="shared" si="857"/>
        <v>0</v>
      </c>
      <c r="AG2011" t="b">
        <f t="shared" si="858"/>
        <v>1</v>
      </c>
      <c r="AH2011" s="2">
        <f t="shared" si="859"/>
        <v>1.6260000000000003</v>
      </c>
      <c r="AI2011" t="str">
        <f t="shared" si="860"/>
        <v/>
      </c>
      <c r="AJ2011" s="2">
        <f t="shared" si="861"/>
        <v>3.5406596827350398</v>
      </c>
      <c r="AK2011" s="2">
        <f t="shared" si="862"/>
        <v>3.5406596827350398</v>
      </c>
    </row>
    <row r="2012" spans="1:37" x14ac:dyDescent="0.3">
      <c r="A2012" s="18">
        <v>40254</v>
      </c>
      <c r="B2012">
        <v>0</v>
      </c>
      <c r="C2012">
        <v>12.1</v>
      </c>
      <c r="D2012">
        <v>0.2</v>
      </c>
      <c r="E2012">
        <v>6.15</v>
      </c>
      <c r="G2012" s="3">
        <f t="shared" si="864"/>
        <v>33.536000000000016</v>
      </c>
      <c r="H2012" s="3">
        <f t="shared" si="865"/>
        <v>247.89873612987731</v>
      </c>
      <c r="I2012" s="10">
        <f t="shared" si="839"/>
        <v>245.41974876857853</v>
      </c>
      <c r="J2012" s="3">
        <f t="shared" si="840"/>
        <v>0.13664751988489396</v>
      </c>
      <c r="K2012" s="3">
        <f t="shared" si="841"/>
        <v>0</v>
      </c>
      <c r="L2012" s="15">
        <f t="shared" si="842"/>
        <v>0</v>
      </c>
      <c r="M2012" s="3">
        <f t="shared" si="843"/>
        <v>0</v>
      </c>
      <c r="N2012" s="15">
        <f t="shared" si="844"/>
        <v>33.536000000000016</v>
      </c>
      <c r="O2012" s="15">
        <f t="shared" si="845"/>
        <v>0.13664751988489396</v>
      </c>
      <c r="P2012" s="15">
        <f t="shared" si="846"/>
        <v>245.41974876857853</v>
      </c>
      <c r="Q2012" s="3">
        <f t="shared" si="863"/>
        <v>3</v>
      </c>
      <c r="R2012" s="3">
        <f t="shared" si="847"/>
        <v>-0.81</v>
      </c>
      <c r="S2012" s="16">
        <f t="shared" si="848"/>
        <v>-4.9815000000000005</v>
      </c>
      <c r="T2012" s="3">
        <f t="shared" si="849"/>
        <v>28.554500000000015</v>
      </c>
      <c r="U2012" s="3">
        <f t="shared" si="850"/>
        <v>0.13664751988489396</v>
      </c>
      <c r="V2012" s="3">
        <f t="shared" si="851"/>
        <v>208.96464146625644</v>
      </c>
      <c r="W2012" s="19">
        <f t="shared" si="852"/>
        <v>28.554500000000015</v>
      </c>
      <c r="X2012" s="19">
        <f t="shared" si="853"/>
        <v>0.13664751988489396</v>
      </c>
      <c r="Y2012" s="19">
        <f t="shared" si="854"/>
        <v>208.96464146625644</v>
      </c>
      <c r="Z2012" s="2">
        <f t="shared" si="855"/>
        <v>-4.9815000000000005</v>
      </c>
      <c r="AA2012" s="2">
        <f t="shared" si="856"/>
        <v>-38.934094663620868</v>
      </c>
      <c r="AB2012">
        <v>0</v>
      </c>
      <c r="AC2012">
        <v>0</v>
      </c>
      <c r="AD2012">
        <v>-50.8</v>
      </c>
      <c r="AE2012">
        <v>0</v>
      </c>
      <c r="AF2012" s="2">
        <f t="shared" si="857"/>
        <v>0</v>
      </c>
      <c r="AG2012" t="b">
        <f t="shared" si="858"/>
        <v>1</v>
      </c>
      <c r="AH2012" s="2">
        <f t="shared" si="859"/>
        <v>-4.9815000000000005</v>
      </c>
      <c r="AI2012" t="str">
        <f t="shared" si="860"/>
        <v/>
      </c>
      <c r="AJ2012" s="2">
        <f t="shared" si="861"/>
        <v>11.865905336379129</v>
      </c>
      <c r="AK2012" s="2">
        <f t="shared" si="862"/>
        <v>11.865905336379129</v>
      </c>
    </row>
    <row r="2013" spans="1:37" x14ac:dyDescent="0.3">
      <c r="A2013" s="18">
        <v>40255</v>
      </c>
      <c r="B2013">
        <v>0</v>
      </c>
      <c r="C2013">
        <v>8.6</v>
      </c>
      <c r="D2013">
        <v>-1.1000000000000001</v>
      </c>
      <c r="E2013">
        <v>3.75</v>
      </c>
      <c r="G2013" s="3">
        <f t="shared" si="864"/>
        <v>28.554500000000015</v>
      </c>
      <c r="H2013" s="3">
        <f t="shared" si="865"/>
        <v>208.96464146625644</v>
      </c>
      <c r="I2013" s="10">
        <f t="shared" si="839"/>
        <v>206.87499505159388</v>
      </c>
      <c r="J2013" s="3">
        <f t="shared" si="840"/>
        <v>0.13802779786352926</v>
      </c>
      <c r="K2013" s="3">
        <f t="shared" si="841"/>
        <v>0</v>
      </c>
      <c r="L2013" s="15">
        <f t="shared" si="842"/>
        <v>0</v>
      </c>
      <c r="M2013" s="3">
        <f t="shared" si="843"/>
        <v>0</v>
      </c>
      <c r="N2013" s="15">
        <f t="shared" si="844"/>
        <v>28.554500000000015</v>
      </c>
      <c r="O2013" s="15">
        <f t="shared" si="845"/>
        <v>0.13802779786352926</v>
      </c>
      <c r="P2013" s="15">
        <f t="shared" si="846"/>
        <v>206.87499505159388</v>
      </c>
      <c r="Q2013" s="3">
        <f t="shared" si="863"/>
        <v>3</v>
      </c>
      <c r="R2013" s="3">
        <f t="shared" si="847"/>
        <v>-0.81</v>
      </c>
      <c r="S2013" s="16">
        <f t="shared" si="848"/>
        <v>-3.0375000000000001</v>
      </c>
      <c r="T2013" s="3">
        <f t="shared" si="849"/>
        <v>25.517000000000014</v>
      </c>
      <c r="U2013" s="3">
        <f t="shared" si="850"/>
        <v>0.13802779786352926</v>
      </c>
      <c r="V2013" s="3">
        <f t="shared" si="851"/>
        <v>184.86855832641163</v>
      </c>
      <c r="W2013" s="19">
        <f t="shared" si="852"/>
        <v>25.517000000000014</v>
      </c>
      <c r="X2013" s="19">
        <f t="shared" si="853"/>
        <v>0.13802779786352926</v>
      </c>
      <c r="Y2013" s="19">
        <f t="shared" si="854"/>
        <v>184.86855832641163</v>
      </c>
      <c r="Z2013" s="2">
        <f t="shared" si="855"/>
        <v>-3.0375000000000014</v>
      </c>
      <c r="AA2013" s="2">
        <f t="shared" si="856"/>
        <v>-24.096083139844808</v>
      </c>
      <c r="AB2013">
        <v>0</v>
      </c>
      <c r="AC2013">
        <v>0</v>
      </c>
      <c r="AD2013">
        <v>0</v>
      </c>
      <c r="AE2013">
        <v>0</v>
      </c>
      <c r="AF2013" s="2">
        <f t="shared" si="857"/>
        <v>0</v>
      </c>
      <c r="AG2013" t="b">
        <f t="shared" si="858"/>
        <v>1</v>
      </c>
      <c r="AH2013" s="2">
        <f t="shared" si="859"/>
        <v>-3.0375000000000014</v>
      </c>
      <c r="AI2013" t="str">
        <f t="shared" si="860"/>
        <v/>
      </c>
      <c r="AJ2013" s="2">
        <f t="shared" si="861"/>
        <v>-24.096083139844808</v>
      </c>
      <c r="AK2013" s="2">
        <f t="shared" si="862"/>
        <v>24.096083139844808</v>
      </c>
    </row>
    <row r="2014" spans="1:37" x14ac:dyDescent="0.3">
      <c r="A2014" s="18">
        <v>40256</v>
      </c>
      <c r="B2014">
        <v>0</v>
      </c>
      <c r="C2014">
        <v>11.2</v>
      </c>
      <c r="D2014">
        <v>-0.6</v>
      </c>
      <c r="E2014">
        <v>5.3</v>
      </c>
      <c r="G2014" s="3">
        <f t="shared" si="864"/>
        <v>25.517000000000014</v>
      </c>
      <c r="H2014" s="3">
        <f t="shared" si="865"/>
        <v>184.86855832641163</v>
      </c>
      <c r="I2014" s="10">
        <f t="shared" si="839"/>
        <v>183.01987274314752</v>
      </c>
      <c r="J2014" s="3">
        <f t="shared" si="840"/>
        <v>0.13942201804396895</v>
      </c>
      <c r="K2014" s="3">
        <f t="shared" si="841"/>
        <v>0</v>
      </c>
      <c r="L2014" s="15">
        <f t="shared" si="842"/>
        <v>0</v>
      </c>
      <c r="M2014" s="3">
        <f t="shared" si="843"/>
        <v>0</v>
      </c>
      <c r="N2014" s="15">
        <f t="shared" si="844"/>
        <v>25.517000000000014</v>
      </c>
      <c r="O2014" s="15">
        <f t="shared" si="845"/>
        <v>0.13942201804396895</v>
      </c>
      <c r="P2014" s="15">
        <f t="shared" si="846"/>
        <v>183.01987274314752</v>
      </c>
      <c r="Q2014" s="3">
        <f t="shared" si="863"/>
        <v>3</v>
      </c>
      <c r="R2014" s="3">
        <f t="shared" si="847"/>
        <v>-0.81</v>
      </c>
      <c r="S2014" s="16">
        <f t="shared" si="848"/>
        <v>-4.2930000000000001</v>
      </c>
      <c r="T2014" s="3">
        <f t="shared" si="849"/>
        <v>21.224000000000014</v>
      </c>
      <c r="U2014" s="3">
        <f t="shared" si="850"/>
        <v>0.13942201804396895</v>
      </c>
      <c r="V2014" s="3">
        <f t="shared" si="851"/>
        <v>152.22846647727255</v>
      </c>
      <c r="W2014" s="19">
        <f t="shared" si="852"/>
        <v>21.224000000000014</v>
      </c>
      <c r="X2014" s="19">
        <f t="shared" si="853"/>
        <v>0.13942201804396895</v>
      </c>
      <c r="Y2014" s="19">
        <f t="shared" si="854"/>
        <v>152.22846647727255</v>
      </c>
      <c r="Z2014" s="2">
        <f t="shared" si="855"/>
        <v>-4.2929999999999993</v>
      </c>
      <c r="AA2014" s="2">
        <f t="shared" si="856"/>
        <v>-32.640091849139083</v>
      </c>
      <c r="AB2014">
        <v>0</v>
      </c>
      <c r="AC2014">
        <v>0</v>
      </c>
      <c r="AD2014">
        <v>0</v>
      </c>
      <c r="AE2014">
        <v>0</v>
      </c>
      <c r="AF2014" s="2">
        <f t="shared" si="857"/>
        <v>0</v>
      </c>
      <c r="AG2014" t="b">
        <f t="shared" si="858"/>
        <v>1</v>
      </c>
      <c r="AH2014" s="2">
        <f t="shared" si="859"/>
        <v>-4.2929999999999993</v>
      </c>
      <c r="AI2014">
        <f t="shared" si="860"/>
        <v>4.2929999999999993</v>
      </c>
      <c r="AJ2014" s="2">
        <f t="shared" si="861"/>
        <v>-32.640091849139083</v>
      </c>
      <c r="AK2014" s="2">
        <f t="shared" si="862"/>
        <v>32.640091849139083</v>
      </c>
    </row>
    <row r="2015" spans="1:37" x14ac:dyDescent="0.3">
      <c r="A2015" s="18">
        <v>40257</v>
      </c>
      <c r="B2015">
        <v>0</v>
      </c>
      <c r="C2015">
        <v>13.2</v>
      </c>
      <c r="D2015">
        <v>3.6</v>
      </c>
      <c r="E2015">
        <v>8.4</v>
      </c>
      <c r="G2015" s="3">
        <f t="shared" si="864"/>
        <v>21.224000000000014</v>
      </c>
      <c r="H2015" s="3">
        <f t="shared" si="865"/>
        <v>152.22846647727255</v>
      </c>
      <c r="I2015" s="10">
        <f t="shared" si="839"/>
        <v>150.70618181249981</v>
      </c>
      <c r="J2015" s="3">
        <f t="shared" si="840"/>
        <v>0.1408303212565343</v>
      </c>
      <c r="K2015" s="3">
        <f t="shared" si="841"/>
        <v>0</v>
      </c>
      <c r="L2015" s="15">
        <f t="shared" si="842"/>
        <v>0</v>
      </c>
      <c r="M2015" s="3">
        <f t="shared" si="843"/>
        <v>0</v>
      </c>
      <c r="N2015" s="15">
        <f t="shared" si="844"/>
        <v>21.224000000000014</v>
      </c>
      <c r="O2015" s="15">
        <f t="shared" si="845"/>
        <v>0.1408303212565343</v>
      </c>
      <c r="P2015" s="15">
        <f t="shared" si="846"/>
        <v>150.70618181249981</v>
      </c>
      <c r="Q2015" s="3">
        <f t="shared" si="863"/>
        <v>3</v>
      </c>
      <c r="R2015" s="3">
        <f t="shared" si="847"/>
        <v>-0.81</v>
      </c>
      <c r="S2015" s="16">
        <f t="shared" si="848"/>
        <v>-6.8040000000000012</v>
      </c>
      <c r="T2015" s="3">
        <f t="shared" si="849"/>
        <v>14.420000000000012</v>
      </c>
      <c r="U2015" s="3">
        <f t="shared" si="850"/>
        <v>0.1408303212565343</v>
      </c>
      <c r="V2015" s="3">
        <f t="shared" si="851"/>
        <v>102.39272247155331</v>
      </c>
      <c r="W2015" s="19">
        <f t="shared" si="852"/>
        <v>14.420000000000012</v>
      </c>
      <c r="X2015" s="19">
        <f t="shared" si="853"/>
        <v>0.1408303212565343</v>
      </c>
      <c r="Y2015" s="19">
        <f t="shared" si="854"/>
        <v>102.39272247155331</v>
      </c>
      <c r="Z2015" s="2">
        <f t="shared" si="855"/>
        <v>-6.804000000000002</v>
      </c>
      <c r="AA2015" s="2">
        <f t="shared" si="856"/>
        <v>-49.835744005719235</v>
      </c>
      <c r="AB2015">
        <v>0</v>
      </c>
      <c r="AC2015">
        <v>0</v>
      </c>
      <c r="AD2015">
        <v>0</v>
      </c>
      <c r="AE2015">
        <v>0</v>
      </c>
      <c r="AF2015" s="2">
        <f t="shared" si="857"/>
        <v>0</v>
      </c>
      <c r="AG2015" t="b">
        <f t="shared" si="858"/>
        <v>1</v>
      </c>
      <c r="AH2015" s="2">
        <f t="shared" si="859"/>
        <v>-6.804000000000002</v>
      </c>
      <c r="AI2015">
        <f t="shared" si="860"/>
        <v>6.804000000000002</v>
      </c>
      <c r="AJ2015" s="2">
        <f t="shared" si="861"/>
        <v>-49.835744005719235</v>
      </c>
      <c r="AK2015" s="2">
        <f t="shared" si="862"/>
        <v>49.835744005719235</v>
      </c>
    </row>
    <row r="2016" spans="1:37" x14ac:dyDescent="0.3">
      <c r="A2016" s="18">
        <v>40258</v>
      </c>
      <c r="B2016">
        <v>0</v>
      </c>
      <c r="C2016">
        <v>16.8</v>
      </c>
      <c r="D2016">
        <v>3.2</v>
      </c>
      <c r="E2016">
        <v>10</v>
      </c>
      <c r="G2016" s="3">
        <f t="shared" si="864"/>
        <v>14.420000000000012</v>
      </c>
      <c r="H2016" s="3">
        <f t="shared" si="865"/>
        <v>102.39272247155331</v>
      </c>
      <c r="I2016" s="10">
        <f t="shared" si="839"/>
        <v>101.36879524683778</v>
      </c>
      <c r="J2016" s="3">
        <f t="shared" si="840"/>
        <v>0.14225284975407507</v>
      </c>
      <c r="K2016" s="3">
        <f t="shared" si="841"/>
        <v>0</v>
      </c>
      <c r="L2016" s="15">
        <f t="shared" si="842"/>
        <v>0</v>
      </c>
      <c r="M2016" s="3">
        <f t="shared" si="843"/>
        <v>0</v>
      </c>
      <c r="N2016" s="15">
        <f t="shared" si="844"/>
        <v>14.420000000000012</v>
      </c>
      <c r="O2016" s="15">
        <f t="shared" si="845"/>
        <v>0.14225284975407507</v>
      </c>
      <c r="P2016" s="15">
        <f t="shared" si="846"/>
        <v>101.36879524683778</v>
      </c>
      <c r="Q2016" s="3">
        <f t="shared" si="863"/>
        <v>3</v>
      </c>
      <c r="R2016" s="3">
        <f t="shared" si="847"/>
        <v>-0.81</v>
      </c>
      <c r="S2016" s="16">
        <f t="shared" si="848"/>
        <v>-8.1000000000000014</v>
      </c>
      <c r="T2016" s="3">
        <f t="shared" si="849"/>
        <v>6.3200000000000109</v>
      </c>
      <c r="U2016" s="3">
        <f t="shared" si="850"/>
        <v>0.14225284975407507</v>
      </c>
      <c r="V2016" s="3">
        <f t="shared" si="851"/>
        <v>44.427932452150849</v>
      </c>
      <c r="W2016" s="19">
        <f t="shared" si="852"/>
        <v>6.3200000000000109</v>
      </c>
      <c r="X2016" s="19">
        <f t="shared" si="853"/>
        <v>0.14225284975407507</v>
      </c>
      <c r="Y2016" s="19">
        <f t="shared" si="854"/>
        <v>44.427932452150849</v>
      </c>
      <c r="Z2016" s="2">
        <f t="shared" si="855"/>
        <v>-8.1000000000000014</v>
      </c>
      <c r="AA2016" s="2">
        <f t="shared" si="856"/>
        <v>-57.964790019402464</v>
      </c>
      <c r="AB2016">
        <v>0</v>
      </c>
      <c r="AC2016">
        <v>0</v>
      </c>
      <c r="AD2016">
        <v>0</v>
      </c>
      <c r="AE2016">
        <v>0</v>
      </c>
      <c r="AF2016" s="2">
        <f t="shared" si="857"/>
        <v>0</v>
      </c>
      <c r="AG2016" t="b">
        <f t="shared" si="858"/>
        <v>1</v>
      </c>
      <c r="AH2016" s="2">
        <f t="shared" si="859"/>
        <v>-8.1000000000000014</v>
      </c>
      <c r="AI2016">
        <f t="shared" si="860"/>
        <v>8.1000000000000014</v>
      </c>
      <c r="AJ2016" s="2">
        <f t="shared" si="861"/>
        <v>-57.964790019402464</v>
      </c>
      <c r="AK2016" s="2">
        <f t="shared" si="862"/>
        <v>57.964790019402464</v>
      </c>
    </row>
    <row r="2017" spans="1:37" x14ac:dyDescent="0.3">
      <c r="A2017" s="18">
        <v>40259</v>
      </c>
      <c r="B2017">
        <v>15.24</v>
      </c>
      <c r="C2017">
        <v>6.3</v>
      </c>
      <c r="D2017">
        <v>1.3</v>
      </c>
      <c r="E2017">
        <v>3.8</v>
      </c>
      <c r="G2017" s="3">
        <f t="shared" si="864"/>
        <v>6.3200000000000109</v>
      </c>
      <c r="H2017" s="3">
        <f t="shared" si="865"/>
        <v>44.427932452150849</v>
      </c>
      <c r="I2017" s="10">
        <f t="shared" si="839"/>
        <v>43.983653127629339</v>
      </c>
      <c r="J2017" s="3">
        <f t="shared" si="840"/>
        <v>0.14368974722633845</v>
      </c>
      <c r="K2017" s="3">
        <f t="shared" si="841"/>
        <v>9.6519999999999992</v>
      </c>
      <c r="L2017" s="15">
        <f t="shared" si="842"/>
        <v>5.588000000000001</v>
      </c>
      <c r="M2017" s="3">
        <f t="shared" si="843"/>
        <v>3.1750000000000012</v>
      </c>
      <c r="N2017" s="15">
        <f t="shared" si="844"/>
        <v>9.4950000000000117</v>
      </c>
      <c r="O2017" s="15">
        <f t="shared" si="845"/>
        <v>0.34388281589282521</v>
      </c>
      <c r="P2017" s="15">
        <f t="shared" si="846"/>
        <v>27.611149964990489</v>
      </c>
      <c r="Q2017" s="3">
        <f t="shared" si="863"/>
        <v>3</v>
      </c>
      <c r="R2017" s="3">
        <f t="shared" si="847"/>
        <v>-0.81</v>
      </c>
      <c r="S2017" s="16">
        <f t="shared" si="848"/>
        <v>-3.0779999999999998</v>
      </c>
      <c r="T2017" s="3">
        <f t="shared" si="849"/>
        <v>6.4170000000000122</v>
      </c>
      <c r="U2017" s="3">
        <f t="shared" si="850"/>
        <v>0.34388281589282521</v>
      </c>
      <c r="V2017" s="3">
        <f t="shared" si="851"/>
        <v>18.660426469230551</v>
      </c>
      <c r="W2017" s="19">
        <f t="shared" si="852"/>
        <v>6.4170000000000122</v>
      </c>
      <c r="X2017" s="19">
        <f t="shared" si="853"/>
        <v>0.34388281589282521</v>
      </c>
      <c r="Y2017" s="19">
        <f t="shared" si="854"/>
        <v>18.660426469230551</v>
      </c>
      <c r="Z2017" s="2">
        <f t="shared" si="855"/>
        <v>9.7000000000001307E-2</v>
      </c>
      <c r="AA2017" s="2">
        <f t="shared" si="856"/>
        <v>-25.767505982920298</v>
      </c>
      <c r="AB2017">
        <v>0</v>
      </c>
      <c r="AC2017">
        <v>0</v>
      </c>
      <c r="AD2017">
        <v>0</v>
      </c>
      <c r="AE2017">
        <v>0</v>
      </c>
      <c r="AF2017" s="2">
        <f t="shared" si="857"/>
        <v>0</v>
      </c>
      <c r="AG2017" t="b">
        <f t="shared" si="858"/>
        <v>1</v>
      </c>
      <c r="AH2017" s="2">
        <f t="shared" si="859"/>
        <v>9.7000000000001307E-2</v>
      </c>
      <c r="AI2017">
        <f t="shared" si="860"/>
        <v>9.7000000000001307E-2</v>
      </c>
      <c r="AJ2017" s="2">
        <f t="shared" si="861"/>
        <v>-25.767505982920298</v>
      </c>
      <c r="AK2017" s="2">
        <f t="shared" si="862"/>
        <v>25.767505982920298</v>
      </c>
    </row>
    <row r="2018" spans="1:37" x14ac:dyDescent="0.3">
      <c r="A2018" s="18">
        <v>40260</v>
      </c>
      <c r="B2018">
        <v>0</v>
      </c>
      <c r="C2018">
        <v>5.3</v>
      </c>
      <c r="D2018">
        <v>-0.1</v>
      </c>
      <c r="E2018">
        <v>2.6</v>
      </c>
      <c r="G2018" s="3">
        <f t="shared" si="864"/>
        <v>6.4170000000000122</v>
      </c>
      <c r="H2018" s="3">
        <f t="shared" si="865"/>
        <v>18.660426469230551</v>
      </c>
      <c r="I2018" s="10">
        <f t="shared" si="839"/>
        <v>18.473822204538244</v>
      </c>
      <c r="J2018" s="3">
        <f t="shared" si="840"/>
        <v>0.34735637968972249</v>
      </c>
      <c r="K2018" s="3">
        <f t="shared" si="841"/>
        <v>0</v>
      </c>
      <c r="L2018" s="15">
        <f t="shared" si="842"/>
        <v>0</v>
      </c>
      <c r="M2018" s="3">
        <f t="shared" si="843"/>
        <v>0</v>
      </c>
      <c r="N2018" s="15">
        <f t="shared" si="844"/>
        <v>6.4170000000000122</v>
      </c>
      <c r="O2018" s="15">
        <f t="shared" si="845"/>
        <v>0.34735637968972249</v>
      </c>
      <c r="P2018" s="15">
        <f t="shared" si="846"/>
        <v>18.473822204538244</v>
      </c>
      <c r="Q2018" s="3">
        <f t="shared" si="863"/>
        <v>3</v>
      </c>
      <c r="R2018" s="3">
        <f t="shared" si="847"/>
        <v>-0.81</v>
      </c>
      <c r="S2018" s="16">
        <f t="shared" si="848"/>
        <v>-2.1060000000000003</v>
      </c>
      <c r="T2018" s="3">
        <f t="shared" si="849"/>
        <v>4.3110000000000124</v>
      </c>
      <c r="U2018" s="3">
        <f t="shared" si="850"/>
        <v>0.34735637968972249</v>
      </c>
      <c r="V2018" s="3">
        <f t="shared" si="851"/>
        <v>12.410884762936643</v>
      </c>
      <c r="W2018" s="19">
        <f t="shared" si="852"/>
        <v>4.3110000000000124</v>
      </c>
      <c r="X2018" s="19">
        <f t="shared" si="853"/>
        <v>0.34735637968972249</v>
      </c>
      <c r="Y2018" s="19">
        <f t="shared" si="854"/>
        <v>12.410884762936643</v>
      </c>
      <c r="Z2018" s="2">
        <f t="shared" si="855"/>
        <v>-2.1059999999999999</v>
      </c>
      <c r="AA2018" s="2">
        <f t="shared" si="856"/>
        <v>-6.2495417062939076</v>
      </c>
      <c r="AB2018">
        <v>0</v>
      </c>
      <c r="AC2018">
        <v>0</v>
      </c>
      <c r="AD2018">
        <v>0</v>
      </c>
      <c r="AE2018">
        <v>0</v>
      </c>
      <c r="AF2018" s="2">
        <f t="shared" si="857"/>
        <v>0</v>
      </c>
      <c r="AG2018" t="b">
        <f t="shared" si="858"/>
        <v>1</v>
      </c>
      <c r="AH2018" s="2">
        <f t="shared" si="859"/>
        <v>-2.1059999999999999</v>
      </c>
      <c r="AI2018">
        <f t="shared" si="860"/>
        <v>2.1059999999999999</v>
      </c>
      <c r="AJ2018" s="2">
        <f t="shared" si="861"/>
        <v>-6.2495417062939076</v>
      </c>
      <c r="AK2018" s="2">
        <f t="shared" si="862"/>
        <v>6.2495417062939076</v>
      </c>
    </row>
    <row r="2019" spans="1:37" x14ac:dyDescent="0.3">
      <c r="A2019" s="18">
        <v>40261</v>
      </c>
      <c r="B2019">
        <v>0</v>
      </c>
      <c r="C2019">
        <v>11.7</v>
      </c>
      <c r="D2019">
        <v>-0.7</v>
      </c>
      <c r="E2019">
        <v>5.5</v>
      </c>
      <c r="G2019" s="3">
        <f t="shared" si="864"/>
        <v>4.3110000000000124</v>
      </c>
      <c r="H2019" s="3">
        <f t="shared" si="865"/>
        <v>12.410884762936643</v>
      </c>
      <c r="I2019" s="10">
        <f t="shared" si="839"/>
        <v>12.286775915307276</v>
      </c>
      <c r="J2019" s="3">
        <f t="shared" si="840"/>
        <v>0.35086502998961872</v>
      </c>
      <c r="K2019" s="3">
        <f t="shared" si="841"/>
        <v>0</v>
      </c>
      <c r="L2019" s="15">
        <f t="shared" si="842"/>
        <v>0</v>
      </c>
      <c r="M2019" s="3">
        <f t="shared" si="843"/>
        <v>0</v>
      </c>
      <c r="N2019" s="15">
        <f t="shared" si="844"/>
        <v>4.3110000000000124</v>
      </c>
      <c r="O2019" s="15">
        <f t="shared" si="845"/>
        <v>0.35086502998961872</v>
      </c>
      <c r="P2019" s="15">
        <f t="shared" si="846"/>
        <v>12.286775915307276</v>
      </c>
      <c r="Q2019" s="3">
        <f t="shared" si="863"/>
        <v>3</v>
      </c>
      <c r="R2019" s="3">
        <f t="shared" si="847"/>
        <v>-0.81</v>
      </c>
      <c r="S2019" s="16">
        <f t="shared" si="848"/>
        <v>-4.4550000000000001</v>
      </c>
      <c r="T2019" s="3">
        <f t="shared" si="849"/>
        <v>0</v>
      </c>
      <c r="U2019" s="3">
        <f t="shared" si="850"/>
        <v>0.35086502998961872</v>
      </c>
      <c r="V2019" s="3">
        <f t="shared" si="851"/>
        <v>0</v>
      </c>
      <c r="W2019" s="19">
        <f t="shared" si="852"/>
        <v>0</v>
      </c>
      <c r="X2019" s="19">
        <f t="shared" si="853"/>
        <v>0.35086502998961872</v>
      </c>
      <c r="Y2019" s="19">
        <f t="shared" si="854"/>
        <v>0</v>
      </c>
      <c r="Z2019" s="2">
        <f t="shared" si="855"/>
        <v>-4.3110000000000124</v>
      </c>
      <c r="AA2019" s="2">
        <f t="shared" si="856"/>
        <v>-12.410884762936643</v>
      </c>
      <c r="AB2019">
        <v>0</v>
      </c>
      <c r="AC2019">
        <v>0</v>
      </c>
      <c r="AD2019">
        <v>0</v>
      </c>
      <c r="AE2019">
        <v>0</v>
      </c>
      <c r="AF2019" s="2">
        <f t="shared" si="857"/>
        <v>0</v>
      </c>
      <c r="AG2019" t="b">
        <f t="shared" si="858"/>
        <v>1</v>
      </c>
      <c r="AH2019" s="2">
        <f t="shared" si="859"/>
        <v>-4.3110000000000124</v>
      </c>
      <c r="AI2019">
        <f t="shared" si="860"/>
        <v>4.3110000000000124</v>
      </c>
      <c r="AJ2019" s="2">
        <f t="shared" si="861"/>
        <v>-12.410884762936643</v>
      </c>
      <c r="AK2019" s="2">
        <f t="shared" si="862"/>
        <v>12.410884762936643</v>
      </c>
    </row>
    <row r="2020" spans="1:37" x14ac:dyDescent="0.3">
      <c r="A2020" s="18">
        <v>40262</v>
      </c>
      <c r="B2020">
        <v>10.16</v>
      </c>
      <c r="C2020">
        <v>16.100000000000001</v>
      </c>
      <c r="D2020">
        <v>1.7</v>
      </c>
      <c r="E2020">
        <v>8.9</v>
      </c>
      <c r="G2020" s="3">
        <f t="shared" si="864"/>
        <v>0</v>
      </c>
      <c r="H2020" s="3">
        <f t="shared" si="865"/>
        <v>0</v>
      </c>
      <c r="I2020" s="10">
        <f t="shared" si="839"/>
        <v>0</v>
      </c>
      <c r="J2020" s="3">
        <f t="shared" si="840"/>
        <v>0</v>
      </c>
      <c r="K2020" s="3">
        <f t="shared" si="841"/>
        <v>10.16</v>
      </c>
      <c r="L2020" s="15">
        <f t="shared" si="842"/>
        <v>0</v>
      </c>
      <c r="M2020" s="3">
        <f t="shared" si="843"/>
        <v>-2.54</v>
      </c>
      <c r="N2020" s="15">
        <f t="shared" si="844"/>
        <v>0</v>
      </c>
      <c r="O2020" s="15">
        <f t="shared" si="845"/>
        <v>0</v>
      </c>
      <c r="P2020" s="15">
        <f t="shared" si="846"/>
        <v>0</v>
      </c>
      <c r="Q2020" s="3">
        <f t="shared" si="863"/>
        <v>3</v>
      </c>
      <c r="R2020" s="3">
        <f t="shared" si="847"/>
        <v>-0.81</v>
      </c>
      <c r="S2020" s="16">
        <f t="shared" si="848"/>
        <v>-7.2090000000000005</v>
      </c>
      <c r="T2020" s="3">
        <f t="shared" si="849"/>
        <v>0</v>
      </c>
      <c r="U2020" s="3">
        <f t="shared" si="850"/>
        <v>0</v>
      </c>
      <c r="V2020" s="3">
        <f t="shared" si="851"/>
        <v>0</v>
      </c>
      <c r="W2020" s="19">
        <f t="shared" si="852"/>
        <v>0</v>
      </c>
      <c r="X2020" s="19">
        <f t="shared" si="853"/>
        <v>0</v>
      </c>
      <c r="Y2020" s="19">
        <f t="shared" si="854"/>
        <v>0</v>
      </c>
      <c r="Z2020" s="2">
        <f t="shared" si="855"/>
        <v>0</v>
      </c>
      <c r="AA2020" s="2">
        <f t="shared" si="856"/>
        <v>0</v>
      </c>
      <c r="AB2020">
        <v>0</v>
      </c>
      <c r="AC2020">
        <v>0</v>
      </c>
      <c r="AD2020">
        <v>0</v>
      </c>
      <c r="AE2020">
        <v>0</v>
      </c>
      <c r="AF2020" s="2">
        <f t="shared" si="857"/>
        <v>0</v>
      </c>
      <c r="AG2020" t="b">
        <f t="shared" si="858"/>
        <v>0</v>
      </c>
      <c r="AH2020" s="2" t="str">
        <f t="shared" si="859"/>
        <v/>
      </c>
      <c r="AI2020">
        <f t="shared" si="860"/>
        <v>0</v>
      </c>
      <c r="AJ2020" s="2" t="str">
        <f t="shared" si="861"/>
        <v/>
      </c>
      <c r="AK2020" s="2" t="str">
        <f t="shared" si="862"/>
        <v/>
      </c>
    </row>
    <row r="2021" spans="1:37" x14ac:dyDescent="0.3">
      <c r="A2021" s="18">
        <v>40263</v>
      </c>
      <c r="B2021">
        <v>25.4</v>
      </c>
      <c r="C2021">
        <v>3.2</v>
      </c>
      <c r="D2021">
        <v>0.5</v>
      </c>
      <c r="E2021">
        <v>1.85</v>
      </c>
      <c r="G2021" s="3">
        <f t="shared" si="864"/>
        <v>0</v>
      </c>
      <c r="H2021" s="3">
        <f t="shared" si="865"/>
        <v>0</v>
      </c>
      <c r="I2021" s="10">
        <f t="shared" si="839"/>
        <v>0</v>
      </c>
      <c r="J2021" s="3">
        <f t="shared" si="840"/>
        <v>0</v>
      </c>
      <c r="K2021" s="3">
        <f t="shared" si="841"/>
        <v>7.831666666666667</v>
      </c>
      <c r="L2021" s="15">
        <f t="shared" si="842"/>
        <v>17.568333333333332</v>
      </c>
      <c r="M2021" s="3">
        <f t="shared" si="843"/>
        <v>15.610416666666666</v>
      </c>
      <c r="N2021" s="15">
        <f t="shared" si="844"/>
        <v>15.610416666666666</v>
      </c>
      <c r="O2021" s="15">
        <f t="shared" si="845"/>
        <v>0.19178486997635938</v>
      </c>
      <c r="P2021" s="15">
        <f t="shared" si="846"/>
        <v>81.395454545454527</v>
      </c>
      <c r="Q2021" s="3">
        <f t="shared" si="863"/>
        <v>3</v>
      </c>
      <c r="R2021" s="3">
        <f t="shared" si="847"/>
        <v>-0.81</v>
      </c>
      <c r="S2021" s="16">
        <f t="shared" si="848"/>
        <v>-1.4985000000000002</v>
      </c>
      <c r="T2021" s="3">
        <f t="shared" si="849"/>
        <v>14.111916666666666</v>
      </c>
      <c r="U2021" s="3">
        <f t="shared" si="850"/>
        <v>0.19178486997635938</v>
      </c>
      <c r="V2021" s="3">
        <f t="shared" si="851"/>
        <v>73.582012326656368</v>
      </c>
      <c r="W2021" s="19">
        <f t="shared" si="852"/>
        <v>14.111916666666666</v>
      </c>
      <c r="X2021" s="19">
        <f t="shared" si="853"/>
        <v>0.19178486997635938</v>
      </c>
      <c r="Y2021" s="19">
        <f t="shared" si="854"/>
        <v>73.582012326656368</v>
      </c>
      <c r="Z2021" s="2">
        <f t="shared" si="855"/>
        <v>14.111916666666666</v>
      </c>
      <c r="AA2021" s="2">
        <f t="shared" si="856"/>
        <v>73.582012326656368</v>
      </c>
      <c r="AB2021">
        <v>0</v>
      </c>
      <c r="AC2021">
        <v>0</v>
      </c>
      <c r="AD2021">
        <v>0</v>
      </c>
      <c r="AE2021">
        <v>0</v>
      </c>
      <c r="AF2021" s="2">
        <f t="shared" si="857"/>
        <v>0</v>
      </c>
      <c r="AG2021" t="b">
        <f t="shared" si="858"/>
        <v>1</v>
      </c>
      <c r="AH2021" s="2">
        <f t="shared" si="859"/>
        <v>14.111916666666666</v>
      </c>
      <c r="AI2021">
        <f t="shared" si="860"/>
        <v>14.111916666666666</v>
      </c>
      <c r="AJ2021" s="2">
        <f t="shared" si="861"/>
        <v>73.582012326656368</v>
      </c>
      <c r="AK2021" s="2">
        <f t="shared" si="862"/>
        <v>73.582012326656368</v>
      </c>
    </row>
    <row r="2022" spans="1:37" x14ac:dyDescent="0.3">
      <c r="A2022" s="18">
        <v>40264</v>
      </c>
      <c r="B2022">
        <v>20.32</v>
      </c>
      <c r="C2022">
        <v>4.0999999999999996</v>
      </c>
      <c r="D2022">
        <v>0.1</v>
      </c>
      <c r="E2022">
        <v>2.1</v>
      </c>
      <c r="G2022" s="3">
        <f t="shared" si="864"/>
        <v>14.111916666666666</v>
      </c>
      <c r="H2022" s="3">
        <f t="shared" si="865"/>
        <v>73.582012326656368</v>
      </c>
      <c r="I2022" s="10">
        <f t="shared" si="839"/>
        <v>72.846192203389805</v>
      </c>
      <c r="J2022" s="3">
        <f t="shared" si="840"/>
        <v>0.1937220908852115</v>
      </c>
      <c r="K2022" s="3">
        <f t="shared" si="841"/>
        <v>7.1120000000000019</v>
      </c>
      <c r="L2022" s="15">
        <f t="shared" si="842"/>
        <v>13.207999999999998</v>
      </c>
      <c r="M2022" s="3">
        <f t="shared" si="843"/>
        <v>11.429999999999998</v>
      </c>
      <c r="N2022" s="15">
        <f t="shared" si="844"/>
        <v>25.541916666666665</v>
      </c>
      <c r="O2022" s="15">
        <f t="shared" si="845"/>
        <v>0.16351375290531747</v>
      </c>
      <c r="P2022" s="15">
        <f t="shared" si="846"/>
        <v>156.20653439137132</v>
      </c>
      <c r="Q2022" s="3">
        <f t="shared" si="863"/>
        <v>3</v>
      </c>
      <c r="R2022" s="3">
        <f t="shared" si="847"/>
        <v>-0.81</v>
      </c>
      <c r="S2022" s="16">
        <f t="shared" si="848"/>
        <v>-1.7010000000000003</v>
      </c>
      <c r="T2022" s="3">
        <f t="shared" si="849"/>
        <v>23.840916666666665</v>
      </c>
      <c r="U2022" s="3">
        <f t="shared" si="850"/>
        <v>0.16351375290531747</v>
      </c>
      <c r="V2022" s="3">
        <f t="shared" si="851"/>
        <v>145.80373970421761</v>
      </c>
      <c r="W2022" s="19">
        <f t="shared" si="852"/>
        <v>23.840916666666665</v>
      </c>
      <c r="X2022" s="19">
        <f t="shared" si="853"/>
        <v>0.16351375290531747</v>
      </c>
      <c r="Y2022" s="19">
        <f t="shared" si="854"/>
        <v>145.80373970421761</v>
      </c>
      <c r="Z2022" s="2">
        <f t="shared" si="855"/>
        <v>9.7289999999999992</v>
      </c>
      <c r="AA2022" s="2">
        <f t="shared" si="856"/>
        <v>72.221727377561237</v>
      </c>
      <c r="AB2022">
        <v>12.7</v>
      </c>
      <c r="AC2022">
        <v>12.7</v>
      </c>
      <c r="AD2022">
        <v>152.4</v>
      </c>
      <c r="AE2022">
        <v>152.4</v>
      </c>
      <c r="AF2022" s="2">
        <f t="shared" si="857"/>
        <v>8.3333333333333329E-2</v>
      </c>
      <c r="AG2022" t="b">
        <f t="shared" si="858"/>
        <v>1</v>
      </c>
      <c r="AH2022" s="2">
        <f t="shared" si="859"/>
        <v>-2.9710000000000001</v>
      </c>
      <c r="AI2022">
        <f t="shared" si="860"/>
        <v>2.9710000000000001</v>
      </c>
      <c r="AJ2022" s="2">
        <f t="shared" si="861"/>
        <v>-80.178272622438769</v>
      </c>
      <c r="AK2022" s="2">
        <f t="shared" si="862"/>
        <v>80.178272622438769</v>
      </c>
    </row>
    <row r="2023" spans="1:37" x14ac:dyDescent="0.3">
      <c r="A2023" s="18">
        <v>40265</v>
      </c>
      <c r="B2023">
        <v>0</v>
      </c>
      <c r="C2023">
        <v>11.3</v>
      </c>
      <c r="D2023">
        <v>0</v>
      </c>
      <c r="E2023">
        <v>5.65</v>
      </c>
      <c r="G2023" s="3">
        <f t="shared" si="864"/>
        <v>23.840916666666665</v>
      </c>
      <c r="H2023" s="3">
        <f t="shared" si="865"/>
        <v>145.80373970421761</v>
      </c>
      <c r="I2023" s="10">
        <f t="shared" si="839"/>
        <v>144.34570230717543</v>
      </c>
      <c r="J2023" s="3">
        <f t="shared" si="840"/>
        <v>0.16516540697506815</v>
      </c>
      <c r="K2023" s="3">
        <f t="shared" si="841"/>
        <v>0</v>
      </c>
      <c r="L2023" s="15">
        <f t="shared" si="842"/>
        <v>0</v>
      </c>
      <c r="M2023" s="3">
        <f t="shared" si="843"/>
        <v>0</v>
      </c>
      <c r="N2023" s="15">
        <f t="shared" si="844"/>
        <v>23.840916666666665</v>
      </c>
      <c r="O2023" s="15">
        <f t="shared" si="845"/>
        <v>0.16516540697506815</v>
      </c>
      <c r="P2023" s="15">
        <f t="shared" si="846"/>
        <v>144.34570230717543</v>
      </c>
      <c r="Q2023" s="3">
        <f t="shared" si="863"/>
        <v>3</v>
      </c>
      <c r="R2023" s="3">
        <f t="shared" si="847"/>
        <v>-0.81</v>
      </c>
      <c r="S2023" s="16">
        <f t="shared" si="848"/>
        <v>-4.5765000000000002</v>
      </c>
      <c r="T2023" s="3">
        <f t="shared" si="849"/>
        <v>19.264416666666666</v>
      </c>
      <c r="U2023" s="3">
        <f t="shared" si="850"/>
        <v>0.16516540697506815</v>
      </c>
      <c r="V2023" s="3">
        <f t="shared" si="851"/>
        <v>116.63711560117818</v>
      </c>
      <c r="W2023" s="19">
        <f t="shared" si="852"/>
        <v>19.264416666666666</v>
      </c>
      <c r="X2023" s="19">
        <f t="shared" si="853"/>
        <v>0.16516540697506815</v>
      </c>
      <c r="Y2023" s="19">
        <f t="shared" si="854"/>
        <v>116.63711560117818</v>
      </c>
      <c r="Z2023" s="2">
        <f t="shared" si="855"/>
        <v>-4.5764999999999993</v>
      </c>
      <c r="AA2023" s="2">
        <f t="shared" si="856"/>
        <v>-29.166624103039425</v>
      </c>
      <c r="AB2023">
        <v>-10.16</v>
      </c>
      <c r="AC2023">
        <v>2.54</v>
      </c>
      <c r="AD2023">
        <v>-76.2</v>
      </c>
      <c r="AE2023">
        <v>76.2</v>
      </c>
      <c r="AF2023" s="2">
        <f t="shared" si="857"/>
        <v>3.3333333333333333E-2</v>
      </c>
      <c r="AG2023" t="b">
        <f t="shared" si="858"/>
        <v>1</v>
      </c>
      <c r="AH2023" s="2">
        <f t="shared" si="859"/>
        <v>5.5835000000000008</v>
      </c>
      <c r="AI2023">
        <f t="shared" si="860"/>
        <v>5.5835000000000008</v>
      </c>
      <c r="AJ2023" s="2">
        <f t="shared" si="861"/>
        <v>47.033375896960578</v>
      </c>
      <c r="AK2023" s="2">
        <f t="shared" si="862"/>
        <v>47.033375896960578</v>
      </c>
    </row>
    <row r="2024" spans="1:37" x14ac:dyDescent="0.3">
      <c r="A2024" s="18">
        <v>40266</v>
      </c>
      <c r="B2024">
        <v>40.64</v>
      </c>
      <c r="C2024">
        <v>6.8</v>
      </c>
      <c r="D2024">
        <v>2.5</v>
      </c>
      <c r="E2024">
        <v>4.6500000000000004</v>
      </c>
      <c r="G2024" s="3">
        <f t="shared" si="864"/>
        <v>19.264416666666666</v>
      </c>
      <c r="H2024" s="3">
        <f t="shared" si="865"/>
        <v>116.63711560117818</v>
      </c>
      <c r="I2024" s="10">
        <f t="shared" si="839"/>
        <v>115.4707444451664</v>
      </c>
      <c r="J2024" s="3">
        <f t="shared" si="840"/>
        <v>0.16683374441926077</v>
      </c>
      <c r="K2024" s="3">
        <f t="shared" si="841"/>
        <v>31.496000000000002</v>
      </c>
      <c r="L2024" s="15">
        <f t="shared" si="842"/>
        <v>9.1439999999999984</v>
      </c>
      <c r="M2024" s="3">
        <f t="shared" si="843"/>
        <v>1.2699999999999978</v>
      </c>
      <c r="N2024" s="15">
        <f t="shared" si="844"/>
        <v>20.534416666666665</v>
      </c>
      <c r="O2024" s="15">
        <f t="shared" si="845"/>
        <v>2.0929418491240499</v>
      </c>
      <c r="P2024" s="15">
        <f t="shared" si="846"/>
        <v>9.8112695654974118</v>
      </c>
      <c r="Q2024" s="3">
        <f t="shared" si="863"/>
        <v>3</v>
      </c>
      <c r="R2024" s="3">
        <f t="shared" si="847"/>
        <v>-0.81</v>
      </c>
      <c r="S2024" s="16">
        <f t="shared" si="848"/>
        <v>-3.7665000000000006</v>
      </c>
      <c r="T2024" s="3">
        <f t="shared" si="849"/>
        <v>16.767916666666665</v>
      </c>
      <c r="U2024" s="3">
        <f t="shared" si="850"/>
        <v>0.7</v>
      </c>
      <c r="V2024" s="3">
        <f t="shared" si="851"/>
        <v>23.954166666666666</v>
      </c>
      <c r="W2024" s="19">
        <f t="shared" si="852"/>
        <v>16.767916666666665</v>
      </c>
      <c r="X2024" s="19">
        <f t="shared" si="853"/>
        <v>0.7</v>
      </c>
      <c r="Y2024" s="19">
        <f t="shared" si="854"/>
        <v>23.954166666666666</v>
      </c>
      <c r="Z2024" s="2">
        <f t="shared" si="855"/>
        <v>-2.4965000000000011</v>
      </c>
      <c r="AA2024" s="2">
        <f t="shared" si="856"/>
        <v>-92.682948934511515</v>
      </c>
      <c r="AB2024">
        <v>-2.54</v>
      </c>
      <c r="AC2024">
        <v>0</v>
      </c>
      <c r="AD2024">
        <v>-50.8</v>
      </c>
      <c r="AE2024">
        <v>25.4</v>
      </c>
      <c r="AF2024" s="2">
        <f t="shared" si="857"/>
        <v>0</v>
      </c>
      <c r="AG2024" t="b">
        <f t="shared" si="858"/>
        <v>1</v>
      </c>
      <c r="AH2024" s="2">
        <f t="shared" si="859"/>
        <v>4.3499999999998984E-2</v>
      </c>
      <c r="AI2024">
        <f t="shared" si="860"/>
        <v>4.3499999999998984E-2</v>
      </c>
      <c r="AJ2024" s="2">
        <f t="shared" si="861"/>
        <v>-41.882948934511518</v>
      </c>
      <c r="AK2024" s="2">
        <f t="shared" si="862"/>
        <v>41.882948934511518</v>
      </c>
    </row>
    <row r="2025" spans="1:37" x14ac:dyDescent="0.3">
      <c r="A2025" s="18">
        <v>40267</v>
      </c>
      <c r="B2025">
        <v>58.42</v>
      </c>
      <c r="C2025">
        <v>4.8</v>
      </c>
      <c r="D2025">
        <v>-0.1</v>
      </c>
      <c r="E2025">
        <v>2.35</v>
      </c>
      <c r="G2025" s="3">
        <f t="shared" si="864"/>
        <v>16.767916666666665</v>
      </c>
      <c r="H2025" s="3">
        <f t="shared" si="865"/>
        <v>23.954166666666666</v>
      </c>
      <c r="I2025" s="10">
        <f t="shared" si="839"/>
        <v>23.714624999999998</v>
      </c>
      <c r="J2025" s="3">
        <f t="shared" si="840"/>
        <v>0.70707070707070707</v>
      </c>
      <c r="K2025" s="3">
        <f t="shared" si="841"/>
        <v>22.881166666666665</v>
      </c>
      <c r="L2025" s="15">
        <f t="shared" si="842"/>
        <v>35.538833333333336</v>
      </c>
      <c r="M2025" s="3">
        <f t="shared" si="843"/>
        <v>29.818541666666668</v>
      </c>
      <c r="N2025" s="15">
        <f t="shared" si="844"/>
        <v>46.586458333333333</v>
      </c>
      <c r="O2025" s="15">
        <f t="shared" si="845"/>
        <v>0.14815953737459708</v>
      </c>
      <c r="P2025" s="15">
        <f t="shared" si="846"/>
        <v>314.43442088744592</v>
      </c>
      <c r="Q2025" s="3">
        <f t="shared" si="863"/>
        <v>3</v>
      </c>
      <c r="R2025" s="3">
        <f t="shared" si="847"/>
        <v>-0.81</v>
      </c>
      <c r="S2025" s="16">
        <f t="shared" si="848"/>
        <v>-1.9035000000000002</v>
      </c>
      <c r="T2025" s="3">
        <f t="shared" si="849"/>
        <v>44.682958333333332</v>
      </c>
      <c r="U2025" s="3">
        <f t="shared" si="850"/>
        <v>0.14815953737459708</v>
      </c>
      <c r="V2025" s="3">
        <f t="shared" si="851"/>
        <v>301.58678357883775</v>
      </c>
      <c r="W2025" s="19">
        <f t="shared" si="852"/>
        <v>44.682958333333332</v>
      </c>
      <c r="X2025" s="19">
        <f t="shared" si="853"/>
        <v>0.14815953737459708</v>
      </c>
      <c r="Y2025" s="19">
        <f t="shared" si="854"/>
        <v>301.58678357883775</v>
      </c>
      <c r="Z2025" s="2">
        <f t="shared" si="855"/>
        <v>27.915041666666667</v>
      </c>
      <c r="AA2025" s="2">
        <f t="shared" si="856"/>
        <v>277.6326169121711</v>
      </c>
      <c r="AB2025">
        <v>0</v>
      </c>
      <c r="AC2025">
        <v>0</v>
      </c>
      <c r="AD2025">
        <v>50.8</v>
      </c>
      <c r="AE2025">
        <v>76.2</v>
      </c>
      <c r="AF2025" s="2">
        <f t="shared" si="857"/>
        <v>0</v>
      </c>
      <c r="AG2025" t="b">
        <f t="shared" si="858"/>
        <v>1</v>
      </c>
      <c r="AH2025" s="2">
        <f t="shared" si="859"/>
        <v>27.915041666666667</v>
      </c>
      <c r="AI2025">
        <f t="shared" si="860"/>
        <v>27.915041666666667</v>
      </c>
      <c r="AJ2025" s="2">
        <f t="shared" si="861"/>
        <v>226.83261691217109</v>
      </c>
      <c r="AK2025" s="2">
        <f t="shared" si="862"/>
        <v>226.83261691217109</v>
      </c>
    </row>
    <row r="2026" spans="1:37" x14ac:dyDescent="0.3">
      <c r="A2026" s="18">
        <v>40268</v>
      </c>
      <c r="B2026">
        <v>13.03</v>
      </c>
      <c r="C2026">
        <v>3.1</v>
      </c>
      <c r="D2026">
        <v>-0.7</v>
      </c>
      <c r="E2026">
        <v>1.2</v>
      </c>
      <c r="G2026" s="3">
        <f t="shared" si="864"/>
        <v>44.682958333333332</v>
      </c>
      <c r="H2026" s="3">
        <f t="shared" si="865"/>
        <v>301.58678357883775</v>
      </c>
      <c r="I2026" s="10">
        <f t="shared" si="839"/>
        <v>298.5709157430494</v>
      </c>
      <c r="J2026" s="3">
        <f t="shared" si="840"/>
        <v>0.14965609835817886</v>
      </c>
      <c r="K2026" s="3">
        <f t="shared" si="841"/>
        <v>2.6059999999999999</v>
      </c>
      <c r="L2026" s="15">
        <f t="shared" si="842"/>
        <v>10.423999999999999</v>
      </c>
      <c r="M2026" s="3">
        <f t="shared" si="843"/>
        <v>9.7724999999999991</v>
      </c>
      <c r="N2026" s="15">
        <f t="shared" si="844"/>
        <v>54.455458333333333</v>
      </c>
      <c r="O2026" s="15">
        <f t="shared" si="845"/>
        <v>0.14485866840512718</v>
      </c>
      <c r="P2026" s="15">
        <f t="shared" si="846"/>
        <v>375.92129579044172</v>
      </c>
      <c r="Q2026" s="3">
        <f t="shared" si="863"/>
        <v>3</v>
      </c>
      <c r="R2026" s="3">
        <f t="shared" si="847"/>
        <v>-0.81</v>
      </c>
      <c r="S2026" s="16">
        <f t="shared" si="848"/>
        <v>-0.97199999999999998</v>
      </c>
      <c r="T2026" s="3">
        <f t="shared" si="849"/>
        <v>53.483458333333331</v>
      </c>
      <c r="U2026" s="3">
        <f t="shared" si="850"/>
        <v>0.14485866840512718</v>
      </c>
      <c r="V2026" s="3">
        <f t="shared" si="851"/>
        <v>369.21130728439249</v>
      </c>
      <c r="W2026" s="19">
        <f t="shared" si="852"/>
        <v>53.483458333333331</v>
      </c>
      <c r="X2026" s="19">
        <f t="shared" si="853"/>
        <v>0.14485866840512718</v>
      </c>
      <c r="Y2026" s="19">
        <f t="shared" si="854"/>
        <v>369.21130728439249</v>
      </c>
      <c r="Z2026" s="2">
        <f t="shared" si="855"/>
        <v>8.8004999999999995</v>
      </c>
      <c r="AA2026" s="2">
        <f t="shared" si="856"/>
        <v>67.624523705554736</v>
      </c>
      <c r="AB2026">
        <v>25.4</v>
      </c>
      <c r="AC2026">
        <v>25.4</v>
      </c>
      <c r="AD2026">
        <v>254</v>
      </c>
      <c r="AE2026">
        <v>330.2</v>
      </c>
      <c r="AF2026" s="2">
        <f t="shared" si="857"/>
        <v>7.6923076923076927E-2</v>
      </c>
      <c r="AG2026" t="b">
        <f t="shared" si="858"/>
        <v>1</v>
      </c>
      <c r="AH2026" s="2">
        <f t="shared" si="859"/>
        <v>-16.599499999999999</v>
      </c>
      <c r="AI2026">
        <f t="shared" si="860"/>
        <v>16.599499999999999</v>
      </c>
      <c r="AJ2026" s="2">
        <f t="shared" si="861"/>
        <v>-186.37547629444526</v>
      </c>
      <c r="AK2026" s="2">
        <f t="shared" si="862"/>
        <v>186.37547629444526</v>
      </c>
    </row>
    <row r="2027" spans="1:37" x14ac:dyDescent="0.3">
      <c r="A2027" s="18">
        <v>40269</v>
      </c>
      <c r="B2027">
        <v>2.54</v>
      </c>
      <c r="C2027">
        <v>6.7</v>
      </c>
      <c r="D2027">
        <v>-1.1000000000000001</v>
      </c>
      <c r="E2027">
        <v>2.8</v>
      </c>
      <c r="G2027" s="3">
        <f t="shared" si="864"/>
        <v>53.483458333333331</v>
      </c>
      <c r="H2027" s="3">
        <f t="shared" si="865"/>
        <v>369.21130728439249</v>
      </c>
      <c r="I2027" s="10">
        <f t="shared" si="839"/>
        <v>365.51919421154855</v>
      </c>
      <c r="J2027" s="3">
        <f t="shared" si="840"/>
        <v>0.14632188727790627</v>
      </c>
      <c r="K2027" s="3">
        <f t="shared" si="841"/>
        <v>1.1853333333333331</v>
      </c>
      <c r="L2027" s="15">
        <f t="shared" si="842"/>
        <v>1.3546666666666669</v>
      </c>
      <c r="M2027" s="3">
        <f t="shared" si="843"/>
        <v>1.0583333333333336</v>
      </c>
      <c r="N2027" s="15">
        <f t="shared" si="844"/>
        <v>54.541791666666668</v>
      </c>
      <c r="O2027" s="15">
        <f t="shared" si="845"/>
        <v>0.14751650576289177</v>
      </c>
      <c r="P2027" s="15">
        <f t="shared" si="846"/>
        <v>369.73348429452039</v>
      </c>
      <c r="Q2027" s="3">
        <f t="shared" si="863"/>
        <v>4</v>
      </c>
      <c r="R2027" s="3">
        <f t="shared" si="847"/>
        <v>-2.08</v>
      </c>
      <c r="S2027" s="16">
        <f t="shared" si="848"/>
        <v>-5.8239999999999998</v>
      </c>
      <c r="T2027" s="3">
        <f t="shared" si="849"/>
        <v>48.71779166666667</v>
      </c>
      <c r="U2027" s="3">
        <f t="shared" si="850"/>
        <v>0.14751650576289177</v>
      </c>
      <c r="V2027" s="3">
        <f t="shared" si="851"/>
        <v>330.25315651776901</v>
      </c>
      <c r="W2027" s="19">
        <f t="shared" si="852"/>
        <v>48.71779166666667</v>
      </c>
      <c r="X2027" s="19">
        <f t="shared" si="853"/>
        <v>0.14751650576289177</v>
      </c>
      <c r="Y2027" s="19">
        <f t="shared" si="854"/>
        <v>330.25315651776901</v>
      </c>
      <c r="Z2027" s="2">
        <f t="shared" si="855"/>
        <v>-4.7656666666666609</v>
      </c>
      <c r="AA2027" s="2">
        <f t="shared" si="856"/>
        <v>-38.958150766623476</v>
      </c>
      <c r="AB2027">
        <v>2.54</v>
      </c>
      <c r="AC2027">
        <v>27.94</v>
      </c>
      <c r="AD2027">
        <v>-50.8</v>
      </c>
      <c r="AE2027">
        <v>279.39999999999998</v>
      </c>
      <c r="AF2027" s="2">
        <f t="shared" si="857"/>
        <v>0.10000000000000002</v>
      </c>
      <c r="AG2027" t="b">
        <f t="shared" si="858"/>
        <v>1</v>
      </c>
      <c r="AH2027" s="2">
        <f t="shared" si="859"/>
        <v>-7.305666666666661</v>
      </c>
      <c r="AI2027">
        <f t="shared" si="860"/>
        <v>7.305666666666661</v>
      </c>
      <c r="AJ2027" s="2">
        <f t="shared" si="861"/>
        <v>11.841849233376522</v>
      </c>
      <c r="AK2027" s="2">
        <f t="shared" si="862"/>
        <v>11.841849233376522</v>
      </c>
    </row>
    <row r="2028" spans="1:37" x14ac:dyDescent="0.3">
      <c r="A2028" s="18">
        <v>40270</v>
      </c>
      <c r="B2028">
        <v>0</v>
      </c>
      <c r="C2028">
        <v>5.6</v>
      </c>
      <c r="D2028">
        <v>-1.3</v>
      </c>
      <c r="E2028">
        <v>2.15</v>
      </c>
      <c r="G2028" s="3">
        <f t="shared" si="864"/>
        <v>48.71779166666667</v>
      </c>
      <c r="H2028" s="3">
        <f t="shared" si="865"/>
        <v>330.25315651776901</v>
      </c>
      <c r="I2028" s="10">
        <f t="shared" si="839"/>
        <v>326.95062495259134</v>
      </c>
      <c r="J2028" s="3">
        <f t="shared" si="840"/>
        <v>0.14900657147766844</v>
      </c>
      <c r="K2028" s="3">
        <f t="shared" si="841"/>
        <v>0</v>
      </c>
      <c r="L2028" s="15">
        <f t="shared" si="842"/>
        <v>0</v>
      </c>
      <c r="M2028" s="3">
        <f t="shared" si="843"/>
        <v>0</v>
      </c>
      <c r="N2028" s="15">
        <f t="shared" si="844"/>
        <v>48.71779166666667</v>
      </c>
      <c r="O2028" s="15">
        <f t="shared" si="845"/>
        <v>0.14900657147766844</v>
      </c>
      <c r="P2028" s="15">
        <f t="shared" si="846"/>
        <v>326.95062495259134</v>
      </c>
      <c r="Q2028" s="3">
        <f t="shared" si="863"/>
        <v>4</v>
      </c>
      <c r="R2028" s="3">
        <f t="shared" si="847"/>
        <v>-2.08</v>
      </c>
      <c r="S2028" s="16">
        <f t="shared" si="848"/>
        <v>-4.4719999999999995</v>
      </c>
      <c r="T2028" s="3">
        <f t="shared" si="849"/>
        <v>44.245791666666669</v>
      </c>
      <c r="U2028" s="3">
        <f t="shared" si="850"/>
        <v>0.14900657147766844</v>
      </c>
      <c r="V2028" s="3">
        <f t="shared" si="851"/>
        <v>296.93852578372872</v>
      </c>
      <c r="W2028" s="19">
        <f t="shared" si="852"/>
        <v>44.245791666666669</v>
      </c>
      <c r="X2028" s="19">
        <f t="shared" si="853"/>
        <v>0.14900657147766844</v>
      </c>
      <c r="Y2028" s="19">
        <f t="shared" si="854"/>
        <v>296.93852578372872</v>
      </c>
      <c r="Z2028" s="2">
        <f t="shared" si="855"/>
        <v>-4.4720000000000013</v>
      </c>
      <c r="AA2028" s="2">
        <f t="shared" si="856"/>
        <v>-33.314630734040293</v>
      </c>
      <c r="AB2028">
        <v>-2.54</v>
      </c>
      <c r="AC2028">
        <v>25.4</v>
      </c>
      <c r="AD2028">
        <v>-76.2</v>
      </c>
      <c r="AE2028">
        <v>203.2</v>
      </c>
      <c r="AF2028" s="2">
        <f t="shared" si="857"/>
        <v>0.125</v>
      </c>
      <c r="AG2028" t="b">
        <f t="shared" si="858"/>
        <v>1</v>
      </c>
      <c r="AH2028" s="2">
        <f t="shared" si="859"/>
        <v>-1.9320000000000013</v>
      </c>
      <c r="AI2028">
        <f t="shared" si="860"/>
        <v>1.9320000000000013</v>
      </c>
      <c r="AJ2028" s="2">
        <f t="shared" si="861"/>
        <v>42.88536926595971</v>
      </c>
      <c r="AK2028" s="2">
        <f t="shared" si="862"/>
        <v>42.88536926595971</v>
      </c>
    </row>
    <row r="2029" spans="1:37" x14ac:dyDescent="0.3">
      <c r="A2029" s="18">
        <v>40271</v>
      </c>
      <c r="B2029">
        <v>33.020000000000003</v>
      </c>
      <c r="C2029">
        <v>4.4000000000000004</v>
      </c>
      <c r="D2029">
        <v>-1.6</v>
      </c>
      <c r="E2029">
        <v>1.4</v>
      </c>
      <c r="G2029" s="3">
        <f t="shared" si="864"/>
        <v>44.245791666666669</v>
      </c>
      <c r="H2029" s="3">
        <f t="shared" si="865"/>
        <v>296.93852578372872</v>
      </c>
      <c r="I2029" s="10">
        <f t="shared" si="839"/>
        <v>293.96914052589142</v>
      </c>
      <c r="J2029" s="3">
        <f t="shared" si="840"/>
        <v>0.15051168836128126</v>
      </c>
      <c r="K2029" s="3">
        <f t="shared" si="841"/>
        <v>7.7046666666666646</v>
      </c>
      <c r="L2029" s="15">
        <f t="shared" si="842"/>
        <v>25.315333333333339</v>
      </c>
      <c r="M2029" s="3">
        <f t="shared" si="843"/>
        <v>23.389166666666672</v>
      </c>
      <c r="N2029" s="15">
        <f t="shared" si="844"/>
        <v>67.634958333333344</v>
      </c>
      <c r="O2029" s="15">
        <f t="shared" si="845"/>
        <v>0.14301603356904721</v>
      </c>
      <c r="P2029" s="15">
        <f t="shared" si="846"/>
        <v>472.91871159802247</v>
      </c>
      <c r="Q2029" s="3">
        <f t="shared" si="863"/>
        <v>4</v>
      </c>
      <c r="R2029" s="3">
        <f t="shared" si="847"/>
        <v>-2.08</v>
      </c>
      <c r="S2029" s="16">
        <f t="shared" si="848"/>
        <v>-2.9119999999999999</v>
      </c>
      <c r="T2029" s="3">
        <f t="shared" si="849"/>
        <v>64.722958333333338</v>
      </c>
      <c r="U2029" s="3">
        <f t="shared" si="850"/>
        <v>0.14301603356904721</v>
      </c>
      <c r="V2029" s="3">
        <f t="shared" si="851"/>
        <v>452.55735820757127</v>
      </c>
      <c r="W2029" s="19">
        <f t="shared" si="852"/>
        <v>64.722958333333338</v>
      </c>
      <c r="X2029" s="19">
        <f t="shared" si="853"/>
        <v>0.14301603356904721</v>
      </c>
      <c r="Y2029" s="19">
        <f t="shared" si="854"/>
        <v>452.55735820757127</v>
      </c>
      <c r="Z2029" s="2">
        <f t="shared" si="855"/>
        <v>20.477166666666669</v>
      </c>
      <c r="AA2029" s="2">
        <f t="shared" si="856"/>
        <v>155.61883242384255</v>
      </c>
      <c r="AB2029">
        <v>25.4</v>
      </c>
      <c r="AC2029">
        <v>50.8</v>
      </c>
      <c r="AD2029">
        <v>127</v>
      </c>
      <c r="AE2029">
        <v>330.2</v>
      </c>
      <c r="AF2029" s="2">
        <f t="shared" si="857"/>
        <v>0.15384615384615385</v>
      </c>
      <c r="AG2029" t="b">
        <f t="shared" si="858"/>
        <v>1</v>
      </c>
      <c r="AH2029" s="2">
        <f t="shared" si="859"/>
        <v>-4.9228333333333296</v>
      </c>
      <c r="AI2029">
        <f t="shared" si="860"/>
        <v>4.9228333333333296</v>
      </c>
      <c r="AJ2029" s="2">
        <f t="shared" si="861"/>
        <v>28.618832423842548</v>
      </c>
      <c r="AK2029" s="2">
        <f t="shared" si="862"/>
        <v>28.618832423842548</v>
      </c>
    </row>
    <row r="2030" spans="1:37" x14ac:dyDescent="0.3">
      <c r="A2030" s="18">
        <v>40272</v>
      </c>
      <c r="B2030">
        <v>7.62</v>
      </c>
      <c r="C2030">
        <v>3.4</v>
      </c>
      <c r="D2030">
        <v>-1.8</v>
      </c>
      <c r="E2030">
        <v>0.8</v>
      </c>
      <c r="G2030" s="3">
        <f t="shared" si="864"/>
        <v>64.722958333333338</v>
      </c>
      <c r="H2030" s="3">
        <f t="shared" si="865"/>
        <v>452.55735820757127</v>
      </c>
      <c r="I2030" s="10">
        <f t="shared" si="839"/>
        <v>448.03178462549556</v>
      </c>
      <c r="J2030" s="3">
        <f t="shared" si="840"/>
        <v>0.14446063996873457</v>
      </c>
      <c r="K2030" s="3">
        <f t="shared" si="841"/>
        <v>1.016</v>
      </c>
      <c r="L2030" s="15">
        <f t="shared" si="842"/>
        <v>6.6040000000000001</v>
      </c>
      <c r="M2030" s="3">
        <f t="shared" si="843"/>
        <v>6.35</v>
      </c>
      <c r="N2030" s="15">
        <f t="shared" si="844"/>
        <v>71.072958333333332</v>
      </c>
      <c r="O2030" s="15">
        <f t="shared" si="845"/>
        <v>0.14185225677037355</v>
      </c>
      <c r="P2030" s="15">
        <f t="shared" si="846"/>
        <v>501.03509067454763</v>
      </c>
      <c r="Q2030" s="3">
        <f t="shared" si="863"/>
        <v>4</v>
      </c>
      <c r="R2030" s="3">
        <f t="shared" si="847"/>
        <v>-2.08</v>
      </c>
      <c r="S2030" s="16">
        <f t="shared" si="848"/>
        <v>-1.6640000000000001</v>
      </c>
      <c r="T2030" s="3">
        <f t="shared" si="849"/>
        <v>69.408958333333331</v>
      </c>
      <c r="U2030" s="3">
        <f t="shared" si="850"/>
        <v>0.14185225677037355</v>
      </c>
      <c r="V2030" s="3">
        <f t="shared" si="851"/>
        <v>489.30457585662947</v>
      </c>
      <c r="W2030" s="19">
        <f t="shared" si="852"/>
        <v>69.408958333333331</v>
      </c>
      <c r="X2030" s="19">
        <f t="shared" si="853"/>
        <v>0.14185225677037355</v>
      </c>
      <c r="Y2030" s="19">
        <f t="shared" si="854"/>
        <v>489.30457585662947</v>
      </c>
      <c r="Z2030" s="2">
        <f t="shared" si="855"/>
        <v>4.6859999999999928</v>
      </c>
      <c r="AA2030" s="2">
        <f t="shared" si="856"/>
        <v>36.7472176490582</v>
      </c>
      <c r="AB2030">
        <v>5.08</v>
      </c>
      <c r="AC2030">
        <v>55.88</v>
      </c>
      <c r="AD2030">
        <v>25.4</v>
      </c>
      <c r="AE2030">
        <v>355.6</v>
      </c>
      <c r="AF2030" s="2">
        <f t="shared" si="857"/>
        <v>0.15714285714285714</v>
      </c>
      <c r="AG2030" t="b">
        <f t="shared" si="858"/>
        <v>1</v>
      </c>
      <c r="AH2030" s="2">
        <f t="shared" si="859"/>
        <v>-0.39400000000000723</v>
      </c>
      <c r="AI2030" t="str">
        <f t="shared" si="860"/>
        <v/>
      </c>
      <c r="AJ2030" s="2">
        <f t="shared" si="861"/>
        <v>11.347217649058202</v>
      </c>
      <c r="AK2030" s="2">
        <f t="shared" si="862"/>
        <v>11.347217649058202</v>
      </c>
    </row>
    <row r="2031" spans="1:37" x14ac:dyDescent="0.3">
      <c r="A2031" s="18">
        <v>40273</v>
      </c>
      <c r="B2031">
        <v>5.08</v>
      </c>
      <c r="C2031">
        <v>5.3</v>
      </c>
      <c r="D2031">
        <v>-1.2</v>
      </c>
      <c r="E2031">
        <v>2.0499999999999998</v>
      </c>
      <c r="G2031" s="3">
        <f t="shared" si="864"/>
        <v>69.408958333333331</v>
      </c>
      <c r="H2031" s="3">
        <f t="shared" si="865"/>
        <v>489.30457585662947</v>
      </c>
      <c r="I2031" s="10">
        <f t="shared" si="839"/>
        <v>484.41153009806317</v>
      </c>
      <c r="J2031" s="3">
        <f t="shared" si="840"/>
        <v>0.1432851078488622</v>
      </c>
      <c r="K2031" s="3">
        <f t="shared" si="841"/>
        <v>1.735666666666666</v>
      </c>
      <c r="L2031" s="15">
        <f t="shared" si="842"/>
        <v>3.344333333333334</v>
      </c>
      <c r="M2031" s="3">
        <f t="shared" si="843"/>
        <v>2.9104166666666673</v>
      </c>
      <c r="N2031" s="15">
        <f t="shared" si="844"/>
        <v>72.319374999999994</v>
      </c>
      <c r="O2031" s="15">
        <f t="shared" si="845"/>
        <v>0.14386155737305317</v>
      </c>
      <c r="P2031" s="15">
        <f t="shared" si="846"/>
        <v>502.70118244629958</v>
      </c>
      <c r="Q2031" s="3">
        <f t="shared" si="863"/>
        <v>4</v>
      </c>
      <c r="R2031" s="3">
        <f t="shared" si="847"/>
        <v>-2.08</v>
      </c>
      <c r="S2031" s="16">
        <f t="shared" si="848"/>
        <v>-4.2639999999999993</v>
      </c>
      <c r="T2031" s="3">
        <f t="shared" si="849"/>
        <v>68.055374999999998</v>
      </c>
      <c r="U2031" s="3">
        <f t="shared" si="850"/>
        <v>0.14386155737305317</v>
      </c>
      <c r="V2031" s="3">
        <f t="shared" si="851"/>
        <v>473.06157560579493</v>
      </c>
      <c r="W2031" s="19">
        <f t="shared" si="852"/>
        <v>68.055374999999998</v>
      </c>
      <c r="X2031" s="19">
        <f t="shared" si="853"/>
        <v>0.14386155737305317</v>
      </c>
      <c r="Y2031" s="19">
        <f t="shared" si="854"/>
        <v>473.06157560579493</v>
      </c>
      <c r="Z2031" s="2">
        <f t="shared" si="855"/>
        <v>-1.3535833333333329</v>
      </c>
      <c r="AA2031" s="2">
        <f t="shared" si="856"/>
        <v>-16.243000250834541</v>
      </c>
      <c r="AB2031">
        <v>2.54</v>
      </c>
      <c r="AC2031">
        <v>58.42</v>
      </c>
      <c r="AD2031">
        <v>0</v>
      </c>
      <c r="AE2031">
        <v>355.6</v>
      </c>
      <c r="AF2031" s="2">
        <f t="shared" si="857"/>
        <v>0.16428571428571428</v>
      </c>
      <c r="AG2031" t="b">
        <f t="shared" si="858"/>
        <v>1</v>
      </c>
      <c r="AH2031" s="2">
        <f t="shared" si="859"/>
        <v>-3.893583333333333</v>
      </c>
      <c r="AI2031">
        <f t="shared" si="860"/>
        <v>3.893583333333333</v>
      </c>
      <c r="AJ2031" s="2">
        <f t="shared" si="861"/>
        <v>-16.243000250834541</v>
      </c>
      <c r="AK2031" s="2">
        <f t="shared" si="862"/>
        <v>16.243000250834541</v>
      </c>
    </row>
    <row r="2032" spans="1:37" x14ac:dyDescent="0.3">
      <c r="A2032" s="18">
        <v>40274</v>
      </c>
      <c r="B2032">
        <v>12.7</v>
      </c>
      <c r="C2032">
        <v>3.7</v>
      </c>
      <c r="D2032">
        <v>-0.8</v>
      </c>
      <c r="E2032">
        <v>1.45</v>
      </c>
      <c r="G2032" s="3">
        <f t="shared" si="864"/>
        <v>68.055374999999998</v>
      </c>
      <c r="H2032" s="3">
        <f t="shared" si="865"/>
        <v>473.06157560579493</v>
      </c>
      <c r="I2032" s="10">
        <f t="shared" si="839"/>
        <v>468.33095984973698</v>
      </c>
      <c r="J2032" s="3">
        <f t="shared" si="840"/>
        <v>0.14531470441722544</v>
      </c>
      <c r="K2032" s="3">
        <f t="shared" si="841"/>
        <v>3.0691666666666677</v>
      </c>
      <c r="L2032" s="15">
        <f t="shared" si="842"/>
        <v>9.6308333333333316</v>
      </c>
      <c r="M2032" s="3">
        <f t="shared" si="843"/>
        <v>8.8635416666666647</v>
      </c>
      <c r="N2032" s="15">
        <f t="shared" si="844"/>
        <v>76.918916666666661</v>
      </c>
      <c r="O2032" s="15">
        <f t="shared" si="845"/>
        <v>0.14383735062820169</v>
      </c>
      <c r="P2032" s="15">
        <f t="shared" si="846"/>
        <v>534.76316360616727</v>
      </c>
      <c r="Q2032" s="3">
        <f t="shared" si="863"/>
        <v>4</v>
      </c>
      <c r="R2032" s="3">
        <f t="shared" si="847"/>
        <v>-2.08</v>
      </c>
      <c r="S2032" s="16">
        <f t="shared" si="848"/>
        <v>-3.016</v>
      </c>
      <c r="T2032" s="3">
        <f t="shared" si="849"/>
        <v>73.902916666666655</v>
      </c>
      <c r="U2032" s="3">
        <f t="shared" si="850"/>
        <v>0.14383735062820169</v>
      </c>
      <c r="V2032" s="3">
        <f t="shared" si="851"/>
        <v>513.79503546123271</v>
      </c>
      <c r="W2032" s="19">
        <f t="shared" si="852"/>
        <v>73.902916666666655</v>
      </c>
      <c r="X2032" s="19">
        <f t="shared" si="853"/>
        <v>0.14383735062820169</v>
      </c>
      <c r="Y2032" s="19">
        <f t="shared" si="854"/>
        <v>513.79503546123271</v>
      </c>
      <c r="Z2032" s="2">
        <f t="shared" si="855"/>
        <v>5.8475416666666575</v>
      </c>
      <c r="AA2032" s="2">
        <f t="shared" si="856"/>
        <v>40.733459855437786</v>
      </c>
      <c r="AB2032">
        <v>10.16</v>
      </c>
      <c r="AC2032">
        <v>68.58</v>
      </c>
      <c r="AD2032">
        <v>25.4</v>
      </c>
      <c r="AE2032">
        <v>381</v>
      </c>
      <c r="AF2032" s="2">
        <f t="shared" si="857"/>
        <v>0.18</v>
      </c>
      <c r="AG2032" t="b">
        <f t="shared" si="858"/>
        <v>1</v>
      </c>
      <c r="AH2032" s="2">
        <f t="shared" si="859"/>
        <v>-4.3124583333333426</v>
      </c>
      <c r="AI2032">
        <f t="shared" si="860"/>
        <v>4.3124583333333426</v>
      </c>
      <c r="AJ2032" s="2">
        <f t="shared" si="861"/>
        <v>15.333459855437788</v>
      </c>
      <c r="AK2032" s="2">
        <f t="shared" si="862"/>
        <v>15.333459855437788</v>
      </c>
    </row>
    <row r="2033" spans="1:37" x14ac:dyDescent="0.3">
      <c r="A2033" s="18">
        <v>40275</v>
      </c>
      <c r="B2033">
        <v>10.16</v>
      </c>
      <c r="C2033">
        <v>3.6</v>
      </c>
      <c r="D2033">
        <v>-0.4</v>
      </c>
      <c r="E2033">
        <v>1.6</v>
      </c>
      <c r="G2033" s="3">
        <f t="shared" si="864"/>
        <v>73.902916666666655</v>
      </c>
      <c r="H2033" s="3">
        <f t="shared" si="865"/>
        <v>513.79503546123271</v>
      </c>
      <c r="I2033" s="10">
        <f t="shared" si="839"/>
        <v>508.6570851066204</v>
      </c>
      <c r="J2033" s="3">
        <f t="shared" si="840"/>
        <v>0.14529025315979968</v>
      </c>
      <c r="K2033" s="3">
        <f t="shared" si="841"/>
        <v>2.7093333333333325</v>
      </c>
      <c r="L2033" s="15">
        <f t="shared" si="842"/>
        <v>7.4506666666666677</v>
      </c>
      <c r="M2033" s="3">
        <f t="shared" si="843"/>
        <v>6.7733333333333343</v>
      </c>
      <c r="N2033" s="15">
        <f t="shared" si="844"/>
        <v>80.676249999999996</v>
      </c>
      <c r="O2033" s="15">
        <f t="shared" si="845"/>
        <v>0.14464779475063189</v>
      </c>
      <c r="P2033" s="15">
        <f t="shared" si="846"/>
        <v>557.74268898522257</v>
      </c>
      <c r="Q2033" s="3">
        <f t="shared" si="863"/>
        <v>4</v>
      </c>
      <c r="R2033" s="3">
        <f t="shared" si="847"/>
        <v>-2.08</v>
      </c>
      <c r="S2033" s="16">
        <f t="shared" si="848"/>
        <v>-3.3280000000000003</v>
      </c>
      <c r="T2033" s="3">
        <f t="shared" si="849"/>
        <v>77.348249999999993</v>
      </c>
      <c r="U2033" s="3">
        <f t="shared" si="850"/>
        <v>0.14464779475063189</v>
      </c>
      <c r="V2033" s="3">
        <f t="shared" si="851"/>
        <v>534.7350793238561</v>
      </c>
      <c r="W2033" s="19">
        <f t="shared" si="852"/>
        <v>77.348249999999993</v>
      </c>
      <c r="X2033" s="19">
        <f t="shared" si="853"/>
        <v>0.14464779475063189</v>
      </c>
      <c r="Y2033" s="19">
        <f t="shared" si="854"/>
        <v>534.7350793238561</v>
      </c>
      <c r="Z2033" s="2">
        <f t="shared" si="855"/>
        <v>3.4453333333333376</v>
      </c>
      <c r="AA2033" s="2">
        <f t="shared" si="856"/>
        <v>20.940043862623384</v>
      </c>
      <c r="AB2033">
        <v>10.16</v>
      </c>
      <c r="AC2033">
        <v>78.739999999999995</v>
      </c>
      <c r="AD2033">
        <v>25.4</v>
      </c>
      <c r="AE2033">
        <v>406.4</v>
      </c>
      <c r="AF2033" s="2">
        <f t="shared" si="857"/>
        <v>0.19375000000000001</v>
      </c>
      <c r="AG2033" t="b">
        <f t="shared" si="858"/>
        <v>1</v>
      </c>
      <c r="AH2033" s="2">
        <f t="shared" si="859"/>
        <v>-6.7146666666666626</v>
      </c>
      <c r="AI2033">
        <f t="shared" si="860"/>
        <v>6.7146666666666626</v>
      </c>
      <c r="AJ2033" s="2">
        <f t="shared" si="861"/>
        <v>-4.459956137376615</v>
      </c>
      <c r="AK2033" s="2">
        <f t="shared" si="862"/>
        <v>4.459956137376615</v>
      </c>
    </row>
    <row r="2034" spans="1:37" x14ac:dyDescent="0.3">
      <c r="A2034" s="18">
        <v>40276</v>
      </c>
      <c r="B2034">
        <v>0</v>
      </c>
      <c r="C2034">
        <v>11.9</v>
      </c>
      <c r="D2034">
        <v>0.5</v>
      </c>
      <c r="E2034">
        <v>6.2</v>
      </c>
      <c r="G2034" s="3">
        <f t="shared" si="864"/>
        <v>77.348249999999993</v>
      </c>
      <c r="H2034" s="3">
        <f t="shared" si="865"/>
        <v>534.7350793238561</v>
      </c>
      <c r="I2034" s="10">
        <f t="shared" si="839"/>
        <v>529.38772853061755</v>
      </c>
      <c r="J2034" s="3">
        <f t="shared" si="840"/>
        <v>0.14610888358649685</v>
      </c>
      <c r="K2034" s="3">
        <f t="shared" si="841"/>
        <v>0</v>
      </c>
      <c r="L2034" s="15">
        <f t="shared" si="842"/>
        <v>0</v>
      </c>
      <c r="M2034" s="3">
        <f t="shared" si="843"/>
        <v>0</v>
      </c>
      <c r="N2034" s="15">
        <f t="shared" si="844"/>
        <v>77.348249999999993</v>
      </c>
      <c r="O2034" s="15">
        <f t="shared" si="845"/>
        <v>0.14610888358649685</v>
      </c>
      <c r="P2034" s="15">
        <f t="shared" si="846"/>
        <v>529.38772853061755</v>
      </c>
      <c r="Q2034" s="3">
        <f t="shared" si="863"/>
        <v>4</v>
      </c>
      <c r="R2034" s="3">
        <f t="shared" si="847"/>
        <v>-2.08</v>
      </c>
      <c r="S2034" s="16">
        <f t="shared" si="848"/>
        <v>-12.896000000000001</v>
      </c>
      <c r="T2034" s="3">
        <f t="shared" si="849"/>
        <v>64.452249999999992</v>
      </c>
      <c r="U2034" s="3">
        <f t="shared" si="850"/>
        <v>0.14610888358649685</v>
      </c>
      <c r="V2034" s="3">
        <f t="shared" si="851"/>
        <v>441.12478596720018</v>
      </c>
      <c r="W2034" s="19">
        <f t="shared" si="852"/>
        <v>64.452249999999992</v>
      </c>
      <c r="X2034" s="19">
        <f t="shared" si="853"/>
        <v>0.14610888358649685</v>
      </c>
      <c r="Y2034" s="19">
        <f t="shared" si="854"/>
        <v>441.12478596720018</v>
      </c>
      <c r="Z2034" s="2">
        <f t="shared" si="855"/>
        <v>-12.896000000000001</v>
      </c>
      <c r="AA2034" s="2">
        <f t="shared" si="856"/>
        <v>-93.610293356655916</v>
      </c>
      <c r="AB2034">
        <v>-12.7</v>
      </c>
      <c r="AC2034">
        <v>66.040000000000006</v>
      </c>
      <c r="AD2034">
        <v>-101.6</v>
      </c>
      <c r="AE2034">
        <v>304.8</v>
      </c>
      <c r="AF2034" s="2">
        <f t="shared" si="857"/>
        <v>0.21666666666666667</v>
      </c>
      <c r="AG2034" t="b">
        <f t="shared" si="858"/>
        <v>1</v>
      </c>
      <c r="AH2034" s="2">
        <f t="shared" si="859"/>
        <v>-0.19600000000000151</v>
      </c>
      <c r="AI2034">
        <f t="shared" si="860"/>
        <v>0.19600000000000151</v>
      </c>
      <c r="AJ2034" s="2">
        <f t="shared" si="861"/>
        <v>7.9897066433440784</v>
      </c>
      <c r="AK2034" s="2">
        <f t="shared" si="862"/>
        <v>7.9897066433440784</v>
      </c>
    </row>
    <row r="2035" spans="1:37" x14ac:dyDescent="0.3">
      <c r="A2035" s="18">
        <v>40277</v>
      </c>
      <c r="B2035">
        <v>15.24</v>
      </c>
      <c r="C2035">
        <v>3.7</v>
      </c>
      <c r="D2035">
        <v>-4</v>
      </c>
      <c r="E2035">
        <v>-0.15</v>
      </c>
      <c r="G2035" s="3">
        <f t="shared" si="864"/>
        <v>64.452249999999992</v>
      </c>
      <c r="H2035" s="3">
        <f t="shared" si="865"/>
        <v>441.12478596720018</v>
      </c>
      <c r="I2035" s="10">
        <f t="shared" si="839"/>
        <v>436.71353810752817</v>
      </c>
      <c r="J2035" s="3">
        <f t="shared" si="840"/>
        <v>0.14758473089545138</v>
      </c>
      <c r="K2035" s="3">
        <f t="shared" si="841"/>
        <v>0</v>
      </c>
      <c r="L2035" s="15">
        <f t="shared" si="842"/>
        <v>15.24</v>
      </c>
      <c r="M2035" s="3">
        <f t="shared" si="843"/>
        <v>15.24</v>
      </c>
      <c r="N2035" s="15">
        <f t="shared" si="844"/>
        <v>79.692249999999987</v>
      </c>
      <c r="O2035" s="15">
        <f t="shared" si="845"/>
        <v>0.13853281916111354</v>
      </c>
      <c r="P2035" s="15">
        <f t="shared" si="846"/>
        <v>575.25899265298267</v>
      </c>
      <c r="Q2035" s="3">
        <f t="shared" si="863"/>
        <v>4</v>
      </c>
      <c r="R2035" s="3">
        <f t="shared" si="847"/>
        <v>-2.08</v>
      </c>
      <c r="S2035" s="16">
        <f t="shared" si="848"/>
        <v>0</v>
      </c>
      <c r="T2035" s="3">
        <f t="shared" si="849"/>
        <v>79.692249999999987</v>
      </c>
      <c r="U2035" s="3">
        <f t="shared" si="850"/>
        <v>0.13853281916111354</v>
      </c>
      <c r="V2035" s="3">
        <f t="shared" si="851"/>
        <v>575.25899265298267</v>
      </c>
      <c r="W2035" s="19">
        <f t="shared" si="852"/>
        <v>79.692249999999987</v>
      </c>
      <c r="X2035" s="19">
        <f t="shared" si="853"/>
        <v>0.13853281916111354</v>
      </c>
      <c r="Y2035" s="19">
        <f t="shared" si="854"/>
        <v>575.25899265298267</v>
      </c>
      <c r="Z2035" s="2">
        <f t="shared" si="855"/>
        <v>15.239999999999995</v>
      </c>
      <c r="AA2035" s="2">
        <f t="shared" si="856"/>
        <v>134.13420668578249</v>
      </c>
      <c r="AB2035">
        <v>12.7</v>
      </c>
      <c r="AC2035">
        <v>78.739999999999995</v>
      </c>
      <c r="AD2035">
        <v>25.4</v>
      </c>
      <c r="AE2035">
        <v>330.2</v>
      </c>
      <c r="AF2035" s="2">
        <f t="shared" si="857"/>
        <v>0.23846153846153845</v>
      </c>
      <c r="AG2035" t="b">
        <f t="shared" si="858"/>
        <v>1</v>
      </c>
      <c r="AH2035" s="2">
        <f t="shared" si="859"/>
        <v>2.5399999999999956</v>
      </c>
      <c r="AI2035">
        <f t="shared" si="860"/>
        <v>2.5399999999999956</v>
      </c>
      <c r="AJ2035" s="2">
        <f t="shared" si="861"/>
        <v>108.73420668578248</v>
      </c>
      <c r="AK2035" s="2">
        <f t="shared" si="862"/>
        <v>108.73420668578248</v>
      </c>
    </row>
    <row r="2036" spans="1:37" x14ac:dyDescent="0.3">
      <c r="A2036" s="18">
        <v>40278</v>
      </c>
      <c r="B2036">
        <v>0</v>
      </c>
      <c r="C2036">
        <v>6.3</v>
      </c>
      <c r="D2036">
        <v>-5.2</v>
      </c>
      <c r="E2036">
        <v>0.55000000000000004</v>
      </c>
      <c r="G2036" s="3">
        <f t="shared" si="864"/>
        <v>79.692249999999987</v>
      </c>
      <c r="H2036" s="3">
        <f t="shared" si="865"/>
        <v>575.25899265298267</v>
      </c>
      <c r="I2036" s="10">
        <f t="shared" si="839"/>
        <v>569.50640272645285</v>
      </c>
      <c r="J2036" s="3">
        <f t="shared" si="840"/>
        <v>0.13993214056678135</v>
      </c>
      <c r="K2036" s="3">
        <f t="shared" si="841"/>
        <v>0</v>
      </c>
      <c r="L2036" s="15">
        <f t="shared" si="842"/>
        <v>0</v>
      </c>
      <c r="M2036" s="3">
        <f t="shared" si="843"/>
        <v>0</v>
      </c>
      <c r="N2036" s="15">
        <f t="shared" si="844"/>
        <v>79.692249999999987</v>
      </c>
      <c r="O2036" s="15">
        <f t="shared" si="845"/>
        <v>0.13993214056678135</v>
      </c>
      <c r="P2036" s="15">
        <f t="shared" si="846"/>
        <v>569.50640272645285</v>
      </c>
      <c r="Q2036" s="3">
        <f t="shared" si="863"/>
        <v>4</v>
      </c>
      <c r="R2036" s="3">
        <f t="shared" si="847"/>
        <v>-2.08</v>
      </c>
      <c r="S2036" s="16">
        <f t="shared" si="848"/>
        <v>-1.1440000000000001</v>
      </c>
      <c r="T2036" s="3">
        <f t="shared" si="849"/>
        <v>78.548249999999982</v>
      </c>
      <c r="U2036" s="3">
        <f t="shared" si="850"/>
        <v>0.13993214056678135</v>
      </c>
      <c r="V2036" s="3">
        <f t="shared" si="851"/>
        <v>561.33101145918317</v>
      </c>
      <c r="W2036" s="19">
        <f t="shared" si="852"/>
        <v>78.548249999999982</v>
      </c>
      <c r="X2036" s="19">
        <f t="shared" si="853"/>
        <v>0.13993214056678135</v>
      </c>
      <c r="Y2036" s="19">
        <f t="shared" si="854"/>
        <v>561.33101145918317</v>
      </c>
      <c r="Z2036" s="2">
        <f t="shared" si="855"/>
        <v>-1.1440000000000055</v>
      </c>
      <c r="AA2036" s="2">
        <f t="shared" si="856"/>
        <v>-13.927981193799496</v>
      </c>
      <c r="AB2036">
        <v>-5.08</v>
      </c>
      <c r="AC2036">
        <v>73.66</v>
      </c>
      <c r="AD2036">
        <v>-25.4</v>
      </c>
      <c r="AE2036">
        <v>304.8</v>
      </c>
      <c r="AF2036" s="2">
        <f t="shared" si="857"/>
        <v>0.24166666666666664</v>
      </c>
      <c r="AG2036" t="b">
        <f t="shared" si="858"/>
        <v>1</v>
      </c>
      <c r="AH2036" s="2">
        <f t="shared" si="859"/>
        <v>3.9359999999999946</v>
      </c>
      <c r="AI2036">
        <f t="shared" si="860"/>
        <v>3.9359999999999946</v>
      </c>
      <c r="AJ2036" s="2">
        <f t="shared" si="861"/>
        <v>11.472018806200502</v>
      </c>
      <c r="AK2036" s="2">
        <f t="shared" si="862"/>
        <v>11.472018806200502</v>
      </c>
    </row>
    <row r="2037" spans="1:37" x14ac:dyDescent="0.3">
      <c r="A2037" s="18">
        <v>40279</v>
      </c>
      <c r="B2037">
        <v>0</v>
      </c>
      <c r="C2037">
        <v>11</v>
      </c>
      <c r="D2037">
        <v>0.9</v>
      </c>
      <c r="E2037">
        <v>5.95</v>
      </c>
      <c r="G2037" s="3">
        <f t="shared" si="864"/>
        <v>78.548249999999982</v>
      </c>
      <c r="H2037" s="3">
        <f t="shared" si="865"/>
        <v>561.33101145918317</v>
      </c>
      <c r="I2037" s="10">
        <f t="shared" si="839"/>
        <v>555.71770134459132</v>
      </c>
      <c r="J2037" s="3">
        <f t="shared" si="840"/>
        <v>0.14134559653210241</v>
      </c>
      <c r="K2037" s="3">
        <f t="shared" si="841"/>
        <v>0</v>
      </c>
      <c r="L2037" s="15">
        <f t="shared" si="842"/>
        <v>0</v>
      </c>
      <c r="M2037" s="3">
        <f t="shared" si="843"/>
        <v>0</v>
      </c>
      <c r="N2037" s="15">
        <f t="shared" si="844"/>
        <v>78.548249999999982</v>
      </c>
      <c r="O2037" s="15">
        <f t="shared" si="845"/>
        <v>0.14134559653210241</v>
      </c>
      <c r="P2037" s="15">
        <f t="shared" si="846"/>
        <v>555.71770134459132</v>
      </c>
      <c r="Q2037" s="3">
        <f t="shared" si="863"/>
        <v>4</v>
      </c>
      <c r="R2037" s="3">
        <f t="shared" si="847"/>
        <v>-2.08</v>
      </c>
      <c r="S2037" s="16">
        <f t="shared" si="848"/>
        <v>-12.376000000000001</v>
      </c>
      <c r="T2037" s="3">
        <f t="shared" si="849"/>
        <v>66.172249999999977</v>
      </c>
      <c r="U2037" s="3">
        <f t="shared" si="850"/>
        <v>0.14134559653210241</v>
      </c>
      <c r="V2037" s="3">
        <f t="shared" si="851"/>
        <v>468.15926087213433</v>
      </c>
      <c r="W2037" s="19">
        <f t="shared" si="852"/>
        <v>66.172249999999977</v>
      </c>
      <c r="X2037" s="19">
        <f t="shared" si="853"/>
        <v>0.14134559653210241</v>
      </c>
      <c r="Y2037" s="19">
        <f t="shared" si="854"/>
        <v>468.15926087213433</v>
      </c>
      <c r="Z2037" s="2">
        <f t="shared" si="855"/>
        <v>-12.376000000000005</v>
      </c>
      <c r="AA2037" s="2">
        <f t="shared" si="856"/>
        <v>-93.171750587048848</v>
      </c>
      <c r="AB2037">
        <v>-7.62</v>
      </c>
      <c r="AC2037">
        <v>66.040000000000006</v>
      </c>
      <c r="AD2037">
        <v>-50.8</v>
      </c>
      <c r="AE2037">
        <v>254</v>
      </c>
      <c r="AF2037" s="2">
        <f t="shared" si="857"/>
        <v>0.26</v>
      </c>
      <c r="AG2037" t="b">
        <f t="shared" si="858"/>
        <v>1</v>
      </c>
      <c r="AH2037" s="2">
        <f t="shared" si="859"/>
        <v>-4.7560000000000047</v>
      </c>
      <c r="AI2037">
        <f t="shared" si="860"/>
        <v>4.7560000000000047</v>
      </c>
      <c r="AJ2037" s="2">
        <f t="shared" si="861"/>
        <v>-42.371750587048851</v>
      </c>
      <c r="AK2037" s="2">
        <f t="shared" si="862"/>
        <v>42.371750587048851</v>
      </c>
    </row>
    <row r="2038" spans="1:37" x14ac:dyDescent="0.3">
      <c r="A2038" s="18">
        <v>40280</v>
      </c>
      <c r="B2038">
        <v>10.16</v>
      </c>
      <c r="C2038">
        <v>9.5</v>
      </c>
      <c r="D2038">
        <v>0.8</v>
      </c>
      <c r="E2038">
        <v>5.15</v>
      </c>
      <c r="G2038" s="3">
        <f t="shared" si="864"/>
        <v>66.172249999999977</v>
      </c>
      <c r="H2038" s="3">
        <f t="shared" si="865"/>
        <v>468.15926087213433</v>
      </c>
      <c r="I2038" s="10">
        <f t="shared" si="839"/>
        <v>463.47766826341297</v>
      </c>
      <c r="J2038" s="3">
        <f t="shared" si="840"/>
        <v>0.14277332983040647</v>
      </c>
      <c r="K2038" s="3">
        <f t="shared" si="841"/>
        <v>8.7206666666666681</v>
      </c>
      <c r="L2038" s="15">
        <f t="shared" si="842"/>
        <v>1.4393333333333327</v>
      </c>
      <c r="M2038" s="3">
        <f t="shared" si="843"/>
        <v>-0.74083333333333434</v>
      </c>
      <c r="N2038" s="15">
        <f t="shared" si="844"/>
        <v>65.431416666666649</v>
      </c>
      <c r="O2038" s="15">
        <f t="shared" si="845"/>
        <v>0.15748315054164733</v>
      </c>
      <c r="P2038" s="15">
        <f t="shared" si="846"/>
        <v>415.48201468932979</v>
      </c>
      <c r="Q2038" s="3">
        <f t="shared" si="863"/>
        <v>4</v>
      </c>
      <c r="R2038" s="3">
        <f t="shared" si="847"/>
        <v>-2.08</v>
      </c>
      <c r="S2038" s="16">
        <f t="shared" si="848"/>
        <v>-10.712000000000002</v>
      </c>
      <c r="T2038" s="3">
        <f t="shared" si="849"/>
        <v>54.719416666666646</v>
      </c>
      <c r="U2038" s="3">
        <f t="shared" si="850"/>
        <v>0.15748315054164733</v>
      </c>
      <c r="V2038" s="3">
        <f t="shared" si="851"/>
        <v>347.46203945288596</v>
      </c>
      <c r="W2038" s="19">
        <f t="shared" si="852"/>
        <v>54.719416666666646</v>
      </c>
      <c r="X2038" s="19">
        <f t="shared" si="853"/>
        <v>0.15748315054164733</v>
      </c>
      <c r="Y2038" s="19">
        <f t="shared" si="854"/>
        <v>347.46203945288596</v>
      </c>
      <c r="Z2038" s="2">
        <f t="shared" si="855"/>
        <v>-11.452833333333331</v>
      </c>
      <c r="AA2038" s="2">
        <f t="shared" si="856"/>
        <v>-120.69722141924836</v>
      </c>
      <c r="AB2038">
        <v>-2.54</v>
      </c>
      <c r="AC2038">
        <v>63.5</v>
      </c>
      <c r="AD2038">
        <v>-25.4</v>
      </c>
      <c r="AE2038">
        <v>228.6</v>
      </c>
      <c r="AF2038" s="2">
        <f t="shared" si="857"/>
        <v>0.27777777777777779</v>
      </c>
      <c r="AG2038" t="b">
        <f t="shared" si="858"/>
        <v>1</v>
      </c>
      <c r="AH2038" s="2">
        <f t="shared" si="859"/>
        <v>-8.9128333333333316</v>
      </c>
      <c r="AI2038">
        <f t="shared" si="860"/>
        <v>8.9128333333333316</v>
      </c>
      <c r="AJ2038" s="2">
        <f t="shared" si="861"/>
        <v>-95.297221419248359</v>
      </c>
      <c r="AK2038" s="2">
        <f t="shared" si="862"/>
        <v>95.297221419248359</v>
      </c>
    </row>
    <row r="2039" spans="1:37" x14ac:dyDescent="0.3">
      <c r="A2039" s="18">
        <v>40281</v>
      </c>
      <c r="B2039">
        <v>2.54</v>
      </c>
      <c r="C2039">
        <v>11.9</v>
      </c>
      <c r="D2039">
        <v>0.5</v>
      </c>
      <c r="E2039">
        <v>6.2</v>
      </c>
      <c r="G2039" s="3">
        <f t="shared" si="864"/>
        <v>54.719416666666646</v>
      </c>
      <c r="H2039" s="3">
        <f t="shared" si="865"/>
        <v>347.46203945288596</v>
      </c>
      <c r="I2039" s="10">
        <f t="shared" si="839"/>
        <v>343.98741905835709</v>
      </c>
      <c r="J2039" s="3">
        <f t="shared" si="840"/>
        <v>0.15907388943600742</v>
      </c>
      <c r="K2039" s="3">
        <f t="shared" si="841"/>
        <v>2.54</v>
      </c>
      <c r="L2039" s="15">
        <f t="shared" si="842"/>
        <v>0</v>
      </c>
      <c r="M2039" s="3">
        <f t="shared" si="843"/>
        <v>-0.63500000000000001</v>
      </c>
      <c r="N2039" s="15">
        <f t="shared" si="844"/>
        <v>54.084416666666648</v>
      </c>
      <c r="O2039" s="15">
        <f t="shared" si="845"/>
        <v>0.16488146220577315</v>
      </c>
      <c r="P2039" s="15">
        <f t="shared" si="846"/>
        <v>328.01999656679982</v>
      </c>
      <c r="Q2039" s="3">
        <f t="shared" si="863"/>
        <v>4</v>
      </c>
      <c r="R2039" s="3">
        <f t="shared" si="847"/>
        <v>-2.08</v>
      </c>
      <c r="S2039" s="16">
        <f t="shared" si="848"/>
        <v>-12.896000000000001</v>
      </c>
      <c r="T2039" s="3">
        <f t="shared" si="849"/>
        <v>41.188416666666647</v>
      </c>
      <c r="U2039" s="3">
        <f t="shared" si="850"/>
        <v>0.16488146220577315</v>
      </c>
      <c r="V2039" s="3">
        <f t="shared" si="851"/>
        <v>249.80623118967267</v>
      </c>
      <c r="W2039" s="19">
        <f t="shared" si="852"/>
        <v>41.188416666666647</v>
      </c>
      <c r="X2039" s="19">
        <f t="shared" si="853"/>
        <v>0.16488146220577315</v>
      </c>
      <c r="Y2039" s="19">
        <f t="shared" si="854"/>
        <v>249.80623118967267</v>
      </c>
      <c r="Z2039" s="2">
        <f t="shared" si="855"/>
        <v>-13.530999999999999</v>
      </c>
      <c r="AA2039" s="2">
        <f t="shared" si="856"/>
        <v>-97.655808263213288</v>
      </c>
      <c r="AB2039">
        <v>-12.7</v>
      </c>
      <c r="AC2039">
        <v>50.8</v>
      </c>
      <c r="AD2039">
        <v>-50.8</v>
      </c>
      <c r="AE2039">
        <v>177.8</v>
      </c>
      <c r="AF2039" s="2">
        <f t="shared" si="857"/>
        <v>0.2857142857142857</v>
      </c>
      <c r="AG2039" t="b">
        <f t="shared" si="858"/>
        <v>1</v>
      </c>
      <c r="AH2039" s="2">
        <f t="shared" si="859"/>
        <v>-0.83099999999999952</v>
      </c>
      <c r="AI2039">
        <f t="shared" si="860"/>
        <v>0.83099999999999952</v>
      </c>
      <c r="AJ2039" s="2">
        <f t="shared" si="861"/>
        <v>-46.855808263213291</v>
      </c>
      <c r="AK2039" s="2">
        <f t="shared" si="862"/>
        <v>46.855808263213291</v>
      </c>
    </row>
    <row r="2040" spans="1:37" x14ac:dyDescent="0.3">
      <c r="A2040" s="18">
        <v>40282</v>
      </c>
      <c r="B2040">
        <v>10.16</v>
      </c>
      <c r="C2040">
        <v>6.2</v>
      </c>
      <c r="D2040">
        <v>1.4</v>
      </c>
      <c r="E2040">
        <v>3.8</v>
      </c>
      <c r="G2040" s="3">
        <f t="shared" si="864"/>
        <v>41.188416666666647</v>
      </c>
      <c r="H2040" s="3">
        <f t="shared" si="865"/>
        <v>249.80623118967267</v>
      </c>
      <c r="I2040" s="10">
        <f t="shared" si="839"/>
        <v>247.30816887777596</v>
      </c>
      <c r="J2040" s="3">
        <f t="shared" si="840"/>
        <v>0.16654693152098299</v>
      </c>
      <c r="K2040" s="3">
        <f t="shared" si="841"/>
        <v>6.4346666666666668</v>
      </c>
      <c r="L2040" s="15">
        <f t="shared" si="842"/>
        <v>3.7253333333333338</v>
      </c>
      <c r="M2040" s="3">
        <f t="shared" si="843"/>
        <v>2.1166666666666671</v>
      </c>
      <c r="N2040" s="15">
        <f t="shared" si="844"/>
        <v>43.305083333333314</v>
      </c>
      <c r="O2040" s="15">
        <f t="shared" si="845"/>
        <v>0.17854888983959361</v>
      </c>
      <c r="P2040" s="15">
        <f t="shared" si="846"/>
        <v>242.53907919695348</v>
      </c>
      <c r="Q2040" s="3">
        <f t="shared" si="863"/>
        <v>4</v>
      </c>
      <c r="R2040" s="3">
        <f t="shared" si="847"/>
        <v>-2.08</v>
      </c>
      <c r="S2040" s="16">
        <f t="shared" si="848"/>
        <v>-7.9039999999999999</v>
      </c>
      <c r="T2040" s="3">
        <f t="shared" si="849"/>
        <v>35.401083333333318</v>
      </c>
      <c r="U2040" s="3">
        <f t="shared" si="850"/>
        <v>0.17854888983959361</v>
      </c>
      <c r="V2040" s="3">
        <f t="shared" si="851"/>
        <v>198.27109182889498</v>
      </c>
      <c r="W2040" s="19">
        <f t="shared" si="852"/>
        <v>35.401083333333318</v>
      </c>
      <c r="X2040" s="19">
        <f t="shared" si="853"/>
        <v>0.17854888983959361</v>
      </c>
      <c r="Y2040" s="19">
        <f t="shared" si="854"/>
        <v>198.27109182889498</v>
      </c>
      <c r="Z2040" s="2">
        <f t="shared" si="855"/>
        <v>-5.7873333333333292</v>
      </c>
      <c r="AA2040" s="2">
        <f t="shared" si="856"/>
        <v>-51.535139360777691</v>
      </c>
      <c r="AB2040">
        <v>-5.08</v>
      </c>
      <c r="AC2040">
        <v>45.72</v>
      </c>
      <c r="AD2040">
        <v>-25.4</v>
      </c>
      <c r="AE2040">
        <v>152.4</v>
      </c>
      <c r="AF2040" s="2">
        <f t="shared" si="857"/>
        <v>0.3</v>
      </c>
      <c r="AG2040" t="b">
        <f t="shared" si="858"/>
        <v>1</v>
      </c>
      <c r="AH2040" s="2">
        <f t="shared" si="859"/>
        <v>-0.70733333333332915</v>
      </c>
      <c r="AI2040">
        <f t="shared" si="860"/>
        <v>0.70733333333332915</v>
      </c>
      <c r="AJ2040" s="2">
        <f t="shared" si="861"/>
        <v>-26.135139360777693</v>
      </c>
      <c r="AK2040" s="2">
        <f t="shared" si="862"/>
        <v>26.135139360777693</v>
      </c>
    </row>
    <row r="2041" spans="1:37" x14ac:dyDescent="0.3">
      <c r="A2041" s="18">
        <v>40283</v>
      </c>
      <c r="B2041">
        <v>10.16</v>
      </c>
      <c r="C2041">
        <v>10.7</v>
      </c>
      <c r="D2041">
        <v>0.2</v>
      </c>
      <c r="E2041">
        <v>5.45</v>
      </c>
      <c r="G2041" s="3">
        <f t="shared" si="864"/>
        <v>35.401083333333318</v>
      </c>
      <c r="H2041" s="3">
        <f t="shared" si="865"/>
        <v>198.27109182889498</v>
      </c>
      <c r="I2041" s="10">
        <f t="shared" si="839"/>
        <v>196.28838091060604</v>
      </c>
      <c r="J2041" s="3">
        <f t="shared" si="840"/>
        <v>0.18035241397938748</v>
      </c>
      <c r="K2041" s="3">
        <f t="shared" si="841"/>
        <v>9.2286666666666672</v>
      </c>
      <c r="L2041" s="15">
        <f t="shared" si="842"/>
        <v>0.93133333333333346</v>
      </c>
      <c r="M2041" s="3">
        <f t="shared" si="843"/>
        <v>-1.3758333333333335</v>
      </c>
      <c r="N2041" s="15">
        <f t="shared" si="844"/>
        <v>34.025249999999986</v>
      </c>
      <c r="O2041" s="15">
        <f t="shared" si="845"/>
        <v>0.22154038992317421</v>
      </c>
      <c r="P2041" s="15">
        <f t="shared" si="846"/>
        <v>153.58486103504316</v>
      </c>
      <c r="Q2041" s="3">
        <f t="shared" si="863"/>
        <v>4</v>
      </c>
      <c r="R2041" s="3">
        <f t="shared" si="847"/>
        <v>-2.08</v>
      </c>
      <c r="S2041" s="16">
        <f t="shared" si="848"/>
        <v>-11.336</v>
      </c>
      <c r="T2041" s="3">
        <f t="shared" si="849"/>
        <v>22.689249999999987</v>
      </c>
      <c r="U2041" s="3">
        <f t="shared" si="850"/>
        <v>0.22154038992317421</v>
      </c>
      <c r="V2041" s="3">
        <f t="shared" si="851"/>
        <v>102.41586199188404</v>
      </c>
      <c r="W2041" s="19">
        <f t="shared" si="852"/>
        <v>22.689249999999987</v>
      </c>
      <c r="X2041" s="19">
        <f t="shared" si="853"/>
        <v>0.22154038992317421</v>
      </c>
      <c r="Y2041" s="19">
        <f t="shared" si="854"/>
        <v>102.41586199188404</v>
      </c>
      <c r="Z2041" s="2">
        <f t="shared" si="855"/>
        <v>-12.711833333333331</v>
      </c>
      <c r="AA2041" s="2">
        <f t="shared" si="856"/>
        <v>-95.855229837010938</v>
      </c>
      <c r="AB2041">
        <v>-10.16</v>
      </c>
      <c r="AC2041">
        <v>35.56</v>
      </c>
      <c r="AD2041">
        <v>-25.4</v>
      </c>
      <c r="AE2041">
        <v>127</v>
      </c>
      <c r="AF2041" s="2">
        <f t="shared" si="857"/>
        <v>0.28000000000000003</v>
      </c>
      <c r="AG2041" t="b">
        <f t="shared" si="858"/>
        <v>1</v>
      </c>
      <c r="AH2041" s="2">
        <f t="shared" si="859"/>
        <v>-2.551833333333331</v>
      </c>
      <c r="AI2041">
        <f t="shared" si="860"/>
        <v>2.551833333333331</v>
      </c>
      <c r="AJ2041" s="2">
        <f t="shared" si="861"/>
        <v>-70.455229837010933</v>
      </c>
      <c r="AK2041" s="2">
        <f t="shared" si="862"/>
        <v>70.455229837010933</v>
      </c>
    </row>
    <row r="2042" spans="1:37" x14ac:dyDescent="0.3">
      <c r="A2042" s="18">
        <v>40284</v>
      </c>
      <c r="B2042">
        <v>0</v>
      </c>
      <c r="C2042">
        <v>12.6</v>
      </c>
      <c r="D2042">
        <v>1.9</v>
      </c>
      <c r="E2042">
        <v>7.25</v>
      </c>
      <c r="G2042" s="3">
        <f t="shared" si="864"/>
        <v>22.689249999999987</v>
      </c>
      <c r="H2042" s="3">
        <f t="shared" si="865"/>
        <v>102.41586199188404</v>
      </c>
      <c r="I2042" s="10">
        <f t="shared" si="839"/>
        <v>101.39170337196521</v>
      </c>
      <c r="J2042" s="3">
        <f t="shared" si="840"/>
        <v>0.22377817163956989</v>
      </c>
      <c r="K2042" s="3">
        <f t="shared" si="841"/>
        <v>0</v>
      </c>
      <c r="L2042" s="15">
        <f t="shared" si="842"/>
        <v>0</v>
      </c>
      <c r="M2042" s="3">
        <f t="shared" si="843"/>
        <v>0</v>
      </c>
      <c r="N2042" s="15">
        <f t="shared" si="844"/>
        <v>22.689249999999987</v>
      </c>
      <c r="O2042" s="15">
        <f t="shared" si="845"/>
        <v>0.22377817163956989</v>
      </c>
      <c r="P2042" s="15">
        <f t="shared" si="846"/>
        <v>101.39170337196521</v>
      </c>
      <c r="Q2042" s="3">
        <f t="shared" si="863"/>
        <v>4</v>
      </c>
      <c r="R2042" s="3">
        <f t="shared" si="847"/>
        <v>-2.08</v>
      </c>
      <c r="S2042" s="16">
        <f t="shared" si="848"/>
        <v>-15.08</v>
      </c>
      <c r="T2042" s="3">
        <f t="shared" si="849"/>
        <v>7.609249999999987</v>
      </c>
      <c r="U2042" s="3">
        <f t="shared" si="850"/>
        <v>0.22377817163956989</v>
      </c>
      <c r="V2042" s="3">
        <f t="shared" si="851"/>
        <v>34.003539953199216</v>
      </c>
      <c r="W2042" s="19">
        <f t="shared" si="852"/>
        <v>7.609249999999987</v>
      </c>
      <c r="X2042" s="19">
        <f t="shared" si="853"/>
        <v>0.22377817163956989</v>
      </c>
      <c r="Y2042" s="19">
        <f t="shared" si="854"/>
        <v>34.003539953199216</v>
      </c>
      <c r="Z2042" s="2">
        <f t="shared" si="855"/>
        <v>-15.08</v>
      </c>
      <c r="AA2042" s="2">
        <f t="shared" si="856"/>
        <v>-68.412322038684835</v>
      </c>
      <c r="AB2042">
        <v>-15.24</v>
      </c>
      <c r="AC2042">
        <v>20.32</v>
      </c>
      <c r="AD2042">
        <v>-25.4</v>
      </c>
      <c r="AE2042">
        <v>101.6</v>
      </c>
      <c r="AF2042" s="2">
        <f t="shared" si="857"/>
        <v>0.2</v>
      </c>
      <c r="AG2042" t="b">
        <f t="shared" si="858"/>
        <v>1</v>
      </c>
      <c r="AH2042" s="2">
        <f t="shared" si="859"/>
        <v>0.16000000000000014</v>
      </c>
      <c r="AI2042">
        <f t="shared" si="860"/>
        <v>0.16000000000000014</v>
      </c>
      <c r="AJ2042" s="2">
        <f t="shared" si="861"/>
        <v>-43.012322038684836</v>
      </c>
      <c r="AK2042" s="2">
        <f t="shared" si="862"/>
        <v>43.012322038684836</v>
      </c>
    </row>
    <row r="2043" spans="1:37" x14ac:dyDescent="0.3">
      <c r="A2043" s="18">
        <v>40285</v>
      </c>
      <c r="B2043">
        <v>0</v>
      </c>
      <c r="C2043">
        <v>12.5</v>
      </c>
      <c r="D2043">
        <v>3.5</v>
      </c>
      <c r="E2043">
        <v>8</v>
      </c>
      <c r="G2043" s="3">
        <f t="shared" si="864"/>
        <v>7.609249999999987</v>
      </c>
      <c r="H2043" s="3">
        <f t="shared" si="865"/>
        <v>34.003539953199216</v>
      </c>
      <c r="I2043" s="10">
        <f t="shared" si="839"/>
        <v>33.663504553667224</v>
      </c>
      <c r="J2043" s="3">
        <f t="shared" si="840"/>
        <v>0.22603855721168678</v>
      </c>
      <c r="K2043" s="3">
        <f t="shared" si="841"/>
        <v>0</v>
      </c>
      <c r="L2043" s="15">
        <f t="shared" si="842"/>
        <v>0</v>
      </c>
      <c r="M2043" s="3">
        <f t="shared" si="843"/>
        <v>0</v>
      </c>
      <c r="N2043" s="15">
        <f t="shared" si="844"/>
        <v>7.609249999999987</v>
      </c>
      <c r="O2043" s="15">
        <f t="shared" si="845"/>
        <v>0.22603855721168678</v>
      </c>
      <c r="P2043" s="15">
        <f t="shared" si="846"/>
        <v>33.663504553667224</v>
      </c>
      <c r="Q2043" s="3">
        <f t="shared" si="863"/>
        <v>4</v>
      </c>
      <c r="R2043" s="3">
        <f t="shared" si="847"/>
        <v>-2.08</v>
      </c>
      <c r="S2043" s="16">
        <f t="shared" si="848"/>
        <v>-16.64</v>
      </c>
      <c r="T2043" s="3">
        <f t="shared" si="849"/>
        <v>0</v>
      </c>
      <c r="U2043" s="3">
        <f t="shared" si="850"/>
        <v>0.22603855721168678</v>
      </c>
      <c r="V2043" s="3">
        <f t="shared" si="851"/>
        <v>0</v>
      </c>
      <c r="W2043" s="19">
        <f t="shared" si="852"/>
        <v>0</v>
      </c>
      <c r="X2043" s="19">
        <f t="shared" si="853"/>
        <v>0.22603855721168678</v>
      </c>
      <c r="Y2043" s="19">
        <f t="shared" si="854"/>
        <v>0</v>
      </c>
      <c r="Z2043" s="2">
        <f t="shared" si="855"/>
        <v>-7.609249999999987</v>
      </c>
      <c r="AA2043" s="2">
        <f t="shared" si="856"/>
        <v>-34.003539953199216</v>
      </c>
      <c r="AB2043">
        <v>-12.7</v>
      </c>
      <c r="AC2043">
        <v>7.62</v>
      </c>
      <c r="AD2043">
        <v>-50.8</v>
      </c>
      <c r="AE2043">
        <v>50.8</v>
      </c>
      <c r="AF2043" s="2">
        <f t="shared" si="857"/>
        <v>0.15000000000000002</v>
      </c>
      <c r="AG2043" t="b">
        <f t="shared" si="858"/>
        <v>1</v>
      </c>
      <c r="AH2043" s="2">
        <f t="shared" si="859"/>
        <v>5.0907500000000123</v>
      </c>
      <c r="AI2043">
        <f t="shared" si="860"/>
        <v>5.0907500000000123</v>
      </c>
      <c r="AJ2043" s="2">
        <f t="shared" si="861"/>
        <v>16.796460046800782</v>
      </c>
      <c r="AK2043" s="2">
        <f t="shared" si="862"/>
        <v>16.796460046800782</v>
      </c>
    </row>
    <row r="2044" spans="1:37" x14ac:dyDescent="0.3">
      <c r="A2044" s="18">
        <v>40286</v>
      </c>
      <c r="B2044">
        <v>0</v>
      </c>
      <c r="C2044">
        <v>13.3</v>
      </c>
      <c r="D2044">
        <v>3.4</v>
      </c>
      <c r="E2044">
        <v>8.35</v>
      </c>
      <c r="G2044" s="3">
        <f t="shared" si="864"/>
        <v>0</v>
      </c>
      <c r="H2044" s="3">
        <f t="shared" si="865"/>
        <v>0</v>
      </c>
      <c r="I2044" s="10">
        <f t="shared" si="839"/>
        <v>0</v>
      </c>
      <c r="J2044" s="3">
        <f t="shared" si="840"/>
        <v>0</v>
      </c>
      <c r="K2044" s="3">
        <f t="shared" si="841"/>
        <v>0</v>
      </c>
      <c r="L2044" s="15">
        <f t="shared" si="842"/>
        <v>0</v>
      </c>
      <c r="M2044" s="3">
        <f t="shared" si="843"/>
        <v>0</v>
      </c>
      <c r="N2044" s="15">
        <f t="shared" si="844"/>
        <v>0</v>
      </c>
      <c r="O2044" s="15">
        <f t="shared" si="845"/>
        <v>0</v>
      </c>
      <c r="P2044" s="15">
        <f t="shared" si="846"/>
        <v>0</v>
      </c>
      <c r="Q2044" s="3">
        <f t="shared" si="863"/>
        <v>4</v>
      </c>
      <c r="R2044" s="3">
        <f t="shared" si="847"/>
        <v>-2.08</v>
      </c>
      <c r="S2044" s="16">
        <f t="shared" si="848"/>
        <v>-17.367999999999999</v>
      </c>
      <c r="T2044" s="3">
        <f t="shared" si="849"/>
        <v>0</v>
      </c>
      <c r="U2044" s="3">
        <f t="shared" si="850"/>
        <v>0</v>
      </c>
      <c r="V2044" s="3">
        <f t="shared" si="851"/>
        <v>0</v>
      </c>
      <c r="W2044" s="19">
        <f t="shared" si="852"/>
        <v>0</v>
      </c>
      <c r="X2044" s="19">
        <f t="shared" si="853"/>
        <v>0</v>
      </c>
      <c r="Y2044" s="19">
        <f t="shared" si="854"/>
        <v>0</v>
      </c>
      <c r="Z2044" s="2">
        <f t="shared" si="855"/>
        <v>0</v>
      </c>
      <c r="AA2044" s="2">
        <f t="shared" si="856"/>
        <v>0</v>
      </c>
      <c r="AB2044">
        <v>-7.62</v>
      </c>
      <c r="AC2044">
        <v>0</v>
      </c>
      <c r="AD2044">
        <v>-25.4</v>
      </c>
      <c r="AE2044">
        <v>25.4</v>
      </c>
      <c r="AF2044" s="2">
        <f t="shared" si="857"/>
        <v>0</v>
      </c>
      <c r="AG2044" t="b">
        <f t="shared" si="858"/>
        <v>1</v>
      </c>
      <c r="AH2044" s="2">
        <f t="shared" si="859"/>
        <v>7.62</v>
      </c>
      <c r="AI2044">
        <f t="shared" si="860"/>
        <v>7.62</v>
      </c>
      <c r="AJ2044" s="2">
        <f t="shared" si="861"/>
        <v>25.4</v>
      </c>
      <c r="AK2044" s="2">
        <f t="shared" si="862"/>
        <v>25.4</v>
      </c>
    </row>
    <row r="2045" spans="1:37" x14ac:dyDescent="0.3">
      <c r="A2045" s="18">
        <v>40287</v>
      </c>
      <c r="B2045">
        <v>0</v>
      </c>
      <c r="C2045">
        <v>17.899999999999999</v>
      </c>
      <c r="D2045">
        <v>2.8</v>
      </c>
      <c r="E2045">
        <v>10.35</v>
      </c>
      <c r="G2045" s="3">
        <f t="shared" si="864"/>
        <v>0</v>
      </c>
      <c r="H2045" s="3">
        <f t="shared" si="865"/>
        <v>0</v>
      </c>
      <c r="I2045" s="10">
        <f t="shared" si="839"/>
        <v>0</v>
      </c>
      <c r="J2045" s="3">
        <f t="shared" si="840"/>
        <v>0</v>
      </c>
      <c r="K2045" s="3">
        <f t="shared" si="841"/>
        <v>0</v>
      </c>
      <c r="L2045" s="15">
        <f t="shared" si="842"/>
        <v>0</v>
      </c>
      <c r="M2045" s="3">
        <f t="shared" si="843"/>
        <v>0</v>
      </c>
      <c r="N2045" s="15">
        <f t="shared" si="844"/>
        <v>0</v>
      </c>
      <c r="O2045" s="15">
        <f t="shared" si="845"/>
        <v>0</v>
      </c>
      <c r="P2045" s="15">
        <f t="shared" si="846"/>
        <v>0</v>
      </c>
      <c r="Q2045" s="3">
        <f t="shared" si="863"/>
        <v>4</v>
      </c>
      <c r="R2045" s="3">
        <f t="shared" si="847"/>
        <v>-2.08</v>
      </c>
      <c r="S2045" s="16">
        <f t="shared" si="848"/>
        <v>-21.527999999999999</v>
      </c>
      <c r="T2045" s="3">
        <f t="shared" si="849"/>
        <v>0</v>
      </c>
      <c r="U2045" s="3">
        <f t="shared" si="850"/>
        <v>0</v>
      </c>
      <c r="V2045" s="3">
        <f t="shared" si="851"/>
        <v>0</v>
      </c>
      <c r="W2045" s="19">
        <f t="shared" si="852"/>
        <v>0</v>
      </c>
      <c r="X2045" s="19">
        <f t="shared" si="853"/>
        <v>0</v>
      </c>
      <c r="Y2045" s="19">
        <f t="shared" si="854"/>
        <v>0</v>
      </c>
      <c r="Z2045" s="2">
        <f t="shared" si="855"/>
        <v>0</v>
      </c>
      <c r="AA2045" s="2">
        <f t="shared" si="856"/>
        <v>0</v>
      </c>
      <c r="AB2045">
        <v>0</v>
      </c>
      <c r="AC2045">
        <v>0</v>
      </c>
      <c r="AD2045">
        <v>0</v>
      </c>
      <c r="AE2045">
        <v>25.4</v>
      </c>
      <c r="AF2045" s="2">
        <f t="shared" si="857"/>
        <v>0</v>
      </c>
      <c r="AG2045" t="b">
        <f t="shared" si="858"/>
        <v>0</v>
      </c>
      <c r="AH2045" s="2" t="str">
        <f t="shared" si="859"/>
        <v/>
      </c>
      <c r="AI2045">
        <f t="shared" si="860"/>
        <v>0</v>
      </c>
      <c r="AJ2045" s="2" t="str">
        <f t="shared" si="861"/>
        <v/>
      </c>
      <c r="AK2045" s="2" t="str">
        <f t="shared" si="862"/>
        <v/>
      </c>
    </row>
    <row r="2046" spans="1:37" x14ac:dyDescent="0.3">
      <c r="A2046" s="18">
        <v>40288</v>
      </c>
      <c r="B2046">
        <v>0</v>
      </c>
      <c r="C2046">
        <v>16.2</v>
      </c>
      <c r="D2046">
        <v>6.3</v>
      </c>
      <c r="E2046">
        <v>11.25</v>
      </c>
      <c r="G2046" s="3">
        <f t="shared" si="864"/>
        <v>0</v>
      </c>
      <c r="H2046" s="3">
        <f t="shared" si="865"/>
        <v>0</v>
      </c>
      <c r="I2046" s="10">
        <f t="shared" si="839"/>
        <v>0</v>
      </c>
      <c r="J2046" s="3">
        <f t="shared" si="840"/>
        <v>0</v>
      </c>
      <c r="K2046" s="3">
        <f t="shared" si="841"/>
        <v>0</v>
      </c>
      <c r="L2046" s="15">
        <f t="shared" si="842"/>
        <v>0</v>
      </c>
      <c r="M2046" s="3">
        <f t="shared" si="843"/>
        <v>0</v>
      </c>
      <c r="N2046" s="15">
        <f t="shared" si="844"/>
        <v>0</v>
      </c>
      <c r="O2046" s="15">
        <f t="shared" si="845"/>
        <v>0</v>
      </c>
      <c r="P2046" s="15">
        <f t="shared" si="846"/>
        <v>0</v>
      </c>
      <c r="Q2046" s="3">
        <f t="shared" si="863"/>
        <v>4</v>
      </c>
      <c r="R2046" s="3">
        <f t="shared" si="847"/>
        <v>-2.08</v>
      </c>
      <c r="S2046" s="16">
        <f t="shared" si="848"/>
        <v>-23.400000000000002</v>
      </c>
      <c r="T2046" s="3">
        <f t="shared" si="849"/>
        <v>0</v>
      </c>
      <c r="U2046" s="3">
        <f t="shared" si="850"/>
        <v>0</v>
      </c>
      <c r="V2046" s="3">
        <f t="shared" si="851"/>
        <v>0</v>
      </c>
      <c r="W2046" s="19">
        <f t="shared" si="852"/>
        <v>0</v>
      </c>
      <c r="X2046" s="19">
        <f t="shared" si="853"/>
        <v>0</v>
      </c>
      <c r="Y2046" s="19">
        <f t="shared" si="854"/>
        <v>0</v>
      </c>
      <c r="Z2046" s="2">
        <f t="shared" si="855"/>
        <v>0</v>
      </c>
      <c r="AA2046" s="2">
        <f t="shared" si="856"/>
        <v>0</v>
      </c>
      <c r="AB2046">
        <v>0</v>
      </c>
      <c r="AC2046">
        <v>0</v>
      </c>
      <c r="AD2046">
        <v>-25.4</v>
      </c>
      <c r="AE2046">
        <v>0</v>
      </c>
      <c r="AF2046" s="2">
        <f t="shared" si="857"/>
        <v>0</v>
      </c>
      <c r="AG2046" t="b">
        <f t="shared" si="858"/>
        <v>0</v>
      </c>
      <c r="AH2046" s="2" t="str">
        <f t="shared" si="859"/>
        <v/>
      </c>
      <c r="AI2046">
        <f t="shared" si="860"/>
        <v>0</v>
      </c>
      <c r="AJ2046" s="2" t="str">
        <f t="shared" si="861"/>
        <v/>
      </c>
      <c r="AK2046" s="2" t="str">
        <f t="shared" si="862"/>
        <v/>
      </c>
    </row>
    <row r="2047" spans="1:37" x14ac:dyDescent="0.3">
      <c r="A2047" s="18">
        <v>40289</v>
      </c>
      <c r="B2047">
        <v>27.94</v>
      </c>
      <c r="C2047">
        <v>6.4</v>
      </c>
      <c r="D2047">
        <v>1.1000000000000001</v>
      </c>
      <c r="E2047">
        <v>3.75</v>
      </c>
      <c r="G2047" s="3">
        <f t="shared" si="864"/>
        <v>0</v>
      </c>
      <c r="H2047" s="3">
        <f t="shared" si="865"/>
        <v>0</v>
      </c>
      <c r="I2047" s="10">
        <f t="shared" si="839"/>
        <v>0</v>
      </c>
      <c r="J2047" s="3">
        <f t="shared" si="840"/>
        <v>0</v>
      </c>
      <c r="K2047" s="3">
        <f t="shared" si="841"/>
        <v>17.462499999999999</v>
      </c>
      <c r="L2047" s="15">
        <f t="shared" si="842"/>
        <v>10.477500000000001</v>
      </c>
      <c r="M2047" s="3">
        <f t="shared" si="843"/>
        <v>6.1118750000000013</v>
      </c>
      <c r="N2047" s="15">
        <f t="shared" si="844"/>
        <v>6.1118750000000013</v>
      </c>
      <c r="O2047" s="15">
        <f t="shared" si="845"/>
        <v>0</v>
      </c>
      <c r="P2047" s="15">
        <f t="shared" si="846"/>
        <v>0</v>
      </c>
      <c r="Q2047" s="3">
        <f t="shared" si="863"/>
        <v>4</v>
      </c>
      <c r="R2047" s="3">
        <f t="shared" si="847"/>
        <v>-2.08</v>
      </c>
      <c r="S2047" s="16">
        <f t="shared" si="848"/>
        <v>-7.8000000000000007</v>
      </c>
      <c r="T2047" s="3">
        <f t="shared" si="849"/>
        <v>0</v>
      </c>
      <c r="U2047" s="3">
        <f t="shared" si="850"/>
        <v>0</v>
      </c>
      <c r="V2047" s="3">
        <f t="shared" si="851"/>
        <v>0</v>
      </c>
      <c r="W2047" s="19">
        <f t="shared" si="852"/>
        <v>0</v>
      </c>
      <c r="X2047" s="19">
        <f t="shared" si="853"/>
        <v>0</v>
      </c>
      <c r="Y2047" s="19">
        <f t="shared" si="854"/>
        <v>0</v>
      </c>
      <c r="Z2047" s="2">
        <f t="shared" si="855"/>
        <v>0</v>
      </c>
      <c r="AA2047" s="2">
        <f t="shared" si="856"/>
        <v>0</v>
      </c>
      <c r="AB2047">
        <v>0</v>
      </c>
      <c r="AC2047">
        <v>0</v>
      </c>
      <c r="AD2047">
        <v>0</v>
      </c>
      <c r="AE2047">
        <v>0</v>
      </c>
      <c r="AF2047" s="2">
        <f t="shared" si="857"/>
        <v>0</v>
      </c>
      <c r="AG2047" t="b">
        <f t="shared" si="858"/>
        <v>0</v>
      </c>
      <c r="AH2047" s="2" t="str">
        <f t="shared" si="859"/>
        <v/>
      </c>
      <c r="AI2047">
        <f t="shared" si="860"/>
        <v>0</v>
      </c>
      <c r="AJ2047" s="2" t="str">
        <f t="shared" si="861"/>
        <v/>
      </c>
      <c r="AK2047" s="2" t="str">
        <f t="shared" si="862"/>
        <v/>
      </c>
    </row>
    <row r="2048" spans="1:37" x14ac:dyDescent="0.3">
      <c r="A2048" s="18">
        <v>40290</v>
      </c>
      <c r="B2048">
        <v>5.08</v>
      </c>
      <c r="C2048">
        <v>4.8</v>
      </c>
      <c r="D2048">
        <v>0.6</v>
      </c>
      <c r="E2048">
        <v>2.7</v>
      </c>
      <c r="G2048" s="3">
        <f t="shared" si="864"/>
        <v>0</v>
      </c>
      <c r="H2048" s="3">
        <f t="shared" si="865"/>
        <v>0</v>
      </c>
      <c r="I2048" s="10">
        <f t="shared" si="839"/>
        <v>0</v>
      </c>
      <c r="J2048" s="3">
        <f t="shared" si="840"/>
        <v>0</v>
      </c>
      <c r="K2048" s="3">
        <f t="shared" si="841"/>
        <v>2.2859999999999996</v>
      </c>
      <c r="L2048" s="15">
        <f t="shared" si="842"/>
        <v>2.7940000000000005</v>
      </c>
      <c r="M2048" s="3">
        <f t="shared" si="843"/>
        <v>2.2225000000000006</v>
      </c>
      <c r="N2048" s="15">
        <f t="shared" si="844"/>
        <v>2.2225000000000006</v>
      </c>
      <c r="O2048" s="15">
        <f t="shared" si="845"/>
        <v>0.87499999999999689</v>
      </c>
      <c r="P2048" s="15">
        <f t="shared" si="846"/>
        <v>2.5400000000000098</v>
      </c>
      <c r="Q2048" s="3">
        <f t="shared" si="863"/>
        <v>4</v>
      </c>
      <c r="R2048" s="3">
        <f t="shared" si="847"/>
        <v>-2.08</v>
      </c>
      <c r="S2048" s="16">
        <f t="shared" si="848"/>
        <v>-5.6160000000000005</v>
      </c>
      <c r="T2048" s="3">
        <f t="shared" si="849"/>
        <v>0</v>
      </c>
      <c r="U2048" s="3">
        <f t="shared" si="850"/>
        <v>0.7</v>
      </c>
      <c r="V2048" s="3">
        <f t="shared" si="851"/>
        <v>0</v>
      </c>
      <c r="W2048" s="19">
        <f t="shared" si="852"/>
        <v>0</v>
      </c>
      <c r="X2048" s="19">
        <f t="shared" si="853"/>
        <v>0.7</v>
      </c>
      <c r="Y2048" s="19">
        <f t="shared" si="854"/>
        <v>0</v>
      </c>
      <c r="Z2048" s="2">
        <f t="shared" si="855"/>
        <v>0</v>
      </c>
      <c r="AA2048" s="2">
        <f t="shared" si="856"/>
        <v>0</v>
      </c>
      <c r="AB2048">
        <v>0</v>
      </c>
      <c r="AC2048">
        <v>0</v>
      </c>
      <c r="AD2048">
        <v>0</v>
      </c>
      <c r="AE2048">
        <v>0</v>
      </c>
      <c r="AF2048" s="2">
        <f t="shared" si="857"/>
        <v>0</v>
      </c>
      <c r="AG2048" t="b">
        <f t="shared" si="858"/>
        <v>0</v>
      </c>
      <c r="AH2048" s="2" t="str">
        <f t="shared" si="859"/>
        <v/>
      </c>
      <c r="AI2048">
        <f t="shared" si="860"/>
        <v>0</v>
      </c>
      <c r="AJ2048" s="2" t="str">
        <f t="shared" si="861"/>
        <v/>
      </c>
      <c r="AK2048" s="2" t="str">
        <f t="shared" si="862"/>
        <v/>
      </c>
    </row>
    <row r="2049" spans="1:37" x14ac:dyDescent="0.3">
      <c r="A2049" s="18">
        <v>40291</v>
      </c>
      <c r="B2049">
        <v>0</v>
      </c>
      <c r="C2049">
        <v>10</v>
      </c>
      <c r="D2049">
        <v>0.3</v>
      </c>
      <c r="E2049">
        <v>5.15</v>
      </c>
      <c r="G2049" s="3">
        <f t="shared" si="864"/>
        <v>0</v>
      </c>
      <c r="H2049" s="3">
        <f t="shared" si="865"/>
        <v>0</v>
      </c>
      <c r="I2049" s="10">
        <f t="shared" si="839"/>
        <v>0</v>
      </c>
      <c r="J2049" s="3">
        <f t="shared" si="840"/>
        <v>0</v>
      </c>
      <c r="K2049" s="3">
        <f t="shared" si="841"/>
        <v>0</v>
      </c>
      <c r="L2049" s="15">
        <f t="shared" si="842"/>
        <v>0</v>
      </c>
      <c r="M2049" s="3">
        <f t="shared" si="843"/>
        <v>0</v>
      </c>
      <c r="N2049" s="15">
        <f t="shared" si="844"/>
        <v>0</v>
      </c>
      <c r="O2049" s="15">
        <f t="shared" si="845"/>
        <v>0</v>
      </c>
      <c r="P2049" s="15">
        <f t="shared" si="846"/>
        <v>0</v>
      </c>
      <c r="Q2049" s="3">
        <f t="shared" si="863"/>
        <v>4</v>
      </c>
      <c r="R2049" s="3">
        <f t="shared" si="847"/>
        <v>-2.08</v>
      </c>
      <c r="S2049" s="16">
        <f t="shared" si="848"/>
        <v>-10.712000000000002</v>
      </c>
      <c r="T2049" s="3">
        <f t="shared" si="849"/>
        <v>0</v>
      </c>
      <c r="U2049" s="3">
        <f t="shared" si="850"/>
        <v>0</v>
      </c>
      <c r="V2049" s="3">
        <f t="shared" si="851"/>
        <v>0</v>
      </c>
      <c r="W2049" s="19">
        <f t="shared" si="852"/>
        <v>0</v>
      </c>
      <c r="X2049" s="19">
        <f t="shared" si="853"/>
        <v>0</v>
      </c>
      <c r="Y2049" s="19">
        <f t="shared" si="854"/>
        <v>0</v>
      </c>
      <c r="Z2049" s="2">
        <f t="shared" si="855"/>
        <v>0</v>
      </c>
      <c r="AA2049" s="2">
        <f t="shared" si="856"/>
        <v>0</v>
      </c>
      <c r="AB2049">
        <v>0</v>
      </c>
      <c r="AC2049">
        <v>0</v>
      </c>
      <c r="AD2049">
        <v>0</v>
      </c>
      <c r="AE2049">
        <v>0</v>
      </c>
      <c r="AF2049" s="2">
        <f t="shared" si="857"/>
        <v>0</v>
      </c>
      <c r="AG2049" t="b">
        <f t="shared" si="858"/>
        <v>0</v>
      </c>
      <c r="AH2049" s="2" t="str">
        <f t="shared" si="859"/>
        <v/>
      </c>
      <c r="AI2049">
        <f t="shared" si="860"/>
        <v>0</v>
      </c>
      <c r="AJ2049" s="2" t="str">
        <f t="shared" si="861"/>
        <v/>
      </c>
      <c r="AK2049" s="2" t="str">
        <f t="shared" si="862"/>
        <v/>
      </c>
    </row>
    <row r="2050" spans="1:37" x14ac:dyDescent="0.3">
      <c r="A2050" s="18">
        <v>40292</v>
      </c>
      <c r="B2050">
        <v>0</v>
      </c>
      <c r="C2050">
        <v>14.7</v>
      </c>
      <c r="D2050">
        <v>0.1</v>
      </c>
      <c r="E2050">
        <v>7.4</v>
      </c>
      <c r="G2050" s="3">
        <f t="shared" si="864"/>
        <v>0</v>
      </c>
      <c r="H2050" s="3">
        <f t="shared" si="865"/>
        <v>0</v>
      </c>
      <c r="I2050" s="10">
        <f t="shared" si="839"/>
        <v>0</v>
      </c>
      <c r="J2050" s="3">
        <f t="shared" si="840"/>
        <v>0</v>
      </c>
      <c r="K2050" s="3">
        <f t="shared" si="841"/>
        <v>0</v>
      </c>
      <c r="L2050" s="15">
        <f t="shared" si="842"/>
        <v>0</v>
      </c>
      <c r="M2050" s="3">
        <f t="shared" si="843"/>
        <v>0</v>
      </c>
      <c r="N2050" s="15">
        <f t="shared" si="844"/>
        <v>0</v>
      </c>
      <c r="O2050" s="15">
        <f t="shared" si="845"/>
        <v>0</v>
      </c>
      <c r="P2050" s="15">
        <f t="shared" si="846"/>
        <v>0</v>
      </c>
      <c r="Q2050" s="3">
        <f t="shared" si="863"/>
        <v>4</v>
      </c>
      <c r="R2050" s="3">
        <f t="shared" si="847"/>
        <v>-2.08</v>
      </c>
      <c r="S2050" s="16">
        <f t="shared" si="848"/>
        <v>-15.392000000000001</v>
      </c>
      <c r="T2050" s="3">
        <f t="shared" si="849"/>
        <v>0</v>
      </c>
      <c r="U2050" s="3">
        <f t="shared" si="850"/>
        <v>0</v>
      </c>
      <c r="V2050" s="3">
        <f t="shared" si="851"/>
        <v>0</v>
      </c>
      <c r="W2050" s="19">
        <f t="shared" si="852"/>
        <v>0</v>
      </c>
      <c r="X2050" s="19">
        <f t="shared" si="853"/>
        <v>0</v>
      </c>
      <c r="Y2050" s="19">
        <f t="shared" si="854"/>
        <v>0</v>
      </c>
      <c r="Z2050" s="2">
        <f t="shared" si="855"/>
        <v>0</v>
      </c>
      <c r="AA2050" s="2">
        <f t="shared" si="856"/>
        <v>0</v>
      </c>
      <c r="AB2050">
        <v>0</v>
      </c>
      <c r="AC2050">
        <v>0</v>
      </c>
      <c r="AD2050">
        <v>0</v>
      </c>
      <c r="AE2050">
        <v>0</v>
      </c>
      <c r="AF2050" s="2">
        <f t="shared" si="857"/>
        <v>0</v>
      </c>
      <c r="AG2050" t="b">
        <f t="shared" si="858"/>
        <v>0</v>
      </c>
      <c r="AH2050" s="2" t="str">
        <f t="shared" si="859"/>
        <v/>
      </c>
      <c r="AI2050">
        <f t="shared" si="860"/>
        <v>0</v>
      </c>
      <c r="AJ2050" s="2" t="str">
        <f t="shared" si="861"/>
        <v/>
      </c>
      <c r="AK2050" s="2" t="str">
        <f t="shared" si="862"/>
        <v/>
      </c>
    </row>
    <row r="2051" spans="1:37" x14ac:dyDescent="0.3">
      <c r="A2051" s="18">
        <v>40293</v>
      </c>
      <c r="B2051">
        <v>5.08</v>
      </c>
      <c r="C2051">
        <v>5.4</v>
      </c>
      <c r="D2051">
        <v>0.4</v>
      </c>
      <c r="E2051">
        <v>2.9</v>
      </c>
      <c r="G2051" s="3">
        <f t="shared" si="864"/>
        <v>0</v>
      </c>
      <c r="H2051" s="3">
        <f t="shared" si="865"/>
        <v>0</v>
      </c>
      <c r="I2051" s="10">
        <f t="shared" si="839"/>
        <v>0</v>
      </c>
      <c r="J2051" s="3">
        <f t="shared" si="840"/>
        <v>0</v>
      </c>
      <c r="K2051" s="3">
        <f t="shared" si="841"/>
        <v>2.4553333333333338</v>
      </c>
      <c r="L2051" s="15">
        <f t="shared" si="842"/>
        <v>2.6246666666666663</v>
      </c>
      <c r="M2051" s="3">
        <f t="shared" si="843"/>
        <v>2.0108333333333328</v>
      </c>
      <c r="N2051" s="15">
        <f t="shared" si="844"/>
        <v>2.0108333333333328</v>
      </c>
      <c r="O2051" s="15">
        <f t="shared" si="845"/>
        <v>0</v>
      </c>
      <c r="P2051" s="15">
        <f t="shared" si="846"/>
        <v>0</v>
      </c>
      <c r="Q2051" s="3">
        <f t="shared" si="863"/>
        <v>4</v>
      </c>
      <c r="R2051" s="3">
        <f t="shared" si="847"/>
        <v>-2.08</v>
      </c>
      <c r="S2051" s="16">
        <f t="shared" si="848"/>
        <v>-6.032</v>
      </c>
      <c r="T2051" s="3">
        <f t="shared" si="849"/>
        <v>0</v>
      </c>
      <c r="U2051" s="3">
        <f t="shared" si="850"/>
        <v>0</v>
      </c>
      <c r="V2051" s="3">
        <f t="shared" si="851"/>
        <v>0</v>
      </c>
      <c r="W2051" s="19">
        <f t="shared" si="852"/>
        <v>0</v>
      </c>
      <c r="X2051" s="19">
        <f t="shared" si="853"/>
        <v>0</v>
      </c>
      <c r="Y2051" s="19">
        <f t="shared" si="854"/>
        <v>0</v>
      </c>
      <c r="Z2051" s="2">
        <f t="shared" si="855"/>
        <v>0</v>
      </c>
      <c r="AA2051" s="2">
        <f t="shared" si="856"/>
        <v>0</v>
      </c>
      <c r="AB2051">
        <v>0</v>
      </c>
      <c r="AC2051">
        <v>0</v>
      </c>
      <c r="AD2051">
        <v>0</v>
      </c>
      <c r="AE2051">
        <v>0</v>
      </c>
      <c r="AF2051" s="2">
        <f t="shared" si="857"/>
        <v>0</v>
      </c>
      <c r="AG2051" t="b">
        <f t="shared" si="858"/>
        <v>0</v>
      </c>
      <c r="AH2051" s="2" t="str">
        <f t="shared" si="859"/>
        <v/>
      </c>
      <c r="AI2051">
        <f t="shared" si="860"/>
        <v>0</v>
      </c>
      <c r="AJ2051" s="2" t="str">
        <f t="shared" si="861"/>
        <v/>
      </c>
      <c r="AK2051" s="2" t="str">
        <f t="shared" si="862"/>
        <v/>
      </c>
    </row>
    <row r="2052" spans="1:37" x14ac:dyDescent="0.3">
      <c r="A2052" s="18">
        <v>40294</v>
      </c>
      <c r="B2052">
        <v>0</v>
      </c>
      <c r="C2052">
        <v>14.8</v>
      </c>
      <c r="D2052">
        <v>0.3</v>
      </c>
      <c r="E2052">
        <v>7.55</v>
      </c>
      <c r="G2052" s="3">
        <f t="shared" si="864"/>
        <v>0</v>
      </c>
      <c r="H2052" s="3">
        <f t="shared" si="865"/>
        <v>0</v>
      </c>
      <c r="I2052" s="10">
        <f t="shared" si="839"/>
        <v>0</v>
      </c>
      <c r="J2052" s="3">
        <f t="shared" si="840"/>
        <v>0</v>
      </c>
      <c r="K2052" s="3">
        <f t="shared" si="841"/>
        <v>0</v>
      </c>
      <c r="L2052" s="15">
        <f t="shared" si="842"/>
        <v>0</v>
      </c>
      <c r="M2052" s="3">
        <f t="shared" si="843"/>
        <v>0</v>
      </c>
      <c r="N2052" s="15">
        <f t="shared" si="844"/>
        <v>0</v>
      </c>
      <c r="O2052" s="15">
        <f t="shared" si="845"/>
        <v>0</v>
      </c>
      <c r="P2052" s="15">
        <f t="shared" si="846"/>
        <v>0</v>
      </c>
      <c r="Q2052" s="3">
        <f t="shared" si="863"/>
        <v>4</v>
      </c>
      <c r="R2052" s="3">
        <f t="shared" si="847"/>
        <v>-2.08</v>
      </c>
      <c r="S2052" s="16">
        <f t="shared" si="848"/>
        <v>-15.704000000000001</v>
      </c>
      <c r="T2052" s="3">
        <f t="shared" si="849"/>
        <v>0</v>
      </c>
      <c r="U2052" s="3">
        <f t="shared" si="850"/>
        <v>0</v>
      </c>
      <c r="V2052" s="3">
        <f t="shared" si="851"/>
        <v>0</v>
      </c>
      <c r="W2052" s="19">
        <f t="shared" si="852"/>
        <v>0</v>
      </c>
      <c r="X2052" s="19">
        <f t="shared" si="853"/>
        <v>0</v>
      </c>
      <c r="Y2052" s="19">
        <f t="shared" si="854"/>
        <v>0</v>
      </c>
      <c r="Z2052" s="2">
        <f t="shared" si="855"/>
        <v>0</v>
      </c>
      <c r="AA2052" s="2">
        <f t="shared" si="856"/>
        <v>0</v>
      </c>
      <c r="AB2052">
        <v>0</v>
      </c>
      <c r="AC2052">
        <v>0</v>
      </c>
      <c r="AD2052">
        <v>0</v>
      </c>
      <c r="AE2052">
        <v>0</v>
      </c>
      <c r="AF2052" s="2">
        <f t="shared" si="857"/>
        <v>0</v>
      </c>
      <c r="AG2052" t="b">
        <f t="shared" si="858"/>
        <v>0</v>
      </c>
      <c r="AH2052" s="2" t="str">
        <f t="shared" si="859"/>
        <v/>
      </c>
      <c r="AI2052">
        <f t="shared" si="860"/>
        <v>0</v>
      </c>
      <c r="AJ2052" s="2" t="str">
        <f t="shared" si="861"/>
        <v/>
      </c>
      <c r="AK2052" s="2" t="str">
        <f t="shared" si="862"/>
        <v/>
      </c>
    </row>
    <row r="2053" spans="1:37" x14ac:dyDescent="0.3">
      <c r="A2053" s="18">
        <v>40295</v>
      </c>
      <c r="B2053">
        <v>22.86</v>
      </c>
      <c r="C2053">
        <v>14.3</v>
      </c>
      <c r="D2053">
        <v>5.8</v>
      </c>
      <c r="E2053">
        <v>10.050000000000001</v>
      </c>
      <c r="G2053" s="3">
        <f t="shared" si="864"/>
        <v>0</v>
      </c>
      <c r="H2053" s="3">
        <f t="shared" si="865"/>
        <v>0</v>
      </c>
      <c r="I2053" s="10">
        <f t="shared" si="839"/>
        <v>0</v>
      </c>
      <c r="J2053" s="3">
        <f t="shared" si="840"/>
        <v>0</v>
      </c>
      <c r="K2053" s="3">
        <f t="shared" si="841"/>
        <v>22.86</v>
      </c>
      <c r="L2053" s="15">
        <f t="shared" si="842"/>
        <v>0</v>
      </c>
      <c r="M2053" s="3">
        <f t="shared" si="843"/>
        <v>-5.7149999999999999</v>
      </c>
      <c r="N2053" s="15">
        <f t="shared" si="844"/>
        <v>0</v>
      </c>
      <c r="O2053" s="15">
        <f t="shared" si="845"/>
        <v>0</v>
      </c>
      <c r="P2053" s="15">
        <f t="shared" si="846"/>
        <v>0</v>
      </c>
      <c r="Q2053" s="3">
        <f t="shared" si="863"/>
        <v>4</v>
      </c>
      <c r="R2053" s="3">
        <f t="shared" si="847"/>
        <v>-2.08</v>
      </c>
      <c r="S2053" s="16">
        <f t="shared" si="848"/>
        <v>-20.904000000000003</v>
      </c>
      <c r="T2053" s="3">
        <f t="shared" si="849"/>
        <v>0</v>
      </c>
      <c r="U2053" s="3">
        <f t="shared" si="850"/>
        <v>0</v>
      </c>
      <c r="V2053" s="3">
        <f t="shared" si="851"/>
        <v>0</v>
      </c>
      <c r="W2053" s="19">
        <f t="shared" si="852"/>
        <v>0</v>
      </c>
      <c r="X2053" s="19">
        <f t="shared" si="853"/>
        <v>0</v>
      </c>
      <c r="Y2053" s="19">
        <f t="shared" si="854"/>
        <v>0</v>
      </c>
      <c r="Z2053" s="2">
        <f t="shared" si="855"/>
        <v>0</v>
      </c>
      <c r="AA2053" s="2">
        <f t="shared" si="856"/>
        <v>0</v>
      </c>
      <c r="AB2053">
        <v>0</v>
      </c>
      <c r="AC2053">
        <v>0</v>
      </c>
      <c r="AD2053">
        <v>0</v>
      </c>
      <c r="AE2053">
        <v>0</v>
      </c>
      <c r="AF2053" s="2">
        <f t="shared" si="857"/>
        <v>0</v>
      </c>
      <c r="AG2053" t="b">
        <f t="shared" si="858"/>
        <v>0</v>
      </c>
      <c r="AH2053" s="2" t="str">
        <f t="shared" si="859"/>
        <v/>
      </c>
      <c r="AI2053">
        <f t="shared" si="860"/>
        <v>0</v>
      </c>
      <c r="AJ2053" s="2" t="str">
        <f t="shared" si="861"/>
        <v/>
      </c>
      <c r="AK2053" s="2" t="str">
        <f t="shared" si="862"/>
        <v/>
      </c>
    </row>
    <row r="2054" spans="1:37" x14ac:dyDescent="0.3">
      <c r="A2054" s="18">
        <v>40296</v>
      </c>
      <c r="B2054">
        <v>30.48</v>
      </c>
      <c r="C2054">
        <v>6</v>
      </c>
      <c r="D2054">
        <v>1</v>
      </c>
      <c r="E2054">
        <v>3.5</v>
      </c>
      <c r="G2054" s="3">
        <f t="shared" si="864"/>
        <v>0</v>
      </c>
      <c r="H2054" s="3">
        <f t="shared" si="865"/>
        <v>0</v>
      </c>
      <c r="I2054" s="10">
        <f t="shared" si="839"/>
        <v>0</v>
      </c>
      <c r="J2054" s="3">
        <f t="shared" si="840"/>
        <v>0</v>
      </c>
      <c r="K2054" s="3">
        <f t="shared" si="841"/>
        <v>17.78</v>
      </c>
      <c r="L2054" s="15">
        <f t="shared" si="842"/>
        <v>12.7</v>
      </c>
      <c r="M2054" s="3">
        <f t="shared" si="843"/>
        <v>8.254999999999999</v>
      </c>
      <c r="N2054" s="15">
        <f t="shared" si="844"/>
        <v>8.254999999999999</v>
      </c>
      <c r="O2054" s="15">
        <f t="shared" si="845"/>
        <v>0</v>
      </c>
      <c r="P2054" s="15">
        <f t="shared" si="846"/>
        <v>0</v>
      </c>
      <c r="Q2054" s="3">
        <f t="shared" si="863"/>
        <v>4</v>
      </c>
      <c r="R2054" s="3">
        <f t="shared" si="847"/>
        <v>-2.08</v>
      </c>
      <c r="S2054" s="16">
        <f t="shared" si="848"/>
        <v>-7.28</v>
      </c>
      <c r="T2054" s="3">
        <f t="shared" si="849"/>
        <v>0.97499999999999876</v>
      </c>
      <c r="U2054" s="3">
        <f t="shared" si="850"/>
        <v>0</v>
      </c>
      <c r="V2054" s="3">
        <f t="shared" si="851"/>
        <v>0</v>
      </c>
      <c r="W2054" s="19">
        <f t="shared" si="852"/>
        <v>0.97499999999999876</v>
      </c>
      <c r="X2054" s="19">
        <f t="shared" si="853"/>
        <v>0</v>
      </c>
      <c r="Y2054" s="19">
        <f t="shared" si="854"/>
        <v>0</v>
      </c>
      <c r="Z2054" s="2">
        <f t="shared" si="855"/>
        <v>0.97499999999999876</v>
      </c>
      <c r="AA2054" s="2">
        <f t="shared" si="856"/>
        <v>0</v>
      </c>
      <c r="AB2054">
        <v>0</v>
      </c>
      <c r="AC2054">
        <v>0</v>
      </c>
      <c r="AD2054">
        <v>0</v>
      </c>
      <c r="AE2054">
        <v>0</v>
      </c>
      <c r="AF2054" s="2">
        <f t="shared" si="857"/>
        <v>0</v>
      </c>
      <c r="AG2054" t="b">
        <f t="shared" si="858"/>
        <v>1</v>
      </c>
      <c r="AH2054" s="2">
        <f t="shared" si="859"/>
        <v>0.97499999999999876</v>
      </c>
      <c r="AI2054">
        <f t="shared" si="860"/>
        <v>0.97499999999999876</v>
      </c>
      <c r="AJ2054" s="2">
        <f t="shared" si="861"/>
        <v>0</v>
      </c>
      <c r="AK2054" s="2">
        <f t="shared" si="862"/>
        <v>0</v>
      </c>
    </row>
    <row r="2055" spans="1:37" x14ac:dyDescent="0.3">
      <c r="A2055" s="18">
        <v>40297</v>
      </c>
      <c r="B2055">
        <v>20.32</v>
      </c>
      <c r="C2055">
        <v>5.4</v>
      </c>
      <c r="D2055">
        <v>0.6</v>
      </c>
      <c r="E2055">
        <v>3</v>
      </c>
      <c r="G2055" s="3">
        <f t="shared" si="864"/>
        <v>0.97499999999999876</v>
      </c>
      <c r="H2055" s="3">
        <f t="shared" si="865"/>
        <v>0</v>
      </c>
      <c r="I2055" s="10">
        <f t="shared" si="839"/>
        <v>0</v>
      </c>
      <c r="J2055" s="3">
        <f t="shared" si="840"/>
        <v>0</v>
      </c>
      <c r="K2055" s="3">
        <f t="shared" si="841"/>
        <v>10.16</v>
      </c>
      <c r="L2055" s="15">
        <f t="shared" si="842"/>
        <v>10.16</v>
      </c>
      <c r="M2055" s="3">
        <f t="shared" si="843"/>
        <v>7.62</v>
      </c>
      <c r="N2055" s="15">
        <f t="shared" si="844"/>
        <v>8.5949999999999989</v>
      </c>
      <c r="O2055" s="15">
        <f t="shared" si="845"/>
        <v>0</v>
      </c>
      <c r="P2055" s="15">
        <f t="shared" si="846"/>
        <v>0</v>
      </c>
      <c r="Q2055" s="3">
        <f t="shared" si="863"/>
        <v>4</v>
      </c>
      <c r="R2055" s="3">
        <f t="shared" si="847"/>
        <v>-2.08</v>
      </c>
      <c r="S2055" s="16">
        <f t="shared" si="848"/>
        <v>-6.24</v>
      </c>
      <c r="T2055" s="3">
        <f t="shared" si="849"/>
        <v>2.3549999999999986</v>
      </c>
      <c r="U2055" s="3">
        <f t="shared" si="850"/>
        <v>0</v>
      </c>
      <c r="V2055" s="3">
        <f t="shared" si="851"/>
        <v>0</v>
      </c>
      <c r="W2055" s="19">
        <f t="shared" si="852"/>
        <v>2.3549999999999986</v>
      </c>
      <c r="X2055" s="19">
        <f t="shared" si="853"/>
        <v>0</v>
      </c>
      <c r="Y2055" s="19">
        <f t="shared" si="854"/>
        <v>0</v>
      </c>
      <c r="Z2055" s="2">
        <f t="shared" si="855"/>
        <v>1.38</v>
      </c>
      <c r="AA2055" s="2">
        <f t="shared" si="856"/>
        <v>0</v>
      </c>
      <c r="AB2055">
        <v>0</v>
      </c>
      <c r="AC2055">
        <v>0</v>
      </c>
      <c r="AD2055">
        <v>0</v>
      </c>
      <c r="AE2055">
        <v>0</v>
      </c>
      <c r="AF2055" s="2">
        <f t="shared" si="857"/>
        <v>0</v>
      </c>
      <c r="AG2055" t="b">
        <f t="shared" si="858"/>
        <v>1</v>
      </c>
      <c r="AH2055" s="2">
        <f t="shared" si="859"/>
        <v>1.38</v>
      </c>
      <c r="AI2055" t="str">
        <f t="shared" si="860"/>
        <v/>
      </c>
      <c r="AJ2055" s="2">
        <f t="shared" si="861"/>
        <v>0</v>
      </c>
      <c r="AK2055" s="2">
        <f t="shared" si="862"/>
        <v>0</v>
      </c>
    </row>
    <row r="2056" spans="1:37" x14ac:dyDescent="0.3">
      <c r="A2056" s="18">
        <v>40298</v>
      </c>
      <c r="B2056">
        <v>12.7</v>
      </c>
      <c r="C2056">
        <v>4.5</v>
      </c>
      <c r="D2056">
        <v>0.4</v>
      </c>
      <c r="E2056">
        <v>2.4500000000000002</v>
      </c>
      <c r="G2056" s="3">
        <f t="shared" si="864"/>
        <v>2.3549999999999986</v>
      </c>
      <c r="H2056" s="3">
        <f t="shared" si="865"/>
        <v>0</v>
      </c>
      <c r="I2056" s="10">
        <f t="shared" si="839"/>
        <v>0</v>
      </c>
      <c r="J2056" s="3">
        <f t="shared" si="840"/>
        <v>0</v>
      </c>
      <c r="K2056" s="3">
        <f t="shared" si="841"/>
        <v>5.185833333333334</v>
      </c>
      <c r="L2056" s="15">
        <f t="shared" si="842"/>
        <v>7.5141666666666653</v>
      </c>
      <c r="M2056" s="3">
        <f t="shared" si="843"/>
        <v>6.2177083333333316</v>
      </c>
      <c r="N2056" s="15">
        <f t="shared" si="844"/>
        <v>8.5727083333333312</v>
      </c>
      <c r="O2056" s="15">
        <f t="shared" si="845"/>
        <v>0.52106529446977057</v>
      </c>
      <c r="P2056" s="15">
        <f t="shared" si="846"/>
        <v>16.452272727272714</v>
      </c>
      <c r="Q2056" s="3">
        <f t="shared" si="863"/>
        <v>4</v>
      </c>
      <c r="R2056" s="3">
        <f t="shared" si="847"/>
        <v>-2.08</v>
      </c>
      <c r="S2056" s="16">
        <f t="shared" si="848"/>
        <v>-5.096000000000001</v>
      </c>
      <c r="T2056" s="3">
        <f t="shared" si="849"/>
        <v>3.4767083333333302</v>
      </c>
      <c r="U2056" s="3">
        <f t="shared" si="850"/>
        <v>0.52106529446977057</v>
      </c>
      <c r="V2056" s="3">
        <f t="shared" si="851"/>
        <v>6.6723083848276339</v>
      </c>
      <c r="W2056" s="19">
        <f t="shared" si="852"/>
        <v>3.4767083333333302</v>
      </c>
      <c r="X2056" s="19">
        <f t="shared" si="853"/>
        <v>0.52106529446977057</v>
      </c>
      <c r="Y2056" s="19">
        <f t="shared" si="854"/>
        <v>6.6723083848276339</v>
      </c>
      <c r="Z2056" s="2">
        <f t="shared" si="855"/>
        <v>1.1217083333333315</v>
      </c>
      <c r="AA2056" s="2">
        <f t="shared" si="856"/>
        <v>6.6723083848276339</v>
      </c>
      <c r="AB2056">
        <v>2.54</v>
      </c>
      <c r="AC2056">
        <v>2.54</v>
      </c>
      <c r="AD2056">
        <v>0</v>
      </c>
      <c r="AE2056">
        <v>0</v>
      </c>
      <c r="AF2056" s="2">
        <f t="shared" si="857"/>
        <v>0</v>
      </c>
      <c r="AG2056" t="b">
        <f t="shared" si="858"/>
        <v>1</v>
      </c>
      <c r="AH2056" s="2">
        <f t="shared" si="859"/>
        <v>-1.4182916666666685</v>
      </c>
      <c r="AI2056" t="str">
        <f t="shared" si="860"/>
        <v/>
      </c>
      <c r="AJ2056" s="2">
        <f t="shared" si="861"/>
        <v>6.6723083848276339</v>
      </c>
      <c r="AK2056" s="2">
        <f t="shared" si="862"/>
        <v>6.6723083848276339</v>
      </c>
    </row>
    <row r="2057" spans="1:37" x14ac:dyDescent="0.3">
      <c r="A2057" s="18">
        <v>40299</v>
      </c>
      <c r="B2057">
        <v>2.54</v>
      </c>
      <c r="C2057">
        <v>6.2</v>
      </c>
      <c r="D2057">
        <v>0.7</v>
      </c>
      <c r="E2057">
        <v>3.45</v>
      </c>
      <c r="G2057" s="3">
        <f t="shared" si="864"/>
        <v>3.4767083333333302</v>
      </c>
      <c r="H2057" s="3">
        <f t="shared" si="865"/>
        <v>6.6723083848276339</v>
      </c>
      <c r="I2057" s="10">
        <f t="shared" si="839"/>
        <v>6.6055853009793575</v>
      </c>
      <c r="J2057" s="3">
        <f t="shared" si="840"/>
        <v>0.52632858027249552</v>
      </c>
      <c r="K2057" s="3">
        <f t="shared" si="841"/>
        <v>1.4605000000000001</v>
      </c>
      <c r="L2057" s="15">
        <f t="shared" si="842"/>
        <v>1.0794999999999999</v>
      </c>
      <c r="M2057" s="3">
        <f t="shared" si="843"/>
        <v>0.71437499999999987</v>
      </c>
      <c r="N2057" s="15">
        <f t="shared" si="844"/>
        <v>4.1910833333333297</v>
      </c>
      <c r="O2057" s="15">
        <f t="shared" si="845"/>
        <v>0.30716645945495807</v>
      </c>
      <c r="P2057" s="15">
        <f t="shared" si="846"/>
        <v>13.644339101248445</v>
      </c>
      <c r="Q2057" s="3">
        <f t="shared" si="863"/>
        <v>5</v>
      </c>
      <c r="R2057" s="3">
        <f t="shared" si="847"/>
        <v>-2.08</v>
      </c>
      <c r="S2057" s="16">
        <f t="shared" si="848"/>
        <v>-7.176000000000001</v>
      </c>
      <c r="T2057" s="3">
        <f t="shared" si="849"/>
        <v>0</v>
      </c>
      <c r="U2057" s="3">
        <f t="shared" si="850"/>
        <v>0.30716645945495807</v>
      </c>
      <c r="V2057" s="3">
        <f t="shared" si="851"/>
        <v>0</v>
      </c>
      <c r="W2057" s="19">
        <f t="shared" si="852"/>
        <v>0</v>
      </c>
      <c r="X2057" s="19">
        <f t="shared" si="853"/>
        <v>0.30716645945495807</v>
      </c>
      <c r="Y2057" s="19">
        <f t="shared" si="854"/>
        <v>0</v>
      </c>
      <c r="Z2057" s="2">
        <f t="shared" si="855"/>
        <v>-3.4767083333333302</v>
      </c>
      <c r="AA2057" s="2">
        <f t="shared" si="856"/>
        <v>-6.6723083848276339</v>
      </c>
      <c r="AB2057">
        <v>-2.54</v>
      </c>
      <c r="AC2057">
        <v>0</v>
      </c>
      <c r="AD2057">
        <v>0</v>
      </c>
      <c r="AE2057">
        <v>0</v>
      </c>
      <c r="AF2057" s="2">
        <f t="shared" si="857"/>
        <v>0</v>
      </c>
      <c r="AG2057" t="b">
        <f t="shared" si="858"/>
        <v>1</v>
      </c>
      <c r="AH2057" s="2">
        <f t="shared" si="859"/>
        <v>-0.93670833333333015</v>
      </c>
      <c r="AI2057" t="str">
        <f t="shared" si="860"/>
        <v/>
      </c>
      <c r="AJ2057" s="2">
        <f t="shared" si="861"/>
        <v>-6.6723083848276339</v>
      </c>
      <c r="AK2057" s="2">
        <f t="shared" si="862"/>
        <v>6.6723083848276339</v>
      </c>
    </row>
    <row r="2058" spans="1:37" x14ac:dyDescent="0.3">
      <c r="A2058" s="18">
        <v>40300</v>
      </c>
      <c r="B2058">
        <v>20.32</v>
      </c>
      <c r="C2058">
        <v>6.4</v>
      </c>
      <c r="D2058">
        <v>1.7</v>
      </c>
      <c r="E2058">
        <v>4.05</v>
      </c>
      <c r="G2058" s="3">
        <f t="shared" si="864"/>
        <v>0</v>
      </c>
      <c r="H2058" s="3">
        <f t="shared" si="865"/>
        <v>0</v>
      </c>
      <c r="I2058" s="10">
        <f t="shared" si="839"/>
        <v>0</v>
      </c>
      <c r="J2058" s="3">
        <f t="shared" si="840"/>
        <v>0</v>
      </c>
      <c r="K2058" s="3">
        <f t="shared" si="841"/>
        <v>13.715999999999998</v>
      </c>
      <c r="L2058" s="15">
        <f t="shared" si="842"/>
        <v>6.6040000000000019</v>
      </c>
      <c r="M2058" s="3">
        <f t="shared" si="843"/>
        <v>3.1750000000000025</v>
      </c>
      <c r="N2058" s="15">
        <f t="shared" si="844"/>
        <v>3.1750000000000025</v>
      </c>
      <c r="O2058" s="15">
        <f t="shared" si="845"/>
        <v>0</v>
      </c>
      <c r="P2058" s="15">
        <f t="shared" si="846"/>
        <v>0</v>
      </c>
      <c r="Q2058" s="3">
        <f t="shared" si="863"/>
        <v>5</v>
      </c>
      <c r="R2058" s="3">
        <f t="shared" si="847"/>
        <v>-2.08</v>
      </c>
      <c r="S2058" s="16">
        <f t="shared" si="848"/>
        <v>-8.4239999999999995</v>
      </c>
      <c r="T2058" s="3">
        <f t="shared" si="849"/>
        <v>0</v>
      </c>
      <c r="U2058" s="3">
        <f t="shared" si="850"/>
        <v>0</v>
      </c>
      <c r="V2058" s="3">
        <f t="shared" si="851"/>
        <v>0</v>
      </c>
      <c r="W2058" s="19">
        <f t="shared" si="852"/>
        <v>0</v>
      </c>
      <c r="X2058" s="19">
        <f t="shared" si="853"/>
        <v>0</v>
      </c>
      <c r="Y2058" s="19">
        <f t="shared" si="854"/>
        <v>0</v>
      </c>
      <c r="Z2058" s="2">
        <f t="shared" si="855"/>
        <v>0</v>
      </c>
      <c r="AA2058" s="2">
        <f t="shared" si="856"/>
        <v>0</v>
      </c>
      <c r="AB2058">
        <v>0</v>
      </c>
      <c r="AC2058">
        <v>0</v>
      </c>
      <c r="AD2058">
        <v>0</v>
      </c>
      <c r="AE2058">
        <v>0</v>
      </c>
      <c r="AF2058" s="2">
        <f t="shared" si="857"/>
        <v>0</v>
      </c>
      <c r="AG2058" t="b">
        <f t="shared" si="858"/>
        <v>0</v>
      </c>
      <c r="AH2058" s="2" t="str">
        <f t="shared" si="859"/>
        <v/>
      </c>
      <c r="AI2058" t="str">
        <f t="shared" si="860"/>
        <v/>
      </c>
      <c r="AJ2058" s="2" t="str">
        <f t="shared" si="861"/>
        <v/>
      </c>
      <c r="AK2058" s="2" t="str">
        <f t="shared" si="862"/>
        <v/>
      </c>
    </row>
    <row r="2059" spans="1:37" x14ac:dyDescent="0.3">
      <c r="A2059" s="18">
        <v>40301</v>
      </c>
      <c r="B2059">
        <v>0</v>
      </c>
      <c r="C2059">
        <v>9.6999999999999993</v>
      </c>
      <c r="D2059">
        <v>1.7</v>
      </c>
      <c r="E2059">
        <v>5.7</v>
      </c>
      <c r="G2059" s="3">
        <f t="shared" si="864"/>
        <v>0</v>
      </c>
      <c r="H2059" s="3">
        <f t="shared" si="865"/>
        <v>0</v>
      </c>
      <c r="I2059" s="10">
        <f t="shared" si="839"/>
        <v>0</v>
      </c>
      <c r="J2059" s="3">
        <f t="shared" si="840"/>
        <v>0</v>
      </c>
      <c r="K2059" s="3">
        <f t="shared" si="841"/>
        <v>0</v>
      </c>
      <c r="L2059" s="15">
        <f t="shared" si="842"/>
        <v>0</v>
      </c>
      <c r="M2059" s="3">
        <f t="shared" si="843"/>
        <v>0</v>
      </c>
      <c r="N2059" s="15">
        <f t="shared" si="844"/>
        <v>0</v>
      </c>
      <c r="O2059" s="15">
        <f t="shared" si="845"/>
        <v>0</v>
      </c>
      <c r="P2059" s="15">
        <f t="shared" si="846"/>
        <v>0</v>
      </c>
      <c r="Q2059" s="3">
        <f t="shared" si="863"/>
        <v>5</v>
      </c>
      <c r="R2059" s="3">
        <f t="shared" si="847"/>
        <v>-2.08</v>
      </c>
      <c r="S2059" s="16">
        <f t="shared" si="848"/>
        <v>-11.856000000000002</v>
      </c>
      <c r="T2059" s="3">
        <f t="shared" si="849"/>
        <v>0</v>
      </c>
      <c r="U2059" s="3">
        <f t="shared" si="850"/>
        <v>0</v>
      </c>
      <c r="V2059" s="3">
        <f t="shared" si="851"/>
        <v>0</v>
      </c>
      <c r="W2059" s="19">
        <f t="shared" si="852"/>
        <v>0</v>
      </c>
      <c r="X2059" s="19">
        <f t="shared" si="853"/>
        <v>0</v>
      </c>
      <c r="Y2059" s="19">
        <f t="shared" si="854"/>
        <v>0</v>
      </c>
      <c r="Z2059" s="2">
        <f t="shared" si="855"/>
        <v>0</v>
      </c>
      <c r="AA2059" s="2">
        <f t="shared" si="856"/>
        <v>0</v>
      </c>
      <c r="AB2059">
        <v>0</v>
      </c>
      <c r="AC2059">
        <v>0</v>
      </c>
      <c r="AD2059">
        <v>0</v>
      </c>
      <c r="AE2059">
        <v>0</v>
      </c>
      <c r="AF2059" s="2">
        <f t="shared" si="857"/>
        <v>0</v>
      </c>
      <c r="AG2059" t="b">
        <f t="shared" si="858"/>
        <v>0</v>
      </c>
      <c r="AH2059" s="2" t="str">
        <f t="shared" si="859"/>
        <v/>
      </c>
      <c r="AI2059" t="str">
        <f t="shared" si="860"/>
        <v/>
      </c>
      <c r="AJ2059" s="2" t="str">
        <f t="shared" si="861"/>
        <v/>
      </c>
      <c r="AK2059" s="2" t="str">
        <f t="shared" si="862"/>
        <v/>
      </c>
    </row>
    <row r="2060" spans="1:37" x14ac:dyDescent="0.3">
      <c r="A2060" s="18">
        <v>40302</v>
      </c>
      <c r="B2060">
        <v>30.48</v>
      </c>
      <c r="C2060">
        <v>5.6</v>
      </c>
      <c r="D2060">
        <v>-0.7</v>
      </c>
      <c r="E2060">
        <v>2.4500000000000002</v>
      </c>
      <c r="G2060" s="3">
        <f t="shared" si="864"/>
        <v>0</v>
      </c>
      <c r="H2060" s="3">
        <f t="shared" si="865"/>
        <v>0</v>
      </c>
      <c r="I2060" s="10">
        <f t="shared" si="839"/>
        <v>0</v>
      </c>
      <c r="J2060" s="3">
        <f t="shared" si="840"/>
        <v>0</v>
      </c>
      <c r="K2060" s="3">
        <f t="shared" si="841"/>
        <v>12.446000000000005</v>
      </c>
      <c r="L2060" s="15">
        <f t="shared" si="842"/>
        <v>18.033999999999995</v>
      </c>
      <c r="M2060" s="3">
        <f t="shared" si="843"/>
        <v>14.922499999999994</v>
      </c>
      <c r="N2060" s="15">
        <f t="shared" si="844"/>
        <v>14.922499999999994</v>
      </c>
      <c r="O2060" s="15">
        <f t="shared" si="845"/>
        <v>0.37792397660818783</v>
      </c>
      <c r="P2060" s="15">
        <f t="shared" si="846"/>
        <v>39.485454545454459</v>
      </c>
      <c r="Q2060" s="3">
        <f t="shared" si="863"/>
        <v>5</v>
      </c>
      <c r="R2060" s="3">
        <f t="shared" si="847"/>
        <v>-2.08</v>
      </c>
      <c r="S2060" s="16">
        <f t="shared" si="848"/>
        <v>-5.096000000000001</v>
      </c>
      <c r="T2060" s="3">
        <f t="shared" si="849"/>
        <v>9.8264999999999922</v>
      </c>
      <c r="U2060" s="3">
        <f t="shared" si="850"/>
        <v>0.37792397660818783</v>
      </c>
      <c r="V2060" s="3">
        <f t="shared" si="851"/>
        <v>26.0012611218568</v>
      </c>
      <c r="W2060" s="19">
        <f t="shared" si="852"/>
        <v>9.8264999999999922</v>
      </c>
      <c r="X2060" s="19">
        <f t="shared" si="853"/>
        <v>0.37792397660818783</v>
      </c>
      <c r="Y2060" s="19">
        <f t="shared" si="854"/>
        <v>26.0012611218568</v>
      </c>
      <c r="Z2060" s="2">
        <f t="shared" si="855"/>
        <v>9.8264999999999922</v>
      </c>
      <c r="AA2060" s="2">
        <f t="shared" si="856"/>
        <v>26.0012611218568</v>
      </c>
      <c r="AB2060">
        <v>0</v>
      </c>
      <c r="AC2060">
        <v>0</v>
      </c>
      <c r="AD2060">
        <v>0</v>
      </c>
      <c r="AE2060">
        <v>0</v>
      </c>
      <c r="AF2060" s="2">
        <f t="shared" si="857"/>
        <v>0</v>
      </c>
      <c r="AG2060" t="b">
        <f t="shared" si="858"/>
        <v>1</v>
      </c>
      <c r="AH2060" s="2">
        <f t="shared" si="859"/>
        <v>9.8264999999999922</v>
      </c>
      <c r="AI2060" t="str">
        <f t="shared" si="860"/>
        <v/>
      </c>
      <c r="AJ2060" s="2">
        <f t="shared" si="861"/>
        <v>26.0012611218568</v>
      </c>
      <c r="AK2060" s="2">
        <f t="shared" si="862"/>
        <v>26.0012611218568</v>
      </c>
    </row>
    <row r="2061" spans="1:37" x14ac:dyDescent="0.3">
      <c r="A2061" s="18">
        <v>40303</v>
      </c>
      <c r="B2061">
        <v>5.08</v>
      </c>
      <c r="C2061">
        <v>5.3</v>
      </c>
      <c r="D2061">
        <v>-1.2</v>
      </c>
      <c r="E2061">
        <v>2.0499999999999998</v>
      </c>
      <c r="G2061" s="3">
        <f t="shared" si="864"/>
        <v>9.8264999999999922</v>
      </c>
      <c r="H2061" s="3">
        <f t="shared" si="865"/>
        <v>26.0012611218568</v>
      </c>
      <c r="I2061" s="10">
        <f t="shared" si="839"/>
        <v>25.741248510638233</v>
      </c>
      <c r="J2061" s="3">
        <f t="shared" si="840"/>
        <v>0.38174139051332101</v>
      </c>
      <c r="K2061" s="3">
        <f t="shared" si="841"/>
        <v>1.735666666666666</v>
      </c>
      <c r="L2061" s="15">
        <f t="shared" si="842"/>
        <v>3.344333333333334</v>
      </c>
      <c r="M2061" s="3">
        <f t="shared" si="843"/>
        <v>2.9104166666666673</v>
      </c>
      <c r="N2061" s="15">
        <f t="shared" si="844"/>
        <v>12.736916666666659</v>
      </c>
      <c r="O2061" s="15">
        <f t="shared" si="845"/>
        <v>0.24685109176304798</v>
      </c>
      <c r="P2061" s="15">
        <f t="shared" si="846"/>
        <v>51.597570728562168</v>
      </c>
      <c r="Q2061" s="3">
        <f t="shared" si="863"/>
        <v>5</v>
      </c>
      <c r="R2061" s="3">
        <f t="shared" si="847"/>
        <v>-2.08</v>
      </c>
      <c r="S2061" s="16">
        <f t="shared" si="848"/>
        <v>-4.2639999999999993</v>
      </c>
      <c r="T2061" s="3">
        <f t="shared" si="849"/>
        <v>8.4729166666666593</v>
      </c>
      <c r="U2061" s="3">
        <f t="shared" si="850"/>
        <v>0.24685109176304798</v>
      </c>
      <c r="V2061" s="3">
        <f t="shared" si="851"/>
        <v>34.323999161404558</v>
      </c>
      <c r="W2061" s="19">
        <f t="shared" si="852"/>
        <v>8.4729166666666593</v>
      </c>
      <c r="X2061" s="19">
        <f t="shared" si="853"/>
        <v>0.24685109176304798</v>
      </c>
      <c r="Y2061" s="19">
        <f t="shared" si="854"/>
        <v>34.323999161404558</v>
      </c>
      <c r="Z2061" s="2">
        <f t="shared" si="855"/>
        <v>-1.3535833333333329</v>
      </c>
      <c r="AA2061" s="2">
        <f t="shared" si="856"/>
        <v>8.3227380395477581</v>
      </c>
      <c r="AB2061">
        <v>0</v>
      </c>
      <c r="AC2061">
        <v>0</v>
      </c>
      <c r="AD2061">
        <v>0</v>
      </c>
      <c r="AE2061">
        <v>0</v>
      </c>
      <c r="AF2061" s="2">
        <f t="shared" si="857"/>
        <v>0</v>
      </c>
      <c r="AG2061" t="b">
        <f t="shared" si="858"/>
        <v>1</v>
      </c>
      <c r="AH2061" s="2">
        <f t="shared" si="859"/>
        <v>-1.3535833333333329</v>
      </c>
      <c r="AI2061" t="str">
        <f t="shared" si="860"/>
        <v/>
      </c>
      <c r="AJ2061" s="2">
        <f t="shared" si="861"/>
        <v>8.3227380395477581</v>
      </c>
      <c r="AK2061" s="2">
        <f t="shared" si="862"/>
        <v>8.3227380395477581</v>
      </c>
    </row>
    <row r="2062" spans="1:37" x14ac:dyDescent="0.3">
      <c r="A2062" s="18">
        <v>40304</v>
      </c>
      <c r="B2062">
        <v>7.62</v>
      </c>
      <c r="C2062">
        <v>4.8</v>
      </c>
      <c r="D2062">
        <v>-1.2</v>
      </c>
      <c r="E2062">
        <v>1.8</v>
      </c>
      <c r="G2062" s="3">
        <f t="shared" si="864"/>
        <v>8.4729166666666593</v>
      </c>
      <c r="H2062" s="3">
        <f t="shared" si="865"/>
        <v>34.323999161404558</v>
      </c>
      <c r="I2062" s="10">
        <f t="shared" si="839"/>
        <v>33.98075916979051</v>
      </c>
      <c r="J2062" s="3">
        <f t="shared" si="840"/>
        <v>0.24934453713439195</v>
      </c>
      <c r="K2062" s="3">
        <f t="shared" si="841"/>
        <v>2.2860000000000005</v>
      </c>
      <c r="L2062" s="15">
        <f t="shared" si="842"/>
        <v>5.3339999999999996</v>
      </c>
      <c r="M2062" s="3">
        <f t="shared" si="843"/>
        <v>4.7624999999999993</v>
      </c>
      <c r="N2062" s="15">
        <f t="shared" si="844"/>
        <v>13.235416666666659</v>
      </c>
      <c r="O2062" s="15">
        <f t="shared" si="845"/>
        <v>0.18055608543392582</v>
      </c>
      <c r="P2062" s="15">
        <f t="shared" si="846"/>
        <v>73.303631028875714</v>
      </c>
      <c r="Q2062" s="3">
        <f t="shared" si="863"/>
        <v>5</v>
      </c>
      <c r="R2062" s="3">
        <f t="shared" si="847"/>
        <v>-2.08</v>
      </c>
      <c r="S2062" s="16">
        <f t="shared" si="848"/>
        <v>-3.7440000000000002</v>
      </c>
      <c r="T2062" s="3">
        <f t="shared" si="849"/>
        <v>9.4914166666666588</v>
      </c>
      <c r="U2062" s="3">
        <f t="shared" si="850"/>
        <v>0.18055608543392582</v>
      </c>
      <c r="V2062" s="3">
        <f t="shared" si="851"/>
        <v>52.567691882863876</v>
      </c>
      <c r="W2062" s="19">
        <f t="shared" si="852"/>
        <v>9.4914166666666588</v>
      </c>
      <c r="X2062" s="19">
        <f t="shared" si="853"/>
        <v>0.18055608543392582</v>
      </c>
      <c r="Y2062" s="19">
        <f t="shared" si="854"/>
        <v>52.567691882863876</v>
      </c>
      <c r="Z2062" s="2">
        <f t="shared" si="855"/>
        <v>1.0184999999999995</v>
      </c>
      <c r="AA2062" s="2">
        <f t="shared" si="856"/>
        <v>18.243692721459318</v>
      </c>
      <c r="AB2062">
        <v>0</v>
      </c>
      <c r="AC2062">
        <v>0</v>
      </c>
      <c r="AD2062">
        <v>0</v>
      </c>
      <c r="AE2062">
        <v>0</v>
      </c>
      <c r="AF2062" s="2">
        <f t="shared" si="857"/>
        <v>0</v>
      </c>
      <c r="AG2062" t="b">
        <f t="shared" si="858"/>
        <v>1</v>
      </c>
      <c r="AH2062" s="2">
        <f t="shared" si="859"/>
        <v>1.0184999999999995</v>
      </c>
      <c r="AI2062" t="str">
        <f t="shared" si="860"/>
        <v/>
      </c>
      <c r="AJ2062" s="2">
        <f t="shared" si="861"/>
        <v>18.243692721459318</v>
      </c>
      <c r="AK2062" s="2">
        <f t="shared" si="862"/>
        <v>18.243692721459318</v>
      </c>
    </row>
    <row r="2063" spans="1:37" x14ac:dyDescent="0.3">
      <c r="A2063" s="18">
        <v>40305</v>
      </c>
      <c r="B2063">
        <v>0</v>
      </c>
      <c r="C2063">
        <v>8.9</v>
      </c>
      <c r="D2063">
        <v>-1.5</v>
      </c>
      <c r="E2063">
        <v>3.7</v>
      </c>
      <c r="G2063" s="3">
        <f t="shared" si="864"/>
        <v>9.4914166666666588</v>
      </c>
      <c r="H2063" s="3">
        <f t="shared" si="865"/>
        <v>52.567691882863876</v>
      </c>
      <c r="I2063" s="10">
        <f t="shared" si="839"/>
        <v>52.042014964035239</v>
      </c>
      <c r="J2063" s="3">
        <f t="shared" si="840"/>
        <v>0.18237988427669274</v>
      </c>
      <c r="K2063" s="3">
        <f t="shared" si="841"/>
        <v>0</v>
      </c>
      <c r="L2063" s="15">
        <f t="shared" si="842"/>
        <v>0</v>
      </c>
      <c r="M2063" s="3">
        <f t="shared" si="843"/>
        <v>0</v>
      </c>
      <c r="N2063" s="15">
        <f t="shared" si="844"/>
        <v>9.4914166666666588</v>
      </c>
      <c r="O2063" s="15">
        <f t="shared" si="845"/>
        <v>0.18237988427669274</v>
      </c>
      <c r="P2063" s="15">
        <f t="shared" si="846"/>
        <v>52.042014964035239</v>
      </c>
      <c r="Q2063" s="3">
        <f t="shared" si="863"/>
        <v>5</v>
      </c>
      <c r="R2063" s="3">
        <f t="shared" si="847"/>
        <v>-2.08</v>
      </c>
      <c r="S2063" s="16">
        <f t="shared" si="848"/>
        <v>-7.6960000000000006</v>
      </c>
      <c r="T2063" s="3">
        <f t="shared" si="849"/>
        <v>1.7954166666666582</v>
      </c>
      <c r="U2063" s="3">
        <f t="shared" si="850"/>
        <v>0.18237988427669274</v>
      </c>
      <c r="V2063" s="3">
        <f t="shared" si="851"/>
        <v>9.8443788019011471</v>
      </c>
      <c r="W2063" s="19">
        <f t="shared" si="852"/>
        <v>1.7954166666666582</v>
      </c>
      <c r="X2063" s="19">
        <f t="shared" si="853"/>
        <v>0.18237988427669274</v>
      </c>
      <c r="Y2063" s="19">
        <f t="shared" si="854"/>
        <v>9.8443788019011471</v>
      </c>
      <c r="Z2063" s="2">
        <f t="shared" si="855"/>
        <v>-7.6960000000000006</v>
      </c>
      <c r="AA2063" s="2">
        <f t="shared" si="856"/>
        <v>-42.723313080962726</v>
      </c>
      <c r="AB2063">
        <v>0</v>
      </c>
      <c r="AC2063">
        <v>0</v>
      </c>
      <c r="AD2063">
        <v>0</v>
      </c>
      <c r="AE2063">
        <v>0</v>
      </c>
      <c r="AF2063" s="2">
        <f t="shared" si="857"/>
        <v>0</v>
      </c>
      <c r="AG2063" t="b">
        <f t="shared" si="858"/>
        <v>1</v>
      </c>
      <c r="AH2063" s="2">
        <f t="shared" si="859"/>
        <v>-7.6960000000000006</v>
      </c>
      <c r="AI2063" t="str">
        <f t="shared" si="860"/>
        <v/>
      </c>
      <c r="AJ2063" s="2">
        <f t="shared" si="861"/>
        <v>-42.723313080962726</v>
      </c>
      <c r="AK2063" s="2">
        <f t="shared" si="862"/>
        <v>42.723313080962726</v>
      </c>
    </row>
    <row r="2064" spans="1:37" x14ac:dyDescent="0.3">
      <c r="A2064" s="18">
        <v>40306</v>
      </c>
      <c r="B2064">
        <v>0</v>
      </c>
      <c r="C2064">
        <v>12.6</v>
      </c>
      <c r="D2064">
        <v>2.2999999999999998</v>
      </c>
      <c r="E2064">
        <v>7.45</v>
      </c>
      <c r="G2064" s="3">
        <f t="shared" si="864"/>
        <v>1.7954166666666582</v>
      </c>
      <c r="H2064" s="3">
        <f t="shared" si="865"/>
        <v>9.8443788019011471</v>
      </c>
      <c r="I2064" s="10">
        <f t="shared" si="839"/>
        <v>9.7459350138821357</v>
      </c>
      <c r="J2064" s="3">
        <f t="shared" si="840"/>
        <v>0.18422210532999264</v>
      </c>
      <c r="K2064" s="3">
        <f t="shared" si="841"/>
        <v>0</v>
      </c>
      <c r="L2064" s="15">
        <f t="shared" si="842"/>
        <v>0</v>
      </c>
      <c r="M2064" s="3">
        <f t="shared" si="843"/>
        <v>0</v>
      </c>
      <c r="N2064" s="15">
        <f t="shared" si="844"/>
        <v>1.7954166666666582</v>
      </c>
      <c r="O2064" s="15">
        <f t="shared" si="845"/>
        <v>0.18422210532999264</v>
      </c>
      <c r="P2064" s="15">
        <f t="shared" si="846"/>
        <v>9.7459350138821357</v>
      </c>
      <c r="Q2064" s="3">
        <f t="shared" si="863"/>
        <v>5</v>
      </c>
      <c r="R2064" s="3">
        <f t="shared" si="847"/>
        <v>-2.08</v>
      </c>
      <c r="S2064" s="16">
        <f t="shared" si="848"/>
        <v>-15.496</v>
      </c>
      <c r="T2064" s="3">
        <f t="shared" si="849"/>
        <v>0</v>
      </c>
      <c r="U2064" s="3">
        <f t="shared" si="850"/>
        <v>0.18422210532999264</v>
      </c>
      <c r="V2064" s="3">
        <f t="shared" si="851"/>
        <v>0</v>
      </c>
      <c r="W2064" s="19">
        <f t="shared" si="852"/>
        <v>0</v>
      </c>
      <c r="X2064" s="19">
        <f t="shared" si="853"/>
        <v>0.18422210532999264</v>
      </c>
      <c r="Y2064" s="19">
        <f t="shared" si="854"/>
        <v>0</v>
      </c>
      <c r="Z2064" s="2">
        <f t="shared" si="855"/>
        <v>-1.7954166666666582</v>
      </c>
      <c r="AA2064" s="2">
        <f t="shared" si="856"/>
        <v>-9.8443788019011471</v>
      </c>
      <c r="AB2064">
        <v>0</v>
      </c>
      <c r="AC2064">
        <v>0</v>
      </c>
      <c r="AD2064">
        <v>0</v>
      </c>
      <c r="AE2064">
        <v>0</v>
      </c>
      <c r="AF2064" s="2">
        <f t="shared" si="857"/>
        <v>0</v>
      </c>
      <c r="AG2064" t="b">
        <f t="shared" si="858"/>
        <v>1</v>
      </c>
      <c r="AH2064" s="2">
        <f t="shared" si="859"/>
        <v>-1.7954166666666582</v>
      </c>
      <c r="AI2064">
        <f t="shared" si="860"/>
        <v>1.7954166666666582</v>
      </c>
      <c r="AJ2064" s="2">
        <f t="shared" si="861"/>
        <v>-9.8443788019011471</v>
      </c>
      <c r="AK2064" s="2">
        <f t="shared" si="862"/>
        <v>9.8443788019011471</v>
      </c>
    </row>
    <row r="2065" spans="1:37" x14ac:dyDescent="0.3">
      <c r="A2065" s="18">
        <v>40307</v>
      </c>
      <c r="B2065">
        <v>0</v>
      </c>
      <c r="C2065">
        <v>13.6</v>
      </c>
      <c r="D2065">
        <v>1.8</v>
      </c>
      <c r="E2065">
        <v>7.7</v>
      </c>
      <c r="G2065" s="3">
        <f t="shared" si="864"/>
        <v>0</v>
      </c>
      <c r="H2065" s="3">
        <f t="shared" si="865"/>
        <v>0</v>
      </c>
      <c r="I2065" s="10">
        <f t="shared" si="839"/>
        <v>0</v>
      </c>
      <c r="J2065" s="3">
        <f t="shared" si="840"/>
        <v>0</v>
      </c>
      <c r="K2065" s="3">
        <f t="shared" si="841"/>
        <v>0</v>
      </c>
      <c r="L2065" s="15">
        <f t="shared" si="842"/>
        <v>0</v>
      </c>
      <c r="M2065" s="3">
        <f t="shared" si="843"/>
        <v>0</v>
      </c>
      <c r="N2065" s="15">
        <f t="shared" si="844"/>
        <v>0</v>
      </c>
      <c r="O2065" s="15">
        <f t="shared" si="845"/>
        <v>0</v>
      </c>
      <c r="P2065" s="15">
        <f t="shared" si="846"/>
        <v>0</v>
      </c>
      <c r="Q2065" s="3">
        <f t="shared" si="863"/>
        <v>5</v>
      </c>
      <c r="R2065" s="3">
        <f t="shared" si="847"/>
        <v>-2.08</v>
      </c>
      <c r="S2065" s="16">
        <f t="shared" si="848"/>
        <v>-16.016000000000002</v>
      </c>
      <c r="T2065" s="3">
        <f t="shared" si="849"/>
        <v>0</v>
      </c>
      <c r="U2065" s="3">
        <f t="shared" si="850"/>
        <v>0</v>
      </c>
      <c r="V2065" s="3">
        <f t="shared" si="851"/>
        <v>0</v>
      </c>
      <c r="W2065" s="19">
        <f t="shared" si="852"/>
        <v>0</v>
      </c>
      <c r="X2065" s="19">
        <f t="shared" si="853"/>
        <v>0</v>
      </c>
      <c r="Y2065" s="19">
        <f t="shared" si="854"/>
        <v>0</v>
      </c>
      <c r="Z2065" s="2">
        <f t="shared" si="855"/>
        <v>0</v>
      </c>
      <c r="AA2065" s="2">
        <f t="shared" si="856"/>
        <v>0</v>
      </c>
      <c r="AB2065">
        <v>0</v>
      </c>
      <c r="AC2065">
        <v>0</v>
      </c>
      <c r="AD2065">
        <v>0</v>
      </c>
      <c r="AE2065">
        <v>0</v>
      </c>
      <c r="AF2065" s="2">
        <f t="shared" si="857"/>
        <v>0</v>
      </c>
      <c r="AG2065" t="b">
        <f t="shared" si="858"/>
        <v>0</v>
      </c>
      <c r="AH2065" s="2" t="str">
        <f t="shared" si="859"/>
        <v/>
      </c>
      <c r="AI2065">
        <f t="shared" si="860"/>
        <v>0</v>
      </c>
      <c r="AJ2065" s="2" t="str">
        <f t="shared" si="861"/>
        <v/>
      </c>
      <c r="AK2065" s="2" t="str">
        <f t="shared" si="862"/>
        <v/>
      </c>
    </row>
    <row r="2066" spans="1:37" x14ac:dyDescent="0.3">
      <c r="A2066" s="18">
        <v>40308</v>
      </c>
      <c r="B2066">
        <v>10.16</v>
      </c>
      <c r="C2066">
        <v>14.7</v>
      </c>
      <c r="D2066">
        <v>2.2000000000000002</v>
      </c>
      <c r="E2066">
        <v>8.4499999999999993</v>
      </c>
      <c r="G2066" s="3">
        <f t="shared" si="864"/>
        <v>0</v>
      </c>
      <c r="H2066" s="3">
        <f t="shared" si="865"/>
        <v>0</v>
      </c>
      <c r="I2066" s="10">
        <f t="shared" ref="I2066:I2129" si="866">ASNWD*Compact_coef</f>
        <v>0</v>
      </c>
      <c r="J2066" s="3">
        <f t="shared" ref="J2066:J2129" si="867">IF(ASNWDC&gt;0,ASWE/ASNWDC,0)</f>
        <v>0</v>
      </c>
      <c r="K2066" s="3">
        <f t="shared" ref="K2066:K2129" si="868">MAX(0,IP-SNOW)</f>
        <v>10.16</v>
      </c>
      <c r="L2066" s="15">
        <f t="shared" ref="L2066:L2129" si="869">IP*(1-((MIN(Rainthresh,MAX(Snowthresh,E2066))-Snowthresh)/(Rainthresh-Snowthresh)))</f>
        <v>0</v>
      </c>
      <c r="M2066" s="3">
        <f t="shared" ref="M2066:M2129" si="870">(SNOW*SWE_gain_coef)-(RAIN*SWE_loss_coef)</f>
        <v>-2.54</v>
      </c>
      <c r="N2066" s="15">
        <f t="shared" ref="N2066:N2129" si="871">MAX(0,ASWE+ISWES)</f>
        <v>0</v>
      </c>
      <c r="O2066" s="15">
        <f t="shared" ref="O2066:O2129" si="872">IF(ASNWDS&gt;0,ASWES/ASNWDS,0)</f>
        <v>0</v>
      </c>
      <c r="P2066" s="15">
        <f t="shared" ref="P2066:P2129" si="873">MAX(0,I2066+((L2066*SWE_gain_coef)/Snowfall_density)-(K2066/MAX(0.1,J2066)))</f>
        <v>0</v>
      </c>
      <c r="Q2066" s="3">
        <f t="shared" si="863"/>
        <v>5</v>
      </c>
      <c r="R2066" s="3">
        <f t="shared" ref="R2066:R2129" si="874">IF(MONTH&gt;3,IF(MONTH&lt;10,Melt_coef_late,Melt_coef_early),Melt_coef_early)</f>
        <v>-2.08</v>
      </c>
      <c r="S2066" s="16">
        <f t="shared" ref="S2066:S2129" si="875">MIN(0,Melt_coef*(TMEAN-Melt_thresh))</f>
        <v>-17.576000000000001</v>
      </c>
      <c r="T2066" s="3">
        <f t="shared" ref="T2066:T2129" si="876">MAX(0,ASWES+ISWEM)</f>
        <v>0</v>
      </c>
      <c r="U2066" s="3">
        <f t="shared" ref="U2066:U2129" si="877">MIN(O2066,ADENS_max)</f>
        <v>0</v>
      </c>
      <c r="V2066" s="3">
        <f t="shared" ref="V2066:V2129" si="878">IF(ADENSM&gt;0,ASWEM/ADENSM,0)</f>
        <v>0</v>
      </c>
      <c r="W2066" s="19">
        <f t="shared" ref="W2066:W2129" si="879">ASWEM</f>
        <v>0</v>
      </c>
      <c r="X2066" s="19">
        <f t="shared" ref="X2066:X2129" si="880">ADENSM</f>
        <v>0</v>
      </c>
      <c r="Y2066" s="19">
        <f t="shared" ref="Y2066:Y2129" si="881">ASNWDM</f>
        <v>0</v>
      </c>
      <c r="Z2066" s="2">
        <f t="shared" ref="Z2066:Z2129" si="882">W2066-G2066</f>
        <v>0</v>
      </c>
      <c r="AA2066" s="2">
        <f t="shared" ref="AA2066:AA2129" si="883">Y2066-H2066</f>
        <v>0</v>
      </c>
      <c r="AB2066">
        <v>0</v>
      </c>
      <c r="AC2066">
        <v>0</v>
      </c>
      <c r="AD2066">
        <v>0</v>
      </c>
      <c r="AE2066">
        <v>0</v>
      </c>
      <c r="AF2066" s="2">
        <f t="shared" ref="AF2066:AF2129" si="884">IF(asnwd_obs&gt;0,aswe_obs/asnwd_obs,0)</f>
        <v>0</v>
      </c>
      <c r="AG2066" t="b">
        <f t="shared" ref="AG2066:AG2129" si="885">OR(Z2066&lt;&gt;0,AB2066&lt;&gt;0)</f>
        <v>0</v>
      </c>
      <c r="AH2066" s="2" t="str">
        <f t="shared" ref="AH2066:AH2129" si="886">IF(AG2066=TRUE,Z2066-AB2066,"")</f>
        <v/>
      </c>
      <c r="AI2066">
        <f t="shared" ref="AI2066:AI2129" si="887">IF(AG2056=TRUE,ABS(Z2066-AB2066),"")</f>
        <v>0</v>
      </c>
      <c r="AJ2066" s="2" t="str">
        <f t="shared" ref="AJ2066:AJ2129" si="888">IF(AG2066=TRUE,AA2066-AD2066,"")</f>
        <v/>
      </c>
      <c r="AK2066" s="2" t="str">
        <f t="shared" ref="AK2066:AK2129" si="889">IF(AG2066=TRUE,ABS(AA2066-AD2066),"")</f>
        <v/>
      </c>
    </row>
    <row r="2067" spans="1:37" x14ac:dyDescent="0.3">
      <c r="A2067" s="18">
        <v>40309</v>
      </c>
      <c r="B2067">
        <v>20.32</v>
      </c>
      <c r="C2067">
        <v>7.7</v>
      </c>
      <c r="D2067">
        <v>2.7</v>
      </c>
      <c r="E2067">
        <v>5.2</v>
      </c>
      <c r="G2067" s="3">
        <f t="shared" si="864"/>
        <v>0</v>
      </c>
      <c r="H2067" s="3">
        <f t="shared" si="865"/>
        <v>0</v>
      </c>
      <c r="I2067" s="10">
        <f t="shared" si="866"/>
        <v>0</v>
      </c>
      <c r="J2067" s="3">
        <f t="shared" si="867"/>
        <v>0</v>
      </c>
      <c r="K2067" s="3">
        <f t="shared" si="868"/>
        <v>17.610666666666667</v>
      </c>
      <c r="L2067" s="15">
        <f t="shared" si="869"/>
        <v>2.7093333333333329</v>
      </c>
      <c r="M2067" s="3">
        <f t="shared" si="870"/>
        <v>-1.6933333333333338</v>
      </c>
      <c r="N2067" s="15">
        <f t="shared" si="871"/>
        <v>0</v>
      </c>
      <c r="O2067" s="15">
        <f t="shared" si="872"/>
        <v>0</v>
      </c>
      <c r="P2067" s="15">
        <f t="shared" si="873"/>
        <v>0</v>
      </c>
      <c r="Q2067" s="3">
        <f t="shared" ref="Q2067:Q2130" si="890">MONTH(A2067)</f>
        <v>5</v>
      </c>
      <c r="R2067" s="3">
        <f t="shared" si="874"/>
        <v>-2.08</v>
      </c>
      <c r="S2067" s="16">
        <f t="shared" si="875"/>
        <v>-10.816000000000001</v>
      </c>
      <c r="T2067" s="3">
        <f t="shared" si="876"/>
        <v>0</v>
      </c>
      <c r="U2067" s="3">
        <f t="shared" si="877"/>
        <v>0</v>
      </c>
      <c r="V2067" s="3">
        <f t="shared" si="878"/>
        <v>0</v>
      </c>
      <c r="W2067" s="19">
        <f t="shared" si="879"/>
        <v>0</v>
      </c>
      <c r="X2067" s="19">
        <f t="shared" si="880"/>
        <v>0</v>
      </c>
      <c r="Y2067" s="19">
        <f t="shared" si="881"/>
        <v>0</v>
      </c>
      <c r="Z2067" s="2">
        <f t="shared" si="882"/>
        <v>0</v>
      </c>
      <c r="AA2067" s="2">
        <f t="shared" si="883"/>
        <v>0</v>
      </c>
      <c r="AB2067">
        <v>0</v>
      </c>
      <c r="AC2067">
        <v>0</v>
      </c>
      <c r="AD2067">
        <v>0</v>
      </c>
      <c r="AE2067">
        <v>0</v>
      </c>
      <c r="AF2067" s="2">
        <f t="shared" si="884"/>
        <v>0</v>
      </c>
      <c r="AG2067" t="b">
        <f t="shared" si="885"/>
        <v>0</v>
      </c>
      <c r="AH2067" s="2" t="str">
        <f t="shared" si="886"/>
        <v/>
      </c>
      <c r="AI2067">
        <f t="shared" si="887"/>
        <v>0</v>
      </c>
      <c r="AJ2067" s="2" t="str">
        <f t="shared" si="888"/>
        <v/>
      </c>
      <c r="AK2067" s="2" t="str">
        <f t="shared" si="889"/>
        <v/>
      </c>
    </row>
    <row r="2068" spans="1:37" x14ac:dyDescent="0.3">
      <c r="A2068" s="18">
        <v>40310</v>
      </c>
      <c r="B2068">
        <v>2.54</v>
      </c>
      <c r="C2068">
        <v>4.7</v>
      </c>
      <c r="D2068">
        <v>2.2000000000000002</v>
      </c>
      <c r="E2068">
        <v>3.45</v>
      </c>
      <c r="G2068" s="3">
        <f t="shared" si="864"/>
        <v>0</v>
      </c>
      <c r="H2068" s="3">
        <f t="shared" si="865"/>
        <v>0</v>
      </c>
      <c r="I2068" s="10">
        <f t="shared" si="866"/>
        <v>0</v>
      </c>
      <c r="J2068" s="3">
        <f t="shared" si="867"/>
        <v>0</v>
      </c>
      <c r="K2068" s="3">
        <f t="shared" si="868"/>
        <v>1.4605000000000001</v>
      </c>
      <c r="L2068" s="15">
        <f t="shared" si="869"/>
        <v>1.0794999999999999</v>
      </c>
      <c r="M2068" s="3">
        <f t="shared" si="870"/>
        <v>0.71437499999999987</v>
      </c>
      <c r="N2068" s="15">
        <f t="shared" si="871"/>
        <v>0.71437499999999987</v>
      </c>
      <c r="O2068" s="15">
        <f t="shared" si="872"/>
        <v>0</v>
      </c>
      <c r="P2068" s="15">
        <f t="shared" si="873"/>
        <v>0</v>
      </c>
      <c r="Q2068" s="3">
        <f t="shared" si="890"/>
        <v>5</v>
      </c>
      <c r="R2068" s="3">
        <f t="shared" si="874"/>
        <v>-2.08</v>
      </c>
      <c r="S2068" s="16">
        <f t="shared" si="875"/>
        <v>-7.176000000000001</v>
      </c>
      <c r="T2068" s="3">
        <f t="shared" si="876"/>
        <v>0</v>
      </c>
      <c r="U2068" s="3">
        <f t="shared" si="877"/>
        <v>0</v>
      </c>
      <c r="V2068" s="3">
        <f t="shared" si="878"/>
        <v>0</v>
      </c>
      <c r="W2068" s="19">
        <f t="shared" si="879"/>
        <v>0</v>
      </c>
      <c r="X2068" s="19">
        <f t="shared" si="880"/>
        <v>0</v>
      </c>
      <c r="Y2068" s="19">
        <f t="shared" si="881"/>
        <v>0</v>
      </c>
      <c r="Z2068" s="2">
        <f t="shared" si="882"/>
        <v>0</v>
      </c>
      <c r="AA2068" s="2">
        <f t="shared" si="883"/>
        <v>0</v>
      </c>
      <c r="AB2068">
        <v>0</v>
      </c>
      <c r="AC2068">
        <v>0</v>
      </c>
      <c r="AD2068">
        <v>0</v>
      </c>
      <c r="AE2068">
        <v>0</v>
      </c>
      <c r="AF2068" s="2">
        <f t="shared" si="884"/>
        <v>0</v>
      </c>
      <c r="AG2068" t="b">
        <f t="shared" si="885"/>
        <v>0</v>
      </c>
      <c r="AH2068" s="2" t="str">
        <f t="shared" si="886"/>
        <v/>
      </c>
      <c r="AI2068" t="str">
        <f t="shared" si="887"/>
        <v/>
      </c>
      <c r="AJ2068" s="2" t="str">
        <f t="shared" si="888"/>
        <v/>
      </c>
      <c r="AK2068" s="2" t="str">
        <f t="shared" si="889"/>
        <v/>
      </c>
    </row>
    <row r="2069" spans="1:37" x14ac:dyDescent="0.3">
      <c r="A2069" s="18">
        <v>40311</v>
      </c>
      <c r="B2069">
        <v>0</v>
      </c>
      <c r="C2069">
        <v>11.5</v>
      </c>
      <c r="D2069">
        <v>4.3</v>
      </c>
      <c r="E2069">
        <v>7.9</v>
      </c>
      <c r="G2069" s="3">
        <f t="shared" si="864"/>
        <v>0</v>
      </c>
      <c r="H2069" s="3">
        <f t="shared" si="865"/>
        <v>0</v>
      </c>
      <c r="I2069" s="10">
        <f t="shared" si="866"/>
        <v>0</v>
      </c>
      <c r="J2069" s="3">
        <f t="shared" si="867"/>
        <v>0</v>
      </c>
      <c r="K2069" s="3">
        <f t="shared" si="868"/>
        <v>0</v>
      </c>
      <c r="L2069" s="15">
        <f t="shared" si="869"/>
        <v>0</v>
      </c>
      <c r="M2069" s="3">
        <f t="shared" si="870"/>
        <v>0</v>
      </c>
      <c r="N2069" s="15">
        <f t="shared" si="871"/>
        <v>0</v>
      </c>
      <c r="O2069" s="15">
        <f t="shared" si="872"/>
        <v>0</v>
      </c>
      <c r="P2069" s="15">
        <f t="shared" si="873"/>
        <v>0</v>
      </c>
      <c r="Q2069" s="3">
        <f t="shared" si="890"/>
        <v>5</v>
      </c>
      <c r="R2069" s="3">
        <f t="shared" si="874"/>
        <v>-2.08</v>
      </c>
      <c r="S2069" s="16">
        <f t="shared" si="875"/>
        <v>-16.432000000000002</v>
      </c>
      <c r="T2069" s="3">
        <f t="shared" si="876"/>
        <v>0</v>
      </c>
      <c r="U2069" s="3">
        <f t="shared" si="877"/>
        <v>0</v>
      </c>
      <c r="V2069" s="3">
        <f t="shared" si="878"/>
        <v>0</v>
      </c>
      <c r="W2069" s="19">
        <f t="shared" si="879"/>
        <v>0</v>
      </c>
      <c r="X2069" s="19">
        <f t="shared" si="880"/>
        <v>0</v>
      </c>
      <c r="Y2069" s="19">
        <f t="shared" si="881"/>
        <v>0</v>
      </c>
      <c r="Z2069" s="2">
        <f t="shared" si="882"/>
        <v>0</v>
      </c>
      <c r="AA2069" s="2">
        <f t="shared" si="883"/>
        <v>0</v>
      </c>
      <c r="AB2069">
        <v>0</v>
      </c>
      <c r="AC2069">
        <v>0</v>
      </c>
      <c r="AD2069">
        <v>0</v>
      </c>
      <c r="AE2069">
        <v>0</v>
      </c>
      <c r="AF2069" s="2">
        <f t="shared" si="884"/>
        <v>0</v>
      </c>
      <c r="AG2069" t="b">
        <f t="shared" si="885"/>
        <v>0</v>
      </c>
      <c r="AH2069" s="2" t="str">
        <f t="shared" si="886"/>
        <v/>
      </c>
      <c r="AI2069" t="str">
        <f t="shared" si="887"/>
        <v/>
      </c>
      <c r="AJ2069" s="2" t="str">
        <f t="shared" si="888"/>
        <v/>
      </c>
      <c r="AK2069" s="2" t="str">
        <f t="shared" si="889"/>
        <v/>
      </c>
    </row>
    <row r="2070" spans="1:37" x14ac:dyDescent="0.3">
      <c r="A2070" s="18">
        <v>40312</v>
      </c>
      <c r="B2070">
        <v>0</v>
      </c>
      <c r="C2070">
        <v>17.7</v>
      </c>
      <c r="D2070">
        <v>3.7</v>
      </c>
      <c r="E2070">
        <v>10.7</v>
      </c>
      <c r="G2070" s="3">
        <f t="shared" si="864"/>
        <v>0</v>
      </c>
      <c r="H2070" s="3">
        <f t="shared" si="865"/>
        <v>0</v>
      </c>
      <c r="I2070" s="10">
        <f t="shared" si="866"/>
        <v>0</v>
      </c>
      <c r="J2070" s="3">
        <f t="shared" si="867"/>
        <v>0</v>
      </c>
      <c r="K2070" s="3">
        <f t="shared" si="868"/>
        <v>0</v>
      </c>
      <c r="L2070" s="15">
        <f t="shared" si="869"/>
        <v>0</v>
      </c>
      <c r="M2070" s="3">
        <f t="shared" si="870"/>
        <v>0</v>
      </c>
      <c r="N2070" s="15">
        <f t="shared" si="871"/>
        <v>0</v>
      </c>
      <c r="O2070" s="15">
        <f t="shared" si="872"/>
        <v>0</v>
      </c>
      <c r="P2070" s="15">
        <f t="shared" si="873"/>
        <v>0</v>
      </c>
      <c r="Q2070" s="3">
        <f t="shared" si="890"/>
        <v>5</v>
      </c>
      <c r="R2070" s="3">
        <f t="shared" si="874"/>
        <v>-2.08</v>
      </c>
      <c r="S2070" s="16">
        <f t="shared" si="875"/>
        <v>-22.256</v>
      </c>
      <c r="T2070" s="3">
        <f t="shared" si="876"/>
        <v>0</v>
      </c>
      <c r="U2070" s="3">
        <f t="shared" si="877"/>
        <v>0</v>
      </c>
      <c r="V2070" s="3">
        <f t="shared" si="878"/>
        <v>0</v>
      </c>
      <c r="W2070" s="19">
        <f t="shared" si="879"/>
        <v>0</v>
      </c>
      <c r="X2070" s="19">
        <f t="shared" si="880"/>
        <v>0</v>
      </c>
      <c r="Y2070" s="19">
        <f t="shared" si="881"/>
        <v>0</v>
      </c>
      <c r="Z2070" s="2">
        <f t="shared" si="882"/>
        <v>0</v>
      </c>
      <c r="AA2070" s="2">
        <f t="shared" si="883"/>
        <v>0</v>
      </c>
      <c r="AB2070">
        <v>0</v>
      </c>
      <c r="AC2070">
        <v>0</v>
      </c>
      <c r="AD2070">
        <v>0</v>
      </c>
      <c r="AE2070">
        <v>0</v>
      </c>
      <c r="AF2070" s="2">
        <f t="shared" si="884"/>
        <v>0</v>
      </c>
      <c r="AG2070" t="b">
        <f t="shared" si="885"/>
        <v>0</v>
      </c>
      <c r="AH2070" s="2" t="str">
        <f t="shared" si="886"/>
        <v/>
      </c>
      <c r="AI2070">
        <f t="shared" si="887"/>
        <v>0</v>
      </c>
      <c r="AJ2070" s="2" t="str">
        <f t="shared" si="888"/>
        <v/>
      </c>
      <c r="AK2070" s="2" t="str">
        <f t="shared" si="889"/>
        <v/>
      </c>
    </row>
    <row r="2071" spans="1:37" x14ac:dyDescent="0.3">
      <c r="A2071" s="18">
        <v>40313</v>
      </c>
      <c r="B2071">
        <v>0</v>
      </c>
      <c r="C2071">
        <v>19.600000000000001</v>
      </c>
      <c r="D2071">
        <v>5.5</v>
      </c>
      <c r="E2071">
        <v>12.55</v>
      </c>
      <c r="G2071" s="3">
        <f t="shared" si="864"/>
        <v>0</v>
      </c>
      <c r="H2071" s="3">
        <f t="shared" si="865"/>
        <v>0</v>
      </c>
      <c r="I2071" s="10">
        <f t="shared" si="866"/>
        <v>0</v>
      </c>
      <c r="J2071" s="3">
        <f t="shared" si="867"/>
        <v>0</v>
      </c>
      <c r="K2071" s="3">
        <f t="shared" si="868"/>
        <v>0</v>
      </c>
      <c r="L2071" s="15">
        <f t="shared" si="869"/>
        <v>0</v>
      </c>
      <c r="M2071" s="3">
        <f t="shared" si="870"/>
        <v>0</v>
      </c>
      <c r="N2071" s="15">
        <f t="shared" si="871"/>
        <v>0</v>
      </c>
      <c r="O2071" s="15">
        <f t="shared" si="872"/>
        <v>0</v>
      </c>
      <c r="P2071" s="15">
        <f t="shared" si="873"/>
        <v>0</v>
      </c>
      <c r="Q2071" s="3">
        <f t="shared" si="890"/>
        <v>5</v>
      </c>
      <c r="R2071" s="3">
        <f t="shared" si="874"/>
        <v>-2.08</v>
      </c>
      <c r="S2071" s="16">
        <f t="shared" si="875"/>
        <v>-26.104000000000003</v>
      </c>
      <c r="T2071" s="3">
        <f t="shared" si="876"/>
        <v>0</v>
      </c>
      <c r="U2071" s="3">
        <f t="shared" si="877"/>
        <v>0</v>
      </c>
      <c r="V2071" s="3">
        <f t="shared" si="878"/>
        <v>0</v>
      </c>
      <c r="W2071" s="19">
        <f t="shared" si="879"/>
        <v>0</v>
      </c>
      <c r="X2071" s="19">
        <f t="shared" si="880"/>
        <v>0</v>
      </c>
      <c r="Y2071" s="19">
        <f t="shared" si="881"/>
        <v>0</v>
      </c>
      <c r="Z2071" s="2">
        <f t="shared" si="882"/>
        <v>0</v>
      </c>
      <c r="AA2071" s="2">
        <f t="shared" si="883"/>
        <v>0</v>
      </c>
      <c r="AB2071">
        <v>0</v>
      </c>
      <c r="AC2071">
        <v>0</v>
      </c>
      <c r="AD2071">
        <v>0</v>
      </c>
      <c r="AE2071">
        <v>0</v>
      </c>
      <c r="AF2071" s="2">
        <f t="shared" si="884"/>
        <v>0</v>
      </c>
      <c r="AG2071" t="b">
        <f t="shared" si="885"/>
        <v>0</v>
      </c>
      <c r="AH2071" s="2" t="str">
        <f t="shared" si="886"/>
        <v/>
      </c>
      <c r="AI2071">
        <f t="shared" si="887"/>
        <v>0</v>
      </c>
      <c r="AJ2071" s="2" t="str">
        <f t="shared" si="888"/>
        <v/>
      </c>
      <c r="AK2071" s="2" t="str">
        <f t="shared" si="889"/>
        <v/>
      </c>
    </row>
    <row r="2072" spans="1:37" x14ac:dyDescent="0.3">
      <c r="A2072" s="18">
        <v>40314</v>
      </c>
      <c r="B2072">
        <v>0</v>
      </c>
      <c r="C2072">
        <v>19.3</v>
      </c>
      <c r="D2072">
        <v>6.9</v>
      </c>
      <c r="E2072">
        <v>13.1</v>
      </c>
      <c r="G2072" s="3">
        <f t="shared" si="864"/>
        <v>0</v>
      </c>
      <c r="H2072" s="3">
        <f t="shared" si="865"/>
        <v>0</v>
      </c>
      <c r="I2072" s="10">
        <f t="shared" si="866"/>
        <v>0</v>
      </c>
      <c r="J2072" s="3">
        <f t="shared" si="867"/>
        <v>0</v>
      </c>
      <c r="K2072" s="3">
        <f t="shared" si="868"/>
        <v>0</v>
      </c>
      <c r="L2072" s="15">
        <f t="shared" si="869"/>
        <v>0</v>
      </c>
      <c r="M2072" s="3">
        <f t="shared" si="870"/>
        <v>0</v>
      </c>
      <c r="N2072" s="15">
        <f t="shared" si="871"/>
        <v>0</v>
      </c>
      <c r="O2072" s="15">
        <f t="shared" si="872"/>
        <v>0</v>
      </c>
      <c r="P2072" s="15">
        <f t="shared" si="873"/>
        <v>0</v>
      </c>
      <c r="Q2072" s="3">
        <f t="shared" si="890"/>
        <v>5</v>
      </c>
      <c r="R2072" s="3">
        <f t="shared" si="874"/>
        <v>-2.08</v>
      </c>
      <c r="S2072" s="16">
        <f t="shared" si="875"/>
        <v>-27.248000000000001</v>
      </c>
      <c r="T2072" s="3">
        <f t="shared" si="876"/>
        <v>0</v>
      </c>
      <c r="U2072" s="3">
        <f t="shared" si="877"/>
        <v>0</v>
      </c>
      <c r="V2072" s="3">
        <f t="shared" si="878"/>
        <v>0</v>
      </c>
      <c r="W2072" s="19">
        <f t="shared" si="879"/>
        <v>0</v>
      </c>
      <c r="X2072" s="19">
        <f t="shared" si="880"/>
        <v>0</v>
      </c>
      <c r="Y2072" s="19">
        <f t="shared" si="881"/>
        <v>0</v>
      </c>
      <c r="Z2072" s="2">
        <f t="shared" si="882"/>
        <v>0</v>
      </c>
      <c r="AA2072" s="2">
        <f t="shared" si="883"/>
        <v>0</v>
      </c>
      <c r="AB2072">
        <v>0</v>
      </c>
      <c r="AC2072">
        <v>0</v>
      </c>
      <c r="AD2072">
        <v>0</v>
      </c>
      <c r="AE2072">
        <v>0</v>
      </c>
      <c r="AF2072" s="2">
        <f t="shared" si="884"/>
        <v>0</v>
      </c>
      <c r="AG2072" t="b">
        <f t="shared" si="885"/>
        <v>0</v>
      </c>
      <c r="AH2072" s="2" t="str">
        <f t="shared" si="886"/>
        <v/>
      </c>
      <c r="AI2072">
        <f t="shared" si="887"/>
        <v>0</v>
      </c>
      <c r="AJ2072" s="2" t="str">
        <f t="shared" si="888"/>
        <v/>
      </c>
      <c r="AK2072" s="2" t="str">
        <f t="shared" si="889"/>
        <v/>
      </c>
    </row>
    <row r="2073" spans="1:37" x14ac:dyDescent="0.3">
      <c r="A2073" s="18">
        <v>40315</v>
      </c>
      <c r="B2073">
        <v>0</v>
      </c>
      <c r="C2073">
        <v>19.100000000000001</v>
      </c>
      <c r="D2073">
        <v>8.1</v>
      </c>
      <c r="E2073">
        <v>13.6</v>
      </c>
      <c r="G2073" s="3">
        <f t="shared" si="864"/>
        <v>0</v>
      </c>
      <c r="H2073" s="3">
        <f t="shared" si="865"/>
        <v>0</v>
      </c>
      <c r="I2073" s="10">
        <f t="shared" si="866"/>
        <v>0</v>
      </c>
      <c r="J2073" s="3">
        <f t="shared" si="867"/>
        <v>0</v>
      </c>
      <c r="K2073" s="3">
        <f t="shared" si="868"/>
        <v>0</v>
      </c>
      <c r="L2073" s="15">
        <f t="shared" si="869"/>
        <v>0</v>
      </c>
      <c r="M2073" s="3">
        <f t="shared" si="870"/>
        <v>0</v>
      </c>
      <c r="N2073" s="15">
        <f t="shared" si="871"/>
        <v>0</v>
      </c>
      <c r="O2073" s="15">
        <f t="shared" si="872"/>
        <v>0</v>
      </c>
      <c r="P2073" s="15">
        <f t="shared" si="873"/>
        <v>0</v>
      </c>
      <c r="Q2073" s="3">
        <f t="shared" si="890"/>
        <v>5</v>
      </c>
      <c r="R2073" s="3">
        <f t="shared" si="874"/>
        <v>-2.08</v>
      </c>
      <c r="S2073" s="16">
        <f t="shared" si="875"/>
        <v>-28.288</v>
      </c>
      <c r="T2073" s="3">
        <f t="shared" si="876"/>
        <v>0</v>
      </c>
      <c r="U2073" s="3">
        <f t="shared" si="877"/>
        <v>0</v>
      </c>
      <c r="V2073" s="3">
        <f t="shared" si="878"/>
        <v>0</v>
      </c>
      <c r="W2073" s="19">
        <f t="shared" si="879"/>
        <v>0</v>
      </c>
      <c r="X2073" s="19">
        <f t="shared" si="880"/>
        <v>0</v>
      </c>
      <c r="Y2073" s="19">
        <f t="shared" si="881"/>
        <v>0</v>
      </c>
      <c r="Z2073" s="2">
        <f t="shared" si="882"/>
        <v>0</v>
      </c>
      <c r="AA2073" s="2">
        <f t="shared" si="883"/>
        <v>0</v>
      </c>
      <c r="AB2073">
        <v>0</v>
      </c>
      <c r="AC2073">
        <v>0</v>
      </c>
      <c r="AD2073">
        <v>0</v>
      </c>
      <c r="AE2073">
        <v>0</v>
      </c>
      <c r="AF2073" s="2">
        <f t="shared" si="884"/>
        <v>0</v>
      </c>
      <c r="AG2073" t="b">
        <f t="shared" si="885"/>
        <v>0</v>
      </c>
      <c r="AH2073" s="2" t="str">
        <f t="shared" si="886"/>
        <v/>
      </c>
      <c r="AI2073">
        <f t="shared" si="887"/>
        <v>0</v>
      </c>
      <c r="AJ2073" s="2" t="str">
        <f t="shared" si="888"/>
        <v/>
      </c>
      <c r="AK2073" s="2" t="str">
        <f t="shared" si="889"/>
        <v/>
      </c>
    </row>
    <row r="2074" spans="1:37" x14ac:dyDescent="0.3">
      <c r="A2074" s="18">
        <v>40316</v>
      </c>
      <c r="B2074">
        <v>25.4</v>
      </c>
      <c r="C2074">
        <v>19.399999999999999</v>
      </c>
      <c r="D2074">
        <v>6.5</v>
      </c>
      <c r="E2074">
        <v>12.95</v>
      </c>
      <c r="G2074" s="3">
        <f t="shared" ref="G2074:G2137" si="891">W2073</f>
        <v>0</v>
      </c>
      <c r="H2074" s="3">
        <f t="shared" ref="H2074:H2137" si="892">Y2073</f>
        <v>0</v>
      </c>
      <c r="I2074" s="10">
        <f t="shared" si="866"/>
        <v>0</v>
      </c>
      <c r="J2074" s="3">
        <f t="shared" si="867"/>
        <v>0</v>
      </c>
      <c r="K2074" s="3">
        <f t="shared" si="868"/>
        <v>25.4</v>
      </c>
      <c r="L2074" s="15">
        <f t="shared" si="869"/>
        <v>0</v>
      </c>
      <c r="M2074" s="3">
        <f t="shared" si="870"/>
        <v>-6.35</v>
      </c>
      <c r="N2074" s="15">
        <f t="shared" si="871"/>
        <v>0</v>
      </c>
      <c r="O2074" s="15">
        <f t="shared" si="872"/>
        <v>0</v>
      </c>
      <c r="P2074" s="15">
        <f t="shared" si="873"/>
        <v>0</v>
      </c>
      <c r="Q2074" s="3">
        <f t="shared" si="890"/>
        <v>5</v>
      </c>
      <c r="R2074" s="3">
        <f t="shared" si="874"/>
        <v>-2.08</v>
      </c>
      <c r="S2074" s="16">
        <f t="shared" si="875"/>
        <v>-26.936</v>
      </c>
      <c r="T2074" s="3">
        <f t="shared" si="876"/>
        <v>0</v>
      </c>
      <c r="U2074" s="3">
        <f t="shared" si="877"/>
        <v>0</v>
      </c>
      <c r="V2074" s="3">
        <f t="shared" si="878"/>
        <v>0</v>
      </c>
      <c r="W2074" s="19">
        <f t="shared" si="879"/>
        <v>0</v>
      </c>
      <c r="X2074" s="19">
        <f t="shared" si="880"/>
        <v>0</v>
      </c>
      <c r="Y2074" s="19">
        <f t="shared" si="881"/>
        <v>0</v>
      </c>
      <c r="Z2074" s="2">
        <f t="shared" si="882"/>
        <v>0</v>
      </c>
      <c r="AA2074" s="2">
        <f t="shared" si="883"/>
        <v>0</v>
      </c>
      <c r="AB2074">
        <v>0</v>
      </c>
      <c r="AC2074">
        <v>0</v>
      </c>
      <c r="AD2074">
        <v>0</v>
      </c>
      <c r="AE2074">
        <v>0</v>
      </c>
      <c r="AF2074" s="2">
        <f t="shared" si="884"/>
        <v>0</v>
      </c>
      <c r="AG2074" t="b">
        <f t="shared" si="885"/>
        <v>0</v>
      </c>
      <c r="AH2074" s="2" t="str">
        <f t="shared" si="886"/>
        <v/>
      </c>
      <c r="AI2074">
        <f t="shared" si="887"/>
        <v>0</v>
      </c>
      <c r="AJ2074" s="2" t="str">
        <f t="shared" si="888"/>
        <v/>
      </c>
      <c r="AK2074" s="2" t="str">
        <f t="shared" si="889"/>
        <v/>
      </c>
    </row>
    <row r="2075" spans="1:37" x14ac:dyDescent="0.3">
      <c r="A2075" s="18">
        <v>40317</v>
      </c>
      <c r="B2075">
        <v>15.24</v>
      </c>
      <c r="C2075">
        <v>10.1</v>
      </c>
      <c r="D2075">
        <v>4.7</v>
      </c>
      <c r="E2075">
        <v>7.4</v>
      </c>
      <c r="G2075" s="3">
        <f t="shared" si="891"/>
        <v>0</v>
      </c>
      <c r="H2075" s="3">
        <f t="shared" si="892"/>
        <v>0</v>
      </c>
      <c r="I2075" s="10">
        <f t="shared" si="866"/>
        <v>0</v>
      </c>
      <c r="J2075" s="3">
        <f t="shared" si="867"/>
        <v>0</v>
      </c>
      <c r="K2075" s="3">
        <f t="shared" si="868"/>
        <v>15.24</v>
      </c>
      <c r="L2075" s="15">
        <f t="shared" si="869"/>
        <v>0</v>
      </c>
      <c r="M2075" s="3">
        <f t="shared" si="870"/>
        <v>-3.81</v>
      </c>
      <c r="N2075" s="15">
        <f t="shared" si="871"/>
        <v>0</v>
      </c>
      <c r="O2075" s="15">
        <f t="shared" si="872"/>
        <v>0</v>
      </c>
      <c r="P2075" s="15">
        <f t="shared" si="873"/>
        <v>0</v>
      </c>
      <c r="Q2075" s="3">
        <f t="shared" si="890"/>
        <v>5</v>
      </c>
      <c r="R2075" s="3">
        <f t="shared" si="874"/>
        <v>-2.08</v>
      </c>
      <c r="S2075" s="16">
        <f t="shared" si="875"/>
        <v>-15.392000000000001</v>
      </c>
      <c r="T2075" s="3">
        <f t="shared" si="876"/>
        <v>0</v>
      </c>
      <c r="U2075" s="3">
        <f t="shared" si="877"/>
        <v>0</v>
      </c>
      <c r="V2075" s="3">
        <f t="shared" si="878"/>
        <v>0</v>
      </c>
      <c r="W2075" s="19">
        <f t="shared" si="879"/>
        <v>0</v>
      </c>
      <c r="X2075" s="19">
        <f t="shared" si="880"/>
        <v>0</v>
      </c>
      <c r="Y2075" s="19">
        <f t="shared" si="881"/>
        <v>0</v>
      </c>
      <c r="Z2075" s="2">
        <f t="shared" si="882"/>
        <v>0</v>
      </c>
      <c r="AA2075" s="2">
        <f t="shared" si="883"/>
        <v>0</v>
      </c>
      <c r="AB2075">
        <v>0</v>
      </c>
      <c r="AC2075">
        <v>0</v>
      </c>
      <c r="AD2075">
        <v>0</v>
      </c>
      <c r="AE2075">
        <v>0</v>
      </c>
      <c r="AF2075" s="2">
        <f t="shared" si="884"/>
        <v>0</v>
      </c>
      <c r="AG2075" t="b">
        <f t="shared" si="885"/>
        <v>0</v>
      </c>
      <c r="AH2075" s="2" t="str">
        <f t="shared" si="886"/>
        <v/>
      </c>
      <c r="AI2075" t="str">
        <f t="shared" si="887"/>
        <v/>
      </c>
      <c r="AJ2075" s="2" t="str">
        <f t="shared" si="888"/>
        <v/>
      </c>
      <c r="AK2075" s="2" t="str">
        <f t="shared" si="889"/>
        <v/>
      </c>
    </row>
    <row r="2076" spans="1:37" x14ac:dyDescent="0.3">
      <c r="A2076" s="18">
        <v>40318</v>
      </c>
      <c r="B2076">
        <v>25.4</v>
      </c>
      <c r="C2076">
        <v>13.2</v>
      </c>
      <c r="D2076">
        <v>1.3</v>
      </c>
      <c r="E2076">
        <v>7.25</v>
      </c>
      <c r="G2076" s="3">
        <f t="shared" si="891"/>
        <v>0</v>
      </c>
      <c r="H2076" s="3">
        <f t="shared" si="892"/>
        <v>0</v>
      </c>
      <c r="I2076" s="10">
        <f t="shared" si="866"/>
        <v>0</v>
      </c>
      <c r="J2076" s="3">
        <f t="shared" si="867"/>
        <v>0</v>
      </c>
      <c r="K2076" s="3">
        <f t="shared" si="868"/>
        <v>25.4</v>
      </c>
      <c r="L2076" s="15">
        <f t="shared" si="869"/>
        <v>0</v>
      </c>
      <c r="M2076" s="3">
        <f t="shared" si="870"/>
        <v>-6.35</v>
      </c>
      <c r="N2076" s="15">
        <f t="shared" si="871"/>
        <v>0</v>
      </c>
      <c r="O2076" s="15">
        <f t="shared" si="872"/>
        <v>0</v>
      </c>
      <c r="P2076" s="15">
        <f t="shared" si="873"/>
        <v>0</v>
      </c>
      <c r="Q2076" s="3">
        <f t="shared" si="890"/>
        <v>5</v>
      </c>
      <c r="R2076" s="3">
        <f t="shared" si="874"/>
        <v>-2.08</v>
      </c>
      <c r="S2076" s="16">
        <f t="shared" si="875"/>
        <v>-15.08</v>
      </c>
      <c r="T2076" s="3">
        <f t="shared" si="876"/>
        <v>0</v>
      </c>
      <c r="U2076" s="3">
        <f t="shared" si="877"/>
        <v>0</v>
      </c>
      <c r="V2076" s="3">
        <f t="shared" si="878"/>
        <v>0</v>
      </c>
      <c r="W2076" s="19">
        <f t="shared" si="879"/>
        <v>0</v>
      </c>
      <c r="X2076" s="19">
        <f t="shared" si="880"/>
        <v>0</v>
      </c>
      <c r="Y2076" s="19">
        <f t="shared" si="881"/>
        <v>0</v>
      </c>
      <c r="Z2076" s="2">
        <f t="shared" si="882"/>
        <v>0</v>
      </c>
      <c r="AA2076" s="2">
        <f t="shared" si="883"/>
        <v>0</v>
      </c>
      <c r="AB2076">
        <v>0</v>
      </c>
      <c r="AC2076">
        <v>0</v>
      </c>
      <c r="AD2076">
        <v>0</v>
      </c>
      <c r="AE2076">
        <v>0</v>
      </c>
      <c r="AF2076" s="2">
        <f t="shared" si="884"/>
        <v>0</v>
      </c>
      <c r="AG2076" t="b">
        <f t="shared" si="885"/>
        <v>0</v>
      </c>
      <c r="AH2076" s="2" t="str">
        <f t="shared" si="886"/>
        <v/>
      </c>
      <c r="AI2076" t="str">
        <f t="shared" si="887"/>
        <v/>
      </c>
      <c r="AJ2076" s="2" t="str">
        <f t="shared" si="888"/>
        <v/>
      </c>
      <c r="AK2076" s="2" t="str">
        <f t="shared" si="889"/>
        <v/>
      </c>
    </row>
    <row r="2077" spans="1:37" x14ac:dyDescent="0.3">
      <c r="A2077" s="18">
        <v>40319</v>
      </c>
      <c r="B2077">
        <v>12.7</v>
      </c>
      <c r="C2077">
        <v>5.3</v>
      </c>
      <c r="D2077">
        <v>1.1000000000000001</v>
      </c>
      <c r="E2077">
        <v>3.2</v>
      </c>
      <c r="G2077" s="3">
        <f t="shared" si="891"/>
        <v>0</v>
      </c>
      <c r="H2077" s="3">
        <f t="shared" si="892"/>
        <v>0</v>
      </c>
      <c r="I2077" s="10">
        <f t="shared" si="866"/>
        <v>0</v>
      </c>
      <c r="J2077" s="3">
        <f t="shared" si="867"/>
        <v>0</v>
      </c>
      <c r="K2077" s="3">
        <f t="shared" si="868"/>
        <v>6.7733333333333325</v>
      </c>
      <c r="L2077" s="15">
        <f t="shared" si="869"/>
        <v>5.9266666666666667</v>
      </c>
      <c r="M2077" s="3">
        <f t="shared" si="870"/>
        <v>4.2333333333333334</v>
      </c>
      <c r="N2077" s="15">
        <f t="shared" si="871"/>
        <v>4.2333333333333334</v>
      </c>
      <c r="O2077" s="15">
        <f t="shared" si="872"/>
        <v>0</v>
      </c>
      <c r="P2077" s="15">
        <f t="shared" si="873"/>
        <v>0</v>
      </c>
      <c r="Q2077" s="3">
        <f t="shared" si="890"/>
        <v>5</v>
      </c>
      <c r="R2077" s="3">
        <f t="shared" si="874"/>
        <v>-2.08</v>
      </c>
      <c r="S2077" s="16">
        <f t="shared" si="875"/>
        <v>-6.6560000000000006</v>
      </c>
      <c r="T2077" s="3">
        <f t="shared" si="876"/>
        <v>0</v>
      </c>
      <c r="U2077" s="3">
        <f t="shared" si="877"/>
        <v>0</v>
      </c>
      <c r="V2077" s="3">
        <f t="shared" si="878"/>
        <v>0</v>
      </c>
      <c r="W2077" s="19">
        <f t="shared" si="879"/>
        <v>0</v>
      </c>
      <c r="X2077" s="19">
        <f t="shared" si="880"/>
        <v>0</v>
      </c>
      <c r="Y2077" s="19">
        <f t="shared" si="881"/>
        <v>0</v>
      </c>
      <c r="Z2077" s="2">
        <f t="shared" si="882"/>
        <v>0</v>
      </c>
      <c r="AA2077" s="2">
        <f t="shared" si="883"/>
        <v>0</v>
      </c>
      <c r="AB2077">
        <v>0</v>
      </c>
      <c r="AC2077">
        <v>0</v>
      </c>
      <c r="AD2077">
        <v>0</v>
      </c>
      <c r="AE2077">
        <v>0</v>
      </c>
      <c r="AF2077" s="2">
        <f t="shared" si="884"/>
        <v>0</v>
      </c>
      <c r="AG2077" t="b">
        <f t="shared" si="885"/>
        <v>0</v>
      </c>
      <c r="AH2077" s="2" t="str">
        <f t="shared" si="886"/>
        <v/>
      </c>
      <c r="AI2077" t="str">
        <f t="shared" si="887"/>
        <v/>
      </c>
      <c r="AJ2077" s="2" t="str">
        <f t="shared" si="888"/>
        <v/>
      </c>
      <c r="AK2077" s="2" t="str">
        <f t="shared" si="889"/>
        <v/>
      </c>
    </row>
    <row r="2078" spans="1:37" x14ac:dyDescent="0.3">
      <c r="A2078" s="18">
        <v>40320</v>
      </c>
      <c r="B2078">
        <v>7.62</v>
      </c>
      <c r="C2078">
        <v>5</v>
      </c>
      <c r="D2078">
        <v>0.6</v>
      </c>
      <c r="E2078">
        <v>2.8</v>
      </c>
      <c r="G2078" s="3">
        <f t="shared" si="891"/>
        <v>0</v>
      </c>
      <c r="H2078" s="3">
        <f t="shared" si="892"/>
        <v>0</v>
      </c>
      <c r="I2078" s="10">
        <f t="shared" si="866"/>
        <v>0</v>
      </c>
      <c r="J2078" s="3">
        <f t="shared" si="867"/>
        <v>0</v>
      </c>
      <c r="K2078" s="3">
        <f t="shared" si="868"/>
        <v>3.5559999999999992</v>
      </c>
      <c r="L2078" s="15">
        <f t="shared" si="869"/>
        <v>4.0640000000000009</v>
      </c>
      <c r="M2078" s="3">
        <f t="shared" si="870"/>
        <v>3.1750000000000012</v>
      </c>
      <c r="N2078" s="15">
        <f t="shared" si="871"/>
        <v>3.1750000000000012</v>
      </c>
      <c r="O2078" s="15">
        <f t="shared" si="872"/>
        <v>2.2916666666666363</v>
      </c>
      <c r="P2078" s="15">
        <f t="shared" si="873"/>
        <v>1.3854545454545644</v>
      </c>
      <c r="Q2078" s="3">
        <f t="shared" si="890"/>
        <v>5</v>
      </c>
      <c r="R2078" s="3">
        <f t="shared" si="874"/>
        <v>-2.08</v>
      </c>
      <c r="S2078" s="16">
        <f t="shared" si="875"/>
        <v>-5.8239999999999998</v>
      </c>
      <c r="T2078" s="3">
        <f t="shared" si="876"/>
        <v>0</v>
      </c>
      <c r="U2078" s="3">
        <f t="shared" si="877"/>
        <v>0.7</v>
      </c>
      <c r="V2078" s="3">
        <f t="shared" si="878"/>
        <v>0</v>
      </c>
      <c r="W2078" s="19">
        <f t="shared" si="879"/>
        <v>0</v>
      </c>
      <c r="X2078" s="19">
        <f t="shared" si="880"/>
        <v>0.7</v>
      </c>
      <c r="Y2078" s="19">
        <f t="shared" si="881"/>
        <v>0</v>
      </c>
      <c r="Z2078" s="2">
        <f t="shared" si="882"/>
        <v>0</v>
      </c>
      <c r="AA2078" s="2">
        <f t="shared" si="883"/>
        <v>0</v>
      </c>
      <c r="AB2078">
        <v>0</v>
      </c>
      <c r="AC2078">
        <v>0</v>
      </c>
      <c r="AD2078">
        <v>0</v>
      </c>
      <c r="AE2078">
        <v>0</v>
      </c>
      <c r="AF2078" s="2">
        <f t="shared" si="884"/>
        <v>0</v>
      </c>
      <c r="AG2078" t="b">
        <f t="shared" si="885"/>
        <v>0</v>
      </c>
      <c r="AH2078" s="2" t="str">
        <f t="shared" si="886"/>
        <v/>
      </c>
      <c r="AI2078" t="str">
        <f t="shared" si="887"/>
        <v/>
      </c>
      <c r="AJ2078" s="2" t="str">
        <f t="shared" si="888"/>
        <v/>
      </c>
      <c r="AK2078" s="2" t="str">
        <f t="shared" si="889"/>
        <v/>
      </c>
    </row>
    <row r="2079" spans="1:37" x14ac:dyDescent="0.3">
      <c r="A2079" s="18">
        <v>40321</v>
      </c>
      <c r="B2079">
        <v>7.62</v>
      </c>
      <c r="C2079">
        <v>5.4</v>
      </c>
      <c r="D2079">
        <v>0.4</v>
      </c>
      <c r="E2079">
        <v>2.9</v>
      </c>
      <c r="G2079" s="3">
        <f t="shared" si="891"/>
        <v>0</v>
      </c>
      <c r="H2079" s="3">
        <f t="shared" si="892"/>
        <v>0</v>
      </c>
      <c r="I2079" s="10">
        <f t="shared" si="866"/>
        <v>0</v>
      </c>
      <c r="J2079" s="3">
        <f t="shared" si="867"/>
        <v>0</v>
      </c>
      <c r="K2079" s="3">
        <f t="shared" si="868"/>
        <v>3.6830000000000007</v>
      </c>
      <c r="L2079" s="15">
        <f t="shared" si="869"/>
        <v>3.9369999999999994</v>
      </c>
      <c r="M2079" s="3">
        <f t="shared" si="870"/>
        <v>3.0162499999999994</v>
      </c>
      <c r="N2079" s="15">
        <f t="shared" si="871"/>
        <v>3.0162499999999994</v>
      </c>
      <c r="O2079" s="15">
        <f t="shared" si="872"/>
        <v>0</v>
      </c>
      <c r="P2079" s="15">
        <f t="shared" si="873"/>
        <v>0</v>
      </c>
      <c r="Q2079" s="3">
        <f t="shared" si="890"/>
        <v>5</v>
      </c>
      <c r="R2079" s="3">
        <f t="shared" si="874"/>
        <v>-2.08</v>
      </c>
      <c r="S2079" s="16">
        <f t="shared" si="875"/>
        <v>-6.032</v>
      </c>
      <c r="T2079" s="3">
        <f t="shared" si="876"/>
        <v>0</v>
      </c>
      <c r="U2079" s="3">
        <f t="shared" si="877"/>
        <v>0</v>
      </c>
      <c r="V2079" s="3">
        <f t="shared" si="878"/>
        <v>0</v>
      </c>
      <c r="W2079" s="19">
        <f t="shared" si="879"/>
        <v>0</v>
      </c>
      <c r="X2079" s="19">
        <f t="shared" si="880"/>
        <v>0</v>
      </c>
      <c r="Y2079" s="19">
        <f t="shared" si="881"/>
        <v>0</v>
      </c>
      <c r="Z2079" s="2">
        <f t="shared" si="882"/>
        <v>0</v>
      </c>
      <c r="AA2079" s="2">
        <f t="shared" si="883"/>
        <v>0</v>
      </c>
      <c r="AB2079">
        <v>0</v>
      </c>
      <c r="AC2079">
        <v>0</v>
      </c>
      <c r="AD2079">
        <v>0</v>
      </c>
      <c r="AE2079">
        <v>0</v>
      </c>
      <c r="AF2079" s="2">
        <f t="shared" si="884"/>
        <v>0</v>
      </c>
      <c r="AG2079" t="b">
        <f t="shared" si="885"/>
        <v>0</v>
      </c>
      <c r="AH2079" s="2" t="str">
        <f t="shared" si="886"/>
        <v/>
      </c>
      <c r="AI2079" t="str">
        <f t="shared" si="887"/>
        <v/>
      </c>
      <c r="AJ2079" s="2" t="str">
        <f t="shared" si="888"/>
        <v/>
      </c>
      <c r="AK2079" s="2" t="str">
        <f t="shared" si="889"/>
        <v/>
      </c>
    </row>
    <row r="2080" spans="1:37" x14ac:dyDescent="0.3">
      <c r="A2080" s="18">
        <v>40322</v>
      </c>
      <c r="B2080">
        <v>5.08</v>
      </c>
      <c r="C2080">
        <v>6.6</v>
      </c>
      <c r="D2080">
        <v>0.8</v>
      </c>
      <c r="E2080">
        <v>3.7</v>
      </c>
      <c r="G2080" s="3">
        <f t="shared" si="891"/>
        <v>0</v>
      </c>
      <c r="H2080" s="3">
        <f t="shared" si="892"/>
        <v>0</v>
      </c>
      <c r="I2080" s="10">
        <f t="shared" si="866"/>
        <v>0</v>
      </c>
      <c r="J2080" s="3">
        <f t="shared" si="867"/>
        <v>0</v>
      </c>
      <c r="K2080" s="3">
        <f t="shared" si="868"/>
        <v>3.1326666666666672</v>
      </c>
      <c r="L2080" s="15">
        <f t="shared" si="869"/>
        <v>1.9473333333333331</v>
      </c>
      <c r="M2080" s="3">
        <f t="shared" si="870"/>
        <v>1.1641666666666663</v>
      </c>
      <c r="N2080" s="15">
        <f t="shared" si="871"/>
        <v>1.1641666666666663</v>
      </c>
      <c r="O2080" s="15">
        <f t="shared" si="872"/>
        <v>0</v>
      </c>
      <c r="P2080" s="15">
        <f t="shared" si="873"/>
        <v>0</v>
      </c>
      <c r="Q2080" s="3">
        <f t="shared" si="890"/>
        <v>5</v>
      </c>
      <c r="R2080" s="3">
        <f t="shared" si="874"/>
        <v>-2.08</v>
      </c>
      <c r="S2080" s="16">
        <f t="shared" si="875"/>
        <v>-7.6960000000000006</v>
      </c>
      <c r="T2080" s="3">
        <f t="shared" si="876"/>
        <v>0</v>
      </c>
      <c r="U2080" s="3">
        <f t="shared" si="877"/>
        <v>0</v>
      </c>
      <c r="V2080" s="3">
        <f t="shared" si="878"/>
        <v>0</v>
      </c>
      <c r="W2080" s="19">
        <f t="shared" si="879"/>
        <v>0</v>
      </c>
      <c r="X2080" s="19">
        <f t="shared" si="880"/>
        <v>0</v>
      </c>
      <c r="Y2080" s="19">
        <f t="shared" si="881"/>
        <v>0</v>
      </c>
      <c r="Z2080" s="2">
        <f t="shared" si="882"/>
        <v>0</v>
      </c>
      <c r="AA2080" s="2">
        <f t="shared" si="883"/>
        <v>0</v>
      </c>
      <c r="AB2080">
        <v>0</v>
      </c>
      <c r="AC2080">
        <v>0</v>
      </c>
      <c r="AD2080">
        <v>0</v>
      </c>
      <c r="AE2080">
        <v>0</v>
      </c>
      <c r="AF2080" s="2">
        <f t="shared" si="884"/>
        <v>0</v>
      </c>
      <c r="AG2080" t="b">
        <f t="shared" si="885"/>
        <v>0</v>
      </c>
      <c r="AH2080" s="2" t="str">
        <f t="shared" si="886"/>
        <v/>
      </c>
      <c r="AI2080" t="str">
        <f t="shared" si="887"/>
        <v/>
      </c>
      <c r="AJ2080" s="2" t="str">
        <f t="shared" si="888"/>
        <v/>
      </c>
      <c r="AK2080" s="2" t="str">
        <f t="shared" si="889"/>
        <v/>
      </c>
    </row>
    <row r="2081" spans="1:37" x14ac:dyDescent="0.3">
      <c r="A2081" s="18">
        <v>40323</v>
      </c>
      <c r="B2081">
        <v>0</v>
      </c>
      <c r="C2081">
        <v>8.1999999999999993</v>
      </c>
      <c r="D2081">
        <v>1.9</v>
      </c>
      <c r="E2081">
        <v>5.05</v>
      </c>
      <c r="G2081" s="3">
        <f t="shared" si="891"/>
        <v>0</v>
      </c>
      <c r="H2081" s="3">
        <f t="shared" si="892"/>
        <v>0</v>
      </c>
      <c r="I2081" s="10">
        <f t="shared" si="866"/>
        <v>0</v>
      </c>
      <c r="J2081" s="3">
        <f t="shared" si="867"/>
        <v>0</v>
      </c>
      <c r="K2081" s="3">
        <f t="shared" si="868"/>
        <v>0</v>
      </c>
      <c r="L2081" s="15">
        <f t="shared" si="869"/>
        <v>0</v>
      </c>
      <c r="M2081" s="3">
        <f t="shared" si="870"/>
        <v>0</v>
      </c>
      <c r="N2081" s="15">
        <f t="shared" si="871"/>
        <v>0</v>
      </c>
      <c r="O2081" s="15">
        <f t="shared" si="872"/>
        <v>0</v>
      </c>
      <c r="P2081" s="15">
        <f t="shared" si="873"/>
        <v>0</v>
      </c>
      <c r="Q2081" s="3">
        <f t="shared" si="890"/>
        <v>5</v>
      </c>
      <c r="R2081" s="3">
        <f t="shared" si="874"/>
        <v>-2.08</v>
      </c>
      <c r="S2081" s="16">
        <f t="shared" si="875"/>
        <v>-10.504</v>
      </c>
      <c r="T2081" s="3">
        <f t="shared" si="876"/>
        <v>0</v>
      </c>
      <c r="U2081" s="3">
        <f t="shared" si="877"/>
        <v>0</v>
      </c>
      <c r="V2081" s="3">
        <f t="shared" si="878"/>
        <v>0</v>
      </c>
      <c r="W2081" s="19">
        <f t="shared" si="879"/>
        <v>0</v>
      </c>
      <c r="X2081" s="19">
        <f t="shared" si="880"/>
        <v>0</v>
      </c>
      <c r="Y2081" s="19">
        <f t="shared" si="881"/>
        <v>0</v>
      </c>
      <c r="Z2081" s="2">
        <f t="shared" si="882"/>
        <v>0</v>
      </c>
      <c r="AA2081" s="2">
        <f t="shared" si="883"/>
        <v>0</v>
      </c>
      <c r="AB2081">
        <v>0</v>
      </c>
      <c r="AC2081">
        <v>0</v>
      </c>
      <c r="AD2081">
        <v>0</v>
      </c>
      <c r="AE2081">
        <v>0</v>
      </c>
      <c r="AF2081" s="2">
        <f t="shared" si="884"/>
        <v>0</v>
      </c>
      <c r="AG2081" t="b">
        <f t="shared" si="885"/>
        <v>0</v>
      </c>
      <c r="AH2081" s="2" t="str">
        <f t="shared" si="886"/>
        <v/>
      </c>
      <c r="AI2081" t="str">
        <f t="shared" si="887"/>
        <v/>
      </c>
      <c r="AJ2081" s="2" t="str">
        <f t="shared" si="888"/>
        <v/>
      </c>
      <c r="AK2081" s="2" t="str">
        <f t="shared" si="889"/>
        <v/>
      </c>
    </row>
    <row r="2082" spans="1:37" x14ac:dyDescent="0.3">
      <c r="A2082" s="18">
        <v>40324</v>
      </c>
      <c r="B2082">
        <v>5.08</v>
      </c>
      <c r="C2082">
        <v>11.1</v>
      </c>
      <c r="D2082">
        <v>4.0999999999999996</v>
      </c>
      <c r="E2082">
        <v>7.6</v>
      </c>
      <c r="G2082" s="3">
        <f t="shared" si="891"/>
        <v>0</v>
      </c>
      <c r="H2082" s="3">
        <f t="shared" si="892"/>
        <v>0</v>
      </c>
      <c r="I2082" s="10">
        <f t="shared" si="866"/>
        <v>0</v>
      </c>
      <c r="J2082" s="3">
        <f t="shared" si="867"/>
        <v>0</v>
      </c>
      <c r="K2082" s="3">
        <f t="shared" si="868"/>
        <v>5.08</v>
      </c>
      <c r="L2082" s="15">
        <f t="shared" si="869"/>
        <v>0</v>
      </c>
      <c r="M2082" s="3">
        <f t="shared" si="870"/>
        <v>-1.27</v>
      </c>
      <c r="N2082" s="15">
        <f t="shared" si="871"/>
        <v>0</v>
      </c>
      <c r="O2082" s="15">
        <f t="shared" si="872"/>
        <v>0</v>
      </c>
      <c r="P2082" s="15">
        <f t="shared" si="873"/>
        <v>0</v>
      </c>
      <c r="Q2082" s="3">
        <f t="shared" si="890"/>
        <v>5</v>
      </c>
      <c r="R2082" s="3">
        <f t="shared" si="874"/>
        <v>-2.08</v>
      </c>
      <c r="S2082" s="16">
        <f t="shared" si="875"/>
        <v>-15.808</v>
      </c>
      <c r="T2082" s="3">
        <f t="shared" si="876"/>
        <v>0</v>
      </c>
      <c r="U2082" s="3">
        <f t="shared" si="877"/>
        <v>0</v>
      </c>
      <c r="V2082" s="3">
        <f t="shared" si="878"/>
        <v>0</v>
      </c>
      <c r="W2082" s="19">
        <f t="shared" si="879"/>
        <v>0</v>
      </c>
      <c r="X2082" s="19">
        <f t="shared" si="880"/>
        <v>0</v>
      </c>
      <c r="Y2082" s="19">
        <f t="shared" si="881"/>
        <v>0</v>
      </c>
      <c r="Z2082" s="2">
        <f t="shared" si="882"/>
        <v>0</v>
      </c>
      <c r="AA2082" s="2">
        <f t="shared" si="883"/>
        <v>0</v>
      </c>
      <c r="AB2082">
        <v>0</v>
      </c>
      <c r="AC2082">
        <v>0</v>
      </c>
      <c r="AD2082">
        <v>0</v>
      </c>
      <c r="AE2082">
        <v>0</v>
      </c>
      <c r="AF2082" s="2">
        <f t="shared" si="884"/>
        <v>0</v>
      </c>
      <c r="AG2082" t="b">
        <f t="shared" si="885"/>
        <v>0</v>
      </c>
      <c r="AH2082" s="2" t="str">
        <f t="shared" si="886"/>
        <v/>
      </c>
      <c r="AI2082" t="str">
        <f t="shared" si="887"/>
        <v/>
      </c>
      <c r="AJ2082" s="2" t="str">
        <f t="shared" si="888"/>
        <v/>
      </c>
      <c r="AK2082" s="2" t="str">
        <f t="shared" si="889"/>
        <v/>
      </c>
    </row>
    <row r="2083" spans="1:37" x14ac:dyDescent="0.3">
      <c r="A2083" s="18">
        <v>40325</v>
      </c>
      <c r="B2083">
        <v>10.16</v>
      </c>
      <c r="C2083">
        <v>10</v>
      </c>
      <c r="D2083">
        <v>3.3</v>
      </c>
      <c r="E2083">
        <v>6.65</v>
      </c>
      <c r="G2083" s="3">
        <f t="shared" si="891"/>
        <v>0</v>
      </c>
      <c r="H2083" s="3">
        <f t="shared" si="892"/>
        <v>0</v>
      </c>
      <c r="I2083" s="10">
        <f t="shared" si="866"/>
        <v>0</v>
      </c>
      <c r="J2083" s="3">
        <f t="shared" si="867"/>
        <v>0</v>
      </c>
      <c r="K2083" s="3">
        <f t="shared" si="868"/>
        <v>10.16</v>
      </c>
      <c r="L2083" s="15">
        <f t="shared" si="869"/>
        <v>0</v>
      </c>
      <c r="M2083" s="3">
        <f t="shared" si="870"/>
        <v>-2.54</v>
      </c>
      <c r="N2083" s="15">
        <f t="shared" si="871"/>
        <v>0</v>
      </c>
      <c r="O2083" s="15">
        <f t="shared" si="872"/>
        <v>0</v>
      </c>
      <c r="P2083" s="15">
        <f t="shared" si="873"/>
        <v>0</v>
      </c>
      <c r="Q2083" s="3">
        <f t="shared" si="890"/>
        <v>5</v>
      </c>
      <c r="R2083" s="3">
        <f t="shared" si="874"/>
        <v>-2.08</v>
      </c>
      <c r="S2083" s="16">
        <f t="shared" si="875"/>
        <v>-13.832000000000001</v>
      </c>
      <c r="T2083" s="3">
        <f t="shared" si="876"/>
        <v>0</v>
      </c>
      <c r="U2083" s="3">
        <f t="shared" si="877"/>
        <v>0</v>
      </c>
      <c r="V2083" s="3">
        <f t="shared" si="878"/>
        <v>0</v>
      </c>
      <c r="W2083" s="19">
        <f t="shared" si="879"/>
        <v>0</v>
      </c>
      <c r="X2083" s="19">
        <f t="shared" si="880"/>
        <v>0</v>
      </c>
      <c r="Y2083" s="19">
        <f t="shared" si="881"/>
        <v>0</v>
      </c>
      <c r="Z2083" s="2">
        <f t="shared" si="882"/>
        <v>0</v>
      </c>
      <c r="AA2083" s="2">
        <f t="shared" si="883"/>
        <v>0</v>
      </c>
      <c r="AB2083">
        <v>0</v>
      </c>
      <c r="AC2083">
        <v>0</v>
      </c>
      <c r="AD2083">
        <v>0</v>
      </c>
      <c r="AE2083">
        <v>0</v>
      </c>
      <c r="AF2083" s="2">
        <f t="shared" si="884"/>
        <v>0</v>
      </c>
      <c r="AG2083" t="b">
        <f t="shared" si="885"/>
        <v>0</v>
      </c>
      <c r="AH2083" s="2" t="str">
        <f t="shared" si="886"/>
        <v/>
      </c>
      <c r="AI2083" t="str">
        <f t="shared" si="887"/>
        <v/>
      </c>
      <c r="AJ2083" s="2" t="str">
        <f t="shared" si="888"/>
        <v/>
      </c>
      <c r="AK2083" s="2" t="str">
        <f t="shared" si="889"/>
        <v/>
      </c>
    </row>
    <row r="2084" spans="1:37" x14ac:dyDescent="0.3">
      <c r="A2084" s="18">
        <v>40326</v>
      </c>
      <c r="B2084">
        <v>5.08</v>
      </c>
      <c r="C2084">
        <v>10</v>
      </c>
      <c r="D2084">
        <v>2.2999999999999998</v>
      </c>
      <c r="E2084">
        <v>6.15</v>
      </c>
      <c r="G2084" s="3">
        <f t="shared" si="891"/>
        <v>0</v>
      </c>
      <c r="H2084" s="3">
        <f t="shared" si="892"/>
        <v>0</v>
      </c>
      <c r="I2084" s="10">
        <f t="shared" si="866"/>
        <v>0</v>
      </c>
      <c r="J2084" s="3">
        <f t="shared" si="867"/>
        <v>0</v>
      </c>
      <c r="K2084" s="3">
        <f t="shared" si="868"/>
        <v>5.08</v>
      </c>
      <c r="L2084" s="15">
        <f t="shared" si="869"/>
        <v>0</v>
      </c>
      <c r="M2084" s="3">
        <f t="shared" si="870"/>
        <v>-1.27</v>
      </c>
      <c r="N2084" s="15">
        <f t="shared" si="871"/>
        <v>0</v>
      </c>
      <c r="O2084" s="15">
        <f t="shared" si="872"/>
        <v>0</v>
      </c>
      <c r="P2084" s="15">
        <f t="shared" si="873"/>
        <v>0</v>
      </c>
      <c r="Q2084" s="3">
        <f t="shared" si="890"/>
        <v>5</v>
      </c>
      <c r="R2084" s="3">
        <f t="shared" si="874"/>
        <v>-2.08</v>
      </c>
      <c r="S2084" s="16">
        <f t="shared" si="875"/>
        <v>-12.792000000000002</v>
      </c>
      <c r="T2084" s="3">
        <f t="shared" si="876"/>
        <v>0</v>
      </c>
      <c r="U2084" s="3">
        <f t="shared" si="877"/>
        <v>0</v>
      </c>
      <c r="V2084" s="3">
        <f t="shared" si="878"/>
        <v>0</v>
      </c>
      <c r="W2084" s="19">
        <f t="shared" si="879"/>
        <v>0</v>
      </c>
      <c r="X2084" s="19">
        <f t="shared" si="880"/>
        <v>0</v>
      </c>
      <c r="Y2084" s="19">
        <f t="shared" si="881"/>
        <v>0</v>
      </c>
      <c r="Z2084" s="2">
        <f t="shared" si="882"/>
        <v>0</v>
      </c>
      <c r="AA2084" s="2">
        <f t="shared" si="883"/>
        <v>0</v>
      </c>
      <c r="AB2084">
        <v>0</v>
      </c>
      <c r="AC2084">
        <v>0</v>
      </c>
      <c r="AD2084">
        <v>0</v>
      </c>
      <c r="AE2084">
        <v>0</v>
      </c>
      <c r="AF2084" s="2">
        <f t="shared" si="884"/>
        <v>0</v>
      </c>
      <c r="AG2084" t="b">
        <f t="shared" si="885"/>
        <v>0</v>
      </c>
      <c r="AH2084" s="2" t="str">
        <f t="shared" si="886"/>
        <v/>
      </c>
      <c r="AI2084" t="str">
        <f t="shared" si="887"/>
        <v/>
      </c>
      <c r="AJ2084" s="2" t="str">
        <f t="shared" si="888"/>
        <v/>
      </c>
      <c r="AK2084" s="2" t="str">
        <f t="shared" si="889"/>
        <v/>
      </c>
    </row>
    <row r="2085" spans="1:37" x14ac:dyDescent="0.3">
      <c r="A2085" s="18">
        <v>40327</v>
      </c>
      <c r="B2085">
        <v>0</v>
      </c>
      <c r="C2085">
        <v>8.8000000000000007</v>
      </c>
      <c r="D2085">
        <v>3.5</v>
      </c>
      <c r="E2085">
        <v>6.15</v>
      </c>
      <c r="G2085" s="3">
        <f t="shared" si="891"/>
        <v>0</v>
      </c>
      <c r="H2085" s="3">
        <f t="shared" si="892"/>
        <v>0</v>
      </c>
      <c r="I2085" s="10">
        <f t="shared" si="866"/>
        <v>0</v>
      </c>
      <c r="J2085" s="3">
        <f t="shared" si="867"/>
        <v>0</v>
      </c>
      <c r="K2085" s="3">
        <f t="shared" si="868"/>
        <v>0</v>
      </c>
      <c r="L2085" s="15">
        <f t="shared" si="869"/>
        <v>0</v>
      </c>
      <c r="M2085" s="3">
        <f t="shared" si="870"/>
        <v>0</v>
      </c>
      <c r="N2085" s="15">
        <f t="shared" si="871"/>
        <v>0</v>
      </c>
      <c r="O2085" s="15">
        <f t="shared" si="872"/>
        <v>0</v>
      </c>
      <c r="P2085" s="15">
        <f t="shared" si="873"/>
        <v>0</v>
      </c>
      <c r="Q2085" s="3">
        <f t="shared" si="890"/>
        <v>5</v>
      </c>
      <c r="R2085" s="3">
        <f t="shared" si="874"/>
        <v>-2.08</v>
      </c>
      <c r="S2085" s="16">
        <f t="shared" si="875"/>
        <v>-12.792000000000002</v>
      </c>
      <c r="T2085" s="3">
        <f t="shared" si="876"/>
        <v>0</v>
      </c>
      <c r="U2085" s="3">
        <f t="shared" si="877"/>
        <v>0</v>
      </c>
      <c r="V2085" s="3">
        <f t="shared" si="878"/>
        <v>0</v>
      </c>
      <c r="W2085" s="19">
        <f t="shared" si="879"/>
        <v>0</v>
      </c>
      <c r="X2085" s="19">
        <f t="shared" si="880"/>
        <v>0</v>
      </c>
      <c r="Y2085" s="19">
        <f t="shared" si="881"/>
        <v>0</v>
      </c>
      <c r="Z2085" s="2">
        <f t="shared" si="882"/>
        <v>0</v>
      </c>
      <c r="AA2085" s="2">
        <f t="shared" si="883"/>
        <v>0</v>
      </c>
      <c r="AB2085">
        <v>0</v>
      </c>
      <c r="AC2085">
        <v>0</v>
      </c>
      <c r="AD2085">
        <v>0</v>
      </c>
      <c r="AE2085">
        <v>0</v>
      </c>
      <c r="AF2085" s="2">
        <f t="shared" si="884"/>
        <v>0</v>
      </c>
      <c r="AG2085" t="b">
        <f t="shared" si="885"/>
        <v>0</v>
      </c>
      <c r="AH2085" s="2" t="str">
        <f t="shared" si="886"/>
        <v/>
      </c>
      <c r="AI2085" t="str">
        <f t="shared" si="887"/>
        <v/>
      </c>
      <c r="AJ2085" s="2" t="str">
        <f t="shared" si="888"/>
        <v/>
      </c>
      <c r="AK2085" s="2" t="str">
        <f t="shared" si="889"/>
        <v/>
      </c>
    </row>
    <row r="2086" spans="1:37" x14ac:dyDescent="0.3">
      <c r="A2086" s="18">
        <v>40328</v>
      </c>
      <c r="B2086">
        <v>0</v>
      </c>
      <c r="C2086">
        <v>11.3</v>
      </c>
      <c r="D2086">
        <v>2.9</v>
      </c>
      <c r="E2086">
        <v>7.1</v>
      </c>
      <c r="G2086" s="3">
        <f t="shared" si="891"/>
        <v>0</v>
      </c>
      <c r="H2086" s="3">
        <f t="shared" si="892"/>
        <v>0</v>
      </c>
      <c r="I2086" s="10">
        <f t="shared" si="866"/>
        <v>0</v>
      </c>
      <c r="J2086" s="3">
        <f t="shared" si="867"/>
        <v>0</v>
      </c>
      <c r="K2086" s="3">
        <f t="shared" si="868"/>
        <v>0</v>
      </c>
      <c r="L2086" s="15">
        <f t="shared" si="869"/>
        <v>0</v>
      </c>
      <c r="M2086" s="3">
        <f t="shared" si="870"/>
        <v>0</v>
      </c>
      <c r="N2086" s="15">
        <f t="shared" si="871"/>
        <v>0</v>
      </c>
      <c r="O2086" s="15">
        <f t="shared" si="872"/>
        <v>0</v>
      </c>
      <c r="P2086" s="15">
        <f t="shared" si="873"/>
        <v>0</v>
      </c>
      <c r="Q2086" s="3">
        <f t="shared" si="890"/>
        <v>5</v>
      </c>
      <c r="R2086" s="3">
        <f t="shared" si="874"/>
        <v>-2.08</v>
      </c>
      <c r="S2086" s="16">
        <f t="shared" si="875"/>
        <v>-14.767999999999999</v>
      </c>
      <c r="T2086" s="3">
        <f t="shared" si="876"/>
        <v>0</v>
      </c>
      <c r="U2086" s="3">
        <f t="shared" si="877"/>
        <v>0</v>
      </c>
      <c r="V2086" s="3">
        <f t="shared" si="878"/>
        <v>0</v>
      </c>
      <c r="W2086" s="19">
        <f t="shared" si="879"/>
        <v>0</v>
      </c>
      <c r="X2086" s="19">
        <f t="shared" si="880"/>
        <v>0</v>
      </c>
      <c r="Y2086" s="19">
        <f t="shared" si="881"/>
        <v>0</v>
      </c>
      <c r="Z2086" s="2">
        <f t="shared" si="882"/>
        <v>0</v>
      </c>
      <c r="AA2086" s="2">
        <f t="shared" si="883"/>
        <v>0</v>
      </c>
      <c r="AB2086">
        <v>0</v>
      </c>
      <c r="AC2086">
        <v>0</v>
      </c>
      <c r="AD2086">
        <v>0</v>
      </c>
      <c r="AE2086">
        <v>0</v>
      </c>
      <c r="AF2086" s="2">
        <f t="shared" si="884"/>
        <v>0</v>
      </c>
      <c r="AG2086" t="b">
        <f t="shared" si="885"/>
        <v>0</v>
      </c>
      <c r="AH2086" s="2" t="str">
        <f t="shared" si="886"/>
        <v/>
      </c>
      <c r="AI2086" t="str">
        <f t="shared" si="887"/>
        <v/>
      </c>
      <c r="AJ2086" s="2" t="str">
        <f t="shared" si="888"/>
        <v/>
      </c>
      <c r="AK2086" s="2" t="str">
        <f t="shared" si="889"/>
        <v/>
      </c>
    </row>
    <row r="2087" spans="1:37" x14ac:dyDescent="0.3">
      <c r="A2087" s="18">
        <v>40329</v>
      </c>
      <c r="B2087">
        <v>0</v>
      </c>
      <c r="C2087">
        <v>15.4</v>
      </c>
      <c r="D2087">
        <v>4.5</v>
      </c>
      <c r="E2087">
        <v>9.9499999999999993</v>
      </c>
      <c r="G2087" s="3">
        <f t="shared" si="891"/>
        <v>0</v>
      </c>
      <c r="H2087" s="3">
        <f t="shared" si="892"/>
        <v>0</v>
      </c>
      <c r="I2087" s="10">
        <f t="shared" si="866"/>
        <v>0</v>
      </c>
      <c r="J2087" s="3">
        <f t="shared" si="867"/>
        <v>0</v>
      </c>
      <c r="K2087" s="3">
        <f t="shared" si="868"/>
        <v>0</v>
      </c>
      <c r="L2087" s="15">
        <f t="shared" si="869"/>
        <v>0</v>
      </c>
      <c r="M2087" s="3">
        <f t="shared" si="870"/>
        <v>0</v>
      </c>
      <c r="N2087" s="15">
        <f t="shared" si="871"/>
        <v>0</v>
      </c>
      <c r="O2087" s="15">
        <f t="shared" si="872"/>
        <v>0</v>
      </c>
      <c r="P2087" s="15">
        <f t="shared" si="873"/>
        <v>0</v>
      </c>
      <c r="Q2087" s="3">
        <f t="shared" si="890"/>
        <v>5</v>
      </c>
      <c r="R2087" s="3">
        <f t="shared" si="874"/>
        <v>-2.08</v>
      </c>
      <c r="S2087" s="16">
        <f t="shared" si="875"/>
        <v>-20.695999999999998</v>
      </c>
      <c r="T2087" s="3">
        <f t="shared" si="876"/>
        <v>0</v>
      </c>
      <c r="U2087" s="3">
        <f t="shared" si="877"/>
        <v>0</v>
      </c>
      <c r="V2087" s="3">
        <f t="shared" si="878"/>
        <v>0</v>
      </c>
      <c r="W2087" s="19">
        <f t="shared" si="879"/>
        <v>0</v>
      </c>
      <c r="X2087" s="19">
        <f t="shared" si="880"/>
        <v>0</v>
      </c>
      <c r="Y2087" s="19">
        <f t="shared" si="881"/>
        <v>0</v>
      </c>
      <c r="Z2087" s="2">
        <f t="shared" si="882"/>
        <v>0</v>
      </c>
      <c r="AA2087" s="2">
        <f t="shared" si="883"/>
        <v>0</v>
      </c>
      <c r="AB2087">
        <v>0</v>
      </c>
      <c r="AC2087">
        <v>0</v>
      </c>
      <c r="AD2087">
        <v>0</v>
      </c>
      <c r="AE2087">
        <v>0</v>
      </c>
      <c r="AF2087" s="2">
        <f t="shared" si="884"/>
        <v>0</v>
      </c>
      <c r="AG2087" t="b">
        <f t="shared" si="885"/>
        <v>0</v>
      </c>
      <c r="AH2087" s="2" t="str">
        <f t="shared" si="886"/>
        <v/>
      </c>
      <c r="AI2087" t="str">
        <f t="shared" si="887"/>
        <v/>
      </c>
      <c r="AJ2087" s="2" t="str">
        <f t="shared" si="888"/>
        <v/>
      </c>
      <c r="AK2087" s="2" t="str">
        <f t="shared" si="889"/>
        <v/>
      </c>
    </row>
    <row r="2088" spans="1:37" x14ac:dyDescent="0.3">
      <c r="A2088" s="18">
        <v>40330</v>
      </c>
      <c r="B2088">
        <v>17.78</v>
      </c>
      <c r="C2088">
        <v>11.2</v>
      </c>
      <c r="D2088">
        <v>7.9</v>
      </c>
      <c r="E2088">
        <v>9.5500000000000007</v>
      </c>
      <c r="G2088" s="3">
        <f t="shared" si="891"/>
        <v>0</v>
      </c>
      <c r="H2088" s="3">
        <f t="shared" si="892"/>
        <v>0</v>
      </c>
      <c r="I2088" s="10">
        <f t="shared" si="866"/>
        <v>0</v>
      </c>
      <c r="J2088" s="3">
        <f t="shared" si="867"/>
        <v>0</v>
      </c>
      <c r="K2088" s="3">
        <f t="shared" si="868"/>
        <v>17.78</v>
      </c>
      <c r="L2088" s="15">
        <f t="shared" si="869"/>
        <v>0</v>
      </c>
      <c r="M2088" s="3">
        <f t="shared" si="870"/>
        <v>-4.4450000000000003</v>
      </c>
      <c r="N2088" s="15">
        <f t="shared" si="871"/>
        <v>0</v>
      </c>
      <c r="O2088" s="15">
        <f t="shared" si="872"/>
        <v>0</v>
      </c>
      <c r="P2088" s="15">
        <f t="shared" si="873"/>
        <v>0</v>
      </c>
      <c r="Q2088" s="3">
        <f t="shared" si="890"/>
        <v>6</v>
      </c>
      <c r="R2088" s="3">
        <f t="shared" si="874"/>
        <v>-2.08</v>
      </c>
      <c r="S2088" s="16">
        <f t="shared" si="875"/>
        <v>-19.864000000000001</v>
      </c>
      <c r="T2088" s="3">
        <f t="shared" si="876"/>
        <v>0</v>
      </c>
      <c r="U2088" s="3">
        <f t="shared" si="877"/>
        <v>0</v>
      </c>
      <c r="V2088" s="3">
        <f t="shared" si="878"/>
        <v>0</v>
      </c>
      <c r="W2088" s="19">
        <f t="shared" si="879"/>
        <v>0</v>
      </c>
      <c r="X2088" s="19">
        <f t="shared" si="880"/>
        <v>0</v>
      </c>
      <c r="Y2088" s="19">
        <f t="shared" si="881"/>
        <v>0</v>
      </c>
      <c r="Z2088" s="2">
        <f t="shared" si="882"/>
        <v>0</v>
      </c>
      <c r="AA2088" s="2">
        <f t="shared" si="883"/>
        <v>0</v>
      </c>
      <c r="AB2088">
        <v>0</v>
      </c>
      <c r="AC2088">
        <v>0</v>
      </c>
      <c r="AD2088">
        <v>0</v>
      </c>
      <c r="AE2088">
        <v>0</v>
      </c>
      <c r="AF2088" s="2">
        <f t="shared" si="884"/>
        <v>0</v>
      </c>
      <c r="AG2088" t="b">
        <f t="shared" si="885"/>
        <v>0</v>
      </c>
      <c r="AH2088" s="2" t="str">
        <f t="shared" si="886"/>
        <v/>
      </c>
      <c r="AI2088" t="str">
        <f t="shared" si="887"/>
        <v/>
      </c>
      <c r="AJ2088" s="2" t="str">
        <f t="shared" si="888"/>
        <v/>
      </c>
      <c r="AK2088" s="2" t="str">
        <f t="shared" si="889"/>
        <v/>
      </c>
    </row>
    <row r="2089" spans="1:37" x14ac:dyDescent="0.3">
      <c r="A2089" s="18">
        <v>40331</v>
      </c>
      <c r="B2089">
        <v>10.16</v>
      </c>
      <c r="C2089">
        <v>10.6</v>
      </c>
      <c r="D2089">
        <v>7.2</v>
      </c>
      <c r="E2089">
        <v>8.9</v>
      </c>
      <c r="G2089" s="3">
        <f t="shared" si="891"/>
        <v>0</v>
      </c>
      <c r="H2089" s="3">
        <f t="shared" si="892"/>
        <v>0</v>
      </c>
      <c r="I2089" s="10">
        <f t="shared" si="866"/>
        <v>0</v>
      </c>
      <c r="J2089" s="3">
        <f t="shared" si="867"/>
        <v>0</v>
      </c>
      <c r="K2089" s="3">
        <f t="shared" si="868"/>
        <v>10.16</v>
      </c>
      <c r="L2089" s="15">
        <f t="shared" si="869"/>
        <v>0</v>
      </c>
      <c r="M2089" s="3">
        <f t="shared" si="870"/>
        <v>-2.54</v>
      </c>
      <c r="N2089" s="15">
        <f t="shared" si="871"/>
        <v>0</v>
      </c>
      <c r="O2089" s="15">
        <f t="shared" si="872"/>
        <v>0</v>
      </c>
      <c r="P2089" s="15">
        <f t="shared" si="873"/>
        <v>0</v>
      </c>
      <c r="Q2089" s="3">
        <f t="shared" si="890"/>
        <v>6</v>
      </c>
      <c r="R2089" s="3">
        <f t="shared" si="874"/>
        <v>-2.08</v>
      </c>
      <c r="S2089" s="16">
        <f t="shared" si="875"/>
        <v>-18.512</v>
      </c>
      <c r="T2089" s="3">
        <f t="shared" si="876"/>
        <v>0</v>
      </c>
      <c r="U2089" s="3">
        <f t="shared" si="877"/>
        <v>0</v>
      </c>
      <c r="V2089" s="3">
        <f t="shared" si="878"/>
        <v>0</v>
      </c>
      <c r="W2089" s="19">
        <f t="shared" si="879"/>
        <v>0</v>
      </c>
      <c r="X2089" s="19">
        <f t="shared" si="880"/>
        <v>0</v>
      </c>
      <c r="Y2089" s="19">
        <f t="shared" si="881"/>
        <v>0</v>
      </c>
      <c r="Z2089" s="2">
        <f t="shared" si="882"/>
        <v>0</v>
      </c>
      <c r="AA2089" s="2">
        <f t="shared" si="883"/>
        <v>0</v>
      </c>
      <c r="AB2089">
        <v>0</v>
      </c>
      <c r="AC2089">
        <v>0</v>
      </c>
      <c r="AD2089">
        <v>0</v>
      </c>
      <c r="AE2089">
        <v>0</v>
      </c>
      <c r="AF2089" s="2">
        <f t="shared" si="884"/>
        <v>0</v>
      </c>
      <c r="AG2089" t="b">
        <f t="shared" si="885"/>
        <v>0</v>
      </c>
      <c r="AH2089" s="2" t="str">
        <f t="shared" si="886"/>
        <v/>
      </c>
      <c r="AI2089" t="str">
        <f t="shared" si="887"/>
        <v/>
      </c>
      <c r="AJ2089" s="2" t="str">
        <f t="shared" si="888"/>
        <v/>
      </c>
      <c r="AK2089" s="2" t="str">
        <f t="shared" si="889"/>
        <v/>
      </c>
    </row>
    <row r="2090" spans="1:37" x14ac:dyDescent="0.3">
      <c r="A2090" s="18">
        <v>40332</v>
      </c>
      <c r="B2090">
        <v>63.5</v>
      </c>
      <c r="C2090">
        <v>11.1</v>
      </c>
      <c r="D2090">
        <v>5.6</v>
      </c>
      <c r="E2090">
        <v>8.35</v>
      </c>
      <c r="G2090" s="3">
        <f t="shared" si="891"/>
        <v>0</v>
      </c>
      <c r="H2090" s="3">
        <f t="shared" si="892"/>
        <v>0</v>
      </c>
      <c r="I2090" s="10">
        <f t="shared" si="866"/>
        <v>0</v>
      </c>
      <c r="J2090" s="3">
        <f t="shared" si="867"/>
        <v>0</v>
      </c>
      <c r="K2090" s="3">
        <f t="shared" si="868"/>
        <v>63.5</v>
      </c>
      <c r="L2090" s="15">
        <f t="shared" si="869"/>
        <v>0</v>
      </c>
      <c r="M2090" s="3">
        <f t="shared" si="870"/>
        <v>-15.875</v>
      </c>
      <c r="N2090" s="15">
        <f t="shared" si="871"/>
        <v>0</v>
      </c>
      <c r="O2090" s="15">
        <f t="shared" si="872"/>
        <v>0</v>
      </c>
      <c r="P2090" s="15">
        <f t="shared" si="873"/>
        <v>0</v>
      </c>
      <c r="Q2090" s="3">
        <f t="shared" si="890"/>
        <v>6</v>
      </c>
      <c r="R2090" s="3">
        <f t="shared" si="874"/>
        <v>-2.08</v>
      </c>
      <c r="S2090" s="16">
        <f t="shared" si="875"/>
        <v>-17.367999999999999</v>
      </c>
      <c r="T2090" s="3">
        <f t="shared" si="876"/>
        <v>0</v>
      </c>
      <c r="U2090" s="3">
        <f t="shared" si="877"/>
        <v>0</v>
      </c>
      <c r="V2090" s="3">
        <f t="shared" si="878"/>
        <v>0</v>
      </c>
      <c r="W2090" s="19">
        <f t="shared" si="879"/>
        <v>0</v>
      </c>
      <c r="X2090" s="19">
        <f t="shared" si="880"/>
        <v>0</v>
      </c>
      <c r="Y2090" s="19">
        <f t="shared" si="881"/>
        <v>0</v>
      </c>
      <c r="Z2090" s="2">
        <f t="shared" si="882"/>
        <v>0</v>
      </c>
      <c r="AA2090" s="2">
        <f t="shared" si="883"/>
        <v>0</v>
      </c>
      <c r="AB2090">
        <v>0</v>
      </c>
      <c r="AC2090">
        <v>0</v>
      </c>
      <c r="AD2090">
        <v>0</v>
      </c>
      <c r="AE2090">
        <v>0</v>
      </c>
      <c r="AF2090" s="2">
        <f t="shared" si="884"/>
        <v>0</v>
      </c>
      <c r="AG2090" t="b">
        <f t="shared" si="885"/>
        <v>0</v>
      </c>
      <c r="AH2090" s="2" t="str">
        <f t="shared" si="886"/>
        <v/>
      </c>
      <c r="AI2090" t="str">
        <f t="shared" si="887"/>
        <v/>
      </c>
      <c r="AJ2090" s="2" t="str">
        <f t="shared" si="888"/>
        <v/>
      </c>
      <c r="AK2090" s="2" t="str">
        <f t="shared" si="889"/>
        <v/>
      </c>
    </row>
    <row r="2091" spans="1:37" x14ac:dyDescent="0.3">
      <c r="A2091" s="18">
        <v>40333</v>
      </c>
      <c r="B2091">
        <v>22.86</v>
      </c>
      <c r="C2091">
        <v>10</v>
      </c>
      <c r="D2091">
        <v>5.2</v>
      </c>
      <c r="E2091">
        <v>7.6</v>
      </c>
      <c r="G2091" s="3">
        <f t="shared" si="891"/>
        <v>0</v>
      </c>
      <c r="H2091" s="3">
        <f t="shared" si="892"/>
        <v>0</v>
      </c>
      <c r="I2091" s="10">
        <f t="shared" si="866"/>
        <v>0</v>
      </c>
      <c r="J2091" s="3">
        <f t="shared" si="867"/>
        <v>0</v>
      </c>
      <c r="K2091" s="3">
        <f t="shared" si="868"/>
        <v>22.86</v>
      </c>
      <c r="L2091" s="15">
        <f t="shared" si="869"/>
        <v>0</v>
      </c>
      <c r="M2091" s="3">
        <f t="shared" si="870"/>
        <v>-5.7149999999999999</v>
      </c>
      <c r="N2091" s="15">
        <f t="shared" si="871"/>
        <v>0</v>
      </c>
      <c r="O2091" s="15">
        <f t="shared" si="872"/>
        <v>0</v>
      </c>
      <c r="P2091" s="15">
        <f t="shared" si="873"/>
        <v>0</v>
      </c>
      <c r="Q2091" s="3">
        <f t="shared" si="890"/>
        <v>6</v>
      </c>
      <c r="R2091" s="3">
        <f t="shared" si="874"/>
        <v>-2.08</v>
      </c>
      <c r="S2091" s="16">
        <f t="shared" si="875"/>
        <v>-15.808</v>
      </c>
      <c r="T2091" s="3">
        <f t="shared" si="876"/>
        <v>0</v>
      </c>
      <c r="U2091" s="3">
        <f t="shared" si="877"/>
        <v>0</v>
      </c>
      <c r="V2091" s="3">
        <f t="shared" si="878"/>
        <v>0</v>
      </c>
      <c r="W2091" s="19">
        <f t="shared" si="879"/>
        <v>0</v>
      </c>
      <c r="X2091" s="19">
        <f t="shared" si="880"/>
        <v>0</v>
      </c>
      <c r="Y2091" s="19">
        <f t="shared" si="881"/>
        <v>0</v>
      </c>
      <c r="Z2091" s="2">
        <f t="shared" si="882"/>
        <v>0</v>
      </c>
      <c r="AA2091" s="2">
        <f t="shared" si="883"/>
        <v>0</v>
      </c>
      <c r="AB2091">
        <v>0</v>
      </c>
      <c r="AC2091">
        <v>0</v>
      </c>
      <c r="AD2091">
        <v>0</v>
      </c>
      <c r="AE2091">
        <v>0</v>
      </c>
      <c r="AF2091" s="2">
        <f t="shared" si="884"/>
        <v>0</v>
      </c>
      <c r="AG2091" t="b">
        <f t="shared" si="885"/>
        <v>0</v>
      </c>
      <c r="AH2091" s="2" t="str">
        <f t="shared" si="886"/>
        <v/>
      </c>
      <c r="AI2091" t="str">
        <f t="shared" si="887"/>
        <v/>
      </c>
      <c r="AJ2091" s="2" t="str">
        <f t="shared" si="888"/>
        <v/>
      </c>
      <c r="AK2091" s="2" t="str">
        <f t="shared" si="889"/>
        <v/>
      </c>
    </row>
    <row r="2092" spans="1:37" x14ac:dyDescent="0.3">
      <c r="A2092" s="18">
        <v>40334</v>
      </c>
      <c r="B2092">
        <v>33.020000000000003</v>
      </c>
      <c r="C2092">
        <v>10.199999999999999</v>
      </c>
      <c r="D2092">
        <v>6.2</v>
      </c>
      <c r="E2092">
        <v>8.1999999999999993</v>
      </c>
      <c r="G2092" s="3">
        <f t="shared" si="891"/>
        <v>0</v>
      </c>
      <c r="H2092" s="3">
        <f t="shared" si="892"/>
        <v>0</v>
      </c>
      <c r="I2092" s="10">
        <f t="shared" si="866"/>
        <v>0</v>
      </c>
      <c r="J2092" s="3">
        <f t="shared" si="867"/>
        <v>0</v>
      </c>
      <c r="K2092" s="3">
        <f t="shared" si="868"/>
        <v>33.020000000000003</v>
      </c>
      <c r="L2092" s="15">
        <f t="shared" si="869"/>
        <v>0</v>
      </c>
      <c r="M2092" s="3">
        <f t="shared" si="870"/>
        <v>-8.2550000000000008</v>
      </c>
      <c r="N2092" s="15">
        <f t="shared" si="871"/>
        <v>0</v>
      </c>
      <c r="O2092" s="15">
        <f t="shared" si="872"/>
        <v>0</v>
      </c>
      <c r="P2092" s="15">
        <f t="shared" si="873"/>
        <v>0</v>
      </c>
      <c r="Q2092" s="3">
        <f t="shared" si="890"/>
        <v>6</v>
      </c>
      <c r="R2092" s="3">
        <f t="shared" si="874"/>
        <v>-2.08</v>
      </c>
      <c r="S2092" s="16">
        <f t="shared" si="875"/>
        <v>-17.055999999999997</v>
      </c>
      <c r="T2092" s="3">
        <f t="shared" si="876"/>
        <v>0</v>
      </c>
      <c r="U2092" s="3">
        <f t="shared" si="877"/>
        <v>0</v>
      </c>
      <c r="V2092" s="3">
        <f t="shared" si="878"/>
        <v>0</v>
      </c>
      <c r="W2092" s="19">
        <f t="shared" si="879"/>
        <v>0</v>
      </c>
      <c r="X2092" s="19">
        <f t="shared" si="880"/>
        <v>0</v>
      </c>
      <c r="Y2092" s="19">
        <f t="shared" si="881"/>
        <v>0</v>
      </c>
      <c r="Z2092" s="2">
        <f t="shared" si="882"/>
        <v>0</v>
      </c>
      <c r="AA2092" s="2">
        <f t="shared" si="883"/>
        <v>0</v>
      </c>
      <c r="AB2092">
        <v>0</v>
      </c>
      <c r="AC2092">
        <v>0</v>
      </c>
      <c r="AD2092">
        <v>0</v>
      </c>
      <c r="AE2092">
        <v>0</v>
      </c>
      <c r="AF2092" s="2">
        <f t="shared" si="884"/>
        <v>0</v>
      </c>
      <c r="AG2092" t="b">
        <f t="shared" si="885"/>
        <v>0</v>
      </c>
      <c r="AH2092" s="2" t="str">
        <f t="shared" si="886"/>
        <v/>
      </c>
      <c r="AI2092" t="str">
        <f t="shared" si="887"/>
        <v/>
      </c>
      <c r="AJ2092" s="2" t="str">
        <f t="shared" si="888"/>
        <v/>
      </c>
      <c r="AK2092" s="2" t="str">
        <f t="shared" si="889"/>
        <v/>
      </c>
    </row>
    <row r="2093" spans="1:37" x14ac:dyDescent="0.3">
      <c r="A2093" s="18">
        <v>40335</v>
      </c>
      <c r="B2093">
        <v>0</v>
      </c>
      <c r="C2093">
        <v>17.100000000000001</v>
      </c>
      <c r="D2093">
        <v>4.8</v>
      </c>
      <c r="E2093">
        <v>10.95</v>
      </c>
      <c r="G2093" s="3">
        <f t="shared" si="891"/>
        <v>0</v>
      </c>
      <c r="H2093" s="3">
        <f t="shared" si="892"/>
        <v>0</v>
      </c>
      <c r="I2093" s="10">
        <f t="shared" si="866"/>
        <v>0</v>
      </c>
      <c r="J2093" s="3">
        <f t="shared" si="867"/>
        <v>0</v>
      </c>
      <c r="K2093" s="3">
        <f t="shared" si="868"/>
        <v>0</v>
      </c>
      <c r="L2093" s="15">
        <f t="shared" si="869"/>
        <v>0</v>
      </c>
      <c r="M2093" s="3">
        <f t="shared" si="870"/>
        <v>0</v>
      </c>
      <c r="N2093" s="15">
        <f t="shared" si="871"/>
        <v>0</v>
      </c>
      <c r="O2093" s="15">
        <f t="shared" si="872"/>
        <v>0</v>
      </c>
      <c r="P2093" s="15">
        <f t="shared" si="873"/>
        <v>0</v>
      </c>
      <c r="Q2093" s="3">
        <f t="shared" si="890"/>
        <v>6</v>
      </c>
      <c r="R2093" s="3">
        <f t="shared" si="874"/>
        <v>-2.08</v>
      </c>
      <c r="S2093" s="16">
        <f t="shared" si="875"/>
        <v>-22.776</v>
      </c>
      <c r="T2093" s="3">
        <f t="shared" si="876"/>
        <v>0</v>
      </c>
      <c r="U2093" s="3">
        <f t="shared" si="877"/>
        <v>0</v>
      </c>
      <c r="V2093" s="3">
        <f t="shared" si="878"/>
        <v>0</v>
      </c>
      <c r="W2093" s="19">
        <f t="shared" si="879"/>
        <v>0</v>
      </c>
      <c r="X2093" s="19">
        <f t="shared" si="880"/>
        <v>0</v>
      </c>
      <c r="Y2093" s="19">
        <f t="shared" si="881"/>
        <v>0</v>
      </c>
      <c r="Z2093" s="2">
        <f t="shared" si="882"/>
        <v>0</v>
      </c>
      <c r="AA2093" s="2">
        <f t="shared" si="883"/>
        <v>0</v>
      </c>
      <c r="AB2093">
        <v>0</v>
      </c>
      <c r="AC2093">
        <v>0</v>
      </c>
      <c r="AD2093">
        <v>0</v>
      </c>
      <c r="AE2093">
        <v>0</v>
      </c>
      <c r="AF2093" s="2">
        <f t="shared" si="884"/>
        <v>0</v>
      </c>
      <c r="AG2093" t="b">
        <f t="shared" si="885"/>
        <v>0</v>
      </c>
      <c r="AH2093" s="2" t="str">
        <f t="shared" si="886"/>
        <v/>
      </c>
      <c r="AI2093" t="str">
        <f t="shared" si="887"/>
        <v/>
      </c>
      <c r="AJ2093" s="2" t="str">
        <f t="shared" si="888"/>
        <v/>
      </c>
      <c r="AK2093" s="2" t="str">
        <f t="shared" si="889"/>
        <v/>
      </c>
    </row>
    <row r="2094" spans="1:37" x14ac:dyDescent="0.3">
      <c r="A2094" s="18">
        <v>40336</v>
      </c>
      <c r="B2094">
        <v>7.62</v>
      </c>
      <c r="C2094">
        <v>13.4</v>
      </c>
      <c r="D2094">
        <v>9</v>
      </c>
      <c r="E2094">
        <v>11.2</v>
      </c>
      <c r="G2094" s="3">
        <f t="shared" si="891"/>
        <v>0</v>
      </c>
      <c r="H2094" s="3">
        <f t="shared" si="892"/>
        <v>0</v>
      </c>
      <c r="I2094" s="10">
        <f t="shared" si="866"/>
        <v>0</v>
      </c>
      <c r="J2094" s="3">
        <f t="shared" si="867"/>
        <v>0</v>
      </c>
      <c r="K2094" s="3">
        <f t="shared" si="868"/>
        <v>7.62</v>
      </c>
      <c r="L2094" s="15">
        <f t="shared" si="869"/>
        <v>0</v>
      </c>
      <c r="M2094" s="3">
        <f t="shared" si="870"/>
        <v>-1.905</v>
      </c>
      <c r="N2094" s="15">
        <f t="shared" si="871"/>
        <v>0</v>
      </c>
      <c r="O2094" s="15">
        <f t="shared" si="872"/>
        <v>0</v>
      </c>
      <c r="P2094" s="15">
        <f t="shared" si="873"/>
        <v>0</v>
      </c>
      <c r="Q2094" s="3">
        <f t="shared" si="890"/>
        <v>6</v>
      </c>
      <c r="R2094" s="3">
        <f t="shared" si="874"/>
        <v>-2.08</v>
      </c>
      <c r="S2094" s="16">
        <f t="shared" si="875"/>
        <v>-23.295999999999999</v>
      </c>
      <c r="T2094" s="3">
        <f t="shared" si="876"/>
        <v>0</v>
      </c>
      <c r="U2094" s="3">
        <f t="shared" si="877"/>
        <v>0</v>
      </c>
      <c r="V2094" s="3">
        <f t="shared" si="878"/>
        <v>0</v>
      </c>
      <c r="W2094" s="19">
        <f t="shared" si="879"/>
        <v>0</v>
      </c>
      <c r="X2094" s="19">
        <f t="shared" si="880"/>
        <v>0</v>
      </c>
      <c r="Y2094" s="19">
        <f t="shared" si="881"/>
        <v>0</v>
      </c>
      <c r="Z2094" s="2">
        <f t="shared" si="882"/>
        <v>0</v>
      </c>
      <c r="AA2094" s="2">
        <f t="shared" si="883"/>
        <v>0</v>
      </c>
      <c r="AB2094">
        <v>0</v>
      </c>
      <c r="AC2094">
        <v>0</v>
      </c>
      <c r="AD2094">
        <v>0</v>
      </c>
      <c r="AE2094">
        <v>0</v>
      </c>
      <c r="AF2094" s="2">
        <f t="shared" si="884"/>
        <v>0</v>
      </c>
      <c r="AG2094" t="b">
        <f t="shared" si="885"/>
        <v>0</v>
      </c>
      <c r="AH2094" s="2" t="str">
        <f t="shared" si="886"/>
        <v/>
      </c>
      <c r="AI2094" t="str">
        <f t="shared" si="887"/>
        <v/>
      </c>
      <c r="AJ2094" s="2" t="str">
        <f t="shared" si="888"/>
        <v/>
      </c>
      <c r="AK2094" s="2" t="str">
        <f t="shared" si="889"/>
        <v/>
      </c>
    </row>
    <row r="2095" spans="1:37" x14ac:dyDescent="0.3">
      <c r="A2095" s="18">
        <v>40337</v>
      </c>
      <c r="B2095">
        <v>0</v>
      </c>
      <c r="C2095">
        <v>15.7</v>
      </c>
      <c r="D2095">
        <v>6.2</v>
      </c>
      <c r="E2095">
        <v>10.95</v>
      </c>
      <c r="G2095" s="3">
        <f t="shared" si="891"/>
        <v>0</v>
      </c>
      <c r="H2095" s="3">
        <f t="shared" si="892"/>
        <v>0</v>
      </c>
      <c r="I2095" s="10">
        <f t="shared" si="866"/>
        <v>0</v>
      </c>
      <c r="J2095" s="3">
        <f t="shared" si="867"/>
        <v>0</v>
      </c>
      <c r="K2095" s="3">
        <f t="shared" si="868"/>
        <v>0</v>
      </c>
      <c r="L2095" s="15">
        <f t="shared" si="869"/>
        <v>0</v>
      </c>
      <c r="M2095" s="3">
        <f t="shared" si="870"/>
        <v>0</v>
      </c>
      <c r="N2095" s="15">
        <f t="shared" si="871"/>
        <v>0</v>
      </c>
      <c r="O2095" s="15">
        <f t="shared" si="872"/>
        <v>0</v>
      </c>
      <c r="P2095" s="15">
        <f t="shared" si="873"/>
        <v>0</v>
      </c>
      <c r="Q2095" s="3">
        <f t="shared" si="890"/>
        <v>6</v>
      </c>
      <c r="R2095" s="3">
        <f t="shared" si="874"/>
        <v>-2.08</v>
      </c>
      <c r="S2095" s="16">
        <f t="shared" si="875"/>
        <v>-22.776</v>
      </c>
      <c r="T2095" s="3">
        <f t="shared" si="876"/>
        <v>0</v>
      </c>
      <c r="U2095" s="3">
        <f t="shared" si="877"/>
        <v>0</v>
      </c>
      <c r="V2095" s="3">
        <f t="shared" si="878"/>
        <v>0</v>
      </c>
      <c r="W2095" s="19">
        <f t="shared" si="879"/>
        <v>0</v>
      </c>
      <c r="X2095" s="19">
        <f t="shared" si="880"/>
        <v>0</v>
      </c>
      <c r="Y2095" s="19">
        <f t="shared" si="881"/>
        <v>0</v>
      </c>
      <c r="Z2095" s="2">
        <f t="shared" si="882"/>
        <v>0</v>
      </c>
      <c r="AA2095" s="2">
        <f t="shared" si="883"/>
        <v>0</v>
      </c>
      <c r="AB2095">
        <v>0</v>
      </c>
      <c r="AC2095">
        <v>0</v>
      </c>
      <c r="AD2095">
        <v>0</v>
      </c>
      <c r="AE2095">
        <v>0</v>
      </c>
      <c r="AF2095" s="2">
        <f t="shared" si="884"/>
        <v>0</v>
      </c>
      <c r="AG2095" t="b">
        <f t="shared" si="885"/>
        <v>0</v>
      </c>
      <c r="AH2095" s="2" t="str">
        <f t="shared" si="886"/>
        <v/>
      </c>
      <c r="AI2095" t="str">
        <f t="shared" si="887"/>
        <v/>
      </c>
      <c r="AJ2095" s="2" t="str">
        <f t="shared" si="888"/>
        <v/>
      </c>
      <c r="AK2095" s="2" t="str">
        <f t="shared" si="889"/>
        <v/>
      </c>
    </row>
    <row r="2096" spans="1:37" x14ac:dyDescent="0.3">
      <c r="A2096" s="18">
        <v>40338</v>
      </c>
      <c r="B2096">
        <v>2.54</v>
      </c>
      <c r="C2096">
        <v>18.8</v>
      </c>
      <c r="D2096">
        <v>5.6</v>
      </c>
      <c r="E2096">
        <v>12.2</v>
      </c>
      <c r="G2096" s="3">
        <f t="shared" si="891"/>
        <v>0</v>
      </c>
      <c r="H2096" s="3">
        <f t="shared" si="892"/>
        <v>0</v>
      </c>
      <c r="I2096" s="10">
        <f t="shared" si="866"/>
        <v>0</v>
      </c>
      <c r="J2096" s="3">
        <f t="shared" si="867"/>
        <v>0</v>
      </c>
      <c r="K2096" s="3">
        <f t="shared" si="868"/>
        <v>2.54</v>
      </c>
      <c r="L2096" s="15">
        <f t="shared" si="869"/>
        <v>0</v>
      </c>
      <c r="M2096" s="3">
        <f t="shared" si="870"/>
        <v>-0.63500000000000001</v>
      </c>
      <c r="N2096" s="15">
        <f t="shared" si="871"/>
        <v>0</v>
      </c>
      <c r="O2096" s="15">
        <f t="shared" si="872"/>
        <v>0</v>
      </c>
      <c r="P2096" s="15">
        <f t="shared" si="873"/>
        <v>0</v>
      </c>
      <c r="Q2096" s="3">
        <f t="shared" si="890"/>
        <v>6</v>
      </c>
      <c r="R2096" s="3">
        <f t="shared" si="874"/>
        <v>-2.08</v>
      </c>
      <c r="S2096" s="16">
        <f t="shared" si="875"/>
        <v>-25.375999999999998</v>
      </c>
      <c r="T2096" s="3">
        <f t="shared" si="876"/>
        <v>0</v>
      </c>
      <c r="U2096" s="3">
        <f t="shared" si="877"/>
        <v>0</v>
      </c>
      <c r="V2096" s="3">
        <f t="shared" si="878"/>
        <v>0</v>
      </c>
      <c r="W2096" s="19">
        <f t="shared" si="879"/>
        <v>0</v>
      </c>
      <c r="X2096" s="19">
        <f t="shared" si="880"/>
        <v>0</v>
      </c>
      <c r="Y2096" s="19">
        <f t="shared" si="881"/>
        <v>0</v>
      </c>
      <c r="Z2096" s="2">
        <f t="shared" si="882"/>
        <v>0</v>
      </c>
      <c r="AA2096" s="2">
        <f t="shared" si="883"/>
        <v>0</v>
      </c>
      <c r="AB2096">
        <v>0</v>
      </c>
      <c r="AC2096">
        <v>0</v>
      </c>
      <c r="AD2096">
        <v>0</v>
      </c>
      <c r="AE2096">
        <v>0</v>
      </c>
      <c r="AF2096" s="2">
        <f t="shared" si="884"/>
        <v>0</v>
      </c>
      <c r="AG2096" t="b">
        <f t="shared" si="885"/>
        <v>0</v>
      </c>
      <c r="AH2096" s="2" t="str">
        <f t="shared" si="886"/>
        <v/>
      </c>
      <c r="AI2096" t="str">
        <f t="shared" si="887"/>
        <v/>
      </c>
      <c r="AJ2096" s="2" t="str">
        <f t="shared" si="888"/>
        <v/>
      </c>
      <c r="AK2096" s="2" t="str">
        <f t="shared" si="889"/>
        <v/>
      </c>
    </row>
    <row r="2097" spans="1:37" x14ac:dyDescent="0.3">
      <c r="A2097" s="18">
        <v>40339</v>
      </c>
      <c r="B2097">
        <v>15.33</v>
      </c>
      <c r="C2097">
        <v>10.5</v>
      </c>
      <c r="D2097">
        <v>4.3</v>
      </c>
      <c r="E2097">
        <v>7.4</v>
      </c>
      <c r="G2097" s="3">
        <f t="shared" si="891"/>
        <v>0</v>
      </c>
      <c r="H2097" s="3">
        <f t="shared" si="892"/>
        <v>0</v>
      </c>
      <c r="I2097" s="10">
        <f t="shared" si="866"/>
        <v>0</v>
      </c>
      <c r="J2097" s="3">
        <f t="shared" si="867"/>
        <v>0</v>
      </c>
      <c r="K2097" s="3">
        <f t="shared" si="868"/>
        <v>15.33</v>
      </c>
      <c r="L2097" s="15">
        <f t="shared" si="869"/>
        <v>0</v>
      </c>
      <c r="M2097" s="3">
        <f t="shared" si="870"/>
        <v>-3.8325</v>
      </c>
      <c r="N2097" s="15">
        <f t="shared" si="871"/>
        <v>0</v>
      </c>
      <c r="O2097" s="15">
        <f t="shared" si="872"/>
        <v>0</v>
      </c>
      <c r="P2097" s="15">
        <f t="shared" si="873"/>
        <v>0</v>
      </c>
      <c r="Q2097" s="3">
        <f t="shared" si="890"/>
        <v>6</v>
      </c>
      <c r="R2097" s="3">
        <f t="shared" si="874"/>
        <v>-2.08</v>
      </c>
      <c r="S2097" s="16">
        <f t="shared" si="875"/>
        <v>-15.392000000000001</v>
      </c>
      <c r="T2097" s="3">
        <f t="shared" si="876"/>
        <v>0</v>
      </c>
      <c r="U2097" s="3">
        <f t="shared" si="877"/>
        <v>0</v>
      </c>
      <c r="V2097" s="3">
        <f t="shared" si="878"/>
        <v>0</v>
      </c>
      <c r="W2097" s="19">
        <f t="shared" si="879"/>
        <v>0</v>
      </c>
      <c r="X2097" s="19">
        <f t="shared" si="880"/>
        <v>0</v>
      </c>
      <c r="Y2097" s="19">
        <f t="shared" si="881"/>
        <v>0</v>
      </c>
      <c r="Z2097" s="2">
        <f t="shared" si="882"/>
        <v>0</v>
      </c>
      <c r="AA2097" s="2">
        <f t="shared" si="883"/>
        <v>0</v>
      </c>
      <c r="AB2097">
        <v>0</v>
      </c>
      <c r="AC2097">
        <v>0</v>
      </c>
      <c r="AD2097">
        <v>0</v>
      </c>
      <c r="AE2097">
        <v>0</v>
      </c>
      <c r="AF2097" s="2">
        <f t="shared" si="884"/>
        <v>0</v>
      </c>
      <c r="AG2097" t="b">
        <f t="shared" si="885"/>
        <v>0</v>
      </c>
      <c r="AH2097" s="2" t="str">
        <f t="shared" si="886"/>
        <v/>
      </c>
      <c r="AI2097" t="str">
        <f t="shared" si="887"/>
        <v/>
      </c>
      <c r="AJ2097" s="2" t="str">
        <f t="shared" si="888"/>
        <v/>
      </c>
      <c r="AK2097" s="2" t="str">
        <f t="shared" si="889"/>
        <v/>
      </c>
    </row>
    <row r="2098" spans="1:37" x14ac:dyDescent="0.3">
      <c r="A2098" s="18">
        <v>40340</v>
      </c>
      <c r="B2098">
        <v>5.08</v>
      </c>
      <c r="C2098">
        <v>7.9</v>
      </c>
      <c r="D2098">
        <v>4.0999999999999996</v>
      </c>
      <c r="E2098">
        <v>6</v>
      </c>
      <c r="G2098" s="3">
        <f t="shared" si="891"/>
        <v>0</v>
      </c>
      <c r="H2098" s="3">
        <f t="shared" si="892"/>
        <v>0</v>
      </c>
      <c r="I2098" s="10">
        <f t="shared" si="866"/>
        <v>0</v>
      </c>
      <c r="J2098" s="3">
        <f t="shared" si="867"/>
        <v>0</v>
      </c>
      <c r="K2098" s="3">
        <f t="shared" si="868"/>
        <v>5.08</v>
      </c>
      <c r="L2098" s="15">
        <f t="shared" si="869"/>
        <v>0</v>
      </c>
      <c r="M2098" s="3">
        <f t="shared" si="870"/>
        <v>-1.27</v>
      </c>
      <c r="N2098" s="15">
        <f t="shared" si="871"/>
        <v>0</v>
      </c>
      <c r="O2098" s="15">
        <f t="shared" si="872"/>
        <v>0</v>
      </c>
      <c r="P2098" s="15">
        <f t="shared" si="873"/>
        <v>0</v>
      </c>
      <c r="Q2098" s="3">
        <f t="shared" si="890"/>
        <v>6</v>
      </c>
      <c r="R2098" s="3">
        <f t="shared" si="874"/>
        <v>-2.08</v>
      </c>
      <c r="S2098" s="16">
        <f t="shared" si="875"/>
        <v>-12.48</v>
      </c>
      <c r="T2098" s="3">
        <f t="shared" si="876"/>
        <v>0</v>
      </c>
      <c r="U2098" s="3">
        <f t="shared" si="877"/>
        <v>0</v>
      </c>
      <c r="V2098" s="3">
        <f t="shared" si="878"/>
        <v>0</v>
      </c>
      <c r="W2098" s="19">
        <f t="shared" si="879"/>
        <v>0</v>
      </c>
      <c r="X2098" s="19">
        <f t="shared" si="880"/>
        <v>0</v>
      </c>
      <c r="Y2098" s="19">
        <f t="shared" si="881"/>
        <v>0</v>
      </c>
      <c r="Z2098" s="2">
        <f t="shared" si="882"/>
        <v>0</v>
      </c>
      <c r="AA2098" s="2">
        <f t="shared" si="883"/>
        <v>0</v>
      </c>
      <c r="AB2098">
        <v>0</v>
      </c>
      <c r="AC2098">
        <v>0</v>
      </c>
      <c r="AD2098">
        <v>0</v>
      </c>
      <c r="AE2098">
        <v>0</v>
      </c>
      <c r="AF2098" s="2">
        <f t="shared" si="884"/>
        <v>0</v>
      </c>
      <c r="AG2098" t="b">
        <f t="shared" si="885"/>
        <v>0</v>
      </c>
      <c r="AH2098" s="2" t="str">
        <f t="shared" si="886"/>
        <v/>
      </c>
      <c r="AI2098" t="str">
        <f t="shared" si="887"/>
        <v/>
      </c>
      <c r="AJ2098" s="2" t="str">
        <f t="shared" si="888"/>
        <v/>
      </c>
      <c r="AK2098" s="2" t="str">
        <f t="shared" si="889"/>
        <v/>
      </c>
    </row>
    <row r="2099" spans="1:37" x14ac:dyDescent="0.3">
      <c r="A2099" s="18">
        <v>40341</v>
      </c>
      <c r="B2099">
        <v>0</v>
      </c>
      <c r="C2099">
        <v>13.2</v>
      </c>
      <c r="D2099">
        <v>3.4</v>
      </c>
      <c r="E2099">
        <v>8.3000000000000007</v>
      </c>
      <c r="G2099" s="3">
        <f t="shared" si="891"/>
        <v>0</v>
      </c>
      <c r="H2099" s="3">
        <f t="shared" si="892"/>
        <v>0</v>
      </c>
      <c r="I2099" s="10">
        <f t="shared" si="866"/>
        <v>0</v>
      </c>
      <c r="J2099" s="3">
        <f t="shared" si="867"/>
        <v>0</v>
      </c>
      <c r="K2099" s="3">
        <f t="shared" si="868"/>
        <v>0</v>
      </c>
      <c r="L2099" s="15">
        <f t="shared" si="869"/>
        <v>0</v>
      </c>
      <c r="M2099" s="3">
        <f t="shared" si="870"/>
        <v>0</v>
      </c>
      <c r="N2099" s="15">
        <f t="shared" si="871"/>
        <v>0</v>
      </c>
      <c r="O2099" s="15">
        <f t="shared" si="872"/>
        <v>0</v>
      </c>
      <c r="P2099" s="15">
        <f t="shared" si="873"/>
        <v>0</v>
      </c>
      <c r="Q2099" s="3">
        <f t="shared" si="890"/>
        <v>6</v>
      </c>
      <c r="R2099" s="3">
        <f t="shared" si="874"/>
        <v>-2.08</v>
      </c>
      <c r="S2099" s="16">
        <f t="shared" si="875"/>
        <v>-17.264000000000003</v>
      </c>
      <c r="T2099" s="3">
        <f t="shared" si="876"/>
        <v>0</v>
      </c>
      <c r="U2099" s="3">
        <f t="shared" si="877"/>
        <v>0</v>
      </c>
      <c r="V2099" s="3">
        <f t="shared" si="878"/>
        <v>0</v>
      </c>
      <c r="W2099" s="19">
        <f t="shared" si="879"/>
        <v>0</v>
      </c>
      <c r="X2099" s="19">
        <f t="shared" si="880"/>
        <v>0</v>
      </c>
      <c r="Y2099" s="19">
        <f t="shared" si="881"/>
        <v>0</v>
      </c>
      <c r="Z2099" s="2">
        <f t="shared" si="882"/>
        <v>0</v>
      </c>
      <c r="AA2099" s="2">
        <f t="shared" si="883"/>
        <v>0</v>
      </c>
      <c r="AB2099">
        <v>0</v>
      </c>
      <c r="AC2099">
        <v>0</v>
      </c>
      <c r="AD2099">
        <v>0</v>
      </c>
      <c r="AE2099">
        <v>0</v>
      </c>
      <c r="AF2099" s="2">
        <f t="shared" si="884"/>
        <v>0</v>
      </c>
      <c r="AG2099" t="b">
        <f t="shared" si="885"/>
        <v>0</v>
      </c>
      <c r="AH2099" s="2" t="str">
        <f t="shared" si="886"/>
        <v/>
      </c>
      <c r="AI2099" t="str">
        <f t="shared" si="887"/>
        <v/>
      </c>
      <c r="AJ2099" s="2" t="str">
        <f t="shared" si="888"/>
        <v/>
      </c>
      <c r="AK2099" s="2" t="str">
        <f t="shared" si="889"/>
        <v/>
      </c>
    </row>
    <row r="2100" spans="1:37" x14ac:dyDescent="0.3">
      <c r="A2100" s="18">
        <v>40342</v>
      </c>
      <c r="B2100">
        <v>0</v>
      </c>
      <c r="C2100">
        <v>22.1</v>
      </c>
      <c r="D2100">
        <v>6.1</v>
      </c>
      <c r="E2100">
        <v>14.1</v>
      </c>
      <c r="G2100" s="3">
        <f t="shared" si="891"/>
        <v>0</v>
      </c>
      <c r="H2100" s="3">
        <f t="shared" si="892"/>
        <v>0</v>
      </c>
      <c r="I2100" s="10">
        <f t="shared" si="866"/>
        <v>0</v>
      </c>
      <c r="J2100" s="3">
        <f t="shared" si="867"/>
        <v>0</v>
      </c>
      <c r="K2100" s="3">
        <f t="shared" si="868"/>
        <v>0</v>
      </c>
      <c r="L2100" s="15">
        <f t="shared" si="869"/>
        <v>0</v>
      </c>
      <c r="M2100" s="3">
        <f t="shared" si="870"/>
        <v>0</v>
      </c>
      <c r="N2100" s="15">
        <f t="shared" si="871"/>
        <v>0</v>
      </c>
      <c r="O2100" s="15">
        <f t="shared" si="872"/>
        <v>0</v>
      </c>
      <c r="P2100" s="15">
        <f t="shared" si="873"/>
        <v>0</v>
      </c>
      <c r="Q2100" s="3">
        <f t="shared" si="890"/>
        <v>6</v>
      </c>
      <c r="R2100" s="3">
        <f t="shared" si="874"/>
        <v>-2.08</v>
      </c>
      <c r="S2100" s="16">
        <f t="shared" si="875"/>
        <v>-29.327999999999999</v>
      </c>
      <c r="T2100" s="3">
        <f t="shared" si="876"/>
        <v>0</v>
      </c>
      <c r="U2100" s="3">
        <f t="shared" si="877"/>
        <v>0</v>
      </c>
      <c r="V2100" s="3">
        <f t="shared" si="878"/>
        <v>0</v>
      </c>
      <c r="W2100" s="19">
        <f t="shared" si="879"/>
        <v>0</v>
      </c>
      <c r="X2100" s="19">
        <f t="shared" si="880"/>
        <v>0</v>
      </c>
      <c r="Y2100" s="19">
        <f t="shared" si="881"/>
        <v>0</v>
      </c>
      <c r="Z2100" s="2">
        <f t="shared" si="882"/>
        <v>0</v>
      </c>
      <c r="AA2100" s="2">
        <f t="shared" si="883"/>
        <v>0</v>
      </c>
      <c r="AB2100">
        <v>0</v>
      </c>
      <c r="AC2100">
        <v>0</v>
      </c>
      <c r="AD2100">
        <v>0</v>
      </c>
      <c r="AE2100">
        <v>0</v>
      </c>
      <c r="AF2100" s="2">
        <f t="shared" si="884"/>
        <v>0</v>
      </c>
      <c r="AG2100" t="b">
        <f t="shared" si="885"/>
        <v>0</v>
      </c>
      <c r="AH2100" s="2" t="str">
        <f t="shared" si="886"/>
        <v/>
      </c>
      <c r="AI2100" t="str">
        <f t="shared" si="887"/>
        <v/>
      </c>
      <c r="AJ2100" s="2" t="str">
        <f t="shared" si="888"/>
        <v/>
      </c>
      <c r="AK2100" s="2" t="str">
        <f t="shared" si="889"/>
        <v/>
      </c>
    </row>
    <row r="2101" spans="1:37" x14ac:dyDescent="0.3">
      <c r="A2101" s="18">
        <v>40343</v>
      </c>
      <c r="B2101">
        <v>0</v>
      </c>
      <c r="C2101">
        <v>20.7</v>
      </c>
      <c r="D2101">
        <v>8.5</v>
      </c>
      <c r="E2101">
        <v>14.6</v>
      </c>
      <c r="G2101" s="3">
        <f t="shared" si="891"/>
        <v>0</v>
      </c>
      <c r="H2101" s="3">
        <f t="shared" si="892"/>
        <v>0</v>
      </c>
      <c r="I2101" s="10">
        <f t="shared" si="866"/>
        <v>0</v>
      </c>
      <c r="J2101" s="3">
        <f t="shared" si="867"/>
        <v>0</v>
      </c>
      <c r="K2101" s="3">
        <f t="shared" si="868"/>
        <v>0</v>
      </c>
      <c r="L2101" s="15">
        <f t="shared" si="869"/>
        <v>0</v>
      </c>
      <c r="M2101" s="3">
        <f t="shared" si="870"/>
        <v>0</v>
      </c>
      <c r="N2101" s="15">
        <f t="shared" si="871"/>
        <v>0</v>
      </c>
      <c r="O2101" s="15">
        <f t="shared" si="872"/>
        <v>0</v>
      </c>
      <c r="P2101" s="15">
        <f t="shared" si="873"/>
        <v>0</v>
      </c>
      <c r="Q2101" s="3">
        <f t="shared" si="890"/>
        <v>6</v>
      </c>
      <c r="R2101" s="3">
        <f t="shared" si="874"/>
        <v>-2.08</v>
      </c>
      <c r="S2101" s="16">
        <f t="shared" si="875"/>
        <v>-30.367999999999999</v>
      </c>
      <c r="T2101" s="3">
        <f t="shared" si="876"/>
        <v>0</v>
      </c>
      <c r="U2101" s="3">
        <f t="shared" si="877"/>
        <v>0</v>
      </c>
      <c r="V2101" s="3">
        <f t="shared" si="878"/>
        <v>0</v>
      </c>
      <c r="W2101" s="19">
        <f t="shared" si="879"/>
        <v>0</v>
      </c>
      <c r="X2101" s="19">
        <f t="shared" si="880"/>
        <v>0</v>
      </c>
      <c r="Y2101" s="19">
        <f t="shared" si="881"/>
        <v>0</v>
      </c>
      <c r="Z2101" s="2">
        <f t="shared" si="882"/>
        <v>0</v>
      </c>
      <c r="AA2101" s="2">
        <f t="shared" si="883"/>
        <v>0</v>
      </c>
      <c r="AB2101">
        <v>0</v>
      </c>
      <c r="AC2101">
        <v>0</v>
      </c>
      <c r="AD2101">
        <v>0</v>
      </c>
      <c r="AE2101">
        <v>0</v>
      </c>
      <c r="AF2101" s="2">
        <f t="shared" si="884"/>
        <v>0</v>
      </c>
      <c r="AG2101" t="b">
        <f t="shared" si="885"/>
        <v>0</v>
      </c>
      <c r="AH2101" s="2" t="str">
        <f t="shared" si="886"/>
        <v/>
      </c>
      <c r="AI2101" t="str">
        <f t="shared" si="887"/>
        <v/>
      </c>
      <c r="AJ2101" s="2" t="str">
        <f t="shared" si="888"/>
        <v/>
      </c>
      <c r="AK2101" s="2" t="str">
        <f t="shared" si="889"/>
        <v/>
      </c>
    </row>
    <row r="2102" spans="1:37" x14ac:dyDescent="0.3">
      <c r="A2102" s="18">
        <v>40344</v>
      </c>
      <c r="B2102">
        <v>7.62</v>
      </c>
      <c r="C2102">
        <v>15.2</v>
      </c>
      <c r="D2102">
        <v>4.8</v>
      </c>
      <c r="E2102">
        <v>10</v>
      </c>
      <c r="G2102" s="3">
        <f t="shared" si="891"/>
        <v>0</v>
      </c>
      <c r="H2102" s="3">
        <f t="shared" si="892"/>
        <v>0</v>
      </c>
      <c r="I2102" s="10">
        <f t="shared" si="866"/>
        <v>0</v>
      </c>
      <c r="J2102" s="3">
        <f t="shared" si="867"/>
        <v>0</v>
      </c>
      <c r="K2102" s="3">
        <f t="shared" si="868"/>
        <v>7.62</v>
      </c>
      <c r="L2102" s="15">
        <f t="shared" si="869"/>
        <v>0</v>
      </c>
      <c r="M2102" s="3">
        <f t="shared" si="870"/>
        <v>-1.905</v>
      </c>
      <c r="N2102" s="15">
        <f t="shared" si="871"/>
        <v>0</v>
      </c>
      <c r="O2102" s="15">
        <f t="shared" si="872"/>
        <v>0</v>
      </c>
      <c r="P2102" s="15">
        <f t="shared" si="873"/>
        <v>0</v>
      </c>
      <c r="Q2102" s="3">
        <f t="shared" si="890"/>
        <v>6</v>
      </c>
      <c r="R2102" s="3">
        <f t="shared" si="874"/>
        <v>-2.08</v>
      </c>
      <c r="S2102" s="16">
        <f t="shared" si="875"/>
        <v>-20.8</v>
      </c>
      <c r="T2102" s="3">
        <f t="shared" si="876"/>
        <v>0</v>
      </c>
      <c r="U2102" s="3">
        <f t="shared" si="877"/>
        <v>0</v>
      </c>
      <c r="V2102" s="3">
        <f t="shared" si="878"/>
        <v>0</v>
      </c>
      <c r="W2102" s="19">
        <f t="shared" si="879"/>
        <v>0</v>
      </c>
      <c r="X2102" s="19">
        <f t="shared" si="880"/>
        <v>0</v>
      </c>
      <c r="Y2102" s="19">
        <f t="shared" si="881"/>
        <v>0</v>
      </c>
      <c r="Z2102" s="2">
        <f t="shared" si="882"/>
        <v>0</v>
      </c>
      <c r="AA2102" s="2">
        <f t="shared" si="883"/>
        <v>0</v>
      </c>
      <c r="AB2102">
        <v>0</v>
      </c>
      <c r="AC2102">
        <v>0</v>
      </c>
      <c r="AD2102">
        <v>0</v>
      </c>
      <c r="AE2102">
        <v>0</v>
      </c>
      <c r="AF2102" s="2">
        <f t="shared" si="884"/>
        <v>0</v>
      </c>
      <c r="AG2102" t="b">
        <f t="shared" si="885"/>
        <v>0</v>
      </c>
      <c r="AH2102" s="2" t="str">
        <f t="shared" si="886"/>
        <v/>
      </c>
      <c r="AI2102" t="str">
        <f t="shared" si="887"/>
        <v/>
      </c>
      <c r="AJ2102" s="2" t="str">
        <f t="shared" si="888"/>
        <v/>
      </c>
      <c r="AK2102" s="2" t="str">
        <f t="shared" si="889"/>
        <v/>
      </c>
    </row>
    <row r="2103" spans="1:37" x14ac:dyDescent="0.3">
      <c r="A2103" s="18">
        <v>40345</v>
      </c>
      <c r="B2103">
        <v>10.16</v>
      </c>
      <c r="C2103">
        <v>11.6</v>
      </c>
      <c r="D2103">
        <v>2.1</v>
      </c>
      <c r="E2103">
        <v>6.85</v>
      </c>
      <c r="G2103" s="3">
        <f t="shared" si="891"/>
        <v>0</v>
      </c>
      <c r="H2103" s="3">
        <f t="shared" si="892"/>
        <v>0</v>
      </c>
      <c r="I2103" s="10">
        <f t="shared" si="866"/>
        <v>0</v>
      </c>
      <c r="J2103" s="3">
        <f t="shared" si="867"/>
        <v>0</v>
      </c>
      <c r="K2103" s="3">
        <f t="shared" si="868"/>
        <v>10.16</v>
      </c>
      <c r="L2103" s="15">
        <f t="shared" si="869"/>
        <v>0</v>
      </c>
      <c r="M2103" s="3">
        <f t="shared" si="870"/>
        <v>-2.54</v>
      </c>
      <c r="N2103" s="15">
        <f t="shared" si="871"/>
        <v>0</v>
      </c>
      <c r="O2103" s="15">
        <f t="shared" si="872"/>
        <v>0</v>
      </c>
      <c r="P2103" s="15">
        <f t="shared" si="873"/>
        <v>0</v>
      </c>
      <c r="Q2103" s="3">
        <f t="shared" si="890"/>
        <v>6</v>
      </c>
      <c r="R2103" s="3">
        <f t="shared" si="874"/>
        <v>-2.08</v>
      </c>
      <c r="S2103" s="16">
        <f t="shared" si="875"/>
        <v>-14.247999999999999</v>
      </c>
      <c r="T2103" s="3">
        <f t="shared" si="876"/>
        <v>0</v>
      </c>
      <c r="U2103" s="3">
        <f t="shared" si="877"/>
        <v>0</v>
      </c>
      <c r="V2103" s="3">
        <f t="shared" si="878"/>
        <v>0</v>
      </c>
      <c r="W2103" s="19">
        <f t="shared" si="879"/>
        <v>0</v>
      </c>
      <c r="X2103" s="19">
        <f t="shared" si="880"/>
        <v>0</v>
      </c>
      <c r="Y2103" s="19">
        <f t="shared" si="881"/>
        <v>0</v>
      </c>
      <c r="Z2103" s="2">
        <f t="shared" si="882"/>
        <v>0</v>
      </c>
      <c r="AA2103" s="2">
        <f t="shared" si="883"/>
        <v>0</v>
      </c>
      <c r="AB2103">
        <v>0</v>
      </c>
      <c r="AC2103">
        <v>0</v>
      </c>
      <c r="AD2103">
        <v>0</v>
      </c>
      <c r="AE2103">
        <v>0</v>
      </c>
      <c r="AF2103" s="2">
        <f t="shared" si="884"/>
        <v>0</v>
      </c>
      <c r="AG2103" t="b">
        <f t="shared" si="885"/>
        <v>0</v>
      </c>
      <c r="AH2103" s="2" t="str">
        <f t="shared" si="886"/>
        <v/>
      </c>
      <c r="AI2103" t="str">
        <f t="shared" si="887"/>
        <v/>
      </c>
      <c r="AJ2103" s="2" t="str">
        <f t="shared" si="888"/>
        <v/>
      </c>
      <c r="AK2103" s="2" t="str">
        <f t="shared" si="889"/>
        <v/>
      </c>
    </row>
    <row r="2104" spans="1:37" x14ac:dyDescent="0.3">
      <c r="A2104" s="18">
        <v>40346</v>
      </c>
      <c r="B2104">
        <v>12.7</v>
      </c>
      <c r="C2104">
        <v>5.8</v>
      </c>
      <c r="D2104">
        <v>3</v>
      </c>
      <c r="E2104">
        <v>4.4000000000000004</v>
      </c>
      <c r="G2104" s="3">
        <f t="shared" si="891"/>
        <v>0</v>
      </c>
      <c r="H2104" s="3">
        <f t="shared" si="892"/>
        <v>0</v>
      </c>
      <c r="I2104" s="10">
        <f t="shared" si="866"/>
        <v>0</v>
      </c>
      <c r="J2104" s="3">
        <f t="shared" si="867"/>
        <v>0</v>
      </c>
      <c r="K2104" s="3">
        <f t="shared" si="868"/>
        <v>9.3133333333333326</v>
      </c>
      <c r="L2104" s="15">
        <f t="shared" si="869"/>
        <v>3.3866666666666658</v>
      </c>
      <c r="M2104" s="3">
        <f t="shared" si="870"/>
        <v>1.0583333333333327</v>
      </c>
      <c r="N2104" s="15">
        <f t="shared" si="871"/>
        <v>1.0583333333333327</v>
      </c>
      <c r="O2104" s="15">
        <f t="shared" si="872"/>
        <v>0</v>
      </c>
      <c r="P2104" s="15">
        <f t="shared" si="873"/>
        <v>0</v>
      </c>
      <c r="Q2104" s="3">
        <f t="shared" si="890"/>
        <v>6</v>
      </c>
      <c r="R2104" s="3">
        <f t="shared" si="874"/>
        <v>-2.08</v>
      </c>
      <c r="S2104" s="16">
        <f t="shared" si="875"/>
        <v>-9.152000000000001</v>
      </c>
      <c r="T2104" s="3">
        <f t="shared" si="876"/>
        <v>0</v>
      </c>
      <c r="U2104" s="3">
        <f t="shared" si="877"/>
        <v>0</v>
      </c>
      <c r="V2104" s="3">
        <f t="shared" si="878"/>
        <v>0</v>
      </c>
      <c r="W2104" s="19">
        <f t="shared" si="879"/>
        <v>0</v>
      </c>
      <c r="X2104" s="19">
        <f t="shared" si="880"/>
        <v>0</v>
      </c>
      <c r="Y2104" s="19">
        <f t="shared" si="881"/>
        <v>0</v>
      </c>
      <c r="Z2104" s="2">
        <f t="shared" si="882"/>
        <v>0</v>
      </c>
      <c r="AA2104" s="2">
        <f t="shared" si="883"/>
        <v>0</v>
      </c>
      <c r="AB2104">
        <v>0</v>
      </c>
      <c r="AC2104">
        <v>0</v>
      </c>
      <c r="AD2104">
        <v>0</v>
      </c>
      <c r="AE2104">
        <v>0</v>
      </c>
      <c r="AF2104" s="2">
        <f t="shared" si="884"/>
        <v>0</v>
      </c>
      <c r="AG2104" t="b">
        <f t="shared" si="885"/>
        <v>0</v>
      </c>
      <c r="AH2104" s="2" t="str">
        <f t="shared" si="886"/>
        <v/>
      </c>
      <c r="AI2104" t="str">
        <f t="shared" si="887"/>
        <v/>
      </c>
      <c r="AJ2104" s="2" t="str">
        <f t="shared" si="888"/>
        <v/>
      </c>
      <c r="AK2104" s="2" t="str">
        <f t="shared" si="889"/>
        <v/>
      </c>
    </row>
    <row r="2105" spans="1:37" x14ac:dyDescent="0.3">
      <c r="A2105" s="18">
        <v>40347</v>
      </c>
      <c r="B2105">
        <v>0</v>
      </c>
      <c r="C2105">
        <v>9.1</v>
      </c>
      <c r="D2105">
        <v>4</v>
      </c>
      <c r="E2105">
        <v>6.55</v>
      </c>
      <c r="G2105" s="3">
        <f t="shared" si="891"/>
        <v>0</v>
      </c>
      <c r="H2105" s="3">
        <f t="shared" si="892"/>
        <v>0</v>
      </c>
      <c r="I2105" s="10">
        <f t="shared" si="866"/>
        <v>0</v>
      </c>
      <c r="J2105" s="3">
        <f t="shared" si="867"/>
        <v>0</v>
      </c>
      <c r="K2105" s="3">
        <f t="shared" si="868"/>
        <v>0</v>
      </c>
      <c r="L2105" s="15">
        <f t="shared" si="869"/>
        <v>0</v>
      </c>
      <c r="M2105" s="3">
        <f t="shared" si="870"/>
        <v>0</v>
      </c>
      <c r="N2105" s="15">
        <f t="shared" si="871"/>
        <v>0</v>
      </c>
      <c r="O2105" s="15">
        <f t="shared" si="872"/>
        <v>0</v>
      </c>
      <c r="P2105" s="15">
        <f t="shared" si="873"/>
        <v>0</v>
      </c>
      <c r="Q2105" s="3">
        <f t="shared" si="890"/>
        <v>6</v>
      </c>
      <c r="R2105" s="3">
        <f t="shared" si="874"/>
        <v>-2.08</v>
      </c>
      <c r="S2105" s="16">
        <f t="shared" si="875"/>
        <v>-13.624000000000001</v>
      </c>
      <c r="T2105" s="3">
        <f t="shared" si="876"/>
        <v>0</v>
      </c>
      <c r="U2105" s="3">
        <f t="shared" si="877"/>
        <v>0</v>
      </c>
      <c r="V2105" s="3">
        <f t="shared" si="878"/>
        <v>0</v>
      </c>
      <c r="W2105" s="19">
        <f t="shared" si="879"/>
        <v>0</v>
      </c>
      <c r="X2105" s="19">
        <f t="shared" si="880"/>
        <v>0</v>
      </c>
      <c r="Y2105" s="19">
        <f t="shared" si="881"/>
        <v>0</v>
      </c>
      <c r="Z2105" s="2">
        <f t="shared" si="882"/>
        <v>0</v>
      </c>
      <c r="AA2105" s="2">
        <f t="shared" si="883"/>
        <v>0</v>
      </c>
      <c r="AB2105">
        <v>0</v>
      </c>
      <c r="AC2105">
        <v>0</v>
      </c>
      <c r="AD2105">
        <v>0</v>
      </c>
      <c r="AE2105">
        <v>0</v>
      </c>
      <c r="AF2105" s="2">
        <f t="shared" si="884"/>
        <v>0</v>
      </c>
      <c r="AG2105" t="b">
        <f t="shared" si="885"/>
        <v>0</v>
      </c>
      <c r="AH2105" s="2" t="str">
        <f t="shared" si="886"/>
        <v/>
      </c>
      <c r="AI2105" t="str">
        <f t="shared" si="887"/>
        <v/>
      </c>
      <c r="AJ2105" s="2" t="str">
        <f t="shared" si="888"/>
        <v/>
      </c>
      <c r="AK2105" s="2" t="str">
        <f t="shared" si="889"/>
        <v/>
      </c>
    </row>
    <row r="2106" spans="1:37" x14ac:dyDescent="0.3">
      <c r="A2106" s="18">
        <v>40348</v>
      </c>
      <c r="B2106">
        <v>0</v>
      </c>
      <c r="C2106">
        <v>15.7</v>
      </c>
      <c r="D2106">
        <v>3.4</v>
      </c>
      <c r="E2106">
        <v>9.5500000000000007</v>
      </c>
      <c r="G2106" s="3">
        <f t="shared" si="891"/>
        <v>0</v>
      </c>
      <c r="H2106" s="3">
        <f t="shared" si="892"/>
        <v>0</v>
      </c>
      <c r="I2106" s="10">
        <f t="shared" si="866"/>
        <v>0</v>
      </c>
      <c r="J2106" s="3">
        <f t="shared" si="867"/>
        <v>0</v>
      </c>
      <c r="K2106" s="3">
        <f t="shared" si="868"/>
        <v>0</v>
      </c>
      <c r="L2106" s="15">
        <f t="shared" si="869"/>
        <v>0</v>
      </c>
      <c r="M2106" s="3">
        <f t="shared" si="870"/>
        <v>0</v>
      </c>
      <c r="N2106" s="15">
        <f t="shared" si="871"/>
        <v>0</v>
      </c>
      <c r="O2106" s="15">
        <f t="shared" si="872"/>
        <v>0</v>
      </c>
      <c r="P2106" s="15">
        <f t="shared" si="873"/>
        <v>0</v>
      </c>
      <c r="Q2106" s="3">
        <f t="shared" si="890"/>
        <v>6</v>
      </c>
      <c r="R2106" s="3">
        <f t="shared" si="874"/>
        <v>-2.08</v>
      </c>
      <c r="S2106" s="16">
        <f t="shared" si="875"/>
        <v>-19.864000000000001</v>
      </c>
      <c r="T2106" s="3">
        <f t="shared" si="876"/>
        <v>0</v>
      </c>
      <c r="U2106" s="3">
        <f t="shared" si="877"/>
        <v>0</v>
      </c>
      <c r="V2106" s="3">
        <f t="shared" si="878"/>
        <v>0</v>
      </c>
      <c r="W2106" s="19">
        <f t="shared" si="879"/>
        <v>0</v>
      </c>
      <c r="X2106" s="19">
        <f t="shared" si="880"/>
        <v>0</v>
      </c>
      <c r="Y2106" s="19">
        <f t="shared" si="881"/>
        <v>0</v>
      </c>
      <c r="Z2106" s="2">
        <f t="shared" si="882"/>
        <v>0</v>
      </c>
      <c r="AA2106" s="2">
        <f t="shared" si="883"/>
        <v>0</v>
      </c>
      <c r="AB2106">
        <v>0</v>
      </c>
      <c r="AC2106">
        <v>0</v>
      </c>
      <c r="AD2106">
        <v>0</v>
      </c>
      <c r="AE2106">
        <v>0</v>
      </c>
      <c r="AF2106" s="2">
        <f t="shared" si="884"/>
        <v>0</v>
      </c>
      <c r="AG2106" t="b">
        <f t="shared" si="885"/>
        <v>0</v>
      </c>
      <c r="AH2106" s="2" t="str">
        <f t="shared" si="886"/>
        <v/>
      </c>
      <c r="AI2106" t="str">
        <f t="shared" si="887"/>
        <v/>
      </c>
      <c r="AJ2106" s="2" t="str">
        <f t="shared" si="888"/>
        <v/>
      </c>
      <c r="AK2106" s="2" t="str">
        <f t="shared" si="889"/>
        <v/>
      </c>
    </row>
    <row r="2107" spans="1:37" x14ac:dyDescent="0.3">
      <c r="A2107" s="18">
        <v>40349</v>
      </c>
      <c r="B2107">
        <v>0</v>
      </c>
      <c r="C2107">
        <v>11.4</v>
      </c>
      <c r="D2107">
        <v>5.5</v>
      </c>
      <c r="E2107">
        <v>8.4499999999999993</v>
      </c>
      <c r="G2107" s="3">
        <f t="shared" si="891"/>
        <v>0</v>
      </c>
      <c r="H2107" s="3">
        <f t="shared" si="892"/>
        <v>0</v>
      </c>
      <c r="I2107" s="10">
        <f t="shared" si="866"/>
        <v>0</v>
      </c>
      <c r="J2107" s="3">
        <f t="shared" si="867"/>
        <v>0</v>
      </c>
      <c r="K2107" s="3">
        <f t="shared" si="868"/>
        <v>0</v>
      </c>
      <c r="L2107" s="15">
        <f t="shared" si="869"/>
        <v>0</v>
      </c>
      <c r="M2107" s="3">
        <f t="shared" si="870"/>
        <v>0</v>
      </c>
      <c r="N2107" s="15">
        <f t="shared" si="871"/>
        <v>0</v>
      </c>
      <c r="O2107" s="15">
        <f t="shared" si="872"/>
        <v>0</v>
      </c>
      <c r="P2107" s="15">
        <f t="shared" si="873"/>
        <v>0</v>
      </c>
      <c r="Q2107" s="3">
        <f t="shared" si="890"/>
        <v>6</v>
      </c>
      <c r="R2107" s="3">
        <f t="shared" si="874"/>
        <v>-2.08</v>
      </c>
      <c r="S2107" s="16">
        <f t="shared" si="875"/>
        <v>-17.576000000000001</v>
      </c>
      <c r="T2107" s="3">
        <f t="shared" si="876"/>
        <v>0</v>
      </c>
      <c r="U2107" s="3">
        <f t="shared" si="877"/>
        <v>0</v>
      </c>
      <c r="V2107" s="3">
        <f t="shared" si="878"/>
        <v>0</v>
      </c>
      <c r="W2107" s="19">
        <f t="shared" si="879"/>
        <v>0</v>
      </c>
      <c r="X2107" s="19">
        <f t="shared" si="880"/>
        <v>0</v>
      </c>
      <c r="Y2107" s="19">
        <f t="shared" si="881"/>
        <v>0</v>
      </c>
      <c r="Z2107" s="2">
        <f t="shared" si="882"/>
        <v>0</v>
      </c>
      <c r="AA2107" s="2">
        <f t="shared" si="883"/>
        <v>0</v>
      </c>
      <c r="AB2107">
        <v>0</v>
      </c>
      <c r="AC2107">
        <v>0</v>
      </c>
      <c r="AD2107">
        <v>0</v>
      </c>
      <c r="AE2107">
        <v>0</v>
      </c>
      <c r="AF2107" s="2">
        <f t="shared" si="884"/>
        <v>0</v>
      </c>
      <c r="AG2107" t="b">
        <f t="shared" si="885"/>
        <v>0</v>
      </c>
      <c r="AH2107" s="2" t="str">
        <f t="shared" si="886"/>
        <v/>
      </c>
      <c r="AI2107" t="str">
        <f t="shared" si="887"/>
        <v/>
      </c>
      <c r="AJ2107" s="2" t="str">
        <f t="shared" si="888"/>
        <v/>
      </c>
      <c r="AK2107" s="2" t="str">
        <f t="shared" si="889"/>
        <v/>
      </c>
    </row>
    <row r="2108" spans="1:37" x14ac:dyDescent="0.3">
      <c r="A2108" s="18">
        <v>40350</v>
      </c>
      <c r="B2108">
        <v>0</v>
      </c>
      <c r="C2108">
        <v>7.9</v>
      </c>
      <c r="D2108">
        <v>6</v>
      </c>
      <c r="E2108">
        <v>6.95</v>
      </c>
      <c r="G2108" s="3">
        <f t="shared" si="891"/>
        <v>0</v>
      </c>
      <c r="H2108" s="3">
        <f t="shared" si="892"/>
        <v>0</v>
      </c>
      <c r="I2108" s="10">
        <f t="shared" si="866"/>
        <v>0</v>
      </c>
      <c r="J2108" s="3">
        <f t="shared" si="867"/>
        <v>0</v>
      </c>
      <c r="K2108" s="3">
        <f t="shared" si="868"/>
        <v>0</v>
      </c>
      <c r="L2108" s="15">
        <f t="shared" si="869"/>
        <v>0</v>
      </c>
      <c r="M2108" s="3">
        <f t="shared" si="870"/>
        <v>0</v>
      </c>
      <c r="N2108" s="15">
        <f t="shared" si="871"/>
        <v>0</v>
      </c>
      <c r="O2108" s="15">
        <f t="shared" si="872"/>
        <v>0</v>
      </c>
      <c r="P2108" s="15">
        <f t="shared" si="873"/>
        <v>0</v>
      </c>
      <c r="Q2108" s="3">
        <f t="shared" si="890"/>
        <v>6</v>
      </c>
      <c r="R2108" s="3">
        <f t="shared" si="874"/>
        <v>-2.08</v>
      </c>
      <c r="S2108" s="16">
        <f t="shared" si="875"/>
        <v>-14.456000000000001</v>
      </c>
      <c r="T2108" s="3">
        <f t="shared" si="876"/>
        <v>0</v>
      </c>
      <c r="U2108" s="3">
        <f t="shared" si="877"/>
        <v>0</v>
      </c>
      <c r="V2108" s="3">
        <f t="shared" si="878"/>
        <v>0</v>
      </c>
      <c r="W2108" s="19">
        <f t="shared" si="879"/>
        <v>0</v>
      </c>
      <c r="X2108" s="19">
        <f t="shared" si="880"/>
        <v>0</v>
      </c>
      <c r="Y2108" s="19">
        <f t="shared" si="881"/>
        <v>0</v>
      </c>
      <c r="Z2108" s="2">
        <f t="shared" si="882"/>
        <v>0</v>
      </c>
      <c r="AA2108" s="2">
        <f t="shared" si="883"/>
        <v>0</v>
      </c>
      <c r="AB2108">
        <v>0</v>
      </c>
      <c r="AC2108">
        <v>0</v>
      </c>
      <c r="AD2108">
        <v>0</v>
      </c>
      <c r="AE2108">
        <v>0</v>
      </c>
      <c r="AF2108" s="2">
        <f t="shared" si="884"/>
        <v>0</v>
      </c>
      <c r="AG2108" t="b">
        <f t="shared" si="885"/>
        <v>0</v>
      </c>
      <c r="AH2108" s="2" t="str">
        <f t="shared" si="886"/>
        <v/>
      </c>
      <c r="AI2108" t="str">
        <f t="shared" si="887"/>
        <v/>
      </c>
      <c r="AJ2108" s="2" t="str">
        <f t="shared" si="888"/>
        <v/>
      </c>
      <c r="AK2108" s="2" t="str">
        <f t="shared" si="889"/>
        <v/>
      </c>
    </row>
    <row r="2109" spans="1:37" x14ac:dyDescent="0.3">
      <c r="A2109" s="18">
        <v>40351</v>
      </c>
      <c r="B2109">
        <v>0</v>
      </c>
      <c r="C2109">
        <v>17</v>
      </c>
      <c r="D2109">
        <v>6.2</v>
      </c>
      <c r="E2109">
        <v>11.6</v>
      </c>
      <c r="G2109" s="3">
        <f t="shared" si="891"/>
        <v>0</v>
      </c>
      <c r="H2109" s="3">
        <f t="shared" si="892"/>
        <v>0</v>
      </c>
      <c r="I2109" s="10">
        <f t="shared" si="866"/>
        <v>0</v>
      </c>
      <c r="J2109" s="3">
        <f t="shared" si="867"/>
        <v>0</v>
      </c>
      <c r="K2109" s="3">
        <f t="shared" si="868"/>
        <v>0</v>
      </c>
      <c r="L2109" s="15">
        <f t="shared" si="869"/>
        <v>0</v>
      </c>
      <c r="M2109" s="3">
        <f t="shared" si="870"/>
        <v>0</v>
      </c>
      <c r="N2109" s="15">
        <f t="shared" si="871"/>
        <v>0</v>
      </c>
      <c r="O2109" s="15">
        <f t="shared" si="872"/>
        <v>0</v>
      </c>
      <c r="P2109" s="15">
        <f t="shared" si="873"/>
        <v>0</v>
      </c>
      <c r="Q2109" s="3">
        <f t="shared" si="890"/>
        <v>6</v>
      </c>
      <c r="R2109" s="3">
        <f t="shared" si="874"/>
        <v>-2.08</v>
      </c>
      <c r="S2109" s="16">
        <f t="shared" si="875"/>
        <v>-24.128</v>
      </c>
      <c r="T2109" s="3">
        <f t="shared" si="876"/>
        <v>0</v>
      </c>
      <c r="U2109" s="3">
        <f t="shared" si="877"/>
        <v>0</v>
      </c>
      <c r="V2109" s="3">
        <f t="shared" si="878"/>
        <v>0</v>
      </c>
      <c r="W2109" s="19">
        <f t="shared" si="879"/>
        <v>0</v>
      </c>
      <c r="X2109" s="19">
        <f t="shared" si="880"/>
        <v>0</v>
      </c>
      <c r="Y2109" s="19">
        <f t="shared" si="881"/>
        <v>0</v>
      </c>
      <c r="Z2109" s="2">
        <f t="shared" si="882"/>
        <v>0</v>
      </c>
      <c r="AA2109" s="2">
        <f t="shared" si="883"/>
        <v>0</v>
      </c>
      <c r="AB2109">
        <v>0</v>
      </c>
      <c r="AC2109">
        <v>0</v>
      </c>
      <c r="AD2109">
        <v>0</v>
      </c>
      <c r="AE2109">
        <v>0</v>
      </c>
      <c r="AF2109" s="2">
        <f t="shared" si="884"/>
        <v>0</v>
      </c>
      <c r="AG2109" t="b">
        <f t="shared" si="885"/>
        <v>0</v>
      </c>
      <c r="AH2109" s="2" t="str">
        <f t="shared" si="886"/>
        <v/>
      </c>
      <c r="AI2109" t="str">
        <f t="shared" si="887"/>
        <v/>
      </c>
      <c r="AJ2109" s="2" t="str">
        <f t="shared" si="888"/>
        <v/>
      </c>
      <c r="AK2109" s="2" t="str">
        <f t="shared" si="889"/>
        <v/>
      </c>
    </row>
    <row r="2110" spans="1:37" x14ac:dyDescent="0.3">
      <c r="A2110" s="18">
        <v>40352</v>
      </c>
      <c r="B2110">
        <v>0</v>
      </c>
      <c r="C2110">
        <v>20.7</v>
      </c>
      <c r="D2110">
        <v>6.6</v>
      </c>
      <c r="E2110">
        <v>13.65</v>
      </c>
      <c r="G2110" s="3">
        <f t="shared" si="891"/>
        <v>0</v>
      </c>
      <c r="H2110" s="3">
        <f t="shared" si="892"/>
        <v>0</v>
      </c>
      <c r="I2110" s="10">
        <f t="shared" si="866"/>
        <v>0</v>
      </c>
      <c r="J2110" s="3">
        <f t="shared" si="867"/>
        <v>0</v>
      </c>
      <c r="K2110" s="3">
        <f t="shared" si="868"/>
        <v>0</v>
      </c>
      <c r="L2110" s="15">
        <f t="shared" si="869"/>
        <v>0</v>
      </c>
      <c r="M2110" s="3">
        <f t="shared" si="870"/>
        <v>0</v>
      </c>
      <c r="N2110" s="15">
        <f t="shared" si="871"/>
        <v>0</v>
      </c>
      <c r="O2110" s="15">
        <f t="shared" si="872"/>
        <v>0</v>
      </c>
      <c r="P2110" s="15">
        <f t="shared" si="873"/>
        <v>0</v>
      </c>
      <c r="Q2110" s="3">
        <f t="shared" si="890"/>
        <v>6</v>
      </c>
      <c r="R2110" s="3">
        <f t="shared" si="874"/>
        <v>-2.08</v>
      </c>
      <c r="S2110" s="16">
        <f t="shared" si="875"/>
        <v>-28.392000000000003</v>
      </c>
      <c r="T2110" s="3">
        <f t="shared" si="876"/>
        <v>0</v>
      </c>
      <c r="U2110" s="3">
        <f t="shared" si="877"/>
        <v>0</v>
      </c>
      <c r="V2110" s="3">
        <f t="shared" si="878"/>
        <v>0</v>
      </c>
      <c r="W2110" s="19">
        <f t="shared" si="879"/>
        <v>0</v>
      </c>
      <c r="X2110" s="19">
        <f t="shared" si="880"/>
        <v>0</v>
      </c>
      <c r="Y2110" s="19">
        <f t="shared" si="881"/>
        <v>0</v>
      </c>
      <c r="Z2110" s="2">
        <f t="shared" si="882"/>
        <v>0</v>
      </c>
      <c r="AA2110" s="2">
        <f t="shared" si="883"/>
        <v>0</v>
      </c>
      <c r="AB2110">
        <v>0</v>
      </c>
      <c r="AC2110">
        <v>0</v>
      </c>
      <c r="AD2110">
        <v>0</v>
      </c>
      <c r="AE2110">
        <v>0</v>
      </c>
      <c r="AF2110" s="2">
        <f t="shared" si="884"/>
        <v>0</v>
      </c>
      <c r="AG2110" t="b">
        <f t="shared" si="885"/>
        <v>0</v>
      </c>
      <c r="AH2110" s="2" t="str">
        <f t="shared" si="886"/>
        <v/>
      </c>
      <c r="AI2110" t="str">
        <f t="shared" si="887"/>
        <v/>
      </c>
      <c r="AJ2110" s="2" t="str">
        <f t="shared" si="888"/>
        <v/>
      </c>
      <c r="AK2110" s="2" t="str">
        <f t="shared" si="889"/>
        <v/>
      </c>
    </row>
    <row r="2111" spans="1:37" x14ac:dyDescent="0.3">
      <c r="A2111" s="18">
        <v>40353</v>
      </c>
      <c r="B2111">
        <v>0</v>
      </c>
      <c r="C2111">
        <v>20.5</v>
      </c>
      <c r="D2111">
        <v>9.6999999999999993</v>
      </c>
      <c r="E2111">
        <v>15.1</v>
      </c>
      <c r="G2111" s="3">
        <f t="shared" si="891"/>
        <v>0</v>
      </c>
      <c r="H2111" s="3">
        <f t="shared" si="892"/>
        <v>0</v>
      </c>
      <c r="I2111" s="10">
        <f t="shared" si="866"/>
        <v>0</v>
      </c>
      <c r="J2111" s="3">
        <f t="shared" si="867"/>
        <v>0</v>
      </c>
      <c r="K2111" s="3">
        <f t="shared" si="868"/>
        <v>0</v>
      </c>
      <c r="L2111" s="15">
        <f t="shared" si="869"/>
        <v>0</v>
      </c>
      <c r="M2111" s="3">
        <f t="shared" si="870"/>
        <v>0</v>
      </c>
      <c r="N2111" s="15">
        <f t="shared" si="871"/>
        <v>0</v>
      </c>
      <c r="O2111" s="15">
        <f t="shared" si="872"/>
        <v>0</v>
      </c>
      <c r="P2111" s="15">
        <f t="shared" si="873"/>
        <v>0</v>
      </c>
      <c r="Q2111" s="3">
        <f t="shared" si="890"/>
        <v>6</v>
      </c>
      <c r="R2111" s="3">
        <f t="shared" si="874"/>
        <v>-2.08</v>
      </c>
      <c r="S2111" s="16">
        <f t="shared" si="875"/>
        <v>-31.408000000000001</v>
      </c>
      <c r="T2111" s="3">
        <f t="shared" si="876"/>
        <v>0</v>
      </c>
      <c r="U2111" s="3">
        <f t="shared" si="877"/>
        <v>0</v>
      </c>
      <c r="V2111" s="3">
        <f t="shared" si="878"/>
        <v>0</v>
      </c>
      <c r="W2111" s="19">
        <f t="shared" si="879"/>
        <v>0</v>
      </c>
      <c r="X2111" s="19">
        <f t="shared" si="880"/>
        <v>0</v>
      </c>
      <c r="Y2111" s="19">
        <f t="shared" si="881"/>
        <v>0</v>
      </c>
      <c r="Z2111" s="2">
        <f t="shared" si="882"/>
        <v>0</v>
      </c>
      <c r="AA2111" s="2">
        <f t="shared" si="883"/>
        <v>0</v>
      </c>
      <c r="AB2111">
        <v>0</v>
      </c>
      <c r="AC2111">
        <v>0</v>
      </c>
      <c r="AD2111">
        <v>0</v>
      </c>
      <c r="AE2111">
        <v>0</v>
      </c>
      <c r="AF2111" s="2">
        <f t="shared" si="884"/>
        <v>0</v>
      </c>
      <c r="AG2111" t="b">
        <f t="shared" si="885"/>
        <v>0</v>
      </c>
      <c r="AH2111" s="2" t="str">
        <f t="shared" si="886"/>
        <v/>
      </c>
      <c r="AI2111" t="str">
        <f t="shared" si="887"/>
        <v/>
      </c>
      <c r="AJ2111" s="2" t="str">
        <f t="shared" si="888"/>
        <v/>
      </c>
      <c r="AK2111" s="2" t="str">
        <f t="shared" si="889"/>
        <v/>
      </c>
    </row>
    <row r="2112" spans="1:37" x14ac:dyDescent="0.3">
      <c r="A2112" s="18">
        <v>40354</v>
      </c>
      <c r="B2112">
        <v>0</v>
      </c>
      <c r="C2112">
        <v>22.7</v>
      </c>
      <c r="D2112">
        <v>10.199999999999999</v>
      </c>
      <c r="E2112">
        <v>16.45</v>
      </c>
      <c r="G2112" s="3">
        <f t="shared" si="891"/>
        <v>0</v>
      </c>
      <c r="H2112" s="3">
        <f t="shared" si="892"/>
        <v>0</v>
      </c>
      <c r="I2112" s="10">
        <f t="shared" si="866"/>
        <v>0</v>
      </c>
      <c r="J2112" s="3">
        <f t="shared" si="867"/>
        <v>0</v>
      </c>
      <c r="K2112" s="3">
        <f t="shared" si="868"/>
        <v>0</v>
      </c>
      <c r="L2112" s="15">
        <f t="shared" si="869"/>
        <v>0</v>
      </c>
      <c r="M2112" s="3">
        <f t="shared" si="870"/>
        <v>0</v>
      </c>
      <c r="N2112" s="15">
        <f t="shared" si="871"/>
        <v>0</v>
      </c>
      <c r="O2112" s="15">
        <f t="shared" si="872"/>
        <v>0</v>
      </c>
      <c r="P2112" s="15">
        <f t="shared" si="873"/>
        <v>0</v>
      </c>
      <c r="Q2112" s="3">
        <f t="shared" si="890"/>
        <v>6</v>
      </c>
      <c r="R2112" s="3">
        <f t="shared" si="874"/>
        <v>-2.08</v>
      </c>
      <c r="S2112" s="16">
        <f t="shared" si="875"/>
        <v>-34.216000000000001</v>
      </c>
      <c r="T2112" s="3">
        <f t="shared" si="876"/>
        <v>0</v>
      </c>
      <c r="U2112" s="3">
        <f t="shared" si="877"/>
        <v>0</v>
      </c>
      <c r="V2112" s="3">
        <f t="shared" si="878"/>
        <v>0</v>
      </c>
      <c r="W2112" s="19">
        <f t="shared" si="879"/>
        <v>0</v>
      </c>
      <c r="X2112" s="19">
        <f t="shared" si="880"/>
        <v>0</v>
      </c>
      <c r="Y2112" s="19">
        <f t="shared" si="881"/>
        <v>0</v>
      </c>
      <c r="Z2112" s="2">
        <f t="shared" si="882"/>
        <v>0</v>
      </c>
      <c r="AA2112" s="2">
        <f t="shared" si="883"/>
        <v>0</v>
      </c>
      <c r="AB2112">
        <v>0</v>
      </c>
      <c r="AC2112">
        <v>0</v>
      </c>
      <c r="AD2112">
        <v>0</v>
      </c>
      <c r="AE2112">
        <v>0</v>
      </c>
      <c r="AF2112" s="2">
        <f t="shared" si="884"/>
        <v>0</v>
      </c>
      <c r="AG2112" t="b">
        <f t="shared" si="885"/>
        <v>0</v>
      </c>
      <c r="AH2112" s="2" t="str">
        <f t="shared" si="886"/>
        <v/>
      </c>
      <c r="AI2112" t="str">
        <f t="shared" si="887"/>
        <v/>
      </c>
      <c r="AJ2112" s="2" t="str">
        <f t="shared" si="888"/>
        <v/>
      </c>
      <c r="AK2112" s="2" t="str">
        <f t="shared" si="889"/>
        <v/>
      </c>
    </row>
    <row r="2113" spans="1:37" x14ac:dyDescent="0.3">
      <c r="A2113" s="18">
        <v>40355</v>
      </c>
      <c r="B2113">
        <v>0</v>
      </c>
      <c r="C2113">
        <v>20.7</v>
      </c>
      <c r="D2113">
        <v>9.5</v>
      </c>
      <c r="E2113">
        <v>15.1</v>
      </c>
      <c r="G2113" s="3">
        <f t="shared" si="891"/>
        <v>0</v>
      </c>
      <c r="H2113" s="3">
        <f t="shared" si="892"/>
        <v>0</v>
      </c>
      <c r="I2113" s="10">
        <f t="shared" si="866"/>
        <v>0</v>
      </c>
      <c r="J2113" s="3">
        <f t="shared" si="867"/>
        <v>0</v>
      </c>
      <c r="K2113" s="3">
        <f t="shared" si="868"/>
        <v>0</v>
      </c>
      <c r="L2113" s="15">
        <f t="shared" si="869"/>
        <v>0</v>
      </c>
      <c r="M2113" s="3">
        <f t="shared" si="870"/>
        <v>0</v>
      </c>
      <c r="N2113" s="15">
        <f t="shared" si="871"/>
        <v>0</v>
      </c>
      <c r="O2113" s="15">
        <f t="shared" si="872"/>
        <v>0</v>
      </c>
      <c r="P2113" s="15">
        <f t="shared" si="873"/>
        <v>0</v>
      </c>
      <c r="Q2113" s="3">
        <f t="shared" si="890"/>
        <v>6</v>
      </c>
      <c r="R2113" s="3">
        <f t="shared" si="874"/>
        <v>-2.08</v>
      </c>
      <c r="S2113" s="16">
        <f t="shared" si="875"/>
        <v>-31.408000000000001</v>
      </c>
      <c r="T2113" s="3">
        <f t="shared" si="876"/>
        <v>0</v>
      </c>
      <c r="U2113" s="3">
        <f t="shared" si="877"/>
        <v>0</v>
      </c>
      <c r="V2113" s="3">
        <f t="shared" si="878"/>
        <v>0</v>
      </c>
      <c r="W2113" s="19">
        <f t="shared" si="879"/>
        <v>0</v>
      </c>
      <c r="X2113" s="19">
        <f t="shared" si="880"/>
        <v>0</v>
      </c>
      <c r="Y2113" s="19">
        <f t="shared" si="881"/>
        <v>0</v>
      </c>
      <c r="Z2113" s="2">
        <f t="shared" si="882"/>
        <v>0</v>
      </c>
      <c r="AA2113" s="2">
        <f t="shared" si="883"/>
        <v>0</v>
      </c>
      <c r="AB2113">
        <v>0</v>
      </c>
      <c r="AC2113">
        <v>0</v>
      </c>
      <c r="AD2113">
        <v>0</v>
      </c>
      <c r="AE2113">
        <v>0</v>
      </c>
      <c r="AF2113" s="2">
        <f t="shared" si="884"/>
        <v>0</v>
      </c>
      <c r="AG2113" t="b">
        <f t="shared" si="885"/>
        <v>0</v>
      </c>
      <c r="AH2113" s="2" t="str">
        <f t="shared" si="886"/>
        <v/>
      </c>
      <c r="AI2113" t="str">
        <f t="shared" si="887"/>
        <v/>
      </c>
      <c r="AJ2113" s="2" t="str">
        <f t="shared" si="888"/>
        <v/>
      </c>
      <c r="AK2113" s="2" t="str">
        <f t="shared" si="889"/>
        <v/>
      </c>
    </row>
    <row r="2114" spans="1:37" x14ac:dyDescent="0.3">
      <c r="A2114" s="18">
        <v>40356</v>
      </c>
      <c r="B2114">
        <v>0</v>
      </c>
      <c r="C2114">
        <v>21.8</v>
      </c>
      <c r="D2114">
        <v>8.9</v>
      </c>
      <c r="E2114">
        <v>15.35</v>
      </c>
      <c r="G2114" s="3">
        <f t="shared" si="891"/>
        <v>0</v>
      </c>
      <c r="H2114" s="3">
        <f t="shared" si="892"/>
        <v>0</v>
      </c>
      <c r="I2114" s="10">
        <f t="shared" si="866"/>
        <v>0</v>
      </c>
      <c r="J2114" s="3">
        <f t="shared" si="867"/>
        <v>0</v>
      </c>
      <c r="K2114" s="3">
        <f t="shared" si="868"/>
        <v>0</v>
      </c>
      <c r="L2114" s="15">
        <f t="shared" si="869"/>
        <v>0</v>
      </c>
      <c r="M2114" s="3">
        <f t="shared" si="870"/>
        <v>0</v>
      </c>
      <c r="N2114" s="15">
        <f t="shared" si="871"/>
        <v>0</v>
      </c>
      <c r="O2114" s="15">
        <f t="shared" si="872"/>
        <v>0</v>
      </c>
      <c r="P2114" s="15">
        <f t="shared" si="873"/>
        <v>0</v>
      </c>
      <c r="Q2114" s="3">
        <f t="shared" si="890"/>
        <v>6</v>
      </c>
      <c r="R2114" s="3">
        <f t="shared" si="874"/>
        <v>-2.08</v>
      </c>
      <c r="S2114" s="16">
        <f t="shared" si="875"/>
        <v>-31.928000000000001</v>
      </c>
      <c r="T2114" s="3">
        <f t="shared" si="876"/>
        <v>0</v>
      </c>
      <c r="U2114" s="3">
        <f t="shared" si="877"/>
        <v>0</v>
      </c>
      <c r="V2114" s="3">
        <f t="shared" si="878"/>
        <v>0</v>
      </c>
      <c r="W2114" s="19">
        <f t="shared" si="879"/>
        <v>0</v>
      </c>
      <c r="X2114" s="19">
        <f t="shared" si="880"/>
        <v>0</v>
      </c>
      <c r="Y2114" s="19">
        <f t="shared" si="881"/>
        <v>0</v>
      </c>
      <c r="Z2114" s="2">
        <f t="shared" si="882"/>
        <v>0</v>
      </c>
      <c r="AA2114" s="2">
        <f t="shared" si="883"/>
        <v>0</v>
      </c>
      <c r="AB2114">
        <v>0</v>
      </c>
      <c r="AC2114">
        <v>0</v>
      </c>
      <c r="AD2114">
        <v>0</v>
      </c>
      <c r="AE2114">
        <v>0</v>
      </c>
      <c r="AF2114" s="2">
        <f t="shared" si="884"/>
        <v>0</v>
      </c>
      <c r="AG2114" t="b">
        <f t="shared" si="885"/>
        <v>0</v>
      </c>
      <c r="AH2114" s="2" t="str">
        <f t="shared" si="886"/>
        <v/>
      </c>
      <c r="AI2114" t="str">
        <f t="shared" si="887"/>
        <v/>
      </c>
      <c r="AJ2114" s="2" t="str">
        <f t="shared" si="888"/>
        <v/>
      </c>
      <c r="AK2114" s="2" t="str">
        <f t="shared" si="889"/>
        <v/>
      </c>
    </row>
    <row r="2115" spans="1:37" x14ac:dyDescent="0.3">
      <c r="A2115" s="18">
        <v>40357</v>
      </c>
      <c r="B2115">
        <v>0</v>
      </c>
      <c r="C2115">
        <v>23.2</v>
      </c>
      <c r="D2115">
        <v>8.9</v>
      </c>
      <c r="E2115">
        <v>16.05</v>
      </c>
      <c r="G2115" s="3">
        <f t="shared" si="891"/>
        <v>0</v>
      </c>
      <c r="H2115" s="3">
        <f t="shared" si="892"/>
        <v>0</v>
      </c>
      <c r="I2115" s="10">
        <f t="shared" si="866"/>
        <v>0</v>
      </c>
      <c r="J2115" s="3">
        <f t="shared" si="867"/>
        <v>0</v>
      </c>
      <c r="K2115" s="3">
        <f t="shared" si="868"/>
        <v>0</v>
      </c>
      <c r="L2115" s="15">
        <f t="shared" si="869"/>
        <v>0</v>
      </c>
      <c r="M2115" s="3">
        <f t="shared" si="870"/>
        <v>0</v>
      </c>
      <c r="N2115" s="15">
        <f t="shared" si="871"/>
        <v>0</v>
      </c>
      <c r="O2115" s="15">
        <f t="shared" si="872"/>
        <v>0</v>
      </c>
      <c r="P2115" s="15">
        <f t="shared" si="873"/>
        <v>0</v>
      </c>
      <c r="Q2115" s="3">
        <f t="shared" si="890"/>
        <v>6</v>
      </c>
      <c r="R2115" s="3">
        <f t="shared" si="874"/>
        <v>-2.08</v>
      </c>
      <c r="S2115" s="16">
        <f t="shared" si="875"/>
        <v>-33.384</v>
      </c>
      <c r="T2115" s="3">
        <f t="shared" si="876"/>
        <v>0</v>
      </c>
      <c r="U2115" s="3">
        <f t="shared" si="877"/>
        <v>0</v>
      </c>
      <c r="V2115" s="3">
        <f t="shared" si="878"/>
        <v>0</v>
      </c>
      <c r="W2115" s="19">
        <f t="shared" si="879"/>
        <v>0</v>
      </c>
      <c r="X2115" s="19">
        <f t="shared" si="880"/>
        <v>0</v>
      </c>
      <c r="Y2115" s="19">
        <f t="shared" si="881"/>
        <v>0</v>
      </c>
      <c r="Z2115" s="2">
        <f t="shared" si="882"/>
        <v>0</v>
      </c>
      <c r="AA2115" s="2">
        <f t="shared" si="883"/>
        <v>0</v>
      </c>
      <c r="AB2115">
        <v>0</v>
      </c>
      <c r="AC2115">
        <v>0</v>
      </c>
      <c r="AD2115">
        <v>0</v>
      </c>
      <c r="AE2115">
        <v>0</v>
      </c>
      <c r="AF2115" s="2">
        <f t="shared" si="884"/>
        <v>0</v>
      </c>
      <c r="AG2115" t="b">
        <f t="shared" si="885"/>
        <v>0</v>
      </c>
      <c r="AH2115" s="2" t="str">
        <f t="shared" si="886"/>
        <v/>
      </c>
      <c r="AI2115" t="str">
        <f t="shared" si="887"/>
        <v/>
      </c>
      <c r="AJ2115" s="2" t="str">
        <f t="shared" si="888"/>
        <v/>
      </c>
      <c r="AK2115" s="2" t="str">
        <f t="shared" si="889"/>
        <v/>
      </c>
    </row>
    <row r="2116" spans="1:37" x14ac:dyDescent="0.3">
      <c r="A2116" s="18">
        <v>40358</v>
      </c>
      <c r="B2116">
        <v>0</v>
      </c>
      <c r="C2116">
        <v>22.5</v>
      </c>
      <c r="D2116">
        <v>9.8000000000000007</v>
      </c>
      <c r="E2116">
        <v>16.149999999999999</v>
      </c>
      <c r="G2116" s="3">
        <f t="shared" si="891"/>
        <v>0</v>
      </c>
      <c r="H2116" s="3">
        <f t="shared" si="892"/>
        <v>0</v>
      </c>
      <c r="I2116" s="10">
        <f t="shared" si="866"/>
        <v>0</v>
      </c>
      <c r="J2116" s="3">
        <f t="shared" si="867"/>
        <v>0</v>
      </c>
      <c r="K2116" s="3">
        <f t="shared" si="868"/>
        <v>0</v>
      </c>
      <c r="L2116" s="15">
        <f t="shared" si="869"/>
        <v>0</v>
      </c>
      <c r="M2116" s="3">
        <f t="shared" si="870"/>
        <v>0</v>
      </c>
      <c r="N2116" s="15">
        <f t="shared" si="871"/>
        <v>0</v>
      </c>
      <c r="O2116" s="15">
        <f t="shared" si="872"/>
        <v>0</v>
      </c>
      <c r="P2116" s="15">
        <f t="shared" si="873"/>
        <v>0</v>
      </c>
      <c r="Q2116" s="3">
        <f t="shared" si="890"/>
        <v>6</v>
      </c>
      <c r="R2116" s="3">
        <f t="shared" si="874"/>
        <v>-2.08</v>
      </c>
      <c r="S2116" s="16">
        <f t="shared" si="875"/>
        <v>-33.591999999999999</v>
      </c>
      <c r="T2116" s="3">
        <f t="shared" si="876"/>
        <v>0</v>
      </c>
      <c r="U2116" s="3">
        <f t="shared" si="877"/>
        <v>0</v>
      </c>
      <c r="V2116" s="3">
        <f t="shared" si="878"/>
        <v>0</v>
      </c>
      <c r="W2116" s="19">
        <f t="shared" si="879"/>
        <v>0</v>
      </c>
      <c r="X2116" s="19">
        <f t="shared" si="880"/>
        <v>0</v>
      </c>
      <c r="Y2116" s="19">
        <f t="shared" si="881"/>
        <v>0</v>
      </c>
      <c r="Z2116" s="2">
        <f t="shared" si="882"/>
        <v>0</v>
      </c>
      <c r="AA2116" s="2">
        <f t="shared" si="883"/>
        <v>0</v>
      </c>
      <c r="AB2116">
        <v>0</v>
      </c>
      <c r="AC2116">
        <v>0</v>
      </c>
      <c r="AD2116">
        <v>0</v>
      </c>
      <c r="AE2116">
        <v>0</v>
      </c>
      <c r="AF2116" s="2">
        <f t="shared" si="884"/>
        <v>0</v>
      </c>
      <c r="AG2116" t="b">
        <f t="shared" si="885"/>
        <v>0</v>
      </c>
      <c r="AH2116" s="2" t="str">
        <f t="shared" si="886"/>
        <v/>
      </c>
      <c r="AI2116" t="str">
        <f t="shared" si="887"/>
        <v/>
      </c>
      <c r="AJ2116" s="2" t="str">
        <f t="shared" si="888"/>
        <v/>
      </c>
      <c r="AK2116" s="2" t="str">
        <f t="shared" si="889"/>
        <v/>
      </c>
    </row>
    <row r="2117" spans="1:37" x14ac:dyDescent="0.3">
      <c r="A2117" s="18">
        <v>40359</v>
      </c>
      <c r="B2117">
        <v>0</v>
      </c>
      <c r="C2117">
        <v>13.8</v>
      </c>
      <c r="D2117">
        <v>7.1</v>
      </c>
      <c r="E2117">
        <v>10.45</v>
      </c>
      <c r="G2117" s="3">
        <f t="shared" si="891"/>
        <v>0</v>
      </c>
      <c r="H2117" s="3">
        <f t="shared" si="892"/>
        <v>0</v>
      </c>
      <c r="I2117" s="10">
        <f t="shared" si="866"/>
        <v>0</v>
      </c>
      <c r="J2117" s="3">
        <f t="shared" si="867"/>
        <v>0</v>
      </c>
      <c r="K2117" s="3">
        <f t="shared" si="868"/>
        <v>0</v>
      </c>
      <c r="L2117" s="15">
        <f t="shared" si="869"/>
        <v>0</v>
      </c>
      <c r="M2117" s="3">
        <f t="shared" si="870"/>
        <v>0</v>
      </c>
      <c r="N2117" s="15">
        <f t="shared" si="871"/>
        <v>0</v>
      </c>
      <c r="O2117" s="15">
        <f t="shared" si="872"/>
        <v>0</v>
      </c>
      <c r="P2117" s="15">
        <f t="shared" si="873"/>
        <v>0</v>
      </c>
      <c r="Q2117" s="3">
        <f t="shared" si="890"/>
        <v>6</v>
      </c>
      <c r="R2117" s="3">
        <f t="shared" si="874"/>
        <v>-2.08</v>
      </c>
      <c r="S2117" s="16">
        <f t="shared" si="875"/>
        <v>-21.736000000000001</v>
      </c>
      <c r="T2117" s="3">
        <f t="shared" si="876"/>
        <v>0</v>
      </c>
      <c r="U2117" s="3">
        <f t="shared" si="877"/>
        <v>0</v>
      </c>
      <c r="V2117" s="3">
        <f t="shared" si="878"/>
        <v>0</v>
      </c>
      <c r="W2117" s="19">
        <f t="shared" si="879"/>
        <v>0</v>
      </c>
      <c r="X2117" s="19">
        <f t="shared" si="880"/>
        <v>0</v>
      </c>
      <c r="Y2117" s="19">
        <f t="shared" si="881"/>
        <v>0</v>
      </c>
      <c r="Z2117" s="2">
        <f t="shared" si="882"/>
        <v>0</v>
      </c>
      <c r="AA2117" s="2">
        <f t="shared" si="883"/>
        <v>0</v>
      </c>
      <c r="AB2117">
        <v>0</v>
      </c>
      <c r="AC2117">
        <v>0</v>
      </c>
      <c r="AD2117">
        <v>0</v>
      </c>
      <c r="AE2117">
        <v>0</v>
      </c>
      <c r="AF2117" s="2">
        <f t="shared" si="884"/>
        <v>0</v>
      </c>
      <c r="AG2117" t="b">
        <f t="shared" si="885"/>
        <v>0</v>
      </c>
      <c r="AH2117" s="2" t="str">
        <f t="shared" si="886"/>
        <v/>
      </c>
      <c r="AI2117" t="str">
        <f t="shared" si="887"/>
        <v/>
      </c>
      <c r="AJ2117" s="2" t="str">
        <f t="shared" si="888"/>
        <v/>
      </c>
      <c r="AK2117" s="2" t="str">
        <f t="shared" si="889"/>
        <v/>
      </c>
    </row>
    <row r="2118" spans="1:37" x14ac:dyDescent="0.3">
      <c r="A2118" s="18">
        <v>40360</v>
      </c>
      <c r="B2118">
        <v>0</v>
      </c>
      <c r="C2118">
        <v>18.2</v>
      </c>
      <c r="D2118">
        <v>5.3</v>
      </c>
      <c r="E2118">
        <v>11.75</v>
      </c>
      <c r="G2118" s="3">
        <f t="shared" si="891"/>
        <v>0</v>
      </c>
      <c r="H2118" s="3">
        <f t="shared" si="892"/>
        <v>0</v>
      </c>
      <c r="I2118" s="10">
        <f t="shared" si="866"/>
        <v>0</v>
      </c>
      <c r="J2118" s="3">
        <f t="shared" si="867"/>
        <v>0</v>
      </c>
      <c r="K2118" s="3">
        <f t="shared" si="868"/>
        <v>0</v>
      </c>
      <c r="L2118" s="15">
        <f t="shared" si="869"/>
        <v>0</v>
      </c>
      <c r="M2118" s="3">
        <f t="shared" si="870"/>
        <v>0</v>
      </c>
      <c r="N2118" s="15">
        <f t="shared" si="871"/>
        <v>0</v>
      </c>
      <c r="O2118" s="15">
        <f t="shared" si="872"/>
        <v>0</v>
      </c>
      <c r="P2118" s="15">
        <f t="shared" si="873"/>
        <v>0</v>
      </c>
      <c r="Q2118" s="3">
        <f t="shared" si="890"/>
        <v>7</v>
      </c>
      <c r="R2118" s="3">
        <f t="shared" si="874"/>
        <v>-2.08</v>
      </c>
      <c r="S2118" s="16">
        <f t="shared" si="875"/>
        <v>-24.44</v>
      </c>
      <c r="T2118" s="3">
        <f t="shared" si="876"/>
        <v>0</v>
      </c>
      <c r="U2118" s="3">
        <f t="shared" si="877"/>
        <v>0</v>
      </c>
      <c r="V2118" s="3">
        <f t="shared" si="878"/>
        <v>0</v>
      </c>
      <c r="W2118" s="19">
        <f t="shared" si="879"/>
        <v>0</v>
      </c>
      <c r="X2118" s="19">
        <f t="shared" si="880"/>
        <v>0</v>
      </c>
      <c r="Y2118" s="19">
        <f t="shared" si="881"/>
        <v>0</v>
      </c>
      <c r="Z2118" s="2">
        <f t="shared" si="882"/>
        <v>0</v>
      </c>
      <c r="AA2118" s="2">
        <f t="shared" si="883"/>
        <v>0</v>
      </c>
      <c r="AB2118">
        <v>0</v>
      </c>
      <c r="AC2118">
        <v>0</v>
      </c>
      <c r="AD2118">
        <v>0</v>
      </c>
      <c r="AE2118">
        <v>0</v>
      </c>
      <c r="AF2118" s="2">
        <f t="shared" si="884"/>
        <v>0</v>
      </c>
      <c r="AG2118" t="b">
        <f t="shared" si="885"/>
        <v>0</v>
      </c>
      <c r="AH2118" s="2" t="str">
        <f t="shared" si="886"/>
        <v/>
      </c>
      <c r="AI2118" t="str">
        <f t="shared" si="887"/>
        <v/>
      </c>
      <c r="AJ2118" s="2" t="str">
        <f t="shared" si="888"/>
        <v/>
      </c>
      <c r="AK2118" s="2" t="str">
        <f t="shared" si="889"/>
        <v/>
      </c>
    </row>
    <row r="2119" spans="1:37" x14ac:dyDescent="0.3">
      <c r="A2119" s="18">
        <v>40361</v>
      </c>
      <c r="B2119">
        <v>2.54</v>
      </c>
      <c r="C2119">
        <v>16.399999999999999</v>
      </c>
      <c r="D2119">
        <v>6.2</v>
      </c>
      <c r="E2119">
        <v>11.3</v>
      </c>
      <c r="G2119" s="3">
        <f t="shared" si="891"/>
        <v>0</v>
      </c>
      <c r="H2119" s="3">
        <f t="shared" si="892"/>
        <v>0</v>
      </c>
      <c r="I2119" s="10">
        <f t="shared" si="866"/>
        <v>0</v>
      </c>
      <c r="J2119" s="3">
        <f t="shared" si="867"/>
        <v>0</v>
      </c>
      <c r="K2119" s="3">
        <f t="shared" si="868"/>
        <v>2.54</v>
      </c>
      <c r="L2119" s="15">
        <f t="shared" si="869"/>
        <v>0</v>
      </c>
      <c r="M2119" s="3">
        <f t="shared" si="870"/>
        <v>-0.63500000000000001</v>
      </c>
      <c r="N2119" s="15">
        <f t="shared" si="871"/>
        <v>0</v>
      </c>
      <c r="O2119" s="15">
        <f t="shared" si="872"/>
        <v>0</v>
      </c>
      <c r="P2119" s="15">
        <f t="shared" si="873"/>
        <v>0</v>
      </c>
      <c r="Q2119" s="3">
        <f t="shared" si="890"/>
        <v>7</v>
      </c>
      <c r="R2119" s="3">
        <f t="shared" si="874"/>
        <v>-2.08</v>
      </c>
      <c r="S2119" s="16">
        <f t="shared" si="875"/>
        <v>-23.504000000000001</v>
      </c>
      <c r="T2119" s="3">
        <f t="shared" si="876"/>
        <v>0</v>
      </c>
      <c r="U2119" s="3">
        <f t="shared" si="877"/>
        <v>0</v>
      </c>
      <c r="V2119" s="3">
        <f t="shared" si="878"/>
        <v>0</v>
      </c>
      <c r="W2119" s="19">
        <f t="shared" si="879"/>
        <v>0</v>
      </c>
      <c r="X2119" s="19">
        <f t="shared" si="880"/>
        <v>0</v>
      </c>
      <c r="Y2119" s="19">
        <f t="shared" si="881"/>
        <v>0</v>
      </c>
      <c r="Z2119" s="2">
        <f t="shared" si="882"/>
        <v>0</v>
      </c>
      <c r="AA2119" s="2">
        <f t="shared" si="883"/>
        <v>0</v>
      </c>
      <c r="AB2119">
        <v>0</v>
      </c>
      <c r="AC2119">
        <v>0</v>
      </c>
      <c r="AD2119">
        <v>0</v>
      </c>
      <c r="AE2119">
        <v>0</v>
      </c>
      <c r="AF2119" s="2">
        <f t="shared" si="884"/>
        <v>0</v>
      </c>
      <c r="AG2119" t="b">
        <f t="shared" si="885"/>
        <v>0</v>
      </c>
      <c r="AH2119" s="2" t="str">
        <f t="shared" si="886"/>
        <v/>
      </c>
      <c r="AI2119" t="str">
        <f t="shared" si="887"/>
        <v/>
      </c>
      <c r="AJ2119" s="2" t="str">
        <f t="shared" si="888"/>
        <v/>
      </c>
      <c r="AK2119" s="2" t="str">
        <f t="shared" si="889"/>
        <v/>
      </c>
    </row>
    <row r="2120" spans="1:37" x14ac:dyDescent="0.3">
      <c r="A2120" s="18">
        <v>40362</v>
      </c>
      <c r="B2120">
        <v>7.62</v>
      </c>
      <c r="C2120">
        <v>10</v>
      </c>
      <c r="D2120">
        <v>5.5</v>
      </c>
      <c r="E2120">
        <v>7.75</v>
      </c>
      <c r="G2120" s="3">
        <f t="shared" si="891"/>
        <v>0</v>
      </c>
      <c r="H2120" s="3">
        <f t="shared" si="892"/>
        <v>0</v>
      </c>
      <c r="I2120" s="10">
        <f t="shared" si="866"/>
        <v>0</v>
      </c>
      <c r="J2120" s="3">
        <f t="shared" si="867"/>
        <v>0</v>
      </c>
      <c r="K2120" s="3">
        <f t="shared" si="868"/>
        <v>7.62</v>
      </c>
      <c r="L2120" s="15">
        <f t="shared" si="869"/>
        <v>0</v>
      </c>
      <c r="M2120" s="3">
        <f t="shared" si="870"/>
        <v>-1.905</v>
      </c>
      <c r="N2120" s="15">
        <f t="shared" si="871"/>
        <v>0</v>
      </c>
      <c r="O2120" s="15">
        <f t="shared" si="872"/>
        <v>0</v>
      </c>
      <c r="P2120" s="15">
        <f t="shared" si="873"/>
        <v>0</v>
      </c>
      <c r="Q2120" s="3">
        <f t="shared" si="890"/>
        <v>7</v>
      </c>
      <c r="R2120" s="3">
        <f t="shared" si="874"/>
        <v>-2.08</v>
      </c>
      <c r="S2120" s="16">
        <f t="shared" si="875"/>
        <v>-16.12</v>
      </c>
      <c r="T2120" s="3">
        <f t="shared" si="876"/>
        <v>0</v>
      </c>
      <c r="U2120" s="3">
        <f t="shared" si="877"/>
        <v>0</v>
      </c>
      <c r="V2120" s="3">
        <f t="shared" si="878"/>
        <v>0</v>
      </c>
      <c r="W2120" s="19">
        <f t="shared" si="879"/>
        <v>0</v>
      </c>
      <c r="X2120" s="19">
        <f t="shared" si="880"/>
        <v>0</v>
      </c>
      <c r="Y2120" s="19">
        <f t="shared" si="881"/>
        <v>0</v>
      </c>
      <c r="Z2120" s="2">
        <f t="shared" si="882"/>
        <v>0</v>
      </c>
      <c r="AA2120" s="2">
        <f t="shared" si="883"/>
        <v>0</v>
      </c>
      <c r="AB2120">
        <v>0</v>
      </c>
      <c r="AC2120">
        <v>0</v>
      </c>
      <c r="AD2120">
        <v>0</v>
      </c>
      <c r="AE2120">
        <v>0</v>
      </c>
      <c r="AF2120" s="2">
        <f t="shared" si="884"/>
        <v>0</v>
      </c>
      <c r="AG2120" t="b">
        <f t="shared" si="885"/>
        <v>0</v>
      </c>
      <c r="AH2120" s="2" t="str">
        <f t="shared" si="886"/>
        <v/>
      </c>
      <c r="AI2120" t="str">
        <f t="shared" si="887"/>
        <v/>
      </c>
      <c r="AJ2120" s="2" t="str">
        <f t="shared" si="888"/>
        <v/>
      </c>
      <c r="AK2120" s="2" t="str">
        <f t="shared" si="889"/>
        <v/>
      </c>
    </row>
    <row r="2121" spans="1:37" x14ac:dyDescent="0.3">
      <c r="A2121" s="18">
        <v>40363</v>
      </c>
      <c r="B2121">
        <v>0</v>
      </c>
      <c r="C2121">
        <v>14.7</v>
      </c>
      <c r="D2121">
        <v>5.9</v>
      </c>
      <c r="E2121">
        <v>10.3</v>
      </c>
      <c r="G2121" s="3">
        <f t="shared" si="891"/>
        <v>0</v>
      </c>
      <c r="H2121" s="3">
        <f t="shared" si="892"/>
        <v>0</v>
      </c>
      <c r="I2121" s="10">
        <f t="shared" si="866"/>
        <v>0</v>
      </c>
      <c r="J2121" s="3">
        <f t="shared" si="867"/>
        <v>0</v>
      </c>
      <c r="K2121" s="3">
        <f t="shared" si="868"/>
        <v>0</v>
      </c>
      <c r="L2121" s="15">
        <f t="shared" si="869"/>
        <v>0</v>
      </c>
      <c r="M2121" s="3">
        <f t="shared" si="870"/>
        <v>0</v>
      </c>
      <c r="N2121" s="15">
        <f t="shared" si="871"/>
        <v>0</v>
      </c>
      <c r="O2121" s="15">
        <f t="shared" si="872"/>
        <v>0</v>
      </c>
      <c r="P2121" s="15">
        <f t="shared" si="873"/>
        <v>0</v>
      </c>
      <c r="Q2121" s="3">
        <f t="shared" si="890"/>
        <v>7</v>
      </c>
      <c r="R2121" s="3">
        <f t="shared" si="874"/>
        <v>-2.08</v>
      </c>
      <c r="S2121" s="16">
        <f t="shared" si="875"/>
        <v>-21.424000000000003</v>
      </c>
      <c r="T2121" s="3">
        <f t="shared" si="876"/>
        <v>0</v>
      </c>
      <c r="U2121" s="3">
        <f t="shared" si="877"/>
        <v>0</v>
      </c>
      <c r="V2121" s="3">
        <f t="shared" si="878"/>
        <v>0</v>
      </c>
      <c r="W2121" s="19">
        <f t="shared" si="879"/>
        <v>0</v>
      </c>
      <c r="X2121" s="19">
        <f t="shared" si="880"/>
        <v>0</v>
      </c>
      <c r="Y2121" s="19">
        <f t="shared" si="881"/>
        <v>0</v>
      </c>
      <c r="Z2121" s="2">
        <f t="shared" si="882"/>
        <v>0</v>
      </c>
      <c r="AA2121" s="2">
        <f t="shared" si="883"/>
        <v>0</v>
      </c>
      <c r="AB2121">
        <v>0</v>
      </c>
      <c r="AC2121">
        <v>0</v>
      </c>
      <c r="AD2121">
        <v>0</v>
      </c>
      <c r="AE2121">
        <v>0</v>
      </c>
      <c r="AF2121" s="2">
        <f t="shared" si="884"/>
        <v>0</v>
      </c>
      <c r="AG2121" t="b">
        <f t="shared" si="885"/>
        <v>0</v>
      </c>
      <c r="AH2121" s="2" t="str">
        <f t="shared" si="886"/>
        <v/>
      </c>
      <c r="AI2121" t="str">
        <f t="shared" si="887"/>
        <v/>
      </c>
      <c r="AJ2121" s="2" t="str">
        <f t="shared" si="888"/>
        <v/>
      </c>
      <c r="AK2121" s="2" t="str">
        <f t="shared" si="889"/>
        <v/>
      </c>
    </row>
    <row r="2122" spans="1:37" x14ac:dyDescent="0.3">
      <c r="A2122" s="18">
        <v>40364</v>
      </c>
      <c r="B2122">
        <v>0</v>
      </c>
      <c r="C2122">
        <v>18.100000000000001</v>
      </c>
      <c r="D2122">
        <v>5.3</v>
      </c>
      <c r="E2122">
        <v>11.7</v>
      </c>
      <c r="G2122" s="3">
        <f t="shared" si="891"/>
        <v>0</v>
      </c>
      <c r="H2122" s="3">
        <f t="shared" si="892"/>
        <v>0</v>
      </c>
      <c r="I2122" s="10">
        <f t="shared" si="866"/>
        <v>0</v>
      </c>
      <c r="J2122" s="3">
        <f t="shared" si="867"/>
        <v>0</v>
      </c>
      <c r="K2122" s="3">
        <f t="shared" si="868"/>
        <v>0</v>
      </c>
      <c r="L2122" s="15">
        <f t="shared" si="869"/>
        <v>0</v>
      </c>
      <c r="M2122" s="3">
        <f t="shared" si="870"/>
        <v>0</v>
      </c>
      <c r="N2122" s="15">
        <f t="shared" si="871"/>
        <v>0</v>
      </c>
      <c r="O2122" s="15">
        <f t="shared" si="872"/>
        <v>0</v>
      </c>
      <c r="P2122" s="15">
        <f t="shared" si="873"/>
        <v>0</v>
      </c>
      <c r="Q2122" s="3">
        <f t="shared" si="890"/>
        <v>7</v>
      </c>
      <c r="R2122" s="3">
        <f t="shared" si="874"/>
        <v>-2.08</v>
      </c>
      <c r="S2122" s="16">
        <f t="shared" si="875"/>
        <v>-24.335999999999999</v>
      </c>
      <c r="T2122" s="3">
        <f t="shared" si="876"/>
        <v>0</v>
      </c>
      <c r="U2122" s="3">
        <f t="shared" si="877"/>
        <v>0</v>
      </c>
      <c r="V2122" s="3">
        <f t="shared" si="878"/>
        <v>0</v>
      </c>
      <c r="W2122" s="19">
        <f t="shared" si="879"/>
        <v>0</v>
      </c>
      <c r="X2122" s="19">
        <f t="shared" si="880"/>
        <v>0</v>
      </c>
      <c r="Y2122" s="19">
        <f t="shared" si="881"/>
        <v>0</v>
      </c>
      <c r="Z2122" s="2">
        <f t="shared" si="882"/>
        <v>0</v>
      </c>
      <c r="AA2122" s="2">
        <f t="shared" si="883"/>
        <v>0</v>
      </c>
      <c r="AB2122">
        <v>0</v>
      </c>
      <c r="AC2122">
        <v>0</v>
      </c>
      <c r="AD2122">
        <v>0</v>
      </c>
      <c r="AE2122">
        <v>0</v>
      </c>
      <c r="AF2122" s="2">
        <f t="shared" si="884"/>
        <v>0</v>
      </c>
      <c r="AG2122" t="b">
        <f t="shared" si="885"/>
        <v>0</v>
      </c>
      <c r="AH2122" s="2" t="str">
        <f t="shared" si="886"/>
        <v/>
      </c>
      <c r="AI2122" t="str">
        <f t="shared" si="887"/>
        <v/>
      </c>
      <c r="AJ2122" s="2" t="str">
        <f t="shared" si="888"/>
        <v/>
      </c>
      <c r="AK2122" s="2" t="str">
        <f t="shared" si="889"/>
        <v/>
      </c>
    </row>
    <row r="2123" spans="1:37" x14ac:dyDescent="0.3">
      <c r="A2123" s="18">
        <v>40365</v>
      </c>
      <c r="B2123">
        <v>0</v>
      </c>
      <c r="C2123">
        <v>16.5</v>
      </c>
      <c r="D2123">
        <v>6.7</v>
      </c>
      <c r="E2123">
        <v>11.6</v>
      </c>
      <c r="G2123" s="3">
        <f t="shared" si="891"/>
        <v>0</v>
      </c>
      <c r="H2123" s="3">
        <f t="shared" si="892"/>
        <v>0</v>
      </c>
      <c r="I2123" s="10">
        <f t="shared" si="866"/>
        <v>0</v>
      </c>
      <c r="J2123" s="3">
        <f t="shared" si="867"/>
        <v>0</v>
      </c>
      <c r="K2123" s="3">
        <f t="shared" si="868"/>
        <v>0</v>
      </c>
      <c r="L2123" s="15">
        <f t="shared" si="869"/>
        <v>0</v>
      </c>
      <c r="M2123" s="3">
        <f t="shared" si="870"/>
        <v>0</v>
      </c>
      <c r="N2123" s="15">
        <f t="shared" si="871"/>
        <v>0</v>
      </c>
      <c r="O2123" s="15">
        <f t="shared" si="872"/>
        <v>0</v>
      </c>
      <c r="P2123" s="15">
        <f t="shared" si="873"/>
        <v>0</v>
      </c>
      <c r="Q2123" s="3">
        <f t="shared" si="890"/>
        <v>7</v>
      </c>
      <c r="R2123" s="3">
        <f t="shared" si="874"/>
        <v>-2.08</v>
      </c>
      <c r="S2123" s="16">
        <f t="shared" si="875"/>
        <v>-24.128</v>
      </c>
      <c r="T2123" s="3">
        <f t="shared" si="876"/>
        <v>0</v>
      </c>
      <c r="U2123" s="3">
        <f t="shared" si="877"/>
        <v>0</v>
      </c>
      <c r="V2123" s="3">
        <f t="shared" si="878"/>
        <v>0</v>
      </c>
      <c r="W2123" s="19">
        <f t="shared" si="879"/>
        <v>0</v>
      </c>
      <c r="X2123" s="19">
        <f t="shared" si="880"/>
        <v>0</v>
      </c>
      <c r="Y2123" s="19">
        <f t="shared" si="881"/>
        <v>0</v>
      </c>
      <c r="Z2123" s="2">
        <f t="shared" si="882"/>
        <v>0</v>
      </c>
      <c r="AA2123" s="2">
        <f t="shared" si="883"/>
        <v>0</v>
      </c>
      <c r="AB2123">
        <v>0</v>
      </c>
      <c r="AC2123">
        <v>0</v>
      </c>
      <c r="AD2123">
        <v>0</v>
      </c>
      <c r="AE2123">
        <v>0</v>
      </c>
      <c r="AF2123" s="2">
        <f t="shared" si="884"/>
        <v>0</v>
      </c>
      <c r="AG2123" t="b">
        <f t="shared" si="885"/>
        <v>0</v>
      </c>
      <c r="AH2123" s="2" t="str">
        <f t="shared" si="886"/>
        <v/>
      </c>
      <c r="AI2123" t="str">
        <f t="shared" si="887"/>
        <v/>
      </c>
      <c r="AJ2123" s="2" t="str">
        <f t="shared" si="888"/>
        <v/>
      </c>
      <c r="AK2123" s="2" t="str">
        <f t="shared" si="889"/>
        <v/>
      </c>
    </row>
    <row r="2124" spans="1:37" x14ac:dyDescent="0.3">
      <c r="A2124" s="18">
        <v>40366</v>
      </c>
      <c r="B2124">
        <v>0</v>
      </c>
      <c r="C2124">
        <v>22.9</v>
      </c>
      <c r="D2124">
        <v>6.8</v>
      </c>
      <c r="E2124">
        <v>14.85</v>
      </c>
      <c r="G2124" s="3">
        <f t="shared" si="891"/>
        <v>0</v>
      </c>
      <c r="H2124" s="3">
        <f t="shared" si="892"/>
        <v>0</v>
      </c>
      <c r="I2124" s="10">
        <f t="shared" si="866"/>
        <v>0</v>
      </c>
      <c r="J2124" s="3">
        <f t="shared" si="867"/>
        <v>0</v>
      </c>
      <c r="K2124" s="3">
        <f t="shared" si="868"/>
        <v>0</v>
      </c>
      <c r="L2124" s="15">
        <f t="shared" si="869"/>
        <v>0</v>
      </c>
      <c r="M2124" s="3">
        <f t="shared" si="870"/>
        <v>0</v>
      </c>
      <c r="N2124" s="15">
        <f t="shared" si="871"/>
        <v>0</v>
      </c>
      <c r="O2124" s="15">
        <f t="shared" si="872"/>
        <v>0</v>
      </c>
      <c r="P2124" s="15">
        <f t="shared" si="873"/>
        <v>0</v>
      </c>
      <c r="Q2124" s="3">
        <f t="shared" si="890"/>
        <v>7</v>
      </c>
      <c r="R2124" s="3">
        <f t="shared" si="874"/>
        <v>-2.08</v>
      </c>
      <c r="S2124" s="16">
        <f t="shared" si="875"/>
        <v>-30.888000000000002</v>
      </c>
      <c r="T2124" s="3">
        <f t="shared" si="876"/>
        <v>0</v>
      </c>
      <c r="U2124" s="3">
        <f t="shared" si="877"/>
        <v>0</v>
      </c>
      <c r="V2124" s="3">
        <f t="shared" si="878"/>
        <v>0</v>
      </c>
      <c r="W2124" s="19">
        <f t="shared" si="879"/>
        <v>0</v>
      </c>
      <c r="X2124" s="19">
        <f t="shared" si="880"/>
        <v>0</v>
      </c>
      <c r="Y2124" s="19">
        <f t="shared" si="881"/>
        <v>0</v>
      </c>
      <c r="Z2124" s="2">
        <f t="shared" si="882"/>
        <v>0</v>
      </c>
      <c r="AA2124" s="2">
        <f t="shared" si="883"/>
        <v>0</v>
      </c>
      <c r="AB2124">
        <v>0</v>
      </c>
      <c r="AC2124">
        <v>0</v>
      </c>
      <c r="AD2124">
        <v>0</v>
      </c>
      <c r="AE2124">
        <v>0</v>
      </c>
      <c r="AF2124" s="2">
        <f t="shared" si="884"/>
        <v>0</v>
      </c>
      <c r="AG2124" t="b">
        <f t="shared" si="885"/>
        <v>0</v>
      </c>
      <c r="AH2124" s="2" t="str">
        <f t="shared" si="886"/>
        <v/>
      </c>
      <c r="AI2124" t="str">
        <f t="shared" si="887"/>
        <v/>
      </c>
      <c r="AJ2124" s="2" t="str">
        <f t="shared" si="888"/>
        <v/>
      </c>
      <c r="AK2124" s="2" t="str">
        <f t="shared" si="889"/>
        <v/>
      </c>
    </row>
    <row r="2125" spans="1:37" x14ac:dyDescent="0.3">
      <c r="A2125" s="18">
        <v>40367</v>
      </c>
      <c r="B2125">
        <v>0</v>
      </c>
      <c r="C2125">
        <v>28</v>
      </c>
      <c r="D2125">
        <v>15.5</v>
      </c>
      <c r="E2125">
        <v>21.75</v>
      </c>
      <c r="G2125" s="3">
        <f t="shared" si="891"/>
        <v>0</v>
      </c>
      <c r="H2125" s="3">
        <f t="shared" si="892"/>
        <v>0</v>
      </c>
      <c r="I2125" s="10">
        <f t="shared" si="866"/>
        <v>0</v>
      </c>
      <c r="J2125" s="3">
        <f t="shared" si="867"/>
        <v>0</v>
      </c>
      <c r="K2125" s="3">
        <f t="shared" si="868"/>
        <v>0</v>
      </c>
      <c r="L2125" s="15">
        <f t="shared" si="869"/>
        <v>0</v>
      </c>
      <c r="M2125" s="3">
        <f t="shared" si="870"/>
        <v>0</v>
      </c>
      <c r="N2125" s="15">
        <f t="shared" si="871"/>
        <v>0</v>
      </c>
      <c r="O2125" s="15">
        <f t="shared" si="872"/>
        <v>0</v>
      </c>
      <c r="P2125" s="15">
        <f t="shared" si="873"/>
        <v>0</v>
      </c>
      <c r="Q2125" s="3">
        <f t="shared" si="890"/>
        <v>7</v>
      </c>
      <c r="R2125" s="3">
        <f t="shared" si="874"/>
        <v>-2.08</v>
      </c>
      <c r="S2125" s="16">
        <f t="shared" si="875"/>
        <v>-45.24</v>
      </c>
      <c r="T2125" s="3">
        <f t="shared" si="876"/>
        <v>0</v>
      </c>
      <c r="U2125" s="3">
        <f t="shared" si="877"/>
        <v>0</v>
      </c>
      <c r="V2125" s="3">
        <f t="shared" si="878"/>
        <v>0</v>
      </c>
      <c r="W2125" s="19">
        <f t="shared" si="879"/>
        <v>0</v>
      </c>
      <c r="X2125" s="19">
        <f t="shared" si="880"/>
        <v>0</v>
      </c>
      <c r="Y2125" s="19">
        <f t="shared" si="881"/>
        <v>0</v>
      </c>
      <c r="Z2125" s="2">
        <f t="shared" si="882"/>
        <v>0</v>
      </c>
      <c r="AA2125" s="2">
        <f t="shared" si="883"/>
        <v>0</v>
      </c>
      <c r="AB2125">
        <v>0</v>
      </c>
      <c r="AC2125">
        <v>0</v>
      </c>
      <c r="AD2125">
        <v>0</v>
      </c>
      <c r="AE2125">
        <v>0</v>
      </c>
      <c r="AF2125" s="2">
        <f t="shared" si="884"/>
        <v>0</v>
      </c>
      <c r="AG2125" t="b">
        <f t="shared" si="885"/>
        <v>0</v>
      </c>
      <c r="AH2125" s="2" t="str">
        <f t="shared" si="886"/>
        <v/>
      </c>
      <c r="AI2125" t="str">
        <f t="shared" si="887"/>
        <v/>
      </c>
      <c r="AJ2125" s="2" t="str">
        <f t="shared" si="888"/>
        <v/>
      </c>
      <c r="AK2125" s="2" t="str">
        <f t="shared" si="889"/>
        <v/>
      </c>
    </row>
    <row r="2126" spans="1:37" x14ac:dyDescent="0.3">
      <c r="A2126" s="18">
        <v>40368</v>
      </c>
      <c r="B2126">
        <v>0</v>
      </c>
      <c r="C2126">
        <v>30.6</v>
      </c>
      <c r="D2126">
        <v>16.8</v>
      </c>
      <c r="E2126">
        <v>23.7</v>
      </c>
      <c r="G2126" s="3">
        <f t="shared" si="891"/>
        <v>0</v>
      </c>
      <c r="H2126" s="3">
        <f t="shared" si="892"/>
        <v>0</v>
      </c>
      <c r="I2126" s="10">
        <f t="shared" si="866"/>
        <v>0</v>
      </c>
      <c r="J2126" s="3">
        <f t="shared" si="867"/>
        <v>0</v>
      </c>
      <c r="K2126" s="3">
        <f t="shared" si="868"/>
        <v>0</v>
      </c>
      <c r="L2126" s="15">
        <f t="shared" si="869"/>
        <v>0</v>
      </c>
      <c r="M2126" s="3">
        <f t="shared" si="870"/>
        <v>0</v>
      </c>
      <c r="N2126" s="15">
        <f t="shared" si="871"/>
        <v>0</v>
      </c>
      <c r="O2126" s="15">
        <f t="shared" si="872"/>
        <v>0</v>
      </c>
      <c r="P2126" s="15">
        <f t="shared" si="873"/>
        <v>0</v>
      </c>
      <c r="Q2126" s="3">
        <f t="shared" si="890"/>
        <v>7</v>
      </c>
      <c r="R2126" s="3">
        <f t="shared" si="874"/>
        <v>-2.08</v>
      </c>
      <c r="S2126" s="16">
        <f t="shared" si="875"/>
        <v>-49.295999999999999</v>
      </c>
      <c r="T2126" s="3">
        <f t="shared" si="876"/>
        <v>0</v>
      </c>
      <c r="U2126" s="3">
        <f t="shared" si="877"/>
        <v>0</v>
      </c>
      <c r="V2126" s="3">
        <f t="shared" si="878"/>
        <v>0</v>
      </c>
      <c r="W2126" s="19">
        <f t="shared" si="879"/>
        <v>0</v>
      </c>
      <c r="X2126" s="19">
        <f t="shared" si="880"/>
        <v>0</v>
      </c>
      <c r="Y2126" s="19">
        <f t="shared" si="881"/>
        <v>0</v>
      </c>
      <c r="Z2126" s="2">
        <f t="shared" si="882"/>
        <v>0</v>
      </c>
      <c r="AA2126" s="2">
        <f t="shared" si="883"/>
        <v>0</v>
      </c>
      <c r="AB2126">
        <v>0</v>
      </c>
      <c r="AC2126">
        <v>0</v>
      </c>
      <c r="AD2126">
        <v>0</v>
      </c>
      <c r="AE2126">
        <v>0</v>
      </c>
      <c r="AF2126" s="2">
        <f t="shared" si="884"/>
        <v>0</v>
      </c>
      <c r="AG2126" t="b">
        <f t="shared" si="885"/>
        <v>0</v>
      </c>
      <c r="AH2126" s="2" t="str">
        <f t="shared" si="886"/>
        <v/>
      </c>
      <c r="AI2126" t="str">
        <f t="shared" si="887"/>
        <v/>
      </c>
      <c r="AJ2126" s="2" t="str">
        <f t="shared" si="888"/>
        <v/>
      </c>
      <c r="AK2126" s="2" t="str">
        <f t="shared" si="889"/>
        <v/>
      </c>
    </row>
    <row r="2127" spans="1:37" x14ac:dyDescent="0.3">
      <c r="A2127" s="18">
        <v>40369</v>
      </c>
      <c r="B2127">
        <v>0</v>
      </c>
      <c r="C2127">
        <v>28.5</v>
      </c>
      <c r="D2127">
        <v>14.7</v>
      </c>
      <c r="E2127">
        <v>21.6</v>
      </c>
      <c r="G2127" s="3">
        <f t="shared" si="891"/>
        <v>0</v>
      </c>
      <c r="H2127" s="3">
        <f t="shared" si="892"/>
        <v>0</v>
      </c>
      <c r="I2127" s="10">
        <f t="shared" si="866"/>
        <v>0</v>
      </c>
      <c r="J2127" s="3">
        <f t="shared" si="867"/>
        <v>0</v>
      </c>
      <c r="K2127" s="3">
        <f t="shared" si="868"/>
        <v>0</v>
      </c>
      <c r="L2127" s="15">
        <f t="shared" si="869"/>
        <v>0</v>
      </c>
      <c r="M2127" s="3">
        <f t="shared" si="870"/>
        <v>0</v>
      </c>
      <c r="N2127" s="15">
        <f t="shared" si="871"/>
        <v>0</v>
      </c>
      <c r="O2127" s="15">
        <f t="shared" si="872"/>
        <v>0</v>
      </c>
      <c r="P2127" s="15">
        <f t="shared" si="873"/>
        <v>0</v>
      </c>
      <c r="Q2127" s="3">
        <f t="shared" si="890"/>
        <v>7</v>
      </c>
      <c r="R2127" s="3">
        <f t="shared" si="874"/>
        <v>-2.08</v>
      </c>
      <c r="S2127" s="16">
        <f t="shared" si="875"/>
        <v>-44.928000000000004</v>
      </c>
      <c r="T2127" s="3">
        <f t="shared" si="876"/>
        <v>0</v>
      </c>
      <c r="U2127" s="3">
        <f t="shared" si="877"/>
        <v>0</v>
      </c>
      <c r="V2127" s="3">
        <f t="shared" si="878"/>
        <v>0</v>
      </c>
      <c r="W2127" s="19">
        <f t="shared" si="879"/>
        <v>0</v>
      </c>
      <c r="X2127" s="19">
        <f t="shared" si="880"/>
        <v>0</v>
      </c>
      <c r="Y2127" s="19">
        <f t="shared" si="881"/>
        <v>0</v>
      </c>
      <c r="Z2127" s="2">
        <f t="shared" si="882"/>
        <v>0</v>
      </c>
      <c r="AA2127" s="2">
        <f t="shared" si="883"/>
        <v>0</v>
      </c>
      <c r="AB2127">
        <v>0</v>
      </c>
      <c r="AC2127">
        <v>0</v>
      </c>
      <c r="AD2127">
        <v>0</v>
      </c>
      <c r="AE2127">
        <v>0</v>
      </c>
      <c r="AF2127" s="2">
        <f t="shared" si="884"/>
        <v>0</v>
      </c>
      <c r="AG2127" t="b">
        <f t="shared" si="885"/>
        <v>0</v>
      </c>
      <c r="AH2127" s="2" t="str">
        <f t="shared" si="886"/>
        <v/>
      </c>
      <c r="AI2127" t="str">
        <f t="shared" si="887"/>
        <v/>
      </c>
      <c r="AJ2127" s="2" t="str">
        <f t="shared" si="888"/>
        <v/>
      </c>
      <c r="AK2127" s="2" t="str">
        <f t="shared" si="889"/>
        <v/>
      </c>
    </row>
    <row r="2128" spans="1:37" x14ac:dyDescent="0.3">
      <c r="A2128" s="18">
        <v>40370</v>
      </c>
      <c r="B2128">
        <v>0</v>
      </c>
      <c r="C2128">
        <v>25.3</v>
      </c>
      <c r="D2128">
        <v>12.9</v>
      </c>
      <c r="E2128">
        <v>19.100000000000001</v>
      </c>
      <c r="G2128" s="3">
        <f t="shared" si="891"/>
        <v>0</v>
      </c>
      <c r="H2128" s="3">
        <f t="shared" si="892"/>
        <v>0</v>
      </c>
      <c r="I2128" s="10">
        <f t="shared" si="866"/>
        <v>0</v>
      </c>
      <c r="J2128" s="3">
        <f t="shared" si="867"/>
        <v>0</v>
      </c>
      <c r="K2128" s="3">
        <f t="shared" si="868"/>
        <v>0</v>
      </c>
      <c r="L2128" s="15">
        <f t="shared" si="869"/>
        <v>0</v>
      </c>
      <c r="M2128" s="3">
        <f t="shared" si="870"/>
        <v>0</v>
      </c>
      <c r="N2128" s="15">
        <f t="shared" si="871"/>
        <v>0</v>
      </c>
      <c r="O2128" s="15">
        <f t="shared" si="872"/>
        <v>0</v>
      </c>
      <c r="P2128" s="15">
        <f t="shared" si="873"/>
        <v>0</v>
      </c>
      <c r="Q2128" s="3">
        <f t="shared" si="890"/>
        <v>7</v>
      </c>
      <c r="R2128" s="3">
        <f t="shared" si="874"/>
        <v>-2.08</v>
      </c>
      <c r="S2128" s="16">
        <f t="shared" si="875"/>
        <v>-39.728000000000002</v>
      </c>
      <c r="T2128" s="3">
        <f t="shared" si="876"/>
        <v>0</v>
      </c>
      <c r="U2128" s="3">
        <f t="shared" si="877"/>
        <v>0</v>
      </c>
      <c r="V2128" s="3">
        <f t="shared" si="878"/>
        <v>0</v>
      </c>
      <c r="W2128" s="19">
        <f t="shared" si="879"/>
        <v>0</v>
      </c>
      <c r="X2128" s="19">
        <f t="shared" si="880"/>
        <v>0</v>
      </c>
      <c r="Y2128" s="19">
        <f t="shared" si="881"/>
        <v>0</v>
      </c>
      <c r="Z2128" s="2">
        <f t="shared" si="882"/>
        <v>0</v>
      </c>
      <c r="AA2128" s="2">
        <f t="shared" si="883"/>
        <v>0</v>
      </c>
      <c r="AB2128">
        <v>0</v>
      </c>
      <c r="AC2128">
        <v>0</v>
      </c>
      <c r="AD2128">
        <v>0</v>
      </c>
      <c r="AE2128">
        <v>0</v>
      </c>
      <c r="AF2128" s="2">
        <f t="shared" si="884"/>
        <v>0</v>
      </c>
      <c r="AG2128" t="b">
        <f t="shared" si="885"/>
        <v>0</v>
      </c>
      <c r="AH2128" s="2" t="str">
        <f t="shared" si="886"/>
        <v/>
      </c>
      <c r="AI2128" t="str">
        <f t="shared" si="887"/>
        <v/>
      </c>
      <c r="AJ2128" s="2" t="str">
        <f t="shared" si="888"/>
        <v/>
      </c>
      <c r="AK2128" s="2" t="str">
        <f t="shared" si="889"/>
        <v/>
      </c>
    </row>
    <row r="2129" spans="1:37" x14ac:dyDescent="0.3">
      <c r="A2129" s="18">
        <v>40371</v>
      </c>
      <c r="B2129">
        <v>0</v>
      </c>
      <c r="C2129">
        <v>24.8</v>
      </c>
      <c r="D2129">
        <v>12.5</v>
      </c>
      <c r="E2129">
        <v>18.649999999999999</v>
      </c>
      <c r="G2129" s="3">
        <f t="shared" si="891"/>
        <v>0</v>
      </c>
      <c r="H2129" s="3">
        <f t="shared" si="892"/>
        <v>0</v>
      </c>
      <c r="I2129" s="10">
        <f t="shared" si="866"/>
        <v>0</v>
      </c>
      <c r="J2129" s="3">
        <f t="shared" si="867"/>
        <v>0</v>
      </c>
      <c r="K2129" s="3">
        <f t="shared" si="868"/>
        <v>0</v>
      </c>
      <c r="L2129" s="15">
        <f t="shared" si="869"/>
        <v>0</v>
      </c>
      <c r="M2129" s="3">
        <f t="shared" si="870"/>
        <v>0</v>
      </c>
      <c r="N2129" s="15">
        <f t="shared" si="871"/>
        <v>0</v>
      </c>
      <c r="O2129" s="15">
        <f t="shared" si="872"/>
        <v>0</v>
      </c>
      <c r="P2129" s="15">
        <f t="shared" si="873"/>
        <v>0</v>
      </c>
      <c r="Q2129" s="3">
        <f t="shared" si="890"/>
        <v>7</v>
      </c>
      <c r="R2129" s="3">
        <f t="shared" si="874"/>
        <v>-2.08</v>
      </c>
      <c r="S2129" s="16">
        <f t="shared" si="875"/>
        <v>-38.792000000000002</v>
      </c>
      <c r="T2129" s="3">
        <f t="shared" si="876"/>
        <v>0</v>
      </c>
      <c r="U2129" s="3">
        <f t="shared" si="877"/>
        <v>0</v>
      </c>
      <c r="V2129" s="3">
        <f t="shared" si="878"/>
        <v>0</v>
      </c>
      <c r="W2129" s="19">
        <f t="shared" si="879"/>
        <v>0</v>
      </c>
      <c r="X2129" s="19">
        <f t="shared" si="880"/>
        <v>0</v>
      </c>
      <c r="Y2129" s="19">
        <f t="shared" si="881"/>
        <v>0</v>
      </c>
      <c r="Z2129" s="2">
        <f t="shared" si="882"/>
        <v>0</v>
      </c>
      <c r="AA2129" s="2">
        <f t="shared" si="883"/>
        <v>0</v>
      </c>
      <c r="AB2129">
        <v>0</v>
      </c>
      <c r="AC2129">
        <v>0</v>
      </c>
      <c r="AD2129">
        <v>0</v>
      </c>
      <c r="AE2129">
        <v>0</v>
      </c>
      <c r="AF2129" s="2">
        <f t="shared" si="884"/>
        <v>0</v>
      </c>
      <c r="AG2129" t="b">
        <f t="shared" si="885"/>
        <v>0</v>
      </c>
      <c r="AH2129" s="2" t="str">
        <f t="shared" si="886"/>
        <v/>
      </c>
      <c r="AI2129" t="str">
        <f t="shared" si="887"/>
        <v/>
      </c>
      <c r="AJ2129" s="2" t="str">
        <f t="shared" si="888"/>
        <v/>
      </c>
      <c r="AK2129" s="2" t="str">
        <f t="shared" si="889"/>
        <v/>
      </c>
    </row>
    <row r="2130" spans="1:37" x14ac:dyDescent="0.3">
      <c r="A2130" s="18">
        <v>40372</v>
      </c>
      <c r="B2130">
        <v>0</v>
      </c>
      <c r="C2130">
        <v>17.8</v>
      </c>
      <c r="D2130">
        <v>7.5</v>
      </c>
      <c r="E2130">
        <v>12.65</v>
      </c>
      <c r="G2130" s="3">
        <f t="shared" si="891"/>
        <v>0</v>
      </c>
      <c r="H2130" s="3">
        <f t="shared" si="892"/>
        <v>0</v>
      </c>
      <c r="I2130" s="10">
        <f t="shared" ref="I2130:I2193" si="893">ASNWD*Compact_coef</f>
        <v>0</v>
      </c>
      <c r="J2130" s="3">
        <f t="shared" ref="J2130:J2193" si="894">IF(ASNWDC&gt;0,ASWE/ASNWDC,0)</f>
        <v>0</v>
      </c>
      <c r="K2130" s="3">
        <f t="shared" ref="K2130:K2193" si="895">MAX(0,IP-SNOW)</f>
        <v>0</v>
      </c>
      <c r="L2130" s="15">
        <f t="shared" ref="L2130:L2193" si="896">IP*(1-((MIN(Rainthresh,MAX(Snowthresh,E2130))-Snowthresh)/(Rainthresh-Snowthresh)))</f>
        <v>0</v>
      </c>
      <c r="M2130" s="3">
        <f t="shared" ref="M2130:M2193" si="897">(SNOW*SWE_gain_coef)-(RAIN*SWE_loss_coef)</f>
        <v>0</v>
      </c>
      <c r="N2130" s="15">
        <f t="shared" ref="N2130:N2193" si="898">MAX(0,ASWE+ISWES)</f>
        <v>0</v>
      </c>
      <c r="O2130" s="15">
        <f t="shared" ref="O2130:O2193" si="899">IF(ASNWDS&gt;0,ASWES/ASNWDS,0)</f>
        <v>0</v>
      </c>
      <c r="P2130" s="15">
        <f t="shared" ref="P2130:P2193" si="900">MAX(0,I2130+((L2130*SWE_gain_coef)/Snowfall_density)-(K2130/MAX(0.1,J2130)))</f>
        <v>0</v>
      </c>
      <c r="Q2130" s="3">
        <f t="shared" si="890"/>
        <v>7</v>
      </c>
      <c r="R2130" s="3">
        <f t="shared" ref="R2130:R2193" si="901">IF(MONTH&gt;3,IF(MONTH&lt;10,Melt_coef_late,Melt_coef_early),Melt_coef_early)</f>
        <v>-2.08</v>
      </c>
      <c r="S2130" s="16">
        <f t="shared" ref="S2130:S2193" si="902">MIN(0,Melt_coef*(TMEAN-Melt_thresh))</f>
        <v>-26.312000000000001</v>
      </c>
      <c r="T2130" s="3">
        <f t="shared" ref="T2130:T2193" si="903">MAX(0,ASWES+ISWEM)</f>
        <v>0</v>
      </c>
      <c r="U2130" s="3">
        <f t="shared" ref="U2130:U2193" si="904">MIN(O2130,ADENS_max)</f>
        <v>0</v>
      </c>
      <c r="V2130" s="3">
        <f t="shared" ref="V2130:V2193" si="905">IF(ADENSM&gt;0,ASWEM/ADENSM,0)</f>
        <v>0</v>
      </c>
      <c r="W2130" s="19">
        <f t="shared" ref="W2130:W2193" si="906">ASWEM</f>
        <v>0</v>
      </c>
      <c r="X2130" s="19">
        <f t="shared" ref="X2130:X2193" si="907">ADENSM</f>
        <v>0</v>
      </c>
      <c r="Y2130" s="19">
        <f t="shared" ref="Y2130:Y2193" si="908">ASNWDM</f>
        <v>0</v>
      </c>
      <c r="Z2130" s="2">
        <f t="shared" ref="Z2130:Z2193" si="909">W2130-G2130</f>
        <v>0</v>
      </c>
      <c r="AA2130" s="2">
        <f t="shared" ref="AA2130:AA2193" si="910">Y2130-H2130</f>
        <v>0</v>
      </c>
      <c r="AB2130">
        <v>0</v>
      </c>
      <c r="AC2130">
        <v>0</v>
      </c>
      <c r="AD2130">
        <v>0</v>
      </c>
      <c r="AE2130">
        <v>0</v>
      </c>
      <c r="AF2130" s="2">
        <f t="shared" ref="AF2130:AF2193" si="911">IF(asnwd_obs&gt;0,aswe_obs/asnwd_obs,0)</f>
        <v>0</v>
      </c>
      <c r="AG2130" t="b">
        <f t="shared" ref="AG2130:AG2193" si="912">OR(Z2130&lt;&gt;0,AB2130&lt;&gt;0)</f>
        <v>0</v>
      </c>
      <c r="AH2130" s="2" t="str">
        <f t="shared" ref="AH2130:AH2193" si="913">IF(AG2130=TRUE,Z2130-AB2130,"")</f>
        <v/>
      </c>
      <c r="AI2130" t="str">
        <f t="shared" ref="AI2130:AI2193" si="914">IF(AG2120=TRUE,ABS(Z2130-AB2130),"")</f>
        <v/>
      </c>
      <c r="AJ2130" s="2" t="str">
        <f t="shared" ref="AJ2130:AJ2193" si="915">IF(AG2130=TRUE,AA2130-AD2130,"")</f>
        <v/>
      </c>
      <c r="AK2130" s="2" t="str">
        <f t="shared" ref="AK2130:AK2193" si="916">IF(AG2130=TRUE,ABS(AA2130-AD2130),"")</f>
        <v/>
      </c>
    </row>
    <row r="2131" spans="1:37" x14ac:dyDescent="0.3">
      <c r="A2131" s="18">
        <v>40373</v>
      </c>
      <c r="B2131">
        <v>0</v>
      </c>
      <c r="C2131">
        <v>17.5</v>
      </c>
      <c r="D2131">
        <v>6.7</v>
      </c>
      <c r="E2131">
        <v>12.1</v>
      </c>
      <c r="G2131" s="3">
        <f t="shared" si="891"/>
        <v>0</v>
      </c>
      <c r="H2131" s="3">
        <f t="shared" si="892"/>
        <v>0</v>
      </c>
      <c r="I2131" s="10">
        <f t="shared" si="893"/>
        <v>0</v>
      </c>
      <c r="J2131" s="3">
        <f t="shared" si="894"/>
        <v>0</v>
      </c>
      <c r="K2131" s="3">
        <f t="shared" si="895"/>
        <v>0</v>
      </c>
      <c r="L2131" s="15">
        <f t="shared" si="896"/>
        <v>0</v>
      </c>
      <c r="M2131" s="3">
        <f t="shared" si="897"/>
        <v>0</v>
      </c>
      <c r="N2131" s="15">
        <f t="shared" si="898"/>
        <v>0</v>
      </c>
      <c r="O2131" s="15">
        <f t="shared" si="899"/>
        <v>0</v>
      </c>
      <c r="P2131" s="15">
        <f t="shared" si="900"/>
        <v>0</v>
      </c>
      <c r="Q2131" s="3">
        <f t="shared" ref="Q2131:Q2194" si="917">MONTH(A2131)</f>
        <v>7</v>
      </c>
      <c r="R2131" s="3">
        <f t="shared" si="901"/>
        <v>-2.08</v>
      </c>
      <c r="S2131" s="16">
        <f t="shared" si="902"/>
        <v>-25.167999999999999</v>
      </c>
      <c r="T2131" s="3">
        <f t="shared" si="903"/>
        <v>0</v>
      </c>
      <c r="U2131" s="3">
        <f t="shared" si="904"/>
        <v>0</v>
      </c>
      <c r="V2131" s="3">
        <f t="shared" si="905"/>
        <v>0</v>
      </c>
      <c r="W2131" s="19">
        <f t="shared" si="906"/>
        <v>0</v>
      </c>
      <c r="X2131" s="19">
        <f t="shared" si="907"/>
        <v>0</v>
      </c>
      <c r="Y2131" s="19">
        <f t="shared" si="908"/>
        <v>0</v>
      </c>
      <c r="Z2131" s="2">
        <f t="shared" si="909"/>
        <v>0</v>
      </c>
      <c r="AA2131" s="2">
        <f t="shared" si="910"/>
        <v>0</v>
      </c>
      <c r="AB2131">
        <v>0</v>
      </c>
      <c r="AC2131">
        <v>0</v>
      </c>
      <c r="AD2131">
        <v>0</v>
      </c>
      <c r="AE2131">
        <v>0</v>
      </c>
      <c r="AF2131" s="2">
        <f t="shared" si="911"/>
        <v>0</v>
      </c>
      <c r="AG2131" t="b">
        <f t="shared" si="912"/>
        <v>0</v>
      </c>
      <c r="AH2131" s="2" t="str">
        <f t="shared" si="913"/>
        <v/>
      </c>
      <c r="AI2131" t="str">
        <f t="shared" si="914"/>
        <v/>
      </c>
      <c r="AJ2131" s="2" t="str">
        <f t="shared" si="915"/>
        <v/>
      </c>
      <c r="AK2131" s="2" t="str">
        <f t="shared" si="916"/>
        <v/>
      </c>
    </row>
    <row r="2132" spans="1:37" x14ac:dyDescent="0.3">
      <c r="A2132" s="18">
        <v>40374</v>
      </c>
      <c r="B2132">
        <v>0</v>
      </c>
      <c r="C2132">
        <v>25</v>
      </c>
      <c r="D2132">
        <v>7.2</v>
      </c>
      <c r="E2132">
        <v>16.100000000000001</v>
      </c>
      <c r="G2132" s="3">
        <f t="shared" si="891"/>
        <v>0</v>
      </c>
      <c r="H2132" s="3">
        <f t="shared" si="892"/>
        <v>0</v>
      </c>
      <c r="I2132" s="10">
        <f t="shared" si="893"/>
        <v>0</v>
      </c>
      <c r="J2132" s="3">
        <f t="shared" si="894"/>
        <v>0</v>
      </c>
      <c r="K2132" s="3">
        <f t="shared" si="895"/>
        <v>0</v>
      </c>
      <c r="L2132" s="15">
        <f t="shared" si="896"/>
        <v>0</v>
      </c>
      <c r="M2132" s="3">
        <f t="shared" si="897"/>
        <v>0</v>
      </c>
      <c r="N2132" s="15">
        <f t="shared" si="898"/>
        <v>0</v>
      </c>
      <c r="O2132" s="15">
        <f t="shared" si="899"/>
        <v>0</v>
      </c>
      <c r="P2132" s="15">
        <f t="shared" si="900"/>
        <v>0</v>
      </c>
      <c r="Q2132" s="3">
        <f t="shared" si="917"/>
        <v>7</v>
      </c>
      <c r="R2132" s="3">
        <f t="shared" si="901"/>
        <v>-2.08</v>
      </c>
      <c r="S2132" s="16">
        <f t="shared" si="902"/>
        <v>-33.488000000000007</v>
      </c>
      <c r="T2132" s="3">
        <f t="shared" si="903"/>
        <v>0</v>
      </c>
      <c r="U2132" s="3">
        <f t="shared" si="904"/>
        <v>0</v>
      </c>
      <c r="V2132" s="3">
        <f t="shared" si="905"/>
        <v>0</v>
      </c>
      <c r="W2132" s="19">
        <f t="shared" si="906"/>
        <v>0</v>
      </c>
      <c r="X2132" s="19">
        <f t="shared" si="907"/>
        <v>0</v>
      </c>
      <c r="Y2132" s="19">
        <f t="shared" si="908"/>
        <v>0</v>
      </c>
      <c r="Z2132" s="2">
        <f t="shared" si="909"/>
        <v>0</v>
      </c>
      <c r="AA2132" s="2">
        <f t="shared" si="910"/>
        <v>0</v>
      </c>
      <c r="AB2132">
        <v>0</v>
      </c>
      <c r="AC2132">
        <v>0</v>
      </c>
      <c r="AD2132">
        <v>0</v>
      </c>
      <c r="AE2132">
        <v>0</v>
      </c>
      <c r="AF2132" s="2">
        <f t="shared" si="911"/>
        <v>0</v>
      </c>
      <c r="AG2132" t="b">
        <f t="shared" si="912"/>
        <v>0</v>
      </c>
      <c r="AH2132" s="2" t="str">
        <f t="shared" si="913"/>
        <v/>
      </c>
      <c r="AI2132" t="str">
        <f t="shared" si="914"/>
        <v/>
      </c>
      <c r="AJ2132" s="2" t="str">
        <f t="shared" si="915"/>
        <v/>
      </c>
      <c r="AK2132" s="2" t="str">
        <f t="shared" si="916"/>
        <v/>
      </c>
    </row>
    <row r="2133" spans="1:37" x14ac:dyDescent="0.3">
      <c r="A2133" s="18">
        <v>40375</v>
      </c>
      <c r="B2133">
        <v>0</v>
      </c>
      <c r="C2133">
        <v>27.2</v>
      </c>
      <c r="D2133">
        <v>12.2</v>
      </c>
      <c r="E2133">
        <v>19.7</v>
      </c>
      <c r="G2133" s="3">
        <f t="shared" si="891"/>
        <v>0</v>
      </c>
      <c r="H2133" s="3">
        <f t="shared" si="892"/>
        <v>0</v>
      </c>
      <c r="I2133" s="10">
        <f t="shared" si="893"/>
        <v>0</v>
      </c>
      <c r="J2133" s="3">
        <f t="shared" si="894"/>
        <v>0</v>
      </c>
      <c r="K2133" s="3">
        <f t="shared" si="895"/>
        <v>0</v>
      </c>
      <c r="L2133" s="15">
        <f t="shared" si="896"/>
        <v>0</v>
      </c>
      <c r="M2133" s="3">
        <f t="shared" si="897"/>
        <v>0</v>
      </c>
      <c r="N2133" s="15">
        <f t="shared" si="898"/>
        <v>0</v>
      </c>
      <c r="O2133" s="15">
        <f t="shared" si="899"/>
        <v>0</v>
      </c>
      <c r="P2133" s="15">
        <f t="shared" si="900"/>
        <v>0</v>
      </c>
      <c r="Q2133" s="3">
        <f t="shared" si="917"/>
        <v>7</v>
      </c>
      <c r="R2133" s="3">
        <f t="shared" si="901"/>
        <v>-2.08</v>
      </c>
      <c r="S2133" s="16">
        <f t="shared" si="902"/>
        <v>-40.975999999999999</v>
      </c>
      <c r="T2133" s="3">
        <f t="shared" si="903"/>
        <v>0</v>
      </c>
      <c r="U2133" s="3">
        <f t="shared" si="904"/>
        <v>0</v>
      </c>
      <c r="V2133" s="3">
        <f t="shared" si="905"/>
        <v>0</v>
      </c>
      <c r="W2133" s="19">
        <f t="shared" si="906"/>
        <v>0</v>
      </c>
      <c r="X2133" s="19">
        <f t="shared" si="907"/>
        <v>0</v>
      </c>
      <c r="Y2133" s="19">
        <f t="shared" si="908"/>
        <v>0</v>
      </c>
      <c r="Z2133" s="2">
        <f t="shared" si="909"/>
        <v>0</v>
      </c>
      <c r="AA2133" s="2">
        <f t="shared" si="910"/>
        <v>0</v>
      </c>
      <c r="AB2133">
        <v>0</v>
      </c>
      <c r="AC2133">
        <v>0</v>
      </c>
      <c r="AD2133">
        <v>0</v>
      </c>
      <c r="AE2133">
        <v>0</v>
      </c>
      <c r="AF2133" s="2">
        <f t="shared" si="911"/>
        <v>0</v>
      </c>
      <c r="AG2133" t="b">
        <f t="shared" si="912"/>
        <v>0</v>
      </c>
      <c r="AH2133" s="2" t="str">
        <f t="shared" si="913"/>
        <v/>
      </c>
      <c r="AI2133" t="str">
        <f t="shared" si="914"/>
        <v/>
      </c>
      <c r="AJ2133" s="2" t="str">
        <f t="shared" si="915"/>
        <v/>
      </c>
      <c r="AK2133" s="2" t="str">
        <f t="shared" si="916"/>
        <v/>
      </c>
    </row>
    <row r="2134" spans="1:37" x14ac:dyDescent="0.3">
      <c r="A2134" s="18">
        <v>40376</v>
      </c>
      <c r="B2134">
        <v>0</v>
      </c>
      <c r="C2134">
        <v>24.3</v>
      </c>
      <c r="D2134">
        <v>10.6</v>
      </c>
      <c r="E2134">
        <v>17.45</v>
      </c>
      <c r="G2134" s="3">
        <f t="shared" si="891"/>
        <v>0</v>
      </c>
      <c r="H2134" s="3">
        <f t="shared" si="892"/>
        <v>0</v>
      </c>
      <c r="I2134" s="10">
        <f t="shared" si="893"/>
        <v>0</v>
      </c>
      <c r="J2134" s="3">
        <f t="shared" si="894"/>
        <v>0</v>
      </c>
      <c r="K2134" s="3">
        <f t="shared" si="895"/>
        <v>0</v>
      </c>
      <c r="L2134" s="15">
        <f t="shared" si="896"/>
        <v>0</v>
      </c>
      <c r="M2134" s="3">
        <f t="shared" si="897"/>
        <v>0</v>
      </c>
      <c r="N2134" s="15">
        <f t="shared" si="898"/>
        <v>0</v>
      </c>
      <c r="O2134" s="15">
        <f t="shared" si="899"/>
        <v>0</v>
      </c>
      <c r="P2134" s="15">
        <f t="shared" si="900"/>
        <v>0</v>
      </c>
      <c r="Q2134" s="3">
        <f t="shared" si="917"/>
        <v>7</v>
      </c>
      <c r="R2134" s="3">
        <f t="shared" si="901"/>
        <v>-2.08</v>
      </c>
      <c r="S2134" s="16">
        <f t="shared" si="902"/>
        <v>-36.295999999999999</v>
      </c>
      <c r="T2134" s="3">
        <f t="shared" si="903"/>
        <v>0</v>
      </c>
      <c r="U2134" s="3">
        <f t="shared" si="904"/>
        <v>0</v>
      </c>
      <c r="V2134" s="3">
        <f t="shared" si="905"/>
        <v>0</v>
      </c>
      <c r="W2134" s="19">
        <f t="shared" si="906"/>
        <v>0</v>
      </c>
      <c r="X2134" s="19">
        <f t="shared" si="907"/>
        <v>0</v>
      </c>
      <c r="Y2134" s="19">
        <f t="shared" si="908"/>
        <v>0</v>
      </c>
      <c r="Z2134" s="2">
        <f t="shared" si="909"/>
        <v>0</v>
      </c>
      <c r="AA2134" s="2">
        <f t="shared" si="910"/>
        <v>0</v>
      </c>
      <c r="AB2134">
        <v>0</v>
      </c>
      <c r="AC2134">
        <v>0</v>
      </c>
      <c r="AD2134">
        <v>0</v>
      </c>
      <c r="AE2134">
        <v>0</v>
      </c>
      <c r="AF2134" s="2">
        <f t="shared" si="911"/>
        <v>0</v>
      </c>
      <c r="AG2134" t="b">
        <f t="shared" si="912"/>
        <v>0</v>
      </c>
      <c r="AH2134" s="2" t="str">
        <f t="shared" si="913"/>
        <v/>
      </c>
      <c r="AI2134" t="str">
        <f t="shared" si="914"/>
        <v/>
      </c>
      <c r="AJ2134" s="2" t="str">
        <f t="shared" si="915"/>
        <v/>
      </c>
      <c r="AK2134" s="2" t="str">
        <f t="shared" si="916"/>
        <v/>
      </c>
    </row>
    <row r="2135" spans="1:37" x14ac:dyDescent="0.3">
      <c r="A2135" s="18">
        <v>40377</v>
      </c>
      <c r="B2135">
        <v>0</v>
      </c>
      <c r="C2135">
        <v>23.4</v>
      </c>
      <c r="D2135">
        <v>9.1</v>
      </c>
      <c r="E2135">
        <v>16.25</v>
      </c>
      <c r="G2135" s="3">
        <f t="shared" si="891"/>
        <v>0</v>
      </c>
      <c r="H2135" s="3">
        <f t="shared" si="892"/>
        <v>0</v>
      </c>
      <c r="I2135" s="10">
        <f t="shared" si="893"/>
        <v>0</v>
      </c>
      <c r="J2135" s="3">
        <f t="shared" si="894"/>
        <v>0</v>
      </c>
      <c r="K2135" s="3">
        <f t="shared" si="895"/>
        <v>0</v>
      </c>
      <c r="L2135" s="15">
        <f t="shared" si="896"/>
        <v>0</v>
      </c>
      <c r="M2135" s="3">
        <f t="shared" si="897"/>
        <v>0</v>
      </c>
      <c r="N2135" s="15">
        <f t="shared" si="898"/>
        <v>0</v>
      </c>
      <c r="O2135" s="15">
        <f t="shared" si="899"/>
        <v>0</v>
      </c>
      <c r="P2135" s="15">
        <f t="shared" si="900"/>
        <v>0</v>
      </c>
      <c r="Q2135" s="3">
        <f t="shared" si="917"/>
        <v>7</v>
      </c>
      <c r="R2135" s="3">
        <f t="shared" si="901"/>
        <v>-2.08</v>
      </c>
      <c r="S2135" s="16">
        <f t="shared" si="902"/>
        <v>-33.800000000000004</v>
      </c>
      <c r="T2135" s="3">
        <f t="shared" si="903"/>
        <v>0</v>
      </c>
      <c r="U2135" s="3">
        <f t="shared" si="904"/>
        <v>0</v>
      </c>
      <c r="V2135" s="3">
        <f t="shared" si="905"/>
        <v>0</v>
      </c>
      <c r="W2135" s="19">
        <f t="shared" si="906"/>
        <v>0</v>
      </c>
      <c r="X2135" s="19">
        <f t="shared" si="907"/>
        <v>0</v>
      </c>
      <c r="Y2135" s="19">
        <f t="shared" si="908"/>
        <v>0</v>
      </c>
      <c r="Z2135" s="2">
        <f t="shared" si="909"/>
        <v>0</v>
      </c>
      <c r="AA2135" s="2">
        <f t="shared" si="910"/>
        <v>0</v>
      </c>
      <c r="AB2135">
        <v>0</v>
      </c>
      <c r="AC2135">
        <v>0</v>
      </c>
      <c r="AD2135">
        <v>0</v>
      </c>
      <c r="AE2135">
        <v>0</v>
      </c>
      <c r="AF2135" s="2">
        <f t="shared" si="911"/>
        <v>0</v>
      </c>
      <c r="AG2135" t="b">
        <f t="shared" si="912"/>
        <v>0</v>
      </c>
      <c r="AH2135" s="2" t="str">
        <f t="shared" si="913"/>
        <v/>
      </c>
      <c r="AI2135" t="str">
        <f t="shared" si="914"/>
        <v/>
      </c>
      <c r="AJ2135" s="2" t="str">
        <f t="shared" si="915"/>
        <v/>
      </c>
      <c r="AK2135" s="2" t="str">
        <f t="shared" si="916"/>
        <v/>
      </c>
    </row>
    <row r="2136" spans="1:37" x14ac:dyDescent="0.3">
      <c r="A2136" s="18">
        <v>40378</v>
      </c>
      <c r="B2136">
        <v>0</v>
      </c>
      <c r="C2136">
        <v>20.7</v>
      </c>
      <c r="D2136">
        <v>8.1</v>
      </c>
      <c r="E2136">
        <v>14.4</v>
      </c>
      <c r="G2136" s="3">
        <f t="shared" si="891"/>
        <v>0</v>
      </c>
      <c r="H2136" s="3">
        <f t="shared" si="892"/>
        <v>0</v>
      </c>
      <c r="I2136" s="10">
        <f t="shared" si="893"/>
        <v>0</v>
      </c>
      <c r="J2136" s="3">
        <f t="shared" si="894"/>
        <v>0</v>
      </c>
      <c r="K2136" s="3">
        <f t="shared" si="895"/>
        <v>0</v>
      </c>
      <c r="L2136" s="15">
        <f t="shared" si="896"/>
        <v>0</v>
      </c>
      <c r="M2136" s="3">
        <f t="shared" si="897"/>
        <v>0</v>
      </c>
      <c r="N2136" s="15">
        <f t="shared" si="898"/>
        <v>0</v>
      </c>
      <c r="O2136" s="15">
        <f t="shared" si="899"/>
        <v>0</v>
      </c>
      <c r="P2136" s="15">
        <f t="shared" si="900"/>
        <v>0</v>
      </c>
      <c r="Q2136" s="3">
        <f t="shared" si="917"/>
        <v>7</v>
      </c>
      <c r="R2136" s="3">
        <f t="shared" si="901"/>
        <v>-2.08</v>
      </c>
      <c r="S2136" s="16">
        <f t="shared" si="902"/>
        <v>-29.952000000000002</v>
      </c>
      <c r="T2136" s="3">
        <f t="shared" si="903"/>
        <v>0</v>
      </c>
      <c r="U2136" s="3">
        <f t="shared" si="904"/>
        <v>0</v>
      </c>
      <c r="V2136" s="3">
        <f t="shared" si="905"/>
        <v>0</v>
      </c>
      <c r="W2136" s="19">
        <f t="shared" si="906"/>
        <v>0</v>
      </c>
      <c r="X2136" s="19">
        <f t="shared" si="907"/>
        <v>0</v>
      </c>
      <c r="Y2136" s="19">
        <f t="shared" si="908"/>
        <v>0</v>
      </c>
      <c r="Z2136" s="2">
        <f t="shared" si="909"/>
        <v>0</v>
      </c>
      <c r="AA2136" s="2">
        <f t="shared" si="910"/>
        <v>0</v>
      </c>
      <c r="AB2136">
        <v>0</v>
      </c>
      <c r="AC2136">
        <v>0</v>
      </c>
      <c r="AD2136">
        <v>0</v>
      </c>
      <c r="AE2136">
        <v>0</v>
      </c>
      <c r="AF2136" s="2">
        <f t="shared" si="911"/>
        <v>0</v>
      </c>
      <c r="AG2136" t="b">
        <f t="shared" si="912"/>
        <v>0</v>
      </c>
      <c r="AH2136" s="2" t="str">
        <f t="shared" si="913"/>
        <v/>
      </c>
      <c r="AI2136" t="str">
        <f t="shared" si="914"/>
        <v/>
      </c>
      <c r="AJ2136" s="2" t="str">
        <f t="shared" si="915"/>
        <v/>
      </c>
      <c r="AK2136" s="2" t="str">
        <f t="shared" si="916"/>
        <v/>
      </c>
    </row>
    <row r="2137" spans="1:37" x14ac:dyDescent="0.3">
      <c r="A2137" s="18">
        <v>40379</v>
      </c>
      <c r="B2137">
        <v>0</v>
      </c>
      <c r="C2137">
        <v>21</v>
      </c>
      <c r="D2137">
        <v>6.9</v>
      </c>
      <c r="E2137">
        <v>13.95</v>
      </c>
      <c r="G2137" s="3">
        <f t="shared" si="891"/>
        <v>0</v>
      </c>
      <c r="H2137" s="3">
        <f t="shared" si="892"/>
        <v>0</v>
      </c>
      <c r="I2137" s="10">
        <f t="shared" si="893"/>
        <v>0</v>
      </c>
      <c r="J2137" s="3">
        <f t="shared" si="894"/>
        <v>0</v>
      </c>
      <c r="K2137" s="3">
        <f t="shared" si="895"/>
        <v>0</v>
      </c>
      <c r="L2137" s="15">
        <f t="shared" si="896"/>
        <v>0</v>
      </c>
      <c r="M2137" s="3">
        <f t="shared" si="897"/>
        <v>0</v>
      </c>
      <c r="N2137" s="15">
        <f t="shared" si="898"/>
        <v>0</v>
      </c>
      <c r="O2137" s="15">
        <f t="shared" si="899"/>
        <v>0</v>
      </c>
      <c r="P2137" s="15">
        <f t="shared" si="900"/>
        <v>0</v>
      </c>
      <c r="Q2137" s="3">
        <f t="shared" si="917"/>
        <v>7</v>
      </c>
      <c r="R2137" s="3">
        <f t="shared" si="901"/>
        <v>-2.08</v>
      </c>
      <c r="S2137" s="16">
        <f t="shared" si="902"/>
        <v>-29.015999999999998</v>
      </c>
      <c r="T2137" s="3">
        <f t="shared" si="903"/>
        <v>0</v>
      </c>
      <c r="U2137" s="3">
        <f t="shared" si="904"/>
        <v>0</v>
      </c>
      <c r="V2137" s="3">
        <f t="shared" si="905"/>
        <v>0</v>
      </c>
      <c r="W2137" s="19">
        <f t="shared" si="906"/>
        <v>0</v>
      </c>
      <c r="X2137" s="19">
        <f t="shared" si="907"/>
        <v>0</v>
      </c>
      <c r="Y2137" s="19">
        <f t="shared" si="908"/>
        <v>0</v>
      </c>
      <c r="Z2137" s="2">
        <f t="shared" si="909"/>
        <v>0</v>
      </c>
      <c r="AA2137" s="2">
        <f t="shared" si="910"/>
        <v>0</v>
      </c>
      <c r="AB2137">
        <v>0</v>
      </c>
      <c r="AC2137">
        <v>0</v>
      </c>
      <c r="AD2137">
        <v>0</v>
      </c>
      <c r="AE2137">
        <v>0</v>
      </c>
      <c r="AF2137" s="2">
        <f t="shared" si="911"/>
        <v>0</v>
      </c>
      <c r="AG2137" t="b">
        <f t="shared" si="912"/>
        <v>0</v>
      </c>
      <c r="AH2137" s="2" t="str">
        <f t="shared" si="913"/>
        <v/>
      </c>
      <c r="AI2137" t="str">
        <f t="shared" si="914"/>
        <v/>
      </c>
      <c r="AJ2137" s="2" t="str">
        <f t="shared" si="915"/>
        <v/>
      </c>
      <c r="AK2137" s="2" t="str">
        <f t="shared" si="916"/>
        <v/>
      </c>
    </row>
    <row r="2138" spans="1:37" x14ac:dyDescent="0.3">
      <c r="A2138" s="18">
        <v>40380</v>
      </c>
      <c r="B2138">
        <v>0</v>
      </c>
      <c r="C2138">
        <v>22.4</v>
      </c>
      <c r="D2138">
        <v>9</v>
      </c>
      <c r="E2138">
        <v>15.7</v>
      </c>
      <c r="G2138" s="3">
        <f t="shared" ref="G2138:G2201" si="918">W2137</f>
        <v>0</v>
      </c>
      <c r="H2138" s="3">
        <f t="shared" ref="H2138:H2201" si="919">Y2137</f>
        <v>0</v>
      </c>
      <c r="I2138" s="10">
        <f t="shared" si="893"/>
        <v>0</v>
      </c>
      <c r="J2138" s="3">
        <f t="shared" si="894"/>
        <v>0</v>
      </c>
      <c r="K2138" s="3">
        <f t="shared" si="895"/>
        <v>0</v>
      </c>
      <c r="L2138" s="15">
        <f t="shared" si="896"/>
        <v>0</v>
      </c>
      <c r="M2138" s="3">
        <f t="shared" si="897"/>
        <v>0</v>
      </c>
      <c r="N2138" s="15">
        <f t="shared" si="898"/>
        <v>0</v>
      </c>
      <c r="O2138" s="15">
        <f t="shared" si="899"/>
        <v>0</v>
      </c>
      <c r="P2138" s="15">
        <f t="shared" si="900"/>
        <v>0</v>
      </c>
      <c r="Q2138" s="3">
        <f t="shared" si="917"/>
        <v>7</v>
      </c>
      <c r="R2138" s="3">
        <f t="shared" si="901"/>
        <v>-2.08</v>
      </c>
      <c r="S2138" s="16">
        <f t="shared" si="902"/>
        <v>-32.655999999999999</v>
      </c>
      <c r="T2138" s="3">
        <f t="shared" si="903"/>
        <v>0</v>
      </c>
      <c r="U2138" s="3">
        <f t="shared" si="904"/>
        <v>0</v>
      </c>
      <c r="V2138" s="3">
        <f t="shared" si="905"/>
        <v>0</v>
      </c>
      <c r="W2138" s="19">
        <f t="shared" si="906"/>
        <v>0</v>
      </c>
      <c r="X2138" s="19">
        <f t="shared" si="907"/>
        <v>0</v>
      </c>
      <c r="Y2138" s="19">
        <f t="shared" si="908"/>
        <v>0</v>
      </c>
      <c r="Z2138" s="2">
        <f t="shared" si="909"/>
        <v>0</v>
      </c>
      <c r="AA2138" s="2">
        <f t="shared" si="910"/>
        <v>0</v>
      </c>
      <c r="AB2138">
        <v>0</v>
      </c>
      <c r="AC2138">
        <v>0</v>
      </c>
      <c r="AD2138">
        <v>0</v>
      </c>
      <c r="AE2138">
        <v>0</v>
      </c>
      <c r="AF2138" s="2">
        <f t="shared" si="911"/>
        <v>0</v>
      </c>
      <c r="AG2138" t="b">
        <f t="shared" si="912"/>
        <v>0</v>
      </c>
      <c r="AH2138" s="2" t="str">
        <f t="shared" si="913"/>
        <v/>
      </c>
      <c r="AI2138" t="str">
        <f t="shared" si="914"/>
        <v/>
      </c>
      <c r="AJ2138" s="2" t="str">
        <f t="shared" si="915"/>
        <v/>
      </c>
      <c r="AK2138" s="2" t="str">
        <f t="shared" si="916"/>
        <v/>
      </c>
    </row>
    <row r="2139" spans="1:37" x14ac:dyDescent="0.3">
      <c r="A2139" s="18">
        <v>40381</v>
      </c>
      <c r="B2139">
        <v>0</v>
      </c>
      <c r="C2139">
        <v>22.5</v>
      </c>
      <c r="D2139">
        <v>8.9</v>
      </c>
      <c r="E2139">
        <v>15.7</v>
      </c>
      <c r="G2139" s="3">
        <f t="shared" si="918"/>
        <v>0</v>
      </c>
      <c r="H2139" s="3">
        <f t="shared" si="919"/>
        <v>0</v>
      </c>
      <c r="I2139" s="10">
        <f t="shared" si="893"/>
        <v>0</v>
      </c>
      <c r="J2139" s="3">
        <f t="shared" si="894"/>
        <v>0</v>
      </c>
      <c r="K2139" s="3">
        <f t="shared" si="895"/>
        <v>0</v>
      </c>
      <c r="L2139" s="15">
        <f t="shared" si="896"/>
        <v>0</v>
      </c>
      <c r="M2139" s="3">
        <f t="shared" si="897"/>
        <v>0</v>
      </c>
      <c r="N2139" s="15">
        <f t="shared" si="898"/>
        <v>0</v>
      </c>
      <c r="O2139" s="15">
        <f t="shared" si="899"/>
        <v>0</v>
      </c>
      <c r="P2139" s="15">
        <f t="shared" si="900"/>
        <v>0</v>
      </c>
      <c r="Q2139" s="3">
        <f t="shared" si="917"/>
        <v>7</v>
      </c>
      <c r="R2139" s="3">
        <f t="shared" si="901"/>
        <v>-2.08</v>
      </c>
      <c r="S2139" s="16">
        <f t="shared" si="902"/>
        <v>-32.655999999999999</v>
      </c>
      <c r="T2139" s="3">
        <f t="shared" si="903"/>
        <v>0</v>
      </c>
      <c r="U2139" s="3">
        <f t="shared" si="904"/>
        <v>0</v>
      </c>
      <c r="V2139" s="3">
        <f t="shared" si="905"/>
        <v>0</v>
      </c>
      <c r="W2139" s="19">
        <f t="shared" si="906"/>
        <v>0</v>
      </c>
      <c r="X2139" s="19">
        <f t="shared" si="907"/>
        <v>0</v>
      </c>
      <c r="Y2139" s="19">
        <f t="shared" si="908"/>
        <v>0</v>
      </c>
      <c r="Z2139" s="2">
        <f t="shared" si="909"/>
        <v>0</v>
      </c>
      <c r="AA2139" s="2">
        <f t="shared" si="910"/>
        <v>0</v>
      </c>
      <c r="AB2139">
        <v>0</v>
      </c>
      <c r="AC2139">
        <v>0</v>
      </c>
      <c r="AD2139">
        <v>0</v>
      </c>
      <c r="AE2139">
        <v>0</v>
      </c>
      <c r="AF2139" s="2">
        <f t="shared" si="911"/>
        <v>0</v>
      </c>
      <c r="AG2139" t="b">
        <f t="shared" si="912"/>
        <v>0</v>
      </c>
      <c r="AH2139" s="2" t="str">
        <f t="shared" si="913"/>
        <v/>
      </c>
      <c r="AI2139" t="str">
        <f t="shared" si="914"/>
        <v/>
      </c>
      <c r="AJ2139" s="2" t="str">
        <f t="shared" si="915"/>
        <v/>
      </c>
      <c r="AK2139" s="2" t="str">
        <f t="shared" si="916"/>
        <v/>
      </c>
    </row>
    <row r="2140" spans="1:37" x14ac:dyDescent="0.3">
      <c r="A2140" s="18">
        <v>40382</v>
      </c>
      <c r="B2140">
        <v>0</v>
      </c>
      <c r="C2140">
        <v>22.2</v>
      </c>
      <c r="D2140">
        <v>10.6</v>
      </c>
      <c r="E2140">
        <v>16.399999999999999</v>
      </c>
      <c r="G2140" s="3">
        <f t="shared" si="918"/>
        <v>0</v>
      </c>
      <c r="H2140" s="3">
        <f t="shared" si="919"/>
        <v>0</v>
      </c>
      <c r="I2140" s="10">
        <f t="shared" si="893"/>
        <v>0</v>
      </c>
      <c r="J2140" s="3">
        <f t="shared" si="894"/>
        <v>0</v>
      </c>
      <c r="K2140" s="3">
        <f t="shared" si="895"/>
        <v>0</v>
      </c>
      <c r="L2140" s="15">
        <f t="shared" si="896"/>
        <v>0</v>
      </c>
      <c r="M2140" s="3">
        <f t="shared" si="897"/>
        <v>0</v>
      </c>
      <c r="N2140" s="15">
        <f t="shared" si="898"/>
        <v>0</v>
      </c>
      <c r="O2140" s="15">
        <f t="shared" si="899"/>
        <v>0</v>
      </c>
      <c r="P2140" s="15">
        <f t="shared" si="900"/>
        <v>0</v>
      </c>
      <c r="Q2140" s="3">
        <f t="shared" si="917"/>
        <v>7</v>
      </c>
      <c r="R2140" s="3">
        <f t="shared" si="901"/>
        <v>-2.08</v>
      </c>
      <c r="S2140" s="16">
        <f t="shared" si="902"/>
        <v>-34.111999999999995</v>
      </c>
      <c r="T2140" s="3">
        <f t="shared" si="903"/>
        <v>0</v>
      </c>
      <c r="U2140" s="3">
        <f t="shared" si="904"/>
        <v>0</v>
      </c>
      <c r="V2140" s="3">
        <f t="shared" si="905"/>
        <v>0</v>
      </c>
      <c r="W2140" s="19">
        <f t="shared" si="906"/>
        <v>0</v>
      </c>
      <c r="X2140" s="19">
        <f t="shared" si="907"/>
        <v>0</v>
      </c>
      <c r="Y2140" s="19">
        <f t="shared" si="908"/>
        <v>0</v>
      </c>
      <c r="Z2140" s="2">
        <f t="shared" si="909"/>
        <v>0</v>
      </c>
      <c r="AA2140" s="2">
        <f t="shared" si="910"/>
        <v>0</v>
      </c>
      <c r="AB2140">
        <v>0</v>
      </c>
      <c r="AC2140">
        <v>0</v>
      </c>
      <c r="AD2140">
        <v>0</v>
      </c>
      <c r="AE2140">
        <v>0</v>
      </c>
      <c r="AF2140" s="2">
        <f t="shared" si="911"/>
        <v>0</v>
      </c>
      <c r="AG2140" t="b">
        <f t="shared" si="912"/>
        <v>0</v>
      </c>
      <c r="AH2140" s="2" t="str">
        <f t="shared" si="913"/>
        <v/>
      </c>
      <c r="AI2140" t="str">
        <f t="shared" si="914"/>
        <v/>
      </c>
      <c r="AJ2140" s="2" t="str">
        <f t="shared" si="915"/>
        <v/>
      </c>
      <c r="AK2140" s="2" t="str">
        <f t="shared" si="916"/>
        <v/>
      </c>
    </row>
    <row r="2141" spans="1:37" x14ac:dyDescent="0.3">
      <c r="A2141" s="18">
        <v>40383</v>
      </c>
      <c r="B2141">
        <v>0</v>
      </c>
      <c r="C2141">
        <v>24</v>
      </c>
      <c r="D2141">
        <v>7.8</v>
      </c>
      <c r="E2141">
        <v>15.9</v>
      </c>
      <c r="G2141" s="3">
        <f t="shared" si="918"/>
        <v>0</v>
      </c>
      <c r="H2141" s="3">
        <f t="shared" si="919"/>
        <v>0</v>
      </c>
      <c r="I2141" s="10">
        <f t="shared" si="893"/>
        <v>0</v>
      </c>
      <c r="J2141" s="3">
        <f t="shared" si="894"/>
        <v>0</v>
      </c>
      <c r="K2141" s="3">
        <f t="shared" si="895"/>
        <v>0</v>
      </c>
      <c r="L2141" s="15">
        <f t="shared" si="896"/>
        <v>0</v>
      </c>
      <c r="M2141" s="3">
        <f t="shared" si="897"/>
        <v>0</v>
      </c>
      <c r="N2141" s="15">
        <f t="shared" si="898"/>
        <v>0</v>
      </c>
      <c r="O2141" s="15">
        <f t="shared" si="899"/>
        <v>0</v>
      </c>
      <c r="P2141" s="15">
        <f t="shared" si="900"/>
        <v>0</v>
      </c>
      <c r="Q2141" s="3">
        <f t="shared" si="917"/>
        <v>7</v>
      </c>
      <c r="R2141" s="3">
        <f t="shared" si="901"/>
        <v>-2.08</v>
      </c>
      <c r="S2141" s="16">
        <f t="shared" si="902"/>
        <v>-33.072000000000003</v>
      </c>
      <c r="T2141" s="3">
        <f t="shared" si="903"/>
        <v>0</v>
      </c>
      <c r="U2141" s="3">
        <f t="shared" si="904"/>
        <v>0</v>
      </c>
      <c r="V2141" s="3">
        <f t="shared" si="905"/>
        <v>0</v>
      </c>
      <c r="W2141" s="19">
        <f t="shared" si="906"/>
        <v>0</v>
      </c>
      <c r="X2141" s="19">
        <f t="shared" si="907"/>
        <v>0</v>
      </c>
      <c r="Y2141" s="19">
        <f t="shared" si="908"/>
        <v>0</v>
      </c>
      <c r="Z2141" s="2">
        <f t="shared" si="909"/>
        <v>0</v>
      </c>
      <c r="AA2141" s="2">
        <f t="shared" si="910"/>
        <v>0</v>
      </c>
      <c r="AB2141">
        <v>0</v>
      </c>
      <c r="AC2141">
        <v>0</v>
      </c>
      <c r="AD2141">
        <v>0</v>
      </c>
      <c r="AE2141">
        <v>0</v>
      </c>
      <c r="AF2141" s="2">
        <f t="shared" si="911"/>
        <v>0</v>
      </c>
      <c r="AG2141" t="b">
        <f t="shared" si="912"/>
        <v>0</v>
      </c>
      <c r="AH2141" s="2" t="str">
        <f t="shared" si="913"/>
        <v/>
      </c>
      <c r="AI2141" t="str">
        <f t="shared" si="914"/>
        <v/>
      </c>
      <c r="AJ2141" s="2" t="str">
        <f t="shared" si="915"/>
        <v/>
      </c>
      <c r="AK2141" s="2" t="str">
        <f t="shared" si="916"/>
        <v/>
      </c>
    </row>
    <row r="2142" spans="1:37" x14ac:dyDescent="0.3">
      <c r="A2142" s="18">
        <v>40384</v>
      </c>
      <c r="B2142">
        <v>0</v>
      </c>
      <c r="C2142">
        <v>28.9</v>
      </c>
      <c r="D2142">
        <v>15.9</v>
      </c>
      <c r="E2142">
        <v>22.4</v>
      </c>
      <c r="G2142" s="3">
        <f t="shared" si="918"/>
        <v>0</v>
      </c>
      <c r="H2142" s="3">
        <f t="shared" si="919"/>
        <v>0</v>
      </c>
      <c r="I2142" s="10">
        <f t="shared" si="893"/>
        <v>0</v>
      </c>
      <c r="J2142" s="3">
        <f t="shared" si="894"/>
        <v>0</v>
      </c>
      <c r="K2142" s="3">
        <f t="shared" si="895"/>
        <v>0</v>
      </c>
      <c r="L2142" s="15">
        <f t="shared" si="896"/>
        <v>0</v>
      </c>
      <c r="M2142" s="3">
        <f t="shared" si="897"/>
        <v>0</v>
      </c>
      <c r="N2142" s="15">
        <f t="shared" si="898"/>
        <v>0</v>
      </c>
      <c r="O2142" s="15">
        <f t="shared" si="899"/>
        <v>0</v>
      </c>
      <c r="P2142" s="15">
        <f t="shared" si="900"/>
        <v>0</v>
      </c>
      <c r="Q2142" s="3">
        <f t="shared" si="917"/>
        <v>7</v>
      </c>
      <c r="R2142" s="3">
        <f t="shared" si="901"/>
        <v>-2.08</v>
      </c>
      <c r="S2142" s="16">
        <f t="shared" si="902"/>
        <v>-46.591999999999999</v>
      </c>
      <c r="T2142" s="3">
        <f t="shared" si="903"/>
        <v>0</v>
      </c>
      <c r="U2142" s="3">
        <f t="shared" si="904"/>
        <v>0</v>
      </c>
      <c r="V2142" s="3">
        <f t="shared" si="905"/>
        <v>0</v>
      </c>
      <c r="W2142" s="19">
        <f t="shared" si="906"/>
        <v>0</v>
      </c>
      <c r="X2142" s="19">
        <f t="shared" si="907"/>
        <v>0</v>
      </c>
      <c r="Y2142" s="19">
        <f t="shared" si="908"/>
        <v>0</v>
      </c>
      <c r="Z2142" s="2">
        <f t="shared" si="909"/>
        <v>0</v>
      </c>
      <c r="AA2142" s="2">
        <f t="shared" si="910"/>
        <v>0</v>
      </c>
      <c r="AB2142">
        <v>0</v>
      </c>
      <c r="AC2142">
        <v>0</v>
      </c>
      <c r="AD2142">
        <v>0</v>
      </c>
      <c r="AE2142">
        <v>0</v>
      </c>
      <c r="AF2142" s="2">
        <f t="shared" si="911"/>
        <v>0</v>
      </c>
      <c r="AG2142" t="b">
        <f t="shared" si="912"/>
        <v>0</v>
      </c>
      <c r="AH2142" s="2" t="str">
        <f t="shared" si="913"/>
        <v/>
      </c>
      <c r="AI2142" t="str">
        <f t="shared" si="914"/>
        <v/>
      </c>
      <c r="AJ2142" s="2" t="str">
        <f t="shared" si="915"/>
        <v/>
      </c>
      <c r="AK2142" s="2" t="str">
        <f t="shared" si="916"/>
        <v/>
      </c>
    </row>
    <row r="2143" spans="1:37" x14ac:dyDescent="0.3">
      <c r="A2143" s="18">
        <v>40385</v>
      </c>
      <c r="B2143">
        <v>0</v>
      </c>
      <c r="C2143">
        <v>27.7</v>
      </c>
      <c r="D2143">
        <v>14.3</v>
      </c>
      <c r="E2143">
        <v>21</v>
      </c>
      <c r="G2143" s="3">
        <f t="shared" si="918"/>
        <v>0</v>
      </c>
      <c r="H2143" s="3">
        <f t="shared" si="919"/>
        <v>0</v>
      </c>
      <c r="I2143" s="10">
        <f t="shared" si="893"/>
        <v>0</v>
      </c>
      <c r="J2143" s="3">
        <f t="shared" si="894"/>
        <v>0</v>
      </c>
      <c r="K2143" s="3">
        <f t="shared" si="895"/>
        <v>0</v>
      </c>
      <c r="L2143" s="15">
        <f t="shared" si="896"/>
        <v>0</v>
      </c>
      <c r="M2143" s="3">
        <f t="shared" si="897"/>
        <v>0</v>
      </c>
      <c r="N2143" s="15">
        <f t="shared" si="898"/>
        <v>0</v>
      </c>
      <c r="O2143" s="15">
        <f t="shared" si="899"/>
        <v>0</v>
      </c>
      <c r="P2143" s="15">
        <f t="shared" si="900"/>
        <v>0</v>
      </c>
      <c r="Q2143" s="3">
        <f t="shared" si="917"/>
        <v>7</v>
      </c>
      <c r="R2143" s="3">
        <f t="shared" si="901"/>
        <v>-2.08</v>
      </c>
      <c r="S2143" s="16">
        <f t="shared" si="902"/>
        <v>-43.68</v>
      </c>
      <c r="T2143" s="3">
        <f t="shared" si="903"/>
        <v>0</v>
      </c>
      <c r="U2143" s="3">
        <f t="shared" si="904"/>
        <v>0</v>
      </c>
      <c r="V2143" s="3">
        <f t="shared" si="905"/>
        <v>0</v>
      </c>
      <c r="W2143" s="19">
        <f t="shared" si="906"/>
        <v>0</v>
      </c>
      <c r="X2143" s="19">
        <f t="shared" si="907"/>
        <v>0</v>
      </c>
      <c r="Y2143" s="19">
        <f t="shared" si="908"/>
        <v>0</v>
      </c>
      <c r="Z2143" s="2">
        <f t="shared" si="909"/>
        <v>0</v>
      </c>
      <c r="AA2143" s="2">
        <f t="shared" si="910"/>
        <v>0</v>
      </c>
      <c r="AB2143">
        <v>0</v>
      </c>
      <c r="AC2143">
        <v>0</v>
      </c>
      <c r="AD2143">
        <v>0</v>
      </c>
      <c r="AE2143">
        <v>0</v>
      </c>
      <c r="AF2143" s="2">
        <f t="shared" si="911"/>
        <v>0</v>
      </c>
      <c r="AG2143" t="b">
        <f t="shared" si="912"/>
        <v>0</v>
      </c>
      <c r="AH2143" s="2" t="str">
        <f t="shared" si="913"/>
        <v/>
      </c>
      <c r="AI2143" t="str">
        <f t="shared" si="914"/>
        <v/>
      </c>
      <c r="AJ2143" s="2" t="str">
        <f t="shared" si="915"/>
        <v/>
      </c>
      <c r="AK2143" s="2" t="str">
        <f t="shared" si="916"/>
        <v/>
      </c>
    </row>
    <row r="2144" spans="1:37" x14ac:dyDescent="0.3">
      <c r="A2144" s="18">
        <v>40386</v>
      </c>
      <c r="B2144">
        <v>0</v>
      </c>
      <c r="C2144">
        <v>27</v>
      </c>
      <c r="D2144">
        <v>13</v>
      </c>
      <c r="E2144">
        <v>20</v>
      </c>
      <c r="G2144" s="3">
        <f t="shared" si="918"/>
        <v>0</v>
      </c>
      <c r="H2144" s="3">
        <f t="shared" si="919"/>
        <v>0</v>
      </c>
      <c r="I2144" s="10">
        <f t="shared" si="893"/>
        <v>0</v>
      </c>
      <c r="J2144" s="3">
        <f t="shared" si="894"/>
        <v>0</v>
      </c>
      <c r="K2144" s="3">
        <f t="shared" si="895"/>
        <v>0</v>
      </c>
      <c r="L2144" s="15">
        <f t="shared" si="896"/>
        <v>0</v>
      </c>
      <c r="M2144" s="3">
        <f t="shared" si="897"/>
        <v>0</v>
      </c>
      <c r="N2144" s="15">
        <f t="shared" si="898"/>
        <v>0</v>
      </c>
      <c r="O2144" s="15">
        <f t="shared" si="899"/>
        <v>0</v>
      </c>
      <c r="P2144" s="15">
        <f t="shared" si="900"/>
        <v>0</v>
      </c>
      <c r="Q2144" s="3">
        <f t="shared" si="917"/>
        <v>7</v>
      </c>
      <c r="R2144" s="3">
        <f t="shared" si="901"/>
        <v>-2.08</v>
      </c>
      <c r="S2144" s="16">
        <f t="shared" si="902"/>
        <v>-41.6</v>
      </c>
      <c r="T2144" s="3">
        <f t="shared" si="903"/>
        <v>0</v>
      </c>
      <c r="U2144" s="3">
        <f t="shared" si="904"/>
        <v>0</v>
      </c>
      <c r="V2144" s="3">
        <f t="shared" si="905"/>
        <v>0</v>
      </c>
      <c r="W2144" s="19">
        <f t="shared" si="906"/>
        <v>0</v>
      </c>
      <c r="X2144" s="19">
        <f t="shared" si="907"/>
        <v>0</v>
      </c>
      <c r="Y2144" s="19">
        <f t="shared" si="908"/>
        <v>0</v>
      </c>
      <c r="Z2144" s="2">
        <f t="shared" si="909"/>
        <v>0</v>
      </c>
      <c r="AA2144" s="2">
        <f t="shared" si="910"/>
        <v>0</v>
      </c>
      <c r="AB2144">
        <v>0</v>
      </c>
      <c r="AC2144">
        <v>0</v>
      </c>
      <c r="AD2144">
        <v>0</v>
      </c>
      <c r="AE2144">
        <v>0</v>
      </c>
      <c r="AF2144" s="2">
        <f t="shared" si="911"/>
        <v>0</v>
      </c>
      <c r="AG2144" t="b">
        <f t="shared" si="912"/>
        <v>0</v>
      </c>
      <c r="AH2144" s="2" t="str">
        <f t="shared" si="913"/>
        <v/>
      </c>
      <c r="AI2144" t="str">
        <f t="shared" si="914"/>
        <v/>
      </c>
      <c r="AJ2144" s="2" t="str">
        <f t="shared" si="915"/>
        <v/>
      </c>
      <c r="AK2144" s="2" t="str">
        <f t="shared" si="916"/>
        <v/>
      </c>
    </row>
    <row r="2145" spans="1:37" x14ac:dyDescent="0.3">
      <c r="A2145" s="18">
        <v>40387</v>
      </c>
      <c r="B2145">
        <v>0</v>
      </c>
      <c r="C2145">
        <v>26.7</v>
      </c>
      <c r="D2145">
        <v>13</v>
      </c>
      <c r="E2145">
        <v>19.850000000000001</v>
      </c>
      <c r="G2145" s="3">
        <f t="shared" si="918"/>
        <v>0</v>
      </c>
      <c r="H2145" s="3">
        <f t="shared" si="919"/>
        <v>0</v>
      </c>
      <c r="I2145" s="10">
        <f t="shared" si="893"/>
        <v>0</v>
      </c>
      <c r="J2145" s="3">
        <f t="shared" si="894"/>
        <v>0</v>
      </c>
      <c r="K2145" s="3">
        <f t="shared" si="895"/>
        <v>0</v>
      </c>
      <c r="L2145" s="15">
        <f t="shared" si="896"/>
        <v>0</v>
      </c>
      <c r="M2145" s="3">
        <f t="shared" si="897"/>
        <v>0</v>
      </c>
      <c r="N2145" s="15">
        <f t="shared" si="898"/>
        <v>0</v>
      </c>
      <c r="O2145" s="15">
        <f t="shared" si="899"/>
        <v>0</v>
      </c>
      <c r="P2145" s="15">
        <f t="shared" si="900"/>
        <v>0</v>
      </c>
      <c r="Q2145" s="3">
        <f t="shared" si="917"/>
        <v>7</v>
      </c>
      <c r="R2145" s="3">
        <f t="shared" si="901"/>
        <v>-2.08</v>
      </c>
      <c r="S2145" s="16">
        <f t="shared" si="902"/>
        <v>-41.288000000000004</v>
      </c>
      <c r="T2145" s="3">
        <f t="shared" si="903"/>
        <v>0</v>
      </c>
      <c r="U2145" s="3">
        <f t="shared" si="904"/>
        <v>0</v>
      </c>
      <c r="V2145" s="3">
        <f t="shared" si="905"/>
        <v>0</v>
      </c>
      <c r="W2145" s="19">
        <f t="shared" si="906"/>
        <v>0</v>
      </c>
      <c r="X2145" s="19">
        <f t="shared" si="907"/>
        <v>0</v>
      </c>
      <c r="Y2145" s="19">
        <f t="shared" si="908"/>
        <v>0</v>
      </c>
      <c r="Z2145" s="2">
        <f t="shared" si="909"/>
        <v>0</v>
      </c>
      <c r="AA2145" s="2">
        <f t="shared" si="910"/>
        <v>0</v>
      </c>
      <c r="AB2145">
        <v>0</v>
      </c>
      <c r="AC2145">
        <v>0</v>
      </c>
      <c r="AD2145">
        <v>0</v>
      </c>
      <c r="AE2145">
        <v>0</v>
      </c>
      <c r="AF2145" s="2">
        <f t="shared" si="911"/>
        <v>0</v>
      </c>
      <c r="AG2145" t="b">
        <f t="shared" si="912"/>
        <v>0</v>
      </c>
      <c r="AH2145" s="2" t="str">
        <f t="shared" si="913"/>
        <v/>
      </c>
      <c r="AI2145" t="str">
        <f t="shared" si="914"/>
        <v/>
      </c>
      <c r="AJ2145" s="2" t="str">
        <f t="shared" si="915"/>
        <v/>
      </c>
      <c r="AK2145" s="2" t="str">
        <f t="shared" si="916"/>
        <v/>
      </c>
    </row>
    <row r="2146" spans="1:37" x14ac:dyDescent="0.3">
      <c r="A2146" s="18">
        <v>40388</v>
      </c>
      <c r="B2146">
        <v>0</v>
      </c>
      <c r="C2146">
        <v>22.8</v>
      </c>
      <c r="D2146">
        <v>12.6</v>
      </c>
      <c r="E2146">
        <v>17.7</v>
      </c>
      <c r="G2146" s="3">
        <f t="shared" si="918"/>
        <v>0</v>
      </c>
      <c r="H2146" s="3">
        <f t="shared" si="919"/>
        <v>0</v>
      </c>
      <c r="I2146" s="10">
        <f t="shared" si="893"/>
        <v>0</v>
      </c>
      <c r="J2146" s="3">
        <f t="shared" si="894"/>
        <v>0</v>
      </c>
      <c r="K2146" s="3">
        <f t="shared" si="895"/>
        <v>0</v>
      </c>
      <c r="L2146" s="15">
        <f t="shared" si="896"/>
        <v>0</v>
      </c>
      <c r="M2146" s="3">
        <f t="shared" si="897"/>
        <v>0</v>
      </c>
      <c r="N2146" s="15">
        <f t="shared" si="898"/>
        <v>0</v>
      </c>
      <c r="O2146" s="15">
        <f t="shared" si="899"/>
        <v>0</v>
      </c>
      <c r="P2146" s="15">
        <f t="shared" si="900"/>
        <v>0</v>
      </c>
      <c r="Q2146" s="3">
        <f t="shared" si="917"/>
        <v>7</v>
      </c>
      <c r="R2146" s="3">
        <f t="shared" si="901"/>
        <v>-2.08</v>
      </c>
      <c r="S2146" s="16">
        <f t="shared" si="902"/>
        <v>-36.816000000000003</v>
      </c>
      <c r="T2146" s="3">
        <f t="shared" si="903"/>
        <v>0</v>
      </c>
      <c r="U2146" s="3">
        <f t="shared" si="904"/>
        <v>0</v>
      </c>
      <c r="V2146" s="3">
        <f t="shared" si="905"/>
        <v>0</v>
      </c>
      <c r="W2146" s="19">
        <f t="shared" si="906"/>
        <v>0</v>
      </c>
      <c r="X2146" s="19">
        <f t="shared" si="907"/>
        <v>0</v>
      </c>
      <c r="Y2146" s="19">
        <f t="shared" si="908"/>
        <v>0</v>
      </c>
      <c r="Z2146" s="2">
        <f t="shared" si="909"/>
        <v>0</v>
      </c>
      <c r="AA2146" s="2">
        <f t="shared" si="910"/>
        <v>0</v>
      </c>
      <c r="AB2146">
        <v>0</v>
      </c>
      <c r="AC2146">
        <v>0</v>
      </c>
      <c r="AD2146">
        <v>0</v>
      </c>
      <c r="AE2146">
        <v>0</v>
      </c>
      <c r="AF2146" s="2">
        <f t="shared" si="911"/>
        <v>0</v>
      </c>
      <c r="AG2146" t="b">
        <f t="shared" si="912"/>
        <v>0</v>
      </c>
      <c r="AH2146" s="2" t="str">
        <f t="shared" si="913"/>
        <v/>
      </c>
      <c r="AI2146" t="str">
        <f t="shared" si="914"/>
        <v/>
      </c>
      <c r="AJ2146" s="2" t="str">
        <f t="shared" si="915"/>
        <v/>
      </c>
      <c r="AK2146" s="2" t="str">
        <f t="shared" si="916"/>
        <v/>
      </c>
    </row>
    <row r="2147" spans="1:37" x14ac:dyDescent="0.3">
      <c r="A2147" s="18">
        <v>40389</v>
      </c>
      <c r="B2147">
        <v>0</v>
      </c>
      <c r="C2147">
        <v>24.5</v>
      </c>
      <c r="D2147">
        <v>12.2</v>
      </c>
      <c r="E2147">
        <v>18.350000000000001</v>
      </c>
      <c r="G2147" s="3">
        <f t="shared" si="918"/>
        <v>0</v>
      </c>
      <c r="H2147" s="3">
        <f t="shared" si="919"/>
        <v>0</v>
      </c>
      <c r="I2147" s="10">
        <f t="shared" si="893"/>
        <v>0</v>
      </c>
      <c r="J2147" s="3">
        <f t="shared" si="894"/>
        <v>0</v>
      </c>
      <c r="K2147" s="3">
        <f t="shared" si="895"/>
        <v>0</v>
      </c>
      <c r="L2147" s="15">
        <f t="shared" si="896"/>
        <v>0</v>
      </c>
      <c r="M2147" s="3">
        <f t="shared" si="897"/>
        <v>0</v>
      </c>
      <c r="N2147" s="15">
        <f t="shared" si="898"/>
        <v>0</v>
      </c>
      <c r="O2147" s="15">
        <f t="shared" si="899"/>
        <v>0</v>
      </c>
      <c r="P2147" s="15">
        <f t="shared" si="900"/>
        <v>0</v>
      </c>
      <c r="Q2147" s="3">
        <f t="shared" si="917"/>
        <v>7</v>
      </c>
      <c r="R2147" s="3">
        <f t="shared" si="901"/>
        <v>-2.08</v>
      </c>
      <c r="S2147" s="16">
        <f t="shared" si="902"/>
        <v>-38.168000000000006</v>
      </c>
      <c r="T2147" s="3">
        <f t="shared" si="903"/>
        <v>0</v>
      </c>
      <c r="U2147" s="3">
        <f t="shared" si="904"/>
        <v>0</v>
      </c>
      <c r="V2147" s="3">
        <f t="shared" si="905"/>
        <v>0</v>
      </c>
      <c r="W2147" s="19">
        <f t="shared" si="906"/>
        <v>0</v>
      </c>
      <c r="X2147" s="19">
        <f t="shared" si="907"/>
        <v>0</v>
      </c>
      <c r="Y2147" s="19">
        <f t="shared" si="908"/>
        <v>0</v>
      </c>
      <c r="Z2147" s="2">
        <f t="shared" si="909"/>
        <v>0</v>
      </c>
      <c r="AA2147" s="2">
        <f t="shared" si="910"/>
        <v>0</v>
      </c>
      <c r="AB2147">
        <v>0</v>
      </c>
      <c r="AC2147">
        <v>0</v>
      </c>
      <c r="AD2147">
        <v>0</v>
      </c>
      <c r="AE2147">
        <v>0</v>
      </c>
      <c r="AF2147" s="2">
        <f t="shared" si="911"/>
        <v>0</v>
      </c>
      <c r="AG2147" t="b">
        <f t="shared" si="912"/>
        <v>0</v>
      </c>
      <c r="AH2147" s="2" t="str">
        <f t="shared" si="913"/>
        <v/>
      </c>
      <c r="AI2147" t="str">
        <f t="shared" si="914"/>
        <v/>
      </c>
      <c r="AJ2147" s="2" t="str">
        <f t="shared" si="915"/>
        <v/>
      </c>
      <c r="AK2147" s="2" t="str">
        <f t="shared" si="916"/>
        <v/>
      </c>
    </row>
    <row r="2148" spans="1:37" x14ac:dyDescent="0.3">
      <c r="A2148" s="18">
        <v>40390</v>
      </c>
      <c r="B2148">
        <v>0</v>
      </c>
      <c r="C2148">
        <v>22.3</v>
      </c>
      <c r="D2148">
        <v>10.1</v>
      </c>
      <c r="E2148">
        <v>16.2</v>
      </c>
      <c r="G2148" s="3">
        <f t="shared" si="918"/>
        <v>0</v>
      </c>
      <c r="H2148" s="3">
        <f t="shared" si="919"/>
        <v>0</v>
      </c>
      <c r="I2148" s="10">
        <f t="shared" si="893"/>
        <v>0</v>
      </c>
      <c r="J2148" s="3">
        <f t="shared" si="894"/>
        <v>0</v>
      </c>
      <c r="K2148" s="3">
        <f t="shared" si="895"/>
        <v>0</v>
      </c>
      <c r="L2148" s="15">
        <f t="shared" si="896"/>
        <v>0</v>
      </c>
      <c r="M2148" s="3">
        <f t="shared" si="897"/>
        <v>0</v>
      </c>
      <c r="N2148" s="15">
        <f t="shared" si="898"/>
        <v>0</v>
      </c>
      <c r="O2148" s="15">
        <f t="shared" si="899"/>
        <v>0</v>
      </c>
      <c r="P2148" s="15">
        <f t="shared" si="900"/>
        <v>0</v>
      </c>
      <c r="Q2148" s="3">
        <f t="shared" si="917"/>
        <v>7</v>
      </c>
      <c r="R2148" s="3">
        <f t="shared" si="901"/>
        <v>-2.08</v>
      </c>
      <c r="S2148" s="16">
        <f t="shared" si="902"/>
        <v>-33.695999999999998</v>
      </c>
      <c r="T2148" s="3">
        <f t="shared" si="903"/>
        <v>0</v>
      </c>
      <c r="U2148" s="3">
        <f t="shared" si="904"/>
        <v>0</v>
      </c>
      <c r="V2148" s="3">
        <f t="shared" si="905"/>
        <v>0</v>
      </c>
      <c r="W2148" s="19">
        <f t="shared" si="906"/>
        <v>0</v>
      </c>
      <c r="X2148" s="19">
        <f t="shared" si="907"/>
        <v>0</v>
      </c>
      <c r="Y2148" s="19">
        <f t="shared" si="908"/>
        <v>0</v>
      </c>
      <c r="Z2148" s="2">
        <f t="shared" si="909"/>
        <v>0</v>
      </c>
      <c r="AA2148" s="2">
        <f t="shared" si="910"/>
        <v>0</v>
      </c>
      <c r="AB2148">
        <v>0</v>
      </c>
      <c r="AC2148">
        <v>0</v>
      </c>
      <c r="AD2148">
        <v>0</v>
      </c>
      <c r="AE2148">
        <v>0</v>
      </c>
      <c r="AF2148" s="2">
        <f t="shared" si="911"/>
        <v>0</v>
      </c>
      <c r="AG2148" t="b">
        <f t="shared" si="912"/>
        <v>0</v>
      </c>
      <c r="AH2148" s="2" t="str">
        <f t="shared" si="913"/>
        <v/>
      </c>
      <c r="AI2148" t="str">
        <f t="shared" si="914"/>
        <v/>
      </c>
      <c r="AJ2148" s="2" t="str">
        <f t="shared" si="915"/>
        <v/>
      </c>
      <c r="AK2148" s="2" t="str">
        <f t="shared" si="916"/>
        <v/>
      </c>
    </row>
    <row r="2149" spans="1:37" x14ac:dyDescent="0.3">
      <c r="A2149" s="18">
        <v>40391</v>
      </c>
      <c r="B2149">
        <v>0</v>
      </c>
      <c r="C2149">
        <v>20</v>
      </c>
      <c r="D2149">
        <v>8.5</v>
      </c>
      <c r="E2149">
        <v>14.25</v>
      </c>
      <c r="G2149" s="3">
        <f t="shared" si="918"/>
        <v>0</v>
      </c>
      <c r="H2149" s="3">
        <f t="shared" si="919"/>
        <v>0</v>
      </c>
      <c r="I2149" s="10">
        <f t="shared" si="893"/>
        <v>0</v>
      </c>
      <c r="J2149" s="3">
        <f t="shared" si="894"/>
        <v>0</v>
      </c>
      <c r="K2149" s="3">
        <f t="shared" si="895"/>
        <v>0</v>
      </c>
      <c r="L2149" s="15">
        <f t="shared" si="896"/>
        <v>0</v>
      </c>
      <c r="M2149" s="3">
        <f t="shared" si="897"/>
        <v>0</v>
      </c>
      <c r="N2149" s="15">
        <f t="shared" si="898"/>
        <v>0</v>
      </c>
      <c r="O2149" s="15">
        <f t="shared" si="899"/>
        <v>0</v>
      </c>
      <c r="P2149" s="15">
        <f t="shared" si="900"/>
        <v>0</v>
      </c>
      <c r="Q2149" s="3">
        <f t="shared" si="917"/>
        <v>8</v>
      </c>
      <c r="R2149" s="3">
        <f t="shared" si="901"/>
        <v>-2.08</v>
      </c>
      <c r="S2149" s="16">
        <f t="shared" si="902"/>
        <v>-29.64</v>
      </c>
      <c r="T2149" s="3">
        <f t="shared" si="903"/>
        <v>0</v>
      </c>
      <c r="U2149" s="3">
        <f t="shared" si="904"/>
        <v>0</v>
      </c>
      <c r="V2149" s="3">
        <f t="shared" si="905"/>
        <v>0</v>
      </c>
      <c r="W2149" s="19">
        <f t="shared" si="906"/>
        <v>0</v>
      </c>
      <c r="X2149" s="19">
        <f t="shared" si="907"/>
        <v>0</v>
      </c>
      <c r="Y2149" s="19">
        <f t="shared" si="908"/>
        <v>0</v>
      </c>
      <c r="Z2149" s="2">
        <f t="shared" si="909"/>
        <v>0</v>
      </c>
      <c r="AA2149" s="2">
        <f t="shared" si="910"/>
        <v>0</v>
      </c>
      <c r="AB2149">
        <v>0</v>
      </c>
      <c r="AC2149">
        <v>0</v>
      </c>
      <c r="AD2149">
        <v>0</v>
      </c>
      <c r="AE2149">
        <v>0</v>
      </c>
      <c r="AF2149" s="2">
        <f t="shared" si="911"/>
        <v>0</v>
      </c>
      <c r="AG2149" t="b">
        <f t="shared" si="912"/>
        <v>0</v>
      </c>
      <c r="AH2149" s="2" t="str">
        <f t="shared" si="913"/>
        <v/>
      </c>
      <c r="AI2149" t="str">
        <f t="shared" si="914"/>
        <v/>
      </c>
      <c r="AJ2149" s="2" t="str">
        <f t="shared" si="915"/>
        <v/>
      </c>
      <c r="AK2149" s="2" t="str">
        <f t="shared" si="916"/>
        <v/>
      </c>
    </row>
    <row r="2150" spans="1:37" x14ac:dyDescent="0.3">
      <c r="A2150" s="18">
        <v>40392</v>
      </c>
      <c r="B2150">
        <v>0</v>
      </c>
      <c r="C2150">
        <v>22.1</v>
      </c>
      <c r="D2150">
        <v>8.1999999999999993</v>
      </c>
      <c r="E2150">
        <v>15.15</v>
      </c>
      <c r="G2150" s="3">
        <f t="shared" si="918"/>
        <v>0</v>
      </c>
      <c r="H2150" s="3">
        <f t="shared" si="919"/>
        <v>0</v>
      </c>
      <c r="I2150" s="10">
        <f t="shared" si="893"/>
        <v>0</v>
      </c>
      <c r="J2150" s="3">
        <f t="shared" si="894"/>
        <v>0</v>
      </c>
      <c r="K2150" s="3">
        <f t="shared" si="895"/>
        <v>0</v>
      </c>
      <c r="L2150" s="15">
        <f t="shared" si="896"/>
        <v>0</v>
      </c>
      <c r="M2150" s="3">
        <f t="shared" si="897"/>
        <v>0</v>
      </c>
      <c r="N2150" s="15">
        <f t="shared" si="898"/>
        <v>0</v>
      </c>
      <c r="O2150" s="15">
        <f t="shared" si="899"/>
        <v>0</v>
      </c>
      <c r="P2150" s="15">
        <f t="shared" si="900"/>
        <v>0</v>
      </c>
      <c r="Q2150" s="3">
        <f t="shared" si="917"/>
        <v>8</v>
      </c>
      <c r="R2150" s="3">
        <f t="shared" si="901"/>
        <v>-2.08</v>
      </c>
      <c r="S2150" s="16">
        <f t="shared" si="902"/>
        <v>-31.512</v>
      </c>
      <c r="T2150" s="3">
        <f t="shared" si="903"/>
        <v>0</v>
      </c>
      <c r="U2150" s="3">
        <f t="shared" si="904"/>
        <v>0</v>
      </c>
      <c r="V2150" s="3">
        <f t="shared" si="905"/>
        <v>0</v>
      </c>
      <c r="W2150" s="19">
        <f t="shared" si="906"/>
        <v>0</v>
      </c>
      <c r="X2150" s="19">
        <f t="shared" si="907"/>
        <v>0</v>
      </c>
      <c r="Y2150" s="19">
        <f t="shared" si="908"/>
        <v>0</v>
      </c>
      <c r="Z2150" s="2">
        <f t="shared" si="909"/>
        <v>0</v>
      </c>
      <c r="AA2150" s="2">
        <f t="shared" si="910"/>
        <v>0</v>
      </c>
      <c r="AB2150">
        <v>0</v>
      </c>
      <c r="AC2150">
        <v>0</v>
      </c>
      <c r="AD2150">
        <v>0</v>
      </c>
      <c r="AE2150">
        <v>0</v>
      </c>
      <c r="AF2150" s="2">
        <f t="shared" si="911"/>
        <v>0</v>
      </c>
      <c r="AG2150" t="b">
        <f t="shared" si="912"/>
        <v>0</v>
      </c>
      <c r="AH2150" s="2" t="str">
        <f t="shared" si="913"/>
        <v/>
      </c>
      <c r="AI2150" t="str">
        <f t="shared" si="914"/>
        <v/>
      </c>
      <c r="AJ2150" s="2" t="str">
        <f t="shared" si="915"/>
        <v/>
      </c>
      <c r="AK2150" s="2" t="str">
        <f t="shared" si="916"/>
        <v/>
      </c>
    </row>
    <row r="2151" spans="1:37" x14ac:dyDescent="0.3">
      <c r="A2151" s="18">
        <v>40393</v>
      </c>
      <c r="B2151">
        <v>0</v>
      </c>
      <c r="C2151">
        <v>22.9</v>
      </c>
      <c r="D2151">
        <v>10.3</v>
      </c>
      <c r="E2151">
        <v>16.600000000000001</v>
      </c>
      <c r="G2151" s="3">
        <f t="shared" si="918"/>
        <v>0</v>
      </c>
      <c r="H2151" s="3">
        <f t="shared" si="919"/>
        <v>0</v>
      </c>
      <c r="I2151" s="10">
        <f t="shared" si="893"/>
        <v>0</v>
      </c>
      <c r="J2151" s="3">
        <f t="shared" si="894"/>
        <v>0</v>
      </c>
      <c r="K2151" s="3">
        <f t="shared" si="895"/>
        <v>0</v>
      </c>
      <c r="L2151" s="15">
        <f t="shared" si="896"/>
        <v>0</v>
      </c>
      <c r="M2151" s="3">
        <f t="shared" si="897"/>
        <v>0</v>
      </c>
      <c r="N2151" s="15">
        <f t="shared" si="898"/>
        <v>0</v>
      </c>
      <c r="O2151" s="15">
        <f t="shared" si="899"/>
        <v>0</v>
      </c>
      <c r="P2151" s="15">
        <f t="shared" si="900"/>
        <v>0</v>
      </c>
      <c r="Q2151" s="3">
        <f t="shared" si="917"/>
        <v>8</v>
      </c>
      <c r="R2151" s="3">
        <f t="shared" si="901"/>
        <v>-2.08</v>
      </c>
      <c r="S2151" s="16">
        <f t="shared" si="902"/>
        <v>-34.528000000000006</v>
      </c>
      <c r="T2151" s="3">
        <f t="shared" si="903"/>
        <v>0</v>
      </c>
      <c r="U2151" s="3">
        <f t="shared" si="904"/>
        <v>0</v>
      </c>
      <c r="V2151" s="3">
        <f t="shared" si="905"/>
        <v>0</v>
      </c>
      <c r="W2151" s="19">
        <f t="shared" si="906"/>
        <v>0</v>
      </c>
      <c r="X2151" s="19">
        <f t="shared" si="907"/>
        <v>0</v>
      </c>
      <c r="Y2151" s="19">
        <f t="shared" si="908"/>
        <v>0</v>
      </c>
      <c r="Z2151" s="2">
        <f t="shared" si="909"/>
        <v>0</v>
      </c>
      <c r="AA2151" s="2">
        <f t="shared" si="910"/>
        <v>0</v>
      </c>
      <c r="AB2151">
        <v>0</v>
      </c>
      <c r="AC2151">
        <v>0</v>
      </c>
      <c r="AD2151">
        <v>0</v>
      </c>
      <c r="AE2151">
        <v>0</v>
      </c>
      <c r="AF2151" s="2">
        <f t="shared" si="911"/>
        <v>0</v>
      </c>
      <c r="AG2151" t="b">
        <f t="shared" si="912"/>
        <v>0</v>
      </c>
      <c r="AH2151" s="2" t="str">
        <f t="shared" si="913"/>
        <v/>
      </c>
      <c r="AI2151" t="str">
        <f t="shared" si="914"/>
        <v/>
      </c>
      <c r="AJ2151" s="2" t="str">
        <f t="shared" si="915"/>
        <v/>
      </c>
      <c r="AK2151" s="2" t="str">
        <f t="shared" si="916"/>
        <v/>
      </c>
    </row>
    <row r="2152" spans="1:37" x14ac:dyDescent="0.3">
      <c r="A2152" s="18">
        <v>40394</v>
      </c>
      <c r="B2152">
        <v>0</v>
      </c>
      <c r="C2152">
        <v>24.4</v>
      </c>
      <c r="D2152">
        <v>10.7</v>
      </c>
      <c r="E2152">
        <v>17.55</v>
      </c>
      <c r="G2152" s="3">
        <f t="shared" si="918"/>
        <v>0</v>
      </c>
      <c r="H2152" s="3">
        <f t="shared" si="919"/>
        <v>0</v>
      </c>
      <c r="I2152" s="10">
        <f t="shared" si="893"/>
        <v>0</v>
      </c>
      <c r="J2152" s="3">
        <f t="shared" si="894"/>
        <v>0</v>
      </c>
      <c r="K2152" s="3">
        <f t="shared" si="895"/>
        <v>0</v>
      </c>
      <c r="L2152" s="15">
        <f t="shared" si="896"/>
        <v>0</v>
      </c>
      <c r="M2152" s="3">
        <f t="shared" si="897"/>
        <v>0</v>
      </c>
      <c r="N2152" s="15">
        <f t="shared" si="898"/>
        <v>0</v>
      </c>
      <c r="O2152" s="15">
        <f t="shared" si="899"/>
        <v>0</v>
      </c>
      <c r="P2152" s="15">
        <f t="shared" si="900"/>
        <v>0</v>
      </c>
      <c r="Q2152" s="3">
        <f t="shared" si="917"/>
        <v>8</v>
      </c>
      <c r="R2152" s="3">
        <f t="shared" si="901"/>
        <v>-2.08</v>
      </c>
      <c r="S2152" s="16">
        <f t="shared" si="902"/>
        <v>-36.504000000000005</v>
      </c>
      <c r="T2152" s="3">
        <f t="shared" si="903"/>
        <v>0</v>
      </c>
      <c r="U2152" s="3">
        <f t="shared" si="904"/>
        <v>0</v>
      </c>
      <c r="V2152" s="3">
        <f t="shared" si="905"/>
        <v>0</v>
      </c>
      <c r="W2152" s="19">
        <f t="shared" si="906"/>
        <v>0</v>
      </c>
      <c r="X2152" s="19">
        <f t="shared" si="907"/>
        <v>0</v>
      </c>
      <c r="Y2152" s="19">
        <f t="shared" si="908"/>
        <v>0</v>
      </c>
      <c r="Z2152" s="2">
        <f t="shared" si="909"/>
        <v>0</v>
      </c>
      <c r="AA2152" s="2">
        <f t="shared" si="910"/>
        <v>0</v>
      </c>
      <c r="AB2152">
        <v>0</v>
      </c>
      <c r="AC2152">
        <v>0</v>
      </c>
      <c r="AD2152">
        <v>0</v>
      </c>
      <c r="AE2152">
        <v>0</v>
      </c>
      <c r="AF2152" s="2">
        <f t="shared" si="911"/>
        <v>0</v>
      </c>
      <c r="AG2152" t="b">
        <f t="shared" si="912"/>
        <v>0</v>
      </c>
      <c r="AH2152" s="2" t="str">
        <f t="shared" si="913"/>
        <v/>
      </c>
      <c r="AI2152" t="str">
        <f t="shared" si="914"/>
        <v/>
      </c>
      <c r="AJ2152" s="2" t="str">
        <f t="shared" si="915"/>
        <v/>
      </c>
      <c r="AK2152" s="2" t="str">
        <f t="shared" si="916"/>
        <v/>
      </c>
    </row>
    <row r="2153" spans="1:37" x14ac:dyDescent="0.3">
      <c r="A2153" s="18">
        <v>40395</v>
      </c>
      <c r="B2153">
        <v>0</v>
      </c>
      <c r="C2153">
        <v>23.2</v>
      </c>
      <c r="D2153">
        <v>10.8</v>
      </c>
      <c r="E2153">
        <v>17</v>
      </c>
      <c r="G2153" s="3">
        <f t="shared" si="918"/>
        <v>0</v>
      </c>
      <c r="H2153" s="3">
        <f t="shared" si="919"/>
        <v>0</v>
      </c>
      <c r="I2153" s="10">
        <f t="shared" si="893"/>
        <v>0</v>
      </c>
      <c r="J2153" s="3">
        <f t="shared" si="894"/>
        <v>0</v>
      </c>
      <c r="K2153" s="3">
        <f t="shared" si="895"/>
        <v>0</v>
      </c>
      <c r="L2153" s="15">
        <f t="shared" si="896"/>
        <v>0</v>
      </c>
      <c r="M2153" s="3">
        <f t="shared" si="897"/>
        <v>0</v>
      </c>
      <c r="N2153" s="15">
        <f t="shared" si="898"/>
        <v>0</v>
      </c>
      <c r="O2153" s="15">
        <f t="shared" si="899"/>
        <v>0</v>
      </c>
      <c r="P2153" s="15">
        <f t="shared" si="900"/>
        <v>0</v>
      </c>
      <c r="Q2153" s="3">
        <f t="shared" si="917"/>
        <v>8</v>
      </c>
      <c r="R2153" s="3">
        <f t="shared" si="901"/>
        <v>-2.08</v>
      </c>
      <c r="S2153" s="16">
        <f t="shared" si="902"/>
        <v>-35.36</v>
      </c>
      <c r="T2153" s="3">
        <f t="shared" si="903"/>
        <v>0</v>
      </c>
      <c r="U2153" s="3">
        <f t="shared" si="904"/>
        <v>0</v>
      </c>
      <c r="V2153" s="3">
        <f t="shared" si="905"/>
        <v>0</v>
      </c>
      <c r="W2153" s="19">
        <f t="shared" si="906"/>
        <v>0</v>
      </c>
      <c r="X2153" s="19">
        <f t="shared" si="907"/>
        <v>0</v>
      </c>
      <c r="Y2153" s="19">
        <f t="shared" si="908"/>
        <v>0</v>
      </c>
      <c r="Z2153" s="2">
        <f t="shared" si="909"/>
        <v>0</v>
      </c>
      <c r="AA2153" s="2">
        <f t="shared" si="910"/>
        <v>0</v>
      </c>
      <c r="AB2153">
        <v>0</v>
      </c>
      <c r="AC2153">
        <v>0</v>
      </c>
      <c r="AD2153">
        <v>0</v>
      </c>
      <c r="AE2153">
        <v>0</v>
      </c>
      <c r="AF2153" s="2">
        <f t="shared" si="911"/>
        <v>0</v>
      </c>
      <c r="AG2153" t="b">
        <f t="shared" si="912"/>
        <v>0</v>
      </c>
      <c r="AH2153" s="2" t="str">
        <f t="shared" si="913"/>
        <v/>
      </c>
      <c r="AI2153" t="str">
        <f t="shared" si="914"/>
        <v/>
      </c>
      <c r="AJ2153" s="2" t="str">
        <f t="shared" si="915"/>
        <v/>
      </c>
      <c r="AK2153" s="2" t="str">
        <f t="shared" si="916"/>
        <v/>
      </c>
    </row>
    <row r="2154" spans="1:37" x14ac:dyDescent="0.3">
      <c r="A2154" s="18">
        <v>40396</v>
      </c>
      <c r="B2154">
        <v>0</v>
      </c>
      <c r="C2154">
        <v>24.4</v>
      </c>
      <c r="D2154">
        <v>11.2</v>
      </c>
      <c r="E2154">
        <v>17.8</v>
      </c>
      <c r="G2154" s="3">
        <f t="shared" si="918"/>
        <v>0</v>
      </c>
      <c r="H2154" s="3">
        <f t="shared" si="919"/>
        <v>0</v>
      </c>
      <c r="I2154" s="10">
        <f t="shared" si="893"/>
        <v>0</v>
      </c>
      <c r="J2154" s="3">
        <f t="shared" si="894"/>
        <v>0</v>
      </c>
      <c r="K2154" s="3">
        <f t="shared" si="895"/>
        <v>0</v>
      </c>
      <c r="L2154" s="15">
        <f t="shared" si="896"/>
        <v>0</v>
      </c>
      <c r="M2154" s="3">
        <f t="shared" si="897"/>
        <v>0</v>
      </c>
      <c r="N2154" s="15">
        <f t="shared" si="898"/>
        <v>0</v>
      </c>
      <c r="O2154" s="15">
        <f t="shared" si="899"/>
        <v>0</v>
      </c>
      <c r="P2154" s="15">
        <f t="shared" si="900"/>
        <v>0</v>
      </c>
      <c r="Q2154" s="3">
        <f t="shared" si="917"/>
        <v>8</v>
      </c>
      <c r="R2154" s="3">
        <f t="shared" si="901"/>
        <v>-2.08</v>
      </c>
      <c r="S2154" s="16">
        <f t="shared" si="902"/>
        <v>-37.024000000000001</v>
      </c>
      <c r="T2154" s="3">
        <f t="shared" si="903"/>
        <v>0</v>
      </c>
      <c r="U2154" s="3">
        <f t="shared" si="904"/>
        <v>0</v>
      </c>
      <c r="V2154" s="3">
        <f t="shared" si="905"/>
        <v>0</v>
      </c>
      <c r="W2154" s="19">
        <f t="shared" si="906"/>
        <v>0</v>
      </c>
      <c r="X2154" s="19">
        <f t="shared" si="907"/>
        <v>0</v>
      </c>
      <c r="Y2154" s="19">
        <f t="shared" si="908"/>
        <v>0</v>
      </c>
      <c r="Z2154" s="2">
        <f t="shared" si="909"/>
        <v>0</v>
      </c>
      <c r="AA2154" s="2">
        <f t="shared" si="910"/>
        <v>0</v>
      </c>
      <c r="AB2154">
        <v>0</v>
      </c>
      <c r="AC2154">
        <v>0</v>
      </c>
      <c r="AD2154">
        <v>0</v>
      </c>
      <c r="AE2154">
        <v>0</v>
      </c>
      <c r="AF2154" s="2">
        <f t="shared" si="911"/>
        <v>0</v>
      </c>
      <c r="AG2154" t="b">
        <f t="shared" si="912"/>
        <v>0</v>
      </c>
      <c r="AH2154" s="2" t="str">
        <f t="shared" si="913"/>
        <v/>
      </c>
      <c r="AI2154" t="str">
        <f t="shared" si="914"/>
        <v/>
      </c>
      <c r="AJ2154" s="2" t="str">
        <f t="shared" si="915"/>
        <v/>
      </c>
      <c r="AK2154" s="2" t="str">
        <f t="shared" si="916"/>
        <v/>
      </c>
    </row>
    <row r="2155" spans="1:37" x14ac:dyDescent="0.3">
      <c r="A2155" s="18">
        <v>40397</v>
      </c>
      <c r="B2155">
        <v>0</v>
      </c>
      <c r="C2155">
        <v>22.9</v>
      </c>
      <c r="D2155">
        <v>11.6</v>
      </c>
      <c r="E2155">
        <v>17.25</v>
      </c>
      <c r="G2155" s="3">
        <f t="shared" si="918"/>
        <v>0</v>
      </c>
      <c r="H2155" s="3">
        <f t="shared" si="919"/>
        <v>0</v>
      </c>
      <c r="I2155" s="10">
        <f t="shared" si="893"/>
        <v>0</v>
      </c>
      <c r="J2155" s="3">
        <f t="shared" si="894"/>
        <v>0</v>
      </c>
      <c r="K2155" s="3">
        <f t="shared" si="895"/>
        <v>0</v>
      </c>
      <c r="L2155" s="15">
        <f t="shared" si="896"/>
        <v>0</v>
      </c>
      <c r="M2155" s="3">
        <f t="shared" si="897"/>
        <v>0</v>
      </c>
      <c r="N2155" s="15">
        <f t="shared" si="898"/>
        <v>0</v>
      </c>
      <c r="O2155" s="15">
        <f t="shared" si="899"/>
        <v>0</v>
      </c>
      <c r="P2155" s="15">
        <f t="shared" si="900"/>
        <v>0</v>
      </c>
      <c r="Q2155" s="3">
        <f t="shared" si="917"/>
        <v>8</v>
      </c>
      <c r="R2155" s="3">
        <f t="shared" si="901"/>
        <v>-2.08</v>
      </c>
      <c r="S2155" s="16">
        <f t="shared" si="902"/>
        <v>-35.880000000000003</v>
      </c>
      <c r="T2155" s="3">
        <f t="shared" si="903"/>
        <v>0</v>
      </c>
      <c r="U2155" s="3">
        <f t="shared" si="904"/>
        <v>0</v>
      </c>
      <c r="V2155" s="3">
        <f t="shared" si="905"/>
        <v>0</v>
      </c>
      <c r="W2155" s="19">
        <f t="shared" si="906"/>
        <v>0</v>
      </c>
      <c r="X2155" s="19">
        <f t="shared" si="907"/>
        <v>0</v>
      </c>
      <c r="Y2155" s="19">
        <f t="shared" si="908"/>
        <v>0</v>
      </c>
      <c r="Z2155" s="2">
        <f t="shared" si="909"/>
        <v>0</v>
      </c>
      <c r="AA2155" s="2">
        <f t="shared" si="910"/>
        <v>0</v>
      </c>
      <c r="AB2155">
        <v>0</v>
      </c>
      <c r="AC2155">
        <v>0</v>
      </c>
      <c r="AD2155">
        <v>0</v>
      </c>
      <c r="AE2155">
        <v>0</v>
      </c>
      <c r="AF2155" s="2">
        <f t="shared" si="911"/>
        <v>0</v>
      </c>
      <c r="AG2155" t="b">
        <f t="shared" si="912"/>
        <v>0</v>
      </c>
      <c r="AH2155" s="2" t="str">
        <f t="shared" si="913"/>
        <v/>
      </c>
      <c r="AI2155" t="str">
        <f t="shared" si="914"/>
        <v/>
      </c>
      <c r="AJ2155" s="2" t="str">
        <f t="shared" si="915"/>
        <v/>
      </c>
      <c r="AK2155" s="2" t="str">
        <f t="shared" si="916"/>
        <v/>
      </c>
    </row>
    <row r="2156" spans="1:37" x14ac:dyDescent="0.3">
      <c r="A2156" s="18">
        <v>40398</v>
      </c>
      <c r="B2156">
        <v>0</v>
      </c>
      <c r="C2156">
        <v>21.2</v>
      </c>
      <c r="D2156">
        <v>10.9</v>
      </c>
      <c r="E2156">
        <v>16.05</v>
      </c>
      <c r="G2156" s="3">
        <f t="shared" si="918"/>
        <v>0</v>
      </c>
      <c r="H2156" s="3">
        <f t="shared" si="919"/>
        <v>0</v>
      </c>
      <c r="I2156" s="10">
        <f t="shared" si="893"/>
        <v>0</v>
      </c>
      <c r="J2156" s="3">
        <f t="shared" si="894"/>
        <v>0</v>
      </c>
      <c r="K2156" s="3">
        <f t="shared" si="895"/>
        <v>0</v>
      </c>
      <c r="L2156" s="15">
        <f t="shared" si="896"/>
        <v>0</v>
      </c>
      <c r="M2156" s="3">
        <f t="shared" si="897"/>
        <v>0</v>
      </c>
      <c r="N2156" s="15">
        <f t="shared" si="898"/>
        <v>0</v>
      </c>
      <c r="O2156" s="15">
        <f t="shared" si="899"/>
        <v>0</v>
      </c>
      <c r="P2156" s="15">
        <f t="shared" si="900"/>
        <v>0</v>
      </c>
      <c r="Q2156" s="3">
        <f t="shared" si="917"/>
        <v>8</v>
      </c>
      <c r="R2156" s="3">
        <f t="shared" si="901"/>
        <v>-2.08</v>
      </c>
      <c r="S2156" s="16">
        <f t="shared" si="902"/>
        <v>-33.384</v>
      </c>
      <c r="T2156" s="3">
        <f t="shared" si="903"/>
        <v>0</v>
      </c>
      <c r="U2156" s="3">
        <f t="shared" si="904"/>
        <v>0</v>
      </c>
      <c r="V2156" s="3">
        <f t="shared" si="905"/>
        <v>0</v>
      </c>
      <c r="W2156" s="19">
        <f t="shared" si="906"/>
        <v>0</v>
      </c>
      <c r="X2156" s="19">
        <f t="shared" si="907"/>
        <v>0</v>
      </c>
      <c r="Y2156" s="19">
        <f t="shared" si="908"/>
        <v>0</v>
      </c>
      <c r="Z2156" s="2">
        <f t="shared" si="909"/>
        <v>0</v>
      </c>
      <c r="AA2156" s="2">
        <f t="shared" si="910"/>
        <v>0</v>
      </c>
      <c r="AB2156">
        <v>0</v>
      </c>
      <c r="AC2156">
        <v>0</v>
      </c>
      <c r="AD2156">
        <v>0</v>
      </c>
      <c r="AE2156">
        <v>0</v>
      </c>
      <c r="AF2156" s="2">
        <f t="shared" si="911"/>
        <v>0</v>
      </c>
      <c r="AG2156" t="b">
        <f t="shared" si="912"/>
        <v>0</v>
      </c>
      <c r="AH2156" s="2" t="str">
        <f t="shared" si="913"/>
        <v/>
      </c>
      <c r="AI2156" t="str">
        <f t="shared" si="914"/>
        <v/>
      </c>
      <c r="AJ2156" s="2" t="str">
        <f t="shared" si="915"/>
        <v/>
      </c>
      <c r="AK2156" s="2" t="str">
        <f t="shared" si="916"/>
        <v/>
      </c>
    </row>
    <row r="2157" spans="1:37" x14ac:dyDescent="0.3">
      <c r="A2157" s="18">
        <v>40399</v>
      </c>
      <c r="B2157">
        <v>0</v>
      </c>
      <c r="C2157">
        <v>21.8</v>
      </c>
      <c r="D2157">
        <v>11.2</v>
      </c>
      <c r="E2157">
        <v>16.5</v>
      </c>
      <c r="G2157" s="3">
        <f t="shared" si="918"/>
        <v>0</v>
      </c>
      <c r="H2157" s="3">
        <f t="shared" si="919"/>
        <v>0</v>
      </c>
      <c r="I2157" s="10">
        <f t="shared" si="893"/>
        <v>0</v>
      </c>
      <c r="J2157" s="3">
        <f t="shared" si="894"/>
        <v>0</v>
      </c>
      <c r="K2157" s="3">
        <f t="shared" si="895"/>
        <v>0</v>
      </c>
      <c r="L2157" s="15">
        <f t="shared" si="896"/>
        <v>0</v>
      </c>
      <c r="M2157" s="3">
        <f t="shared" si="897"/>
        <v>0</v>
      </c>
      <c r="N2157" s="15">
        <f t="shared" si="898"/>
        <v>0</v>
      </c>
      <c r="O2157" s="15">
        <f t="shared" si="899"/>
        <v>0</v>
      </c>
      <c r="P2157" s="15">
        <f t="shared" si="900"/>
        <v>0</v>
      </c>
      <c r="Q2157" s="3">
        <f t="shared" si="917"/>
        <v>8</v>
      </c>
      <c r="R2157" s="3">
        <f t="shared" si="901"/>
        <v>-2.08</v>
      </c>
      <c r="S2157" s="16">
        <f t="shared" si="902"/>
        <v>-34.32</v>
      </c>
      <c r="T2157" s="3">
        <f t="shared" si="903"/>
        <v>0</v>
      </c>
      <c r="U2157" s="3">
        <f t="shared" si="904"/>
        <v>0</v>
      </c>
      <c r="V2157" s="3">
        <f t="shared" si="905"/>
        <v>0</v>
      </c>
      <c r="W2157" s="19">
        <f t="shared" si="906"/>
        <v>0</v>
      </c>
      <c r="X2157" s="19">
        <f t="shared" si="907"/>
        <v>0</v>
      </c>
      <c r="Y2157" s="19">
        <f t="shared" si="908"/>
        <v>0</v>
      </c>
      <c r="Z2157" s="2">
        <f t="shared" si="909"/>
        <v>0</v>
      </c>
      <c r="AA2157" s="2">
        <f t="shared" si="910"/>
        <v>0</v>
      </c>
      <c r="AB2157">
        <v>0</v>
      </c>
      <c r="AC2157">
        <v>0</v>
      </c>
      <c r="AD2157">
        <v>0</v>
      </c>
      <c r="AE2157">
        <v>0</v>
      </c>
      <c r="AF2157" s="2">
        <f t="shared" si="911"/>
        <v>0</v>
      </c>
      <c r="AG2157" t="b">
        <f t="shared" si="912"/>
        <v>0</v>
      </c>
      <c r="AH2157" s="2" t="str">
        <f t="shared" si="913"/>
        <v/>
      </c>
      <c r="AI2157" t="str">
        <f t="shared" si="914"/>
        <v/>
      </c>
      <c r="AJ2157" s="2" t="str">
        <f t="shared" si="915"/>
        <v/>
      </c>
      <c r="AK2157" s="2" t="str">
        <f t="shared" si="916"/>
        <v/>
      </c>
    </row>
    <row r="2158" spans="1:37" x14ac:dyDescent="0.3">
      <c r="A2158" s="18">
        <v>40400</v>
      </c>
      <c r="B2158">
        <v>0</v>
      </c>
      <c r="C2158">
        <v>19.899999999999999</v>
      </c>
      <c r="D2158">
        <v>9.6999999999999993</v>
      </c>
      <c r="E2158">
        <v>14.8</v>
      </c>
      <c r="G2158" s="3">
        <f t="shared" si="918"/>
        <v>0</v>
      </c>
      <c r="H2158" s="3">
        <f t="shared" si="919"/>
        <v>0</v>
      </c>
      <c r="I2158" s="10">
        <f t="shared" si="893"/>
        <v>0</v>
      </c>
      <c r="J2158" s="3">
        <f t="shared" si="894"/>
        <v>0</v>
      </c>
      <c r="K2158" s="3">
        <f t="shared" si="895"/>
        <v>0</v>
      </c>
      <c r="L2158" s="15">
        <f t="shared" si="896"/>
        <v>0</v>
      </c>
      <c r="M2158" s="3">
        <f t="shared" si="897"/>
        <v>0</v>
      </c>
      <c r="N2158" s="15">
        <f t="shared" si="898"/>
        <v>0</v>
      </c>
      <c r="O2158" s="15">
        <f t="shared" si="899"/>
        <v>0</v>
      </c>
      <c r="P2158" s="15">
        <f t="shared" si="900"/>
        <v>0</v>
      </c>
      <c r="Q2158" s="3">
        <f t="shared" si="917"/>
        <v>8</v>
      </c>
      <c r="R2158" s="3">
        <f t="shared" si="901"/>
        <v>-2.08</v>
      </c>
      <c r="S2158" s="16">
        <f t="shared" si="902"/>
        <v>-30.784000000000002</v>
      </c>
      <c r="T2158" s="3">
        <f t="shared" si="903"/>
        <v>0</v>
      </c>
      <c r="U2158" s="3">
        <f t="shared" si="904"/>
        <v>0</v>
      </c>
      <c r="V2158" s="3">
        <f t="shared" si="905"/>
        <v>0</v>
      </c>
      <c r="W2158" s="19">
        <f t="shared" si="906"/>
        <v>0</v>
      </c>
      <c r="X2158" s="19">
        <f t="shared" si="907"/>
        <v>0</v>
      </c>
      <c r="Y2158" s="19">
        <f t="shared" si="908"/>
        <v>0</v>
      </c>
      <c r="Z2158" s="2">
        <f t="shared" si="909"/>
        <v>0</v>
      </c>
      <c r="AA2158" s="2">
        <f t="shared" si="910"/>
        <v>0</v>
      </c>
      <c r="AB2158">
        <v>0</v>
      </c>
      <c r="AC2158">
        <v>0</v>
      </c>
      <c r="AD2158">
        <v>0</v>
      </c>
      <c r="AE2158">
        <v>0</v>
      </c>
      <c r="AF2158" s="2">
        <f t="shared" si="911"/>
        <v>0</v>
      </c>
      <c r="AG2158" t="b">
        <f t="shared" si="912"/>
        <v>0</v>
      </c>
      <c r="AH2158" s="2" t="str">
        <f t="shared" si="913"/>
        <v/>
      </c>
      <c r="AI2158" t="str">
        <f t="shared" si="914"/>
        <v/>
      </c>
      <c r="AJ2158" s="2" t="str">
        <f t="shared" si="915"/>
        <v/>
      </c>
      <c r="AK2158" s="2" t="str">
        <f t="shared" si="916"/>
        <v/>
      </c>
    </row>
    <row r="2159" spans="1:37" x14ac:dyDescent="0.3">
      <c r="A2159" s="18">
        <v>40401</v>
      </c>
      <c r="B2159">
        <v>0</v>
      </c>
      <c r="C2159">
        <v>19</v>
      </c>
      <c r="D2159">
        <v>7.2</v>
      </c>
      <c r="E2159">
        <v>13.1</v>
      </c>
      <c r="G2159" s="3">
        <f t="shared" si="918"/>
        <v>0</v>
      </c>
      <c r="H2159" s="3">
        <f t="shared" si="919"/>
        <v>0</v>
      </c>
      <c r="I2159" s="10">
        <f t="shared" si="893"/>
        <v>0</v>
      </c>
      <c r="J2159" s="3">
        <f t="shared" si="894"/>
        <v>0</v>
      </c>
      <c r="K2159" s="3">
        <f t="shared" si="895"/>
        <v>0</v>
      </c>
      <c r="L2159" s="15">
        <f t="shared" si="896"/>
        <v>0</v>
      </c>
      <c r="M2159" s="3">
        <f t="shared" si="897"/>
        <v>0</v>
      </c>
      <c r="N2159" s="15">
        <f t="shared" si="898"/>
        <v>0</v>
      </c>
      <c r="O2159" s="15">
        <f t="shared" si="899"/>
        <v>0</v>
      </c>
      <c r="P2159" s="15">
        <f t="shared" si="900"/>
        <v>0</v>
      </c>
      <c r="Q2159" s="3">
        <f t="shared" si="917"/>
        <v>8</v>
      </c>
      <c r="R2159" s="3">
        <f t="shared" si="901"/>
        <v>-2.08</v>
      </c>
      <c r="S2159" s="16">
        <f t="shared" si="902"/>
        <v>-27.248000000000001</v>
      </c>
      <c r="T2159" s="3">
        <f t="shared" si="903"/>
        <v>0</v>
      </c>
      <c r="U2159" s="3">
        <f t="shared" si="904"/>
        <v>0</v>
      </c>
      <c r="V2159" s="3">
        <f t="shared" si="905"/>
        <v>0</v>
      </c>
      <c r="W2159" s="19">
        <f t="shared" si="906"/>
        <v>0</v>
      </c>
      <c r="X2159" s="19">
        <f t="shared" si="907"/>
        <v>0</v>
      </c>
      <c r="Y2159" s="19">
        <f t="shared" si="908"/>
        <v>0</v>
      </c>
      <c r="Z2159" s="2">
        <f t="shared" si="909"/>
        <v>0</v>
      </c>
      <c r="AA2159" s="2">
        <f t="shared" si="910"/>
        <v>0</v>
      </c>
      <c r="AB2159">
        <v>0</v>
      </c>
      <c r="AC2159">
        <v>0</v>
      </c>
      <c r="AD2159">
        <v>0</v>
      </c>
      <c r="AE2159">
        <v>0</v>
      </c>
      <c r="AF2159" s="2">
        <f t="shared" si="911"/>
        <v>0</v>
      </c>
      <c r="AG2159" t="b">
        <f t="shared" si="912"/>
        <v>0</v>
      </c>
      <c r="AH2159" s="2" t="str">
        <f t="shared" si="913"/>
        <v/>
      </c>
      <c r="AI2159" t="str">
        <f t="shared" si="914"/>
        <v/>
      </c>
      <c r="AJ2159" s="2" t="str">
        <f t="shared" si="915"/>
        <v/>
      </c>
      <c r="AK2159" s="2" t="str">
        <f t="shared" si="916"/>
        <v/>
      </c>
    </row>
    <row r="2160" spans="1:37" x14ac:dyDescent="0.3">
      <c r="A2160" s="18">
        <v>40402</v>
      </c>
      <c r="B2160">
        <v>0</v>
      </c>
      <c r="C2160">
        <v>20.100000000000001</v>
      </c>
      <c r="D2160">
        <v>9.9</v>
      </c>
      <c r="E2160">
        <v>15</v>
      </c>
      <c r="G2160" s="3">
        <f t="shared" si="918"/>
        <v>0</v>
      </c>
      <c r="H2160" s="3">
        <f t="shared" si="919"/>
        <v>0</v>
      </c>
      <c r="I2160" s="10">
        <f t="shared" si="893"/>
        <v>0</v>
      </c>
      <c r="J2160" s="3">
        <f t="shared" si="894"/>
        <v>0</v>
      </c>
      <c r="K2160" s="3">
        <f t="shared" si="895"/>
        <v>0</v>
      </c>
      <c r="L2160" s="15">
        <f t="shared" si="896"/>
        <v>0</v>
      </c>
      <c r="M2160" s="3">
        <f t="shared" si="897"/>
        <v>0</v>
      </c>
      <c r="N2160" s="15">
        <f t="shared" si="898"/>
        <v>0</v>
      </c>
      <c r="O2160" s="15">
        <f t="shared" si="899"/>
        <v>0</v>
      </c>
      <c r="P2160" s="15">
        <f t="shared" si="900"/>
        <v>0</v>
      </c>
      <c r="Q2160" s="3">
        <f t="shared" si="917"/>
        <v>8</v>
      </c>
      <c r="R2160" s="3">
        <f t="shared" si="901"/>
        <v>-2.08</v>
      </c>
      <c r="S2160" s="16">
        <f t="shared" si="902"/>
        <v>-31.200000000000003</v>
      </c>
      <c r="T2160" s="3">
        <f t="shared" si="903"/>
        <v>0</v>
      </c>
      <c r="U2160" s="3">
        <f t="shared" si="904"/>
        <v>0</v>
      </c>
      <c r="V2160" s="3">
        <f t="shared" si="905"/>
        <v>0</v>
      </c>
      <c r="W2160" s="19">
        <f t="shared" si="906"/>
        <v>0</v>
      </c>
      <c r="X2160" s="19">
        <f t="shared" si="907"/>
        <v>0</v>
      </c>
      <c r="Y2160" s="19">
        <f t="shared" si="908"/>
        <v>0</v>
      </c>
      <c r="Z2160" s="2">
        <f t="shared" si="909"/>
        <v>0</v>
      </c>
      <c r="AA2160" s="2">
        <f t="shared" si="910"/>
        <v>0</v>
      </c>
      <c r="AB2160">
        <v>0</v>
      </c>
      <c r="AC2160">
        <v>0</v>
      </c>
      <c r="AD2160">
        <v>0</v>
      </c>
      <c r="AE2160">
        <v>0</v>
      </c>
      <c r="AF2160" s="2">
        <f t="shared" si="911"/>
        <v>0</v>
      </c>
      <c r="AG2160" t="b">
        <f t="shared" si="912"/>
        <v>0</v>
      </c>
      <c r="AH2160" s="2" t="str">
        <f t="shared" si="913"/>
        <v/>
      </c>
      <c r="AI2160" t="str">
        <f t="shared" si="914"/>
        <v/>
      </c>
      <c r="AJ2160" s="2" t="str">
        <f t="shared" si="915"/>
        <v/>
      </c>
      <c r="AK2160" s="2" t="str">
        <f t="shared" si="916"/>
        <v/>
      </c>
    </row>
    <row r="2161" spans="1:37" x14ac:dyDescent="0.3">
      <c r="A2161" s="18">
        <v>40403</v>
      </c>
      <c r="B2161">
        <v>0</v>
      </c>
      <c r="C2161">
        <v>24.3</v>
      </c>
      <c r="D2161">
        <v>9</v>
      </c>
      <c r="E2161">
        <v>16.649999999999999</v>
      </c>
      <c r="G2161" s="3">
        <f t="shared" si="918"/>
        <v>0</v>
      </c>
      <c r="H2161" s="3">
        <f t="shared" si="919"/>
        <v>0</v>
      </c>
      <c r="I2161" s="10">
        <f t="shared" si="893"/>
        <v>0</v>
      </c>
      <c r="J2161" s="3">
        <f t="shared" si="894"/>
        <v>0</v>
      </c>
      <c r="K2161" s="3">
        <f t="shared" si="895"/>
        <v>0</v>
      </c>
      <c r="L2161" s="15">
        <f t="shared" si="896"/>
        <v>0</v>
      </c>
      <c r="M2161" s="3">
        <f t="shared" si="897"/>
        <v>0</v>
      </c>
      <c r="N2161" s="15">
        <f t="shared" si="898"/>
        <v>0</v>
      </c>
      <c r="O2161" s="15">
        <f t="shared" si="899"/>
        <v>0</v>
      </c>
      <c r="P2161" s="15">
        <f t="shared" si="900"/>
        <v>0</v>
      </c>
      <c r="Q2161" s="3">
        <f t="shared" si="917"/>
        <v>8</v>
      </c>
      <c r="R2161" s="3">
        <f t="shared" si="901"/>
        <v>-2.08</v>
      </c>
      <c r="S2161" s="16">
        <f t="shared" si="902"/>
        <v>-34.631999999999998</v>
      </c>
      <c r="T2161" s="3">
        <f t="shared" si="903"/>
        <v>0</v>
      </c>
      <c r="U2161" s="3">
        <f t="shared" si="904"/>
        <v>0</v>
      </c>
      <c r="V2161" s="3">
        <f t="shared" si="905"/>
        <v>0</v>
      </c>
      <c r="W2161" s="19">
        <f t="shared" si="906"/>
        <v>0</v>
      </c>
      <c r="X2161" s="19">
        <f t="shared" si="907"/>
        <v>0</v>
      </c>
      <c r="Y2161" s="19">
        <f t="shared" si="908"/>
        <v>0</v>
      </c>
      <c r="Z2161" s="2">
        <f t="shared" si="909"/>
        <v>0</v>
      </c>
      <c r="AA2161" s="2">
        <f t="shared" si="910"/>
        <v>0</v>
      </c>
      <c r="AB2161">
        <v>0</v>
      </c>
      <c r="AC2161">
        <v>0</v>
      </c>
      <c r="AD2161">
        <v>0</v>
      </c>
      <c r="AE2161">
        <v>0</v>
      </c>
      <c r="AF2161" s="2">
        <f t="shared" si="911"/>
        <v>0</v>
      </c>
      <c r="AG2161" t="b">
        <f t="shared" si="912"/>
        <v>0</v>
      </c>
      <c r="AH2161" s="2" t="str">
        <f t="shared" si="913"/>
        <v/>
      </c>
      <c r="AI2161" t="str">
        <f t="shared" si="914"/>
        <v/>
      </c>
      <c r="AJ2161" s="2" t="str">
        <f t="shared" si="915"/>
        <v/>
      </c>
      <c r="AK2161" s="2" t="str">
        <f t="shared" si="916"/>
        <v/>
      </c>
    </row>
    <row r="2162" spans="1:37" x14ac:dyDescent="0.3">
      <c r="A2162" s="18">
        <v>40404</v>
      </c>
      <c r="B2162">
        <v>0</v>
      </c>
      <c r="C2162">
        <v>25.7</v>
      </c>
      <c r="D2162">
        <v>11.4</v>
      </c>
      <c r="E2162">
        <v>18.55</v>
      </c>
      <c r="G2162" s="3">
        <f t="shared" si="918"/>
        <v>0</v>
      </c>
      <c r="H2162" s="3">
        <f t="shared" si="919"/>
        <v>0</v>
      </c>
      <c r="I2162" s="10">
        <f t="shared" si="893"/>
        <v>0</v>
      </c>
      <c r="J2162" s="3">
        <f t="shared" si="894"/>
        <v>0</v>
      </c>
      <c r="K2162" s="3">
        <f t="shared" si="895"/>
        <v>0</v>
      </c>
      <c r="L2162" s="15">
        <f t="shared" si="896"/>
        <v>0</v>
      </c>
      <c r="M2162" s="3">
        <f t="shared" si="897"/>
        <v>0</v>
      </c>
      <c r="N2162" s="15">
        <f t="shared" si="898"/>
        <v>0</v>
      </c>
      <c r="O2162" s="15">
        <f t="shared" si="899"/>
        <v>0</v>
      </c>
      <c r="P2162" s="15">
        <f t="shared" si="900"/>
        <v>0</v>
      </c>
      <c r="Q2162" s="3">
        <f t="shared" si="917"/>
        <v>8</v>
      </c>
      <c r="R2162" s="3">
        <f t="shared" si="901"/>
        <v>-2.08</v>
      </c>
      <c r="S2162" s="16">
        <f t="shared" si="902"/>
        <v>-38.584000000000003</v>
      </c>
      <c r="T2162" s="3">
        <f t="shared" si="903"/>
        <v>0</v>
      </c>
      <c r="U2162" s="3">
        <f t="shared" si="904"/>
        <v>0</v>
      </c>
      <c r="V2162" s="3">
        <f t="shared" si="905"/>
        <v>0</v>
      </c>
      <c r="W2162" s="19">
        <f t="shared" si="906"/>
        <v>0</v>
      </c>
      <c r="X2162" s="19">
        <f t="shared" si="907"/>
        <v>0</v>
      </c>
      <c r="Y2162" s="19">
        <f t="shared" si="908"/>
        <v>0</v>
      </c>
      <c r="Z2162" s="2">
        <f t="shared" si="909"/>
        <v>0</v>
      </c>
      <c r="AA2162" s="2">
        <f t="shared" si="910"/>
        <v>0</v>
      </c>
      <c r="AB2162">
        <v>0</v>
      </c>
      <c r="AC2162">
        <v>0</v>
      </c>
      <c r="AD2162">
        <v>0</v>
      </c>
      <c r="AE2162">
        <v>0</v>
      </c>
      <c r="AF2162" s="2">
        <f t="shared" si="911"/>
        <v>0</v>
      </c>
      <c r="AG2162" t="b">
        <f t="shared" si="912"/>
        <v>0</v>
      </c>
      <c r="AH2162" s="2" t="str">
        <f t="shared" si="913"/>
        <v/>
      </c>
      <c r="AI2162" t="str">
        <f t="shared" si="914"/>
        <v/>
      </c>
      <c r="AJ2162" s="2" t="str">
        <f t="shared" si="915"/>
        <v/>
      </c>
      <c r="AK2162" s="2" t="str">
        <f t="shared" si="916"/>
        <v/>
      </c>
    </row>
    <row r="2163" spans="1:37" x14ac:dyDescent="0.3">
      <c r="A2163" s="18">
        <v>40405</v>
      </c>
      <c r="B2163">
        <v>0</v>
      </c>
      <c r="C2163">
        <v>28.3</v>
      </c>
      <c r="D2163">
        <v>17.3</v>
      </c>
      <c r="E2163">
        <v>22.8</v>
      </c>
      <c r="G2163" s="3">
        <f t="shared" si="918"/>
        <v>0</v>
      </c>
      <c r="H2163" s="3">
        <f t="shared" si="919"/>
        <v>0</v>
      </c>
      <c r="I2163" s="10">
        <f t="shared" si="893"/>
        <v>0</v>
      </c>
      <c r="J2163" s="3">
        <f t="shared" si="894"/>
        <v>0</v>
      </c>
      <c r="K2163" s="3">
        <f t="shared" si="895"/>
        <v>0</v>
      </c>
      <c r="L2163" s="15">
        <f t="shared" si="896"/>
        <v>0</v>
      </c>
      <c r="M2163" s="3">
        <f t="shared" si="897"/>
        <v>0</v>
      </c>
      <c r="N2163" s="15">
        <f t="shared" si="898"/>
        <v>0</v>
      </c>
      <c r="O2163" s="15">
        <f t="shared" si="899"/>
        <v>0</v>
      </c>
      <c r="P2163" s="15">
        <f t="shared" si="900"/>
        <v>0</v>
      </c>
      <c r="Q2163" s="3">
        <f t="shared" si="917"/>
        <v>8</v>
      </c>
      <c r="R2163" s="3">
        <f t="shared" si="901"/>
        <v>-2.08</v>
      </c>
      <c r="S2163" s="16">
        <f t="shared" si="902"/>
        <v>-47.424000000000007</v>
      </c>
      <c r="T2163" s="3">
        <f t="shared" si="903"/>
        <v>0</v>
      </c>
      <c r="U2163" s="3">
        <f t="shared" si="904"/>
        <v>0</v>
      </c>
      <c r="V2163" s="3">
        <f t="shared" si="905"/>
        <v>0</v>
      </c>
      <c r="W2163" s="19">
        <f t="shared" si="906"/>
        <v>0</v>
      </c>
      <c r="X2163" s="19">
        <f t="shared" si="907"/>
        <v>0</v>
      </c>
      <c r="Y2163" s="19">
        <f t="shared" si="908"/>
        <v>0</v>
      </c>
      <c r="Z2163" s="2">
        <f t="shared" si="909"/>
        <v>0</v>
      </c>
      <c r="AA2163" s="2">
        <f t="shared" si="910"/>
        <v>0</v>
      </c>
      <c r="AB2163">
        <v>0</v>
      </c>
      <c r="AC2163">
        <v>0</v>
      </c>
      <c r="AD2163">
        <v>0</v>
      </c>
      <c r="AE2163">
        <v>0</v>
      </c>
      <c r="AF2163" s="2">
        <f t="shared" si="911"/>
        <v>0</v>
      </c>
      <c r="AG2163" t="b">
        <f t="shared" si="912"/>
        <v>0</v>
      </c>
      <c r="AH2163" s="2" t="str">
        <f t="shared" si="913"/>
        <v/>
      </c>
      <c r="AI2163" t="str">
        <f t="shared" si="914"/>
        <v/>
      </c>
      <c r="AJ2163" s="2" t="str">
        <f t="shared" si="915"/>
        <v/>
      </c>
      <c r="AK2163" s="2" t="str">
        <f t="shared" si="916"/>
        <v/>
      </c>
    </row>
    <row r="2164" spans="1:37" x14ac:dyDescent="0.3">
      <c r="A2164" s="18">
        <v>40406</v>
      </c>
      <c r="B2164">
        <v>0</v>
      </c>
      <c r="C2164">
        <v>30.8</v>
      </c>
      <c r="D2164">
        <v>16.7</v>
      </c>
      <c r="E2164">
        <v>23.75</v>
      </c>
      <c r="G2164" s="3">
        <f t="shared" si="918"/>
        <v>0</v>
      </c>
      <c r="H2164" s="3">
        <f t="shared" si="919"/>
        <v>0</v>
      </c>
      <c r="I2164" s="10">
        <f t="shared" si="893"/>
        <v>0</v>
      </c>
      <c r="J2164" s="3">
        <f t="shared" si="894"/>
        <v>0</v>
      </c>
      <c r="K2164" s="3">
        <f t="shared" si="895"/>
        <v>0</v>
      </c>
      <c r="L2164" s="15">
        <f t="shared" si="896"/>
        <v>0</v>
      </c>
      <c r="M2164" s="3">
        <f t="shared" si="897"/>
        <v>0</v>
      </c>
      <c r="N2164" s="15">
        <f t="shared" si="898"/>
        <v>0</v>
      </c>
      <c r="O2164" s="15">
        <f t="shared" si="899"/>
        <v>0</v>
      </c>
      <c r="P2164" s="15">
        <f t="shared" si="900"/>
        <v>0</v>
      </c>
      <c r="Q2164" s="3">
        <f t="shared" si="917"/>
        <v>8</v>
      </c>
      <c r="R2164" s="3">
        <f t="shared" si="901"/>
        <v>-2.08</v>
      </c>
      <c r="S2164" s="16">
        <f t="shared" si="902"/>
        <v>-49.4</v>
      </c>
      <c r="T2164" s="3">
        <f t="shared" si="903"/>
        <v>0</v>
      </c>
      <c r="U2164" s="3">
        <f t="shared" si="904"/>
        <v>0</v>
      </c>
      <c r="V2164" s="3">
        <f t="shared" si="905"/>
        <v>0</v>
      </c>
      <c r="W2164" s="19">
        <f t="shared" si="906"/>
        <v>0</v>
      </c>
      <c r="X2164" s="19">
        <f t="shared" si="907"/>
        <v>0</v>
      </c>
      <c r="Y2164" s="19">
        <f t="shared" si="908"/>
        <v>0</v>
      </c>
      <c r="Z2164" s="2">
        <f t="shared" si="909"/>
        <v>0</v>
      </c>
      <c r="AA2164" s="2">
        <f t="shared" si="910"/>
        <v>0</v>
      </c>
      <c r="AB2164">
        <v>0</v>
      </c>
      <c r="AC2164">
        <v>0</v>
      </c>
      <c r="AD2164">
        <v>0</v>
      </c>
      <c r="AE2164">
        <v>0</v>
      </c>
      <c r="AF2164" s="2">
        <f t="shared" si="911"/>
        <v>0</v>
      </c>
      <c r="AG2164" t="b">
        <f t="shared" si="912"/>
        <v>0</v>
      </c>
      <c r="AH2164" s="2" t="str">
        <f t="shared" si="913"/>
        <v/>
      </c>
      <c r="AI2164" t="str">
        <f t="shared" si="914"/>
        <v/>
      </c>
      <c r="AJ2164" s="2" t="str">
        <f t="shared" si="915"/>
        <v/>
      </c>
      <c r="AK2164" s="2" t="str">
        <f t="shared" si="916"/>
        <v/>
      </c>
    </row>
    <row r="2165" spans="1:37" x14ac:dyDescent="0.3">
      <c r="A2165" s="18">
        <v>40407</v>
      </c>
      <c r="B2165">
        <v>0</v>
      </c>
      <c r="C2165">
        <v>30.8</v>
      </c>
      <c r="D2165">
        <v>17.100000000000001</v>
      </c>
      <c r="E2165">
        <v>23.95</v>
      </c>
      <c r="G2165" s="3">
        <f t="shared" si="918"/>
        <v>0</v>
      </c>
      <c r="H2165" s="3">
        <f t="shared" si="919"/>
        <v>0</v>
      </c>
      <c r="I2165" s="10">
        <f t="shared" si="893"/>
        <v>0</v>
      </c>
      <c r="J2165" s="3">
        <f t="shared" si="894"/>
        <v>0</v>
      </c>
      <c r="K2165" s="3">
        <f t="shared" si="895"/>
        <v>0</v>
      </c>
      <c r="L2165" s="15">
        <f t="shared" si="896"/>
        <v>0</v>
      </c>
      <c r="M2165" s="3">
        <f t="shared" si="897"/>
        <v>0</v>
      </c>
      <c r="N2165" s="15">
        <f t="shared" si="898"/>
        <v>0</v>
      </c>
      <c r="O2165" s="15">
        <f t="shared" si="899"/>
        <v>0</v>
      </c>
      <c r="P2165" s="15">
        <f t="shared" si="900"/>
        <v>0</v>
      </c>
      <c r="Q2165" s="3">
        <f t="shared" si="917"/>
        <v>8</v>
      </c>
      <c r="R2165" s="3">
        <f t="shared" si="901"/>
        <v>-2.08</v>
      </c>
      <c r="S2165" s="16">
        <f t="shared" si="902"/>
        <v>-49.816000000000003</v>
      </c>
      <c r="T2165" s="3">
        <f t="shared" si="903"/>
        <v>0</v>
      </c>
      <c r="U2165" s="3">
        <f t="shared" si="904"/>
        <v>0</v>
      </c>
      <c r="V2165" s="3">
        <f t="shared" si="905"/>
        <v>0</v>
      </c>
      <c r="W2165" s="19">
        <f t="shared" si="906"/>
        <v>0</v>
      </c>
      <c r="X2165" s="19">
        <f t="shared" si="907"/>
        <v>0</v>
      </c>
      <c r="Y2165" s="19">
        <f t="shared" si="908"/>
        <v>0</v>
      </c>
      <c r="Z2165" s="2">
        <f t="shared" si="909"/>
        <v>0</v>
      </c>
      <c r="AA2165" s="2">
        <f t="shared" si="910"/>
        <v>0</v>
      </c>
      <c r="AB2165">
        <v>0</v>
      </c>
      <c r="AC2165">
        <v>0</v>
      </c>
      <c r="AD2165">
        <v>0</v>
      </c>
      <c r="AE2165">
        <v>0</v>
      </c>
      <c r="AF2165" s="2">
        <f t="shared" si="911"/>
        <v>0</v>
      </c>
      <c r="AG2165" t="b">
        <f t="shared" si="912"/>
        <v>0</v>
      </c>
      <c r="AH2165" s="2" t="str">
        <f t="shared" si="913"/>
        <v/>
      </c>
      <c r="AI2165" t="str">
        <f t="shared" si="914"/>
        <v/>
      </c>
      <c r="AJ2165" s="2" t="str">
        <f t="shared" si="915"/>
        <v/>
      </c>
      <c r="AK2165" s="2" t="str">
        <f t="shared" si="916"/>
        <v/>
      </c>
    </row>
    <row r="2166" spans="1:37" x14ac:dyDescent="0.3">
      <c r="A2166" s="18">
        <v>40408</v>
      </c>
      <c r="B2166">
        <v>0</v>
      </c>
      <c r="C2166">
        <v>29.9</v>
      </c>
      <c r="D2166">
        <v>13</v>
      </c>
      <c r="E2166">
        <v>21.45</v>
      </c>
      <c r="G2166" s="3">
        <f t="shared" si="918"/>
        <v>0</v>
      </c>
      <c r="H2166" s="3">
        <f t="shared" si="919"/>
        <v>0</v>
      </c>
      <c r="I2166" s="10">
        <f t="shared" si="893"/>
        <v>0</v>
      </c>
      <c r="J2166" s="3">
        <f t="shared" si="894"/>
        <v>0</v>
      </c>
      <c r="K2166" s="3">
        <f t="shared" si="895"/>
        <v>0</v>
      </c>
      <c r="L2166" s="15">
        <f t="shared" si="896"/>
        <v>0</v>
      </c>
      <c r="M2166" s="3">
        <f t="shared" si="897"/>
        <v>0</v>
      </c>
      <c r="N2166" s="15">
        <f t="shared" si="898"/>
        <v>0</v>
      </c>
      <c r="O2166" s="15">
        <f t="shared" si="899"/>
        <v>0</v>
      </c>
      <c r="P2166" s="15">
        <f t="shared" si="900"/>
        <v>0</v>
      </c>
      <c r="Q2166" s="3">
        <f t="shared" si="917"/>
        <v>8</v>
      </c>
      <c r="R2166" s="3">
        <f t="shared" si="901"/>
        <v>-2.08</v>
      </c>
      <c r="S2166" s="16">
        <f t="shared" si="902"/>
        <v>-44.616</v>
      </c>
      <c r="T2166" s="3">
        <f t="shared" si="903"/>
        <v>0</v>
      </c>
      <c r="U2166" s="3">
        <f t="shared" si="904"/>
        <v>0</v>
      </c>
      <c r="V2166" s="3">
        <f t="shared" si="905"/>
        <v>0</v>
      </c>
      <c r="W2166" s="19">
        <f t="shared" si="906"/>
        <v>0</v>
      </c>
      <c r="X2166" s="19">
        <f t="shared" si="907"/>
        <v>0</v>
      </c>
      <c r="Y2166" s="19">
        <f t="shared" si="908"/>
        <v>0</v>
      </c>
      <c r="Z2166" s="2">
        <f t="shared" si="909"/>
        <v>0</v>
      </c>
      <c r="AA2166" s="2">
        <f t="shared" si="910"/>
        <v>0</v>
      </c>
      <c r="AB2166">
        <v>0</v>
      </c>
      <c r="AC2166">
        <v>0</v>
      </c>
      <c r="AD2166">
        <v>0</v>
      </c>
      <c r="AE2166">
        <v>0</v>
      </c>
      <c r="AF2166" s="2">
        <f t="shared" si="911"/>
        <v>0</v>
      </c>
      <c r="AG2166" t="b">
        <f t="shared" si="912"/>
        <v>0</v>
      </c>
      <c r="AH2166" s="2" t="str">
        <f t="shared" si="913"/>
        <v/>
      </c>
      <c r="AI2166" t="str">
        <f t="shared" si="914"/>
        <v/>
      </c>
      <c r="AJ2166" s="2" t="str">
        <f t="shared" si="915"/>
        <v/>
      </c>
      <c r="AK2166" s="2" t="str">
        <f t="shared" si="916"/>
        <v/>
      </c>
    </row>
    <row r="2167" spans="1:37" x14ac:dyDescent="0.3">
      <c r="A2167" s="18">
        <v>40409</v>
      </c>
      <c r="B2167">
        <v>0</v>
      </c>
      <c r="C2167">
        <v>22.3</v>
      </c>
      <c r="D2167">
        <v>10.5</v>
      </c>
      <c r="E2167">
        <v>16.399999999999999</v>
      </c>
      <c r="G2167" s="3">
        <f t="shared" si="918"/>
        <v>0</v>
      </c>
      <c r="H2167" s="3">
        <f t="shared" si="919"/>
        <v>0</v>
      </c>
      <c r="I2167" s="10">
        <f t="shared" si="893"/>
        <v>0</v>
      </c>
      <c r="J2167" s="3">
        <f t="shared" si="894"/>
        <v>0</v>
      </c>
      <c r="K2167" s="3">
        <f t="shared" si="895"/>
        <v>0</v>
      </c>
      <c r="L2167" s="15">
        <f t="shared" si="896"/>
        <v>0</v>
      </c>
      <c r="M2167" s="3">
        <f t="shared" si="897"/>
        <v>0</v>
      </c>
      <c r="N2167" s="15">
        <f t="shared" si="898"/>
        <v>0</v>
      </c>
      <c r="O2167" s="15">
        <f t="shared" si="899"/>
        <v>0</v>
      </c>
      <c r="P2167" s="15">
        <f t="shared" si="900"/>
        <v>0</v>
      </c>
      <c r="Q2167" s="3">
        <f t="shared" si="917"/>
        <v>8</v>
      </c>
      <c r="R2167" s="3">
        <f t="shared" si="901"/>
        <v>-2.08</v>
      </c>
      <c r="S2167" s="16">
        <f t="shared" si="902"/>
        <v>-34.111999999999995</v>
      </c>
      <c r="T2167" s="3">
        <f t="shared" si="903"/>
        <v>0</v>
      </c>
      <c r="U2167" s="3">
        <f t="shared" si="904"/>
        <v>0</v>
      </c>
      <c r="V2167" s="3">
        <f t="shared" si="905"/>
        <v>0</v>
      </c>
      <c r="W2167" s="19">
        <f t="shared" si="906"/>
        <v>0</v>
      </c>
      <c r="X2167" s="19">
        <f t="shared" si="907"/>
        <v>0</v>
      </c>
      <c r="Y2167" s="19">
        <f t="shared" si="908"/>
        <v>0</v>
      </c>
      <c r="Z2167" s="2">
        <f t="shared" si="909"/>
        <v>0</v>
      </c>
      <c r="AA2167" s="2">
        <f t="shared" si="910"/>
        <v>0</v>
      </c>
      <c r="AB2167">
        <v>0</v>
      </c>
      <c r="AC2167">
        <v>0</v>
      </c>
      <c r="AD2167">
        <v>0</v>
      </c>
      <c r="AE2167">
        <v>0</v>
      </c>
      <c r="AF2167" s="2">
        <f t="shared" si="911"/>
        <v>0</v>
      </c>
      <c r="AG2167" t="b">
        <f t="shared" si="912"/>
        <v>0</v>
      </c>
      <c r="AH2167" s="2" t="str">
        <f t="shared" si="913"/>
        <v/>
      </c>
      <c r="AI2167" t="str">
        <f t="shared" si="914"/>
        <v/>
      </c>
      <c r="AJ2167" s="2" t="str">
        <f t="shared" si="915"/>
        <v/>
      </c>
      <c r="AK2167" s="2" t="str">
        <f t="shared" si="916"/>
        <v/>
      </c>
    </row>
    <row r="2168" spans="1:37" x14ac:dyDescent="0.3">
      <c r="A2168" s="18">
        <v>40410</v>
      </c>
      <c r="B2168">
        <v>0</v>
      </c>
      <c r="C2168">
        <v>21.5</v>
      </c>
      <c r="D2168">
        <v>8.6</v>
      </c>
      <c r="E2168">
        <v>15.05</v>
      </c>
      <c r="G2168" s="3">
        <f t="shared" si="918"/>
        <v>0</v>
      </c>
      <c r="H2168" s="3">
        <f t="shared" si="919"/>
        <v>0</v>
      </c>
      <c r="I2168" s="10">
        <f t="shared" si="893"/>
        <v>0</v>
      </c>
      <c r="J2168" s="3">
        <f t="shared" si="894"/>
        <v>0</v>
      </c>
      <c r="K2168" s="3">
        <f t="shared" si="895"/>
        <v>0</v>
      </c>
      <c r="L2168" s="15">
        <f t="shared" si="896"/>
        <v>0</v>
      </c>
      <c r="M2168" s="3">
        <f t="shared" si="897"/>
        <v>0</v>
      </c>
      <c r="N2168" s="15">
        <f t="shared" si="898"/>
        <v>0</v>
      </c>
      <c r="O2168" s="15">
        <f t="shared" si="899"/>
        <v>0</v>
      </c>
      <c r="P2168" s="15">
        <f t="shared" si="900"/>
        <v>0</v>
      </c>
      <c r="Q2168" s="3">
        <f t="shared" si="917"/>
        <v>8</v>
      </c>
      <c r="R2168" s="3">
        <f t="shared" si="901"/>
        <v>-2.08</v>
      </c>
      <c r="S2168" s="16">
        <f t="shared" si="902"/>
        <v>-31.304000000000002</v>
      </c>
      <c r="T2168" s="3">
        <f t="shared" si="903"/>
        <v>0</v>
      </c>
      <c r="U2168" s="3">
        <f t="shared" si="904"/>
        <v>0</v>
      </c>
      <c r="V2168" s="3">
        <f t="shared" si="905"/>
        <v>0</v>
      </c>
      <c r="W2168" s="19">
        <f t="shared" si="906"/>
        <v>0</v>
      </c>
      <c r="X2168" s="19">
        <f t="shared" si="907"/>
        <v>0</v>
      </c>
      <c r="Y2168" s="19">
        <f t="shared" si="908"/>
        <v>0</v>
      </c>
      <c r="Z2168" s="2">
        <f t="shared" si="909"/>
        <v>0</v>
      </c>
      <c r="AA2168" s="2">
        <f t="shared" si="910"/>
        <v>0</v>
      </c>
      <c r="AB2168">
        <v>0</v>
      </c>
      <c r="AC2168">
        <v>0</v>
      </c>
      <c r="AD2168">
        <v>0</v>
      </c>
      <c r="AE2168">
        <v>0</v>
      </c>
      <c r="AF2168" s="2">
        <f t="shared" si="911"/>
        <v>0</v>
      </c>
      <c r="AG2168" t="b">
        <f t="shared" si="912"/>
        <v>0</v>
      </c>
      <c r="AH2168" s="2" t="str">
        <f t="shared" si="913"/>
        <v/>
      </c>
      <c r="AI2168" t="str">
        <f t="shared" si="914"/>
        <v/>
      </c>
      <c r="AJ2168" s="2" t="str">
        <f t="shared" si="915"/>
        <v/>
      </c>
      <c r="AK2168" s="2" t="str">
        <f t="shared" si="916"/>
        <v/>
      </c>
    </row>
    <row r="2169" spans="1:37" x14ac:dyDescent="0.3">
      <c r="A2169" s="18">
        <v>40411</v>
      </c>
      <c r="B2169">
        <v>0</v>
      </c>
      <c r="C2169">
        <v>21.6</v>
      </c>
      <c r="D2169">
        <v>7.9</v>
      </c>
      <c r="E2169">
        <v>14.75</v>
      </c>
      <c r="G2169" s="3">
        <f t="shared" si="918"/>
        <v>0</v>
      </c>
      <c r="H2169" s="3">
        <f t="shared" si="919"/>
        <v>0</v>
      </c>
      <c r="I2169" s="10">
        <f t="shared" si="893"/>
        <v>0</v>
      </c>
      <c r="J2169" s="3">
        <f t="shared" si="894"/>
        <v>0</v>
      </c>
      <c r="K2169" s="3">
        <f t="shared" si="895"/>
        <v>0</v>
      </c>
      <c r="L2169" s="15">
        <f t="shared" si="896"/>
        <v>0</v>
      </c>
      <c r="M2169" s="3">
        <f t="shared" si="897"/>
        <v>0</v>
      </c>
      <c r="N2169" s="15">
        <f t="shared" si="898"/>
        <v>0</v>
      </c>
      <c r="O2169" s="15">
        <f t="shared" si="899"/>
        <v>0</v>
      </c>
      <c r="P2169" s="15">
        <f t="shared" si="900"/>
        <v>0</v>
      </c>
      <c r="Q2169" s="3">
        <f t="shared" si="917"/>
        <v>8</v>
      </c>
      <c r="R2169" s="3">
        <f t="shared" si="901"/>
        <v>-2.08</v>
      </c>
      <c r="S2169" s="16">
        <f t="shared" si="902"/>
        <v>-30.68</v>
      </c>
      <c r="T2169" s="3">
        <f t="shared" si="903"/>
        <v>0</v>
      </c>
      <c r="U2169" s="3">
        <f t="shared" si="904"/>
        <v>0</v>
      </c>
      <c r="V2169" s="3">
        <f t="shared" si="905"/>
        <v>0</v>
      </c>
      <c r="W2169" s="19">
        <f t="shared" si="906"/>
        <v>0</v>
      </c>
      <c r="X2169" s="19">
        <f t="shared" si="907"/>
        <v>0</v>
      </c>
      <c r="Y2169" s="19">
        <f t="shared" si="908"/>
        <v>0</v>
      </c>
      <c r="Z2169" s="2">
        <f t="shared" si="909"/>
        <v>0</v>
      </c>
      <c r="AA2169" s="2">
        <f t="shared" si="910"/>
        <v>0</v>
      </c>
      <c r="AB2169">
        <v>0</v>
      </c>
      <c r="AC2169">
        <v>0</v>
      </c>
      <c r="AD2169">
        <v>0</v>
      </c>
      <c r="AE2169">
        <v>0</v>
      </c>
      <c r="AF2169" s="2">
        <f t="shared" si="911"/>
        <v>0</v>
      </c>
      <c r="AG2169" t="b">
        <f t="shared" si="912"/>
        <v>0</v>
      </c>
      <c r="AH2169" s="2" t="str">
        <f t="shared" si="913"/>
        <v/>
      </c>
      <c r="AI2169" t="str">
        <f t="shared" si="914"/>
        <v/>
      </c>
      <c r="AJ2169" s="2" t="str">
        <f t="shared" si="915"/>
        <v/>
      </c>
      <c r="AK2169" s="2" t="str">
        <f t="shared" si="916"/>
        <v/>
      </c>
    </row>
    <row r="2170" spans="1:37" x14ac:dyDescent="0.3">
      <c r="A2170" s="18">
        <v>40412</v>
      </c>
      <c r="B2170">
        <v>0</v>
      </c>
      <c r="C2170">
        <v>17.2</v>
      </c>
      <c r="D2170">
        <v>7.7</v>
      </c>
      <c r="E2170">
        <v>12.45</v>
      </c>
      <c r="G2170" s="3">
        <f t="shared" si="918"/>
        <v>0</v>
      </c>
      <c r="H2170" s="3">
        <f t="shared" si="919"/>
        <v>0</v>
      </c>
      <c r="I2170" s="10">
        <f t="shared" si="893"/>
        <v>0</v>
      </c>
      <c r="J2170" s="3">
        <f t="shared" si="894"/>
        <v>0</v>
      </c>
      <c r="K2170" s="3">
        <f t="shared" si="895"/>
        <v>0</v>
      </c>
      <c r="L2170" s="15">
        <f t="shared" si="896"/>
        <v>0</v>
      </c>
      <c r="M2170" s="3">
        <f t="shared" si="897"/>
        <v>0</v>
      </c>
      <c r="N2170" s="15">
        <f t="shared" si="898"/>
        <v>0</v>
      </c>
      <c r="O2170" s="15">
        <f t="shared" si="899"/>
        <v>0</v>
      </c>
      <c r="P2170" s="15">
        <f t="shared" si="900"/>
        <v>0</v>
      </c>
      <c r="Q2170" s="3">
        <f t="shared" si="917"/>
        <v>8</v>
      </c>
      <c r="R2170" s="3">
        <f t="shared" si="901"/>
        <v>-2.08</v>
      </c>
      <c r="S2170" s="16">
        <f t="shared" si="902"/>
        <v>-25.896000000000001</v>
      </c>
      <c r="T2170" s="3">
        <f t="shared" si="903"/>
        <v>0</v>
      </c>
      <c r="U2170" s="3">
        <f t="shared" si="904"/>
        <v>0</v>
      </c>
      <c r="V2170" s="3">
        <f t="shared" si="905"/>
        <v>0</v>
      </c>
      <c r="W2170" s="19">
        <f t="shared" si="906"/>
        <v>0</v>
      </c>
      <c r="X2170" s="19">
        <f t="shared" si="907"/>
        <v>0</v>
      </c>
      <c r="Y2170" s="19">
        <f t="shared" si="908"/>
        <v>0</v>
      </c>
      <c r="Z2170" s="2">
        <f t="shared" si="909"/>
        <v>0</v>
      </c>
      <c r="AA2170" s="2">
        <f t="shared" si="910"/>
        <v>0</v>
      </c>
      <c r="AB2170">
        <v>0</v>
      </c>
      <c r="AC2170">
        <v>0</v>
      </c>
      <c r="AD2170">
        <v>0</v>
      </c>
      <c r="AE2170">
        <v>0</v>
      </c>
      <c r="AF2170" s="2">
        <f t="shared" si="911"/>
        <v>0</v>
      </c>
      <c r="AG2170" t="b">
        <f t="shared" si="912"/>
        <v>0</v>
      </c>
      <c r="AH2170" s="2" t="str">
        <f t="shared" si="913"/>
        <v/>
      </c>
      <c r="AI2170" t="str">
        <f t="shared" si="914"/>
        <v/>
      </c>
      <c r="AJ2170" s="2" t="str">
        <f t="shared" si="915"/>
        <v/>
      </c>
      <c r="AK2170" s="2" t="str">
        <f t="shared" si="916"/>
        <v/>
      </c>
    </row>
    <row r="2171" spans="1:37" x14ac:dyDescent="0.3">
      <c r="A2171" s="18">
        <v>40413</v>
      </c>
      <c r="B2171">
        <v>0</v>
      </c>
      <c r="C2171">
        <v>15.3</v>
      </c>
      <c r="D2171">
        <v>6.6</v>
      </c>
      <c r="E2171">
        <v>10.95</v>
      </c>
      <c r="G2171" s="3">
        <f t="shared" si="918"/>
        <v>0</v>
      </c>
      <c r="H2171" s="3">
        <f t="shared" si="919"/>
        <v>0</v>
      </c>
      <c r="I2171" s="10">
        <f t="shared" si="893"/>
        <v>0</v>
      </c>
      <c r="J2171" s="3">
        <f t="shared" si="894"/>
        <v>0</v>
      </c>
      <c r="K2171" s="3">
        <f t="shared" si="895"/>
        <v>0</v>
      </c>
      <c r="L2171" s="15">
        <f t="shared" si="896"/>
        <v>0</v>
      </c>
      <c r="M2171" s="3">
        <f t="shared" si="897"/>
        <v>0</v>
      </c>
      <c r="N2171" s="15">
        <f t="shared" si="898"/>
        <v>0</v>
      </c>
      <c r="O2171" s="15">
        <f t="shared" si="899"/>
        <v>0</v>
      </c>
      <c r="P2171" s="15">
        <f t="shared" si="900"/>
        <v>0</v>
      </c>
      <c r="Q2171" s="3">
        <f t="shared" si="917"/>
        <v>8</v>
      </c>
      <c r="R2171" s="3">
        <f t="shared" si="901"/>
        <v>-2.08</v>
      </c>
      <c r="S2171" s="16">
        <f t="shared" si="902"/>
        <v>-22.776</v>
      </c>
      <c r="T2171" s="3">
        <f t="shared" si="903"/>
        <v>0</v>
      </c>
      <c r="U2171" s="3">
        <f t="shared" si="904"/>
        <v>0</v>
      </c>
      <c r="V2171" s="3">
        <f t="shared" si="905"/>
        <v>0</v>
      </c>
      <c r="W2171" s="19">
        <f t="shared" si="906"/>
        <v>0</v>
      </c>
      <c r="X2171" s="19">
        <f t="shared" si="907"/>
        <v>0</v>
      </c>
      <c r="Y2171" s="19">
        <f t="shared" si="908"/>
        <v>0</v>
      </c>
      <c r="Z2171" s="2">
        <f t="shared" si="909"/>
        <v>0</v>
      </c>
      <c r="AA2171" s="2">
        <f t="shared" si="910"/>
        <v>0</v>
      </c>
      <c r="AB2171">
        <v>0</v>
      </c>
      <c r="AC2171">
        <v>0</v>
      </c>
      <c r="AD2171">
        <v>0</v>
      </c>
      <c r="AE2171">
        <v>0</v>
      </c>
      <c r="AF2171" s="2">
        <f t="shared" si="911"/>
        <v>0</v>
      </c>
      <c r="AG2171" t="b">
        <f t="shared" si="912"/>
        <v>0</v>
      </c>
      <c r="AH2171" s="2" t="str">
        <f t="shared" si="913"/>
        <v/>
      </c>
      <c r="AI2171" t="str">
        <f t="shared" si="914"/>
        <v/>
      </c>
      <c r="AJ2171" s="2" t="str">
        <f t="shared" si="915"/>
        <v/>
      </c>
      <c r="AK2171" s="2" t="str">
        <f t="shared" si="916"/>
        <v/>
      </c>
    </row>
    <row r="2172" spans="1:37" x14ac:dyDescent="0.3">
      <c r="A2172" s="18">
        <v>40414</v>
      </c>
      <c r="B2172">
        <v>0</v>
      </c>
      <c r="C2172">
        <v>23.1</v>
      </c>
      <c r="D2172">
        <v>5.3</v>
      </c>
      <c r="E2172">
        <v>14.2</v>
      </c>
      <c r="G2172" s="3">
        <f t="shared" si="918"/>
        <v>0</v>
      </c>
      <c r="H2172" s="3">
        <f t="shared" si="919"/>
        <v>0</v>
      </c>
      <c r="I2172" s="10">
        <f t="shared" si="893"/>
        <v>0</v>
      </c>
      <c r="J2172" s="3">
        <f t="shared" si="894"/>
        <v>0</v>
      </c>
      <c r="K2172" s="3">
        <f t="shared" si="895"/>
        <v>0</v>
      </c>
      <c r="L2172" s="15">
        <f t="shared" si="896"/>
        <v>0</v>
      </c>
      <c r="M2172" s="3">
        <f t="shared" si="897"/>
        <v>0</v>
      </c>
      <c r="N2172" s="15">
        <f t="shared" si="898"/>
        <v>0</v>
      </c>
      <c r="O2172" s="15">
        <f t="shared" si="899"/>
        <v>0</v>
      </c>
      <c r="P2172" s="15">
        <f t="shared" si="900"/>
        <v>0</v>
      </c>
      <c r="Q2172" s="3">
        <f t="shared" si="917"/>
        <v>8</v>
      </c>
      <c r="R2172" s="3">
        <f t="shared" si="901"/>
        <v>-2.08</v>
      </c>
      <c r="S2172" s="16">
        <f t="shared" si="902"/>
        <v>-29.535999999999998</v>
      </c>
      <c r="T2172" s="3">
        <f t="shared" si="903"/>
        <v>0</v>
      </c>
      <c r="U2172" s="3">
        <f t="shared" si="904"/>
        <v>0</v>
      </c>
      <c r="V2172" s="3">
        <f t="shared" si="905"/>
        <v>0</v>
      </c>
      <c r="W2172" s="19">
        <f t="shared" si="906"/>
        <v>0</v>
      </c>
      <c r="X2172" s="19">
        <f t="shared" si="907"/>
        <v>0</v>
      </c>
      <c r="Y2172" s="19">
        <f t="shared" si="908"/>
        <v>0</v>
      </c>
      <c r="Z2172" s="2">
        <f t="shared" si="909"/>
        <v>0</v>
      </c>
      <c r="AA2172" s="2">
        <f t="shared" si="910"/>
        <v>0</v>
      </c>
      <c r="AB2172">
        <v>0</v>
      </c>
      <c r="AC2172">
        <v>0</v>
      </c>
      <c r="AD2172">
        <v>0</v>
      </c>
      <c r="AE2172">
        <v>0</v>
      </c>
      <c r="AF2172" s="2">
        <f t="shared" si="911"/>
        <v>0</v>
      </c>
      <c r="AG2172" t="b">
        <f t="shared" si="912"/>
        <v>0</v>
      </c>
      <c r="AH2172" s="2" t="str">
        <f t="shared" si="913"/>
        <v/>
      </c>
      <c r="AI2172" t="str">
        <f t="shared" si="914"/>
        <v/>
      </c>
      <c r="AJ2172" s="2" t="str">
        <f t="shared" si="915"/>
        <v/>
      </c>
      <c r="AK2172" s="2" t="str">
        <f t="shared" si="916"/>
        <v/>
      </c>
    </row>
    <row r="2173" spans="1:37" x14ac:dyDescent="0.3">
      <c r="A2173" s="18">
        <v>40415</v>
      </c>
      <c r="B2173">
        <v>0</v>
      </c>
      <c r="C2173">
        <v>27.7</v>
      </c>
      <c r="D2173">
        <v>14.7</v>
      </c>
      <c r="E2173">
        <v>21.2</v>
      </c>
      <c r="G2173" s="3">
        <f t="shared" si="918"/>
        <v>0</v>
      </c>
      <c r="H2173" s="3">
        <f t="shared" si="919"/>
        <v>0</v>
      </c>
      <c r="I2173" s="10">
        <f t="shared" si="893"/>
        <v>0</v>
      </c>
      <c r="J2173" s="3">
        <f t="shared" si="894"/>
        <v>0</v>
      </c>
      <c r="K2173" s="3">
        <f t="shared" si="895"/>
        <v>0</v>
      </c>
      <c r="L2173" s="15">
        <f t="shared" si="896"/>
        <v>0</v>
      </c>
      <c r="M2173" s="3">
        <f t="shared" si="897"/>
        <v>0</v>
      </c>
      <c r="N2173" s="15">
        <f t="shared" si="898"/>
        <v>0</v>
      </c>
      <c r="O2173" s="15">
        <f t="shared" si="899"/>
        <v>0</v>
      </c>
      <c r="P2173" s="15">
        <f t="shared" si="900"/>
        <v>0</v>
      </c>
      <c r="Q2173" s="3">
        <f t="shared" si="917"/>
        <v>8</v>
      </c>
      <c r="R2173" s="3">
        <f t="shared" si="901"/>
        <v>-2.08</v>
      </c>
      <c r="S2173" s="16">
        <f t="shared" si="902"/>
        <v>-44.095999999999997</v>
      </c>
      <c r="T2173" s="3">
        <f t="shared" si="903"/>
        <v>0</v>
      </c>
      <c r="U2173" s="3">
        <f t="shared" si="904"/>
        <v>0</v>
      </c>
      <c r="V2173" s="3">
        <f t="shared" si="905"/>
        <v>0</v>
      </c>
      <c r="W2173" s="19">
        <f t="shared" si="906"/>
        <v>0</v>
      </c>
      <c r="X2173" s="19">
        <f t="shared" si="907"/>
        <v>0</v>
      </c>
      <c r="Y2173" s="19">
        <f t="shared" si="908"/>
        <v>0</v>
      </c>
      <c r="Z2173" s="2">
        <f t="shared" si="909"/>
        <v>0</v>
      </c>
      <c r="AA2173" s="2">
        <f t="shared" si="910"/>
        <v>0</v>
      </c>
      <c r="AB2173">
        <v>0</v>
      </c>
      <c r="AC2173">
        <v>0</v>
      </c>
      <c r="AD2173">
        <v>0</v>
      </c>
      <c r="AE2173">
        <v>0</v>
      </c>
      <c r="AF2173" s="2">
        <f t="shared" si="911"/>
        <v>0</v>
      </c>
      <c r="AG2173" t="b">
        <f t="shared" si="912"/>
        <v>0</v>
      </c>
      <c r="AH2173" s="2" t="str">
        <f t="shared" si="913"/>
        <v/>
      </c>
      <c r="AI2173" t="str">
        <f t="shared" si="914"/>
        <v/>
      </c>
      <c r="AJ2173" s="2" t="str">
        <f t="shared" si="915"/>
        <v/>
      </c>
      <c r="AK2173" s="2" t="str">
        <f t="shared" si="916"/>
        <v/>
      </c>
    </row>
    <row r="2174" spans="1:37" x14ac:dyDescent="0.3">
      <c r="A2174" s="18">
        <v>40416</v>
      </c>
      <c r="B2174">
        <v>0</v>
      </c>
      <c r="C2174">
        <v>31.2</v>
      </c>
      <c r="D2174">
        <v>15.6</v>
      </c>
      <c r="E2174">
        <v>23.4</v>
      </c>
      <c r="G2174" s="3">
        <f t="shared" si="918"/>
        <v>0</v>
      </c>
      <c r="H2174" s="3">
        <f t="shared" si="919"/>
        <v>0</v>
      </c>
      <c r="I2174" s="10">
        <f t="shared" si="893"/>
        <v>0</v>
      </c>
      <c r="J2174" s="3">
        <f t="shared" si="894"/>
        <v>0</v>
      </c>
      <c r="K2174" s="3">
        <f t="shared" si="895"/>
        <v>0</v>
      </c>
      <c r="L2174" s="15">
        <f t="shared" si="896"/>
        <v>0</v>
      </c>
      <c r="M2174" s="3">
        <f t="shared" si="897"/>
        <v>0</v>
      </c>
      <c r="N2174" s="15">
        <f t="shared" si="898"/>
        <v>0</v>
      </c>
      <c r="O2174" s="15">
        <f t="shared" si="899"/>
        <v>0</v>
      </c>
      <c r="P2174" s="15">
        <f t="shared" si="900"/>
        <v>0</v>
      </c>
      <c r="Q2174" s="3">
        <f t="shared" si="917"/>
        <v>8</v>
      </c>
      <c r="R2174" s="3">
        <f t="shared" si="901"/>
        <v>-2.08</v>
      </c>
      <c r="S2174" s="16">
        <f t="shared" si="902"/>
        <v>-48.671999999999997</v>
      </c>
      <c r="T2174" s="3">
        <f t="shared" si="903"/>
        <v>0</v>
      </c>
      <c r="U2174" s="3">
        <f t="shared" si="904"/>
        <v>0</v>
      </c>
      <c r="V2174" s="3">
        <f t="shared" si="905"/>
        <v>0</v>
      </c>
      <c r="W2174" s="19">
        <f t="shared" si="906"/>
        <v>0</v>
      </c>
      <c r="X2174" s="19">
        <f t="shared" si="907"/>
        <v>0</v>
      </c>
      <c r="Y2174" s="19">
        <f t="shared" si="908"/>
        <v>0</v>
      </c>
      <c r="Z2174" s="2">
        <f t="shared" si="909"/>
        <v>0</v>
      </c>
      <c r="AA2174" s="2">
        <f t="shared" si="910"/>
        <v>0</v>
      </c>
      <c r="AB2174">
        <v>0</v>
      </c>
      <c r="AC2174">
        <v>0</v>
      </c>
      <c r="AD2174">
        <v>0</v>
      </c>
      <c r="AE2174">
        <v>0</v>
      </c>
      <c r="AF2174" s="2">
        <f t="shared" si="911"/>
        <v>0</v>
      </c>
      <c r="AG2174" t="b">
        <f t="shared" si="912"/>
        <v>0</v>
      </c>
      <c r="AH2174" s="2" t="str">
        <f t="shared" si="913"/>
        <v/>
      </c>
      <c r="AI2174" t="str">
        <f t="shared" si="914"/>
        <v/>
      </c>
      <c r="AJ2174" s="2" t="str">
        <f t="shared" si="915"/>
        <v/>
      </c>
      <c r="AK2174" s="2" t="str">
        <f t="shared" si="916"/>
        <v/>
      </c>
    </row>
    <row r="2175" spans="1:37" x14ac:dyDescent="0.3">
      <c r="A2175" s="18">
        <v>40417</v>
      </c>
      <c r="B2175">
        <v>0</v>
      </c>
      <c r="C2175">
        <v>18.600000000000001</v>
      </c>
      <c r="D2175">
        <v>6.7</v>
      </c>
      <c r="E2175">
        <v>12.65</v>
      </c>
      <c r="G2175" s="3">
        <f t="shared" si="918"/>
        <v>0</v>
      </c>
      <c r="H2175" s="3">
        <f t="shared" si="919"/>
        <v>0</v>
      </c>
      <c r="I2175" s="10">
        <f t="shared" si="893"/>
        <v>0</v>
      </c>
      <c r="J2175" s="3">
        <f t="shared" si="894"/>
        <v>0</v>
      </c>
      <c r="K2175" s="3">
        <f t="shared" si="895"/>
        <v>0</v>
      </c>
      <c r="L2175" s="15">
        <f t="shared" si="896"/>
        <v>0</v>
      </c>
      <c r="M2175" s="3">
        <f t="shared" si="897"/>
        <v>0</v>
      </c>
      <c r="N2175" s="15">
        <f t="shared" si="898"/>
        <v>0</v>
      </c>
      <c r="O2175" s="15">
        <f t="shared" si="899"/>
        <v>0</v>
      </c>
      <c r="P2175" s="15">
        <f t="shared" si="900"/>
        <v>0</v>
      </c>
      <c r="Q2175" s="3">
        <f t="shared" si="917"/>
        <v>8</v>
      </c>
      <c r="R2175" s="3">
        <f t="shared" si="901"/>
        <v>-2.08</v>
      </c>
      <c r="S2175" s="16">
        <f t="shared" si="902"/>
        <v>-26.312000000000001</v>
      </c>
      <c r="T2175" s="3">
        <f t="shared" si="903"/>
        <v>0</v>
      </c>
      <c r="U2175" s="3">
        <f t="shared" si="904"/>
        <v>0</v>
      </c>
      <c r="V2175" s="3">
        <f t="shared" si="905"/>
        <v>0</v>
      </c>
      <c r="W2175" s="19">
        <f t="shared" si="906"/>
        <v>0</v>
      </c>
      <c r="X2175" s="19">
        <f t="shared" si="907"/>
        <v>0</v>
      </c>
      <c r="Y2175" s="19">
        <f t="shared" si="908"/>
        <v>0</v>
      </c>
      <c r="Z2175" s="2">
        <f t="shared" si="909"/>
        <v>0</v>
      </c>
      <c r="AA2175" s="2">
        <f t="shared" si="910"/>
        <v>0</v>
      </c>
      <c r="AB2175">
        <v>0</v>
      </c>
      <c r="AC2175">
        <v>0</v>
      </c>
      <c r="AD2175">
        <v>0</v>
      </c>
      <c r="AE2175">
        <v>0</v>
      </c>
      <c r="AF2175" s="2">
        <f t="shared" si="911"/>
        <v>0</v>
      </c>
      <c r="AG2175" t="b">
        <f t="shared" si="912"/>
        <v>0</v>
      </c>
      <c r="AH2175" s="2" t="str">
        <f t="shared" si="913"/>
        <v/>
      </c>
      <c r="AI2175" t="str">
        <f t="shared" si="914"/>
        <v/>
      </c>
      <c r="AJ2175" s="2" t="str">
        <f t="shared" si="915"/>
        <v/>
      </c>
      <c r="AK2175" s="2" t="str">
        <f t="shared" si="916"/>
        <v/>
      </c>
    </row>
    <row r="2176" spans="1:37" x14ac:dyDescent="0.3">
      <c r="A2176" s="18">
        <v>40418</v>
      </c>
      <c r="B2176">
        <v>7.62</v>
      </c>
      <c r="C2176">
        <v>16.2</v>
      </c>
      <c r="D2176">
        <v>4.5999999999999996</v>
      </c>
      <c r="E2176">
        <v>10.4</v>
      </c>
      <c r="G2176" s="3">
        <f t="shared" si="918"/>
        <v>0</v>
      </c>
      <c r="H2176" s="3">
        <f t="shared" si="919"/>
        <v>0</v>
      </c>
      <c r="I2176" s="10">
        <f t="shared" si="893"/>
        <v>0</v>
      </c>
      <c r="J2176" s="3">
        <f t="shared" si="894"/>
        <v>0</v>
      </c>
      <c r="K2176" s="3">
        <f t="shared" si="895"/>
        <v>7.62</v>
      </c>
      <c r="L2176" s="15">
        <f t="shared" si="896"/>
        <v>0</v>
      </c>
      <c r="M2176" s="3">
        <f t="shared" si="897"/>
        <v>-1.905</v>
      </c>
      <c r="N2176" s="15">
        <f t="shared" si="898"/>
        <v>0</v>
      </c>
      <c r="O2176" s="15">
        <f t="shared" si="899"/>
        <v>0</v>
      </c>
      <c r="P2176" s="15">
        <f t="shared" si="900"/>
        <v>0</v>
      </c>
      <c r="Q2176" s="3">
        <f t="shared" si="917"/>
        <v>8</v>
      </c>
      <c r="R2176" s="3">
        <f t="shared" si="901"/>
        <v>-2.08</v>
      </c>
      <c r="S2176" s="16">
        <f t="shared" si="902"/>
        <v>-21.632000000000001</v>
      </c>
      <c r="T2176" s="3">
        <f t="shared" si="903"/>
        <v>0</v>
      </c>
      <c r="U2176" s="3">
        <f t="shared" si="904"/>
        <v>0</v>
      </c>
      <c r="V2176" s="3">
        <f t="shared" si="905"/>
        <v>0</v>
      </c>
      <c r="W2176" s="19">
        <f t="shared" si="906"/>
        <v>0</v>
      </c>
      <c r="X2176" s="19">
        <f t="shared" si="907"/>
        <v>0</v>
      </c>
      <c r="Y2176" s="19">
        <f t="shared" si="908"/>
        <v>0</v>
      </c>
      <c r="Z2176" s="2">
        <f t="shared" si="909"/>
        <v>0</v>
      </c>
      <c r="AA2176" s="2">
        <f t="shared" si="910"/>
        <v>0</v>
      </c>
      <c r="AB2176">
        <v>0</v>
      </c>
      <c r="AC2176">
        <v>0</v>
      </c>
      <c r="AD2176">
        <v>0</v>
      </c>
      <c r="AE2176">
        <v>0</v>
      </c>
      <c r="AF2176" s="2">
        <f t="shared" si="911"/>
        <v>0</v>
      </c>
      <c r="AG2176" t="b">
        <f t="shared" si="912"/>
        <v>0</v>
      </c>
      <c r="AH2176" s="2" t="str">
        <f t="shared" si="913"/>
        <v/>
      </c>
      <c r="AI2176" t="str">
        <f t="shared" si="914"/>
        <v/>
      </c>
      <c r="AJ2176" s="2" t="str">
        <f t="shared" si="915"/>
        <v/>
      </c>
      <c r="AK2176" s="2" t="str">
        <f t="shared" si="916"/>
        <v/>
      </c>
    </row>
    <row r="2177" spans="1:37" x14ac:dyDescent="0.3">
      <c r="A2177" s="18">
        <v>40419</v>
      </c>
      <c r="B2177">
        <v>0</v>
      </c>
      <c r="C2177">
        <v>14.9</v>
      </c>
      <c r="D2177">
        <v>6.9</v>
      </c>
      <c r="E2177">
        <v>10.9</v>
      </c>
      <c r="G2177" s="3">
        <f t="shared" si="918"/>
        <v>0</v>
      </c>
      <c r="H2177" s="3">
        <f t="shared" si="919"/>
        <v>0</v>
      </c>
      <c r="I2177" s="10">
        <f t="shared" si="893"/>
        <v>0</v>
      </c>
      <c r="J2177" s="3">
        <f t="shared" si="894"/>
        <v>0</v>
      </c>
      <c r="K2177" s="3">
        <f t="shared" si="895"/>
        <v>0</v>
      </c>
      <c r="L2177" s="15">
        <f t="shared" si="896"/>
        <v>0</v>
      </c>
      <c r="M2177" s="3">
        <f t="shared" si="897"/>
        <v>0</v>
      </c>
      <c r="N2177" s="15">
        <f t="shared" si="898"/>
        <v>0</v>
      </c>
      <c r="O2177" s="15">
        <f t="shared" si="899"/>
        <v>0</v>
      </c>
      <c r="P2177" s="15">
        <f t="shared" si="900"/>
        <v>0</v>
      </c>
      <c r="Q2177" s="3">
        <f t="shared" si="917"/>
        <v>8</v>
      </c>
      <c r="R2177" s="3">
        <f t="shared" si="901"/>
        <v>-2.08</v>
      </c>
      <c r="S2177" s="16">
        <f t="shared" si="902"/>
        <v>-22.672000000000001</v>
      </c>
      <c r="T2177" s="3">
        <f t="shared" si="903"/>
        <v>0</v>
      </c>
      <c r="U2177" s="3">
        <f t="shared" si="904"/>
        <v>0</v>
      </c>
      <c r="V2177" s="3">
        <f t="shared" si="905"/>
        <v>0</v>
      </c>
      <c r="W2177" s="19">
        <f t="shared" si="906"/>
        <v>0</v>
      </c>
      <c r="X2177" s="19">
        <f t="shared" si="907"/>
        <v>0</v>
      </c>
      <c r="Y2177" s="19">
        <f t="shared" si="908"/>
        <v>0</v>
      </c>
      <c r="Z2177" s="2">
        <f t="shared" si="909"/>
        <v>0</v>
      </c>
      <c r="AA2177" s="2">
        <f t="shared" si="910"/>
        <v>0</v>
      </c>
      <c r="AB2177">
        <v>0</v>
      </c>
      <c r="AC2177">
        <v>0</v>
      </c>
      <c r="AD2177">
        <v>0</v>
      </c>
      <c r="AE2177">
        <v>0</v>
      </c>
      <c r="AF2177" s="2">
        <f t="shared" si="911"/>
        <v>0</v>
      </c>
      <c r="AG2177" t="b">
        <f t="shared" si="912"/>
        <v>0</v>
      </c>
      <c r="AH2177" s="2" t="str">
        <f t="shared" si="913"/>
        <v/>
      </c>
      <c r="AI2177" t="str">
        <f t="shared" si="914"/>
        <v/>
      </c>
      <c r="AJ2177" s="2" t="str">
        <f t="shared" si="915"/>
        <v/>
      </c>
      <c r="AK2177" s="2" t="str">
        <f t="shared" si="916"/>
        <v/>
      </c>
    </row>
    <row r="2178" spans="1:37" x14ac:dyDescent="0.3">
      <c r="A2178" s="18">
        <v>40420</v>
      </c>
      <c r="B2178">
        <v>2.54</v>
      </c>
      <c r="C2178">
        <v>14</v>
      </c>
      <c r="D2178">
        <v>5.5</v>
      </c>
      <c r="E2178">
        <v>9.75</v>
      </c>
      <c r="G2178" s="3">
        <f t="shared" si="918"/>
        <v>0</v>
      </c>
      <c r="H2178" s="3">
        <f t="shared" si="919"/>
        <v>0</v>
      </c>
      <c r="I2178" s="10">
        <f t="shared" si="893"/>
        <v>0</v>
      </c>
      <c r="J2178" s="3">
        <f t="shared" si="894"/>
        <v>0</v>
      </c>
      <c r="K2178" s="3">
        <f t="shared" si="895"/>
        <v>2.54</v>
      </c>
      <c r="L2178" s="15">
        <f t="shared" si="896"/>
        <v>0</v>
      </c>
      <c r="M2178" s="3">
        <f t="shared" si="897"/>
        <v>-0.63500000000000001</v>
      </c>
      <c r="N2178" s="15">
        <f t="shared" si="898"/>
        <v>0</v>
      </c>
      <c r="O2178" s="15">
        <f t="shared" si="899"/>
        <v>0</v>
      </c>
      <c r="P2178" s="15">
        <f t="shared" si="900"/>
        <v>0</v>
      </c>
      <c r="Q2178" s="3">
        <f t="shared" si="917"/>
        <v>8</v>
      </c>
      <c r="R2178" s="3">
        <f t="shared" si="901"/>
        <v>-2.08</v>
      </c>
      <c r="S2178" s="16">
        <f t="shared" si="902"/>
        <v>-20.28</v>
      </c>
      <c r="T2178" s="3">
        <f t="shared" si="903"/>
        <v>0</v>
      </c>
      <c r="U2178" s="3">
        <f t="shared" si="904"/>
        <v>0</v>
      </c>
      <c r="V2178" s="3">
        <f t="shared" si="905"/>
        <v>0</v>
      </c>
      <c r="W2178" s="19">
        <f t="shared" si="906"/>
        <v>0</v>
      </c>
      <c r="X2178" s="19">
        <f t="shared" si="907"/>
        <v>0</v>
      </c>
      <c r="Y2178" s="19">
        <f t="shared" si="908"/>
        <v>0</v>
      </c>
      <c r="Z2178" s="2">
        <f t="shared" si="909"/>
        <v>0</v>
      </c>
      <c r="AA2178" s="2">
        <f t="shared" si="910"/>
        <v>0</v>
      </c>
      <c r="AB2178">
        <v>0</v>
      </c>
      <c r="AC2178">
        <v>0</v>
      </c>
      <c r="AD2178">
        <v>0</v>
      </c>
      <c r="AE2178">
        <v>0</v>
      </c>
      <c r="AF2178" s="2">
        <f t="shared" si="911"/>
        <v>0</v>
      </c>
      <c r="AG2178" t="b">
        <f t="shared" si="912"/>
        <v>0</v>
      </c>
      <c r="AH2178" s="2" t="str">
        <f t="shared" si="913"/>
        <v/>
      </c>
      <c r="AI2178" t="str">
        <f t="shared" si="914"/>
        <v/>
      </c>
      <c r="AJ2178" s="2" t="str">
        <f t="shared" si="915"/>
        <v/>
      </c>
      <c r="AK2178" s="2" t="str">
        <f t="shared" si="916"/>
        <v/>
      </c>
    </row>
    <row r="2179" spans="1:37" x14ac:dyDescent="0.3">
      <c r="A2179" s="18">
        <v>40421</v>
      </c>
      <c r="B2179">
        <v>7.62</v>
      </c>
      <c r="C2179">
        <v>10.199999999999999</v>
      </c>
      <c r="D2179">
        <v>5</v>
      </c>
      <c r="E2179">
        <v>7.6</v>
      </c>
      <c r="G2179" s="3">
        <f t="shared" si="918"/>
        <v>0</v>
      </c>
      <c r="H2179" s="3">
        <f t="shared" si="919"/>
        <v>0</v>
      </c>
      <c r="I2179" s="10">
        <f t="shared" si="893"/>
        <v>0</v>
      </c>
      <c r="J2179" s="3">
        <f t="shared" si="894"/>
        <v>0</v>
      </c>
      <c r="K2179" s="3">
        <f t="shared" si="895"/>
        <v>7.62</v>
      </c>
      <c r="L2179" s="15">
        <f t="shared" si="896"/>
        <v>0</v>
      </c>
      <c r="M2179" s="3">
        <f t="shared" si="897"/>
        <v>-1.905</v>
      </c>
      <c r="N2179" s="15">
        <f t="shared" si="898"/>
        <v>0</v>
      </c>
      <c r="O2179" s="15">
        <f t="shared" si="899"/>
        <v>0</v>
      </c>
      <c r="P2179" s="15">
        <f t="shared" si="900"/>
        <v>0</v>
      </c>
      <c r="Q2179" s="3">
        <f t="shared" si="917"/>
        <v>8</v>
      </c>
      <c r="R2179" s="3">
        <f t="shared" si="901"/>
        <v>-2.08</v>
      </c>
      <c r="S2179" s="16">
        <f t="shared" si="902"/>
        <v>-15.808</v>
      </c>
      <c r="T2179" s="3">
        <f t="shared" si="903"/>
        <v>0</v>
      </c>
      <c r="U2179" s="3">
        <f t="shared" si="904"/>
        <v>0</v>
      </c>
      <c r="V2179" s="3">
        <f t="shared" si="905"/>
        <v>0</v>
      </c>
      <c r="W2179" s="19">
        <f t="shared" si="906"/>
        <v>0</v>
      </c>
      <c r="X2179" s="19">
        <f t="shared" si="907"/>
        <v>0</v>
      </c>
      <c r="Y2179" s="19">
        <f t="shared" si="908"/>
        <v>0</v>
      </c>
      <c r="Z2179" s="2">
        <f t="shared" si="909"/>
        <v>0</v>
      </c>
      <c r="AA2179" s="2">
        <f t="shared" si="910"/>
        <v>0</v>
      </c>
      <c r="AB2179">
        <v>0</v>
      </c>
      <c r="AC2179">
        <v>0</v>
      </c>
      <c r="AD2179">
        <v>0</v>
      </c>
      <c r="AE2179">
        <v>0</v>
      </c>
      <c r="AF2179" s="2">
        <f t="shared" si="911"/>
        <v>0</v>
      </c>
      <c r="AG2179" t="b">
        <f t="shared" si="912"/>
        <v>0</v>
      </c>
      <c r="AH2179" s="2" t="str">
        <f t="shared" si="913"/>
        <v/>
      </c>
      <c r="AI2179" t="str">
        <f t="shared" si="914"/>
        <v/>
      </c>
      <c r="AJ2179" s="2" t="str">
        <f t="shared" si="915"/>
        <v/>
      </c>
      <c r="AK2179" s="2" t="str">
        <f t="shared" si="916"/>
        <v/>
      </c>
    </row>
    <row r="2180" spans="1:37" x14ac:dyDescent="0.3">
      <c r="A2180" s="18">
        <v>40422</v>
      </c>
      <c r="B2180">
        <v>7.62</v>
      </c>
      <c r="C2180">
        <v>14</v>
      </c>
      <c r="D2180">
        <v>6.5</v>
      </c>
      <c r="E2180">
        <v>10.25</v>
      </c>
      <c r="G2180" s="3">
        <f t="shared" si="918"/>
        <v>0</v>
      </c>
      <c r="H2180" s="3">
        <f t="shared" si="919"/>
        <v>0</v>
      </c>
      <c r="I2180" s="10">
        <f t="shared" si="893"/>
        <v>0</v>
      </c>
      <c r="J2180" s="3">
        <f t="shared" si="894"/>
        <v>0</v>
      </c>
      <c r="K2180" s="3">
        <f t="shared" si="895"/>
        <v>7.62</v>
      </c>
      <c r="L2180" s="15">
        <f t="shared" si="896"/>
        <v>0</v>
      </c>
      <c r="M2180" s="3">
        <f t="shared" si="897"/>
        <v>-1.905</v>
      </c>
      <c r="N2180" s="15">
        <f t="shared" si="898"/>
        <v>0</v>
      </c>
      <c r="O2180" s="15">
        <f t="shared" si="899"/>
        <v>0</v>
      </c>
      <c r="P2180" s="15">
        <f t="shared" si="900"/>
        <v>0</v>
      </c>
      <c r="Q2180" s="3">
        <f t="shared" si="917"/>
        <v>9</v>
      </c>
      <c r="R2180" s="3">
        <f t="shared" si="901"/>
        <v>-2.08</v>
      </c>
      <c r="S2180" s="16">
        <f t="shared" si="902"/>
        <v>-21.32</v>
      </c>
      <c r="T2180" s="3">
        <f t="shared" si="903"/>
        <v>0</v>
      </c>
      <c r="U2180" s="3">
        <f t="shared" si="904"/>
        <v>0</v>
      </c>
      <c r="V2180" s="3">
        <f t="shared" si="905"/>
        <v>0</v>
      </c>
      <c r="W2180" s="19">
        <f t="shared" si="906"/>
        <v>0</v>
      </c>
      <c r="X2180" s="19">
        <f t="shared" si="907"/>
        <v>0</v>
      </c>
      <c r="Y2180" s="19">
        <f t="shared" si="908"/>
        <v>0</v>
      </c>
      <c r="Z2180" s="2">
        <f t="shared" si="909"/>
        <v>0</v>
      </c>
      <c r="AA2180" s="2">
        <f t="shared" si="910"/>
        <v>0</v>
      </c>
      <c r="AB2180">
        <v>0</v>
      </c>
      <c r="AC2180">
        <v>0</v>
      </c>
      <c r="AD2180">
        <v>0</v>
      </c>
      <c r="AE2180">
        <v>0</v>
      </c>
      <c r="AF2180" s="2">
        <f t="shared" si="911"/>
        <v>0</v>
      </c>
      <c r="AG2180" t="b">
        <f t="shared" si="912"/>
        <v>0</v>
      </c>
      <c r="AH2180" s="2" t="str">
        <f t="shared" si="913"/>
        <v/>
      </c>
      <c r="AI2180" t="str">
        <f t="shared" si="914"/>
        <v/>
      </c>
      <c r="AJ2180" s="2" t="str">
        <f t="shared" si="915"/>
        <v/>
      </c>
      <c r="AK2180" s="2" t="str">
        <f t="shared" si="916"/>
        <v/>
      </c>
    </row>
    <row r="2181" spans="1:37" x14ac:dyDescent="0.3">
      <c r="A2181" s="18">
        <v>40423</v>
      </c>
      <c r="B2181">
        <v>7.62</v>
      </c>
      <c r="C2181">
        <v>14.3</v>
      </c>
      <c r="D2181">
        <v>9.4</v>
      </c>
      <c r="E2181">
        <v>11.85</v>
      </c>
      <c r="G2181" s="3">
        <f t="shared" si="918"/>
        <v>0</v>
      </c>
      <c r="H2181" s="3">
        <f t="shared" si="919"/>
        <v>0</v>
      </c>
      <c r="I2181" s="10">
        <f t="shared" si="893"/>
        <v>0</v>
      </c>
      <c r="J2181" s="3">
        <f t="shared" si="894"/>
        <v>0</v>
      </c>
      <c r="K2181" s="3">
        <f t="shared" si="895"/>
        <v>7.62</v>
      </c>
      <c r="L2181" s="15">
        <f t="shared" si="896"/>
        <v>0</v>
      </c>
      <c r="M2181" s="3">
        <f t="shared" si="897"/>
        <v>-1.905</v>
      </c>
      <c r="N2181" s="15">
        <f t="shared" si="898"/>
        <v>0</v>
      </c>
      <c r="O2181" s="15">
        <f t="shared" si="899"/>
        <v>0</v>
      </c>
      <c r="P2181" s="15">
        <f t="shared" si="900"/>
        <v>0</v>
      </c>
      <c r="Q2181" s="3">
        <f t="shared" si="917"/>
        <v>9</v>
      </c>
      <c r="R2181" s="3">
        <f t="shared" si="901"/>
        <v>-2.08</v>
      </c>
      <c r="S2181" s="16">
        <f t="shared" si="902"/>
        <v>-24.648</v>
      </c>
      <c r="T2181" s="3">
        <f t="shared" si="903"/>
        <v>0</v>
      </c>
      <c r="U2181" s="3">
        <f t="shared" si="904"/>
        <v>0</v>
      </c>
      <c r="V2181" s="3">
        <f t="shared" si="905"/>
        <v>0</v>
      </c>
      <c r="W2181" s="19">
        <f t="shared" si="906"/>
        <v>0</v>
      </c>
      <c r="X2181" s="19">
        <f t="shared" si="907"/>
        <v>0</v>
      </c>
      <c r="Y2181" s="19">
        <f t="shared" si="908"/>
        <v>0</v>
      </c>
      <c r="Z2181" s="2">
        <f t="shared" si="909"/>
        <v>0</v>
      </c>
      <c r="AA2181" s="2">
        <f t="shared" si="910"/>
        <v>0</v>
      </c>
      <c r="AB2181">
        <v>0</v>
      </c>
      <c r="AC2181">
        <v>0</v>
      </c>
      <c r="AD2181">
        <v>0</v>
      </c>
      <c r="AE2181">
        <v>0</v>
      </c>
      <c r="AF2181" s="2">
        <f t="shared" si="911"/>
        <v>0</v>
      </c>
      <c r="AG2181" t="b">
        <f t="shared" si="912"/>
        <v>0</v>
      </c>
      <c r="AH2181" s="2" t="str">
        <f t="shared" si="913"/>
        <v/>
      </c>
      <c r="AI2181" t="str">
        <f t="shared" si="914"/>
        <v/>
      </c>
      <c r="AJ2181" s="2" t="str">
        <f t="shared" si="915"/>
        <v/>
      </c>
      <c r="AK2181" s="2" t="str">
        <f t="shared" si="916"/>
        <v/>
      </c>
    </row>
    <row r="2182" spans="1:37" x14ac:dyDescent="0.3">
      <c r="A2182" s="18">
        <v>40424</v>
      </c>
      <c r="B2182">
        <v>0</v>
      </c>
      <c r="C2182">
        <v>23.5</v>
      </c>
      <c r="D2182">
        <v>9.1</v>
      </c>
      <c r="E2182">
        <v>16.3</v>
      </c>
      <c r="G2182" s="3">
        <f t="shared" si="918"/>
        <v>0</v>
      </c>
      <c r="H2182" s="3">
        <f t="shared" si="919"/>
        <v>0</v>
      </c>
      <c r="I2182" s="10">
        <f t="shared" si="893"/>
        <v>0</v>
      </c>
      <c r="J2182" s="3">
        <f t="shared" si="894"/>
        <v>0</v>
      </c>
      <c r="K2182" s="3">
        <f t="shared" si="895"/>
        <v>0</v>
      </c>
      <c r="L2182" s="15">
        <f t="shared" si="896"/>
        <v>0</v>
      </c>
      <c r="M2182" s="3">
        <f t="shared" si="897"/>
        <v>0</v>
      </c>
      <c r="N2182" s="15">
        <f t="shared" si="898"/>
        <v>0</v>
      </c>
      <c r="O2182" s="15">
        <f t="shared" si="899"/>
        <v>0</v>
      </c>
      <c r="P2182" s="15">
        <f t="shared" si="900"/>
        <v>0</v>
      </c>
      <c r="Q2182" s="3">
        <f t="shared" si="917"/>
        <v>9</v>
      </c>
      <c r="R2182" s="3">
        <f t="shared" si="901"/>
        <v>-2.08</v>
      </c>
      <c r="S2182" s="16">
        <f t="shared" si="902"/>
        <v>-33.904000000000003</v>
      </c>
      <c r="T2182" s="3">
        <f t="shared" si="903"/>
        <v>0</v>
      </c>
      <c r="U2182" s="3">
        <f t="shared" si="904"/>
        <v>0</v>
      </c>
      <c r="V2182" s="3">
        <f t="shared" si="905"/>
        <v>0</v>
      </c>
      <c r="W2182" s="19">
        <f t="shared" si="906"/>
        <v>0</v>
      </c>
      <c r="X2182" s="19">
        <f t="shared" si="907"/>
        <v>0</v>
      </c>
      <c r="Y2182" s="19">
        <f t="shared" si="908"/>
        <v>0</v>
      </c>
      <c r="Z2182" s="2">
        <f t="shared" si="909"/>
        <v>0</v>
      </c>
      <c r="AA2182" s="2">
        <f t="shared" si="910"/>
        <v>0</v>
      </c>
      <c r="AB2182">
        <v>0</v>
      </c>
      <c r="AC2182">
        <v>0</v>
      </c>
      <c r="AD2182">
        <v>0</v>
      </c>
      <c r="AE2182">
        <v>0</v>
      </c>
      <c r="AF2182" s="2">
        <f t="shared" si="911"/>
        <v>0</v>
      </c>
      <c r="AG2182" t="b">
        <f t="shared" si="912"/>
        <v>0</v>
      </c>
      <c r="AH2182" s="2" t="str">
        <f t="shared" si="913"/>
        <v/>
      </c>
      <c r="AI2182" t="str">
        <f t="shared" si="914"/>
        <v/>
      </c>
      <c r="AJ2182" s="2" t="str">
        <f t="shared" si="915"/>
        <v/>
      </c>
      <c r="AK2182" s="2" t="str">
        <f t="shared" si="916"/>
        <v/>
      </c>
    </row>
    <row r="2183" spans="1:37" x14ac:dyDescent="0.3">
      <c r="A2183" s="18">
        <v>40425</v>
      </c>
      <c r="B2183">
        <v>0</v>
      </c>
      <c r="C2183">
        <v>24.7</v>
      </c>
      <c r="D2183">
        <v>12</v>
      </c>
      <c r="E2183">
        <v>18.350000000000001</v>
      </c>
      <c r="G2183" s="3">
        <f t="shared" si="918"/>
        <v>0</v>
      </c>
      <c r="H2183" s="3">
        <f t="shared" si="919"/>
        <v>0</v>
      </c>
      <c r="I2183" s="10">
        <f t="shared" si="893"/>
        <v>0</v>
      </c>
      <c r="J2183" s="3">
        <f t="shared" si="894"/>
        <v>0</v>
      </c>
      <c r="K2183" s="3">
        <f t="shared" si="895"/>
        <v>0</v>
      </c>
      <c r="L2183" s="15">
        <f t="shared" si="896"/>
        <v>0</v>
      </c>
      <c r="M2183" s="3">
        <f t="shared" si="897"/>
        <v>0</v>
      </c>
      <c r="N2183" s="15">
        <f t="shared" si="898"/>
        <v>0</v>
      </c>
      <c r="O2183" s="15">
        <f t="shared" si="899"/>
        <v>0</v>
      </c>
      <c r="P2183" s="15">
        <f t="shared" si="900"/>
        <v>0</v>
      </c>
      <c r="Q2183" s="3">
        <f t="shared" si="917"/>
        <v>9</v>
      </c>
      <c r="R2183" s="3">
        <f t="shared" si="901"/>
        <v>-2.08</v>
      </c>
      <c r="S2183" s="16">
        <f t="shared" si="902"/>
        <v>-38.168000000000006</v>
      </c>
      <c r="T2183" s="3">
        <f t="shared" si="903"/>
        <v>0</v>
      </c>
      <c r="U2183" s="3">
        <f t="shared" si="904"/>
        <v>0</v>
      </c>
      <c r="V2183" s="3">
        <f t="shared" si="905"/>
        <v>0</v>
      </c>
      <c r="W2183" s="19">
        <f t="shared" si="906"/>
        <v>0</v>
      </c>
      <c r="X2183" s="19">
        <f t="shared" si="907"/>
        <v>0</v>
      </c>
      <c r="Y2183" s="19">
        <f t="shared" si="908"/>
        <v>0</v>
      </c>
      <c r="Z2183" s="2">
        <f t="shared" si="909"/>
        <v>0</v>
      </c>
      <c r="AA2183" s="2">
        <f t="shared" si="910"/>
        <v>0</v>
      </c>
      <c r="AB2183">
        <v>0</v>
      </c>
      <c r="AC2183">
        <v>0</v>
      </c>
      <c r="AD2183">
        <v>0</v>
      </c>
      <c r="AE2183">
        <v>0</v>
      </c>
      <c r="AF2183" s="2">
        <f t="shared" si="911"/>
        <v>0</v>
      </c>
      <c r="AG2183" t="b">
        <f t="shared" si="912"/>
        <v>0</v>
      </c>
      <c r="AH2183" s="2" t="str">
        <f t="shared" si="913"/>
        <v/>
      </c>
      <c r="AI2183" t="str">
        <f t="shared" si="914"/>
        <v/>
      </c>
      <c r="AJ2183" s="2" t="str">
        <f t="shared" si="915"/>
        <v/>
      </c>
      <c r="AK2183" s="2" t="str">
        <f t="shared" si="916"/>
        <v/>
      </c>
    </row>
    <row r="2184" spans="1:37" x14ac:dyDescent="0.3">
      <c r="A2184" s="18">
        <v>40426</v>
      </c>
      <c r="B2184">
        <v>0</v>
      </c>
      <c r="C2184">
        <v>15.8</v>
      </c>
      <c r="D2184">
        <v>6.5</v>
      </c>
      <c r="E2184">
        <v>11.15</v>
      </c>
      <c r="G2184" s="3">
        <f t="shared" si="918"/>
        <v>0</v>
      </c>
      <c r="H2184" s="3">
        <f t="shared" si="919"/>
        <v>0</v>
      </c>
      <c r="I2184" s="10">
        <f t="shared" si="893"/>
        <v>0</v>
      </c>
      <c r="J2184" s="3">
        <f t="shared" si="894"/>
        <v>0</v>
      </c>
      <c r="K2184" s="3">
        <f t="shared" si="895"/>
        <v>0</v>
      </c>
      <c r="L2184" s="15">
        <f t="shared" si="896"/>
        <v>0</v>
      </c>
      <c r="M2184" s="3">
        <f t="shared" si="897"/>
        <v>0</v>
      </c>
      <c r="N2184" s="15">
        <f t="shared" si="898"/>
        <v>0</v>
      </c>
      <c r="O2184" s="15">
        <f t="shared" si="899"/>
        <v>0</v>
      </c>
      <c r="P2184" s="15">
        <f t="shared" si="900"/>
        <v>0</v>
      </c>
      <c r="Q2184" s="3">
        <f t="shared" si="917"/>
        <v>9</v>
      </c>
      <c r="R2184" s="3">
        <f t="shared" si="901"/>
        <v>-2.08</v>
      </c>
      <c r="S2184" s="16">
        <f t="shared" si="902"/>
        <v>-23.192</v>
      </c>
      <c r="T2184" s="3">
        <f t="shared" si="903"/>
        <v>0</v>
      </c>
      <c r="U2184" s="3">
        <f t="shared" si="904"/>
        <v>0</v>
      </c>
      <c r="V2184" s="3">
        <f t="shared" si="905"/>
        <v>0</v>
      </c>
      <c r="W2184" s="19">
        <f t="shared" si="906"/>
        <v>0</v>
      </c>
      <c r="X2184" s="19">
        <f t="shared" si="907"/>
        <v>0</v>
      </c>
      <c r="Y2184" s="19">
        <f t="shared" si="908"/>
        <v>0</v>
      </c>
      <c r="Z2184" s="2">
        <f t="shared" si="909"/>
        <v>0</v>
      </c>
      <c r="AA2184" s="2">
        <f t="shared" si="910"/>
        <v>0</v>
      </c>
      <c r="AB2184">
        <v>0</v>
      </c>
      <c r="AC2184">
        <v>0</v>
      </c>
      <c r="AD2184">
        <v>0</v>
      </c>
      <c r="AE2184">
        <v>0</v>
      </c>
      <c r="AF2184" s="2">
        <f t="shared" si="911"/>
        <v>0</v>
      </c>
      <c r="AG2184" t="b">
        <f t="shared" si="912"/>
        <v>0</v>
      </c>
      <c r="AH2184" s="2" t="str">
        <f t="shared" si="913"/>
        <v/>
      </c>
      <c r="AI2184" t="str">
        <f t="shared" si="914"/>
        <v/>
      </c>
      <c r="AJ2184" s="2" t="str">
        <f t="shared" si="915"/>
        <v/>
      </c>
      <c r="AK2184" s="2" t="str">
        <f t="shared" si="916"/>
        <v/>
      </c>
    </row>
    <row r="2185" spans="1:37" x14ac:dyDescent="0.3">
      <c r="A2185" s="18">
        <v>40427</v>
      </c>
      <c r="B2185">
        <v>0</v>
      </c>
      <c r="C2185">
        <v>13.1</v>
      </c>
      <c r="D2185">
        <v>4.3</v>
      </c>
      <c r="E2185">
        <v>8.6999999999999993</v>
      </c>
      <c r="G2185" s="3">
        <f t="shared" si="918"/>
        <v>0</v>
      </c>
      <c r="H2185" s="3">
        <f t="shared" si="919"/>
        <v>0</v>
      </c>
      <c r="I2185" s="10">
        <f t="shared" si="893"/>
        <v>0</v>
      </c>
      <c r="J2185" s="3">
        <f t="shared" si="894"/>
        <v>0</v>
      </c>
      <c r="K2185" s="3">
        <f t="shared" si="895"/>
        <v>0</v>
      </c>
      <c r="L2185" s="15">
        <f t="shared" si="896"/>
        <v>0</v>
      </c>
      <c r="M2185" s="3">
        <f t="shared" si="897"/>
        <v>0</v>
      </c>
      <c r="N2185" s="15">
        <f t="shared" si="898"/>
        <v>0</v>
      </c>
      <c r="O2185" s="15">
        <f t="shared" si="899"/>
        <v>0</v>
      </c>
      <c r="P2185" s="15">
        <f t="shared" si="900"/>
        <v>0</v>
      </c>
      <c r="Q2185" s="3">
        <f t="shared" si="917"/>
        <v>9</v>
      </c>
      <c r="R2185" s="3">
        <f t="shared" si="901"/>
        <v>-2.08</v>
      </c>
      <c r="S2185" s="16">
        <f t="shared" si="902"/>
        <v>-18.096</v>
      </c>
      <c r="T2185" s="3">
        <f t="shared" si="903"/>
        <v>0</v>
      </c>
      <c r="U2185" s="3">
        <f t="shared" si="904"/>
        <v>0</v>
      </c>
      <c r="V2185" s="3">
        <f t="shared" si="905"/>
        <v>0</v>
      </c>
      <c r="W2185" s="19">
        <f t="shared" si="906"/>
        <v>0</v>
      </c>
      <c r="X2185" s="19">
        <f t="shared" si="907"/>
        <v>0</v>
      </c>
      <c r="Y2185" s="19">
        <f t="shared" si="908"/>
        <v>0</v>
      </c>
      <c r="Z2185" s="2">
        <f t="shared" si="909"/>
        <v>0</v>
      </c>
      <c r="AA2185" s="2">
        <f t="shared" si="910"/>
        <v>0</v>
      </c>
      <c r="AB2185">
        <v>0</v>
      </c>
      <c r="AC2185">
        <v>0</v>
      </c>
      <c r="AD2185">
        <v>0</v>
      </c>
      <c r="AE2185">
        <v>0</v>
      </c>
      <c r="AF2185" s="2">
        <f t="shared" si="911"/>
        <v>0</v>
      </c>
      <c r="AG2185" t="b">
        <f t="shared" si="912"/>
        <v>0</v>
      </c>
      <c r="AH2185" s="2" t="str">
        <f t="shared" si="913"/>
        <v/>
      </c>
      <c r="AI2185" t="str">
        <f t="shared" si="914"/>
        <v/>
      </c>
      <c r="AJ2185" s="2" t="str">
        <f t="shared" si="915"/>
        <v/>
      </c>
      <c r="AK2185" s="2" t="str">
        <f t="shared" si="916"/>
        <v/>
      </c>
    </row>
    <row r="2186" spans="1:37" x14ac:dyDescent="0.3">
      <c r="A2186" s="18">
        <v>40428</v>
      </c>
      <c r="B2186">
        <v>12.7</v>
      </c>
      <c r="C2186">
        <v>17.2</v>
      </c>
      <c r="D2186">
        <v>3.5</v>
      </c>
      <c r="E2186">
        <v>10.35</v>
      </c>
      <c r="G2186" s="3">
        <f t="shared" si="918"/>
        <v>0</v>
      </c>
      <c r="H2186" s="3">
        <f t="shared" si="919"/>
        <v>0</v>
      </c>
      <c r="I2186" s="10">
        <f t="shared" si="893"/>
        <v>0</v>
      </c>
      <c r="J2186" s="3">
        <f t="shared" si="894"/>
        <v>0</v>
      </c>
      <c r="K2186" s="3">
        <f t="shared" si="895"/>
        <v>12.7</v>
      </c>
      <c r="L2186" s="15">
        <f t="shared" si="896"/>
        <v>0</v>
      </c>
      <c r="M2186" s="3">
        <f t="shared" si="897"/>
        <v>-3.1749999999999998</v>
      </c>
      <c r="N2186" s="15">
        <f t="shared" si="898"/>
        <v>0</v>
      </c>
      <c r="O2186" s="15">
        <f t="shared" si="899"/>
        <v>0</v>
      </c>
      <c r="P2186" s="15">
        <f t="shared" si="900"/>
        <v>0</v>
      </c>
      <c r="Q2186" s="3">
        <f t="shared" si="917"/>
        <v>9</v>
      </c>
      <c r="R2186" s="3">
        <f t="shared" si="901"/>
        <v>-2.08</v>
      </c>
      <c r="S2186" s="16">
        <f t="shared" si="902"/>
        <v>-21.527999999999999</v>
      </c>
      <c r="T2186" s="3">
        <f t="shared" si="903"/>
        <v>0</v>
      </c>
      <c r="U2186" s="3">
        <f t="shared" si="904"/>
        <v>0</v>
      </c>
      <c r="V2186" s="3">
        <f t="shared" si="905"/>
        <v>0</v>
      </c>
      <c r="W2186" s="19">
        <f t="shared" si="906"/>
        <v>0</v>
      </c>
      <c r="X2186" s="19">
        <f t="shared" si="907"/>
        <v>0</v>
      </c>
      <c r="Y2186" s="19">
        <f t="shared" si="908"/>
        <v>0</v>
      </c>
      <c r="Z2186" s="2">
        <f t="shared" si="909"/>
        <v>0</v>
      </c>
      <c r="AA2186" s="2">
        <f t="shared" si="910"/>
        <v>0</v>
      </c>
      <c r="AB2186">
        <v>0</v>
      </c>
      <c r="AC2186">
        <v>0</v>
      </c>
      <c r="AD2186">
        <v>0</v>
      </c>
      <c r="AE2186">
        <v>0</v>
      </c>
      <c r="AF2186" s="2">
        <f t="shared" si="911"/>
        <v>0</v>
      </c>
      <c r="AG2186" t="b">
        <f t="shared" si="912"/>
        <v>0</v>
      </c>
      <c r="AH2186" s="2" t="str">
        <f t="shared" si="913"/>
        <v/>
      </c>
      <c r="AI2186" t="str">
        <f t="shared" si="914"/>
        <v/>
      </c>
      <c r="AJ2186" s="2" t="str">
        <f t="shared" si="915"/>
        <v/>
      </c>
      <c r="AK2186" s="2" t="str">
        <f t="shared" si="916"/>
        <v/>
      </c>
    </row>
    <row r="2187" spans="1:37" x14ac:dyDescent="0.3">
      <c r="A2187" s="18">
        <v>40429</v>
      </c>
      <c r="B2187">
        <v>5.08</v>
      </c>
      <c r="C2187">
        <v>11.8</v>
      </c>
      <c r="D2187">
        <v>7.9</v>
      </c>
      <c r="E2187">
        <v>9.85</v>
      </c>
      <c r="G2187" s="3">
        <f t="shared" si="918"/>
        <v>0</v>
      </c>
      <c r="H2187" s="3">
        <f t="shared" si="919"/>
        <v>0</v>
      </c>
      <c r="I2187" s="10">
        <f t="shared" si="893"/>
        <v>0</v>
      </c>
      <c r="J2187" s="3">
        <f t="shared" si="894"/>
        <v>0</v>
      </c>
      <c r="K2187" s="3">
        <f t="shared" si="895"/>
        <v>5.08</v>
      </c>
      <c r="L2187" s="15">
        <f t="shared" si="896"/>
        <v>0</v>
      </c>
      <c r="M2187" s="3">
        <f t="shared" si="897"/>
        <v>-1.27</v>
      </c>
      <c r="N2187" s="15">
        <f t="shared" si="898"/>
        <v>0</v>
      </c>
      <c r="O2187" s="15">
        <f t="shared" si="899"/>
        <v>0</v>
      </c>
      <c r="P2187" s="15">
        <f t="shared" si="900"/>
        <v>0</v>
      </c>
      <c r="Q2187" s="3">
        <f t="shared" si="917"/>
        <v>9</v>
      </c>
      <c r="R2187" s="3">
        <f t="shared" si="901"/>
        <v>-2.08</v>
      </c>
      <c r="S2187" s="16">
        <f t="shared" si="902"/>
        <v>-20.488</v>
      </c>
      <c r="T2187" s="3">
        <f t="shared" si="903"/>
        <v>0</v>
      </c>
      <c r="U2187" s="3">
        <f t="shared" si="904"/>
        <v>0</v>
      </c>
      <c r="V2187" s="3">
        <f t="shared" si="905"/>
        <v>0</v>
      </c>
      <c r="W2187" s="19">
        <f t="shared" si="906"/>
        <v>0</v>
      </c>
      <c r="X2187" s="19">
        <f t="shared" si="907"/>
        <v>0</v>
      </c>
      <c r="Y2187" s="19">
        <f t="shared" si="908"/>
        <v>0</v>
      </c>
      <c r="Z2187" s="2">
        <f t="shared" si="909"/>
        <v>0</v>
      </c>
      <c r="AA2187" s="2">
        <f t="shared" si="910"/>
        <v>0</v>
      </c>
      <c r="AB2187">
        <v>0</v>
      </c>
      <c r="AC2187">
        <v>0</v>
      </c>
      <c r="AD2187">
        <v>0</v>
      </c>
      <c r="AE2187">
        <v>0</v>
      </c>
      <c r="AF2187" s="2">
        <f t="shared" si="911"/>
        <v>0</v>
      </c>
      <c r="AG2187" t="b">
        <f t="shared" si="912"/>
        <v>0</v>
      </c>
      <c r="AH2187" s="2" t="str">
        <f t="shared" si="913"/>
        <v/>
      </c>
      <c r="AI2187" t="str">
        <f t="shared" si="914"/>
        <v/>
      </c>
      <c r="AJ2187" s="2" t="str">
        <f t="shared" si="915"/>
        <v/>
      </c>
      <c r="AK2187" s="2" t="str">
        <f t="shared" si="916"/>
        <v/>
      </c>
    </row>
    <row r="2188" spans="1:37" x14ac:dyDescent="0.3">
      <c r="A2188" s="18">
        <v>40430</v>
      </c>
      <c r="B2188">
        <v>5.08</v>
      </c>
      <c r="C2188">
        <v>11</v>
      </c>
      <c r="D2188">
        <v>7.6</v>
      </c>
      <c r="E2188">
        <v>9.3000000000000007</v>
      </c>
      <c r="G2188" s="3">
        <f t="shared" si="918"/>
        <v>0</v>
      </c>
      <c r="H2188" s="3">
        <f t="shared" si="919"/>
        <v>0</v>
      </c>
      <c r="I2188" s="10">
        <f t="shared" si="893"/>
        <v>0</v>
      </c>
      <c r="J2188" s="3">
        <f t="shared" si="894"/>
        <v>0</v>
      </c>
      <c r="K2188" s="3">
        <f t="shared" si="895"/>
        <v>5.08</v>
      </c>
      <c r="L2188" s="15">
        <f t="shared" si="896"/>
        <v>0</v>
      </c>
      <c r="M2188" s="3">
        <f t="shared" si="897"/>
        <v>-1.27</v>
      </c>
      <c r="N2188" s="15">
        <f t="shared" si="898"/>
        <v>0</v>
      </c>
      <c r="O2188" s="15">
        <f t="shared" si="899"/>
        <v>0</v>
      </c>
      <c r="P2188" s="15">
        <f t="shared" si="900"/>
        <v>0</v>
      </c>
      <c r="Q2188" s="3">
        <f t="shared" si="917"/>
        <v>9</v>
      </c>
      <c r="R2188" s="3">
        <f t="shared" si="901"/>
        <v>-2.08</v>
      </c>
      <c r="S2188" s="16">
        <f t="shared" si="902"/>
        <v>-19.344000000000001</v>
      </c>
      <c r="T2188" s="3">
        <f t="shared" si="903"/>
        <v>0</v>
      </c>
      <c r="U2188" s="3">
        <f t="shared" si="904"/>
        <v>0</v>
      </c>
      <c r="V2188" s="3">
        <f t="shared" si="905"/>
        <v>0</v>
      </c>
      <c r="W2188" s="19">
        <f t="shared" si="906"/>
        <v>0</v>
      </c>
      <c r="X2188" s="19">
        <f t="shared" si="907"/>
        <v>0</v>
      </c>
      <c r="Y2188" s="19">
        <f t="shared" si="908"/>
        <v>0</v>
      </c>
      <c r="Z2188" s="2">
        <f t="shared" si="909"/>
        <v>0</v>
      </c>
      <c r="AA2188" s="2">
        <f t="shared" si="910"/>
        <v>0</v>
      </c>
      <c r="AB2188">
        <v>0</v>
      </c>
      <c r="AC2188">
        <v>0</v>
      </c>
      <c r="AD2188">
        <v>0</v>
      </c>
      <c r="AE2188">
        <v>0</v>
      </c>
      <c r="AF2188" s="2">
        <f t="shared" si="911"/>
        <v>0</v>
      </c>
      <c r="AG2188" t="b">
        <f t="shared" si="912"/>
        <v>0</v>
      </c>
      <c r="AH2188" s="2" t="str">
        <f t="shared" si="913"/>
        <v/>
      </c>
      <c r="AI2188" t="str">
        <f t="shared" si="914"/>
        <v/>
      </c>
      <c r="AJ2188" s="2" t="str">
        <f t="shared" si="915"/>
        <v/>
      </c>
      <c r="AK2188" s="2" t="str">
        <f t="shared" si="916"/>
        <v/>
      </c>
    </row>
    <row r="2189" spans="1:37" x14ac:dyDescent="0.3">
      <c r="A2189" s="18">
        <v>40431</v>
      </c>
      <c r="B2189">
        <v>22.86</v>
      </c>
      <c r="C2189">
        <v>9</v>
      </c>
      <c r="D2189">
        <v>7.2</v>
      </c>
      <c r="E2189">
        <v>8.1</v>
      </c>
      <c r="G2189" s="3">
        <f t="shared" si="918"/>
        <v>0</v>
      </c>
      <c r="H2189" s="3">
        <f t="shared" si="919"/>
        <v>0</v>
      </c>
      <c r="I2189" s="10">
        <f t="shared" si="893"/>
        <v>0</v>
      </c>
      <c r="J2189" s="3">
        <f t="shared" si="894"/>
        <v>0</v>
      </c>
      <c r="K2189" s="3">
        <f t="shared" si="895"/>
        <v>22.86</v>
      </c>
      <c r="L2189" s="15">
        <f t="shared" si="896"/>
        <v>0</v>
      </c>
      <c r="M2189" s="3">
        <f t="shared" si="897"/>
        <v>-5.7149999999999999</v>
      </c>
      <c r="N2189" s="15">
        <f t="shared" si="898"/>
        <v>0</v>
      </c>
      <c r="O2189" s="15">
        <f t="shared" si="899"/>
        <v>0</v>
      </c>
      <c r="P2189" s="15">
        <f t="shared" si="900"/>
        <v>0</v>
      </c>
      <c r="Q2189" s="3">
        <f t="shared" si="917"/>
        <v>9</v>
      </c>
      <c r="R2189" s="3">
        <f t="shared" si="901"/>
        <v>-2.08</v>
      </c>
      <c r="S2189" s="16">
        <f t="shared" si="902"/>
        <v>-16.847999999999999</v>
      </c>
      <c r="T2189" s="3">
        <f t="shared" si="903"/>
        <v>0</v>
      </c>
      <c r="U2189" s="3">
        <f t="shared" si="904"/>
        <v>0</v>
      </c>
      <c r="V2189" s="3">
        <f t="shared" si="905"/>
        <v>0</v>
      </c>
      <c r="W2189" s="19">
        <f t="shared" si="906"/>
        <v>0</v>
      </c>
      <c r="X2189" s="19">
        <f t="shared" si="907"/>
        <v>0</v>
      </c>
      <c r="Y2189" s="19">
        <f t="shared" si="908"/>
        <v>0</v>
      </c>
      <c r="Z2189" s="2">
        <f t="shared" si="909"/>
        <v>0</v>
      </c>
      <c r="AA2189" s="2">
        <f t="shared" si="910"/>
        <v>0</v>
      </c>
      <c r="AB2189">
        <v>0</v>
      </c>
      <c r="AC2189">
        <v>0</v>
      </c>
      <c r="AD2189">
        <v>0</v>
      </c>
      <c r="AE2189">
        <v>0</v>
      </c>
      <c r="AF2189" s="2">
        <f t="shared" si="911"/>
        <v>0</v>
      </c>
      <c r="AG2189" t="b">
        <f t="shared" si="912"/>
        <v>0</v>
      </c>
      <c r="AH2189" s="2" t="str">
        <f t="shared" si="913"/>
        <v/>
      </c>
      <c r="AI2189" t="str">
        <f t="shared" si="914"/>
        <v/>
      </c>
      <c r="AJ2189" s="2" t="str">
        <f t="shared" si="915"/>
        <v/>
      </c>
      <c r="AK2189" s="2" t="str">
        <f t="shared" si="916"/>
        <v/>
      </c>
    </row>
    <row r="2190" spans="1:37" x14ac:dyDescent="0.3">
      <c r="A2190" s="18">
        <v>40432</v>
      </c>
      <c r="B2190">
        <v>7.62</v>
      </c>
      <c r="C2190">
        <v>14.7</v>
      </c>
      <c r="D2190">
        <v>4.4000000000000004</v>
      </c>
      <c r="E2190">
        <v>9.5500000000000007</v>
      </c>
      <c r="G2190" s="3">
        <f t="shared" si="918"/>
        <v>0</v>
      </c>
      <c r="H2190" s="3">
        <f t="shared" si="919"/>
        <v>0</v>
      </c>
      <c r="I2190" s="10">
        <f t="shared" si="893"/>
        <v>0</v>
      </c>
      <c r="J2190" s="3">
        <f t="shared" si="894"/>
        <v>0</v>
      </c>
      <c r="K2190" s="3">
        <f t="shared" si="895"/>
        <v>7.62</v>
      </c>
      <c r="L2190" s="15">
        <f t="shared" si="896"/>
        <v>0</v>
      </c>
      <c r="M2190" s="3">
        <f t="shared" si="897"/>
        <v>-1.905</v>
      </c>
      <c r="N2190" s="15">
        <f t="shared" si="898"/>
        <v>0</v>
      </c>
      <c r="O2190" s="15">
        <f t="shared" si="899"/>
        <v>0</v>
      </c>
      <c r="P2190" s="15">
        <f t="shared" si="900"/>
        <v>0</v>
      </c>
      <c r="Q2190" s="3">
        <f t="shared" si="917"/>
        <v>9</v>
      </c>
      <c r="R2190" s="3">
        <f t="shared" si="901"/>
        <v>-2.08</v>
      </c>
      <c r="S2190" s="16">
        <f t="shared" si="902"/>
        <v>-19.864000000000001</v>
      </c>
      <c r="T2190" s="3">
        <f t="shared" si="903"/>
        <v>0</v>
      </c>
      <c r="U2190" s="3">
        <f t="shared" si="904"/>
        <v>0</v>
      </c>
      <c r="V2190" s="3">
        <f t="shared" si="905"/>
        <v>0</v>
      </c>
      <c r="W2190" s="19">
        <f t="shared" si="906"/>
        <v>0</v>
      </c>
      <c r="X2190" s="19">
        <f t="shared" si="907"/>
        <v>0</v>
      </c>
      <c r="Y2190" s="19">
        <f t="shared" si="908"/>
        <v>0</v>
      </c>
      <c r="Z2190" s="2">
        <f t="shared" si="909"/>
        <v>0</v>
      </c>
      <c r="AA2190" s="2">
        <f t="shared" si="910"/>
        <v>0</v>
      </c>
      <c r="AB2190">
        <v>0</v>
      </c>
      <c r="AC2190">
        <v>0</v>
      </c>
      <c r="AD2190">
        <v>0</v>
      </c>
      <c r="AE2190">
        <v>0</v>
      </c>
      <c r="AF2190" s="2">
        <f t="shared" si="911"/>
        <v>0</v>
      </c>
      <c r="AG2190" t="b">
        <f t="shared" si="912"/>
        <v>0</v>
      </c>
      <c r="AH2190" s="2" t="str">
        <f t="shared" si="913"/>
        <v/>
      </c>
      <c r="AI2190" t="str">
        <f t="shared" si="914"/>
        <v/>
      </c>
      <c r="AJ2190" s="2" t="str">
        <f t="shared" si="915"/>
        <v/>
      </c>
      <c r="AK2190" s="2" t="str">
        <f t="shared" si="916"/>
        <v/>
      </c>
    </row>
    <row r="2191" spans="1:37" x14ac:dyDescent="0.3">
      <c r="A2191" s="18">
        <v>40433</v>
      </c>
      <c r="B2191">
        <v>2.54</v>
      </c>
      <c r="C2191">
        <v>17.8</v>
      </c>
      <c r="D2191">
        <v>6.6</v>
      </c>
      <c r="E2191">
        <v>12.2</v>
      </c>
      <c r="G2191" s="3">
        <f t="shared" si="918"/>
        <v>0</v>
      </c>
      <c r="H2191" s="3">
        <f t="shared" si="919"/>
        <v>0</v>
      </c>
      <c r="I2191" s="10">
        <f t="shared" si="893"/>
        <v>0</v>
      </c>
      <c r="J2191" s="3">
        <f t="shared" si="894"/>
        <v>0</v>
      </c>
      <c r="K2191" s="3">
        <f t="shared" si="895"/>
        <v>2.54</v>
      </c>
      <c r="L2191" s="15">
        <f t="shared" si="896"/>
        <v>0</v>
      </c>
      <c r="M2191" s="3">
        <f t="shared" si="897"/>
        <v>-0.63500000000000001</v>
      </c>
      <c r="N2191" s="15">
        <f t="shared" si="898"/>
        <v>0</v>
      </c>
      <c r="O2191" s="15">
        <f t="shared" si="899"/>
        <v>0</v>
      </c>
      <c r="P2191" s="15">
        <f t="shared" si="900"/>
        <v>0</v>
      </c>
      <c r="Q2191" s="3">
        <f t="shared" si="917"/>
        <v>9</v>
      </c>
      <c r="R2191" s="3">
        <f t="shared" si="901"/>
        <v>-2.08</v>
      </c>
      <c r="S2191" s="16">
        <f t="shared" si="902"/>
        <v>-25.375999999999998</v>
      </c>
      <c r="T2191" s="3">
        <f t="shared" si="903"/>
        <v>0</v>
      </c>
      <c r="U2191" s="3">
        <f t="shared" si="904"/>
        <v>0</v>
      </c>
      <c r="V2191" s="3">
        <f t="shared" si="905"/>
        <v>0</v>
      </c>
      <c r="W2191" s="19">
        <f t="shared" si="906"/>
        <v>0</v>
      </c>
      <c r="X2191" s="19">
        <f t="shared" si="907"/>
        <v>0</v>
      </c>
      <c r="Y2191" s="19">
        <f t="shared" si="908"/>
        <v>0</v>
      </c>
      <c r="Z2191" s="2">
        <f t="shared" si="909"/>
        <v>0</v>
      </c>
      <c r="AA2191" s="2">
        <f t="shared" si="910"/>
        <v>0</v>
      </c>
      <c r="AB2191">
        <v>0</v>
      </c>
      <c r="AC2191">
        <v>0</v>
      </c>
      <c r="AD2191">
        <v>0</v>
      </c>
      <c r="AE2191">
        <v>0</v>
      </c>
      <c r="AF2191" s="2">
        <f t="shared" si="911"/>
        <v>0</v>
      </c>
      <c r="AG2191" t="b">
        <f t="shared" si="912"/>
        <v>0</v>
      </c>
      <c r="AH2191" s="2" t="str">
        <f t="shared" si="913"/>
        <v/>
      </c>
      <c r="AI2191" t="str">
        <f t="shared" si="914"/>
        <v/>
      </c>
      <c r="AJ2191" s="2" t="str">
        <f t="shared" si="915"/>
        <v/>
      </c>
      <c r="AK2191" s="2" t="str">
        <f t="shared" si="916"/>
        <v/>
      </c>
    </row>
    <row r="2192" spans="1:37" x14ac:dyDescent="0.3">
      <c r="A2192" s="18">
        <v>40434</v>
      </c>
      <c r="B2192">
        <v>0</v>
      </c>
      <c r="C2192">
        <v>20.3</v>
      </c>
      <c r="D2192">
        <v>7.2</v>
      </c>
      <c r="E2192">
        <v>13.75</v>
      </c>
      <c r="G2192" s="3">
        <f t="shared" si="918"/>
        <v>0</v>
      </c>
      <c r="H2192" s="3">
        <f t="shared" si="919"/>
        <v>0</v>
      </c>
      <c r="I2192" s="10">
        <f t="shared" si="893"/>
        <v>0</v>
      </c>
      <c r="J2192" s="3">
        <f t="shared" si="894"/>
        <v>0</v>
      </c>
      <c r="K2192" s="3">
        <f t="shared" si="895"/>
        <v>0</v>
      </c>
      <c r="L2192" s="15">
        <f t="shared" si="896"/>
        <v>0</v>
      </c>
      <c r="M2192" s="3">
        <f t="shared" si="897"/>
        <v>0</v>
      </c>
      <c r="N2192" s="15">
        <f t="shared" si="898"/>
        <v>0</v>
      </c>
      <c r="O2192" s="15">
        <f t="shared" si="899"/>
        <v>0</v>
      </c>
      <c r="P2192" s="15">
        <f t="shared" si="900"/>
        <v>0</v>
      </c>
      <c r="Q2192" s="3">
        <f t="shared" si="917"/>
        <v>9</v>
      </c>
      <c r="R2192" s="3">
        <f t="shared" si="901"/>
        <v>-2.08</v>
      </c>
      <c r="S2192" s="16">
        <f t="shared" si="902"/>
        <v>-28.6</v>
      </c>
      <c r="T2192" s="3">
        <f t="shared" si="903"/>
        <v>0</v>
      </c>
      <c r="U2192" s="3">
        <f t="shared" si="904"/>
        <v>0</v>
      </c>
      <c r="V2192" s="3">
        <f t="shared" si="905"/>
        <v>0</v>
      </c>
      <c r="W2192" s="19">
        <f t="shared" si="906"/>
        <v>0</v>
      </c>
      <c r="X2192" s="19">
        <f t="shared" si="907"/>
        <v>0</v>
      </c>
      <c r="Y2192" s="19">
        <f t="shared" si="908"/>
        <v>0</v>
      </c>
      <c r="Z2192" s="2">
        <f t="shared" si="909"/>
        <v>0</v>
      </c>
      <c r="AA2192" s="2">
        <f t="shared" si="910"/>
        <v>0</v>
      </c>
      <c r="AB2192">
        <v>0</v>
      </c>
      <c r="AC2192">
        <v>0</v>
      </c>
      <c r="AD2192">
        <v>0</v>
      </c>
      <c r="AE2192">
        <v>0</v>
      </c>
      <c r="AF2192" s="2">
        <f t="shared" si="911"/>
        <v>0</v>
      </c>
      <c r="AG2192" t="b">
        <f t="shared" si="912"/>
        <v>0</v>
      </c>
      <c r="AH2192" s="2" t="str">
        <f t="shared" si="913"/>
        <v/>
      </c>
      <c r="AI2192" t="str">
        <f t="shared" si="914"/>
        <v/>
      </c>
      <c r="AJ2192" s="2" t="str">
        <f t="shared" si="915"/>
        <v/>
      </c>
      <c r="AK2192" s="2" t="str">
        <f t="shared" si="916"/>
        <v/>
      </c>
    </row>
    <row r="2193" spans="1:37" x14ac:dyDescent="0.3">
      <c r="A2193" s="18">
        <v>40435</v>
      </c>
      <c r="B2193">
        <v>2.54</v>
      </c>
      <c r="C2193">
        <v>19.600000000000001</v>
      </c>
      <c r="D2193">
        <v>9</v>
      </c>
      <c r="E2193">
        <v>14.3</v>
      </c>
      <c r="G2193" s="3">
        <f t="shared" si="918"/>
        <v>0</v>
      </c>
      <c r="H2193" s="3">
        <f t="shared" si="919"/>
        <v>0</v>
      </c>
      <c r="I2193" s="10">
        <f t="shared" si="893"/>
        <v>0</v>
      </c>
      <c r="J2193" s="3">
        <f t="shared" si="894"/>
        <v>0</v>
      </c>
      <c r="K2193" s="3">
        <f t="shared" si="895"/>
        <v>2.54</v>
      </c>
      <c r="L2193" s="15">
        <f t="shared" si="896"/>
        <v>0</v>
      </c>
      <c r="M2193" s="3">
        <f t="shared" si="897"/>
        <v>-0.63500000000000001</v>
      </c>
      <c r="N2193" s="15">
        <f t="shared" si="898"/>
        <v>0</v>
      </c>
      <c r="O2193" s="15">
        <f t="shared" si="899"/>
        <v>0</v>
      </c>
      <c r="P2193" s="15">
        <f t="shared" si="900"/>
        <v>0</v>
      </c>
      <c r="Q2193" s="3">
        <f t="shared" si="917"/>
        <v>9</v>
      </c>
      <c r="R2193" s="3">
        <f t="shared" si="901"/>
        <v>-2.08</v>
      </c>
      <c r="S2193" s="16">
        <f t="shared" si="902"/>
        <v>-29.744000000000003</v>
      </c>
      <c r="T2193" s="3">
        <f t="shared" si="903"/>
        <v>0</v>
      </c>
      <c r="U2193" s="3">
        <f t="shared" si="904"/>
        <v>0</v>
      </c>
      <c r="V2193" s="3">
        <f t="shared" si="905"/>
        <v>0</v>
      </c>
      <c r="W2193" s="19">
        <f t="shared" si="906"/>
        <v>0</v>
      </c>
      <c r="X2193" s="19">
        <f t="shared" si="907"/>
        <v>0</v>
      </c>
      <c r="Y2193" s="19">
        <f t="shared" si="908"/>
        <v>0</v>
      </c>
      <c r="Z2193" s="2">
        <f t="shared" si="909"/>
        <v>0</v>
      </c>
      <c r="AA2193" s="2">
        <f t="shared" si="910"/>
        <v>0</v>
      </c>
      <c r="AB2193">
        <v>0</v>
      </c>
      <c r="AC2193">
        <v>0</v>
      </c>
      <c r="AD2193">
        <v>0</v>
      </c>
      <c r="AE2193">
        <v>0</v>
      </c>
      <c r="AF2193" s="2">
        <f t="shared" si="911"/>
        <v>0</v>
      </c>
      <c r="AG2193" t="b">
        <f t="shared" si="912"/>
        <v>0</v>
      </c>
      <c r="AH2193" s="2" t="str">
        <f t="shared" si="913"/>
        <v/>
      </c>
      <c r="AI2193" t="str">
        <f t="shared" si="914"/>
        <v/>
      </c>
      <c r="AJ2193" s="2" t="str">
        <f t="shared" si="915"/>
        <v/>
      </c>
      <c r="AK2193" s="2" t="str">
        <f t="shared" si="916"/>
        <v/>
      </c>
    </row>
    <row r="2194" spans="1:37" x14ac:dyDescent="0.3">
      <c r="A2194" s="18">
        <v>40436</v>
      </c>
      <c r="B2194">
        <v>0</v>
      </c>
      <c r="C2194">
        <v>20</v>
      </c>
      <c r="D2194">
        <v>10.7</v>
      </c>
      <c r="E2194">
        <v>15.35</v>
      </c>
      <c r="G2194" s="3">
        <f t="shared" si="918"/>
        <v>0</v>
      </c>
      <c r="H2194" s="3">
        <f t="shared" si="919"/>
        <v>0</v>
      </c>
      <c r="I2194" s="10">
        <f t="shared" ref="I2194:I2257" si="920">ASNWD*Compact_coef</f>
        <v>0</v>
      </c>
      <c r="J2194" s="3">
        <f t="shared" ref="J2194:J2257" si="921">IF(ASNWDC&gt;0,ASWE/ASNWDC,0)</f>
        <v>0</v>
      </c>
      <c r="K2194" s="3">
        <f t="shared" ref="K2194:K2257" si="922">MAX(0,IP-SNOW)</f>
        <v>0</v>
      </c>
      <c r="L2194" s="15">
        <f t="shared" ref="L2194:L2257" si="923">IP*(1-((MIN(Rainthresh,MAX(Snowthresh,E2194))-Snowthresh)/(Rainthresh-Snowthresh)))</f>
        <v>0</v>
      </c>
      <c r="M2194" s="3">
        <f t="shared" ref="M2194:M2257" si="924">(SNOW*SWE_gain_coef)-(RAIN*SWE_loss_coef)</f>
        <v>0</v>
      </c>
      <c r="N2194" s="15">
        <f t="shared" ref="N2194:N2257" si="925">MAX(0,ASWE+ISWES)</f>
        <v>0</v>
      </c>
      <c r="O2194" s="15">
        <f t="shared" ref="O2194:O2257" si="926">IF(ASNWDS&gt;0,ASWES/ASNWDS,0)</f>
        <v>0</v>
      </c>
      <c r="P2194" s="15">
        <f t="shared" ref="P2194:P2257" si="927">MAX(0,I2194+((L2194*SWE_gain_coef)/Snowfall_density)-(K2194/MAX(0.1,J2194)))</f>
        <v>0</v>
      </c>
      <c r="Q2194" s="3">
        <f t="shared" si="917"/>
        <v>9</v>
      </c>
      <c r="R2194" s="3">
        <f t="shared" ref="R2194:R2257" si="928">IF(MONTH&gt;3,IF(MONTH&lt;10,Melt_coef_late,Melt_coef_early),Melt_coef_early)</f>
        <v>-2.08</v>
      </c>
      <c r="S2194" s="16">
        <f t="shared" ref="S2194:S2257" si="929">MIN(0,Melt_coef*(TMEAN-Melt_thresh))</f>
        <v>-31.928000000000001</v>
      </c>
      <c r="T2194" s="3">
        <f t="shared" ref="T2194:T2257" si="930">MAX(0,ASWES+ISWEM)</f>
        <v>0</v>
      </c>
      <c r="U2194" s="3">
        <f t="shared" ref="U2194:U2257" si="931">MIN(O2194,ADENS_max)</f>
        <v>0</v>
      </c>
      <c r="V2194" s="3">
        <f t="shared" ref="V2194:V2257" si="932">IF(ADENSM&gt;0,ASWEM/ADENSM,0)</f>
        <v>0</v>
      </c>
      <c r="W2194" s="19">
        <f t="shared" ref="W2194:W2257" si="933">ASWEM</f>
        <v>0</v>
      </c>
      <c r="X2194" s="19">
        <f t="shared" ref="X2194:X2257" si="934">ADENSM</f>
        <v>0</v>
      </c>
      <c r="Y2194" s="19">
        <f t="shared" ref="Y2194:Y2257" si="935">ASNWDM</f>
        <v>0</v>
      </c>
      <c r="Z2194" s="2">
        <f t="shared" ref="Z2194:Z2257" si="936">W2194-G2194</f>
        <v>0</v>
      </c>
      <c r="AA2194" s="2">
        <f t="shared" ref="AA2194:AA2257" si="937">Y2194-H2194</f>
        <v>0</v>
      </c>
      <c r="AB2194">
        <v>0</v>
      </c>
      <c r="AC2194">
        <v>0</v>
      </c>
      <c r="AD2194">
        <v>0</v>
      </c>
      <c r="AE2194">
        <v>0</v>
      </c>
      <c r="AF2194" s="2">
        <f t="shared" ref="AF2194:AF2257" si="938">IF(asnwd_obs&gt;0,aswe_obs/asnwd_obs,0)</f>
        <v>0</v>
      </c>
      <c r="AG2194" t="b">
        <f t="shared" ref="AG2194:AG2257" si="939">OR(Z2194&lt;&gt;0,AB2194&lt;&gt;0)</f>
        <v>0</v>
      </c>
      <c r="AH2194" s="2" t="str">
        <f t="shared" ref="AH2194:AH2257" si="940">IF(AG2194=TRUE,Z2194-AB2194,"")</f>
        <v/>
      </c>
      <c r="AI2194" t="str">
        <f t="shared" ref="AI2194:AI2257" si="941">IF(AG2184=TRUE,ABS(Z2194-AB2194),"")</f>
        <v/>
      </c>
      <c r="AJ2194" s="2" t="str">
        <f t="shared" ref="AJ2194:AJ2257" si="942">IF(AG2194=TRUE,AA2194-AD2194,"")</f>
        <v/>
      </c>
      <c r="AK2194" s="2" t="str">
        <f t="shared" ref="AK2194:AK2257" si="943">IF(AG2194=TRUE,ABS(AA2194-AD2194),"")</f>
        <v/>
      </c>
    </row>
    <row r="2195" spans="1:37" x14ac:dyDescent="0.3">
      <c r="A2195" s="18">
        <v>40437</v>
      </c>
      <c r="B2195">
        <v>0</v>
      </c>
      <c r="C2195">
        <v>19.2</v>
      </c>
      <c r="D2195">
        <v>10.8</v>
      </c>
      <c r="E2195">
        <v>15</v>
      </c>
      <c r="G2195" s="3">
        <f t="shared" si="918"/>
        <v>0</v>
      </c>
      <c r="H2195" s="3">
        <f t="shared" si="919"/>
        <v>0</v>
      </c>
      <c r="I2195" s="10">
        <f t="shared" si="920"/>
        <v>0</v>
      </c>
      <c r="J2195" s="3">
        <f t="shared" si="921"/>
        <v>0</v>
      </c>
      <c r="K2195" s="3">
        <f t="shared" si="922"/>
        <v>0</v>
      </c>
      <c r="L2195" s="15">
        <f t="shared" si="923"/>
        <v>0</v>
      </c>
      <c r="M2195" s="3">
        <f t="shared" si="924"/>
        <v>0</v>
      </c>
      <c r="N2195" s="15">
        <f t="shared" si="925"/>
        <v>0</v>
      </c>
      <c r="O2195" s="15">
        <f t="shared" si="926"/>
        <v>0</v>
      </c>
      <c r="P2195" s="15">
        <f t="shared" si="927"/>
        <v>0</v>
      </c>
      <c r="Q2195" s="3">
        <f t="shared" ref="Q2195:Q2258" si="944">MONTH(A2195)</f>
        <v>9</v>
      </c>
      <c r="R2195" s="3">
        <f t="shared" si="928"/>
        <v>-2.08</v>
      </c>
      <c r="S2195" s="16">
        <f t="shared" si="929"/>
        <v>-31.200000000000003</v>
      </c>
      <c r="T2195" s="3">
        <f t="shared" si="930"/>
        <v>0</v>
      </c>
      <c r="U2195" s="3">
        <f t="shared" si="931"/>
        <v>0</v>
      </c>
      <c r="V2195" s="3">
        <f t="shared" si="932"/>
        <v>0</v>
      </c>
      <c r="W2195" s="19">
        <f t="shared" si="933"/>
        <v>0</v>
      </c>
      <c r="X2195" s="19">
        <f t="shared" si="934"/>
        <v>0</v>
      </c>
      <c r="Y2195" s="19">
        <f t="shared" si="935"/>
        <v>0</v>
      </c>
      <c r="Z2195" s="2">
        <f t="shared" si="936"/>
        <v>0</v>
      </c>
      <c r="AA2195" s="2">
        <f t="shared" si="937"/>
        <v>0</v>
      </c>
      <c r="AB2195">
        <v>0</v>
      </c>
      <c r="AC2195">
        <v>0</v>
      </c>
      <c r="AD2195">
        <v>0</v>
      </c>
      <c r="AE2195">
        <v>0</v>
      </c>
      <c r="AF2195" s="2">
        <f t="shared" si="938"/>
        <v>0</v>
      </c>
      <c r="AG2195" t="b">
        <f t="shared" si="939"/>
        <v>0</v>
      </c>
      <c r="AH2195" s="2" t="str">
        <f t="shared" si="940"/>
        <v/>
      </c>
      <c r="AI2195" t="str">
        <f t="shared" si="941"/>
        <v/>
      </c>
      <c r="AJ2195" s="2" t="str">
        <f t="shared" si="942"/>
        <v/>
      </c>
      <c r="AK2195" s="2" t="str">
        <f t="shared" si="943"/>
        <v/>
      </c>
    </row>
    <row r="2196" spans="1:37" x14ac:dyDescent="0.3">
      <c r="A2196" s="18">
        <v>40438</v>
      </c>
      <c r="B2196">
        <v>0</v>
      </c>
      <c r="C2196">
        <v>18.5</v>
      </c>
      <c r="D2196">
        <v>11.2</v>
      </c>
      <c r="E2196">
        <v>14.85</v>
      </c>
      <c r="G2196" s="3">
        <f t="shared" si="918"/>
        <v>0</v>
      </c>
      <c r="H2196" s="3">
        <f t="shared" si="919"/>
        <v>0</v>
      </c>
      <c r="I2196" s="10">
        <f t="shared" si="920"/>
        <v>0</v>
      </c>
      <c r="J2196" s="3">
        <f t="shared" si="921"/>
        <v>0</v>
      </c>
      <c r="K2196" s="3">
        <f t="shared" si="922"/>
        <v>0</v>
      </c>
      <c r="L2196" s="15">
        <f t="shared" si="923"/>
        <v>0</v>
      </c>
      <c r="M2196" s="3">
        <f t="shared" si="924"/>
        <v>0</v>
      </c>
      <c r="N2196" s="15">
        <f t="shared" si="925"/>
        <v>0</v>
      </c>
      <c r="O2196" s="15">
        <f t="shared" si="926"/>
        <v>0</v>
      </c>
      <c r="P2196" s="15">
        <f t="shared" si="927"/>
        <v>0</v>
      </c>
      <c r="Q2196" s="3">
        <f t="shared" si="944"/>
        <v>9</v>
      </c>
      <c r="R2196" s="3">
        <f t="shared" si="928"/>
        <v>-2.08</v>
      </c>
      <c r="S2196" s="16">
        <f t="shared" si="929"/>
        <v>-30.888000000000002</v>
      </c>
      <c r="T2196" s="3">
        <f t="shared" si="930"/>
        <v>0</v>
      </c>
      <c r="U2196" s="3">
        <f t="shared" si="931"/>
        <v>0</v>
      </c>
      <c r="V2196" s="3">
        <f t="shared" si="932"/>
        <v>0</v>
      </c>
      <c r="W2196" s="19">
        <f t="shared" si="933"/>
        <v>0</v>
      </c>
      <c r="X2196" s="19">
        <f t="shared" si="934"/>
        <v>0</v>
      </c>
      <c r="Y2196" s="19">
        <f t="shared" si="935"/>
        <v>0</v>
      </c>
      <c r="Z2196" s="2">
        <f t="shared" si="936"/>
        <v>0</v>
      </c>
      <c r="AA2196" s="2">
        <f t="shared" si="937"/>
        <v>0</v>
      </c>
      <c r="AB2196">
        <v>0</v>
      </c>
      <c r="AC2196">
        <v>0</v>
      </c>
      <c r="AD2196">
        <v>0</v>
      </c>
      <c r="AE2196">
        <v>0</v>
      </c>
      <c r="AF2196" s="2">
        <f t="shared" si="938"/>
        <v>0</v>
      </c>
      <c r="AG2196" t="b">
        <f t="shared" si="939"/>
        <v>0</v>
      </c>
      <c r="AH2196" s="2" t="str">
        <f t="shared" si="940"/>
        <v/>
      </c>
      <c r="AI2196" t="str">
        <f t="shared" si="941"/>
        <v/>
      </c>
      <c r="AJ2196" s="2" t="str">
        <f t="shared" si="942"/>
        <v/>
      </c>
      <c r="AK2196" s="2" t="str">
        <f t="shared" si="943"/>
        <v/>
      </c>
    </row>
    <row r="2197" spans="1:37" x14ac:dyDescent="0.3">
      <c r="A2197" s="18">
        <v>40439</v>
      </c>
      <c r="B2197">
        <v>0</v>
      </c>
      <c r="C2197">
        <v>19.600000000000001</v>
      </c>
      <c r="D2197">
        <v>11.5</v>
      </c>
      <c r="E2197">
        <v>15.55</v>
      </c>
      <c r="G2197" s="3">
        <f t="shared" si="918"/>
        <v>0</v>
      </c>
      <c r="H2197" s="3">
        <f t="shared" si="919"/>
        <v>0</v>
      </c>
      <c r="I2197" s="10">
        <f t="shared" si="920"/>
        <v>0</v>
      </c>
      <c r="J2197" s="3">
        <f t="shared" si="921"/>
        <v>0</v>
      </c>
      <c r="K2197" s="3">
        <f t="shared" si="922"/>
        <v>0</v>
      </c>
      <c r="L2197" s="15">
        <f t="shared" si="923"/>
        <v>0</v>
      </c>
      <c r="M2197" s="3">
        <f t="shared" si="924"/>
        <v>0</v>
      </c>
      <c r="N2197" s="15">
        <f t="shared" si="925"/>
        <v>0</v>
      </c>
      <c r="O2197" s="15">
        <f t="shared" si="926"/>
        <v>0</v>
      </c>
      <c r="P2197" s="15">
        <f t="shared" si="927"/>
        <v>0</v>
      </c>
      <c r="Q2197" s="3">
        <f t="shared" si="944"/>
        <v>9</v>
      </c>
      <c r="R2197" s="3">
        <f t="shared" si="928"/>
        <v>-2.08</v>
      </c>
      <c r="S2197" s="16">
        <f t="shared" si="929"/>
        <v>-32.344000000000001</v>
      </c>
      <c r="T2197" s="3">
        <f t="shared" si="930"/>
        <v>0</v>
      </c>
      <c r="U2197" s="3">
        <f t="shared" si="931"/>
        <v>0</v>
      </c>
      <c r="V2197" s="3">
        <f t="shared" si="932"/>
        <v>0</v>
      </c>
      <c r="W2197" s="19">
        <f t="shared" si="933"/>
        <v>0</v>
      </c>
      <c r="X2197" s="19">
        <f t="shared" si="934"/>
        <v>0</v>
      </c>
      <c r="Y2197" s="19">
        <f t="shared" si="935"/>
        <v>0</v>
      </c>
      <c r="Z2197" s="2">
        <f t="shared" si="936"/>
        <v>0</v>
      </c>
      <c r="AA2197" s="2">
        <f t="shared" si="937"/>
        <v>0</v>
      </c>
      <c r="AB2197">
        <v>0</v>
      </c>
      <c r="AC2197">
        <v>0</v>
      </c>
      <c r="AD2197">
        <v>0</v>
      </c>
      <c r="AE2197">
        <v>0</v>
      </c>
      <c r="AF2197" s="2">
        <f t="shared" si="938"/>
        <v>0</v>
      </c>
      <c r="AG2197" t="b">
        <f t="shared" si="939"/>
        <v>0</v>
      </c>
      <c r="AH2197" s="2" t="str">
        <f t="shared" si="940"/>
        <v/>
      </c>
      <c r="AI2197" t="str">
        <f t="shared" si="941"/>
        <v/>
      </c>
      <c r="AJ2197" s="2" t="str">
        <f t="shared" si="942"/>
        <v/>
      </c>
      <c r="AK2197" s="2" t="str">
        <f t="shared" si="943"/>
        <v/>
      </c>
    </row>
    <row r="2198" spans="1:37" x14ac:dyDescent="0.3">
      <c r="A2198" s="18">
        <v>40440</v>
      </c>
      <c r="B2198">
        <v>10.16</v>
      </c>
      <c r="C2198">
        <v>14.9</v>
      </c>
      <c r="D2198">
        <v>10.6</v>
      </c>
      <c r="E2198">
        <v>12.75</v>
      </c>
      <c r="G2198" s="3">
        <f t="shared" si="918"/>
        <v>0</v>
      </c>
      <c r="H2198" s="3">
        <f t="shared" si="919"/>
        <v>0</v>
      </c>
      <c r="I2198" s="10">
        <f t="shared" si="920"/>
        <v>0</v>
      </c>
      <c r="J2198" s="3">
        <f t="shared" si="921"/>
        <v>0</v>
      </c>
      <c r="K2198" s="3">
        <f t="shared" si="922"/>
        <v>10.16</v>
      </c>
      <c r="L2198" s="15">
        <f t="shared" si="923"/>
        <v>0</v>
      </c>
      <c r="M2198" s="3">
        <f t="shared" si="924"/>
        <v>-2.54</v>
      </c>
      <c r="N2198" s="15">
        <f t="shared" si="925"/>
        <v>0</v>
      </c>
      <c r="O2198" s="15">
        <f t="shared" si="926"/>
        <v>0</v>
      </c>
      <c r="P2198" s="15">
        <f t="shared" si="927"/>
        <v>0</v>
      </c>
      <c r="Q2198" s="3">
        <f t="shared" si="944"/>
        <v>9</v>
      </c>
      <c r="R2198" s="3">
        <f t="shared" si="928"/>
        <v>-2.08</v>
      </c>
      <c r="S2198" s="16">
        <f t="shared" si="929"/>
        <v>-26.52</v>
      </c>
      <c r="T2198" s="3">
        <f t="shared" si="930"/>
        <v>0</v>
      </c>
      <c r="U2198" s="3">
        <f t="shared" si="931"/>
        <v>0</v>
      </c>
      <c r="V2198" s="3">
        <f t="shared" si="932"/>
        <v>0</v>
      </c>
      <c r="W2198" s="19">
        <f t="shared" si="933"/>
        <v>0</v>
      </c>
      <c r="X2198" s="19">
        <f t="shared" si="934"/>
        <v>0</v>
      </c>
      <c r="Y2198" s="19">
        <f t="shared" si="935"/>
        <v>0</v>
      </c>
      <c r="Z2198" s="2">
        <f t="shared" si="936"/>
        <v>0</v>
      </c>
      <c r="AA2198" s="2">
        <f t="shared" si="937"/>
        <v>0</v>
      </c>
      <c r="AB2198">
        <v>0</v>
      </c>
      <c r="AC2198">
        <v>0</v>
      </c>
      <c r="AD2198">
        <v>0</v>
      </c>
      <c r="AE2198">
        <v>0</v>
      </c>
      <c r="AF2198" s="2">
        <f t="shared" si="938"/>
        <v>0</v>
      </c>
      <c r="AG2198" t="b">
        <f t="shared" si="939"/>
        <v>0</v>
      </c>
      <c r="AH2198" s="2" t="str">
        <f t="shared" si="940"/>
        <v/>
      </c>
      <c r="AI2198" t="str">
        <f t="shared" si="941"/>
        <v/>
      </c>
      <c r="AJ2198" s="2" t="str">
        <f t="shared" si="942"/>
        <v/>
      </c>
      <c r="AK2198" s="2" t="str">
        <f t="shared" si="943"/>
        <v/>
      </c>
    </row>
    <row r="2199" spans="1:37" x14ac:dyDescent="0.3">
      <c r="A2199" s="18">
        <v>40441</v>
      </c>
      <c r="B2199">
        <v>43.18</v>
      </c>
      <c r="C2199">
        <v>12.1</v>
      </c>
      <c r="D2199">
        <v>8.6999999999999993</v>
      </c>
      <c r="E2199">
        <v>10.4</v>
      </c>
      <c r="G2199" s="3">
        <f t="shared" si="918"/>
        <v>0</v>
      </c>
      <c r="H2199" s="3">
        <f t="shared" si="919"/>
        <v>0</v>
      </c>
      <c r="I2199" s="10">
        <f t="shared" si="920"/>
        <v>0</v>
      </c>
      <c r="J2199" s="3">
        <f t="shared" si="921"/>
        <v>0</v>
      </c>
      <c r="K2199" s="3">
        <f t="shared" si="922"/>
        <v>43.18</v>
      </c>
      <c r="L2199" s="15">
        <f t="shared" si="923"/>
        <v>0</v>
      </c>
      <c r="M2199" s="3">
        <f t="shared" si="924"/>
        <v>-10.795</v>
      </c>
      <c r="N2199" s="15">
        <f t="shared" si="925"/>
        <v>0</v>
      </c>
      <c r="O2199" s="15">
        <f t="shared" si="926"/>
        <v>0</v>
      </c>
      <c r="P2199" s="15">
        <f t="shared" si="927"/>
        <v>0</v>
      </c>
      <c r="Q2199" s="3">
        <f t="shared" si="944"/>
        <v>9</v>
      </c>
      <c r="R2199" s="3">
        <f t="shared" si="928"/>
        <v>-2.08</v>
      </c>
      <c r="S2199" s="16">
        <f t="shared" si="929"/>
        <v>-21.632000000000001</v>
      </c>
      <c r="T2199" s="3">
        <f t="shared" si="930"/>
        <v>0</v>
      </c>
      <c r="U2199" s="3">
        <f t="shared" si="931"/>
        <v>0</v>
      </c>
      <c r="V2199" s="3">
        <f t="shared" si="932"/>
        <v>0</v>
      </c>
      <c r="W2199" s="19">
        <f t="shared" si="933"/>
        <v>0</v>
      </c>
      <c r="X2199" s="19">
        <f t="shared" si="934"/>
        <v>0</v>
      </c>
      <c r="Y2199" s="19">
        <f t="shared" si="935"/>
        <v>0</v>
      </c>
      <c r="Z2199" s="2">
        <f t="shared" si="936"/>
        <v>0</v>
      </c>
      <c r="AA2199" s="2">
        <f t="shared" si="937"/>
        <v>0</v>
      </c>
      <c r="AB2199">
        <v>0</v>
      </c>
      <c r="AC2199">
        <v>0</v>
      </c>
      <c r="AD2199">
        <v>0</v>
      </c>
      <c r="AE2199">
        <v>0</v>
      </c>
      <c r="AF2199" s="2">
        <f t="shared" si="938"/>
        <v>0</v>
      </c>
      <c r="AG2199" t="b">
        <f t="shared" si="939"/>
        <v>0</v>
      </c>
      <c r="AH2199" s="2" t="str">
        <f t="shared" si="940"/>
        <v/>
      </c>
      <c r="AI2199" t="str">
        <f t="shared" si="941"/>
        <v/>
      </c>
      <c r="AJ2199" s="2" t="str">
        <f t="shared" si="942"/>
        <v/>
      </c>
      <c r="AK2199" s="2" t="str">
        <f t="shared" si="943"/>
        <v/>
      </c>
    </row>
    <row r="2200" spans="1:37" x14ac:dyDescent="0.3">
      <c r="A2200" s="18">
        <v>40442</v>
      </c>
      <c r="B2200">
        <v>7.62</v>
      </c>
      <c r="C2200">
        <v>9.8000000000000007</v>
      </c>
      <c r="D2200">
        <v>5.2</v>
      </c>
      <c r="E2200">
        <v>7.5</v>
      </c>
      <c r="G2200" s="3">
        <f t="shared" si="918"/>
        <v>0</v>
      </c>
      <c r="H2200" s="3">
        <f t="shared" si="919"/>
        <v>0</v>
      </c>
      <c r="I2200" s="10">
        <f t="shared" si="920"/>
        <v>0</v>
      </c>
      <c r="J2200" s="3">
        <f t="shared" si="921"/>
        <v>0</v>
      </c>
      <c r="K2200" s="3">
        <f t="shared" si="922"/>
        <v>7.62</v>
      </c>
      <c r="L2200" s="15">
        <f t="shared" si="923"/>
        <v>0</v>
      </c>
      <c r="M2200" s="3">
        <f t="shared" si="924"/>
        <v>-1.905</v>
      </c>
      <c r="N2200" s="15">
        <f t="shared" si="925"/>
        <v>0</v>
      </c>
      <c r="O2200" s="15">
        <f t="shared" si="926"/>
        <v>0</v>
      </c>
      <c r="P2200" s="15">
        <f t="shared" si="927"/>
        <v>0</v>
      </c>
      <c r="Q2200" s="3">
        <f t="shared" si="944"/>
        <v>9</v>
      </c>
      <c r="R2200" s="3">
        <f t="shared" si="928"/>
        <v>-2.08</v>
      </c>
      <c r="S2200" s="16">
        <f t="shared" si="929"/>
        <v>-15.600000000000001</v>
      </c>
      <c r="T2200" s="3">
        <f t="shared" si="930"/>
        <v>0</v>
      </c>
      <c r="U2200" s="3">
        <f t="shared" si="931"/>
        <v>0</v>
      </c>
      <c r="V2200" s="3">
        <f t="shared" si="932"/>
        <v>0</v>
      </c>
      <c r="W2200" s="19">
        <f t="shared" si="933"/>
        <v>0</v>
      </c>
      <c r="X2200" s="19">
        <f t="shared" si="934"/>
        <v>0</v>
      </c>
      <c r="Y2200" s="19">
        <f t="shared" si="935"/>
        <v>0</v>
      </c>
      <c r="Z2200" s="2">
        <f t="shared" si="936"/>
        <v>0</v>
      </c>
      <c r="AA2200" s="2">
        <f t="shared" si="937"/>
        <v>0</v>
      </c>
      <c r="AB2200">
        <v>0</v>
      </c>
      <c r="AC2200">
        <v>0</v>
      </c>
      <c r="AD2200">
        <v>0</v>
      </c>
      <c r="AE2200">
        <v>0</v>
      </c>
      <c r="AF2200" s="2">
        <f t="shared" si="938"/>
        <v>0</v>
      </c>
      <c r="AG2200" t="b">
        <f t="shared" si="939"/>
        <v>0</v>
      </c>
      <c r="AH2200" s="2" t="str">
        <f t="shared" si="940"/>
        <v/>
      </c>
      <c r="AI2200" t="str">
        <f t="shared" si="941"/>
        <v/>
      </c>
      <c r="AJ2200" s="2" t="str">
        <f t="shared" si="942"/>
        <v/>
      </c>
      <c r="AK2200" s="2" t="str">
        <f t="shared" si="943"/>
        <v/>
      </c>
    </row>
    <row r="2201" spans="1:37" x14ac:dyDescent="0.3">
      <c r="A2201" s="18">
        <v>40443</v>
      </c>
      <c r="B2201">
        <v>5.08</v>
      </c>
      <c r="C2201">
        <v>12.2</v>
      </c>
      <c r="D2201">
        <v>4.7</v>
      </c>
      <c r="E2201">
        <v>8.4499999999999993</v>
      </c>
      <c r="G2201" s="3">
        <f t="shared" si="918"/>
        <v>0</v>
      </c>
      <c r="H2201" s="3">
        <f t="shared" si="919"/>
        <v>0</v>
      </c>
      <c r="I2201" s="10">
        <f t="shared" si="920"/>
        <v>0</v>
      </c>
      <c r="J2201" s="3">
        <f t="shared" si="921"/>
        <v>0</v>
      </c>
      <c r="K2201" s="3">
        <f t="shared" si="922"/>
        <v>5.08</v>
      </c>
      <c r="L2201" s="15">
        <f t="shared" si="923"/>
        <v>0</v>
      </c>
      <c r="M2201" s="3">
        <f t="shared" si="924"/>
        <v>-1.27</v>
      </c>
      <c r="N2201" s="15">
        <f t="shared" si="925"/>
        <v>0</v>
      </c>
      <c r="O2201" s="15">
        <f t="shared" si="926"/>
        <v>0</v>
      </c>
      <c r="P2201" s="15">
        <f t="shared" si="927"/>
        <v>0</v>
      </c>
      <c r="Q2201" s="3">
        <f t="shared" si="944"/>
        <v>9</v>
      </c>
      <c r="R2201" s="3">
        <f t="shared" si="928"/>
        <v>-2.08</v>
      </c>
      <c r="S2201" s="16">
        <f t="shared" si="929"/>
        <v>-17.576000000000001</v>
      </c>
      <c r="T2201" s="3">
        <f t="shared" si="930"/>
        <v>0</v>
      </c>
      <c r="U2201" s="3">
        <f t="shared" si="931"/>
        <v>0</v>
      </c>
      <c r="V2201" s="3">
        <f t="shared" si="932"/>
        <v>0</v>
      </c>
      <c r="W2201" s="19">
        <f t="shared" si="933"/>
        <v>0</v>
      </c>
      <c r="X2201" s="19">
        <f t="shared" si="934"/>
        <v>0</v>
      </c>
      <c r="Y2201" s="19">
        <f t="shared" si="935"/>
        <v>0</v>
      </c>
      <c r="Z2201" s="2">
        <f t="shared" si="936"/>
        <v>0</v>
      </c>
      <c r="AA2201" s="2">
        <f t="shared" si="937"/>
        <v>0</v>
      </c>
      <c r="AB2201">
        <v>0</v>
      </c>
      <c r="AC2201">
        <v>0</v>
      </c>
      <c r="AD2201">
        <v>0</v>
      </c>
      <c r="AE2201">
        <v>0</v>
      </c>
      <c r="AF2201" s="2">
        <f t="shared" si="938"/>
        <v>0</v>
      </c>
      <c r="AG2201" t="b">
        <f t="shared" si="939"/>
        <v>0</v>
      </c>
      <c r="AH2201" s="2" t="str">
        <f t="shared" si="940"/>
        <v/>
      </c>
      <c r="AI2201" t="str">
        <f t="shared" si="941"/>
        <v/>
      </c>
      <c r="AJ2201" s="2" t="str">
        <f t="shared" si="942"/>
        <v/>
      </c>
      <c r="AK2201" s="2" t="str">
        <f t="shared" si="943"/>
        <v/>
      </c>
    </row>
    <row r="2202" spans="1:37" x14ac:dyDescent="0.3">
      <c r="A2202" s="18">
        <v>40444</v>
      </c>
      <c r="B2202">
        <v>0</v>
      </c>
      <c r="C2202">
        <v>13.6</v>
      </c>
      <c r="D2202">
        <v>6.4</v>
      </c>
      <c r="E2202">
        <v>10</v>
      </c>
      <c r="G2202" s="3">
        <f t="shared" ref="G2202:G2265" si="945">W2201</f>
        <v>0</v>
      </c>
      <c r="H2202" s="3">
        <f t="shared" ref="H2202:H2265" si="946">Y2201</f>
        <v>0</v>
      </c>
      <c r="I2202" s="10">
        <f t="shared" si="920"/>
        <v>0</v>
      </c>
      <c r="J2202" s="3">
        <f t="shared" si="921"/>
        <v>0</v>
      </c>
      <c r="K2202" s="3">
        <f t="shared" si="922"/>
        <v>0</v>
      </c>
      <c r="L2202" s="15">
        <f t="shared" si="923"/>
        <v>0</v>
      </c>
      <c r="M2202" s="3">
        <f t="shared" si="924"/>
        <v>0</v>
      </c>
      <c r="N2202" s="15">
        <f t="shared" si="925"/>
        <v>0</v>
      </c>
      <c r="O2202" s="15">
        <f t="shared" si="926"/>
        <v>0</v>
      </c>
      <c r="P2202" s="15">
        <f t="shared" si="927"/>
        <v>0</v>
      </c>
      <c r="Q2202" s="3">
        <f t="shared" si="944"/>
        <v>9</v>
      </c>
      <c r="R2202" s="3">
        <f t="shared" si="928"/>
        <v>-2.08</v>
      </c>
      <c r="S2202" s="16">
        <f t="shared" si="929"/>
        <v>-20.8</v>
      </c>
      <c r="T2202" s="3">
        <f t="shared" si="930"/>
        <v>0</v>
      </c>
      <c r="U2202" s="3">
        <f t="shared" si="931"/>
        <v>0</v>
      </c>
      <c r="V2202" s="3">
        <f t="shared" si="932"/>
        <v>0</v>
      </c>
      <c r="W2202" s="19">
        <f t="shared" si="933"/>
        <v>0</v>
      </c>
      <c r="X2202" s="19">
        <f t="shared" si="934"/>
        <v>0</v>
      </c>
      <c r="Y2202" s="19">
        <f t="shared" si="935"/>
        <v>0</v>
      </c>
      <c r="Z2202" s="2">
        <f t="shared" si="936"/>
        <v>0</v>
      </c>
      <c r="AA2202" s="2">
        <f t="shared" si="937"/>
        <v>0</v>
      </c>
      <c r="AB2202">
        <v>0</v>
      </c>
      <c r="AC2202">
        <v>0</v>
      </c>
      <c r="AD2202">
        <v>0</v>
      </c>
      <c r="AE2202">
        <v>0</v>
      </c>
      <c r="AF2202" s="2">
        <f t="shared" si="938"/>
        <v>0</v>
      </c>
      <c r="AG2202" t="b">
        <f t="shared" si="939"/>
        <v>0</v>
      </c>
      <c r="AH2202" s="2" t="str">
        <f t="shared" si="940"/>
        <v/>
      </c>
      <c r="AI2202" t="str">
        <f t="shared" si="941"/>
        <v/>
      </c>
      <c r="AJ2202" s="2" t="str">
        <f t="shared" si="942"/>
        <v/>
      </c>
      <c r="AK2202" s="2" t="str">
        <f t="shared" si="943"/>
        <v/>
      </c>
    </row>
    <row r="2203" spans="1:37" x14ac:dyDescent="0.3">
      <c r="A2203" s="18">
        <v>40445</v>
      </c>
      <c r="B2203">
        <v>0</v>
      </c>
      <c r="C2203">
        <v>11.6</v>
      </c>
      <c r="D2203">
        <v>5.4</v>
      </c>
      <c r="E2203">
        <v>8.5</v>
      </c>
      <c r="G2203" s="3">
        <f t="shared" si="945"/>
        <v>0</v>
      </c>
      <c r="H2203" s="3">
        <f t="shared" si="946"/>
        <v>0</v>
      </c>
      <c r="I2203" s="10">
        <f t="shared" si="920"/>
        <v>0</v>
      </c>
      <c r="J2203" s="3">
        <f t="shared" si="921"/>
        <v>0</v>
      </c>
      <c r="K2203" s="3">
        <f t="shared" si="922"/>
        <v>0</v>
      </c>
      <c r="L2203" s="15">
        <f t="shared" si="923"/>
        <v>0</v>
      </c>
      <c r="M2203" s="3">
        <f t="shared" si="924"/>
        <v>0</v>
      </c>
      <c r="N2203" s="15">
        <f t="shared" si="925"/>
        <v>0</v>
      </c>
      <c r="O2203" s="15">
        <f t="shared" si="926"/>
        <v>0</v>
      </c>
      <c r="P2203" s="15">
        <f t="shared" si="927"/>
        <v>0</v>
      </c>
      <c r="Q2203" s="3">
        <f t="shared" si="944"/>
        <v>9</v>
      </c>
      <c r="R2203" s="3">
        <f t="shared" si="928"/>
        <v>-2.08</v>
      </c>
      <c r="S2203" s="16">
        <f t="shared" si="929"/>
        <v>-17.68</v>
      </c>
      <c r="T2203" s="3">
        <f t="shared" si="930"/>
        <v>0</v>
      </c>
      <c r="U2203" s="3">
        <f t="shared" si="931"/>
        <v>0</v>
      </c>
      <c r="V2203" s="3">
        <f t="shared" si="932"/>
        <v>0</v>
      </c>
      <c r="W2203" s="19">
        <f t="shared" si="933"/>
        <v>0</v>
      </c>
      <c r="X2203" s="19">
        <f t="shared" si="934"/>
        <v>0</v>
      </c>
      <c r="Y2203" s="19">
        <f t="shared" si="935"/>
        <v>0</v>
      </c>
      <c r="Z2203" s="2">
        <f t="shared" si="936"/>
        <v>0</v>
      </c>
      <c r="AA2203" s="2">
        <f t="shared" si="937"/>
        <v>0</v>
      </c>
      <c r="AB2203">
        <v>0</v>
      </c>
      <c r="AC2203">
        <v>0</v>
      </c>
      <c r="AD2203">
        <v>0</v>
      </c>
      <c r="AE2203">
        <v>0</v>
      </c>
      <c r="AF2203" s="2">
        <f t="shared" si="938"/>
        <v>0</v>
      </c>
      <c r="AG2203" t="b">
        <f t="shared" si="939"/>
        <v>0</v>
      </c>
      <c r="AH2203" s="2" t="str">
        <f t="shared" si="940"/>
        <v/>
      </c>
      <c r="AI2203" t="str">
        <f t="shared" si="941"/>
        <v/>
      </c>
      <c r="AJ2203" s="2" t="str">
        <f t="shared" si="942"/>
        <v/>
      </c>
      <c r="AK2203" s="2" t="str">
        <f t="shared" si="943"/>
        <v/>
      </c>
    </row>
    <row r="2204" spans="1:37" x14ac:dyDescent="0.3">
      <c r="A2204" s="18">
        <v>40446</v>
      </c>
      <c r="B2204">
        <v>5.08</v>
      </c>
      <c r="C2204">
        <v>18.600000000000001</v>
      </c>
      <c r="D2204">
        <v>7.8</v>
      </c>
      <c r="E2204">
        <v>13.2</v>
      </c>
      <c r="G2204" s="3">
        <f t="shared" si="945"/>
        <v>0</v>
      </c>
      <c r="H2204" s="3">
        <f t="shared" si="946"/>
        <v>0</v>
      </c>
      <c r="I2204" s="10">
        <f t="shared" si="920"/>
        <v>0</v>
      </c>
      <c r="J2204" s="3">
        <f t="shared" si="921"/>
        <v>0</v>
      </c>
      <c r="K2204" s="3">
        <f t="shared" si="922"/>
        <v>5.08</v>
      </c>
      <c r="L2204" s="15">
        <f t="shared" si="923"/>
        <v>0</v>
      </c>
      <c r="M2204" s="3">
        <f t="shared" si="924"/>
        <v>-1.27</v>
      </c>
      <c r="N2204" s="15">
        <f t="shared" si="925"/>
        <v>0</v>
      </c>
      <c r="O2204" s="15">
        <f t="shared" si="926"/>
        <v>0</v>
      </c>
      <c r="P2204" s="15">
        <f t="shared" si="927"/>
        <v>0</v>
      </c>
      <c r="Q2204" s="3">
        <f t="shared" si="944"/>
        <v>9</v>
      </c>
      <c r="R2204" s="3">
        <f t="shared" si="928"/>
        <v>-2.08</v>
      </c>
      <c r="S2204" s="16">
        <f t="shared" si="929"/>
        <v>-27.456</v>
      </c>
      <c r="T2204" s="3">
        <f t="shared" si="930"/>
        <v>0</v>
      </c>
      <c r="U2204" s="3">
        <f t="shared" si="931"/>
        <v>0</v>
      </c>
      <c r="V2204" s="3">
        <f t="shared" si="932"/>
        <v>0</v>
      </c>
      <c r="W2204" s="19">
        <f t="shared" si="933"/>
        <v>0</v>
      </c>
      <c r="X2204" s="19">
        <f t="shared" si="934"/>
        <v>0</v>
      </c>
      <c r="Y2204" s="19">
        <f t="shared" si="935"/>
        <v>0</v>
      </c>
      <c r="Z2204" s="2">
        <f t="shared" si="936"/>
        <v>0</v>
      </c>
      <c r="AA2204" s="2">
        <f t="shared" si="937"/>
        <v>0</v>
      </c>
      <c r="AB2204">
        <v>0</v>
      </c>
      <c r="AC2204">
        <v>0</v>
      </c>
      <c r="AD2204">
        <v>0</v>
      </c>
      <c r="AE2204">
        <v>0</v>
      </c>
      <c r="AF2204" s="2">
        <f t="shared" si="938"/>
        <v>0</v>
      </c>
      <c r="AG2204" t="b">
        <f t="shared" si="939"/>
        <v>0</v>
      </c>
      <c r="AH2204" s="2" t="str">
        <f t="shared" si="940"/>
        <v/>
      </c>
      <c r="AI2204" t="str">
        <f t="shared" si="941"/>
        <v/>
      </c>
      <c r="AJ2204" s="2" t="str">
        <f t="shared" si="942"/>
        <v/>
      </c>
      <c r="AK2204" s="2" t="str">
        <f t="shared" si="943"/>
        <v/>
      </c>
    </row>
    <row r="2205" spans="1:37" x14ac:dyDescent="0.3">
      <c r="A2205" s="18">
        <v>40447</v>
      </c>
      <c r="B2205">
        <v>0</v>
      </c>
      <c r="C2205">
        <v>22.4</v>
      </c>
      <c r="D2205">
        <v>9.4</v>
      </c>
      <c r="E2205">
        <v>15.9</v>
      </c>
      <c r="G2205" s="3">
        <f t="shared" si="945"/>
        <v>0</v>
      </c>
      <c r="H2205" s="3">
        <f t="shared" si="946"/>
        <v>0</v>
      </c>
      <c r="I2205" s="10">
        <f t="shared" si="920"/>
        <v>0</v>
      </c>
      <c r="J2205" s="3">
        <f t="shared" si="921"/>
        <v>0</v>
      </c>
      <c r="K2205" s="3">
        <f t="shared" si="922"/>
        <v>0</v>
      </c>
      <c r="L2205" s="15">
        <f t="shared" si="923"/>
        <v>0</v>
      </c>
      <c r="M2205" s="3">
        <f t="shared" si="924"/>
        <v>0</v>
      </c>
      <c r="N2205" s="15">
        <f t="shared" si="925"/>
        <v>0</v>
      </c>
      <c r="O2205" s="15">
        <f t="shared" si="926"/>
        <v>0</v>
      </c>
      <c r="P2205" s="15">
        <f t="shared" si="927"/>
        <v>0</v>
      </c>
      <c r="Q2205" s="3">
        <f t="shared" si="944"/>
        <v>9</v>
      </c>
      <c r="R2205" s="3">
        <f t="shared" si="928"/>
        <v>-2.08</v>
      </c>
      <c r="S2205" s="16">
        <f t="shared" si="929"/>
        <v>-33.072000000000003</v>
      </c>
      <c r="T2205" s="3">
        <f t="shared" si="930"/>
        <v>0</v>
      </c>
      <c r="U2205" s="3">
        <f t="shared" si="931"/>
        <v>0</v>
      </c>
      <c r="V2205" s="3">
        <f t="shared" si="932"/>
        <v>0</v>
      </c>
      <c r="W2205" s="19">
        <f t="shared" si="933"/>
        <v>0</v>
      </c>
      <c r="X2205" s="19">
        <f t="shared" si="934"/>
        <v>0</v>
      </c>
      <c r="Y2205" s="19">
        <f t="shared" si="935"/>
        <v>0</v>
      </c>
      <c r="Z2205" s="2">
        <f t="shared" si="936"/>
        <v>0</v>
      </c>
      <c r="AA2205" s="2">
        <f t="shared" si="937"/>
        <v>0</v>
      </c>
      <c r="AB2205">
        <v>0</v>
      </c>
      <c r="AC2205">
        <v>0</v>
      </c>
      <c r="AD2205">
        <v>0</v>
      </c>
      <c r="AE2205">
        <v>0</v>
      </c>
      <c r="AF2205" s="2">
        <f t="shared" si="938"/>
        <v>0</v>
      </c>
      <c r="AG2205" t="b">
        <f t="shared" si="939"/>
        <v>0</v>
      </c>
      <c r="AH2205" s="2" t="str">
        <f t="shared" si="940"/>
        <v/>
      </c>
      <c r="AI2205" t="str">
        <f t="shared" si="941"/>
        <v/>
      </c>
      <c r="AJ2205" s="2" t="str">
        <f t="shared" si="942"/>
        <v/>
      </c>
      <c r="AK2205" s="2" t="str">
        <f t="shared" si="943"/>
        <v/>
      </c>
    </row>
    <row r="2206" spans="1:37" x14ac:dyDescent="0.3">
      <c r="A2206" s="18">
        <v>40448</v>
      </c>
      <c r="B2206">
        <v>0</v>
      </c>
      <c r="C2206">
        <v>18.2</v>
      </c>
      <c r="D2206">
        <v>11</v>
      </c>
      <c r="E2206">
        <v>14.6</v>
      </c>
      <c r="G2206" s="3">
        <f t="shared" si="945"/>
        <v>0</v>
      </c>
      <c r="H2206" s="3">
        <f t="shared" si="946"/>
        <v>0</v>
      </c>
      <c r="I2206" s="10">
        <f t="shared" si="920"/>
        <v>0</v>
      </c>
      <c r="J2206" s="3">
        <f t="shared" si="921"/>
        <v>0</v>
      </c>
      <c r="K2206" s="3">
        <f t="shared" si="922"/>
        <v>0</v>
      </c>
      <c r="L2206" s="15">
        <f t="shared" si="923"/>
        <v>0</v>
      </c>
      <c r="M2206" s="3">
        <f t="shared" si="924"/>
        <v>0</v>
      </c>
      <c r="N2206" s="15">
        <f t="shared" si="925"/>
        <v>0</v>
      </c>
      <c r="O2206" s="15">
        <f t="shared" si="926"/>
        <v>0</v>
      </c>
      <c r="P2206" s="15">
        <f t="shared" si="927"/>
        <v>0</v>
      </c>
      <c r="Q2206" s="3">
        <f t="shared" si="944"/>
        <v>9</v>
      </c>
      <c r="R2206" s="3">
        <f t="shared" si="928"/>
        <v>-2.08</v>
      </c>
      <c r="S2206" s="16">
        <f t="shared" si="929"/>
        <v>-30.367999999999999</v>
      </c>
      <c r="T2206" s="3">
        <f t="shared" si="930"/>
        <v>0</v>
      </c>
      <c r="U2206" s="3">
        <f t="shared" si="931"/>
        <v>0</v>
      </c>
      <c r="V2206" s="3">
        <f t="shared" si="932"/>
        <v>0</v>
      </c>
      <c r="W2206" s="19">
        <f t="shared" si="933"/>
        <v>0</v>
      </c>
      <c r="X2206" s="19">
        <f t="shared" si="934"/>
        <v>0</v>
      </c>
      <c r="Y2206" s="19">
        <f t="shared" si="935"/>
        <v>0</v>
      </c>
      <c r="Z2206" s="2">
        <f t="shared" si="936"/>
        <v>0</v>
      </c>
      <c r="AA2206" s="2">
        <f t="shared" si="937"/>
        <v>0</v>
      </c>
      <c r="AB2206">
        <v>0</v>
      </c>
      <c r="AC2206">
        <v>0</v>
      </c>
      <c r="AD2206">
        <v>0</v>
      </c>
      <c r="AE2206">
        <v>0</v>
      </c>
      <c r="AF2206" s="2">
        <f t="shared" si="938"/>
        <v>0</v>
      </c>
      <c r="AG2206" t="b">
        <f t="shared" si="939"/>
        <v>0</v>
      </c>
      <c r="AH2206" s="2" t="str">
        <f t="shared" si="940"/>
        <v/>
      </c>
      <c r="AI2206" t="str">
        <f t="shared" si="941"/>
        <v/>
      </c>
      <c r="AJ2206" s="2" t="str">
        <f t="shared" si="942"/>
        <v/>
      </c>
      <c r="AK2206" s="2" t="str">
        <f t="shared" si="943"/>
        <v/>
      </c>
    </row>
    <row r="2207" spans="1:37" x14ac:dyDescent="0.3">
      <c r="A2207" s="18">
        <v>40449</v>
      </c>
      <c r="B2207">
        <v>0</v>
      </c>
      <c r="C2207">
        <v>23.5</v>
      </c>
      <c r="D2207">
        <v>12.4</v>
      </c>
      <c r="E2207">
        <v>17.95</v>
      </c>
      <c r="G2207" s="3">
        <f t="shared" si="945"/>
        <v>0</v>
      </c>
      <c r="H2207" s="3">
        <f t="shared" si="946"/>
        <v>0</v>
      </c>
      <c r="I2207" s="10">
        <f t="shared" si="920"/>
        <v>0</v>
      </c>
      <c r="J2207" s="3">
        <f t="shared" si="921"/>
        <v>0</v>
      </c>
      <c r="K2207" s="3">
        <f t="shared" si="922"/>
        <v>0</v>
      </c>
      <c r="L2207" s="15">
        <f t="shared" si="923"/>
        <v>0</v>
      </c>
      <c r="M2207" s="3">
        <f t="shared" si="924"/>
        <v>0</v>
      </c>
      <c r="N2207" s="15">
        <f t="shared" si="925"/>
        <v>0</v>
      </c>
      <c r="O2207" s="15">
        <f t="shared" si="926"/>
        <v>0</v>
      </c>
      <c r="P2207" s="15">
        <f t="shared" si="927"/>
        <v>0</v>
      </c>
      <c r="Q2207" s="3">
        <f t="shared" si="944"/>
        <v>9</v>
      </c>
      <c r="R2207" s="3">
        <f t="shared" si="928"/>
        <v>-2.08</v>
      </c>
      <c r="S2207" s="16">
        <f t="shared" si="929"/>
        <v>-37.335999999999999</v>
      </c>
      <c r="T2207" s="3">
        <f t="shared" si="930"/>
        <v>0</v>
      </c>
      <c r="U2207" s="3">
        <f t="shared" si="931"/>
        <v>0</v>
      </c>
      <c r="V2207" s="3">
        <f t="shared" si="932"/>
        <v>0</v>
      </c>
      <c r="W2207" s="19">
        <f t="shared" si="933"/>
        <v>0</v>
      </c>
      <c r="X2207" s="19">
        <f t="shared" si="934"/>
        <v>0</v>
      </c>
      <c r="Y2207" s="19">
        <f t="shared" si="935"/>
        <v>0</v>
      </c>
      <c r="Z2207" s="2">
        <f t="shared" si="936"/>
        <v>0</v>
      </c>
      <c r="AA2207" s="2">
        <f t="shared" si="937"/>
        <v>0</v>
      </c>
      <c r="AB2207">
        <v>0</v>
      </c>
      <c r="AC2207">
        <v>0</v>
      </c>
      <c r="AD2207">
        <v>0</v>
      </c>
      <c r="AE2207">
        <v>0</v>
      </c>
      <c r="AF2207" s="2">
        <f t="shared" si="938"/>
        <v>0</v>
      </c>
      <c r="AG2207" t="b">
        <f t="shared" si="939"/>
        <v>0</v>
      </c>
      <c r="AH2207" s="2" t="str">
        <f t="shared" si="940"/>
        <v/>
      </c>
      <c r="AI2207" t="str">
        <f t="shared" si="941"/>
        <v/>
      </c>
      <c r="AJ2207" s="2" t="str">
        <f t="shared" si="942"/>
        <v/>
      </c>
      <c r="AK2207" s="2" t="str">
        <f t="shared" si="943"/>
        <v/>
      </c>
    </row>
    <row r="2208" spans="1:37" x14ac:dyDescent="0.3">
      <c r="A2208" s="18">
        <v>40450</v>
      </c>
      <c r="B2208">
        <v>0</v>
      </c>
      <c r="C2208">
        <v>21.8</v>
      </c>
      <c r="D2208">
        <v>13.2</v>
      </c>
      <c r="E2208">
        <v>17.5</v>
      </c>
      <c r="G2208" s="3">
        <f t="shared" si="945"/>
        <v>0</v>
      </c>
      <c r="H2208" s="3">
        <f t="shared" si="946"/>
        <v>0</v>
      </c>
      <c r="I2208" s="10">
        <f t="shared" si="920"/>
        <v>0</v>
      </c>
      <c r="J2208" s="3">
        <f t="shared" si="921"/>
        <v>0</v>
      </c>
      <c r="K2208" s="3">
        <f t="shared" si="922"/>
        <v>0</v>
      </c>
      <c r="L2208" s="15">
        <f t="shared" si="923"/>
        <v>0</v>
      </c>
      <c r="M2208" s="3">
        <f t="shared" si="924"/>
        <v>0</v>
      </c>
      <c r="N2208" s="15">
        <f t="shared" si="925"/>
        <v>0</v>
      </c>
      <c r="O2208" s="15">
        <f t="shared" si="926"/>
        <v>0</v>
      </c>
      <c r="P2208" s="15">
        <f t="shared" si="927"/>
        <v>0</v>
      </c>
      <c r="Q2208" s="3">
        <f t="shared" si="944"/>
        <v>9</v>
      </c>
      <c r="R2208" s="3">
        <f t="shared" si="928"/>
        <v>-2.08</v>
      </c>
      <c r="S2208" s="16">
        <f t="shared" si="929"/>
        <v>-36.4</v>
      </c>
      <c r="T2208" s="3">
        <f t="shared" si="930"/>
        <v>0</v>
      </c>
      <c r="U2208" s="3">
        <f t="shared" si="931"/>
        <v>0</v>
      </c>
      <c r="V2208" s="3">
        <f t="shared" si="932"/>
        <v>0</v>
      </c>
      <c r="W2208" s="19">
        <f t="shared" si="933"/>
        <v>0</v>
      </c>
      <c r="X2208" s="19">
        <f t="shared" si="934"/>
        <v>0</v>
      </c>
      <c r="Y2208" s="19">
        <f t="shared" si="935"/>
        <v>0</v>
      </c>
      <c r="Z2208" s="2">
        <f t="shared" si="936"/>
        <v>0</v>
      </c>
      <c r="AA2208" s="2">
        <f t="shared" si="937"/>
        <v>0</v>
      </c>
      <c r="AB2208">
        <v>0</v>
      </c>
      <c r="AC2208">
        <v>0</v>
      </c>
      <c r="AD2208">
        <v>0</v>
      </c>
      <c r="AE2208">
        <v>0</v>
      </c>
      <c r="AF2208" s="2">
        <f t="shared" si="938"/>
        <v>0</v>
      </c>
      <c r="AG2208" t="b">
        <f t="shared" si="939"/>
        <v>0</v>
      </c>
      <c r="AH2208" s="2" t="str">
        <f t="shared" si="940"/>
        <v/>
      </c>
      <c r="AI2208" t="str">
        <f t="shared" si="941"/>
        <v/>
      </c>
      <c r="AJ2208" s="2" t="str">
        <f t="shared" si="942"/>
        <v/>
      </c>
      <c r="AK2208" s="2" t="str">
        <f t="shared" si="943"/>
        <v/>
      </c>
    </row>
    <row r="2209" spans="1:37" x14ac:dyDescent="0.3">
      <c r="A2209" s="18">
        <v>40451</v>
      </c>
      <c r="B2209">
        <v>0</v>
      </c>
      <c r="C2209">
        <v>22.3</v>
      </c>
      <c r="D2209">
        <v>9.4</v>
      </c>
      <c r="E2209">
        <v>15.85</v>
      </c>
      <c r="G2209" s="3">
        <f t="shared" si="945"/>
        <v>0</v>
      </c>
      <c r="H2209" s="3">
        <f t="shared" si="946"/>
        <v>0</v>
      </c>
      <c r="I2209" s="10">
        <f t="shared" si="920"/>
        <v>0</v>
      </c>
      <c r="J2209" s="3">
        <f t="shared" si="921"/>
        <v>0</v>
      </c>
      <c r="K2209" s="3">
        <f t="shared" si="922"/>
        <v>0</v>
      </c>
      <c r="L2209" s="15">
        <f t="shared" si="923"/>
        <v>0</v>
      </c>
      <c r="M2209" s="3">
        <f t="shared" si="924"/>
        <v>0</v>
      </c>
      <c r="N2209" s="15">
        <f t="shared" si="925"/>
        <v>0</v>
      </c>
      <c r="O2209" s="15">
        <f t="shared" si="926"/>
        <v>0</v>
      </c>
      <c r="P2209" s="15">
        <f t="shared" si="927"/>
        <v>0</v>
      </c>
      <c r="Q2209" s="3">
        <f t="shared" si="944"/>
        <v>9</v>
      </c>
      <c r="R2209" s="3">
        <f t="shared" si="928"/>
        <v>-2.08</v>
      </c>
      <c r="S2209" s="16">
        <f t="shared" si="929"/>
        <v>-32.968000000000004</v>
      </c>
      <c r="T2209" s="3">
        <f t="shared" si="930"/>
        <v>0</v>
      </c>
      <c r="U2209" s="3">
        <f t="shared" si="931"/>
        <v>0</v>
      </c>
      <c r="V2209" s="3">
        <f t="shared" si="932"/>
        <v>0</v>
      </c>
      <c r="W2209" s="19">
        <f t="shared" si="933"/>
        <v>0</v>
      </c>
      <c r="X2209" s="19">
        <f t="shared" si="934"/>
        <v>0</v>
      </c>
      <c r="Y2209" s="19">
        <f t="shared" si="935"/>
        <v>0</v>
      </c>
      <c r="Z2209" s="2">
        <f t="shared" si="936"/>
        <v>0</v>
      </c>
      <c r="AA2209" s="2">
        <f t="shared" si="937"/>
        <v>0</v>
      </c>
      <c r="AB2209">
        <v>0</v>
      </c>
      <c r="AC2209">
        <v>0</v>
      </c>
      <c r="AD2209">
        <v>0</v>
      </c>
      <c r="AE2209">
        <v>0</v>
      </c>
      <c r="AF2209" s="2">
        <f t="shared" si="938"/>
        <v>0</v>
      </c>
      <c r="AG2209" t="b">
        <f t="shared" si="939"/>
        <v>0</v>
      </c>
      <c r="AH2209" s="2" t="str">
        <f t="shared" si="940"/>
        <v/>
      </c>
      <c r="AI2209" t="str">
        <f t="shared" si="941"/>
        <v/>
      </c>
      <c r="AJ2209" s="2" t="str">
        <f t="shared" si="942"/>
        <v/>
      </c>
      <c r="AK2209" s="2" t="str">
        <f t="shared" si="943"/>
        <v/>
      </c>
    </row>
    <row r="2210" spans="1:37" x14ac:dyDescent="0.3">
      <c r="A2210" s="18">
        <v>40452</v>
      </c>
      <c r="B2210">
        <v>0</v>
      </c>
      <c r="C2210">
        <v>24.5</v>
      </c>
      <c r="D2210">
        <v>13.5</v>
      </c>
      <c r="E2210">
        <v>19</v>
      </c>
      <c r="G2210" s="3">
        <f t="shared" si="945"/>
        <v>0</v>
      </c>
      <c r="H2210" s="3">
        <f t="shared" si="946"/>
        <v>0</v>
      </c>
      <c r="I2210" s="10">
        <f t="shared" si="920"/>
        <v>0</v>
      </c>
      <c r="J2210" s="3">
        <f t="shared" si="921"/>
        <v>0</v>
      </c>
      <c r="K2210" s="3">
        <f t="shared" si="922"/>
        <v>0</v>
      </c>
      <c r="L2210" s="15">
        <f t="shared" si="923"/>
        <v>0</v>
      </c>
      <c r="M2210" s="3">
        <f t="shared" si="924"/>
        <v>0</v>
      </c>
      <c r="N2210" s="15">
        <f t="shared" si="925"/>
        <v>0</v>
      </c>
      <c r="O2210" s="15">
        <f t="shared" si="926"/>
        <v>0</v>
      </c>
      <c r="P2210" s="15">
        <f t="shared" si="927"/>
        <v>0</v>
      </c>
      <c r="Q2210" s="3">
        <f t="shared" si="944"/>
        <v>10</v>
      </c>
      <c r="R2210" s="3">
        <f t="shared" si="928"/>
        <v>-0.81</v>
      </c>
      <c r="S2210" s="16">
        <f t="shared" si="929"/>
        <v>-15.39</v>
      </c>
      <c r="T2210" s="3">
        <f t="shared" si="930"/>
        <v>0</v>
      </c>
      <c r="U2210" s="3">
        <f t="shared" si="931"/>
        <v>0</v>
      </c>
      <c r="V2210" s="3">
        <f t="shared" si="932"/>
        <v>0</v>
      </c>
      <c r="W2210" s="19">
        <f t="shared" si="933"/>
        <v>0</v>
      </c>
      <c r="X2210" s="19">
        <f t="shared" si="934"/>
        <v>0</v>
      </c>
      <c r="Y2210" s="19">
        <f t="shared" si="935"/>
        <v>0</v>
      </c>
      <c r="Z2210" s="2">
        <f t="shared" si="936"/>
        <v>0</v>
      </c>
      <c r="AA2210" s="2">
        <f t="shared" si="937"/>
        <v>0</v>
      </c>
      <c r="AB2210">
        <v>0</v>
      </c>
      <c r="AC2210">
        <v>0</v>
      </c>
      <c r="AD2210">
        <v>0</v>
      </c>
      <c r="AE2210">
        <v>0</v>
      </c>
      <c r="AF2210" s="2">
        <f t="shared" si="938"/>
        <v>0</v>
      </c>
      <c r="AG2210" t="b">
        <f t="shared" si="939"/>
        <v>0</v>
      </c>
      <c r="AH2210" s="2" t="str">
        <f t="shared" si="940"/>
        <v/>
      </c>
      <c r="AI2210" t="str">
        <f t="shared" si="941"/>
        <v/>
      </c>
      <c r="AJ2210" s="2" t="str">
        <f t="shared" si="942"/>
        <v/>
      </c>
      <c r="AK2210" s="2" t="str">
        <f t="shared" si="943"/>
        <v/>
      </c>
    </row>
    <row r="2211" spans="1:37" x14ac:dyDescent="0.3">
      <c r="A2211" s="18">
        <v>40453</v>
      </c>
      <c r="B2211">
        <v>0</v>
      </c>
      <c r="C2211">
        <v>21.6</v>
      </c>
      <c r="D2211">
        <v>10.1</v>
      </c>
      <c r="E2211">
        <v>15.85</v>
      </c>
      <c r="G2211" s="3">
        <f t="shared" si="945"/>
        <v>0</v>
      </c>
      <c r="H2211" s="3">
        <f t="shared" si="946"/>
        <v>0</v>
      </c>
      <c r="I2211" s="10">
        <f t="shared" si="920"/>
        <v>0</v>
      </c>
      <c r="J2211" s="3">
        <f t="shared" si="921"/>
        <v>0</v>
      </c>
      <c r="K2211" s="3">
        <f t="shared" si="922"/>
        <v>0</v>
      </c>
      <c r="L2211" s="15">
        <f t="shared" si="923"/>
        <v>0</v>
      </c>
      <c r="M2211" s="3">
        <f t="shared" si="924"/>
        <v>0</v>
      </c>
      <c r="N2211" s="15">
        <f t="shared" si="925"/>
        <v>0</v>
      </c>
      <c r="O2211" s="15">
        <f t="shared" si="926"/>
        <v>0</v>
      </c>
      <c r="P2211" s="15">
        <f t="shared" si="927"/>
        <v>0</v>
      </c>
      <c r="Q2211" s="3">
        <f t="shared" si="944"/>
        <v>10</v>
      </c>
      <c r="R2211" s="3">
        <f t="shared" si="928"/>
        <v>-0.81</v>
      </c>
      <c r="S2211" s="16">
        <f t="shared" si="929"/>
        <v>-12.8385</v>
      </c>
      <c r="T2211" s="3">
        <f t="shared" si="930"/>
        <v>0</v>
      </c>
      <c r="U2211" s="3">
        <f t="shared" si="931"/>
        <v>0</v>
      </c>
      <c r="V2211" s="3">
        <f t="shared" si="932"/>
        <v>0</v>
      </c>
      <c r="W2211" s="19">
        <f t="shared" si="933"/>
        <v>0</v>
      </c>
      <c r="X2211" s="19">
        <f t="shared" si="934"/>
        <v>0</v>
      </c>
      <c r="Y2211" s="19">
        <f t="shared" si="935"/>
        <v>0</v>
      </c>
      <c r="Z2211" s="2">
        <f t="shared" si="936"/>
        <v>0</v>
      </c>
      <c r="AA2211" s="2">
        <f t="shared" si="937"/>
        <v>0</v>
      </c>
      <c r="AB2211">
        <v>0</v>
      </c>
      <c r="AC2211">
        <v>0</v>
      </c>
      <c r="AD2211">
        <v>0</v>
      </c>
      <c r="AE2211">
        <v>0</v>
      </c>
      <c r="AF2211" s="2">
        <f t="shared" si="938"/>
        <v>0</v>
      </c>
      <c r="AG2211" t="b">
        <f t="shared" si="939"/>
        <v>0</v>
      </c>
      <c r="AH2211" s="2" t="str">
        <f t="shared" si="940"/>
        <v/>
      </c>
      <c r="AI2211" t="str">
        <f t="shared" si="941"/>
        <v/>
      </c>
      <c r="AJ2211" s="2" t="str">
        <f t="shared" si="942"/>
        <v/>
      </c>
      <c r="AK2211" s="2" t="str">
        <f t="shared" si="943"/>
        <v/>
      </c>
    </row>
    <row r="2212" spans="1:37" x14ac:dyDescent="0.3">
      <c r="A2212" s="18">
        <v>40454</v>
      </c>
      <c r="B2212">
        <v>0</v>
      </c>
      <c r="C2212">
        <v>17.100000000000001</v>
      </c>
      <c r="D2212">
        <v>9.9</v>
      </c>
      <c r="E2212">
        <v>13.5</v>
      </c>
      <c r="G2212" s="3">
        <f t="shared" si="945"/>
        <v>0</v>
      </c>
      <c r="H2212" s="3">
        <f t="shared" si="946"/>
        <v>0</v>
      </c>
      <c r="I2212" s="10">
        <f t="shared" si="920"/>
        <v>0</v>
      </c>
      <c r="J2212" s="3">
        <f t="shared" si="921"/>
        <v>0</v>
      </c>
      <c r="K2212" s="3">
        <f t="shared" si="922"/>
        <v>0</v>
      </c>
      <c r="L2212" s="15">
        <f t="shared" si="923"/>
        <v>0</v>
      </c>
      <c r="M2212" s="3">
        <f t="shared" si="924"/>
        <v>0</v>
      </c>
      <c r="N2212" s="15">
        <f t="shared" si="925"/>
        <v>0</v>
      </c>
      <c r="O2212" s="15">
        <f t="shared" si="926"/>
        <v>0</v>
      </c>
      <c r="P2212" s="15">
        <f t="shared" si="927"/>
        <v>0</v>
      </c>
      <c r="Q2212" s="3">
        <f t="shared" si="944"/>
        <v>10</v>
      </c>
      <c r="R2212" s="3">
        <f t="shared" si="928"/>
        <v>-0.81</v>
      </c>
      <c r="S2212" s="16">
        <f t="shared" si="929"/>
        <v>-10.935</v>
      </c>
      <c r="T2212" s="3">
        <f t="shared" si="930"/>
        <v>0</v>
      </c>
      <c r="U2212" s="3">
        <f t="shared" si="931"/>
        <v>0</v>
      </c>
      <c r="V2212" s="3">
        <f t="shared" si="932"/>
        <v>0</v>
      </c>
      <c r="W2212" s="19">
        <f t="shared" si="933"/>
        <v>0</v>
      </c>
      <c r="X2212" s="19">
        <f t="shared" si="934"/>
        <v>0</v>
      </c>
      <c r="Y2212" s="19">
        <f t="shared" si="935"/>
        <v>0</v>
      </c>
      <c r="Z2212" s="2">
        <f t="shared" si="936"/>
        <v>0</v>
      </c>
      <c r="AA2212" s="2">
        <f t="shared" si="937"/>
        <v>0</v>
      </c>
      <c r="AB2212">
        <v>0</v>
      </c>
      <c r="AC2212">
        <v>0</v>
      </c>
      <c r="AD2212">
        <v>0</v>
      </c>
      <c r="AE2212">
        <v>0</v>
      </c>
      <c r="AF2212" s="2">
        <f t="shared" si="938"/>
        <v>0</v>
      </c>
      <c r="AG2212" t="b">
        <f t="shared" si="939"/>
        <v>0</v>
      </c>
      <c r="AH2212" s="2" t="str">
        <f t="shared" si="940"/>
        <v/>
      </c>
      <c r="AI2212" t="str">
        <f t="shared" si="941"/>
        <v/>
      </c>
      <c r="AJ2212" s="2" t="str">
        <f t="shared" si="942"/>
        <v/>
      </c>
      <c r="AK2212" s="2" t="str">
        <f t="shared" si="943"/>
        <v/>
      </c>
    </row>
    <row r="2213" spans="1:37" x14ac:dyDescent="0.3">
      <c r="A2213" s="18">
        <v>40455</v>
      </c>
      <c r="B2213">
        <v>0</v>
      </c>
      <c r="C2213">
        <v>10.8</v>
      </c>
      <c r="D2213">
        <v>8.1</v>
      </c>
      <c r="E2213">
        <v>9.4499999999999993</v>
      </c>
      <c r="G2213" s="3">
        <f t="shared" si="945"/>
        <v>0</v>
      </c>
      <c r="H2213" s="3">
        <f t="shared" si="946"/>
        <v>0</v>
      </c>
      <c r="I2213" s="10">
        <f t="shared" si="920"/>
        <v>0</v>
      </c>
      <c r="J2213" s="3">
        <f t="shared" si="921"/>
        <v>0</v>
      </c>
      <c r="K2213" s="3">
        <f t="shared" si="922"/>
        <v>0</v>
      </c>
      <c r="L2213" s="15">
        <f t="shared" si="923"/>
        <v>0</v>
      </c>
      <c r="M2213" s="3">
        <f t="shared" si="924"/>
        <v>0</v>
      </c>
      <c r="N2213" s="15">
        <f t="shared" si="925"/>
        <v>0</v>
      </c>
      <c r="O2213" s="15">
        <f t="shared" si="926"/>
        <v>0</v>
      </c>
      <c r="P2213" s="15">
        <f t="shared" si="927"/>
        <v>0</v>
      </c>
      <c r="Q2213" s="3">
        <f t="shared" si="944"/>
        <v>10</v>
      </c>
      <c r="R2213" s="3">
        <f t="shared" si="928"/>
        <v>-0.81</v>
      </c>
      <c r="S2213" s="16">
        <f t="shared" si="929"/>
        <v>-7.6544999999999996</v>
      </c>
      <c r="T2213" s="3">
        <f t="shared" si="930"/>
        <v>0</v>
      </c>
      <c r="U2213" s="3">
        <f t="shared" si="931"/>
        <v>0</v>
      </c>
      <c r="V2213" s="3">
        <f t="shared" si="932"/>
        <v>0</v>
      </c>
      <c r="W2213" s="19">
        <f t="shared" si="933"/>
        <v>0</v>
      </c>
      <c r="X2213" s="19">
        <f t="shared" si="934"/>
        <v>0</v>
      </c>
      <c r="Y2213" s="19">
        <f t="shared" si="935"/>
        <v>0</v>
      </c>
      <c r="Z2213" s="2">
        <f t="shared" si="936"/>
        <v>0</v>
      </c>
      <c r="AA2213" s="2">
        <f t="shared" si="937"/>
        <v>0</v>
      </c>
      <c r="AB2213">
        <v>0</v>
      </c>
      <c r="AC2213">
        <v>0</v>
      </c>
      <c r="AD2213">
        <v>0</v>
      </c>
      <c r="AE2213">
        <v>0</v>
      </c>
      <c r="AF2213" s="2">
        <f t="shared" si="938"/>
        <v>0</v>
      </c>
      <c r="AG2213" t="b">
        <f t="shared" si="939"/>
        <v>0</v>
      </c>
      <c r="AH2213" s="2" t="str">
        <f t="shared" si="940"/>
        <v/>
      </c>
      <c r="AI2213" t="str">
        <f t="shared" si="941"/>
        <v/>
      </c>
      <c r="AJ2213" s="2" t="str">
        <f t="shared" si="942"/>
        <v/>
      </c>
      <c r="AK2213" s="2" t="str">
        <f t="shared" si="943"/>
        <v/>
      </c>
    </row>
    <row r="2214" spans="1:37" x14ac:dyDescent="0.3">
      <c r="A2214" s="18">
        <v>40456</v>
      </c>
      <c r="B2214">
        <v>0</v>
      </c>
      <c r="C2214">
        <v>10</v>
      </c>
      <c r="D2214">
        <v>4</v>
      </c>
      <c r="E2214">
        <v>7</v>
      </c>
      <c r="G2214" s="3">
        <f t="shared" si="945"/>
        <v>0</v>
      </c>
      <c r="H2214" s="3">
        <f t="shared" si="946"/>
        <v>0</v>
      </c>
      <c r="I2214" s="10">
        <f t="shared" si="920"/>
        <v>0</v>
      </c>
      <c r="J2214" s="3">
        <f t="shared" si="921"/>
        <v>0</v>
      </c>
      <c r="K2214" s="3">
        <f t="shared" si="922"/>
        <v>0</v>
      </c>
      <c r="L2214" s="15">
        <f t="shared" si="923"/>
        <v>0</v>
      </c>
      <c r="M2214" s="3">
        <f t="shared" si="924"/>
        <v>0</v>
      </c>
      <c r="N2214" s="15">
        <f t="shared" si="925"/>
        <v>0</v>
      </c>
      <c r="O2214" s="15">
        <f t="shared" si="926"/>
        <v>0</v>
      </c>
      <c r="P2214" s="15">
        <f t="shared" si="927"/>
        <v>0</v>
      </c>
      <c r="Q2214" s="3">
        <f t="shared" si="944"/>
        <v>10</v>
      </c>
      <c r="R2214" s="3">
        <f t="shared" si="928"/>
        <v>-0.81</v>
      </c>
      <c r="S2214" s="16">
        <f t="shared" si="929"/>
        <v>-5.67</v>
      </c>
      <c r="T2214" s="3">
        <f t="shared" si="930"/>
        <v>0</v>
      </c>
      <c r="U2214" s="3">
        <f t="shared" si="931"/>
        <v>0</v>
      </c>
      <c r="V2214" s="3">
        <f t="shared" si="932"/>
        <v>0</v>
      </c>
      <c r="W2214" s="19">
        <f t="shared" si="933"/>
        <v>0</v>
      </c>
      <c r="X2214" s="19">
        <f t="shared" si="934"/>
        <v>0</v>
      </c>
      <c r="Y2214" s="19">
        <f t="shared" si="935"/>
        <v>0</v>
      </c>
      <c r="Z2214" s="2">
        <f t="shared" si="936"/>
        <v>0</v>
      </c>
      <c r="AA2214" s="2">
        <f t="shared" si="937"/>
        <v>0</v>
      </c>
      <c r="AB2214">
        <v>0</v>
      </c>
      <c r="AC2214">
        <v>0</v>
      </c>
      <c r="AD2214">
        <v>0</v>
      </c>
      <c r="AE2214">
        <v>0</v>
      </c>
      <c r="AF2214" s="2">
        <f t="shared" si="938"/>
        <v>0</v>
      </c>
      <c r="AG2214" t="b">
        <f t="shared" si="939"/>
        <v>0</v>
      </c>
      <c r="AH2214" s="2" t="str">
        <f t="shared" si="940"/>
        <v/>
      </c>
      <c r="AI2214" t="str">
        <f t="shared" si="941"/>
        <v/>
      </c>
      <c r="AJ2214" s="2" t="str">
        <f t="shared" si="942"/>
        <v/>
      </c>
      <c r="AK2214" s="2" t="str">
        <f t="shared" si="943"/>
        <v/>
      </c>
    </row>
    <row r="2215" spans="1:37" x14ac:dyDescent="0.3">
      <c r="A2215" s="18">
        <v>40457</v>
      </c>
      <c r="B2215">
        <v>5.08</v>
      </c>
      <c r="C2215">
        <v>14.5</v>
      </c>
      <c r="D2215">
        <v>1.9</v>
      </c>
      <c r="E2215">
        <v>8.1999999999999993</v>
      </c>
      <c r="G2215" s="3">
        <f t="shared" si="945"/>
        <v>0</v>
      </c>
      <c r="H2215" s="3">
        <f t="shared" si="946"/>
        <v>0</v>
      </c>
      <c r="I2215" s="10">
        <f t="shared" si="920"/>
        <v>0</v>
      </c>
      <c r="J2215" s="3">
        <f t="shared" si="921"/>
        <v>0</v>
      </c>
      <c r="K2215" s="3">
        <f t="shared" si="922"/>
        <v>5.08</v>
      </c>
      <c r="L2215" s="15">
        <f t="shared" si="923"/>
        <v>0</v>
      </c>
      <c r="M2215" s="3">
        <f t="shared" si="924"/>
        <v>-1.27</v>
      </c>
      <c r="N2215" s="15">
        <f t="shared" si="925"/>
        <v>0</v>
      </c>
      <c r="O2215" s="15">
        <f t="shared" si="926"/>
        <v>0</v>
      </c>
      <c r="P2215" s="15">
        <f t="shared" si="927"/>
        <v>0</v>
      </c>
      <c r="Q2215" s="3">
        <f t="shared" si="944"/>
        <v>10</v>
      </c>
      <c r="R2215" s="3">
        <f t="shared" si="928"/>
        <v>-0.81</v>
      </c>
      <c r="S2215" s="16">
        <f t="shared" si="929"/>
        <v>-6.6419999999999995</v>
      </c>
      <c r="T2215" s="3">
        <f t="shared" si="930"/>
        <v>0</v>
      </c>
      <c r="U2215" s="3">
        <f t="shared" si="931"/>
        <v>0</v>
      </c>
      <c r="V2215" s="3">
        <f t="shared" si="932"/>
        <v>0</v>
      </c>
      <c r="W2215" s="19">
        <f t="shared" si="933"/>
        <v>0</v>
      </c>
      <c r="X2215" s="19">
        <f t="shared" si="934"/>
        <v>0</v>
      </c>
      <c r="Y2215" s="19">
        <f t="shared" si="935"/>
        <v>0</v>
      </c>
      <c r="Z2215" s="2">
        <f t="shared" si="936"/>
        <v>0</v>
      </c>
      <c r="AA2215" s="2">
        <f t="shared" si="937"/>
        <v>0</v>
      </c>
      <c r="AB2215">
        <v>0</v>
      </c>
      <c r="AC2215">
        <v>0</v>
      </c>
      <c r="AD2215">
        <v>0</v>
      </c>
      <c r="AE2215">
        <v>0</v>
      </c>
      <c r="AF2215" s="2">
        <f t="shared" si="938"/>
        <v>0</v>
      </c>
      <c r="AG2215" t="b">
        <f t="shared" si="939"/>
        <v>0</v>
      </c>
      <c r="AH2215" s="2" t="str">
        <f t="shared" si="940"/>
        <v/>
      </c>
      <c r="AI2215" t="str">
        <f t="shared" si="941"/>
        <v/>
      </c>
      <c r="AJ2215" s="2" t="str">
        <f t="shared" si="942"/>
        <v/>
      </c>
      <c r="AK2215" s="2" t="str">
        <f t="shared" si="943"/>
        <v/>
      </c>
    </row>
    <row r="2216" spans="1:37" x14ac:dyDescent="0.3">
      <c r="A2216" s="18">
        <v>40458</v>
      </c>
      <c r="B2216">
        <v>2.54</v>
      </c>
      <c r="C2216">
        <v>17.3</v>
      </c>
      <c r="D2216">
        <v>9.8000000000000007</v>
      </c>
      <c r="E2216">
        <v>13.55</v>
      </c>
      <c r="G2216" s="3">
        <f t="shared" si="945"/>
        <v>0</v>
      </c>
      <c r="H2216" s="3">
        <f t="shared" si="946"/>
        <v>0</v>
      </c>
      <c r="I2216" s="10">
        <f t="shared" si="920"/>
        <v>0</v>
      </c>
      <c r="J2216" s="3">
        <f t="shared" si="921"/>
        <v>0</v>
      </c>
      <c r="K2216" s="3">
        <f t="shared" si="922"/>
        <v>2.54</v>
      </c>
      <c r="L2216" s="15">
        <f t="shared" si="923"/>
        <v>0</v>
      </c>
      <c r="M2216" s="3">
        <f t="shared" si="924"/>
        <v>-0.63500000000000001</v>
      </c>
      <c r="N2216" s="15">
        <f t="shared" si="925"/>
        <v>0</v>
      </c>
      <c r="O2216" s="15">
        <f t="shared" si="926"/>
        <v>0</v>
      </c>
      <c r="P2216" s="15">
        <f t="shared" si="927"/>
        <v>0</v>
      </c>
      <c r="Q2216" s="3">
        <f t="shared" si="944"/>
        <v>10</v>
      </c>
      <c r="R2216" s="3">
        <f t="shared" si="928"/>
        <v>-0.81</v>
      </c>
      <c r="S2216" s="16">
        <f t="shared" si="929"/>
        <v>-10.975500000000002</v>
      </c>
      <c r="T2216" s="3">
        <f t="shared" si="930"/>
        <v>0</v>
      </c>
      <c r="U2216" s="3">
        <f t="shared" si="931"/>
        <v>0</v>
      </c>
      <c r="V2216" s="3">
        <f t="shared" si="932"/>
        <v>0</v>
      </c>
      <c r="W2216" s="19">
        <f t="shared" si="933"/>
        <v>0</v>
      </c>
      <c r="X2216" s="19">
        <f t="shared" si="934"/>
        <v>0</v>
      </c>
      <c r="Y2216" s="19">
        <f t="shared" si="935"/>
        <v>0</v>
      </c>
      <c r="Z2216" s="2">
        <f t="shared" si="936"/>
        <v>0</v>
      </c>
      <c r="AA2216" s="2">
        <f t="shared" si="937"/>
        <v>0</v>
      </c>
      <c r="AB2216">
        <v>0</v>
      </c>
      <c r="AC2216">
        <v>0</v>
      </c>
      <c r="AD2216">
        <v>0</v>
      </c>
      <c r="AE2216">
        <v>0</v>
      </c>
      <c r="AF2216" s="2">
        <f t="shared" si="938"/>
        <v>0</v>
      </c>
      <c r="AG2216" t="b">
        <f t="shared" si="939"/>
        <v>0</v>
      </c>
      <c r="AH2216" s="2" t="str">
        <f t="shared" si="940"/>
        <v/>
      </c>
      <c r="AI2216" t="str">
        <f t="shared" si="941"/>
        <v/>
      </c>
      <c r="AJ2216" s="2" t="str">
        <f t="shared" si="942"/>
        <v/>
      </c>
      <c r="AK2216" s="2" t="str">
        <f t="shared" si="943"/>
        <v/>
      </c>
    </row>
    <row r="2217" spans="1:37" x14ac:dyDescent="0.3">
      <c r="A2217" s="18">
        <v>40459</v>
      </c>
      <c r="B2217">
        <v>0</v>
      </c>
      <c r="C2217">
        <v>14.7</v>
      </c>
      <c r="D2217">
        <v>8.5</v>
      </c>
      <c r="E2217">
        <v>11.6</v>
      </c>
      <c r="G2217" s="3">
        <f t="shared" si="945"/>
        <v>0</v>
      </c>
      <c r="H2217" s="3">
        <f t="shared" si="946"/>
        <v>0</v>
      </c>
      <c r="I2217" s="10">
        <f t="shared" si="920"/>
        <v>0</v>
      </c>
      <c r="J2217" s="3">
        <f t="shared" si="921"/>
        <v>0</v>
      </c>
      <c r="K2217" s="3">
        <f t="shared" si="922"/>
        <v>0</v>
      </c>
      <c r="L2217" s="15">
        <f t="shared" si="923"/>
        <v>0</v>
      </c>
      <c r="M2217" s="3">
        <f t="shared" si="924"/>
        <v>0</v>
      </c>
      <c r="N2217" s="15">
        <f t="shared" si="925"/>
        <v>0</v>
      </c>
      <c r="O2217" s="15">
        <f t="shared" si="926"/>
        <v>0</v>
      </c>
      <c r="P2217" s="15">
        <f t="shared" si="927"/>
        <v>0</v>
      </c>
      <c r="Q2217" s="3">
        <f t="shared" si="944"/>
        <v>10</v>
      </c>
      <c r="R2217" s="3">
        <f t="shared" si="928"/>
        <v>-0.81</v>
      </c>
      <c r="S2217" s="16">
        <f t="shared" si="929"/>
        <v>-9.3960000000000008</v>
      </c>
      <c r="T2217" s="3">
        <f t="shared" si="930"/>
        <v>0</v>
      </c>
      <c r="U2217" s="3">
        <f t="shared" si="931"/>
        <v>0</v>
      </c>
      <c r="V2217" s="3">
        <f t="shared" si="932"/>
        <v>0</v>
      </c>
      <c r="W2217" s="19">
        <f t="shared" si="933"/>
        <v>0</v>
      </c>
      <c r="X2217" s="19">
        <f t="shared" si="934"/>
        <v>0</v>
      </c>
      <c r="Y2217" s="19">
        <f t="shared" si="935"/>
        <v>0</v>
      </c>
      <c r="Z2217" s="2">
        <f t="shared" si="936"/>
        <v>0</v>
      </c>
      <c r="AA2217" s="2">
        <f t="shared" si="937"/>
        <v>0</v>
      </c>
      <c r="AB2217">
        <v>0</v>
      </c>
      <c r="AC2217">
        <v>0</v>
      </c>
      <c r="AD2217">
        <v>0</v>
      </c>
      <c r="AE2217">
        <v>0</v>
      </c>
      <c r="AF2217" s="2">
        <f t="shared" si="938"/>
        <v>0</v>
      </c>
      <c r="AG2217" t="b">
        <f t="shared" si="939"/>
        <v>0</v>
      </c>
      <c r="AH2217" s="2" t="str">
        <f t="shared" si="940"/>
        <v/>
      </c>
      <c r="AI2217" t="str">
        <f t="shared" si="941"/>
        <v/>
      </c>
      <c r="AJ2217" s="2" t="str">
        <f t="shared" si="942"/>
        <v/>
      </c>
      <c r="AK2217" s="2" t="str">
        <f t="shared" si="943"/>
        <v/>
      </c>
    </row>
    <row r="2218" spans="1:37" x14ac:dyDescent="0.3">
      <c r="A2218" s="18">
        <v>40460</v>
      </c>
      <c r="B2218">
        <v>0</v>
      </c>
      <c r="C2218">
        <v>14.7</v>
      </c>
      <c r="D2218">
        <v>7.5</v>
      </c>
      <c r="E2218">
        <v>11.1</v>
      </c>
      <c r="G2218" s="3">
        <f t="shared" si="945"/>
        <v>0</v>
      </c>
      <c r="H2218" s="3">
        <f t="shared" si="946"/>
        <v>0</v>
      </c>
      <c r="I2218" s="10">
        <f t="shared" si="920"/>
        <v>0</v>
      </c>
      <c r="J2218" s="3">
        <f t="shared" si="921"/>
        <v>0</v>
      </c>
      <c r="K2218" s="3">
        <f t="shared" si="922"/>
        <v>0</v>
      </c>
      <c r="L2218" s="15">
        <f t="shared" si="923"/>
        <v>0</v>
      </c>
      <c r="M2218" s="3">
        <f t="shared" si="924"/>
        <v>0</v>
      </c>
      <c r="N2218" s="15">
        <f t="shared" si="925"/>
        <v>0</v>
      </c>
      <c r="O2218" s="15">
        <f t="shared" si="926"/>
        <v>0</v>
      </c>
      <c r="P2218" s="15">
        <f t="shared" si="927"/>
        <v>0</v>
      </c>
      <c r="Q2218" s="3">
        <f t="shared" si="944"/>
        <v>10</v>
      </c>
      <c r="R2218" s="3">
        <f t="shared" si="928"/>
        <v>-0.81</v>
      </c>
      <c r="S2218" s="16">
        <f t="shared" si="929"/>
        <v>-8.9909999999999997</v>
      </c>
      <c r="T2218" s="3">
        <f t="shared" si="930"/>
        <v>0</v>
      </c>
      <c r="U2218" s="3">
        <f t="shared" si="931"/>
        <v>0</v>
      </c>
      <c r="V2218" s="3">
        <f t="shared" si="932"/>
        <v>0</v>
      </c>
      <c r="W2218" s="19">
        <f t="shared" si="933"/>
        <v>0</v>
      </c>
      <c r="X2218" s="19">
        <f t="shared" si="934"/>
        <v>0</v>
      </c>
      <c r="Y2218" s="19">
        <f t="shared" si="935"/>
        <v>0</v>
      </c>
      <c r="Z2218" s="2">
        <f t="shared" si="936"/>
        <v>0</v>
      </c>
      <c r="AA2218" s="2">
        <f t="shared" si="937"/>
        <v>0</v>
      </c>
      <c r="AB2218">
        <v>0</v>
      </c>
      <c r="AC2218">
        <v>0</v>
      </c>
      <c r="AD2218">
        <v>0</v>
      </c>
      <c r="AE2218">
        <v>0</v>
      </c>
      <c r="AF2218" s="2">
        <f t="shared" si="938"/>
        <v>0</v>
      </c>
      <c r="AG2218" t="b">
        <f t="shared" si="939"/>
        <v>0</v>
      </c>
      <c r="AH2218" s="2" t="str">
        <f t="shared" si="940"/>
        <v/>
      </c>
      <c r="AI2218" t="str">
        <f t="shared" si="941"/>
        <v/>
      </c>
      <c r="AJ2218" s="2" t="str">
        <f t="shared" si="942"/>
        <v/>
      </c>
      <c r="AK2218" s="2" t="str">
        <f t="shared" si="943"/>
        <v/>
      </c>
    </row>
    <row r="2219" spans="1:37" x14ac:dyDescent="0.3">
      <c r="A2219" s="18">
        <v>40461</v>
      </c>
      <c r="B2219">
        <v>17.78</v>
      </c>
      <c r="C2219">
        <v>12.9</v>
      </c>
      <c r="D2219">
        <v>9.5</v>
      </c>
      <c r="E2219">
        <v>11.2</v>
      </c>
      <c r="G2219" s="3">
        <f t="shared" si="945"/>
        <v>0</v>
      </c>
      <c r="H2219" s="3">
        <f t="shared" si="946"/>
        <v>0</v>
      </c>
      <c r="I2219" s="10">
        <f t="shared" si="920"/>
        <v>0</v>
      </c>
      <c r="J2219" s="3">
        <f t="shared" si="921"/>
        <v>0</v>
      </c>
      <c r="K2219" s="3">
        <f t="shared" si="922"/>
        <v>17.78</v>
      </c>
      <c r="L2219" s="15">
        <f t="shared" si="923"/>
        <v>0</v>
      </c>
      <c r="M2219" s="3">
        <f t="shared" si="924"/>
        <v>-4.4450000000000003</v>
      </c>
      <c r="N2219" s="15">
        <f t="shared" si="925"/>
        <v>0</v>
      </c>
      <c r="O2219" s="15">
        <f t="shared" si="926"/>
        <v>0</v>
      </c>
      <c r="P2219" s="15">
        <f t="shared" si="927"/>
        <v>0</v>
      </c>
      <c r="Q2219" s="3">
        <f t="shared" si="944"/>
        <v>10</v>
      </c>
      <c r="R2219" s="3">
        <f t="shared" si="928"/>
        <v>-0.81</v>
      </c>
      <c r="S2219" s="16">
        <f t="shared" si="929"/>
        <v>-9.0719999999999992</v>
      </c>
      <c r="T2219" s="3">
        <f t="shared" si="930"/>
        <v>0</v>
      </c>
      <c r="U2219" s="3">
        <f t="shared" si="931"/>
        <v>0</v>
      </c>
      <c r="V2219" s="3">
        <f t="shared" si="932"/>
        <v>0</v>
      </c>
      <c r="W2219" s="19">
        <f t="shared" si="933"/>
        <v>0</v>
      </c>
      <c r="X2219" s="19">
        <f t="shared" si="934"/>
        <v>0</v>
      </c>
      <c r="Y2219" s="19">
        <f t="shared" si="935"/>
        <v>0</v>
      </c>
      <c r="Z2219" s="2">
        <f t="shared" si="936"/>
        <v>0</v>
      </c>
      <c r="AA2219" s="2">
        <f t="shared" si="937"/>
        <v>0</v>
      </c>
      <c r="AB2219">
        <v>0</v>
      </c>
      <c r="AC2219">
        <v>0</v>
      </c>
      <c r="AD2219">
        <v>0</v>
      </c>
      <c r="AE2219">
        <v>0</v>
      </c>
      <c r="AF2219" s="2">
        <f t="shared" si="938"/>
        <v>0</v>
      </c>
      <c r="AG2219" t="b">
        <f t="shared" si="939"/>
        <v>0</v>
      </c>
      <c r="AH2219" s="2" t="str">
        <f t="shared" si="940"/>
        <v/>
      </c>
      <c r="AI2219" t="str">
        <f t="shared" si="941"/>
        <v/>
      </c>
      <c r="AJ2219" s="2" t="str">
        <f t="shared" si="942"/>
        <v/>
      </c>
      <c r="AK2219" s="2" t="str">
        <f t="shared" si="943"/>
        <v/>
      </c>
    </row>
    <row r="2220" spans="1:37" x14ac:dyDescent="0.3">
      <c r="A2220" s="18">
        <v>40462</v>
      </c>
      <c r="B2220">
        <v>15.24</v>
      </c>
      <c r="C2220">
        <v>12.9</v>
      </c>
      <c r="D2220">
        <v>3.6</v>
      </c>
      <c r="E2220">
        <v>8.25</v>
      </c>
      <c r="G2220" s="3">
        <f t="shared" si="945"/>
        <v>0</v>
      </c>
      <c r="H2220" s="3">
        <f t="shared" si="946"/>
        <v>0</v>
      </c>
      <c r="I2220" s="10">
        <f t="shared" si="920"/>
        <v>0</v>
      </c>
      <c r="J2220" s="3">
        <f t="shared" si="921"/>
        <v>0</v>
      </c>
      <c r="K2220" s="3">
        <f t="shared" si="922"/>
        <v>15.24</v>
      </c>
      <c r="L2220" s="15">
        <f t="shared" si="923"/>
        <v>0</v>
      </c>
      <c r="M2220" s="3">
        <f t="shared" si="924"/>
        <v>-3.81</v>
      </c>
      <c r="N2220" s="15">
        <f t="shared" si="925"/>
        <v>0</v>
      </c>
      <c r="O2220" s="15">
        <f t="shared" si="926"/>
        <v>0</v>
      </c>
      <c r="P2220" s="15">
        <f t="shared" si="927"/>
        <v>0</v>
      </c>
      <c r="Q2220" s="3">
        <f t="shared" si="944"/>
        <v>10</v>
      </c>
      <c r="R2220" s="3">
        <f t="shared" si="928"/>
        <v>-0.81</v>
      </c>
      <c r="S2220" s="16">
        <f t="shared" si="929"/>
        <v>-6.6825000000000001</v>
      </c>
      <c r="T2220" s="3">
        <f t="shared" si="930"/>
        <v>0</v>
      </c>
      <c r="U2220" s="3">
        <f t="shared" si="931"/>
        <v>0</v>
      </c>
      <c r="V2220" s="3">
        <f t="shared" si="932"/>
        <v>0</v>
      </c>
      <c r="W2220" s="19">
        <f t="shared" si="933"/>
        <v>0</v>
      </c>
      <c r="X2220" s="19">
        <f t="shared" si="934"/>
        <v>0</v>
      </c>
      <c r="Y2220" s="19">
        <f t="shared" si="935"/>
        <v>0</v>
      </c>
      <c r="Z2220" s="2">
        <f t="shared" si="936"/>
        <v>0</v>
      </c>
      <c r="AA2220" s="2">
        <f t="shared" si="937"/>
        <v>0</v>
      </c>
      <c r="AB2220">
        <v>0</v>
      </c>
      <c r="AC2220">
        <v>0</v>
      </c>
      <c r="AD2220">
        <v>0</v>
      </c>
      <c r="AE2220">
        <v>0</v>
      </c>
      <c r="AF2220" s="2">
        <f t="shared" si="938"/>
        <v>0</v>
      </c>
      <c r="AG2220" t="b">
        <f t="shared" si="939"/>
        <v>0</v>
      </c>
      <c r="AH2220" s="2" t="str">
        <f t="shared" si="940"/>
        <v/>
      </c>
      <c r="AI2220" t="str">
        <f t="shared" si="941"/>
        <v/>
      </c>
      <c r="AJ2220" s="2" t="str">
        <f t="shared" si="942"/>
        <v/>
      </c>
      <c r="AK2220" s="2" t="str">
        <f t="shared" si="943"/>
        <v/>
      </c>
    </row>
    <row r="2221" spans="1:37" x14ac:dyDescent="0.3">
      <c r="A2221" s="18">
        <v>40463</v>
      </c>
      <c r="B2221">
        <v>2.54</v>
      </c>
      <c r="C2221">
        <v>9.4</v>
      </c>
      <c r="D2221">
        <v>1.2</v>
      </c>
      <c r="E2221">
        <v>5.3</v>
      </c>
      <c r="G2221" s="3">
        <f t="shared" si="945"/>
        <v>0</v>
      </c>
      <c r="H2221" s="3">
        <f t="shared" si="946"/>
        <v>0</v>
      </c>
      <c r="I2221" s="10">
        <f t="shared" si="920"/>
        <v>0</v>
      </c>
      <c r="J2221" s="3">
        <f t="shared" si="921"/>
        <v>0</v>
      </c>
      <c r="K2221" s="3">
        <f t="shared" si="922"/>
        <v>2.2436666666666665</v>
      </c>
      <c r="L2221" s="15">
        <f t="shared" si="923"/>
        <v>0.29633333333333339</v>
      </c>
      <c r="M2221" s="3">
        <f t="shared" si="924"/>
        <v>-0.26458333333333323</v>
      </c>
      <c r="N2221" s="15">
        <f t="shared" si="925"/>
        <v>0</v>
      </c>
      <c r="O2221" s="15">
        <f t="shared" si="926"/>
        <v>0</v>
      </c>
      <c r="P2221" s="15">
        <f t="shared" si="927"/>
        <v>0</v>
      </c>
      <c r="Q2221" s="3">
        <f t="shared" si="944"/>
        <v>10</v>
      </c>
      <c r="R2221" s="3">
        <f t="shared" si="928"/>
        <v>-0.81</v>
      </c>
      <c r="S2221" s="16">
        <f t="shared" si="929"/>
        <v>-4.2930000000000001</v>
      </c>
      <c r="T2221" s="3">
        <f t="shared" si="930"/>
        <v>0</v>
      </c>
      <c r="U2221" s="3">
        <f t="shared" si="931"/>
        <v>0</v>
      </c>
      <c r="V2221" s="3">
        <f t="shared" si="932"/>
        <v>0</v>
      </c>
      <c r="W2221" s="19">
        <f t="shared" si="933"/>
        <v>0</v>
      </c>
      <c r="X2221" s="19">
        <f t="shared" si="934"/>
        <v>0</v>
      </c>
      <c r="Y2221" s="19">
        <f t="shared" si="935"/>
        <v>0</v>
      </c>
      <c r="Z2221" s="2">
        <f t="shared" si="936"/>
        <v>0</v>
      </c>
      <c r="AA2221" s="2">
        <f t="shared" si="937"/>
        <v>0</v>
      </c>
      <c r="AB2221">
        <v>0</v>
      </c>
      <c r="AC2221">
        <v>0</v>
      </c>
      <c r="AD2221">
        <v>0</v>
      </c>
      <c r="AE2221">
        <v>0</v>
      </c>
      <c r="AF2221" s="2">
        <f t="shared" si="938"/>
        <v>0</v>
      </c>
      <c r="AG2221" t="b">
        <f t="shared" si="939"/>
        <v>0</v>
      </c>
      <c r="AH2221" s="2" t="str">
        <f t="shared" si="940"/>
        <v/>
      </c>
      <c r="AI2221" t="str">
        <f t="shared" si="941"/>
        <v/>
      </c>
      <c r="AJ2221" s="2" t="str">
        <f t="shared" si="942"/>
        <v/>
      </c>
      <c r="AK2221" s="2" t="str">
        <f t="shared" si="943"/>
        <v/>
      </c>
    </row>
    <row r="2222" spans="1:37" x14ac:dyDescent="0.3">
      <c r="A2222" s="18">
        <v>40464</v>
      </c>
      <c r="B2222">
        <v>0</v>
      </c>
      <c r="C2222">
        <v>17.399999999999999</v>
      </c>
      <c r="D2222">
        <v>5.7</v>
      </c>
      <c r="E2222">
        <v>11.55</v>
      </c>
      <c r="G2222" s="3">
        <f t="shared" si="945"/>
        <v>0</v>
      </c>
      <c r="H2222" s="3">
        <f t="shared" si="946"/>
        <v>0</v>
      </c>
      <c r="I2222" s="10">
        <f t="shared" si="920"/>
        <v>0</v>
      </c>
      <c r="J2222" s="3">
        <f t="shared" si="921"/>
        <v>0</v>
      </c>
      <c r="K2222" s="3">
        <f t="shared" si="922"/>
        <v>0</v>
      </c>
      <c r="L2222" s="15">
        <f t="shared" si="923"/>
        <v>0</v>
      </c>
      <c r="M2222" s="3">
        <f t="shared" si="924"/>
        <v>0</v>
      </c>
      <c r="N2222" s="15">
        <f t="shared" si="925"/>
        <v>0</v>
      </c>
      <c r="O2222" s="15">
        <f t="shared" si="926"/>
        <v>0</v>
      </c>
      <c r="P2222" s="15">
        <f t="shared" si="927"/>
        <v>0</v>
      </c>
      <c r="Q2222" s="3">
        <f t="shared" si="944"/>
        <v>10</v>
      </c>
      <c r="R2222" s="3">
        <f t="shared" si="928"/>
        <v>-0.81</v>
      </c>
      <c r="S2222" s="16">
        <f t="shared" si="929"/>
        <v>-9.355500000000001</v>
      </c>
      <c r="T2222" s="3">
        <f t="shared" si="930"/>
        <v>0</v>
      </c>
      <c r="U2222" s="3">
        <f t="shared" si="931"/>
        <v>0</v>
      </c>
      <c r="V2222" s="3">
        <f t="shared" si="932"/>
        <v>0</v>
      </c>
      <c r="W2222" s="19">
        <f t="shared" si="933"/>
        <v>0</v>
      </c>
      <c r="X2222" s="19">
        <f t="shared" si="934"/>
        <v>0</v>
      </c>
      <c r="Y2222" s="19">
        <f t="shared" si="935"/>
        <v>0</v>
      </c>
      <c r="Z2222" s="2">
        <f t="shared" si="936"/>
        <v>0</v>
      </c>
      <c r="AA2222" s="2">
        <f t="shared" si="937"/>
        <v>0</v>
      </c>
      <c r="AB2222">
        <v>0</v>
      </c>
      <c r="AC2222">
        <v>0</v>
      </c>
      <c r="AD2222">
        <v>0</v>
      </c>
      <c r="AE2222">
        <v>0</v>
      </c>
      <c r="AF2222" s="2">
        <f t="shared" si="938"/>
        <v>0</v>
      </c>
      <c r="AG2222" t="b">
        <f t="shared" si="939"/>
        <v>0</v>
      </c>
      <c r="AH2222" s="2" t="str">
        <f t="shared" si="940"/>
        <v/>
      </c>
      <c r="AI2222" t="str">
        <f t="shared" si="941"/>
        <v/>
      </c>
      <c r="AJ2222" s="2" t="str">
        <f t="shared" si="942"/>
        <v/>
      </c>
      <c r="AK2222" s="2" t="str">
        <f t="shared" si="943"/>
        <v/>
      </c>
    </row>
    <row r="2223" spans="1:37" x14ac:dyDescent="0.3">
      <c r="A2223" s="18">
        <v>40465</v>
      </c>
      <c r="B2223">
        <v>0</v>
      </c>
      <c r="C2223">
        <v>21.1</v>
      </c>
      <c r="D2223">
        <v>8.3000000000000007</v>
      </c>
      <c r="E2223">
        <v>14.7</v>
      </c>
      <c r="G2223" s="3">
        <f t="shared" si="945"/>
        <v>0</v>
      </c>
      <c r="H2223" s="3">
        <f t="shared" si="946"/>
        <v>0</v>
      </c>
      <c r="I2223" s="10">
        <f t="shared" si="920"/>
        <v>0</v>
      </c>
      <c r="J2223" s="3">
        <f t="shared" si="921"/>
        <v>0</v>
      </c>
      <c r="K2223" s="3">
        <f t="shared" si="922"/>
        <v>0</v>
      </c>
      <c r="L2223" s="15">
        <f t="shared" si="923"/>
        <v>0</v>
      </c>
      <c r="M2223" s="3">
        <f t="shared" si="924"/>
        <v>0</v>
      </c>
      <c r="N2223" s="15">
        <f t="shared" si="925"/>
        <v>0</v>
      </c>
      <c r="O2223" s="15">
        <f t="shared" si="926"/>
        <v>0</v>
      </c>
      <c r="P2223" s="15">
        <f t="shared" si="927"/>
        <v>0</v>
      </c>
      <c r="Q2223" s="3">
        <f t="shared" si="944"/>
        <v>10</v>
      </c>
      <c r="R2223" s="3">
        <f t="shared" si="928"/>
        <v>-0.81</v>
      </c>
      <c r="S2223" s="16">
        <f t="shared" si="929"/>
        <v>-11.907</v>
      </c>
      <c r="T2223" s="3">
        <f t="shared" si="930"/>
        <v>0</v>
      </c>
      <c r="U2223" s="3">
        <f t="shared" si="931"/>
        <v>0</v>
      </c>
      <c r="V2223" s="3">
        <f t="shared" si="932"/>
        <v>0</v>
      </c>
      <c r="W2223" s="19">
        <f t="shared" si="933"/>
        <v>0</v>
      </c>
      <c r="X2223" s="19">
        <f t="shared" si="934"/>
        <v>0</v>
      </c>
      <c r="Y2223" s="19">
        <f t="shared" si="935"/>
        <v>0</v>
      </c>
      <c r="Z2223" s="2">
        <f t="shared" si="936"/>
        <v>0</v>
      </c>
      <c r="AA2223" s="2">
        <f t="shared" si="937"/>
        <v>0</v>
      </c>
      <c r="AB2223">
        <v>0</v>
      </c>
      <c r="AC2223">
        <v>0</v>
      </c>
      <c r="AD2223">
        <v>0</v>
      </c>
      <c r="AE2223">
        <v>0</v>
      </c>
      <c r="AF2223" s="2">
        <f t="shared" si="938"/>
        <v>0</v>
      </c>
      <c r="AG2223" t="b">
        <f t="shared" si="939"/>
        <v>0</v>
      </c>
      <c r="AH2223" s="2" t="str">
        <f t="shared" si="940"/>
        <v/>
      </c>
      <c r="AI2223" t="str">
        <f t="shared" si="941"/>
        <v/>
      </c>
      <c r="AJ2223" s="2" t="str">
        <f t="shared" si="942"/>
        <v/>
      </c>
      <c r="AK2223" s="2" t="str">
        <f t="shared" si="943"/>
        <v/>
      </c>
    </row>
    <row r="2224" spans="1:37" x14ac:dyDescent="0.3">
      <c r="A2224" s="18">
        <v>40466</v>
      </c>
      <c r="B2224">
        <v>0</v>
      </c>
      <c r="C2224">
        <v>17.100000000000001</v>
      </c>
      <c r="D2224">
        <v>6.2</v>
      </c>
      <c r="E2224">
        <v>11.65</v>
      </c>
      <c r="G2224" s="3">
        <f t="shared" si="945"/>
        <v>0</v>
      </c>
      <c r="H2224" s="3">
        <f t="shared" si="946"/>
        <v>0</v>
      </c>
      <c r="I2224" s="10">
        <f t="shared" si="920"/>
        <v>0</v>
      </c>
      <c r="J2224" s="3">
        <f t="shared" si="921"/>
        <v>0</v>
      </c>
      <c r="K2224" s="3">
        <f t="shared" si="922"/>
        <v>0</v>
      </c>
      <c r="L2224" s="15">
        <f t="shared" si="923"/>
        <v>0</v>
      </c>
      <c r="M2224" s="3">
        <f t="shared" si="924"/>
        <v>0</v>
      </c>
      <c r="N2224" s="15">
        <f t="shared" si="925"/>
        <v>0</v>
      </c>
      <c r="O2224" s="15">
        <f t="shared" si="926"/>
        <v>0</v>
      </c>
      <c r="P2224" s="15">
        <f t="shared" si="927"/>
        <v>0</v>
      </c>
      <c r="Q2224" s="3">
        <f t="shared" si="944"/>
        <v>10</v>
      </c>
      <c r="R2224" s="3">
        <f t="shared" si="928"/>
        <v>-0.81</v>
      </c>
      <c r="S2224" s="16">
        <f t="shared" si="929"/>
        <v>-9.4365000000000006</v>
      </c>
      <c r="T2224" s="3">
        <f t="shared" si="930"/>
        <v>0</v>
      </c>
      <c r="U2224" s="3">
        <f t="shared" si="931"/>
        <v>0</v>
      </c>
      <c r="V2224" s="3">
        <f t="shared" si="932"/>
        <v>0</v>
      </c>
      <c r="W2224" s="19">
        <f t="shared" si="933"/>
        <v>0</v>
      </c>
      <c r="X2224" s="19">
        <f t="shared" si="934"/>
        <v>0</v>
      </c>
      <c r="Y2224" s="19">
        <f t="shared" si="935"/>
        <v>0</v>
      </c>
      <c r="Z2224" s="2">
        <f t="shared" si="936"/>
        <v>0</v>
      </c>
      <c r="AA2224" s="2">
        <f t="shared" si="937"/>
        <v>0</v>
      </c>
      <c r="AB2224">
        <v>0</v>
      </c>
      <c r="AC2224">
        <v>0</v>
      </c>
      <c r="AD2224">
        <v>0</v>
      </c>
      <c r="AE2224">
        <v>0</v>
      </c>
      <c r="AF2224" s="2">
        <f t="shared" si="938"/>
        <v>0</v>
      </c>
      <c r="AG2224" t="b">
        <f t="shared" si="939"/>
        <v>0</v>
      </c>
      <c r="AH2224" s="2" t="str">
        <f t="shared" si="940"/>
        <v/>
      </c>
      <c r="AI2224" t="str">
        <f t="shared" si="941"/>
        <v/>
      </c>
      <c r="AJ2224" s="2" t="str">
        <f t="shared" si="942"/>
        <v/>
      </c>
      <c r="AK2224" s="2" t="str">
        <f t="shared" si="943"/>
        <v/>
      </c>
    </row>
    <row r="2225" spans="1:37" x14ac:dyDescent="0.3">
      <c r="A2225" s="18">
        <v>40467</v>
      </c>
      <c r="B2225">
        <v>0</v>
      </c>
      <c r="C2225">
        <v>11.2</v>
      </c>
      <c r="D2225">
        <v>5.0999999999999996</v>
      </c>
      <c r="E2225">
        <v>8.15</v>
      </c>
      <c r="G2225" s="3">
        <f t="shared" si="945"/>
        <v>0</v>
      </c>
      <c r="H2225" s="3">
        <f t="shared" si="946"/>
        <v>0</v>
      </c>
      <c r="I2225" s="10">
        <f t="shared" si="920"/>
        <v>0</v>
      </c>
      <c r="J2225" s="3">
        <f t="shared" si="921"/>
        <v>0</v>
      </c>
      <c r="K2225" s="3">
        <f t="shared" si="922"/>
        <v>0</v>
      </c>
      <c r="L2225" s="15">
        <f t="shared" si="923"/>
        <v>0</v>
      </c>
      <c r="M2225" s="3">
        <f t="shared" si="924"/>
        <v>0</v>
      </c>
      <c r="N2225" s="15">
        <f t="shared" si="925"/>
        <v>0</v>
      </c>
      <c r="O2225" s="15">
        <f t="shared" si="926"/>
        <v>0</v>
      </c>
      <c r="P2225" s="15">
        <f t="shared" si="927"/>
        <v>0</v>
      </c>
      <c r="Q2225" s="3">
        <f t="shared" si="944"/>
        <v>10</v>
      </c>
      <c r="R2225" s="3">
        <f t="shared" si="928"/>
        <v>-0.81</v>
      </c>
      <c r="S2225" s="16">
        <f t="shared" si="929"/>
        <v>-6.6015000000000006</v>
      </c>
      <c r="T2225" s="3">
        <f t="shared" si="930"/>
        <v>0</v>
      </c>
      <c r="U2225" s="3">
        <f t="shared" si="931"/>
        <v>0</v>
      </c>
      <c r="V2225" s="3">
        <f t="shared" si="932"/>
        <v>0</v>
      </c>
      <c r="W2225" s="19">
        <f t="shared" si="933"/>
        <v>0</v>
      </c>
      <c r="X2225" s="19">
        <f t="shared" si="934"/>
        <v>0</v>
      </c>
      <c r="Y2225" s="19">
        <f t="shared" si="935"/>
        <v>0</v>
      </c>
      <c r="Z2225" s="2">
        <f t="shared" si="936"/>
        <v>0</v>
      </c>
      <c r="AA2225" s="2">
        <f t="shared" si="937"/>
        <v>0</v>
      </c>
      <c r="AB2225">
        <v>0</v>
      </c>
      <c r="AC2225">
        <v>0</v>
      </c>
      <c r="AD2225">
        <v>0</v>
      </c>
      <c r="AE2225">
        <v>0</v>
      </c>
      <c r="AF2225" s="2">
        <f t="shared" si="938"/>
        <v>0</v>
      </c>
      <c r="AG2225" t="b">
        <f t="shared" si="939"/>
        <v>0</v>
      </c>
      <c r="AH2225" s="2" t="str">
        <f t="shared" si="940"/>
        <v/>
      </c>
      <c r="AI2225" t="str">
        <f t="shared" si="941"/>
        <v/>
      </c>
      <c r="AJ2225" s="2" t="str">
        <f t="shared" si="942"/>
        <v/>
      </c>
      <c r="AK2225" s="2" t="str">
        <f t="shared" si="943"/>
        <v/>
      </c>
    </row>
    <row r="2226" spans="1:37" x14ac:dyDescent="0.3">
      <c r="A2226" s="18">
        <v>40468</v>
      </c>
      <c r="B2226">
        <v>0</v>
      </c>
      <c r="C2226">
        <v>11.7</v>
      </c>
      <c r="D2226">
        <v>4.4000000000000004</v>
      </c>
      <c r="E2226">
        <v>8.0500000000000007</v>
      </c>
      <c r="G2226" s="3">
        <f t="shared" si="945"/>
        <v>0</v>
      </c>
      <c r="H2226" s="3">
        <f t="shared" si="946"/>
        <v>0</v>
      </c>
      <c r="I2226" s="10">
        <f t="shared" si="920"/>
        <v>0</v>
      </c>
      <c r="J2226" s="3">
        <f t="shared" si="921"/>
        <v>0</v>
      </c>
      <c r="K2226" s="3">
        <f t="shared" si="922"/>
        <v>0</v>
      </c>
      <c r="L2226" s="15">
        <f t="shared" si="923"/>
        <v>0</v>
      </c>
      <c r="M2226" s="3">
        <f t="shared" si="924"/>
        <v>0</v>
      </c>
      <c r="N2226" s="15">
        <f t="shared" si="925"/>
        <v>0</v>
      </c>
      <c r="O2226" s="15">
        <f t="shared" si="926"/>
        <v>0</v>
      </c>
      <c r="P2226" s="15">
        <f t="shared" si="927"/>
        <v>0</v>
      </c>
      <c r="Q2226" s="3">
        <f t="shared" si="944"/>
        <v>10</v>
      </c>
      <c r="R2226" s="3">
        <f t="shared" si="928"/>
        <v>-0.81</v>
      </c>
      <c r="S2226" s="16">
        <f t="shared" si="929"/>
        <v>-6.5205000000000011</v>
      </c>
      <c r="T2226" s="3">
        <f t="shared" si="930"/>
        <v>0</v>
      </c>
      <c r="U2226" s="3">
        <f t="shared" si="931"/>
        <v>0</v>
      </c>
      <c r="V2226" s="3">
        <f t="shared" si="932"/>
        <v>0</v>
      </c>
      <c r="W2226" s="19">
        <f t="shared" si="933"/>
        <v>0</v>
      </c>
      <c r="X2226" s="19">
        <f t="shared" si="934"/>
        <v>0</v>
      </c>
      <c r="Y2226" s="19">
        <f t="shared" si="935"/>
        <v>0</v>
      </c>
      <c r="Z2226" s="2">
        <f t="shared" si="936"/>
        <v>0</v>
      </c>
      <c r="AA2226" s="2">
        <f t="shared" si="937"/>
        <v>0</v>
      </c>
      <c r="AB2226">
        <v>0</v>
      </c>
      <c r="AC2226">
        <v>0</v>
      </c>
      <c r="AD2226">
        <v>0</v>
      </c>
      <c r="AE2226">
        <v>0</v>
      </c>
      <c r="AF2226" s="2">
        <f t="shared" si="938"/>
        <v>0</v>
      </c>
      <c r="AG2226" t="b">
        <f t="shared" si="939"/>
        <v>0</v>
      </c>
      <c r="AH2226" s="2" t="str">
        <f t="shared" si="940"/>
        <v/>
      </c>
      <c r="AI2226" t="str">
        <f t="shared" si="941"/>
        <v/>
      </c>
      <c r="AJ2226" s="2" t="str">
        <f t="shared" si="942"/>
        <v/>
      </c>
      <c r="AK2226" s="2" t="str">
        <f t="shared" si="943"/>
        <v/>
      </c>
    </row>
    <row r="2227" spans="1:37" x14ac:dyDescent="0.3">
      <c r="A2227" s="18">
        <v>40469</v>
      </c>
      <c r="B2227">
        <v>0</v>
      </c>
      <c r="C2227">
        <v>13.4</v>
      </c>
      <c r="D2227">
        <v>3.8</v>
      </c>
      <c r="E2227">
        <v>8.6</v>
      </c>
      <c r="G2227" s="3">
        <f t="shared" si="945"/>
        <v>0</v>
      </c>
      <c r="H2227" s="3">
        <f t="shared" si="946"/>
        <v>0</v>
      </c>
      <c r="I2227" s="10">
        <f t="shared" si="920"/>
        <v>0</v>
      </c>
      <c r="J2227" s="3">
        <f t="shared" si="921"/>
        <v>0</v>
      </c>
      <c r="K2227" s="3">
        <f t="shared" si="922"/>
        <v>0</v>
      </c>
      <c r="L2227" s="15">
        <f t="shared" si="923"/>
        <v>0</v>
      </c>
      <c r="M2227" s="3">
        <f t="shared" si="924"/>
        <v>0</v>
      </c>
      <c r="N2227" s="15">
        <f t="shared" si="925"/>
        <v>0</v>
      </c>
      <c r="O2227" s="15">
        <f t="shared" si="926"/>
        <v>0</v>
      </c>
      <c r="P2227" s="15">
        <f t="shared" si="927"/>
        <v>0</v>
      </c>
      <c r="Q2227" s="3">
        <f t="shared" si="944"/>
        <v>10</v>
      </c>
      <c r="R2227" s="3">
        <f t="shared" si="928"/>
        <v>-0.81</v>
      </c>
      <c r="S2227" s="16">
        <f t="shared" si="929"/>
        <v>-6.9660000000000002</v>
      </c>
      <c r="T2227" s="3">
        <f t="shared" si="930"/>
        <v>0</v>
      </c>
      <c r="U2227" s="3">
        <f t="shared" si="931"/>
        <v>0</v>
      </c>
      <c r="V2227" s="3">
        <f t="shared" si="932"/>
        <v>0</v>
      </c>
      <c r="W2227" s="19">
        <f t="shared" si="933"/>
        <v>0</v>
      </c>
      <c r="X2227" s="19">
        <f t="shared" si="934"/>
        <v>0</v>
      </c>
      <c r="Y2227" s="19">
        <f t="shared" si="935"/>
        <v>0</v>
      </c>
      <c r="Z2227" s="2">
        <f t="shared" si="936"/>
        <v>0</v>
      </c>
      <c r="AA2227" s="2">
        <f t="shared" si="937"/>
        <v>0</v>
      </c>
      <c r="AB2227">
        <v>0</v>
      </c>
      <c r="AC2227">
        <v>0</v>
      </c>
      <c r="AD2227">
        <v>0</v>
      </c>
      <c r="AE2227">
        <v>0</v>
      </c>
      <c r="AF2227" s="2">
        <f t="shared" si="938"/>
        <v>0</v>
      </c>
      <c r="AG2227" t="b">
        <f t="shared" si="939"/>
        <v>0</v>
      </c>
      <c r="AH2227" s="2" t="str">
        <f t="shared" si="940"/>
        <v/>
      </c>
      <c r="AI2227" t="str">
        <f t="shared" si="941"/>
        <v/>
      </c>
      <c r="AJ2227" s="2" t="str">
        <f t="shared" si="942"/>
        <v/>
      </c>
      <c r="AK2227" s="2" t="str">
        <f t="shared" si="943"/>
        <v/>
      </c>
    </row>
    <row r="2228" spans="1:37" x14ac:dyDescent="0.3">
      <c r="A2228" s="18">
        <v>40470</v>
      </c>
      <c r="B2228">
        <v>5.08</v>
      </c>
      <c r="C2228">
        <v>14.2</v>
      </c>
      <c r="D2228">
        <v>3.5</v>
      </c>
      <c r="E2228">
        <v>8.85</v>
      </c>
      <c r="G2228" s="3">
        <f t="shared" si="945"/>
        <v>0</v>
      </c>
      <c r="H2228" s="3">
        <f t="shared" si="946"/>
        <v>0</v>
      </c>
      <c r="I2228" s="10">
        <f t="shared" si="920"/>
        <v>0</v>
      </c>
      <c r="J2228" s="3">
        <f t="shared" si="921"/>
        <v>0</v>
      </c>
      <c r="K2228" s="3">
        <f t="shared" si="922"/>
        <v>5.08</v>
      </c>
      <c r="L2228" s="15">
        <f t="shared" si="923"/>
        <v>0</v>
      </c>
      <c r="M2228" s="3">
        <f t="shared" si="924"/>
        <v>-1.27</v>
      </c>
      <c r="N2228" s="15">
        <f t="shared" si="925"/>
        <v>0</v>
      </c>
      <c r="O2228" s="15">
        <f t="shared" si="926"/>
        <v>0</v>
      </c>
      <c r="P2228" s="15">
        <f t="shared" si="927"/>
        <v>0</v>
      </c>
      <c r="Q2228" s="3">
        <f t="shared" si="944"/>
        <v>10</v>
      </c>
      <c r="R2228" s="3">
        <f t="shared" si="928"/>
        <v>-0.81</v>
      </c>
      <c r="S2228" s="16">
        <f t="shared" si="929"/>
        <v>-7.1684999999999999</v>
      </c>
      <c r="T2228" s="3">
        <f t="shared" si="930"/>
        <v>0</v>
      </c>
      <c r="U2228" s="3">
        <f t="shared" si="931"/>
        <v>0</v>
      </c>
      <c r="V2228" s="3">
        <f t="shared" si="932"/>
        <v>0</v>
      </c>
      <c r="W2228" s="19">
        <f t="shared" si="933"/>
        <v>0</v>
      </c>
      <c r="X2228" s="19">
        <f t="shared" si="934"/>
        <v>0</v>
      </c>
      <c r="Y2228" s="19">
        <f t="shared" si="935"/>
        <v>0</v>
      </c>
      <c r="Z2228" s="2">
        <f t="shared" si="936"/>
        <v>0</v>
      </c>
      <c r="AA2228" s="2">
        <f t="shared" si="937"/>
        <v>0</v>
      </c>
      <c r="AB2228">
        <v>0</v>
      </c>
      <c r="AC2228">
        <v>0</v>
      </c>
      <c r="AD2228">
        <v>0</v>
      </c>
      <c r="AE2228">
        <v>0</v>
      </c>
      <c r="AF2228" s="2">
        <f t="shared" si="938"/>
        <v>0</v>
      </c>
      <c r="AG2228" t="b">
        <f t="shared" si="939"/>
        <v>0</v>
      </c>
      <c r="AH2228" s="2" t="str">
        <f t="shared" si="940"/>
        <v/>
      </c>
      <c r="AI2228" t="str">
        <f t="shared" si="941"/>
        <v/>
      </c>
      <c r="AJ2228" s="2" t="str">
        <f t="shared" si="942"/>
        <v/>
      </c>
      <c r="AK2228" s="2" t="str">
        <f t="shared" si="943"/>
        <v/>
      </c>
    </row>
    <row r="2229" spans="1:37" x14ac:dyDescent="0.3">
      <c r="A2229" s="18">
        <v>40471</v>
      </c>
      <c r="B2229">
        <v>2.54</v>
      </c>
      <c r="C2229">
        <v>18.100000000000001</v>
      </c>
      <c r="D2229">
        <v>9.3000000000000007</v>
      </c>
      <c r="E2229">
        <v>13.7</v>
      </c>
      <c r="G2229" s="3">
        <f t="shared" si="945"/>
        <v>0</v>
      </c>
      <c r="H2229" s="3">
        <f t="shared" si="946"/>
        <v>0</v>
      </c>
      <c r="I2229" s="10">
        <f t="shared" si="920"/>
        <v>0</v>
      </c>
      <c r="J2229" s="3">
        <f t="shared" si="921"/>
        <v>0</v>
      </c>
      <c r="K2229" s="3">
        <f t="shared" si="922"/>
        <v>2.54</v>
      </c>
      <c r="L2229" s="15">
        <f t="shared" si="923"/>
        <v>0</v>
      </c>
      <c r="M2229" s="3">
        <f t="shared" si="924"/>
        <v>-0.63500000000000001</v>
      </c>
      <c r="N2229" s="15">
        <f t="shared" si="925"/>
        <v>0</v>
      </c>
      <c r="O2229" s="15">
        <f t="shared" si="926"/>
        <v>0</v>
      </c>
      <c r="P2229" s="15">
        <f t="shared" si="927"/>
        <v>0</v>
      </c>
      <c r="Q2229" s="3">
        <f t="shared" si="944"/>
        <v>10</v>
      </c>
      <c r="R2229" s="3">
        <f t="shared" si="928"/>
        <v>-0.81</v>
      </c>
      <c r="S2229" s="16">
        <f t="shared" si="929"/>
        <v>-11.097</v>
      </c>
      <c r="T2229" s="3">
        <f t="shared" si="930"/>
        <v>0</v>
      </c>
      <c r="U2229" s="3">
        <f t="shared" si="931"/>
        <v>0</v>
      </c>
      <c r="V2229" s="3">
        <f t="shared" si="932"/>
        <v>0</v>
      </c>
      <c r="W2229" s="19">
        <f t="shared" si="933"/>
        <v>0</v>
      </c>
      <c r="X2229" s="19">
        <f t="shared" si="934"/>
        <v>0</v>
      </c>
      <c r="Y2229" s="19">
        <f t="shared" si="935"/>
        <v>0</v>
      </c>
      <c r="Z2229" s="2">
        <f t="shared" si="936"/>
        <v>0</v>
      </c>
      <c r="AA2229" s="2">
        <f t="shared" si="937"/>
        <v>0</v>
      </c>
      <c r="AB2229">
        <v>0</v>
      </c>
      <c r="AC2229">
        <v>0</v>
      </c>
      <c r="AD2229">
        <v>0</v>
      </c>
      <c r="AE2229">
        <v>0</v>
      </c>
      <c r="AF2229" s="2">
        <f t="shared" si="938"/>
        <v>0</v>
      </c>
      <c r="AG2229" t="b">
        <f t="shared" si="939"/>
        <v>0</v>
      </c>
      <c r="AH2229" s="2" t="str">
        <f t="shared" si="940"/>
        <v/>
      </c>
      <c r="AI2229" t="str">
        <f t="shared" si="941"/>
        <v/>
      </c>
      <c r="AJ2229" s="2" t="str">
        <f t="shared" si="942"/>
        <v/>
      </c>
      <c r="AK2229" s="2" t="str">
        <f t="shared" si="943"/>
        <v/>
      </c>
    </row>
    <row r="2230" spans="1:37" x14ac:dyDescent="0.3">
      <c r="A2230" s="18">
        <v>40472</v>
      </c>
      <c r="B2230">
        <v>0</v>
      </c>
      <c r="C2230">
        <v>20.399999999999999</v>
      </c>
      <c r="D2230">
        <v>9.1999999999999993</v>
      </c>
      <c r="E2230">
        <v>14.8</v>
      </c>
      <c r="G2230" s="3">
        <f t="shared" si="945"/>
        <v>0</v>
      </c>
      <c r="H2230" s="3">
        <f t="shared" si="946"/>
        <v>0</v>
      </c>
      <c r="I2230" s="10">
        <f t="shared" si="920"/>
        <v>0</v>
      </c>
      <c r="J2230" s="3">
        <f t="shared" si="921"/>
        <v>0</v>
      </c>
      <c r="K2230" s="3">
        <f t="shared" si="922"/>
        <v>0</v>
      </c>
      <c r="L2230" s="15">
        <f t="shared" si="923"/>
        <v>0</v>
      </c>
      <c r="M2230" s="3">
        <f t="shared" si="924"/>
        <v>0</v>
      </c>
      <c r="N2230" s="15">
        <f t="shared" si="925"/>
        <v>0</v>
      </c>
      <c r="O2230" s="15">
        <f t="shared" si="926"/>
        <v>0</v>
      </c>
      <c r="P2230" s="15">
        <f t="shared" si="927"/>
        <v>0</v>
      </c>
      <c r="Q2230" s="3">
        <f t="shared" si="944"/>
        <v>10</v>
      </c>
      <c r="R2230" s="3">
        <f t="shared" si="928"/>
        <v>-0.81</v>
      </c>
      <c r="S2230" s="16">
        <f t="shared" si="929"/>
        <v>-11.988000000000001</v>
      </c>
      <c r="T2230" s="3">
        <f t="shared" si="930"/>
        <v>0</v>
      </c>
      <c r="U2230" s="3">
        <f t="shared" si="931"/>
        <v>0</v>
      </c>
      <c r="V2230" s="3">
        <f t="shared" si="932"/>
        <v>0</v>
      </c>
      <c r="W2230" s="19">
        <f t="shared" si="933"/>
        <v>0</v>
      </c>
      <c r="X2230" s="19">
        <f t="shared" si="934"/>
        <v>0</v>
      </c>
      <c r="Y2230" s="19">
        <f t="shared" si="935"/>
        <v>0</v>
      </c>
      <c r="Z2230" s="2">
        <f t="shared" si="936"/>
        <v>0</v>
      </c>
      <c r="AA2230" s="2">
        <f t="shared" si="937"/>
        <v>0</v>
      </c>
      <c r="AB2230">
        <v>0</v>
      </c>
      <c r="AC2230">
        <v>0</v>
      </c>
      <c r="AD2230">
        <v>0</v>
      </c>
      <c r="AE2230">
        <v>0</v>
      </c>
      <c r="AF2230" s="2">
        <f t="shared" si="938"/>
        <v>0</v>
      </c>
      <c r="AG2230" t="b">
        <f t="shared" si="939"/>
        <v>0</v>
      </c>
      <c r="AH2230" s="2" t="str">
        <f t="shared" si="940"/>
        <v/>
      </c>
      <c r="AI2230" t="str">
        <f t="shared" si="941"/>
        <v/>
      </c>
      <c r="AJ2230" s="2" t="str">
        <f t="shared" si="942"/>
        <v/>
      </c>
      <c r="AK2230" s="2" t="str">
        <f t="shared" si="943"/>
        <v/>
      </c>
    </row>
    <row r="2231" spans="1:37" x14ac:dyDescent="0.3">
      <c r="A2231" s="18">
        <v>40473</v>
      </c>
      <c r="B2231">
        <v>0</v>
      </c>
      <c r="C2231">
        <v>9.5</v>
      </c>
      <c r="D2231">
        <v>6.4</v>
      </c>
      <c r="E2231">
        <v>7.95</v>
      </c>
      <c r="G2231" s="3">
        <f t="shared" si="945"/>
        <v>0</v>
      </c>
      <c r="H2231" s="3">
        <f t="shared" si="946"/>
        <v>0</v>
      </c>
      <c r="I2231" s="10">
        <f t="shared" si="920"/>
        <v>0</v>
      </c>
      <c r="J2231" s="3">
        <f t="shared" si="921"/>
        <v>0</v>
      </c>
      <c r="K2231" s="3">
        <f t="shared" si="922"/>
        <v>0</v>
      </c>
      <c r="L2231" s="15">
        <f t="shared" si="923"/>
        <v>0</v>
      </c>
      <c r="M2231" s="3">
        <f t="shared" si="924"/>
        <v>0</v>
      </c>
      <c r="N2231" s="15">
        <f t="shared" si="925"/>
        <v>0</v>
      </c>
      <c r="O2231" s="15">
        <f t="shared" si="926"/>
        <v>0</v>
      </c>
      <c r="P2231" s="15">
        <f t="shared" si="927"/>
        <v>0</v>
      </c>
      <c r="Q2231" s="3">
        <f t="shared" si="944"/>
        <v>10</v>
      </c>
      <c r="R2231" s="3">
        <f t="shared" si="928"/>
        <v>-0.81</v>
      </c>
      <c r="S2231" s="16">
        <f t="shared" si="929"/>
        <v>-6.4395000000000007</v>
      </c>
      <c r="T2231" s="3">
        <f t="shared" si="930"/>
        <v>0</v>
      </c>
      <c r="U2231" s="3">
        <f t="shared" si="931"/>
        <v>0</v>
      </c>
      <c r="V2231" s="3">
        <f t="shared" si="932"/>
        <v>0</v>
      </c>
      <c r="W2231" s="19">
        <f t="shared" si="933"/>
        <v>0</v>
      </c>
      <c r="X2231" s="19">
        <f t="shared" si="934"/>
        <v>0</v>
      </c>
      <c r="Y2231" s="19">
        <f t="shared" si="935"/>
        <v>0</v>
      </c>
      <c r="Z2231" s="2">
        <f t="shared" si="936"/>
        <v>0</v>
      </c>
      <c r="AA2231" s="2">
        <f t="shared" si="937"/>
        <v>0</v>
      </c>
      <c r="AB2231">
        <v>0</v>
      </c>
      <c r="AC2231">
        <v>0</v>
      </c>
      <c r="AD2231">
        <v>0</v>
      </c>
      <c r="AE2231">
        <v>0</v>
      </c>
      <c r="AF2231" s="2">
        <f t="shared" si="938"/>
        <v>0</v>
      </c>
      <c r="AG2231" t="b">
        <f t="shared" si="939"/>
        <v>0</v>
      </c>
      <c r="AH2231" s="2" t="str">
        <f t="shared" si="940"/>
        <v/>
      </c>
      <c r="AI2231" t="str">
        <f t="shared" si="941"/>
        <v/>
      </c>
      <c r="AJ2231" s="2" t="str">
        <f t="shared" si="942"/>
        <v/>
      </c>
      <c r="AK2231" s="2" t="str">
        <f t="shared" si="943"/>
        <v/>
      </c>
    </row>
    <row r="2232" spans="1:37" x14ac:dyDescent="0.3">
      <c r="A2232" s="18">
        <v>40474</v>
      </c>
      <c r="B2232">
        <v>7.62</v>
      </c>
      <c r="C2232">
        <v>9.3000000000000007</v>
      </c>
      <c r="D2232">
        <v>4.9000000000000004</v>
      </c>
      <c r="E2232">
        <v>7.1</v>
      </c>
      <c r="G2232" s="3">
        <f t="shared" si="945"/>
        <v>0</v>
      </c>
      <c r="H2232" s="3">
        <f t="shared" si="946"/>
        <v>0</v>
      </c>
      <c r="I2232" s="10">
        <f t="shared" si="920"/>
        <v>0</v>
      </c>
      <c r="J2232" s="3">
        <f t="shared" si="921"/>
        <v>0</v>
      </c>
      <c r="K2232" s="3">
        <f t="shared" si="922"/>
        <v>7.62</v>
      </c>
      <c r="L2232" s="15">
        <f t="shared" si="923"/>
        <v>0</v>
      </c>
      <c r="M2232" s="3">
        <f t="shared" si="924"/>
        <v>-1.905</v>
      </c>
      <c r="N2232" s="15">
        <f t="shared" si="925"/>
        <v>0</v>
      </c>
      <c r="O2232" s="15">
        <f t="shared" si="926"/>
        <v>0</v>
      </c>
      <c r="P2232" s="15">
        <f t="shared" si="927"/>
        <v>0</v>
      </c>
      <c r="Q2232" s="3">
        <f t="shared" si="944"/>
        <v>10</v>
      </c>
      <c r="R2232" s="3">
        <f t="shared" si="928"/>
        <v>-0.81</v>
      </c>
      <c r="S2232" s="16">
        <f t="shared" si="929"/>
        <v>-5.7510000000000003</v>
      </c>
      <c r="T2232" s="3">
        <f t="shared" si="930"/>
        <v>0</v>
      </c>
      <c r="U2232" s="3">
        <f t="shared" si="931"/>
        <v>0</v>
      </c>
      <c r="V2232" s="3">
        <f t="shared" si="932"/>
        <v>0</v>
      </c>
      <c r="W2232" s="19">
        <f t="shared" si="933"/>
        <v>0</v>
      </c>
      <c r="X2232" s="19">
        <f t="shared" si="934"/>
        <v>0</v>
      </c>
      <c r="Y2232" s="19">
        <f t="shared" si="935"/>
        <v>0</v>
      </c>
      <c r="Z2232" s="2">
        <f t="shared" si="936"/>
        <v>0</v>
      </c>
      <c r="AA2232" s="2">
        <f t="shared" si="937"/>
        <v>0</v>
      </c>
      <c r="AB2232">
        <v>0</v>
      </c>
      <c r="AC2232">
        <v>0</v>
      </c>
      <c r="AD2232">
        <v>0</v>
      </c>
      <c r="AE2232">
        <v>0</v>
      </c>
      <c r="AF2232" s="2">
        <f t="shared" si="938"/>
        <v>0</v>
      </c>
      <c r="AG2232" t="b">
        <f t="shared" si="939"/>
        <v>0</v>
      </c>
      <c r="AH2232" s="2" t="str">
        <f t="shared" si="940"/>
        <v/>
      </c>
      <c r="AI2232" t="str">
        <f t="shared" si="941"/>
        <v/>
      </c>
      <c r="AJ2232" s="2" t="str">
        <f t="shared" si="942"/>
        <v/>
      </c>
      <c r="AK2232" s="2" t="str">
        <f t="shared" si="943"/>
        <v/>
      </c>
    </row>
    <row r="2233" spans="1:37" x14ac:dyDescent="0.3">
      <c r="A2233" s="18">
        <v>40475</v>
      </c>
      <c r="B2233">
        <v>53.79</v>
      </c>
      <c r="C2233">
        <v>9.9</v>
      </c>
      <c r="D2233">
        <v>4.8</v>
      </c>
      <c r="E2233">
        <v>7.35</v>
      </c>
      <c r="G2233" s="3">
        <f t="shared" si="945"/>
        <v>0</v>
      </c>
      <c r="H2233" s="3">
        <f t="shared" si="946"/>
        <v>0</v>
      </c>
      <c r="I2233" s="10">
        <f t="shared" si="920"/>
        <v>0</v>
      </c>
      <c r="J2233" s="3">
        <f t="shared" si="921"/>
        <v>0</v>
      </c>
      <c r="K2233" s="3">
        <f t="shared" si="922"/>
        <v>53.79</v>
      </c>
      <c r="L2233" s="15">
        <f t="shared" si="923"/>
        <v>0</v>
      </c>
      <c r="M2233" s="3">
        <f t="shared" si="924"/>
        <v>-13.4475</v>
      </c>
      <c r="N2233" s="15">
        <f t="shared" si="925"/>
        <v>0</v>
      </c>
      <c r="O2233" s="15">
        <f t="shared" si="926"/>
        <v>0</v>
      </c>
      <c r="P2233" s="15">
        <f t="shared" si="927"/>
        <v>0</v>
      </c>
      <c r="Q2233" s="3">
        <f t="shared" si="944"/>
        <v>10</v>
      </c>
      <c r="R2233" s="3">
        <f t="shared" si="928"/>
        <v>-0.81</v>
      </c>
      <c r="S2233" s="16">
        <f t="shared" si="929"/>
        <v>-5.9535</v>
      </c>
      <c r="T2233" s="3">
        <f t="shared" si="930"/>
        <v>0</v>
      </c>
      <c r="U2233" s="3">
        <f t="shared" si="931"/>
        <v>0</v>
      </c>
      <c r="V2233" s="3">
        <f t="shared" si="932"/>
        <v>0</v>
      </c>
      <c r="W2233" s="19">
        <f t="shared" si="933"/>
        <v>0</v>
      </c>
      <c r="X2233" s="19">
        <f t="shared" si="934"/>
        <v>0</v>
      </c>
      <c r="Y2233" s="19">
        <f t="shared" si="935"/>
        <v>0</v>
      </c>
      <c r="Z2233" s="2">
        <f t="shared" si="936"/>
        <v>0</v>
      </c>
      <c r="AA2233" s="2">
        <f t="shared" si="937"/>
        <v>0</v>
      </c>
      <c r="AB2233">
        <v>0</v>
      </c>
      <c r="AC2233">
        <v>0</v>
      </c>
      <c r="AD2233">
        <v>0</v>
      </c>
      <c r="AE2233">
        <v>0</v>
      </c>
      <c r="AF2233" s="2">
        <f t="shared" si="938"/>
        <v>0</v>
      </c>
      <c r="AG2233" t="b">
        <f t="shared" si="939"/>
        <v>0</v>
      </c>
      <c r="AH2233" s="2" t="str">
        <f t="shared" si="940"/>
        <v/>
      </c>
      <c r="AI2233" t="str">
        <f t="shared" si="941"/>
        <v/>
      </c>
      <c r="AJ2233" s="2" t="str">
        <f t="shared" si="942"/>
        <v/>
      </c>
      <c r="AK2233" s="2" t="str">
        <f t="shared" si="943"/>
        <v/>
      </c>
    </row>
    <row r="2234" spans="1:37" x14ac:dyDescent="0.3">
      <c r="A2234" s="18">
        <v>40476</v>
      </c>
      <c r="B2234">
        <v>60.96</v>
      </c>
      <c r="C2234">
        <v>8.1</v>
      </c>
      <c r="D2234">
        <v>1</v>
      </c>
      <c r="E2234">
        <v>4.55</v>
      </c>
      <c r="G2234" s="3">
        <f t="shared" si="945"/>
        <v>0</v>
      </c>
      <c r="H2234" s="3">
        <f t="shared" si="946"/>
        <v>0</v>
      </c>
      <c r="I2234" s="10">
        <f t="shared" si="920"/>
        <v>0</v>
      </c>
      <c r="J2234" s="3">
        <f t="shared" si="921"/>
        <v>0</v>
      </c>
      <c r="K2234" s="3">
        <f t="shared" si="922"/>
        <v>46.227999999999994</v>
      </c>
      <c r="L2234" s="15">
        <f t="shared" si="923"/>
        <v>14.732000000000003</v>
      </c>
      <c r="M2234" s="3">
        <f t="shared" si="924"/>
        <v>3.1750000000000043</v>
      </c>
      <c r="N2234" s="15">
        <f t="shared" si="925"/>
        <v>3.1750000000000043</v>
      </c>
      <c r="O2234" s="15">
        <f t="shared" si="926"/>
        <v>0</v>
      </c>
      <c r="P2234" s="15">
        <f t="shared" si="927"/>
        <v>0</v>
      </c>
      <c r="Q2234" s="3">
        <f t="shared" si="944"/>
        <v>10</v>
      </c>
      <c r="R2234" s="3">
        <f t="shared" si="928"/>
        <v>-0.81</v>
      </c>
      <c r="S2234" s="16">
        <f t="shared" si="929"/>
        <v>-3.6855000000000002</v>
      </c>
      <c r="T2234" s="3">
        <f t="shared" si="930"/>
        <v>0</v>
      </c>
      <c r="U2234" s="3">
        <f t="shared" si="931"/>
        <v>0</v>
      </c>
      <c r="V2234" s="3">
        <f t="shared" si="932"/>
        <v>0</v>
      </c>
      <c r="W2234" s="19">
        <f t="shared" si="933"/>
        <v>0</v>
      </c>
      <c r="X2234" s="19">
        <f t="shared" si="934"/>
        <v>0</v>
      </c>
      <c r="Y2234" s="19">
        <f t="shared" si="935"/>
        <v>0</v>
      </c>
      <c r="Z2234" s="2">
        <f t="shared" si="936"/>
        <v>0</v>
      </c>
      <c r="AA2234" s="2">
        <f t="shared" si="937"/>
        <v>0</v>
      </c>
      <c r="AB2234">
        <v>10.16</v>
      </c>
      <c r="AC2234">
        <v>10.16</v>
      </c>
      <c r="AD2234">
        <v>0</v>
      </c>
      <c r="AE2234">
        <v>0</v>
      </c>
      <c r="AF2234" s="2">
        <f t="shared" si="938"/>
        <v>0</v>
      </c>
      <c r="AG2234" t="b">
        <f t="shared" si="939"/>
        <v>1</v>
      </c>
      <c r="AH2234" s="2">
        <f t="shared" si="940"/>
        <v>-10.16</v>
      </c>
      <c r="AI2234" t="str">
        <f t="shared" si="941"/>
        <v/>
      </c>
      <c r="AJ2234" s="2">
        <f t="shared" si="942"/>
        <v>0</v>
      </c>
      <c r="AK2234" s="2">
        <f t="shared" si="943"/>
        <v>0</v>
      </c>
    </row>
    <row r="2235" spans="1:37" x14ac:dyDescent="0.3">
      <c r="A2235" s="18">
        <v>40477</v>
      </c>
      <c r="B2235">
        <v>45.72</v>
      </c>
      <c r="C2235">
        <v>2.5</v>
      </c>
      <c r="D2235">
        <v>0.9</v>
      </c>
      <c r="E2235">
        <v>1.7</v>
      </c>
      <c r="G2235" s="3">
        <f t="shared" si="945"/>
        <v>0</v>
      </c>
      <c r="H2235" s="3">
        <f t="shared" si="946"/>
        <v>0</v>
      </c>
      <c r="I2235" s="10">
        <f t="shared" si="920"/>
        <v>0</v>
      </c>
      <c r="J2235" s="3">
        <f t="shared" si="921"/>
        <v>0</v>
      </c>
      <c r="K2235" s="3">
        <f t="shared" si="922"/>
        <v>12.954000000000001</v>
      </c>
      <c r="L2235" s="15">
        <f t="shared" si="923"/>
        <v>32.765999999999998</v>
      </c>
      <c r="M2235" s="3">
        <f t="shared" si="924"/>
        <v>29.527499999999996</v>
      </c>
      <c r="N2235" s="15">
        <f t="shared" si="925"/>
        <v>29.527499999999996</v>
      </c>
      <c r="O2235" s="15">
        <f t="shared" si="926"/>
        <v>0.17541152263374482</v>
      </c>
      <c r="P2235" s="15">
        <f t="shared" si="927"/>
        <v>168.33272727272728</v>
      </c>
      <c r="Q2235" s="3">
        <f t="shared" si="944"/>
        <v>10</v>
      </c>
      <c r="R2235" s="3">
        <f t="shared" si="928"/>
        <v>-0.81</v>
      </c>
      <c r="S2235" s="16">
        <f t="shared" si="929"/>
        <v>-1.377</v>
      </c>
      <c r="T2235" s="3">
        <f t="shared" si="930"/>
        <v>28.150499999999997</v>
      </c>
      <c r="U2235" s="3">
        <f t="shared" si="931"/>
        <v>0.17541152263374482</v>
      </c>
      <c r="V2235" s="3">
        <f t="shared" si="932"/>
        <v>160.48261583577715</v>
      </c>
      <c r="W2235" s="19">
        <f t="shared" si="933"/>
        <v>28.150499999999997</v>
      </c>
      <c r="X2235" s="19">
        <f t="shared" si="934"/>
        <v>0.17541152263374482</v>
      </c>
      <c r="Y2235" s="19">
        <f t="shared" si="935"/>
        <v>160.48261583577715</v>
      </c>
      <c r="Z2235" s="2">
        <f t="shared" si="936"/>
        <v>28.150499999999997</v>
      </c>
      <c r="AA2235" s="2">
        <f t="shared" si="937"/>
        <v>160.48261583577715</v>
      </c>
      <c r="AB2235">
        <v>22.86</v>
      </c>
      <c r="AC2235">
        <v>33.020000000000003</v>
      </c>
      <c r="AD2235">
        <v>101.6</v>
      </c>
      <c r="AE2235">
        <v>101.6</v>
      </c>
      <c r="AF2235" s="2">
        <f t="shared" si="938"/>
        <v>0.32500000000000007</v>
      </c>
      <c r="AG2235" t="b">
        <f t="shared" si="939"/>
        <v>1</v>
      </c>
      <c r="AH2235" s="2">
        <f t="shared" si="940"/>
        <v>5.290499999999998</v>
      </c>
      <c r="AI2235" t="str">
        <f t="shared" si="941"/>
        <v/>
      </c>
      <c r="AJ2235" s="2">
        <f t="shared" si="942"/>
        <v>58.882615835777159</v>
      </c>
      <c r="AK2235" s="2">
        <f t="shared" si="943"/>
        <v>58.882615835777159</v>
      </c>
    </row>
    <row r="2236" spans="1:37" x14ac:dyDescent="0.3">
      <c r="A2236" s="18">
        <v>40478</v>
      </c>
      <c r="B2236">
        <v>15.24</v>
      </c>
      <c r="C2236">
        <v>3.4</v>
      </c>
      <c r="D2236">
        <v>0.7</v>
      </c>
      <c r="E2236">
        <v>2.0499999999999998</v>
      </c>
      <c r="G2236" s="3">
        <f t="shared" si="945"/>
        <v>28.150499999999997</v>
      </c>
      <c r="H2236" s="3">
        <f t="shared" si="946"/>
        <v>160.48261583577715</v>
      </c>
      <c r="I2236" s="10">
        <f t="shared" si="920"/>
        <v>158.87778967741937</v>
      </c>
      <c r="J2236" s="3">
        <f t="shared" si="921"/>
        <v>0.17718335619570183</v>
      </c>
      <c r="K2236" s="3">
        <f t="shared" si="922"/>
        <v>5.206999999999999</v>
      </c>
      <c r="L2236" s="15">
        <f t="shared" si="923"/>
        <v>10.033000000000001</v>
      </c>
      <c r="M2236" s="3">
        <f t="shared" si="924"/>
        <v>8.7312500000000011</v>
      </c>
      <c r="N2236" s="15">
        <f t="shared" si="925"/>
        <v>36.881749999999997</v>
      </c>
      <c r="O2236" s="15">
        <f t="shared" si="926"/>
        <v>0.1671131683783629</v>
      </c>
      <c r="P2236" s="15">
        <f t="shared" si="927"/>
        <v>220.69924445747802</v>
      </c>
      <c r="Q2236" s="3">
        <f t="shared" si="944"/>
        <v>10</v>
      </c>
      <c r="R2236" s="3">
        <f t="shared" si="928"/>
        <v>-0.81</v>
      </c>
      <c r="S2236" s="16">
        <f t="shared" si="929"/>
        <v>-1.6604999999999999</v>
      </c>
      <c r="T2236" s="3">
        <f t="shared" si="930"/>
        <v>35.221249999999998</v>
      </c>
      <c r="U2236" s="3">
        <f t="shared" si="931"/>
        <v>0.1671131683783629</v>
      </c>
      <c r="V2236" s="3">
        <f t="shared" si="932"/>
        <v>210.76286412244394</v>
      </c>
      <c r="W2236" s="19">
        <f t="shared" si="933"/>
        <v>35.221249999999998</v>
      </c>
      <c r="X2236" s="19">
        <f t="shared" si="934"/>
        <v>0.1671131683783629</v>
      </c>
      <c r="Y2236" s="19">
        <f t="shared" si="935"/>
        <v>210.76286412244394</v>
      </c>
      <c r="Z2236" s="2">
        <f t="shared" si="936"/>
        <v>7.0707500000000003</v>
      </c>
      <c r="AA2236" s="2">
        <f t="shared" si="937"/>
        <v>50.28024828666679</v>
      </c>
      <c r="AB2236">
        <v>5.08</v>
      </c>
      <c r="AC2236">
        <v>38.1</v>
      </c>
      <c r="AD2236">
        <v>50.8</v>
      </c>
      <c r="AE2236">
        <v>152.4</v>
      </c>
      <c r="AF2236" s="2">
        <f t="shared" si="938"/>
        <v>0.25</v>
      </c>
      <c r="AG2236" t="b">
        <f t="shared" si="939"/>
        <v>1</v>
      </c>
      <c r="AH2236" s="2">
        <f t="shared" si="940"/>
        <v>1.9907500000000002</v>
      </c>
      <c r="AI2236" t="str">
        <f t="shared" si="941"/>
        <v/>
      </c>
      <c r="AJ2236" s="2">
        <f t="shared" si="942"/>
        <v>-0.51975171333320702</v>
      </c>
      <c r="AK2236" s="2">
        <f t="shared" si="943"/>
        <v>0.51975171333320702</v>
      </c>
    </row>
    <row r="2237" spans="1:37" x14ac:dyDescent="0.3">
      <c r="A2237" s="18">
        <v>40479</v>
      </c>
      <c r="B2237">
        <v>0</v>
      </c>
      <c r="C2237">
        <v>5.6</v>
      </c>
      <c r="D2237">
        <v>0</v>
      </c>
      <c r="E2237">
        <v>2.8</v>
      </c>
      <c r="G2237" s="3">
        <f t="shared" si="945"/>
        <v>35.221249999999998</v>
      </c>
      <c r="H2237" s="3">
        <f t="shared" si="946"/>
        <v>210.76286412244394</v>
      </c>
      <c r="I2237" s="10">
        <f t="shared" si="920"/>
        <v>208.65523548121951</v>
      </c>
      <c r="J2237" s="3">
        <f t="shared" si="921"/>
        <v>0.16880118018016455</v>
      </c>
      <c r="K2237" s="3">
        <f t="shared" si="922"/>
        <v>0</v>
      </c>
      <c r="L2237" s="15">
        <f t="shared" si="923"/>
        <v>0</v>
      </c>
      <c r="M2237" s="3">
        <f t="shared" si="924"/>
        <v>0</v>
      </c>
      <c r="N2237" s="15">
        <f t="shared" si="925"/>
        <v>35.221249999999998</v>
      </c>
      <c r="O2237" s="15">
        <f t="shared" si="926"/>
        <v>0.16880118018016455</v>
      </c>
      <c r="P2237" s="15">
        <f t="shared" si="927"/>
        <v>208.65523548121951</v>
      </c>
      <c r="Q2237" s="3">
        <f t="shared" si="944"/>
        <v>10</v>
      </c>
      <c r="R2237" s="3">
        <f t="shared" si="928"/>
        <v>-0.81</v>
      </c>
      <c r="S2237" s="16">
        <f t="shared" si="929"/>
        <v>-2.2679999999999998</v>
      </c>
      <c r="T2237" s="3">
        <f t="shared" si="930"/>
        <v>32.953249999999997</v>
      </c>
      <c r="U2237" s="3">
        <f t="shared" si="931"/>
        <v>0.16880118018016455</v>
      </c>
      <c r="V2237" s="3">
        <f t="shared" si="932"/>
        <v>195.21931046233445</v>
      </c>
      <c r="W2237" s="19">
        <f t="shared" si="933"/>
        <v>32.953249999999997</v>
      </c>
      <c r="X2237" s="19">
        <f t="shared" si="934"/>
        <v>0.16880118018016455</v>
      </c>
      <c r="Y2237" s="19">
        <f t="shared" si="935"/>
        <v>195.21931046233445</v>
      </c>
      <c r="Z2237" s="2">
        <f t="shared" si="936"/>
        <v>-2.2680000000000007</v>
      </c>
      <c r="AA2237" s="2">
        <f t="shared" si="937"/>
        <v>-15.543553660109495</v>
      </c>
      <c r="AB2237">
        <v>-2.54</v>
      </c>
      <c r="AC2237">
        <v>35.56</v>
      </c>
      <c r="AD2237">
        <v>-25.4</v>
      </c>
      <c r="AE2237">
        <v>127</v>
      </c>
      <c r="AF2237" s="2">
        <f t="shared" si="938"/>
        <v>0.28000000000000003</v>
      </c>
      <c r="AG2237" t="b">
        <f t="shared" si="939"/>
        <v>1</v>
      </c>
      <c r="AH2237" s="2">
        <f t="shared" si="940"/>
        <v>0.27199999999999935</v>
      </c>
      <c r="AI2237" t="str">
        <f t="shared" si="941"/>
        <v/>
      </c>
      <c r="AJ2237" s="2">
        <f t="shared" si="942"/>
        <v>9.8564463398905033</v>
      </c>
      <c r="AK2237" s="2">
        <f t="shared" si="943"/>
        <v>9.8564463398905033</v>
      </c>
    </row>
    <row r="2238" spans="1:37" x14ac:dyDescent="0.3">
      <c r="A2238" s="18">
        <v>40480</v>
      </c>
      <c r="B2238">
        <v>2.54</v>
      </c>
      <c r="C2238">
        <v>7.4</v>
      </c>
      <c r="D2238">
        <v>3.9</v>
      </c>
      <c r="E2238">
        <v>5.65</v>
      </c>
      <c r="G2238" s="3">
        <f t="shared" si="945"/>
        <v>32.953249999999997</v>
      </c>
      <c r="H2238" s="3">
        <f t="shared" si="946"/>
        <v>195.21931046233445</v>
      </c>
      <c r="I2238" s="10">
        <f t="shared" si="920"/>
        <v>193.2671173577111</v>
      </c>
      <c r="J2238" s="3">
        <f t="shared" si="921"/>
        <v>0.17050624260622682</v>
      </c>
      <c r="K2238" s="3">
        <f t="shared" si="922"/>
        <v>2.3918333333333335</v>
      </c>
      <c r="L2238" s="15">
        <f t="shared" si="923"/>
        <v>0.14816666666666642</v>
      </c>
      <c r="M2238" s="3">
        <f t="shared" si="924"/>
        <v>-0.44979166666666692</v>
      </c>
      <c r="N2238" s="15">
        <f t="shared" si="925"/>
        <v>32.503458333333327</v>
      </c>
      <c r="O2238" s="15">
        <f t="shared" si="926"/>
        <v>0.17998855313342305</v>
      </c>
      <c r="P2238" s="15">
        <f t="shared" si="927"/>
        <v>180.58625266707355</v>
      </c>
      <c r="Q2238" s="3">
        <f t="shared" si="944"/>
        <v>10</v>
      </c>
      <c r="R2238" s="3">
        <f t="shared" si="928"/>
        <v>-0.81</v>
      </c>
      <c r="S2238" s="16">
        <f t="shared" si="929"/>
        <v>-4.5765000000000002</v>
      </c>
      <c r="T2238" s="3">
        <f t="shared" si="930"/>
        <v>27.926958333333328</v>
      </c>
      <c r="U2238" s="3">
        <f t="shared" si="931"/>
        <v>0.17998855313342305</v>
      </c>
      <c r="V2238" s="3">
        <f t="shared" si="932"/>
        <v>155.15963569434027</v>
      </c>
      <c r="W2238" s="19">
        <f t="shared" si="933"/>
        <v>27.926958333333328</v>
      </c>
      <c r="X2238" s="19">
        <f t="shared" si="934"/>
        <v>0.17998855313342305</v>
      </c>
      <c r="Y2238" s="19">
        <f t="shared" si="935"/>
        <v>155.15963569434027</v>
      </c>
      <c r="Z2238" s="2">
        <f t="shared" si="936"/>
        <v>-5.026291666666669</v>
      </c>
      <c r="AA2238" s="2">
        <f t="shared" si="937"/>
        <v>-40.059674767994181</v>
      </c>
      <c r="AB2238">
        <v>-7.62</v>
      </c>
      <c r="AC2238">
        <v>27.94</v>
      </c>
      <c r="AD2238">
        <v>-76.2</v>
      </c>
      <c r="AE2238">
        <v>50.8</v>
      </c>
      <c r="AF2238" s="2">
        <f t="shared" si="938"/>
        <v>0.55000000000000004</v>
      </c>
      <c r="AG2238" t="b">
        <f t="shared" si="939"/>
        <v>1</v>
      </c>
      <c r="AH2238" s="2">
        <f t="shared" si="940"/>
        <v>2.5937083333333311</v>
      </c>
      <c r="AI2238" t="str">
        <f t="shared" si="941"/>
        <v/>
      </c>
      <c r="AJ2238" s="2">
        <f t="shared" si="942"/>
        <v>36.140325232005821</v>
      </c>
      <c r="AK2238" s="2">
        <f t="shared" si="943"/>
        <v>36.140325232005821</v>
      </c>
    </row>
    <row r="2239" spans="1:37" x14ac:dyDescent="0.3">
      <c r="A2239" s="18">
        <v>40481</v>
      </c>
      <c r="B2239">
        <v>2.54</v>
      </c>
      <c r="C2239">
        <v>7.9</v>
      </c>
      <c r="D2239">
        <v>3.7</v>
      </c>
      <c r="E2239">
        <v>5.8</v>
      </c>
      <c r="G2239" s="3">
        <f t="shared" si="945"/>
        <v>27.926958333333328</v>
      </c>
      <c r="H2239" s="3">
        <f t="shared" si="946"/>
        <v>155.15963569434027</v>
      </c>
      <c r="I2239" s="10">
        <f t="shared" si="920"/>
        <v>153.60803933739686</v>
      </c>
      <c r="J2239" s="3">
        <f t="shared" si="921"/>
        <v>0.18180661932668996</v>
      </c>
      <c r="K2239" s="3">
        <f t="shared" si="922"/>
        <v>2.4553333333333334</v>
      </c>
      <c r="L2239" s="15">
        <f t="shared" si="923"/>
        <v>8.4666666666666654E-2</v>
      </c>
      <c r="M2239" s="3">
        <f t="shared" si="924"/>
        <v>-0.52916666666666667</v>
      </c>
      <c r="N2239" s="15">
        <f t="shared" si="925"/>
        <v>27.397791666666663</v>
      </c>
      <c r="O2239" s="15">
        <f t="shared" si="926"/>
        <v>0.19448638367501983</v>
      </c>
      <c r="P2239" s="15">
        <f t="shared" si="927"/>
        <v>140.87254412857737</v>
      </c>
      <c r="Q2239" s="3">
        <f t="shared" si="944"/>
        <v>10</v>
      </c>
      <c r="R2239" s="3">
        <f t="shared" si="928"/>
        <v>-0.81</v>
      </c>
      <c r="S2239" s="16">
        <f t="shared" si="929"/>
        <v>-4.6980000000000004</v>
      </c>
      <c r="T2239" s="3">
        <f t="shared" si="930"/>
        <v>22.699791666666663</v>
      </c>
      <c r="U2239" s="3">
        <f t="shared" si="931"/>
        <v>0.19448638367501983</v>
      </c>
      <c r="V2239" s="3">
        <f t="shared" si="932"/>
        <v>116.71661140348647</v>
      </c>
      <c r="W2239" s="19">
        <f t="shared" si="933"/>
        <v>22.699791666666663</v>
      </c>
      <c r="X2239" s="19">
        <f t="shared" si="934"/>
        <v>0.19448638367501983</v>
      </c>
      <c r="Y2239" s="19">
        <f t="shared" si="935"/>
        <v>116.71661140348647</v>
      </c>
      <c r="Z2239" s="2">
        <f t="shared" si="936"/>
        <v>-5.2271666666666654</v>
      </c>
      <c r="AA2239" s="2">
        <f t="shared" si="937"/>
        <v>-38.443024290853799</v>
      </c>
      <c r="AB2239">
        <v>-5.08</v>
      </c>
      <c r="AC2239">
        <v>22.86</v>
      </c>
      <c r="AD2239">
        <v>-25.4</v>
      </c>
      <c r="AE2239">
        <v>25.4</v>
      </c>
      <c r="AF2239" s="2">
        <f t="shared" si="938"/>
        <v>0.9</v>
      </c>
      <c r="AG2239" t="b">
        <f t="shared" si="939"/>
        <v>1</v>
      </c>
      <c r="AH2239" s="2">
        <f t="shared" si="940"/>
        <v>-0.14716666666666534</v>
      </c>
      <c r="AI2239" t="str">
        <f t="shared" si="941"/>
        <v/>
      </c>
      <c r="AJ2239" s="2">
        <f t="shared" si="942"/>
        <v>-13.043024290853801</v>
      </c>
      <c r="AK2239" s="2">
        <f t="shared" si="943"/>
        <v>13.043024290853801</v>
      </c>
    </row>
    <row r="2240" spans="1:37" x14ac:dyDescent="0.3">
      <c r="A2240" s="18">
        <v>40482</v>
      </c>
      <c r="B2240">
        <v>7.62</v>
      </c>
      <c r="C2240">
        <v>7</v>
      </c>
      <c r="D2240">
        <v>4.5999999999999996</v>
      </c>
      <c r="E2240">
        <v>5.8</v>
      </c>
      <c r="G2240" s="3">
        <f t="shared" si="945"/>
        <v>22.699791666666663</v>
      </c>
      <c r="H2240" s="3">
        <f t="shared" si="946"/>
        <v>116.71661140348647</v>
      </c>
      <c r="I2240" s="10">
        <f t="shared" si="920"/>
        <v>115.5494452894516</v>
      </c>
      <c r="J2240" s="3">
        <f t="shared" si="921"/>
        <v>0.19645089260103013</v>
      </c>
      <c r="K2240" s="3">
        <f t="shared" si="922"/>
        <v>7.3660000000000005</v>
      </c>
      <c r="L2240" s="15">
        <f t="shared" si="923"/>
        <v>0.25399999999999995</v>
      </c>
      <c r="M2240" s="3">
        <f t="shared" si="924"/>
        <v>-1.5875000000000001</v>
      </c>
      <c r="N2240" s="15">
        <f t="shared" si="925"/>
        <v>21.112291666666664</v>
      </c>
      <c r="O2240" s="15">
        <f t="shared" si="926"/>
        <v>0.26271106689551765</v>
      </c>
      <c r="P2240" s="15">
        <f t="shared" si="927"/>
        <v>80.363160624151377</v>
      </c>
      <c r="Q2240" s="3">
        <f t="shared" si="944"/>
        <v>10</v>
      </c>
      <c r="R2240" s="3">
        <f t="shared" si="928"/>
        <v>-0.81</v>
      </c>
      <c r="S2240" s="16">
        <f t="shared" si="929"/>
        <v>-4.6980000000000004</v>
      </c>
      <c r="T2240" s="3">
        <f t="shared" si="930"/>
        <v>16.414291666666664</v>
      </c>
      <c r="U2240" s="3">
        <f t="shared" si="931"/>
        <v>0.26271106689551765</v>
      </c>
      <c r="V2240" s="3">
        <f t="shared" si="932"/>
        <v>62.480396660239528</v>
      </c>
      <c r="W2240" s="19">
        <f t="shared" si="933"/>
        <v>16.414291666666664</v>
      </c>
      <c r="X2240" s="19">
        <f t="shared" si="934"/>
        <v>0.26271106689551765</v>
      </c>
      <c r="Y2240" s="19">
        <f t="shared" si="935"/>
        <v>62.480396660239528</v>
      </c>
      <c r="Z2240" s="2">
        <f t="shared" si="936"/>
        <v>-6.285499999999999</v>
      </c>
      <c r="AA2240" s="2">
        <f t="shared" si="937"/>
        <v>-54.23621474324694</v>
      </c>
      <c r="AB2240">
        <v>-7.62</v>
      </c>
      <c r="AC2240">
        <v>15.24</v>
      </c>
      <c r="AD2240">
        <v>-25.4</v>
      </c>
      <c r="AE2240">
        <v>0</v>
      </c>
      <c r="AF2240" s="2">
        <f t="shared" si="938"/>
        <v>0</v>
      </c>
      <c r="AG2240" t="b">
        <f t="shared" si="939"/>
        <v>1</v>
      </c>
      <c r="AH2240" s="2">
        <f t="shared" si="940"/>
        <v>1.3345000000000011</v>
      </c>
      <c r="AI2240" t="str">
        <f t="shared" si="941"/>
        <v/>
      </c>
      <c r="AJ2240" s="2">
        <f t="shared" si="942"/>
        <v>-28.836214743246941</v>
      </c>
      <c r="AK2240" s="2">
        <f t="shared" si="943"/>
        <v>28.836214743246941</v>
      </c>
    </row>
    <row r="2241" spans="1:37" x14ac:dyDescent="0.3">
      <c r="A2241" s="18">
        <v>40483</v>
      </c>
      <c r="B2241">
        <v>10.16</v>
      </c>
      <c r="C2241">
        <v>8.4</v>
      </c>
      <c r="D2241">
        <v>3.9</v>
      </c>
      <c r="E2241">
        <v>6.15</v>
      </c>
      <c r="G2241" s="3">
        <f t="shared" si="945"/>
        <v>16.414291666666664</v>
      </c>
      <c r="H2241" s="3">
        <f t="shared" si="946"/>
        <v>62.480396660239528</v>
      </c>
      <c r="I2241" s="10">
        <f t="shared" si="920"/>
        <v>61.855592693637135</v>
      </c>
      <c r="J2241" s="3">
        <f t="shared" si="921"/>
        <v>0.26536471403587641</v>
      </c>
      <c r="K2241" s="3">
        <f t="shared" si="922"/>
        <v>10.16</v>
      </c>
      <c r="L2241" s="15">
        <f t="shared" si="923"/>
        <v>0</v>
      </c>
      <c r="M2241" s="3">
        <f t="shared" si="924"/>
        <v>-2.54</v>
      </c>
      <c r="N2241" s="15">
        <f t="shared" si="925"/>
        <v>13.874291666666664</v>
      </c>
      <c r="O2241" s="15">
        <f t="shared" si="926"/>
        <v>0.58867536674022669</v>
      </c>
      <c r="P2241" s="15">
        <f t="shared" si="927"/>
        <v>23.568663563238879</v>
      </c>
      <c r="Q2241" s="3">
        <f t="shared" si="944"/>
        <v>11</v>
      </c>
      <c r="R2241" s="3">
        <f t="shared" si="928"/>
        <v>-0.81</v>
      </c>
      <c r="S2241" s="16">
        <f t="shared" si="929"/>
        <v>-4.9815000000000005</v>
      </c>
      <c r="T2241" s="3">
        <f t="shared" si="930"/>
        <v>8.892791666666664</v>
      </c>
      <c r="U2241" s="3">
        <f t="shared" si="931"/>
        <v>0.58867536674022669</v>
      </c>
      <c r="V2241" s="3">
        <f t="shared" si="932"/>
        <v>15.106444347943839</v>
      </c>
      <c r="W2241" s="19">
        <f t="shared" si="933"/>
        <v>8.892791666666664</v>
      </c>
      <c r="X2241" s="19">
        <f t="shared" si="934"/>
        <v>0.58867536674022669</v>
      </c>
      <c r="Y2241" s="19">
        <f t="shared" si="935"/>
        <v>15.106444347943839</v>
      </c>
      <c r="Z2241" s="2">
        <f t="shared" si="936"/>
        <v>-7.5214999999999996</v>
      </c>
      <c r="AA2241" s="2">
        <f t="shared" si="937"/>
        <v>-47.373952312295685</v>
      </c>
      <c r="AB2241">
        <v>-12.7</v>
      </c>
      <c r="AC2241">
        <v>2.54</v>
      </c>
      <c r="AD2241">
        <v>0</v>
      </c>
      <c r="AE2241">
        <v>0</v>
      </c>
      <c r="AF2241" s="2">
        <f t="shared" si="938"/>
        <v>0</v>
      </c>
      <c r="AG2241" t="b">
        <f t="shared" si="939"/>
        <v>1</v>
      </c>
      <c r="AH2241" s="2">
        <f t="shared" si="940"/>
        <v>5.1784999999999997</v>
      </c>
      <c r="AI2241" t="str">
        <f t="shared" si="941"/>
        <v/>
      </c>
      <c r="AJ2241" s="2">
        <f t="shared" si="942"/>
        <v>-47.373952312295685</v>
      </c>
      <c r="AK2241" s="2">
        <f t="shared" si="943"/>
        <v>47.373952312295685</v>
      </c>
    </row>
    <row r="2242" spans="1:37" x14ac:dyDescent="0.3">
      <c r="A2242" s="18">
        <v>40484</v>
      </c>
      <c r="B2242">
        <v>7.62</v>
      </c>
      <c r="C2242">
        <v>11.2</v>
      </c>
      <c r="D2242">
        <v>7.5</v>
      </c>
      <c r="E2242">
        <v>9.35</v>
      </c>
      <c r="G2242" s="3">
        <f t="shared" si="945"/>
        <v>8.892791666666664</v>
      </c>
      <c r="H2242" s="3">
        <f t="shared" si="946"/>
        <v>15.106444347943839</v>
      </c>
      <c r="I2242" s="10">
        <f t="shared" si="920"/>
        <v>14.955379904464401</v>
      </c>
      <c r="J2242" s="3">
        <f t="shared" si="921"/>
        <v>0.59462158256588549</v>
      </c>
      <c r="K2242" s="3">
        <f t="shared" si="922"/>
        <v>7.62</v>
      </c>
      <c r="L2242" s="15">
        <f t="shared" si="923"/>
        <v>0</v>
      </c>
      <c r="M2242" s="3">
        <f t="shared" si="924"/>
        <v>-1.905</v>
      </c>
      <c r="N2242" s="15">
        <f t="shared" si="925"/>
        <v>6.9877916666666637</v>
      </c>
      <c r="O2242" s="15">
        <f t="shared" si="926"/>
        <v>3.2645497674854211</v>
      </c>
      <c r="P2242" s="15">
        <f t="shared" si="927"/>
        <v>2.1405070114918594</v>
      </c>
      <c r="Q2242" s="3">
        <f t="shared" si="944"/>
        <v>11</v>
      </c>
      <c r="R2242" s="3">
        <f t="shared" si="928"/>
        <v>-0.81</v>
      </c>
      <c r="S2242" s="16">
        <f t="shared" si="929"/>
        <v>-7.5735000000000001</v>
      </c>
      <c r="T2242" s="3">
        <f t="shared" si="930"/>
        <v>0</v>
      </c>
      <c r="U2242" s="3">
        <f t="shared" si="931"/>
        <v>0.7</v>
      </c>
      <c r="V2242" s="3">
        <f t="shared" si="932"/>
        <v>0</v>
      </c>
      <c r="W2242" s="19">
        <f t="shared" si="933"/>
        <v>0</v>
      </c>
      <c r="X2242" s="19">
        <f t="shared" si="934"/>
        <v>0.7</v>
      </c>
      <c r="Y2242" s="19">
        <f t="shared" si="935"/>
        <v>0</v>
      </c>
      <c r="Z2242" s="2">
        <f t="shared" si="936"/>
        <v>-8.892791666666664</v>
      </c>
      <c r="AA2242" s="2">
        <f t="shared" si="937"/>
        <v>-15.106444347943839</v>
      </c>
      <c r="AB2242">
        <v>0</v>
      </c>
      <c r="AC2242">
        <v>2.54</v>
      </c>
      <c r="AD2242">
        <v>0</v>
      </c>
      <c r="AE2242">
        <v>0</v>
      </c>
      <c r="AF2242" s="2">
        <f t="shared" si="938"/>
        <v>0</v>
      </c>
      <c r="AG2242" t="b">
        <f t="shared" si="939"/>
        <v>1</v>
      </c>
      <c r="AH2242" s="2">
        <f t="shared" si="940"/>
        <v>-8.892791666666664</v>
      </c>
      <c r="AI2242" t="str">
        <f t="shared" si="941"/>
        <v/>
      </c>
      <c r="AJ2242" s="2">
        <f t="shared" si="942"/>
        <v>-15.106444347943839</v>
      </c>
      <c r="AK2242" s="2">
        <f t="shared" si="943"/>
        <v>15.106444347943839</v>
      </c>
    </row>
    <row r="2243" spans="1:37" x14ac:dyDescent="0.3">
      <c r="A2243" s="18">
        <v>40485</v>
      </c>
      <c r="B2243">
        <v>10.16</v>
      </c>
      <c r="C2243">
        <v>12.8</v>
      </c>
      <c r="D2243">
        <v>9.6999999999999993</v>
      </c>
      <c r="E2243">
        <v>11.25</v>
      </c>
      <c r="G2243" s="3">
        <f t="shared" si="945"/>
        <v>0</v>
      </c>
      <c r="H2243" s="3">
        <f t="shared" si="946"/>
        <v>0</v>
      </c>
      <c r="I2243" s="10">
        <f t="shared" si="920"/>
        <v>0</v>
      </c>
      <c r="J2243" s="3">
        <f t="shared" si="921"/>
        <v>0</v>
      </c>
      <c r="K2243" s="3">
        <f t="shared" si="922"/>
        <v>10.16</v>
      </c>
      <c r="L2243" s="15">
        <f t="shared" si="923"/>
        <v>0</v>
      </c>
      <c r="M2243" s="3">
        <f t="shared" si="924"/>
        <v>-2.54</v>
      </c>
      <c r="N2243" s="15">
        <f t="shared" si="925"/>
        <v>0</v>
      </c>
      <c r="O2243" s="15">
        <f t="shared" si="926"/>
        <v>0</v>
      </c>
      <c r="P2243" s="15">
        <f t="shared" si="927"/>
        <v>0</v>
      </c>
      <c r="Q2243" s="3">
        <f t="shared" si="944"/>
        <v>11</v>
      </c>
      <c r="R2243" s="3">
        <f t="shared" si="928"/>
        <v>-0.81</v>
      </c>
      <c r="S2243" s="16">
        <f t="shared" si="929"/>
        <v>-9.1125000000000007</v>
      </c>
      <c r="T2243" s="3">
        <f t="shared" si="930"/>
        <v>0</v>
      </c>
      <c r="U2243" s="3">
        <f t="shared" si="931"/>
        <v>0</v>
      </c>
      <c r="V2243" s="3">
        <f t="shared" si="932"/>
        <v>0</v>
      </c>
      <c r="W2243" s="19">
        <f t="shared" si="933"/>
        <v>0</v>
      </c>
      <c r="X2243" s="19">
        <f t="shared" si="934"/>
        <v>0</v>
      </c>
      <c r="Y2243" s="19">
        <f t="shared" si="935"/>
        <v>0</v>
      </c>
      <c r="Z2243" s="2">
        <f t="shared" si="936"/>
        <v>0</v>
      </c>
      <c r="AA2243" s="2">
        <f t="shared" si="937"/>
        <v>0</v>
      </c>
      <c r="AB2243">
        <v>-2.54</v>
      </c>
      <c r="AC2243">
        <v>0</v>
      </c>
      <c r="AD2243">
        <v>0</v>
      </c>
      <c r="AE2243">
        <v>0</v>
      </c>
      <c r="AF2243" s="2">
        <f t="shared" si="938"/>
        <v>0</v>
      </c>
      <c r="AG2243" t="b">
        <f t="shared" si="939"/>
        <v>1</v>
      </c>
      <c r="AH2243" s="2">
        <f t="shared" si="940"/>
        <v>2.54</v>
      </c>
      <c r="AI2243" t="str">
        <f t="shared" si="941"/>
        <v/>
      </c>
      <c r="AJ2243" s="2">
        <f t="shared" si="942"/>
        <v>0</v>
      </c>
      <c r="AK2243" s="2">
        <f t="shared" si="943"/>
        <v>0</v>
      </c>
    </row>
    <row r="2244" spans="1:37" x14ac:dyDescent="0.3">
      <c r="A2244" s="18">
        <v>40486</v>
      </c>
      <c r="B2244">
        <v>0</v>
      </c>
      <c r="C2244">
        <v>13.6</v>
      </c>
      <c r="D2244">
        <v>8.4</v>
      </c>
      <c r="E2244">
        <v>11</v>
      </c>
      <c r="G2244" s="3">
        <f t="shared" si="945"/>
        <v>0</v>
      </c>
      <c r="H2244" s="3">
        <f t="shared" si="946"/>
        <v>0</v>
      </c>
      <c r="I2244" s="10">
        <f t="shared" si="920"/>
        <v>0</v>
      </c>
      <c r="J2244" s="3">
        <f t="shared" si="921"/>
        <v>0</v>
      </c>
      <c r="K2244" s="3">
        <f t="shared" si="922"/>
        <v>0</v>
      </c>
      <c r="L2244" s="15">
        <f t="shared" si="923"/>
        <v>0</v>
      </c>
      <c r="M2244" s="3">
        <f t="shared" si="924"/>
        <v>0</v>
      </c>
      <c r="N2244" s="15">
        <f t="shared" si="925"/>
        <v>0</v>
      </c>
      <c r="O2244" s="15">
        <f t="shared" si="926"/>
        <v>0</v>
      </c>
      <c r="P2244" s="15">
        <f t="shared" si="927"/>
        <v>0</v>
      </c>
      <c r="Q2244" s="3">
        <f t="shared" si="944"/>
        <v>11</v>
      </c>
      <c r="R2244" s="3">
        <f t="shared" si="928"/>
        <v>-0.81</v>
      </c>
      <c r="S2244" s="16">
        <f t="shared" si="929"/>
        <v>-8.91</v>
      </c>
      <c r="T2244" s="3">
        <f t="shared" si="930"/>
        <v>0</v>
      </c>
      <c r="U2244" s="3">
        <f t="shared" si="931"/>
        <v>0</v>
      </c>
      <c r="V2244" s="3">
        <f t="shared" si="932"/>
        <v>0</v>
      </c>
      <c r="W2244" s="19">
        <f t="shared" si="933"/>
        <v>0</v>
      </c>
      <c r="X2244" s="19">
        <f t="shared" si="934"/>
        <v>0</v>
      </c>
      <c r="Y2244" s="19">
        <f t="shared" si="935"/>
        <v>0</v>
      </c>
      <c r="Z2244" s="2">
        <f t="shared" si="936"/>
        <v>0</v>
      </c>
      <c r="AA2244" s="2">
        <f t="shared" si="937"/>
        <v>0</v>
      </c>
      <c r="AB2244">
        <v>0</v>
      </c>
      <c r="AC2244">
        <v>0</v>
      </c>
      <c r="AD2244">
        <v>0</v>
      </c>
      <c r="AE2244">
        <v>0</v>
      </c>
      <c r="AF2244" s="2">
        <f t="shared" si="938"/>
        <v>0</v>
      </c>
      <c r="AG2244" t="b">
        <f t="shared" si="939"/>
        <v>0</v>
      </c>
      <c r="AH2244" s="2" t="str">
        <f t="shared" si="940"/>
        <v/>
      </c>
      <c r="AI2244">
        <f t="shared" si="941"/>
        <v>0</v>
      </c>
      <c r="AJ2244" s="2" t="str">
        <f t="shared" si="942"/>
        <v/>
      </c>
      <c r="AK2244" s="2" t="str">
        <f t="shared" si="943"/>
        <v/>
      </c>
    </row>
    <row r="2245" spans="1:37" x14ac:dyDescent="0.3">
      <c r="A2245" s="18">
        <v>40487</v>
      </c>
      <c r="B2245">
        <v>2.54</v>
      </c>
      <c r="C2245">
        <v>17</v>
      </c>
      <c r="D2245">
        <v>9</v>
      </c>
      <c r="E2245">
        <v>13</v>
      </c>
      <c r="G2245" s="3">
        <f t="shared" si="945"/>
        <v>0</v>
      </c>
      <c r="H2245" s="3">
        <f t="shared" si="946"/>
        <v>0</v>
      </c>
      <c r="I2245" s="10">
        <f t="shared" si="920"/>
        <v>0</v>
      </c>
      <c r="J2245" s="3">
        <f t="shared" si="921"/>
        <v>0</v>
      </c>
      <c r="K2245" s="3">
        <f t="shared" si="922"/>
        <v>2.54</v>
      </c>
      <c r="L2245" s="15">
        <f t="shared" si="923"/>
        <v>0</v>
      </c>
      <c r="M2245" s="3">
        <f t="shared" si="924"/>
        <v>-0.63500000000000001</v>
      </c>
      <c r="N2245" s="15">
        <f t="shared" si="925"/>
        <v>0</v>
      </c>
      <c r="O2245" s="15">
        <f t="shared" si="926"/>
        <v>0</v>
      </c>
      <c r="P2245" s="15">
        <f t="shared" si="927"/>
        <v>0</v>
      </c>
      <c r="Q2245" s="3">
        <f t="shared" si="944"/>
        <v>11</v>
      </c>
      <c r="R2245" s="3">
        <f t="shared" si="928"/>
        <v>-0.81</v>
      </c>
      <c r="S2245" s="16">
        <f t="shared" si="929"/>
        <v>-10.530000000000001</v>
      </c>
      <c r="T2245" s="3">
        <f t="shared" si="930"/>
        <v>0</v>
      </c>
      <c r="U2245" s="3">
        <f t="shared" si="931"/>
        <v>0</v>
      </c>
      <c r="V2245" s="3">
        <f t="shared" si="932"/>
        <v>0</v>
      </c>
      <c r="W2245" s="19">
        <f t="shared" si="933"/>
        <v>0</v>
      </c>
      <c r="X2245" s="19">
        <f t="shared" si="934"/>
        <v>0</v>
      </c>
      <c r="Y2245" s="19">
        <f t="shared" si="935"/>
        <v>0</v>
      </c>
      <c r="Z2245" s="2">
        <f t="shared" si="936"/>
        <v>0</v>
      </c>
      <c r="AA2245" s="2">
        <f t="shared" si="937"/>
        <v>0</v>
      </c>
      <c r="AB2245">
        <v>0</v>
      </c>
      <c r="AC2245">
        <v>0</v>
      </c>
      <c r="AD2245">
        <v>0</v>
      </c>
      <c r="AE2245">
        <v>0</v>
      </c>
      <c r="AF2245" s="2">
        <f t="shared" si="938"/>
        <v>0</v>
      </c>
      <c r="AG2245" t="b">
        <f t="shared" si="939"/>
        <v>0</v>
      </c>
      <c r="AH2245" s="2" t="str">
        <f t="shared" si="940"/>
        <v/>
      </c>
      <c r="AI2245">
        <f t="shared" si="941"/>
        <v>0</v>
      </c>
      <c r="AJ2245" s="2" t="str">
        <f t="shared" si="942"/>
        <v/>
      </c>
      <c r="AK2245" s="2" t="str">
        <f t="shared" si="943"/>
        <v/>
      </c>
    </row>
    <row r="2246" spans="1:37" x14ac:dyDescent="0.3">
      <c r="A2246" s="18">
        <v>40488</v>
      </c>
      <c r="B2246">
        <v>2.54</v>
      </c>
      <c r="C2246">
        <v>14.5</v>
      </c>
      <c r="D2246">
        <v>7.4</v>
      </c>
      <c r="E2246">
        <v>10.95</v>
      </c>
      <c r="G2246" s="3">
        <f t="shared" si="945"/>
        <v>0</v>
      </c>
      <c r="H2246" s="3">
        <f t="shared" si="946"/>
        <v>0</v>
      </c>
      <c r="I2246" s="10">
        <f t="shared" si="920"/>
        <v>0</v>
      </c>
      <c r="J2246" s="3">
        <f t="shared" si="921"/>
        <v>0</v>
      </c>
      <c r="K2246" s="3">
        <f t="shared" si="922"/>
        <v>2.54</v>
      </c>
      <c r="L2246" s="15">
        <f t="shared" si="923"/>
        <v>0</v>
      </c>
      <c r="M2246" s="3">
        <f t="shared" si="924"/>
        <v>-0.63500000000000001</v>
      </c>
      <c r="N2246" s="15">
        <f t="shared" si="925"/>
        <v>0</v>
      </c>
      <c r="O2246" s="15">
        <f t="shared" si="926"/>
        <v>0</v>
      </c>
      <c r="P2246" s="15">
        <f t="shared" si="927"/>
        <v>0</v>
      </c>
      <c r="Q2246" s="3">
        <f t="shared" si="944"/>
        <v>11</v>
      </c>
      <c r="R2246" s="3">
        <f t="shared" si="928"/>
        <v>-0.81</v>
      </c>
      <c r="S2246" s="16">
        <f t="shared" si="929"/>
        <v>-8.8695000000000004</v>
      </c>
      <c r="T2246" s="3">
        <f t="shared" si="930"/>
        <v>0</v>
      </c>
      <c r="U2246" s="3">
        <f t="shared" si="931"/>
        <v>0</v>
      </c>
      <c r="V2246" s="3">
        <f t="shared" si="932"/>
        <v>0</v>
      </c>
      <c r="W2246" s="19">
        <f t="shared" si="933"/>
        <v>0</v>
      </c>
      <c r="X2246" s="19">
        <f t="shared" si="934"/>
        <v>0</v>
      </c>
      <c r="Y2246" s="19">
        <f t="shared" si="935"/>
        <v>0</v>
      </c>
      <c r="Z2246" s="2">
        <f t="shared" si="936"/>
        <v>0</v>
      </c>
      <c r="AA2246" s="2">
        <f t="shared" si="937"/>
        <v>0</v>
      </c>
      <c r="AB2246">
        <v>0</v>
      </c>
      <c r="AC2246">
        <v>0</v>
      </c>
      <c r="AD2246">
        <v>0</v>
      </c>
      <c r="AE2246">
        <v>0</v>
      </c>
      <c r="AF2246" s="2">
        <f t="shared" si="938"/>
        <v>0</v>
      </c>
      <c r="AG2246" t="b">
        <f t="shared" si="939"/>
        <v>0</v>
      </c>
      <c r="AH2246" s="2" t="str">
        <f t="shared" si="940"/>
        <v/>
      </c>
      <c r="AI2246">
        <f t="shared" si="941"/>
        <v>0</v>
      </c>
      <c r="AJ2246" s="2" t="str">
        <f t="shared" si="942"/>
        <v/>
      </c>
      <c r="AK2246" s="2" t="str">
        <f t="shared" si="943"/>
        <v/>
      </c>
    </row>
    <row r="2247" spans="1:37" x14ac:dyDescent="0.3">
      <c r="A2247" s="18">
        <v>40489</v>
      </c>
      <c r="B2247">
        <v>12.7</v>
      </c>
      <c r="C2247">
        <v>10.4</v>
      </c>
      <c r="D2247">
        <v>7.1</v>
      </c>
      <c r="E2247">
        <v>8.75</v>
      </c>
      <c r="G2247" s="3">
        <f t="shared" si="945"/>
        <v>0</v>
      </c>
      <c r="H2247" s="3">
        <f t="shared" si="946"/>
        <v>0</v>
      </c>
      <c r="I2247" s="10">
        <f t="shared" si="920"/>
        <v>0</v>
      </c>
      <c r="J2247" s="3">
        <f t="shared" si="921"/>
        <v>0</v>
      </c>
      <c r="K2247" s="3">
        <f t="shared" si="922"/>
        <v>12.7</v>
      </c>
      <c r="L2247" s="15">
        <f t="shared" si="923"/>
        <v>0</v>
      </c>
      <c r="M2247" s="3">
        <f t="shared" si="924"/>
        <v>-3.1749999999999998</v>
      </c>
      <c r="N2247" s="15">
        <f t="shared" si="925"/>
        <v>0</v>
      </c>
      <c r="O2247" s="15">
        <f t="shared" si="926"/>
        <v>0</v>
      </c>
      <c r="P2247" s="15">
        <f t="shared" si="927"/>
        <v>0</v>
      </c>
      <c r="Q2247" s="3">
        <f t="shared" si="944"/>
        <v>11</v>
      </c>
      <c r="R2247" s="3">
        <f t="shared" si="928"/>
        <v>-0.81</v>
      </c>
      <c r="S2247" s="16">
        <f t="shared" si="929"/>
        <v>-7.0875000000000004</v>
      </c>
      <c r="T2247" s="3">
        <f t="shared" si="930"/>
        <v>0</v>
      </c>
      <c r="U2247" s="3">
        <f t="shared" si="931"/>
        <v>0</v>
      </c>
      <c r="V2247" s="3">
        <f t="shared" si="932"/>
        <v>0</v>
      </c>
      <c r="W2247" s="19">
        <f t="shared" si="933"/>
        <v>0</v>
      </c>
      <c r="X2247" s="19">
        <f t="shared" si="934"/>
        <v>0</v>
      </c>
      <c r="Y2247" s="19">
        <f t="shared" si="935"/>
        <v>0</v>
      </c>
      <c r="Z2247" s="2">
        <f t="shared" si="936"/>
        <v>0</v>
      </c>
      <c r="AA2247" s="2">
        <f t="shared" si="937"/>
        <v>0</v>
      </c>
      <c r="AB2247">
        <v>0</v>
      </c>
      <c r="AC2247">
        <v>0</v>
      </c>
      <c r="AD2247">
        <v>0</v>
      </c>
      <c r="AE2247">
        <v>0</v>
      </c>
      <c r="AF2247" s="2">
        <f t="shared" si="938"/>
        <v>0</v>
      </c>
      <c r="AG2247" t="b">
        <f t="shared" si="939"/>
        <v>0</v>
      </c>
      <c r="AH2247" s="2" t="str">
        <f t="shared" si="940"/>
        <v/>
      </c>
      <c r="AI2247">
        <f t="shared" si="941"/>
        <v>0</v>
      </c>
      <c r="AJ2247" s="2" t="str">
        <f t="shared" si="942"/>
        <v/>
      </c>
      <c r="AK2247" s="2" t="str">
        <f t="shared" si="943"/>
        <v/>
      </c>
    </row>
    <row r="2248" spans="1:37" x14ac:dyDescent="0.3">
      <c r="A2248" s="18">
        <v>40490</v>
      </c>
      <c r="B2248">
        <v>20.32</v>
      </c>
      <c r="C2248">
        <v>8.1</v>
      </c>
      <c r="D2248">
        <v>1.1000000000000001</v>
      </c>
      <c r="E2248">
        <v>4.5999999999999996</v>
      </c>
      <c r="G2248" s="3">
        <f t="shared" si="945"/>
        <v>0</v>
      </c>
      <c r="H2248" s="3">
        <f t="shared" si="946"/>
        <v>0</v>
      </c>
      <c r="I2248" s="10">
        <f t="shared" si="920"/>
        <v>0</v>
      </c>
      <c r="J2248" s="3">
        <f t="shared" si="921"/>
        <v>0</v>
      </c>
      <c r="K2248" s="3">
        <f t="shared" si="922"/>
        <v>15.578666666666667</v>
      </c>
      <c r="L2248" s="15">
        <f t="shared" si="923"/>
        <v>4.7413333333333343</v>
      </c>
      <c r="M2248" s="3">
        <f t="shared" si="924"/>
        <v>0.84666666666666757</v>
      </c>
      <c r="N2248" s="15">
        <f t="shared" si="925"/>
        <v>0.84666666666666757</v>
      </c>
      <c r="O2248" s="15">
        <f t="shared" si="926"/>
        <v>0</v>
      </c>
      <c r="P2248" s="15">
        <f t="shared" si="927"/>
        <v>0</v>
      </c>
      <c r="Q2248" s="3">
        <f t="shared" si="944"/>
        <v>11</v>
      </c>
      <c r="R2248" s="3">
        <f t="shared" si="928"/>
        <v>-0.81</v>
      </c>
      <c r="S2248" s="16">
        <f t="shared" si="929"/>
        <v>-3.726</v>
      </c>
      <c r="T2248" s="3">
        <f t="shared" si="930"/>
        <v>0</v>
      </c>
      <c r="U2248" s="3">
        <f t="shared" si="931"/>
        <v>0</v>
      </c>
      <c r="V2248" s="3">
        <f t="shared" si="932"/>
        <v>0</v>
      </c>
      <c r="W2248" s="19">
        <f t="shared" si="933"/>
        <v>0</v>
      </c>
      <c r="X2248" s="19">
        <f t="shared" si="934"/>
        <v>0</v>
      </c>
      <c r="Y2248" s="19">
        <f t="shared" si="935"/>
        <v>0</v>
      </c>
      <c r="Z2248" s="2">
        <f t="shared" si="936"/>
        <v>0</v>
      </c>
      <c r="AA2248" s="2">
        <f t="shared" si="937"/>
        <v>0</v>
      </c>
      <c r="AB2248">
        <v>0</v>
      </c>
      <c r="AC2248">
        <v>0</v>
      </c>
      <c r="AD2248">
        <v>0</v>
      </c>
      <c r="AE2248">
        <v>0</v>
      </c>
      <c r="AF2248" s="2">
        <f t="shared" si="938"/>
        <v>0</v>
      </c>
      <c r="AG2248" t="b">
        <f t="shared" si="939"/>
        <v>0</v>
      </c>
      <c r="AH2248" s="2" t="str">
        <f t="shared" si="940"/>
        <v/>
      </c>
      <c r="AI2248">
        <f t="shared" si="941"/>
        <v>0</v>
      </c>
      <c r="AJ2248" s="2" t="str">
        <f t="shared" si="942"/>
        <v/>
      </c>
      <c r="AK2248" s="2" t="str">
        <f t="shared" si="943"/>
        <v/>
      </c>
    </row>
    <row r="2249" spans="1:37" x14ac:dyDescent="0.3">
      <c r="A2249" s="18">
        <v>40491</v>
      </c>
      <c r="B2249">
        <v>10.16</v>
      </c>
      <c r="C2249">
        <v>3.3</v>
      </c>
      <c r="D2249">
        <v>1</v>
      </c>
      <c r="E2249">
        <v>2.15</v>
      </c>
      <c r="G2249" s="3">
        <f t="shared" si="945"/>
        <v>0</v>
      </c>
      <c r="H2249" s="3">
        <f t="shared" si="946"/>
        <v>0</v>
      </c>
      <c r="I2249" s="10">
        <f t="shared" si="920"/>
        <v>0</v>
      </c>
      <c r="J2249" s="3">
        <f t="shared" si="921"/>
        <v>0</v>
      </c>
      <c r="K2249" s="3">
        <f t="shared" si="922"/>
        <v>3.6406666666666672</v>
      </c>
      <c r="L2249" s="15">
        <f t="shared" si="923"/>
        <v>6.519333333333333</v>
      </c>
      <c r="M2249" s="3">
        <f t="shared" si="924"/>
        <v>5.609166666666666</v>
      </c>
      <c r="N2249" s="15">
        <f t="shared" si="925"/>
        <v>5.609166666666666</v>
      </c>
      <c r="O2249" s="15">
        <f t="shared" si="926"/>
        <v>0.24537037037037035</v>
      </c>
      <c r="P2249" s="15">
        <f t="shared" si="927"/>
        <v>22.86</v>
      </c>
      <c r="Q2249" s="3">
        <f t="shared" si="944"/>
        <v>11</v>
      </c>
      <c r="R2249" s="3">
        <f t="shared" si="928"/>
        <v>-0.81</v>
      </c>
      <c r="S2249" s="16">
        <f t="shared" si="929"/>
        <v>-1.7415</v>
      </c>
      <c r="T2249" s="3">
        <f t="shared" si="930"/>
        <v>3.8676666666666657</v>
      </c>
      <c r="U2249" s="3">
        <f t="shared" si="931"/>
        <v>0.24537037037037035</v>
      </c>
      <c r="V2249" s="3">
        <f t="shared" si="932"/>
        <v>15.762566037735846</v>
      </c>
      <c r="W2249" s="19">
        <f t="shared" si="933"/>
        <v>3.8676666666666657</v>
      </c>
      <c r="X2249" s="19">
        <f t="shared" si="934"/>
        <v>0.24537037037037035</v>
      </c>
      <c r="Y2249" s="19">
        <f t="shared" si="935"/>
        <v>15.762566037735846</v>
      </c>
      <c r="Z2249" s="2">
        <f t="shared" si="936"/>
        <v>3.8676666666666657</v>
      </c>
      <c r="AA2249" s="2">
        <f t="shared" si="937"/>
        <v>15.762566037735846</v>
      </c>
      <c r="AB2249">
        <v>0</v>
      </c>
      <c r="AC2249">
        <v>0</v>
      </c>
      <c r="AD2249">
        <v>0</v>
      </c>
      <c r="AE2249">
        <v>0</v>
      </c>
      <c r="AF2249" s="2">
        <f t="shared" si="938"/>
        <v>0</v>
      </c>
      <c r="AG2249" t="b">
        <f t="shared" si="939"/>
        <v>1</v>
      </c>
      <c r="AH2249" s="2">
        <f t="shared" si="940"/>
        <v>3.8676666666666657</v>
      </c>
      <c r="AI2249">
        <f t="shared" si="941"/>
        <v>3.8676666666666657</v>
      </c>
      <c r="AJ2249" s="2">
        <f t="shared" si="942"/>
        <v>15.762566037735846</v>
      </c>
      <c r="AK2249" s="2">
        <f t="shared" si="943"/>
        <v>15.762566037735846</v>
      </c>
    </row>
    <row r="2250" spans="1:37" x14ac:dyDescent="0.3">
      <c r="A2250" s="18">
        <v>40492</v>
      </c>
      <c r="B2250">
        <v>17.78</v>
      </c>
      <c r="C2250">
        <v>2.4</v>
      </c>
      <c r="D2250">
        <v>0</v>
      </c>
      <c r="E2250">
        <v>1.2</v>
      </c>
      <c r="G2250" s="3">
        <f t="shared" si="945"/>
        <v>3.8676666666666657</v>
      </c>
      <c r="H2250" s="3">
        <f t="shared" si="946"/>
        <v>15.762566037735846</v>
      </c>
      <c r="I2250" s="10">
        <f t="shared" si="920"/>
        <v>15.604940377358487</v>
      </c>
      <c r="J2250" s="3">
        <f t="shared" si="921"/>
        <v>0.24784885895997008</v>
      </c>
      <c r="K2250" s="3">
        <f t="shared" si="922"/>
        <v>3.5559999999999992</v>
      </c>
      <c r="L2250" s="15">
        <f t="shared" si="923"/>
        <v>14.224000000000002</v>
      </c>
      <c r="M2250" s="3">
        <f t="shared" si="924"/>
        <v>13.335000000000003</v>
      </c>
      <c r="N2250" s="15">
        <f t="shared" si="925"/>
        <v>17.202666666666669</v>
      </c>
      <c r="O2250" s="15">
        <f t="shared" si="926"/>
        <v>0.13175398305981084</v>
      </c>
      <c r="P2250" s="15">
        <f t="shared" si="927"/>
        <v>130.56657770154374</v>
      </c>
      <c r="Q2250" s="3">
        <f t="shared" si="944"/>
        <v>11</v>
      </c>
      <c r="R2250" s="3">
        <f t="shared" si="928"/>
        <v>-0.81</v>
      </c>
      <c r="S2250" s="16">
        <f t="shared" si="929"/>
        <v>-0.97199999999999998</v>
      </c>
      <c r="T2250" s="3">
        <f t="shared" si="930"/>
        <v>16.230666666666668</v>
      </c>
      <c r="U2250" s="3">
        <f t="shared" si="931"/>
        <v>0.13175398305981084</v>
      </c>
      <c r="V2250" s="3">
        <f t="shared" si="932"/>
        <v>123.1891916261736</v>
      </c>
      <c r="W2250" s="19">
        <f t="shared" si="933"/>
        <v>16.230666666666668</v>
      </c>
      <c r="X2250" s="19">
        <f t="shared" si="934"/>
        <v>0.13175398305981084</v>
      </c>
      <c r="Y2250" s="19">
        <f t="shared" si="935"/>
        <v>123.1891916261736</v>
      </c>
      <c r="Z2250" s="2">
        <f t="shared" si="936"/>
        <v>12.363000000000003</v>
      </c>
      <c r="AA2250" s="2">
        <f t="shared" si="937"/>
        <v>107.42662558843774</v>
      </c>
      <c r="AB2250">
        <v>0</v>
      </c>
      <c r="AC2250">
        <v>0</v>
      </c>
      <c r="AD2250">
        <v>0</v>
      </c>
      <c r="AE2250">
        <v>0</v>
      </c>
      <c r="AF2250" s="2">
        <f t="shared" si="938"/>
        <v>0</v>
      </c>
      <c r="AG2250" t="b">
        <f t="shared" si="939"/>
        <v>1</v>
      </c>
      <c r="AH2250" s="2">
        <f t="shared" si="940"/>
        <v>12.363000000000003</v>
      </c>
      <c r="AI2250">
        <f t="shared" si="941"/>
        <v>12.363000000000003</v>
      </c>
      <c r="AJ2250" s="2">
        <f t="shared" si="942"/>
        <v>107.42662558843774</v>
      </c>
      <c r="AK2250" s="2">
        <f t="shared" si="943"/>
        <v>107.42662558843774</v>
      </c>
    </row>
    <row r="2251" spans="1:37" x14ac:dyDescent="0.3">
      <c r="A2251" s="18">
        <v>40493</v>
      </c>
      <c r="B2251">
        <v>7.62</v>
      </c>
      <c r="C2251">
        <v>4.5999999999999996</v>
      </c>
      <c r="D2251">
        <v>0</v>
      </c>
      <c r="E2251">
        <v>2.2999999999999998</v>
      </c>
      <c r="G2251" s="3">
        <f t="shared" si="945"/>
        <v>16.230666666666668</v>
      </c>
      <c r="H2251" s="3">
        <f t="shared" si="946"/>
        <v>123.1891916261736</v>
      </c>
      <c r="I2251" s="10">
        <f t="shared" si="920"/>
        <v>121.95729970991187</v>
      </c>
      <c r="J2251" s="3">
        <f t="shared" si="921"/>
        <v>0.13308483137354629</v>
      </c>
      <c r="K2251" s="3">
        <f t="shared" si="922"/>
        <v>2.9209999999999994</v>
      </c>
      <c r="L2251" s="15">
        <f t="shared" si="923"/>
        <v>4.6990000000000007</v>
      </c>
      <c r="M2251" s="3">
        <f t="shared" si="924"/>
        <v>3.9687500000000009</v>
      </c>
      <c r="N2251" s="15">
        <f t="shared" si="925"/>
        <v>20.199416666666668</v>
      </c>
      <c r="O2251" s="15">
        <f t="shared" si="926"/>
        <v>0.14152477156921506</v>
      </c>
      <c r="P2251" s="15">
        <f t="shared" si="927"/>
        <v>142.72707486256428</v>
      </c>
      <c r="Q2251" s="3">
        <f t="shared" si="944"/>
        <v>11</v>
      </c>
      <c r="R2251" s="3">
        <f t="shared" si="928"/>
        <v>-0.81</v>
      </c>
      <c r="S2251" s="16">
        <f t="shared" si="929"/>
        <v>-1.863</v>
      </c>
      <c r="T2251" s="3">
        <f t="shared" si="930"/>
        <v>18.336416666666668</v>
      </c>
      <c r="U2251" s="3">
        <f t="shared" si="931"/>
        <v>0.14152477156921506</v>
      </c>
      <c r="V2251" s="3">
        <f t="shared" si="932"/>
        <v>129.56330162807532</v>
      </c>
      <c r="W2251" s="19">
        <f t="shared" si="933"/>
        <v>18.336416666666668</v>
      </c>
      <c r="X2251" s="19">
        <f t="shared" si="934"/>
        <v>0.14152477156921506</v>
      </c>
      <c r="Y2251" s="19">
        <f t="shared" si="935"/>
        <v>129.56330162807532</v>
      </c>
      <c r="Z2251" s="2">
        <f t="shared" si="936"/>
        <v>2.1057500000000005</v>
      </c>
      <c r="AA2251" s="2">
        <f t="shared" si="937"/>
        <v>6.3741100019017267</v>
      </c>
      <c r="AB2251">
        <v>0</v>
      </c>
      <c r="AC2251">
        <v>0</v>
      </c>
      <c r="AD2251">
        <v>0</v>
      </c>
      <c r="AE2251">
        <v>0</v>
      </c>
      <c r="AF2251" s="2">
        <f t="shared" si="938"/>
        <v>0</v>
      </c>
      <c r="AG2251" t="b">
        <f t="shared" si="939"/>
        <v>1</v>
      </c>
      <c r="AH2251" s="2">
        <f t="shared" si="940"/>
        <v>2.1057500000000005</v>
      </c>
      <c r="AI2251">
        <f t="shared" si="941"/>
        <v>2.1057500000000005</v>
      </c>
      <c r="AJ2251" s="2">
        <f t="shared" si="942"/>
        <v>6.3741100019017267</v>
      </c>
      <c r="AK2251" s="2">
        <f t="shared" si="943"/>
        <v>6.3741100019017267</v>
      </c>
    </row>
    <row r="2252" spans="1:37" x14ac:dyDescent="0.3">
      <c r="A2252" s="18">
        <v>40494</v>
      </c>
      <c r="B2252">
        <v>5.08</v>
      </c>
      <c r="C2252">
        <v>5.4</v>
      </c>
      <c r="D2252">
        <v>-0.2</v>
      </c>
      <c r="E2252">
        <v>2.6</v>
      </c>
      <c r="G2252" s="3">
        <f t="shared" si="945"/>
        <v>18.336416666666668</v>
      </c>
      <c r="H2252" s="3">
        <f t="shared" si="946"/>
        <v>129.56330162807532</v>
      </c>
      <c r="I2252" s="10">
        <f t="shared" si="920"/>
        <v>128.26766861179456</v>
      </c>
      <c r="J2252" s="3">
        <f t="shared" si="921"/>
        <v>0.14295431471637884</v>
      </c>
      <c r="K2252" s="3">
        <f t="shared" si="922"/>
        <v>2.2013333333333334</v>
      </c>
      <c r="L2252" s="15">
        <f t="shared" si="923"/>
        <v>2.8786666666666667</v>
      </c>
      <c r="M2252" s="3">
        <f t="shared" si="924"/>
        <v>2.3283333333333331</v>
      </c>
      <c r="N2252" s="15">
        <f t="shared" si="925"/>
        <v>20.664750000000002</v>
      </c>
      <c r="O2252" s="15">
        <f t="shared" si="926"/>
        <v>0.14862609291165094</v>
      </c>
      <c r="P2252" s="15">
        <f t="shared" si="927"/>
        <v>139.03850659846063</v>
      </c>
      <c r="Q2252" s="3">
        <f t="shared" si="944"/>
        <v>11</v>
      </c>
      <c r="R2252" s="3">
        <f t="shared" si="928"/>
        <v>-0.81</v>
      </c>
      <c r="S2252" s="16">
        <f t="shared" si="929"/>
        <v>-2.1060000000000003</v>
      </c>
      <c r="T2252" s="3">
        <f t="shared" si="930"/>
        <v>18.55875</v>
      </c>
      <c r="U2252" s="3">
        <f t="shared" si="931"/>
        <v>0.14862609291165094</v>
      </c>
      <c r="V2252" s="3">
        <f t="shared" si="932"/>
        <v>124.86872013134352</v>
      </c>
      <c r="W2252" s="19">
        <f t="shared" si="933"/>
        <v>18.55875</v>
      </c>
      <c r="X2252" s="19">
        <f t="shared" si="934"/>
        <v>0.14862609291165094</v>
      </c>
      <c r="Y2252" s="19">
        <f t="shared" si="935"/>
        <v>124.86872013134352</v>
      </c>
      <c r="Z2252" s="2">
        <f t="shared" si="936"/>
        <v>0.2223333333333315</v>
      </c>
      <c r="AA2252" s="2">
        <f t="shared" si="937"/>
        <v>-4.6945814967318</v>
      </c>
      <c r="AB2252">
        <v>0</v>
      </c>
      <c r="AC2252">
        <v>0</v>
      </c>
      <c r="AD2252">
        <v>0</v>
      </c>
      <c r="AE2252">
        <v>0</v>
      </c>
      <c r="AF2252" s="2">
        <f t="shared" si="938"/>
        <v>0</v>
      </c>
      <c r="AG2252" t="b">
        <f t="shared" si="939"/>
        <v>1</v>
      </c>
      <c r="AH2252" s="2">
        <f t="shared" si="940"/>
        <v>0.2223333333333315</v>
      </c>
      <c r="AI2252">
        <f t="shared" si="941"/>
        <v>0.2223333333333315</v>
      </c>
      <c r="AJ2252" s="2">
        <f t="shared" si="942"/>
        <v>-4.6945814967318</v>
      </c>
      <c r="AK2252" s="2">
        <f t="shared" si="943"/>
        <v>4.6945814967318</v>
      </c>
    </row>
    <row r="2253" spans="1:37" x14ac:dyDescent="0.3">
      <c r="A2253" s="18">
        <v>40495</v>
      </c>
      <c r="B2253">
        <v>2.54</v>
      </c>
      <c r="C2253">
        <v>4.0999999999999996</v>
      </c>
      <c r="D2253">
        <v>0</v>
      </c>
      <c r="E2253">
        <v>2.0499999999999998</v>
      </c>
      <c r="G2253" s="3">
        <f t="shared" si="945"/>
        <v>18.55875</v>
      </c>
      <c r="H2253" s="3">
        <f t="shared" si="946"/>
        <v>124.86872013134352</v>
      </c>
      <c r="I2253" s="10">
        <f t="shared" si="920"/>
        <v>123.62003293003009</v>
      </c>
      <c r="J2253" s="3">
        <f t="shared" si="921"/>
        <v>0.15012736657742518</v>
      </c>
      <c r="K2253" s="3">
        <f t="shared" si="922"/>
        <v>0.86783333333333301</v>
      </c>
      <c r="L2253" s="15">
        <f t="shared" si="923"/>
        <v>1.672166666666667</v>
      </c>
      <c r="M2253" s="3">
        <f t="shared" si="924"/>
        <v>1.4552083333333337</v>
      </c>
      <c r="N2253" s="15">
        <f t="shared" si="925"/>
        <v>20.013958333333335</v>
      </c>
      <c r="O2253" s="15">
        <f t="shared" si="926"/>
        <v>0.15043462719198661</v>
      </c>
      <c r="P2253" s="15">
        <f t="shared" si="927"/>
        <v>133.04090093427268</v>
      </c>
      <c r="Q2253" s="3">
        <f t="shared" si="944"/>
        <v>11</v>
      </c>
      <c r="R2253" s="3">
        <f t="shared" si="928"/>
        <v>-0.81</v>
      </c>
      <c r="S2253" s="16">
        <f t="shared" si="929"/>
        <v>-1.6604999999999999</v>
      </c>
      <c r="T2253" s="3">
        <f t="shared" si="930"/>
        <v>18.353458333333336</v>
      </c>
      <c r="U2253" s="3">
        <f t="shared" si="931"/>
        <v>0.15043462719198661</v>
      </c>
      <c r="V2253" s="3">
        <f t="shared" si="932"/>
        <v>122.0028837503643</v>
      </c>
      <c r="W2253" s="19">
        <f t="shared" si="933"/>
        <v>18.353458333333336</v>
      </c>
      <c r="X2253" s="19">
        <f t="shared" si="934"/>
        <v>0.15043462719198661</v>
      </c>
      <c r="Y2253" s="19">
        <f t="shared" si="935"/>
        <v>122.0028837503643</v>
      </c>
      <c r="Z2253" s="2">
        <f t="shared" si="936"/>
        <v>-0.20529166666666399</v>
      </c>
      <c r="AA2253" s="2">
        <f t="shared" si="937"/>
        <v>-2.8658363809792178</v>
      </c>
      <c r="AB2253">
        <v>0</v>
      </c>
      <c r="AC2253">
        <v>0</v>
      </c>
      <c r="AD2253">
        <v>0</v>
      </c>
      <c r="AE2253">
        <v>0</v>
      </c>
      <c r="AF2253" s="2">
        <f t="shared" si="938"/>
        <v>0</v>
      </c>
      <c r="AG2253" t="b">
        <f t="shared" si="939"/>
        <v>1</v>
      </c>
      <c r="AH2253" s="2">
        <f t="shared" si="940"/>
        <v>-0.20529166666666399</v>
      </c>
      <c r="AI2253">
        <f t="shared" si="941"/>
        <v>0.20529166666666399</v>
      </c>
      <c r="AJ2253" s="2">
        <f t="shared" si="942"/>
        <v>-2.8658363809792178</v>
      </c>
      <c r="AK2253" s="2">
        <f t="shared" si="943"/>
        <v>2.8658363809792178</v>
      </c>
    </row>
    <row r="2254" spans="1:37" x14ac:dyDescent="0.3">
      <c r="A2254" s="18">
        <v>40496</v>
      </c>
      <c r="B2254">
        <v>7.62</v>
      </c>
      <c r="C2254">
        <v>6.7</v>
      </c>
      <c r="D2254">
        <v>0</v>
      </c>
      <c r="E2254">
        <v>3.35</v>
      </c>
      <c r="G2254" s="3">
        <f t="shared" si="945"/>
        <v>18.353458333333336</v>
      </c>
      <c r="H2254" s="3">
        <f t="shared" si="946"/>
        <v>122.0028837503643</v>
      </c>
      <c r="I2254" s="10">
        <f t="shared" si="920"/>
        <v>120.78285491286066</v>
      </c>
      <c r="J2254" s="3">
        <f t="shared" si="921"/>
        <v>0.15195416888079458</v>
      </c>
      <c r="K2254" s="3">
        <f t="shared" si="922"/>
        <v>4.2545000000000002</v>
      </c>
      <c r="L2254" s="15">
        <f t="shared" si="923"/>
        <v>3.3654999999999999</v>
      </c>
      <c r="M2254" s="3">
        <f t="shared" si="924"/>
        <v>2.3018749999999999</v>
      </c>
      <c r="N2254" s="15">
        <f t="shared" si="925"/>
        <v>20.655333333333335</v>
      </c>
      <c r="O2254" s="15">
        <f t="shared" si="926"/>
        <v>0.16741268904746504</v>
      </c>
      <c r="P2254" s="15">
        <f t="shared" si="927"/>
        <v>123.37973573482898</v>
      </c>
      <c r="Q2254" s="3">
        <f t="shared" si="944"/>
        <v>11</v>
      </c>
      <c r="R2254" s="3">
        <f t="shared" si="928"/>
        <v>-0.81</v>
      </c>
      <c r="S2254" s="16">
        <f t="shared" si="929"/>
        <v>-2.7135000000000002</v>
      </c>
      <c r="T2254" s="3">
        <f t="shared" si="930"/>
        <v>17.941833333333335</v>
      </c>
      <c r="U2254" s="3">
        <f t="shared" si="931"/>
        <v>0.16741268904746504</v>
      </c>
      <c r="V2254" s="3">
        <f t="shared" si="932"/>
        <v>107.17128692823545</v>
      </c>
      <c r="W2254" s="19">
        <f t="shared" si="933"/>
        <v>17.941833333333335</v>
      </c>
      <c r="X2254" s="19">
        <f t="shared" si="934"/>
        <v>0.16741268904746504</v>
      </c>
      <c r="Y2254" s="19">
        <f t="shared" si="935"/>
        <v>107.17128692823545</v>
      </c>
      <c r="Z2254" s="2">
        <f t="shared" si="936"/>
        <v>-0.4116250000000008</v>
      </c>
      <c r="AA2254" s="2">
        <f t="shared" si="937"/>
        <v>-14.831596822128859</v>
      </c>
      <c r="AB2254">
        <v>0</v>
      </c>
      <c r="AC2254">
        <v>0</v>
      </c>
      <c r="AD2254">
        <v>0</v>
      </c>
      <c r="AE2254">
        <v>0</v>
      </c>
      <c r="AF2254" s="2">
        <f t="shared" si="938"/>
        <v>0</v>
      </c>
      <c r="AG2254" t="b">
        <f t="shared" si="939"/>
        <v>1</v>
      </c>
      <c r="AH2254" s="2">
        <f t="shared" si="940"/>
        <v>-0.4116250000000008</v>
      </c>
      <c r="AI2254" t="str">
        <f t="shared" si="941"/>
        <v/>
      </c>
      <c r="AJ2254" s="2">
        <f t="shared" si="942"/>
        <v>-14.831596822128859</v>
      </c>
      <c r="AK2254" s="2">
        <f t="shared" si="943"/>
        <v>14.831596822128859</v>
      </c>
    </row>
    <row r="2255" spans="1:37" x14ac:dyDescent="0.3">
      <c r="A2255" s="18">
        <v>40497</v>
      </c>
      <c r="B2255">
        <v>15.24</v>
      </c>
      <c r="C2255">
        <v>8.1</v>
      </c>
      <c r="D2255">
        <v>6</v>
      </c>
      <c r="E2255">
        <v>7.05</v>
      </c>
      <c r="G2255" s="3">
        <f t="shared" si="945"/>
        <v>17.941833333333335</v>
      </c>
      <c r="H2255" s="3">
        <f t="shared" si="946"/>
        <v>107.17128692823545</v>
      </c>
      <c r="I2255" s="10">
        <f t="shared" si="920"/>
        <v>106.0995740589531</v>
      </c>
      <c r="J2255" s="3">
        <f t="shared" si="921"/>
        <v>0.16910372631057075</v>
      </c>
      <c r="K2255" s="3">
        <f t="shared" si="922"/>
        <v>15.24</v>
      </c>
      <c r="L2255" s="15">
        <f t="shared" si="923"/>
        <v>0</v>
      </c>
      <c r="M2255" s="3">
        <f t="shared" si="924"/>
        <v>-3.81</v>
      </c>
      <c r="N2255" s="15">
        <f t="shared" si="925"/>
        <v>14.131833333333335</v>
      </c>
      <c r="O2255" s="15">
        <f t="shared" si="926"/>
        <v>0.8844904113009433</v>
      </c>
      <c r="P2255" s="15">
        <f t="shared" si="927"/>
        <v>15.977373132341455</v>
      </c>
      <c r="Q2255" s="3">
        <f t="shared" si="944"/>
        <v>11</v>
      </c>
      <c r="R2255" s="3">
        <f t="shared" si="928"/>
        <v>-0.81</v>
      </c>
      <c r="S2255" s="16">
        <f t="shared" si="929"/>
        <v>-5.7105000000000006</v>
      </c>
      <c r="T2255" s="3">
        <f t="shared" si="930"/>
        <v>8.4213333333333331</v>
      </c>
      <c r="U2255" s="3">
        <f t="shared" si="931"/>
        <v>0.7</v>
      </c>
      <c r="V2255" s="3">
        <f t="shared" si="932"/>
        <v>12.030476190476191</v>
      </c>
      <c r="W2255" s="19">
        <f t="shared" si="933"/>
        <v>8.4213333333333331</v>
      </c>
      <c r="X2255" s="19">
        <f t="shared" si="934"/>
        <v>0.7</v>
      </c>
      <c r="Y2255" s="19">
        <f t="shared" si="935"/>
        <v>12.030476190476191</v>
      </c>
      <c r="Z2255" s="2">
        <f t="shared" si="936"/>
        <v>-9.520500000000002</v>
      </c>
      <c r="AA2255" s="2">
        <f t="shared" si="937"/>
        <v>-95.140810737759253</v>
      </c>
      <c r="AB2255">
        <v>0</v>
      </c>
      <c r="AC2255">
        <v>0</v>
      </c>
      <c r="AD2255">
        <v>0</v>
      </c>
      <c r="AE2255">
        <v>0</v>
      </c>
      <c r="AF2255" s="2">
        <f t="shared" si="938"/>
        <v>0</v>
      </c>
      <c r="AG2255" t="b">
        <f t="shared" si="939"/>
        <v>1</v>
      </c>
      <c r="AH2255" s="2">
        <f t="shared" si="940"/>
        <v>-9.520500000000002</v>
      </c>
      <c r="AI2255" t="str">
        <f t="shared" si="941"/>
        <v/>
      </c>
      <c r="AJ2255" s="2">
        <f t="shared" si="942"/>
        <v>-95.140810737759253</v>
      </c>
      <c r="AK2255" s="2">
        <f t="shared" si="943"/>
        <v>95.140810737759253</v>
      </c>
    </row>
    <row r="2256" spans="1:37" x14ac:dyDescent="0.3">
      <c r="A2256" s="18">
        <v>40498</v>
      </c>
      <c r="B2256">
        <v>7.62</v>
      </c>
      <c r="C2256">
        <v>8.1999999999999993</v>
      </c>
      <c r="D2256">
        <v>6.6</v>
      </c>
      <c r="E2256">
        <v>7.4</v>
      </c>
      <c r="G2256" s="3">
        <f t="shared" si="945"/>
        <v>8.4213333333333331</v>
      </c>
      <c r="H2256" s="3">
        <f t="shared" si="946"/>
        <v>12.030476190476191</v>
      </c>
      <c r="I2256" s="10">
        <f t="shared" si="920"/>
        <v>11.910171428571429</v>
      </c>
      <c r="J2256" s="3">
        <f t="shared" si="921"/>
        <v>0.70707070707070707</v>
      </c>
      <c r="K2256" s="3">
        <f t="shared" si="922"/>
        <v>7.62</v>
      </c>
      <c r="L2256" s="15">
        <f t="shared" si="923"/>
        <v>0</v>
      </c>
      <c r="M2256" s="3">
        <f t="shared" si="924"/>
        <v>-1.905</v>
      </c>
      <c r="N2256" s="15">
        <f t="shared" si="925"/>
        <v>6.5163333333333329</v>
      </c>
      <c r="O2256" s="15">
        <f t="shared" si="926"/>
        <v>5.7498025176893695</v>
      </c>
      <c r="P2256" s="15">
        <f t="shared" si="927"/>
        <v>1.1333142857142864</v>
      </c>
      <c r="Q2256" s="3">
        <f t="shared" si="944"/>
        <v>11</v>
      </c>
      <c r="R2256" s="3">
        <f t="shared" si="928"/>
        <v>-0.81</v>
      </c>
      <c r="S2256" s="16">
        <f t="shared" si="929"/>
        <v>-5.9940000000000007</v>
      </c>
      <c r="T2256" s="3">
        <f t="shared" si="930"/>
        <v>0.52233333333333221</v>
      </c>
      <c r="U2256" s="3">
        <f t="shared" si="931"/>
        <v>0.7</v>
      </c>
      <c r="V2256" s="3">
        <f t="shared" si="932"/>
        <v>0.74619047619047463</v>
      </c>
      <c r="W2256" s="19">
        <f t="shared" si="933"/>
        <v>0.52233333333333221</v>
      </c>
      <c r="X2256" s="19">
        <f t="shared" si="934"/>
        <v>0.7</v>
      </c>
      <c r="Y2256" s="19">
        <f t="shared" si="935"/>
        <v>0.74619047619047463</v>
      </c>
      <c r="Z2256" s="2">
        <f t="shared" si="936"/>
        <v>-7.8990000000000009</v>
      </c>
      <c r="AA2256" s="2">
        <f t="shared" si="937"/>
        <v>-11.284285714285717</v>
      </c>
      <c r="AB2256">
        <v>0</v>
      </c>
      <c r="AC2256">
        <v>0</v>
      </c>
      <c r="AD2256">
        <v>0</v>
      </c>
      <c r="AE2256">
        <v>0</v>
      </c>
      <c r="AF2256" s="2">
        <f t="shared" si="938"/>
        <v>0</v>
      </c>
      <c r="AG2256" t="b">
        <f t="shared" si="939"/>
        <v>1</v>
      </c>
      <c r="AH2256" s="2">
        <f t="shared" si="940"/>
        <v>-7.8990000000000009</v>
      </c>
      <c r="AI2256" t="str">
        <f t="shared" si="941"/>
        <v/>
      </c>
      <c r="AJ2256" s="2">
        <f t="shared" si="942"/>
        <v>-11.284285714285717</v>
      </c>
      <c r="AK2256" s="2">
        <f t="shared" si="943"/>
        <v>11.284285714285717</v>
      </c>
    </row>
    <row r="2257" spans="1:37" x14ac:dyDescent="0.3">
      <c r="A2257" s="18">
        <v>40499</v>
      </c>
      <c r="B2257">
        <v>0</v>
      </c>
      <c r="C2257">
        <v>6.8</v>
      </c>
      <c r="D2257">
        <v>2.2999999999999998</v>
      </c>
      <c r="E2257">
        <v>4.55</v>
      </c>
      <c r="G2257" s="3">
        <f t="shared" si="945"/>
        <v>0.52233333333333221</v>
      </c>
      <c r="H2257" s="3">
        <f t="shared" si="946"/>
        <v>0.74619047619047463</v>
      </c>
      <c r="I2257" s="10">
        <f t="shared" si="920"/>
        <v>0.73872857142856985</v>
      </c>
      <c r="J2257" s="3">
        <f t="shared" si="921"/>
        <v>0.70707070707070707</v>
      </c>
      <c r="K2257" s="3">
        <f t="shared" si="922"/>
        <v>0</v>
      </c>
      <c r="L2257" s="15">
        <f t="shared" si="923"/>
        <v>0</v>
      </c>
      <c r="M2257" s="3">
        <f t="shared" si="924"/>
        <v>0</v>
      </c>
      <c r="N2257" s="15">
        <f t="shared" si="925"/>
        <v>0.52233333333333221</v>
      </c>
      <c r="O2257" s="15">
        <f t="shared" si="926"/>
        <v>0.70707070707070707</v>
      </c>
      <c r="P2257" s="15">
        <f t="shared" si="927"/>
        <v>0.73872857142856985</v>
      </c>
      <c r="Q2257" s="3">
        <f t="shared" si="944"/>
        <v>11</v>
      </c>
      <c r="R2257" s="3">
        <f t="shared" si="928"/>
        <v>-0.81</v>
      </c>
      <c r="S2257" s="16">
        <f t="shared" si="929"/>
        <v>-3.6855000000000002</v>
      </c>
      <c r="T2257" s="3">
        <f t="shared" si="930"/>
        <v>0</v>
      </c>
      <c r="U2257" s="3">
        <f t="shared" si="931"/>
        <v>0.7</v>
      </c>
      <c r="V2257" s="3">
        <f t="shared" si="932"/>
        <v>0</v>
      </c>
      <c r="W2257" s="19">
        <f t="shared" si="933"/>
        <v>0</v>
      </c>
      <c r="X2257" s="19">
        <f t="shared" si="934"/>
        <v>0.7</v>
      </c>
      <c r="Y2257" s="19">
        <f t="shared" si="935"/>
        <v>0</v>
      </c>
      <c r="Z2257" s="2">
        <f t="shared" si="936"/>
        <v>-0.52233333333333221</v>
      </c>
      <c r="AA2257" s="2">
        <f t="shared" si="937"/>
        <v>-0.74619047619047463</v>
      </c>
      <c r="AB2257">
        <v>0</v>
      </c>
      <c r="AC2257">
        <v>0</v>
      </c>
      <c r="AD2257">
        <v>0</v>
      </c>
      <c r="AE2257">
        <v>0</v>
      </c>
      <c r="AF2257" s="2">
        <f t="shared" si="938"/>
        <v>0</v>
      </c>
      <c r="AG2257" t="b">
        <f t="shared" si="939"/>
        <v>1</v>
      </c>
      <c r="AH2257" s="2">
        <f t="shared" si="940"/>
        <v>-0.52233333333333221</v>
      </c>
      <c r="AI2257" t="str">
        <f t="shared" si="941"/>
        <v/>
      </c>
      <c r="AJ2257" s="2">
        <f t="shared" si="942"/>
        <v>-0.74619047619047463</v>
      </c>
      <c r="AK2257" s="2">
        <f t="shared" si="943"/>
        <v>0.74619047619047463</v>
      </c>
    </row>
    <row r="2258" spans="1:37" x14ac:dyDescent="0.3">
      <c r="A2258" s="18">
        <v>40500</v>
      </c>
      <c r="B2258">
        <v>30.48</v>
      </c>
      <c r="C2258">
        <v>4.8</v>
      </c>
      <c r="D2258">
        <v>1.2</v>
      </c>
      <c r="E2258">
        <v>3</v>
      </c>
      <c r="G2258" s="3">
        <f t="shared" si="945"/>
        <v>0</v>
      </c>
      <c r="H2258" s="3">
        <f t="shared" si="946"/>
        <v>0</v>
      </c>
      <c r="I2258" s="10">
        <f t="shared" ref="I2258:I2321" si="947">ASNWD*Compact_coef</f>
        <v>0</v>
      </c>
      <c r="J2258" s="3">
        <f t="shared" ref="J2258:J2321" si="948">IF(ASNWDC&gt;0,ASWE/ASNWDC,0)</f>
        <v>0</v>
      </c>
      <c r="K2258" s="3">
        <f t="shared" ref="K2258:K2321" si="949">MAX(0,IP-SNOW)</f>
        <v>15.24</v>
      </c>
      <c r="L2258" s="15">
        <f t="shared" ref="L2258:L2321" si="950">IP*(1-((MIN(Rainthresh,MAX(Snowthresh,E2258))-Snowthresh)/(Rainthresh-Snowthresh)))</f>
        <v>15.24</v>
      </c>
      <c r="M2258" s="3">
        <f t="shared" ref="M2258:M2321" si="951">(SNOW*SWE_gain_coef)-(RAIN*SWE_loss_coef)</f>
        <v>11.43</v>
      </c>
      <c r="N2258" s="15">
        <f t="shared" ref="N2258:N2321" si="952">MAX(0,ASWE+ISWES)</f>
        <v>11.43</v>
      </c>
      <c r="O2258" s="15">
        <f t="shared" ref="O2258:O2321" si="953">IF(ASNWDS&gt;0,ASWES/ASNWDS,0)</f>
        <v>0</v>
      </c>
      <c r="P2258" s="15">
        <f t="shared" ref="P2258:P2321" si="954">MAX(0,I2258+((L2258*SWE_gain_coef)/Snowfall_density)-(K2258/MAX(0.1,J2258)))</f>
        <v>0</v>
      </c>
      <c r="Q2258" s="3">
        <f t="shared" si="944"/>
        <v>11</v>
      </c>
      <c r="R2258" s="3">
        <f t="shared" ref="R2258:R2321" si="955">IF(MONTH&gt;3,IF(MONTH&lt;10,Melt_coef_late,Melt_coef_early),Melt_coef_early)</f>
        <v>-0.81</v>
      </c>
      <c r="S2258" s="16">
        <f t="shared" ref="S2258:S2321" si="956">MIN(0,Melt_coef*(TMEAN-Melt_thresh))</f>
        <v>-2.4300000000000002</v>
      </c>
      <c r="T2258" s="3">
        <f t="shared" ref="T2258:T2321" si="957">MAX(0,ASWES+ISWEM)</f>
        <v>9</v>
      </c>
      <c r="U2258" s="3">
        <f t="shared" ref="U2258:U2321" si="958">MIN(O2258,ADENS_max)</f>
        <v>0</v>
      </c>
      <c r="V2258" s="3">
        <f t="shared" ref="V2258:V2321" si="959">IF(ADENSM&gt;0,ASWEM/ADENSM,0)</f>
        <v>0</v>
      </c>
      <c r="W2258" s="19">
        <f t="shared" ref="W2258:W2321" si="960">ASWEM</f>
        <v>9</v>
      </c>
      <c r="X2258" s="19">
        <f t="shared" ref="X2258:X2321" si="961">ADENSM</f>
        <v>0</v>
      </c>
      <c r="Y2258" s="19">
        <f t="shared" ref="Y2258:Y2321" si="962">ASNWDM</f>
        <v>0</v>
      </c>
      <c r="Z2258" s="2">
        <f t="shared" ref="Z2258:Z2321" si="963">W2258-G2258</f>
        <v>9</v>
      </c>
      <c r="AA2258" s="2">
        <f t="shared" ref="AA2258:AA2321" si="964">Y2258-H2258</f>
        <v>0</v>
      </c>
      <c r="AB2258">
        <v>0</v>
      </c>
      <c r="AC2258">
        <v>0</v>
      </c>
      <c r="AD2258">
        <v>0</v>
      </c>
      <c r="AE2258">
        <v>0</v>
      </c>
      <c r="AF2258" s="2">
        <f t="shared" ref="AF2258:AF2321" si="965">IF(asnwd_obs&gt;0,aswe_obs/asnwd_obs,0)</f>
        <v>0</v>
      </c>
      <c r="AG2258" t="b">
        <f t="shared" ref="AG2258:AG2321" si="966">OR(Z2258&lt;&gt;0,AB2258&lt;&gt;0)</f>
        <v>1</v>
      </c>
      <c r="AH2258" s="2">
        <f t="shared" ref="AH2258:AH2321" si="967">IF(AG2258=TRUE,Z2258-AB2258,"")</f>
        <v>9</v>
      </c>
      <c r="AI2258" t="str">
        <f t="shared" ref="AI2258:AI2321" si="968">IF(AG2248=TRUE,ABS(Z2258-AB2258),"")</f>
        <v/>
      </c>
      <c r="AJ2258" s="2">
        <f t="shared" ref="AJ2258:AJ2321" si="969">IF(AG2258=TRUE,AA2258-AD2258,"")</f>
        <v>0</v>
      </c>
      <c r="AK2258" s="2">
        <f t="shared" ref="AK2258:AK2321" si="970">IF(AG2258=TRUE,ABS(AA2258-AD2258),"")</f>
        <v>0</v>
      </c>
    </row>
    <row r="2259" spans="1:37" x14ac:dyDescent="0.3">
      <c r="A2259" s="18">
        <v>40501</v>
      </c>
      <c r="B2259">
        <v>38.1</v>
      </c>
      <c r="C2259">
        <v>3.5</v>
      </c>
      <c r="D2259">
        <v>-0.4</v>
      </c>
      <c r="E2259">
        <v>1.55</v>
      </c>
      <c r="G2259" s="3">
        <f t="shared" si="945"/>
        <v>9</v>
      </c>
      <c r="H2259" s="3">
        <f t="shared" si="946"/>
        <v>0</v>
      </c>
      <c r="I2259" s="10">
        <f t="shared" si="947"/>
        <v>0</v>
      </c>
      <c r="J2259" s="3">
        <f t="shared" si="948"/>
        <v>0</v>
      </c>
      <c r="K2259" s="3">
        <f t="shared" si="949"/>
        <v>9.8424999999999976</v>
      </c>
      <c r="L2259" s="15">
        <f t="shared" si="950"/>
        <v>28.257500000000004</v>
      </c>
      <c r="M2259" s="3">
        <f t="shared" si="951"/>
        <v>25.796875000000004</v>
      </c>
      <c r="N2259" s="15">
        <f t="shared" si="952"/>
        <v>34.796875</v>
      </c>
      <c r="O2259" s="15">
        <f t="shared" si="953"/>
        <v>0.2195921718801542</v>
      </c>
      <c r="P2259" s="15">
        <f t="shared" si="954"/>
        <v>158.46136363636373</v>
      </c>
      <c r="Q2259" s="3">
        <f t="shared" ref="Q2259:Q2322" si="971">MONTH(A2259)</f>
        <v>11</v>
      </c>
      <c r="R2259" s="3">
        <f t="shared" si="955"/>
        <v>-0.81</v>
      </c>
      <c r="S2259" s="16">
        <f t="shared" si="956"/>
        <v>-1.2555000000000001</v>
      </c>
      <c r="T2259" s="3">
        <f t="shared" si="957"/>
        <v>33.541375000000002</v>
      </c>
      <c r="U2259" s="3">
        <f t="shared" si="958"/>
        <v>0.2195921718801542</v>
      </c>
      <c r="V2259" s="3">
        <f t="shared" si="959"/>
        <v>152.74394671184237</v>
      </c>
      <c r="W2259" s="19">
        <f t="shared" si="960"/>
        <v>33.541375000000002</v>
      </c>
      <c r="X2259" s="19">
        <f t="shared" si="961"/>
        <v>0.2195921718801542</v>
      </c>
      <c r="Y2259" s="19">
        <f t="shared" si="962"/>
        <v>152.74394671184237</v>
      </c>
      <c r="Z2259" s="2">
        <f t="shared" si="963"/>
        <v>24.541375000000002</v>
      </c>
      <c r="AA2259" s="2">
        <f t="shared" si="964"/>
        <v>152.74394671184237</v>
      </c>
      <c r="AB2259">
        <v>25.4</v>
      </c>
      <c r="AC2259">
        <v>25.4</v>
      </c>
      <c r="AD2259">
        <v>203.2</v>
      </c>
      <c r="AE2259">
        <v>203.2</v>
      </c>
      <c r="AF2259" s="2">
        <f t="shared" si="965"/>
        <v>0.125</v>
      </c>
      <c r="AG2259" t="b">
        <f t="shared" si="966"/>
        <v>1</v>
      </c>
      <c r="AH2259" s="2">
        <f t="shared" si="967"/>
        <v>-0.85862499999999642</v>
      </c>
      <c r="AI2259">
        <f t="shared" si="968"/>
        <v>0.85862499999999642</v>
      </c>
      <c r="AJ2259" s="2">
        <f t="shared" si="969"/>
        <v>-50.456053288157619</v>
      </c>
      <c r="AK2259" s="2">
        <f t="shared" si="970"/>
        <v>50.456053288157619</v>
      </c>
    </row>
    <row r="2260" spans="1:37" x14ac:dyDescent="0.3">
      <c r="A2260" s="18">
        <v>40502</v>
      </c>
      <c r="B2260">
        <v>5.08</v>
      </c>
      <c r="C2260">
        <v>2.2000000000000002</v>
      </c>
      <c r="D2260">
        <v>-1.1000000000000001</v>
      </c>
      <c r="E2260">
        <v>0.55000000000000004</v>
      </c>
      <c r="G2260" s="3">
        <f t="shared" si="945"/>
        <v>33.541375000000002</v>
      </c>
      <c r="H2260" s="3">
        <f t="shared" si="946"/>
        <v>152.74394671184237</v>
      </c>
      <c r="I2260" s="10">
        <f t="shared" si="947"/>
        <v>151.21650724472394</v>
      </c>
      <c r="J2260" s="3">
        <f t="shared" si="948"/>
        <v>0.22181027462641839</v>
      </c>
      <c r="K2260" s="3">
        <f t="shared" si="949"/>
        <v>0.46566666666666645</v>
      </c>
      <c r="L2260" s="15">
        <f t="shared" si="950"/>
        <v>4.6143333333333336</v>
      </c>
      <c r="M2260" s="3">
        <f t="shared" si="951"/>
        <v>4.4979166666666668</v>
      </c>
      <c r="N2260" s="15">
        <f t="shared" si="952"/>
        <v>38.039291666666671</v>
      </c>
      <c r="O2260" s="15">
        <f t="shared" si="953"/>
        <v>0.19909021615491279</v>
      </c>
      <c r="P2260" s="15">
        <f t="shared" si="954"/>
        <v>191.06560031592997</v>
      </c>
      <c r="Q2260" s="3">
        <f t="shared" si="971"/>
        <v>11</v>
      </c>
      <c r="R2260" s="3">
        <f t="shared" si="955"/>
        <v>-0.81</v>
      </c>
      <c r="S2260" s="16">
        <f t="shared" si="956"/>
        <v>-0.44550000000000006</v>
      </c>
      <c r="T2260" s="3">
        <f t="shared" si="957"/>
        <v>37.593791666666668</v>
      </c>
      <c r="U2260" s="3">
        <f t="shared" si="958"/>
        <v>0.19909021615491279</v>
      </c>
      <c r="V2260" s="3">
        <f t="shared" si="959"/>
        <v>188.82792129481044</v>
      </c>
      <c r="W2260" s="19">
        <f t="shared" si="960"/>
        <v>37.593791666666668</v>
      </c>
      <c r="X2260" s="19">
        <f t="shared" si="961"/>
        <v>0.19909021615491279</v>
      </c>
      <c r="Y2260" s="19">
        <f t="shared" si="962"/>
        <v>188.82792129481044</v>
      </c>
      <c r="Z2260" s="2">
        <f t="shared" si="963"/>
        <v>4.0524166666666659</v>
      </c>
      <c r="AA2260" s="2">
        <f t="shared" si="964"/>
        <v>36.083974582968068</v>
      </c>
      <c r="AB2260">
        <v>0</v>
      </c>
      <c r="AC2260">
        <v>25.4</v>
      </c>
      <c r="AD2260">
        <v>0</v>
      </c>
      <c r="AE2260">
        <v>203.2</v>
      </c>
      <c r="AF2260" s="2">
        <f t="shared" si="965"/>
        <v>0.125</v>
      </c>
      <c r="AG2260" t="b">
        <f t="shared" si="966"/>
        <v>1</v>
      </c>
      <c r="AH2260" s="2">
        <f t="shared" si="967"/>
        <v>4.0524166666666659</v>
      </c>
      <c r="AI2260">
        <f t="shared" si="968"/>
        <v>4.0524166666666659</v>
      </c>
      <c r="AJ2260" s="2">
        <f t="shared" si="969"/>
        <v>36.083974582968068</v>
      </c>
      <c r="AK2260" s="2">
        <f t="shared" si="970"/>
        <v>36.083974582968068</v>
      </c>
    </row>
    <row r="2261" spans="1:37" x14ac:dyDescent="0.3">
      <c r="A2261" s="18">
        <v>40503</v>
      </c>
      <c r="B2261">
        <v>2.54</v>
      </c>
      <c r="C2261">
        <v>2.6</v>
      </c>
      <c r="D2261">
        <v>-1.2</v>
      </c>
      <c r="E2261">
        <v>0.7</v>
      </c>
      <c r="G2261" s="3">
        <f t="shared" si="945"/>
        <v>37.593791666666668</v>
      </c>
      <c r="H2261" s="3">
        <f t="shared" si="946"/>
        <v>188.82792129481044</v>
      </c>
      <c r="I2261" s="10">
        <f t="shared" si="947"/>
        <v>186.93964208186233</v>
      </c>
      <c r="J2261" s="3">
        <f t="shared" si="948"/>
        <v>0.20110122843930583</v>
      </c>
      <c r="K2261" s="3">
        <f t="shared" si="949"/>
        <v>0.29633333333333356</v>
      </c>
      <c r="L2261" s="15">
        <f t="shared" si="950"/>
        <v>2.2436666666666665</v>
      </c>
      <c r="M2261" s="3">
        <f t="shared" si="951"/>
        <v>2.1695833333333332</v>
      </c>
      <c r="N2261" s="15">
        <f t="shared" si="952"/>
        <v>39.763375000000003</v>
      </c>
      <c r="O2261" s="15">
        <f t="shared" si="953"/>
        <v>0.19315449430388176</v>
      </c>
      <c r="P2261" s="15">
        <f t="shared" si="954"/>
        <v>205.86305870492444</v>
      </c>
      <c r="Q2261" s="3">
        <f t="shared" si="971"/>
        <v>11</v>
      </c>
      <c r="R2261" s="3">
        <f t="shared" si="955"/>
        <v>-0.81</v>
      </c>
      <c r="S2261" s="16">
        <f t="shared" si="956"/>
        <v>-0.56699999999999995</v>
      </c>
      <c r="T2261" s="3">
        <f t="shared" si="957"/>
        <v>39.196375000000003</v>
      </c>
      <c r="U2261" s="3">
        <f t="shared" si="958"/>
        <v>0.19315449430388176</v>
      </c>
      <c r="V2261" s="3">
        <f t="shared" si="959"/>
        <v>202.92758468427874</v>
      </c>
      <c r="W2261" s="19">
        <f t="shared" si="960"/>
        <v>39.196375000000003</v>
      </c>
      <c r="X2261" s="19">
        <f t="shared" si="961"/>
        <v>0.19315449430388176</v>
      </c>
      <c r="Y2261" s="19">
        <f t="shared" si="962"/>
        <v>202.92758468427874</v>
      </c>
      <c r="Z2261" s="2">
        <f t="shared" si="963"/>
        <v>1.6025833333333352</v>
      </c>
      <c r="AA2261" s="2">
        <f t="shared" si="964"/>
        <v>14.099663389468304</v>
      </c>
      <c r="AB2261">
        <v>-2.54</v>
      </c>
      <c r="AC2261">
        <v>22.86</v>
      </c>
      <c r="AD2261">
        <v>0</v>
      </c>
      <c r="AE2261">
        <v>203.2</v>
      </c>
      <c r="AF2261" s="2">
        <f t="shared" si="965"/>
        <v>0.1125</v>
      </c>
      <c r="AG2261" t="b">
        <f t="shared" si="966"/>
        <v>1</v>
      </c>
      <c r="AH2261" s="2">
        <f t="shared" si="967"/>
        <v>4.1425833333333353</v>
      </c>
      <c r="AI2261">
        <f t="shared" si="968"/>
        <v>4.1425833333333353</v>
      </c>
      <c r="AJ2261" s="2">
        <f t="shared" si="969"/>
        <v>14.099663389468304</v>
      </c>
      <c r="AK2261" s="2">
        <f t="shared" si="970"/>
        <v>14.099663389468304</v>
      </c>
    </row>
    <row r="2262" spans="1:37" x14ac:dyDescent="0.3">
      <c r="A2262" s="18">
        <v>40504</v>
      </c>
      <c r="B2262">
        <v>12.7</v>
      </c>
      <c r="C2262">
        <v>0.3</v>
      </c>
      <c r="D2262">
        <v>-2.9</v>
      </c>
      <c r="E2262">
        <v>-1.3</v>
      </c>
      <c r="G2262" s="3">
        <f t="shared" si="945"/>
        <v>39.196375000000003</v>
      </c>
      <c r="H2262" s="3">
        <f t="shared" si="946"/>
        <v>202.92758468427874</v>
      </c>
      <c r="I2262" s="10">
        <f t="shared" si="947"/>
        <v>200.89830883743596</v>
      </c>
      <c r="J2262" s="3">
        <f t="shared" si="948"/>
        <v>0.19510554980190076</v>
      </c>
      <c r="K2262" s="3">
        <f t="shared" si="949"/>
        <v>0</v>
      </c>
      <c r="L2262" s="15">
        <f t="shared" si="950"/>
        <v>12.7</v>
      </c>
      <c r="M2262" s="3">
        <f t="shared" si="951"/>
        <v>12.7</v>
      </c>
      <c r="N2262" s="15">
        <f t="shared" si="952"/>
        <v>51.896375000000006</v>
      </c>
      <c r="O2262" s="15">
        <f t="shared" si="953"/>
        <v>0.16404585669425212</v>
      </c>
      <c r="P2262" s="15">
        <f t="shared" si="954"/>
        <v>316.35285429198143</v>
      </c>
      <c r="Q2262" s="3">
        <f t="shared" si="971"/>
        <v>11</v>
      </c>
      <c r="R2262" s="3">
        <f t="shared" si="955"/>
        <v>-0.81</v>
      </c>
      <c r="S2262" s="16">
        <f t="shared" si="956"/>
        <v>0</v>
      </c>
      <c r="T2262" s="3">
        <f t="shared" si="957"/>
        <v>51.896375000000006</v>
      </c>
      <c r="U2262" s="3">
        <f t="shared" si="958"/>
        <v>0.16404585669425212</v>
      </c>
      <c r="V2262" s="3">
        <f t="shared" si="959"/>
        <v>316.35285429198143</v>
      </c>
      <c r="W2262" s="19">
        <f t="shared" si="960"/>
        <v>51.896375000000006</v>
      </c>
      <c r="X2262" s="19">
        <f t="shared" si="961"/>
        <v>0.16404585669425212</v>
      </c>
      <c r="Y2262" s="19">
        <f t="shared" si="962"/>
        <v>316.35285429198143</v>
      </c>
      <c r="Z2262" s="2">
        <f t="shared" si="963"/>
        <v>12.700000000000003</v>
      </c>
      <c r="AA2262" s="2">
        <f t="shared" si="964"/>
        <v>113.42526960770269</v>
      </c>
      <c r="AB2262">
        <v>15.24</v>
      </c>
      <c r="AC2262">
        <v>38.1</v>
      </c>
      <c r="AD2262">
        <v>152.4</v>
      </c>
      <c r="AE2262">
        <v>355.6</v>
      </c>
      <c r="AF2262" s="2">
        <f t="shared" si="965"/>
        <v>0.10714285714285714</v>
      </c>
      <c r="AG2262" t="b">
        <f t="shared" si="966"/>
        <v>1</v>
      </c>
      <c r="AH2262" s="2">
        <f t="shared" si="967"/>
        <v>-2.5399999999999974</v>
      </c>
      <c r="AI2262">
        <f t="shared" si="968"/>
        <v>2.5399999999999974</v>
      </c>
      <c r="AJ2262" s="2">
        <f t="shared" si="969"/>
        <v>-38.974730392297317</v>
      </c>
      <c r="AK2262" s="2">
        <f t="shared" si="970"/>
        <v>38.974730392297317</v>
      </c>
    </row>
    <row r="2263" spans="1:37" x14ac:dyDescent="0.3">
      <c r="A2263" s="18">
        <v>40505</v>
      </c>
      <c r="B2263">
        <v>48.26</v>
      </c>
      <c r="C2263">
        <v>-0.5</v>
      </c>
      <c r="D2263">
        <v>-5.2</v>
      </c>
      <c r="E2263">
        <v>-2.85</v>
      </c>
      <c r="G2263" s="3">
        <f t="shared" si="945"/>
        <v>51.896375000000006</v>
      </c>
      <c r="H2263" s="3">
        <f t="shared" si="946"/>
        <v>316.35285429198143</v>
      </c>
      <c r="I2263" s="10">
        <f t="shared" si="947"/>
        <v>313.1893257490616</v>
      </c>
      <c r="J2263" s="3">
        <f t="shared" si="948"/>
        <v>0.16570288554974963</v>
      </c>
      <c r="K2263" s="3">
        <f t="shared" si="949"/>
        <v>0</v>
      </c>
      <c r="L2263" s="15">
        <f t="shared" si="950"/>
        <v>48.26</v>
      </c>
      <c r="M2263" s="3">
        <f t="shared" si="951"/>
        <v>48.26</v>
      </c>
      <c r="N2263" s="15">
        <f t="shared" si="952"/>
        <v>100.156375</v>
      </c>
      <c r="O2263" s="15">
        <f t="shared" si="953"/>
        <v>0.13320144175957077</v>
      </c>
      <c r="P2263" s="15">
        <f t="shared" si="954"/>
        <v>751.91659847633423</v>
      </c>
      <c r="Q2263" s="3">
        <f t="shared" si="971"/>
        <v>11</v>
      </c>
      <c r="R2263" s="3">
        <f t="shared" si="955"/>
        <v>-0.81</v>
      </c>
      <c r="S2263" s="16">
        <f t="shared" si="956"/>
        <v>0</v>
      </c>
      <c r="T2263" s="3">
        <f t="shared" si="957"/>
        <v>100.156375</v>
      </c>
      <c r="U2263" s="3">
        <f t="shared" si="958"/>
        <v>0.13320144175957077</v>
      </c>
      <c r="V2263" s="3">
        <f t="shared" si="959"/>
        <v>751.91659847633423</v>
      </c>
      <c r="W2263" s="19">
        <f t="shared" si="960"/>
        <v>100.156375</v>
      </c>
      <c r="X2263" s="19">
        <f t="shared" si="961"/>
        <v>0.13320144175957077</v>
      </c>
      <c r="Y2263" s="19">
        <f t="shared" si="962"/>
        <v>751.91659847633423</v>
      </c>
      <c r="Z2263" s="2">
        <f t="shared" si="963"/>
        <v>48.259999999999991</v>
      </c>
      <c r="AA2263" s="2">
        <f t="shared" si="964"/>
        <v>435.5637441843528</v>
      </c>
      <c r="AB2263">
        <v>48.26</v>
      </c>
      <c r="AC2263">
        <v>86.36</v>
      </c>
      <c r="AD2263">
        <v>406.4</v>
      </c>
      <c r="AE2263">
        <v>762</v>
      </c>
      <c r="AF2263" s="2">
        <f t="shared" si="965"/>
        <v>0.11333333333333333</v>
      </c>
      <c r="AG2263" t="b">
        <f t="shared" si="966"/>
        <v>1</v>
      </c>
      <c r="AH2263" s="2">
        <f t="shared" si="967"/>
        <v>-7.1054273576010019E-15</v>
      </c>
      <c r="AI2263">
        <f t="shared" si="968"/>
        <v>7.1054273576010019E-15</v>
      </c>
      <c r="AJ2263" s="2">
        <f t="shared" si="969"/>
        <v>29.163744184352822</v>
      </c>
      <c r="AK2263" s="2">
        <f t="shared" si="970"/>
        <v>29.163744184352822</v>
      </c>
    </row>
    <row r="2264" spans="1:37" x14ac:dyDescent="0.3">
      <c r="A2264" s="18">
        <v>40506</v>
      </c>
      <c r="B2264">
        <v>5.08</v>
      </c>
      <c r="C2264">
        <v>-5.0999999999999996</v>
      </c>
      <c r="D2264">
        <v>-8.4</v>
      </c>
      <c r="E2264">
        <v>-6.75</v>
      </c>
      <c r="G2264" s="3">
        <f t="shared" si="945"/>
        <v>100.156375</v>
      </c>
      <c r="H2264" s="3">
        <f t="shared" si="946"/>
        <v>751.91659847633423</v>
      </c>
      <c r="I2264" s="10">
        <f t="shared" si="947"/>
        <v>744.39743249157084</v>
      </c>
      <c r="J2264" s="3">
        <f t="shared" si="948"/>
        <v>0.13454691086825332</v>
      </c>
      <c r="K2264" s="3">
        <f t="shared" si="949"/>
        <v>0</v>
      </c>
      <c r="L2264" s="15">
        <f t="shared" si="950"/>
        <v>5.08</v>
      </c>
      <c r="M2264" s="3">
        <f t="shared" si="951"/>
        <v>5.08</v>
      </c>
      <c r="N2264" s="15">
        <f t="shared" si="952"/>
        <v>105.236375</v>
      </c>
      <c r="O2264" s="15">
        <f t="shared" si="953"/>
        <v>0.13311299899455137</v>
      </c>
      <c r="P2264" s="15">
        <f t="shared" si="954"/>
        <v>790.57925067338897</v>
      </c>
      <c r="Q2264" s="3">
        <f t="shared" si="971"/>
        <v>11</v>
      </c>
      <c r="R2264" s="3">
        <f t="shared" si="955"/>
        <v>-0.81</v>
      </c>
      <c r="S2264" s="16">
        <f t="shared" si="956"/>
        <v>0</v>
      </c>
      <c r="T2264" s="3">
        <f t="shared" si="957"/>
        <v>105.236375</v>
      </c>
      <c r="U2264" s="3">
        <f t="shared" si="958"/>
        <v>0.13311299899455137</v>
      </c>
      <c r="V2264" s="3">
        <f t="shared" si="959"/>
        <v>790.57925067338897</v>
      </c>
      <c r="W2264" s="19">
        <f t="shared" si="960"/>
        <v>105.236375</v>
      </c>
      <c r="X2264" s="19">
        <f t="shared" si="961"/>
        <v>0.13311299899455137</v>
      </c>
      <c r="Y2264" s="19">
        <f t="shared" si="962"/>
        <v>790.57925067338897</v>
      </c>
      <c r="Z2264" s="2">
        <f t="shared" si="963"/>
        <v>5.0799999999999983</v>
      </c>
      <c r="AA2264" s="2">
        <f t="shared" si="964"/>
        <v>38.66265219705474</v>
      </c>
      <c r="AB2264">
        <v>5.08</v>
      </c>
      <c r="AC2264">
        <v>91.44</v>
      </c>
      <c r="AD2264">
        <v>-50.8</v>
      </c>
      <c r="AE2264">
        <v>711.2</v>
      </c>
      <c r="AF2264" s="2">
        <f t="shared" si="965"/>
        <v>0.12857142857142856</v>
      </c>
      <c r="AG2264" t="b">
        <f t="shared" si="966"/>
        <v>1</v>
      </c>
      <c r="AH2264" s="2">
        <f t="shared" si="967"/>
        <v>-1.7763568394002505E-15</v>
      </c>
      <c r="AI2264">
        <f t="shared" si="968"/>
        <v>1.7763568394002505E-15</v>
      </c>
      <c r="AJ2264" s="2">
        <f t="shared" si="969"/>
        <v>89.462652197054737</v>
      </c>
      <c r="AK2264" s="2">
        <f t="shared" si="970"/>
        <v>89.462652197054737</v>
      </c>
    </row>
    <row r="2265" spans="1:37" x14ac:dyDescent="0.3">
      <c r="A2265" s="18">
        <v>40507</v>
      </c>
      <c r="B2265">
        <v>2.54</v>
      </c>
      <c r="C2265">
        <v>-1.3</v>
      </c>
      <c r="D2265">
        <v>-11.6</v>
      </c>
      <c r="E2265">
        <v>-6.45</v>
      </c>
      <c r="G2265" s="3">
        <f t="shared" si="945"/>
        <v>105.236375</v>
      </c>
      <c r="H2265" s="3">
        <f t="shared" si="946"/>
        <v>790.57925067338897</v>
      </c>
      <c r="I2265" s="10">
        <f t="shared" si="947"/>
        <v>782.67345816665511</v>
      </c>
      <c r="J2265" s="3">
        <f t="shared" si="948"/>
        <v>0.13445757474197106</v>
      </c>
      <c r="K2265" s="3">
        <f t="shared" si="949"/>
        <v>0</v>
      </c>
      <c r="L2265" s="15">
        <f t="shared" si="950"/>
        <v>2.54</v>
      </c>
      <c r="M2265" s="3">
        <f t="shared" si="951"/>
        <v>2.54</v>
      </c>
      <c r="N2265" s="15">
        <f t="shared" si="952"/>
        <v>107.776375</v>
      </c>
      <c r="O2265" s="15">
        <f t="shared" si="953"/>
        <v>0.13375669039178181</v>
      </c>
      <c r="P2265" s="15">
        <f t="shared" si="954"/>
        <v>805.76436725756423</v>
      </c>
      <c r="Q2265" s="3">
        <f t="shared" si="971"/>
        <v>11</v>
      </c>
      <c r="R2265" s="3">
        <f t="shared" si="955"/>
        <v>-0.81</v>
      </c>
      <c r="S2265" s="16">
        <f t="shared" si="956"/>
        <v>0</v>
      </c>
      <c r="T2265" s="3">
        <f t="shared" si="957"/>
        <v>107.776375</v>
      </c>
      <c r="U2265" s="3">
        <f t="shared" si="958"/>
        <v>0.13375669039178181</v>
      </c>
      <c r="V2265" s="3">
        <f t="shared" si="959"/>
        <v>805.76436725756434</v>
      </c>
      <c r="W2265" s="19">
        <f t="shared" si="960"/>
        <v>107.776375</v>
      </c>
      <c r="X2265" s="19">
        <f t="shared" si="961"/>
        <v>0.13375669039178181</v>
      </c>
      <c r="Y2265" s="19">
        <f t="shared" si="962"/>
        <v>805.76436725756434</v>
      </c>
      <c r="Z2265" s="2">
        <f t="shared" si="963"/>
        <v>2.5400000000000063</v>
      </c>
      <c r="AA2265" s="2">
        <f t="shared" si="964"/>
        <v>15.185116584175375</v>
      </c>
      <c r="AB2265">
        <v>-2.54</v>
      </c>
      <c r="AC2265">
        <v>88.9</v>
      </c>
      <c r="AD2265">
        <v>-127</v>
      </c>
      <c r="AE2265">
        <v>584.20000000000005</v>
      </c>
      <c r="AF2265" s="2">
        <f t="shared" si="965"/>
        <v>0.15217391304347827</v>
      </c>
      <c r="AG2265" t="b">
        <f t="shared" si="966"/>
        <v>1</v>
      </c>
      <c r="AH2265" s="2">
        <f t="shared" si="967"/>
        <v>5.0800000000000063</v>
      </c>
      <c r="AI2265">
        <f t="shared" si="968"/>
        <v>5.0800000000000063</v>
      </c>
      <c r="AJ2265" s="2">
        <f t="shared" si="969"/>
        <v>142.18511658417538</v>
      </c>
      <c r="AK2265" s="2">
        <f t="shared" si="970"/>
        <v>142.18511658417538</v>
      </c>
    </row>
    <row r="2266" spans="1:37" x14ac:dyDescent="0.3">
      <c r="A2266" s="18">
        <v>40508</v>
      </c>
      <c r="B2266">
        <v>0</v>
      </c>
      <c r="C2266">
        <v>2.4</v>
      </c>
      <c r="D2266">
        <v>-4.0999999999999996</v>
      </c>
      <c r="E2266">
        <v>-0.85</v>
      </c>
      <c r="G2266" s="3">
        <f t="shared" ref="G2266:G2329" si="972">W2265</f>
        <v>107.776375</v>
      </c>
      <c r="H2266" s="3">
        <f t="shared" ref="H2266:H2329" si="973">Y2265</f>
        <v>805.76436725756434</v>
      </c>
      <c r="I2266" s="10">
        <f t="shared" si="947"/>
        <v>797.70672358498871</v>
      </c>
      <c r="J2266" s="3">
        <f t="shared" si="948"/>
        <v>0.13510776807250688</v>
      </c>
      <c r="K2266" s="3">
        <f t="shared" si="949"/>
        <v>0</v>
      </c>
      <c r="L2266" s="15">
        <f t="shared" si="950"/>
        <v>0</v>
      </c>
      <c r="M2266" s="3">
        <f t="shared" si="951"/>
        <v>0</v>
      </c>
      <c r="N2266" s="15">
        <f t="shared" si="952"/>
        <v>107.776375</v>
      </c>
      <c r="O2266" s="15">
        <f t="shared" si="953"/>
        <v>0.13510776807250688</v>
      </c>
      <c r="P2266" s="15">
        <f t="shared" si="954"/>
        <v>797.70672358498871</v>
      </c>
      <c r="Q2266" s="3">
        <f t="shared" si="971"/>
        <v>11</v>
      </c>
      <c r="R2266" s="3">
        <f t="shared" si="955"/>
        <v>-0.81</v>
      </c>
      <c r="S2266" s="16">
        <f t="shared" si="956"/>
        <v>0</v>
      </c>
      <c r="T2266" s="3">
        <f t="shared" si="957"/>
        <v>107.776375</v>
      </c>
      <c r="U2266" s="3">
        <f t="shared" si="958"/>
        <v>0.13510776807250688</v>
      </c>
      <c r="V2266" s="3">
        <f t="shared" si="959"/>
        <v>797.70672358498871</v>
      </c>
      <c r="W2266" s="19">
        <f t="shared" si="960"/>
        <v>107.776375</v>
      </c>
      <c r="X2266" s="19">
        <f t="shared" si="961"/>
        <v>0.13510776807250688</v>
      </c>
      <c r="Y2266" s="19">
        <f t="shared" si="962"/>
        <v>797.70672358498871</v>
      </c>
      <c r="Z2266" s="2">
        <f t="shared" si="963"/>
        <v>0</v>
      </c>
      <c r="AA2266" s="2">
        <f t="shared" si="964"/>
        <v>-8.0576436725756366</v>
      </c>
      <c r="AB2266">
        <v>0</v>
      </c>
      <c r="AC2266">
        <v>88.9</v>
      </c>
      <c r="AD2266">
        <v>-50.8</v>
      </c>
      <c r="AE2266">
        <v>533.4</v>
      </c>
      <c r="AF2266" s="2">
        <f t="shared" si="965"/>
        <v>0.16666666666666669</v>
      </c>
      <c r="AG2266" t="b">
        <f t="shared" si="966"/>
        <v>0</v>
      </c>
      <c r="AH2266" s="2" t="str">
        <f t="shared" si="967"/>
        <v/>
      </c>
      <c r="AI2266">
        <f t="shared" si="968"/>
        <v>0</v>
      </c>
      <c r="AJ2266" s="2" t="str">
        <f t="shared" si="969"/>
        <v/>
      </c>
      <c r="AK2266" s="2" t="str">
        <f t="shared" si="970"/>
        <v/>
      </c>
    </row>
    <row r="2267" spans="1:37" x14ac:dyDescent="0.3">
      <c r="A2267" s="18">
        <v>40509</v>
      </c>
      <c r="B2267">
        <v>7.62</v>
      </c>
      <c r="C2267">
        <v>3.4</v>
      </c>
      <c r="D2267">
        <v>1</v>
      </c>
      <c r="E2267">
        <v>2.2000000000000002</v>
      </c>
      <c r="G2267" s="3">
        <f t="shared" si="972"/>
        <v>107.776375</v>
      </c>
      <c r="H2267" s="3">
        <f t="shared" si="973"/>
        <v>797.70672358498871</v>
      </c>
      <c r="I2267" s="10">
        <f t="shared" si="947"/>
        <v>789.72965634913885</v>
      </c>
      <c r="J2267" s="3">
        <f t="shared" si="948"/>
        <v>0.1364724930025322</v>
      </c>
      <c r="K2267" s="3">
        <f t="shared" si="949"/>
        <v>2.7940000000000005</v>
      </c>
      <c r="L2267" s="15">
        <f t="shared" si="950"/>
        <v>4.8259999999999996</v>
      </c>
      <c r="M2267" s="3">
        <f t="shared" si="951"/>
        <v>4.1274999999999995</v>
      </c>
      <c r="N2267" s="15">
        <f t="shared" si="952"/>
        <v>111.903875</v>
      </c>
      <c r="O2267" s="15">
        <f t="shared" si="953"/>
        <v>0.13762123948953403</v>
      </c>
      <c r="P2267" s="15">
        <f t="shared" si="954"/>
        <v>813.12939350840668</v>
      </c>
      <c r="Q2267" s="3">
        <f t="shared" si="971"/>
        <v>11</v>
      </c>
      <c r="R2267" s="3">
        <f t="shared" si="955"/>
        <v>-0.81</v>
      </c>
      <c r="S2267" s="16">
        <f t="shared" si="956"/>
        <v>-1.7820000000000003</v>
      </c>
      <c r="T2267" s="3">
        <f t="shared" si="957"/>
        <v>110.121875</v>
      </c>
      <c r="U2267" s="3">
        <f t="shared" si="958"/>
        <v>0.13762123948953403</v>
      </c>
      <c r="V2267" s="3">
        <f t="shared" si="959"/>
        <v>800.18081081426874</v>
      </c>
      <c r="W2267" s="19">
        <f t="shared" si="960"/>
        <v>110.121875</v>
      </c>
      <c r="X2267" s="19">
        <f t="shared" si="961"/>
        <v>0.13762123948953403</v>
      </c>
      <c r="Y2267" s="19">
        <f t="shared" si="962"/>
        <v>800.18081081426874</v>
      </c>
      <c r="Z2267" s="2">
        <f t="shared" si="963"/>
        <v>2.3455000000000013</v>
      </c>
      <c r="AA2267" s="2">
        <f t="shared" si="964"/>
        <v>2.4740872292800304</v>
      </c>
      <c r="AB2267">
        <v>10.16</v>
      </c>
      <c r="AC2267">
        <v>99.06</v>
      </c>
      <c r="AD2267">
        <v>-101.6</v>
      </c>
      <c r="AE2267">
        <v>431.8</v>
      </c>
      <c r="AF2267" s="2">
        <f t="shared" si="965"/>
        <v>0.22941176470588234</v>
      </c>
      <c r="AG2267" t="b">
        <f t="shared" si="966"/>
        <v>1</v>
      </c>
      <c r="AH2267" s="2">
        <f t="shared" si="967"/>
        <v>-7.8144999999999989</v>
      </c>
      <c r="AI2267">
        <f t="shared" si="968"/>
        <v>7.8144999999999989</v>
      </c>
      <c r="AJ2267" s="2">
        <f t="shared" si="969"/>
        <v>104.07408722928002</v>
      </c>
      <c r="AK2267" s="2">
        <f t="shared" si="970"/>
        <v>104.07408722928002</v>
      </c>
    </row>
    <row r="2268" spans="1:37" x14ac:dyDescent="0.3">
      <c r="A2268" s="18">
        <v>40510</v>
      </c>
      <c r="B2268">
        <v>12.7</v>
      </c>
      <c r="C2268">
        <v>1.6</v>
      </c>
      <c r="D2268">
        <v>-0.9</v>
      </c>
      <c r="E2268">
        <v>0.35</v>
      </c>
      <c r="G2268" s="3">
        <f t="shared" si="972"/>
        <v>110.121875</v>
      </c>
      <c r="H2268" s="3">
        <f t="shared" si="973"/>
        <v>800.18081081426874</v>
      </c>
      <c r="I2268" s="10">
        <f t="shared" si="947"/>
        <v>792.17900270612608</v>
      </c>
      <c r="J2268" s="3">
        <f t="shared" si="948"/>
        <v>0.13901135301973133</v>
      </c>
      <c r="K2268" s="3">
        <f t="shared" si="949"/>
        <v>0.74083333333333279</v>
      </c>
      <c r="L2268" s="15">
        <f t="shared" si="950"/>
        <v>11.959166666666667</v>
      </c>
      <c r="M2268" s="3">
        <f t="shared" si="951"/>
        <v>11.773958333333333</v>
      </c>
      <c r="N2268" s="15">
        <f t="shared" si="952"/>
        <v>121.89583333333334</v>
      </c>
      <c r="O2268" s="15">
        <f t="shared" si="953"/>
        <v>0.13610986876554232</v>
      </c>
      <c r="P2268" s="15">
        <f t="shared" si="954"/>
        <v>895.56939874291163</v>
      </c>
      <c r="Q2268" s="3">
        <f t="shared" si="971"/>
        <v>11</v>
      </c>
      <c r="R2268" s="3">
        <f t="shared" si="955"/>
        <v>-0.81</v>
      </c>
      <c r="S2268" s="16">
        <f t="shared" si="956"/>
        <v>-0.28349999999999997</v>
      </c>
      <c r="T2268" s="3">
        <f t="shared" si="957"/>
        <v>121.61233333333334</v>
      </c>
      <c r="U2268" s="3">
        <f t="shared" si="958"/>
        <v>0.13610986876554232</v>
      </c>
      <c r="V2268" s="3">
        <f t="shared" si="959"/>
        <v>893.48652258873392</v>
      </c>
      <c r="W2268" s="19">
        <f t="shared" si="960"/>
        <v>121.61233333333334</v>
      </c>
      <c r="X2268" s="19">
        <f t="shared" si="961"/>
        <v>0.13610986876554232</v>
      </c>
      <c r="Y2268" s="19">
        <f t="shared" si="962"/>
        <v>893.48652258873392</v>
      </c>
      <c r="Z2268" s="2">
        <f t="shared" si="963"/>
        <v>11.490458333333336</v>
      </c>
      <c r="AA2268" s="2">
        <f t="shared" si="964"/>
        <v>93.30571177446518</v>
      </c>
      <c r="AB2268">
        <v>12.7</v>
      </c>
      <c r="AC2268">
        <v>111.76</v>
      </c>
      <c r="AD2268">
        <v>101.6</v>
      </c>
      <c r="AE2268">
        <v>533.4</v>
      </c>
      <c r="AF2268" s="2">
        <f t="shared" si="965"/>
        <v>0.20952380952380953</v>
      </c>
      <c r="AG2268" t="b">
        <f t="shared" si="966"/>
        <v>1</v>
      </c>
      <c r="AH2268" s="2">
        <f t="shared" si="967"/>
        <v>-1.209541666666663</v>
      </c>
      <c r="AI2268">
        <f t="shared" si="968"/>
        <v>1.209541666666663</v>
      </c>
      <c r="AJ2268" s="2">
        <f t="shared" si="969"/>
        <v>-8.2942882255348138</v>
      </c>
      <c r="AK2268" s="2">
        <f t="shared" si="970"/>
        <v>8.2942882255348138</v>
      </c>
    </row>
    <row r="2269" spans="1:37" x14ac:dyDescent="0.3">
      <c r="A2269" s="18">
        <v>40511</v>
      </c>
      <c r="B2269">
        <v>12.7</v>
      </c>
      <c r="C2269">
        <v>1.6</v>
      </c>
      <c r="D2269">
        <v>-1.3</v>
      </c>
      <c r="E2269">
        <v>0.15</v>
      </c>
      <c r="G2269" s="3">
        <f t="shared" si="972"/>
        <v>121.61233333333334</v>
      </c>
      <c r="H2269" s="3">
        <f t="shared" si="973"/>
        <v>893.48652258873392</v>
      </c>
      <c r="I2269" s="10">
        <f t="shared" si="947"/>
        <v>884.55165736284653</v>
      </c>
      <c r="J2269" s="3">
        <f t="shared" si="948"/>
        <v>0.13748471592479022</v>
      </c>
      <c r="K2269" s="3">
        <f t="shared" si="949"/>
        <v>0.31750000000000078</v>
      </c>
      <c r="L2269" s="15">
        <f t="shared" si="950"/>
        <v>12.382499999999999</v>
      </c>
      <c r="M2269" s="3">
        <f t="shared" si="951"/>
        <v>12.303124999999998</v>
      </c>
      <c r="N2269" s="15">
        <f t="shared" si="952"/>
        <v>133.91545833333333</v>
      </c>
      <c r="O2269" s="15">
        <f t="shared" si="953"/>
        <v>0.13461403902337338</v>
      </c>
      <c r="P2269" s="15">
        <f t="shared" si="954"/>
        <v>994.81049157199163</v>
      </c>
      <c r="Q2269" s="3">
        <f t="shared" si="971"/>
        <v>11</v>
      </c>
      <c r="R2269" s="3">
        <f t="shared" si="955"/>
        <v>-0.81</v>
      </c>
      <c r="S2269" s="16">
        <f t="shared" si="956"/>
        <v>-0.1215</v>
      </c>
      <c r="T2269" s="3">
        <f t="shared" si="957"/>
        <v>133.79395833333334</v>
      </c>
      <c r="U2269" s="3">
        <f t="shared" si="958"/>
        <v>0.13461403902337338</v>
      </c>
      <c r="V2269" s="3">
        <f t="shared" si="959"/>
        <v>993.90791112138277</v>
      </c>
      <c r="W2269" s="19">
        <f t="shared" si="960"/>
        <v>133.79395833333334</v>
      </c>
      <c r="X2269" s="19">
        <f t="shared" si="961"/>
        <v>0.13461403902337338</v>
      </c>
      <c r="Y2269" s="19">
        <f t="shared" si="962"/>
        <v>993.90791112138277</v>
      </c>
      <c r="Z2269" s="2">
        <f t="shared" si="963"/>
        <v>12.181624999999997</v>
      </c>
      <c r="AA2269" s="2">
        <f t="shared" si="964"/>
        <v>100.42138853264885</v>
      </c>
      <c r="AB2269">
        <v>5.08</v>
      </c>
      <c r="AC2269">
        <v>116.84</v>
      </c>
      <c r="AD2269">
        <v>0</v>
      </c>
      <c r="AE2269">
        <v>533.4</v>
      </c>
      <c r="AF2269" s="2">
        <f t="shared" si="965"/>
        <v>0.21904761904761907</v>
      </c>
      <c r="AG2269" t="b">
        <f t="shared" si="966"/>
        <v>1</v>
      </c>
      <c r="AH2269" s="2">
        <f t="shared" si="967"/>
        <v>7.1016249999999967</v>
      </c>
      <c r="AI2269">
        <f t="shared" si="968"/>
        <v>7.1016249999999967</v>
      </c>
      <c r="AJ2269" s="2">
        <f t="shared" si="969"/>
        <v>100.42138853264885</v>
      </c>
      <c r="AK2269" s="2">
        <f t="shared" si="970"/>
        <v>100.42138853264885</v>
      </c>
    </row>
    <row r="2270" spans="1:37" x14ac:dyDescent="0.3">
      <c r="A2270" s="18">
        <v>40512</v>
      </c>
      <c r="B2270">
        <v>2.54</v>
      </c>
      <c r="C2270">
        <v>1.5</v>
      </c>
      <c r="D2270">
        <v>-3.8</v>
      </c>
      <c r="E2270">
        <v>-1.1499999999999999</v>
      </c>
      <c r="G2270" s="3">
        <f t="shared" si="972"/>
        <v>133.79395833333334</v>
      </c>
      <c r="H2270" s="3">
        <f t="shared" si="973"/>
        <v>993.90791112138277</v>
      </c>
      <c r="I2270" s="10">
        <f t="shared" si="947"/>
        <v>983.96883201016897</v>
      </c>
      <c r="J2270" s="3">
        <f t="shared" si="948"/>
        <v>0.13597377679128622</v>
      </c>
      <c r="K2270" s="3">
        <f t="shared" si="949"/>
        <v>0</v>
      </c>
      <c r="L2270" s="15">
        <f t="shared" si="950"/>
        <v>2.54</v>
      </c>
      <c r="M2270" s="3">
        <f t="shared" si="951"/>
        <v>2.54</v>
      </c>
      <c r="N2270" s="15">
        <f t="shared" si="952"/>
        <v>136.33395833333333</v>
      </c>
      <c r="O2270" s="15">
        <f t="shared" si="953"/>
        <v>0.13537822312733039</v>
      </c>
      <c r="P2270" s="15">
        <f t="shared" si="954"/>
        <v>1007.0597411010781</v>
      </c>
      <c r="Q2270" s="3">
        <f t="shared" si="971"/>
        <v>11</v>
      </c>
      <c r="R2270" s="3">
        <f t="shared" si="955"/>
        <v>-0.81</v>
      </c>
      <c r="S2270" s="16">
        <f t="shared" si="956"/>
        <v>0</v>
      </c>
      <c r="T2270" s="3">
        <f t="shared" si="957"/>
        <v>136.33395833333333</v>
      </c>
      <c r="U2270" s="3">
        <f t="shared" si="958"/>
        <v>0.13537822312733039</v>
      </c>
      <c r="V2270" s="3">
        <f t="shared" si="959"/>
        <v>1007.0597411010781</v>
      </c>
      <c r="W2270" s="19">
        <f t="shared" si="960"/>
        <v>136.33395833333333</v>
      </c>
      <c r="X2270" s="19">
        <f t="shared" si="961"/>
        <v>0.13537822312733039</v>
      </c>
      <c r="Y2270" s="19">
        <f t="shared" si="962"/>
        <v>1007.0597411010781</v>
      </c>
      <c r="Z2270" s="2">
        <f t="shared" si="963"/>
        <v>2.539999999999992</v>
      </c>
      <c r="AA2270" s="2">
        <f t="shared" si="964"/>
        <v>13.151829979695322</v>
      </c>
      <c r="AB2270">
        <v>2.54</v>
      </c>
      <c r="AC2270">
        <v>119.38</v>
      </c>
      <c r="AD2270">
        <v>-25.4</v>
      </c>
      <c r="AE2270">
        <v>508</v>
      </c>
      <c r="AF2270" s="2">
        <f t="shared" si="965"/>
        <v>0.23499999999999999</v>
      </c>
      <c r="AG2270" t="b">
        <f t="shared" si="966"/>
        <v>1</v>
      </c>
      <c r="AH2270" s="2">
        <f t="shared" si="967"/>
        <v>-7.9936057773011271E-15</v>
      </c>
      <c r="AI2270">
        <f t="shared" si="968"/>
        <v>7.9936057773011271E-15</v>
      </c>
      <c r="AJ2270" s="2">
        <f t="shared" si="969"/>
        <v>38.55182997969532</v>
      </c>
      <c r="AK2270" s="2">
        <f t="shared" si="970"/>
        <v>38.55182997969532</v>
      </c>
    </row>
    <row r="2271" spans="1:37" x14ac:dyDescent="0.3">
      <c r="A2271" s="18">
        <v>40513</v>
      </c>
      <c r="B2271">
        <v>45.72</v>
      </c>
      <c r="C2271">
        <v>3.4</v>
      </c>
      <c r="D2271">
        <v>1.1000000000000001</v>
      </c>
      <c r="E2271">
        <v>2.25</v>
      </c>
      <c r="G2271" s="3">
        <f t="shared" si="972"/>
        <v>136.33395833333333</v>
      </c>
      <c r="H2271" s="3">
        <f t="shared" si="973"/>
        <v>1007.0597411010781</v>
      </c>
      <c r="I2271" s="10">
        <f t="shared" si="947"/>
        <v>996.98914369006729</v>
      </c>
      <c r="J2271" s="3">
        <f t="shared" si="948"/>
        <v>0.13674567992659636</v>
      </c>
      <c r="K2271" s="3">
        <f t="shared" si="949"/>
        <v>17.145</v>
      </c>
      <c r="L2271" s="15">
        <f t="shared" si="950"/>
        <v>28.574999999999999</v>
      </c>
      <c r="M2271" s="3">
        <f t="shared" si="951"/>
        <v>24.28875</v>
      </c>
      <c r="N2271" s="15">
        <f t="shared" si="952"/>
        <v>160.62270833333332</v>
      </c>
      <c r="O2271" s="15">
        <f t="shared" si="953"/>
        <v>0.141970215789679</v>
      </c>
      <c r="P2271" s="15">
        <f t="shared" si="954"/>
        <v>1131.3831386386491</v>
      </c>
      <c r="Q2271" s="3">
        <f t="shared" si="971"/>
        <v>12</v>
      </c>
      <c r="R2271" s="3">
        <f t="shared" si="955"/>
        <v>-0.81</v>
      </c>
      <c r="S2271" s="16">
        <f t="shared" si="956"/>
        <v>-1.8225000000000002</v>
      </c>
      <c r="T2271" s="3">
        <f t="shared" si="957"/>
        <v>158.80020833333333</v>
      </c>
      <c r="U2271" s="3">
        <f t="shared" si="958"/>
        <v>0.141970215789679</v>
      </c>
      <c r="V2271" s="3">
        <f t="shared" si="959"/>
        <v>1118.5459390199635</v>
      </c>
      <c r="W2271" s="19">
        <f t="shared" si="960"/>
        <v>158.80020833333333</v>
      </c>
      <c r="X2271" s="19">
        <f t="shared" si="961"/>
        <v>0.141970215789679</v>
      </c>
      <c r="Y2271" s="19">
        <f t="shared" si="962"/>
        <v>1118.5459390199635</v>
      </c>
      <c r="Z2271" s="2">
        <f t="shared" si="963"/>
        <v>22.466250000000002</v>
      </c>
      <c r="AA2271" s="2">
        <f t="shared" si="964"/>
        <v>111.48619791888541</v>
      </c>
      <c r="AB2271">
        <v>7.62</v>
      </c>
      <c r="AC2271">
        <v>127</v>
      </c>
      <c r="AD2271">
        <v>-50.8</v>
      </c>
      <c r="AE2271">
        <v>457.2</v>
      </c>
      <c r="AF2271" s="2">
        <f t="shared" si="965"/>
        <v>0.27777777777777779</v>
      </c>
      <c r="AG2271" t="b">
        <f t="shared" si="966"/>
        <v>1</v>
      </c>
      <c r="AH2271" s="2">
        <f t="shared" si="967"/>
        <v>14.846250000000001</v>
      </c>
      <c r="AI2271">
        <f t="shared" si="968"/>
        <v>14.846250000000001</v>
      </c>
      <c r="AJ2271" s="2">
        <f t="shared" si="969"/>
        <v>162.28619791888542</v>
      </c>
      <c r="AK2271" s="2">
        <f t="shared" si="970"/>
        <v>162.28619791888542</v>
      </c>
    </row>
    <row r="2272" spans="1:37" x14ac:dyDescent="0.3">
      <c r="A2272" s="18">
        <v>40514</v>
      </c>
      <c r="B2272">
        <v>10.16</v>
      </c>
      <c r="C2272">
        <v>4.2</v>
      </c>
      <c r="D2272">
        <v>1.9</v>
      </c>
      <c r="E2272">
        <v>3.05</v>
      </c>
      <c r="G2272" s="3">
        <f t="shared" si="972"/>
        <v>158.80020833333333</v>
      </c>
      <c r="H2272" s="3">
        <f t="shared" si="973"/>
        <v>1118.5459390199635</v>
      </c>
      <c r="I2272" s="10">
        <f t="shared" si="947"/>
        <v>1107.3604796297639</v>
      </c>
      <c r="J2272" s="3">
        <f t="shared" si="948"/>
        <v>0.14340425837341311</v>
      </c>
      <c r="K2272" s="3">
        <f t="shared" si="949"/>
        <v>5.1646666666666663</v>
      </c>
      <c r="L2272" s="15">
        <f t="shared" si="950"/>
        <v>4.9953333333333338</v>
      </c>
      <c r="M2272" s="3">
        <f t="shared" si="951"/>
        <v>3.7041666666666675</v>
      </c>
      <c r="N2272" s="15">
        <f t="shared" si="952"/>
        <v>162.50437500000001</v>
      </c>
      <c r="O2272" s="15">
        <f t="shared" si="953"/>
        <v>0.14551442195165182</v>
      </c>
      <c r="P2272" s="15">
        <f t="shared" si="954"/>
        <v>1116.7578637256534</v>
      </c>
      <c r="Q2272" s="3">
        <f t="shared" si="971"/>
        <v>12</v>
      </c>
      <c r="R2272" s="3">
        <f t="shared" si="955"/>
        <v>-0.81</v>
      </c>
      <c r="S2272" s="16">
        <f t="shared" si="956"/>
        <v>-2.4704999999999999</v>
      </c>
      <c r="T2272" s="3">
        <f t="shared" si="957"/>
        <v>160.03387500000002</v>
      </c>
      <c r="U2272" s="3">
        <f t="shared" si="958"/>
        <v>0.14551442195165182</v>
      </c>
      <c r="V2272" s="3">
        <f t="shared" si="959"/>
        <v>1099.7801651108671</v>
      </c>
      <c r="W2272" s="19">
        <f t="shared" si="960"/>
        <v>160.03387500000002</v>
      </c>
      <c r="X2272" s="19">
        <f t="shared" si="961"/>
        <v>0.14551442195165182</v>
      </c>
      <c r="Y2272" s="19">
        <f t="shared" si="962"/>
        <v>1099.7801651108671</v>
      </c>
      <c r="Z2272" s="2">
        <f t="shared" si="963"/>
        <v>1.2336666666666929</v>
      </c>
      <c r="AA2272" s="2">
        <f t="shared" si="964"/>
        <v>-18.765773909096424</v>
      </c>
      <c r="AB2272">
        <v>-2.54</v>
      </c>
      <c r="AC2272">
        <v>124.46</v>
      </c>
      <c r="AD2272">
        <v>-76.2</v>
      </c>
      <c r="AE2272">
        <v>381</v>
      </c>
      <c r="AF2272" s="2">
        <f t="shared" si="965"/>
        <v>0.32666666666666666</v>
      </c>
      <c r="AG2272" t="b">
        <f t="shared" si="966"/>
        <v>1</v>
      </c>
      <c r="AH2272" s="2">
        <f t="shared" si="967"/>
        <v>3.7736666666666929</v>
      </c>
      <c r="AI2272">
        <f t="shared" si="968"/>
        <v>3.7736666666666929</v>
      </c>
      <c r="AJ2272" s="2">
        <f t="shared" si="969"/>
        <v>57.434226090903579</v>
      </c>
      <c r="AK2272" s="2">
        <f t="shared" si="970"/>
        <v>57.434226090903579</v>
      </c>
    </row>
    <row r="2273" spans="1:37" x14ac:dyDescent="0.3">
      <c r="A2273" s="18">
        <v>40515</v>
      </c>
      <c r="B2273">
        <v>10.16</v>
      </c>
      <c r="C2273">
        <v>2.4</v>
      </c>
      <c r="D2273">
        <v>-0.4</v>
      </c>
      <c r="E2273">
        <v>1</v>
      </c>
      <c r="G2273" s="3">
        <f t="shared" si="972"/>
        <v>160.03387500000002</v>
      </c>
      <c r="H2273" s="3">
        <f t="shared" si="973"/>
        <v>1099.7801651108671</v>
      </c>
      <c r="I2273" s="10">
        <f t="shared" si="947"/>
        <v>1088.7823634597585</v>
      </c>
      <c r="J2273" s="3">
        <f t="shared" si="948"/>
        <v>0.14698426459762809</v>
      </c>
      <c r="K2273" s="3">
        <f t="shared" si="949"/>
        <v>1.6933333333333334</v>
      </c>
      <c r="L2273" s="15">
        <f t="shared" si="950"/>
        <v>8.4666666666666668</v>
      </c>
      <c r="M2273" s="3">
        <f t="shared" si="951"/>
        <v>8.043333333333333</v>
      </c>
      <c r="N2273" s="15">
        <f t="shared" si="952"/>
        <v>168.07720833333335</v>
      </c>
      <c r="O2273" s="15">
        <f t="shared" si="953"/>
        <v>0.14561827556810975</v>
      </c>
      <c r="P2273" s="15">
        <f t="shared" si="954"/>
        <v>1154.2315528569691</v>
      </c>
      <c r="Q2273" s="3">
        <f t="shared" si="971"/>
        <v>12</v>
      </c>
      <c r="R2273" s="3">
        <f t="shared" si="955"/>
        <v>-0.81</v>
      </c>
      <c r="S2273" s="16">
        <f t="shared" si="956"/>
        <v>-0.81</v>
      </c>
      <c r="T2273" s="3">
        <f t="shared" si="957"/>
        <v>167.26720833333334</v>
      </c>
      <c r="U2273" s="3">
        <f t="shared" si="958"/>
        <v>0.14561827556810975</v>
      </c>
      <c r="V2273" s="3">
        <f t="shared" si="959"/>
        <v>1148.6690642418559</v>
      </c>
      <c r="W2273" s="19">
        <f t="shared" si="960"/>
        <v>167.26720833333334</v>
      </c>
      <c r="X2273" s="19">
        <f t="shared" si="961"/>
        <v>0.14561827556810975</v>
      </c>
      <c r="Y2273" s="19">
        <f t="shared" si="962"/>
        <v>1148.6690642418559</v>
      </c>
      <c r="Z2273" s="2">
        <f t="shared" si="963"/>
        <v>7.2333333333333201</v>
      </c>
      <c r="AA2273" s="2">
        <f t="shared" si="964"/>
        <v>48.888899130988875</v>
      </c>
      <c r="AB2273">
        <v>5.08</v>
      </c>
      <c r="AC2273">
        <v>129.54</v>
      </c>
      <c r="AD2273">
        <v>0</v>
      </c>
      <c r="AE2273">
        <v>381</v>
      </c>
      <c r="AF2273" s="2">
        <f t="shared" si="965"/>
        <v>0.33999999999999997</v>
      </c>
      <c r="AG2273" t="b">
        <f t="shared" si="966"/>
        <v>1</v>
      </c>
      <c r="AH2273" s="2">
        <f t="shared" si="967"/>
        <v>2.15333333333332</v>
      </c>
      <c r="AI2273">
        <f t="shared" si="968"/>
        <v>2.15333333333332</v>
      </c>
      <c r="AJ2273" s="2">
        <f t="shared" si="969"/>
        <v>48.888899130988875</v>
      </c>
      <c r="AK2273" s="2">
        <f t="shared" si="970"/>
        <v>48.888899130988875</v>
      </c>
    </row>
    <row r="2274" spans="1:37" x14ac:dyDescent="0.3">
      <c r="A2274" s="18">
        <v>40516</v>
      </c>
      <c r="B2274">
        <v>2.54</v>
      </c>
      <c r="C2274">
        <v>1</v>
      </c>
      <c r="D2274">
        <v>-2.4</v>
      </c>
      <c r="E2274">
        <v>-0.7</v>
      </c>
      <c r="G2274" s="3">
        <f t="shared" si="972"/>
        <v>167.26720833333334</v>
      </c>
      <c r="H2274" s="3">
        <f t="shared" si="973"/>
        <v>1148.6690642418559</v>
      </c>
      <c r="I2274" s="10">
        <f t="shared" si="947"/>
        <v>1137.1823735994374</v>
      </c>
      <c r="J2274" s="3">
        <f t="shared" si="948"/>
        <v>0.14708916724051491</v>
      </c>
      <c r="K2274" s="3">
        <f t="shared" si="949"/>
        <v>0</v>
      </c>
      <c r="L2274" s="15">
        <f t="shared" si="950"/>
        <v>2.54</v>
      </c>
      <c r="M2274" s="3">
        <f t="shared" si="951"/>
        <v>2.54</v>
      </c>
      <c r="N2274" s="15">
        <f t="shared" si="952"/>
        <v>169.80720833333334</v>
      </c>
      <c r="O2274" s="15">
        <f t="shared" si="953"/>
        <v>0.14635104579810571</v>
      </c>
      <c r="P2274" s="15">
        <f t="shared" si="954"/>
        <v>1160.2732826903464</v>
      </c>
      <c r="Q2274" s="3">
        <f t="shared" si="971"/>
        <v>12</v>
      </c>
      <c r="R2274" s="3">
        <f t="shared" si="955"/>
        <v>-0.81</v>
      </c>
      <c r="S2274" s="16">
        <f t="shared" si="956"/>
        <v>0</v>
      </c>
      <c r="T2274" s="3">
        <f t="shared" si="957"/>
        <v>169.80720833333334</v>
      </c>
      <c r="U2274" s="3">
        <f t="shared" si="958"/>
        <v>0.14635104579810571</v>
      </c>
      <c r="V2274" s="3">
        <f t="shared" si="959"/>
        <v>1160.2732826903464</v>
      </c>
      <c r="W2274" s="19">
        <f t="shared" si="960"/>
        <v>169.80720833333334</v>
      </c>
      <c r="X2274" s="19">
        <f t="shared" si="961"/>
        <v>0.14635104579810571</v>
      </c>
      <c r="Y2274" s="19">
        <f t="shared" si="962"/>
        <v>1160.2732826903464</v>
      </c>
      <c r="Z2274" s="2">
        <f t="shared" si="963"/>
        <v>2.539999999999992</v>
      </c>
      <c r="AA2274" s="2">
        <f t="shared" si="964"/>
        <v>11.604218448490428</v>
      </c>
      <c r="AB2274">
        <v>-2.54</v>
      </c>
      <c r="AC2274">
        <v>127</v>
      </c>
      <c r="AD2274">
        <v>25.4</v>
      </c>
      <c r="AE2274">
        <v>406.4</v>
      </c>
      <c r="AF2274" s="2">
        <f t="shared" si="965"/>
        <v>0.3125</v>
      </c>
      <c r="AG2274" t="b">
        <f t="shared" si="966"/>
        <v>1</v>
      </c>
      <c r="AH2274" s="2">
        <f t="shared" si="967"/>
        <v>5.0799999999999921</v>
      </c>
      <c r="AI2274">
        <f t="shared" si="968"/>
        <v>5.0799999999999921</v>
      </c>
      <c r="AJ2274" s="2">
        <f t="shared" si="969"/>
        <v>-13.79578155150957</v>
      </c>
      <c r="AK2274" s="2">
        <f t="shared" si="970"/>
        <v>13.79578155150957</v>
      </c>
    </row>
    <row r="2275" spans="1:37" x14ac:dyDescent="0.3">
      <c r="A2275" s="18">
        <v>40517</v>
      </c>
      <c r="B2275">
        <v>0</v>
      </c>
      <c r="C2275">
        <v>2.5</v>
      </c>
      <c r="D2275">
        <v>-0.1</v>
      </c>
      <c r="E2275">
        <v>1.2</v>
      </c>
      <c r="G2275" s="3">
        <f t="shared" si="972"/>
        <v>169.80720833333334</v>
      </c>
      <c r="H2275" s="3">
        <f t="shared" si="973"/>
        <v>1160.2732826903464</v>
      </c>
      <c r="I2275" s="10">
        <f t="shared" si="947"/>
        <v>1148.6705498634428</v>
      </c>
      <c r="J2275" s="3">
        <f t="shared" si="948"/>
        <v>0.14782933919000577</v>
      </c>
      <c r="K2275" s="3">
        <f t="shared" si="949"/>
        <v>0</v>
      </c>
      <c r="L2275" s="15">
        <f t="shared" si="950"/>
        <v>0</v>
      </c>
      <c r="M2275" s="3">
        <f t="shared" si="951"/>
        <v>0</v>
      </c>
      <c r="N2275" s="15">
        <f t="shared" si="952"/>
        <v>169.80720833333334</v>
      </c>
      <c r="O2275" s="15">
        <f t="shared" si="953"/>
        <v>0.14782933919000577</v>
      </c>
      <c r="P2275" s="15">
        <f t="shared" si="954"/>
        <v>1148.6705498634428</v>
      </c>
      <c r="Q2275" s="3">
        <f t="shared" si="971"/>
        <v>12</v>
      </c>
      <c r="R2275" s="3">
        <f t="shared" si="955"/>
        <v>-0.81</v>
      </c>
      <c r="S2275" s="16">
        <f t="shared" si="956"/>
        <v>-0.97199999999999998</v>
      </c>
      <c r="T2275" s="3">
        <f t="shared" si="957"/>
        <v>168.83520833333333</v>
      </c>
      <c r="U2275" s="3">
        <f t="shared" si="958"/>
        <v>0.14782933919000577</v>
      </c>
      <c r="V2275" s="3">
        <f t="shared" si="959"/>
        <v>1142.0954004017335</v>
      </c>
      <c r="W2275" s="19">
        <f t="shared" si="960"/>
        <v>168.83520833333333</v>
      </c>
      <c r="X2275" s="19">
        <f t="shared" si="961"/>
        <v>0.14782933919000577</v>
      </c>
      <c r="Y2275" s="19">
        <f t="shared" si="962"/>
        <v>1142.0954004017335</v>
      </c>
      <c r="Z2275" s="2">
        <f t="shared" si="963"/>
        <v>-0.97200000000000841</v>
      </c>
      <c r="AA2275" s="2">
        <f t="shared" si="964"/>
        <v>-18.177882288612864</v>
      </c>
      <c r="AB2275">
        <v>0</v>
      </c>
      <c r="AC2275">
        <v>127</v>
      </c>
      <c r="AD2275">
        <v>-25.4</v>
      </c>
      <c r="AE2275">
        <v>381</v>
      </c>
      <c r="AF2275" s="2">
        <f t="shared" si="965"/>
        <v>0.33333333333333331</v>
      </c>
      <c r="AG2275" t="b">
        <f t="shared" si="966"/>
        <v>1</v>
      </c>
      <c r="AH2275" s="2">
        <f t="shared" si="967"/>
        <v>-0.97200000000000841</v>
      </c>
      <c r="AI2275">
        <f t="shared" si="968"/>
        <v>0.97200000000000841</v>
      </c>
      <c r="AJ2275" s="2">
        <f t="shared" si="969"/>
        <v>7.2221177113871349</v>
      </c>
      <c r="AK2275" s="2">
        <f t="shared" si="970"/>
        <v>7.2221177113871349</v>
      </c>
    </row>
    <row r="2276" spans="1:37" x14ac:dyDescent="0.3">
      <c r="A2276" s="18">
        <v>40518</v>
      </c>
      <c r="B2276">
        <v>0</v>
      </c>
      <c r="C2276">
        <v>4</v>
      </c>
      <c r="D2276">
        <v>-0.1</v>
      </c>
      <c r="E2276">
        <v>1.95</v>
      </c>
      <c r="G2276" s="3">
        <f t="shared" si="972"/>
        <v>168.83520833333333</v>
      </c>
      <c r="H2276" s="3">
        <f t="shared" si="973"/>
        <v>1142.0954004017335</v>
      </c>
      <c r="I2276" s="10">
        <f t="shared" si="947"/>
        <v>1130.6744463977161</v>
      </c>
      <c r="J2276" s="3">
        <f t="shared" si="948"/>
        <v>0.14932256483838968</v>
      </c>
      <c r="K2276" s="3">
        <f t="shared" si="949"/>
        <v>0</v>
      </c>
      <c r="L2276" s="15">
        <f t="shared" si="950"/>
        <v>0</v>
      </c>
      <c r="M2276" s="3">
        <f t="shared" si="951"/>
        <v>0</v>
      </c>
      <c r="N2276" s="15">
        <f t="shared" si="952"/>
        <v>168.83520833333333</v>
      </c>
      <c r="O2276" s="15">
        <f t="shared" si="953"/>
        <v>0.14932256483838968</v>
      </c>
      <c r="P2276" s="15">
        <f t="shared" si="954"/>
        <v>1130.6744463977161</v>
      </c>
      <c r="Q2276" s="3">
        <f t="shared" si="971"/>
        <v>12</v>
      </c>
      <c r="R2276" s="3">
        <f t="shared" si="955"/>
        <v>-0.81</v>
      </c>
      <c r="S2276" s="16">
        <f t="shared" si="956"/>
        <v>-1.5795000000000001</v>
      </c>
      <c r="T2276" s="3">
        <f t="shared" si="957"/>
        <v>167.25570833333333</v>
      </c>
      <c r="U2276" s="3">
        <f t="shared" si="958"/>
        <v>0.14932256483838968</v>
      </c>
      <c r="V2276" s="3">
        <f t="shared" si="959"/>
        <v>1120.0966747011914</v>
      </c>
      <c r="W2276" s="19">
        <f t="shared" si="960"/>
        <v>167.25570833333333</v>
      </c>
      <c r="X2276" s="19">
        <f t="shared" si="961"/>
        <v>0.14932256483838968</v>
      </c>
      <c r="Y2276" s="19">
        <f t="shared" si="962"/>
        <v>1120.0966747011914</v>
      </c>
      <c r="Z2276" s="2">
        <f t="shared" si="963"/>
        <v>-1.5794999999999959</v>
      </c>
      <c r="AA2276" s="2">
        <f t="shared" si="964"/>
        <v>-21.998725700542082</v>
      </c>
      <c r="AB2276">
        <v>0</v>
      </c>
      <c r="AC2276">
        <v>127</v>
      </c>
      <c r="AD2276">
        <v>0</v>
      </c>
      <c r="AE2276">
        <v>381</v>
      </c>
      <c r="AF2276" s="2">
        <f t="shared" si="965"/>
        <v>0.33333333333333331</v>
      </c>
      <c r="AG2276" t="b">
        <f t="shared" si="966"/>
        <v>1</v>
      </c>
      <c r="AH2276" s="2">
        <f t="shared" si="967"/>
        <v>-1.5794999999999959</v>
      </c>
      <c r="AI2276" t="str">
        <f t="shared" si="968"/>
        <v/>
      </c>
      <c r="AJ2276" s="2">
        <f t="shared" si="969"/>
        <v>-21.998725700542082</v>
      </c>
      <c r="AK2276" s="2">
        <f t="shared" si="970"/>
        <v>21.998725700542082</v>
      </c>
    </row>
    <row r="2277" spans="1:37" x14ac:dyDescent="0.3">
      <c r="A2277" s="18">
        <v>40519</v>
      </c>
      <c r="B2277">
        <v>2.54</v>
      </c>
      <c r="C2277">
        <v>6.2</v>
      </c>
      <c r="D2277">
        <v>1.5</v>
      </c>
      <c r="E2277">
        <v>3.85</v>
      </c>
      <c r="G2277" s="3">
        <f t="shared" si="972"/>
        <v>167.25570833333333</v>
      </c>
      <c r="H2277" s="3">
        <f t="shared" si="973"/>
        <v>1120.0966747011914</v>
      </c>
      <c r="I2277" s="10">
        <f t="shared" si="947"/>
        <v>1108.8957079541794</v>
      </c>
      <c r="J2277" s="3">
        <f t="shared" si="948"/>
        <v>0.150830873574131</v>
      </c>
      <c r="K2277" s="3">
        <f t="shared" si="949"/>
        <v>1.6298333333333335</v>
      </c>
      <c r="L2277" s="15">
        <f t="shared" si="950"/>
        <v>0.91016666666666657</v>
      </c>
      <c r="M2277" s="3">
        <f t="shared" si="951"/>
        <v>0.5027083333333332</v>
      </c>
      <c r="N2277" s="15">
        <f t="shared" si="952"/>
        <v>167.75841666666668</v>
      </c>
      <c r="O2277" s="15">
        <f t="shared" si="953"/>
        <v>0.15163036655685727</v>
      </c>
      <c r="P2277" s="15">
        <f t="shared" si="954"/>
        <v>1106.3642492993765</v>
      </c>
      <c r="Q2277" s="3">
        <f t="shared" si="971"/>
        <v>12</v>
      </c>
      <c r="R2277" s="3">
        <f t="shared" si="955"/>
        <v>-0.81</v>
      </c>
      <c r="S2277" s="16">
        <f t="shared" si="956"/>
        <v>-3.1185000000000005</v>
      </c>
      <c r="T2277" s="3">
        <f t="shared" si="957"/>
        <v>164.63991666666666</v>
      </c>
      <c r="U2277" s="3">
        <f t="shared" si="958"/>
        <v>0.15163036655685727</v>
      </c>
      <c r="V2277" s="3">
        <f t="shared" si="959"/>
        <v>1085.7977884326433</v>
      </c>
      <c r="W2277" s="19">
        <f t="shared" si="960"/>
        <v>164.63991666666666</v>
      </c>
      <c r="X2277" s="19">
        <f t="shared" si="961"/>
        <v>0.15163036655685727</v>
      </c>
      <c r="Y2277" s="19">
        <f t="shared" si="962"/>
        <v>1085.7977884326433</v>
      </c>
      <c r="Z2277" s="2">
        <f t="shared" si="963"/>
        <v>-2.6157916666666665</v>
      </c>
      <c r="AA2277" s="2">
        <f t="shared" si="964"/>
        <v>-34.298886268548131</v>
      </c>
      <c r="AB2277">
        <v>-2.54</v>
      </c>
      <c r="AC2277">
        <v>124.46</v>
      </c>
      <c r="AD2277">
        <v>-25.4</v>
      </c>
      <c r="AE2277">
        <v>355.6</v>
      </c>
      <c r="AF2277" s="2">
        <f t="shared" si="965"/>
        <v>0.35</v>
      </c>
      <c r="AG2277" t="b">
        <f t="shared" si="966"/>
        <v>1</v>
      </c>
      <c r="AH2277" s="2">
        <f t="shared" si="967"/>
        <v>-7.579166666666648E-2</v>
      </c>
      <c r="AI2277">
        <f t="shared" si="968"/>
        <v>7.579166666666648E-2</v>
      </c>
      <c r="AJ2277" s="2">
        <f t="shared" si="969"/>
        <v>-8.8988862685481323</v>
      </c>
      <c r="AK2277" s="2">
        <f t="shared" si="970"/>
        <v>8.8988862685481323</v>
      </c>
    </row>
    <row r="2278" spans="1:37" x14ac:dyDescent="0.3">
      <c r="A2278" s="18">
        <v>40520</v>
      </c>
      <c r="B2278">
        <v>0</v>
      </c>
      <c r="C2278">
        <v>8.4</v>
      </c>
      <c r="D2278">
        <v>2.1</v>
      </c>
      <c r="E2278">
        <v>5.25</v>
      </c>
      <c r="G2278" s="3">
        <f t="shared" si="972"/>
        <v>164.63991666666666</v>
      </c>
      <c r="H2278" s="3">
        <f t="shared" si="973"/>
        <v>1085.7977884326433</v>
      </c>
      <c r="I2278" s="10">
        <f t="shared" si="947"/>
        <v>1074.9398105483169</v>
      </c>
      <c r="J2278" s="3">
        <f t="shared" si="948"/>
        <v>0.15316198642106793</v>
      </c>
      <c r="K2278" s="3">
        <f t="shared" si="949"/>
        <v>0</v>
      </c>
      <c r="L2278" s="15">
        <f t="shared" si="950"/>
        <v>0</v>
      </c>
      <c r="M2278" s="3">
        <f t="shared" si="951"/>
        <v>0</v>
      </c>
      <c r="N2278" s="15">
        <f t="shared" si="952"/>
        <v>164.63991666666666</v>
      </c>
      <c r="O2278" s="15">
        <f t="shared" si="953"/>
        <v>0.15316198642106793</v>
      </c>
      <c r="P2278" s="15">
        <f t="shared" si="954"/>
        <v>1074.9398105483169</v>
      </c>
      <c r="Q2278" s="3">
        <f t="shared" si="971"/>
        <v>12</v>
      </c>
      <c r="R2278" s="3">
        <f t="shared" si="955"/>
        <v>-0.81</v>
      </c>
      <c r="S2278" s="16">
        <f t="shared" si="956"/>
        <v>-4.2525000000000004</v>
      </c>
      <c r="T2278" s="3">
        <f t="shared" si="957"/>
        <v>160.38741666666667</v>
      </c>
      <c r="U2278" s="3">
        <f t="shared" si="958"/>
        <v>0.15316198642106793</v>
      </c>
      <c r="V2278" s="3">
        <f t="shared" si="959"/>
        <v>1047.1750883782274</v>
      </c>
      <c r="W2278" s="19">
        <f t="shared" si="960"/>
        <v>160.38741666666667</v>
      </c>
      <c r="X2278" s="19">
        <f t="shared" si="961"/>
        <v>0.15316198642106793</v>
      </c>
      <c r="Y2278" s="19">
        <f t="shared" si="962"/>
        <v>1047.1750883782274</v>
      </c>
      <c r="Z2278" s="2">
        <f t="shared" si="963"/>
        <v>-4.2524999999999977</v>
      </c>
      <c r="AA2278" s="2">
        <f t="shared" si="964"/>
        <v>-38.622700054415873</v>
      </c>
      <c r="AB2278">
        <v>-2.54</v>
      </c>
      <c r="AC2278">
        <v>121.92</v>
      </c>
      <c r="AD2278">
        <v>-25.4</v>
      </c>
      <c r="AE2278">
        <v>330.2</v>
      </c>
      <c r="AF2278" s="2">
        <f t="shared" si="965"/>
        <v>0.36923076923076925</v>
      </c>
      <c r="AG2278" t="b">
        <f t="shared" si="966"/>
        <v>1</v>
      </c>
      <c r="AH2278" s="2">
        <f t="shared" si="967"/>
        <v>-1.7124999999999977</v>
      </c>
      <c r="AI2278">
        <f t="shared" si="968"/>
        <v>1.7124999999999977</v>
      </c>
      <c r="AJ2278" s="2">
        <f t="shared" si="969"/>
        <v>-13.222700054415874</v>
      </c>
      <c r="AK2278" s="2">
        <f t="shared" si="970"/>
        <v>13.222700054415874</v>
      </c>
    </row>
    <row r="2279" spans="1:37" x14ac:dyDescent="0.3">
      <c r="A2279" s="18">
        <v>40521</v>
      </c>
      <c r="B2279">
        <v>22.86</v>
      </c>
      <c r="C2279">
        <v>5.9</v>
      </c>
      <c r="D2279">
        <v>2.4</v>
      </c>
      <c r="E2279">
        <v>4.1500000000000004</v>
      </c>
      <c r="G2279" s="3">
        <f t="shared" si="972"/>
        <v>160.38741666666667</v>
      </c>
      <c r="H2279" s="3">
        <f t="shared" si="973"/>
        <v>1047.1750883782274</v>
      </c>
      <c r="I2279" s="10">
        <f t="shared" si="947"/>
        <v>1036.7033374944451</v>
      </c>
      <c r="J2279" s="3">
        <f t="shared" si="948"/>
        <v>0.1547090771929979</v>
      </c>
      <c r="K2279" s="3">
        <f t="shared" si="949"/>
        <v>15.811500000000002</v>
      </c>
      <c r="L2279" s="15">
        <f t="shared" si="950"/>
        <v>7.048499999999998</v>
      </c>
      <c r="M2279" s="3">
        <f t="shared" si="951"/>
        <v>3.0956249999999974</v>
      </c>
      <c r="N2279" s="15">
        <f t="shared" si="952"/>
        <v>163.48304166666665</v>
      </c>
      <c r="O2279" s="15">
        <f t="shared" si="953"/>
        <v>0.16371566384161829</v>
      </c>
      <c r="P2279" s="15">
        <f t="shared" si="954"/>
        <v>998.57910862349331</v>
      </c>
      <c r="Q2279" s="3">
        <f t="shared" si="971"/>
        <v>12</v>
      </c>
      <c r="R2279" s="3">
        <f t="shared" si="955"/>
        <v>-0.81</v>
      </c>
      <c r="S2279" s="16">
        <f t="shared" si="956"/>
        <v>-3.3615000000000004</v>
      </c>
      <c r="T2279" s="3">
        <f t="shared" si="957"/>
        <v>160.12154166666664</v>
      </c>
      <c r="U2279" s="3">
        <f t="shared" si="958"/>
        <v>0.16371566384161829</v>
      </c>
      <c r="V2279" s="3">
        <f t="shared" si="959"/>
        <v>978.04655895095857</v>
      </c>
      <c r="W2279" s="19">
        <f t="shared" si="960"/>
        <v>160.12154166666664</v>
      </c>
      <c r="X2279" s="19">
        <f t="shared" si="961"/>
        <v>0.16371566384161829</v>
      </c>
      <c r="Y2279" s="19">
        <f t="shared" si="962"/>
        <v>978.04655895095857</v>
      </c>
      <c r="Z2279" s="2">
        <f t="shared" si="963"/>
        <v>-0.26587500000002251</v>
      </c>
      <c r="AA2279" s="2">
        <f t="shared" si="964"/>
        <v>-69.128529427268859</v>
      </c>
      <c r="AB2279">
        <v>-5.08</v>
      </c>
      <c r="AC2279">
        <v>116.84</v>
      </c>
      <c r="AD2279">
        <v>-25.4</v>
      </c>
      <c r="AE2279">
        <v>304.8</v>
      </c>
      <c r="AF2279" s="2">
        <f t="shared" si="965"/>
        <v>0.3833333333333333</v>
      </c>
      <c r="AG2279" t="b">
        <f t="shared" si="966"/>
        <v>1</v>
      </c>
      <c r="AH2279" s="2">
        <f t="shared" si="967"/>
        <v>4.8141249999999776</v>
      </c>
      <c r="AI2279">
        <f t="shared" si="968"/>
        <v>4.8141249999999776</v>
      </c>
      <c r="AJ2279" s="2">
        <f t="shared" si="969"/>
        <v>-43.72852942726886</v>
      </c>
      <c r="AK2279" s="2">
        <f t="shared" si="970"/>
        <v>43.72852942726886</v>
      </c>
    </row>
    <row r="2280" spans="1:37" x14ac:dyDescent="0.3">
      <c r="A2280" s="18">
        <v>40522</v>
      </c>
      <c r="B2280">
        <v>27.94</v>
      </c>
      <c r="C2280">
        <v>5.0999999999999996</v>
      </c>
      <c r="D2280">
        <v>1.7</v>
      </c>
      <c r="E2280">
        <v>3.4</v>
      </c>
      <c r="G2280" s="3">
        <f t="shared" si="972"/>
        <v>160.12154166666664</v>
      </c>
      <c r="H2280" s="3">
        <f t="shared" si="973"/>
        <v>978.04655895095857</v>
      </c>
      <c r="I2280" s="10">
        <f t="shared" si="947"/>
        <v>968.26609336144895</v>
      </c>
      <c r="J2280" s="3">
        <f t="shared" si="948"/>
        <v>0.16536935741577607</v>
      </c>
      <c r="K2280" s="3">
        <f t="shared" si="949"/>
        <v>15.832666666666666</v>
      </c>
      <c r="L2280" s="15">
        <f t="shared" si="950"/>
        <v>12.107333333333335</v>
      </c>
      <c r="M2280" s="3">
        <f t="shared" si="951"/>
        <v>8.1491666666666678</v>
      </c>
      <c r="N2280" s="15">
        <f t="shared" si="952"/>
        <v>168.27070833333332</v>
      </c>
      <c r="O2280" s="15">
        <f t="shared" si="953"/>
        <v>0.17125194367070309</v>
      </c>
      <c r="P2280" s="15">
        <f t="shared" si="954"/>
        <v>982.59152408160503</v>
      </c>
      <c r="Q2280" s="3">
        <f t="shared" si="971"/>
        <v>12</v>
      </c>
      <c r="R2280" s="3">
        <f t="shared" si="955"/>
        <v>-0.81</v>
      </c>
      <c r="S2280" s="16">
        <f t="shared" si="956"/>
        <v>-2.754</v>
      </c>
      <c r="T2280" s="3">
        <f t="shared" si="957"/>
        <v>165.51670833333333</v>
      </c>
      <c r="U2280" s="3">
        <f t="shared" si="958"/>
        <v>0.17125194367070309</v>
      </c>
      <c r="V2280" s="3">
        <f t="shared" si="959"/>
        <v>966.50995478102175</v>
      </c>
      <c r="W2280" s="19">
        <f t="shared" si="960"/>
        <v>165.51670833333333</v>
      </c>
      <c r="X2280" s="19">
        <f t="shared" si="961"/>
        <v>0.17125194367070309</v>
      </c>
      <c r="Y2280" s="19">
        <f t="shared" si="962"/>
        <v>966.50995478102175</v>
      </c>
      <c r="Z2280" s="2">
        <f t="shared" si="963"/>
        <v>5.3951666666666824</v>
      </c>
      <c r="AA2280" s="2">
        <f t="shared" si="964"/>
        <v>-11.536604169936822</v>
      </c>
      <c r="AB2280">
        <v>-2.54</v>
      </c>
      <c r="AC2280">
        <v>114.3</v>
      </c>
      <c r="AD2280">
        <v>-25.4</v>
      </c>
      <c r="AE2280">
        <v>279.39999999999998</v>
      </c>
      <c r="AF2280" s="2">
        <f t="shared" si="965"/>
        <v>0.40909090909090912</v>
      </c>
      <c r="AG2280" t="b">
        <f t="shared" si="966"/>
        <v>1</v>
      </c>
      <c r="AH2280" s="2">
        <f t="shared" si="967"/>
        <v>7.9351666666666825</v>
      </c>
      <c r="AI2280">
        <f t="shared" si="968"/>
        <v>7.9351666666666825</v>
      </c>
      <c r="AJ2280" s="2">
        <f t="shared" si="969"/>
        <v>13.863395830063176</v>
      </c>
      <c r="AK2280" s="2">
        <f t="shared" si="970"/>
        <v>13.863395830063176</v>
      </c>
    </row>
    <row r="2281" spans="1:37" x14ac:dyDescent="0.3">
      <c r="A2281" s="18">
        <v>40523</v>
      </c>
      <c r="B2281">
        <v>15.24</v>
      </c>
      <c r="C2281">
        <v>2.1</v>
      </c>
      <c r="D2281">
        <v>0.8</v>
      </c>
      <c r="E2281">
        <v>1.45</v>
      </c>
      <c r="G2281" s="3">
        <f t="shared" si="972"/>
        <v>165.51670833333333</v>
      </c>
      <c r="H2281" s="3">
        <f t="shared" si="973"/>
        <v>966.50995478102175</v>
      </c>
      <c r="I2281" s="10">
        <f t="shared" si="947"/>
        <v>956.84485523321155</v>
      </c>
      <c r="J2281" s="3">
        <f t="shared" si="948"/>
        <v>0.17298176128353848</v>
      </c>
      <c r="K2281" s="3">
        <f t="shared" si="949"/>
        <v>3.6829999999999998</v>
      </c>
      <c r="L2281" s="15">
        <f t="shared" si="950"/>
        <v>11.557</v>
      </c>
      <c r="M2281" s="3">
        <f t="shared" si="951"/>
        <v>10.63625</v>
      </c>
      <c r="N2281" s="15">
        <f t="shared" si="952"/>
        <v>176.15295833333332</v>
      </c>
      <c r="O2281" s="15">
        <f t="shared" si="953"/>
        <v>0.169277380118801</v>
      </c>
      <c r="P2281" s="15">
        <f t="shared" si="954"/>
        <v>1040.6172296009481</v>
      </c>
      <c r="Q2281" s="3">
        <f t="shared" si="971"/>
        <v>12</v>
      </c>
      <c r="R2281" s="3">
        <f t="shared" si="955"/>
        <v>-0.81</v>
      </c>
      <c r="S2281" s="16">
        <f t="shared" si="956"/>
        <v>-1.1745000000000001</v>
      </c>
      <c r="T2281" s="3">
        <f t="shared" si="957"/>
        <v>174.97845833333332</v>
      </c>
      <c r="U2281" s="3">
        <f t="shared" si="958"/>
        <v>0.169277380118801</v>
      </c>
      <c r="V2281" s="3">
        <f t="shared" si="959"/>
        <v>1033.6789133346183</v>
      </c>
      <c r="W2281" s="19">
        <f t="shared" si="960"/>
        <v>174.97845833333332</v>
      </c>
      <c r="X2281" s="19">
        <f t="shared" si="961"/>
        <v>0.169277380118801</v>
      </c>
      <c r="Y2281" s="19">
        <f t="shared" si="962"/>
        <v>1033.6789133346183</v>
      </c>
      <c r="Z2281" s="2">
        <f t="shared" si="963"/>
        <v>9.461749999999995</v>
      </c>
      <c r="AA2281" s="2">
        <f t="shared" si="964"/>
        <v>67.168958553596553</v>
      </c>
      <c r="AB2281">
        <v>2.54</v>
      </c>
      <c r="AC2281">
        <v>116.84</v>
      </c>
      <c r="AD2281">
        <v>0</v>
      </c>
      <c r="AE2281">
        <v>279.39999999999998</v>
      </c>
      <c r="AF2281" s="2">
        <f t="shared" si="965"/>
        <v>0.41818181818181821</v>
      </c>
      <c r="AG2281" t="b">
        <f t="shared" si="966"/>
        <v>1</v>
      </c>
      <c r="AH2281" s="2">
        <f t="shared" si="967"/>
        <v>6.921749999999995</v>
      </c>
      <c r="AI2281">
        <f t="shared" si="968"/>
        <v>6.921749999999995</v>
      </c>
      <c r="AJ2281" s="2">
        <f t="shared" si="969"/>
        <v>67.168958553596553</v>
      </c>
      <c r="AK2281" s="2">
        <f t="shared" si="970"/>
        <v>67.168958553596553</v>
      </c>
    </row>
    <row r="2282" spans="1:37" x14ac:dyDescent="0.3">
      <c r="A2282" s="18">
        <v>40524</v>
      </c>
      <c r="B2282">
        <v>33.020000000000003</v>
      </c>
      <c r="C2282">
        <v>8.3000000000000007</v>
      </c>
      <c r="D2282">
        <v>1.1000000000000001</v>
      </c>
      <c r="E2282">
        <v>4.7</v>
      </c>
      <c r="G2282" s="3">
        <f t="shared" si="972"/>
        <v>174.97845833333332</v>
      </c>
      <c r="H2282" s="3">
        <f t="shared" si="973"/>
        <v>1033.6789133346183</v>
      </c>
      <c r="I2282" s="10">
        <f t="shared" si="947"/>
        <v>1023.3421242012721</v>
      </c>
      <c r="J2282" s="3">
        <f t="shared" si="948"/>
        <v>0.17098725264525352</v>
      </c>
      <c r="K2282" s="3">
        <f t="shared" si="949"/>
        <v>25.865666666666669</v>
      </c>
      <c r="L2282" s="15">
        <f t="shared" si="950"/>
        <v>7.1543333333333345</v>
      </c>
      <c r="M2282" s="3">
        <f t="shared" si="951"/>
        <v>0.68791666666666718</v>
      </c>
      <c r="N2282" s="15">
        <f t="shared" si="952"/>
        <v>175.66637499999999</v>
      </c>
      <c r="O2282" s="15">
        <f t="shared" si="953"/>
        <v>0.18745564160482489</v>
      </c>
      <c r="P2282" s="15">
        <f t="shared" si="954"/>
        <v>937.10903281493211</v>
      </c>
      <c r="Q2282" s="3">
        <f t="shared" si="971"/>
        <v>12</v>
      </c>
      <c r="R2282" s="3">
        <f t="shared" si="955"/>
        <v>-0.81</v>
      </c>
      <c r="S2282" s="16">
        <f t="shared" si="956"/>
        <v>-3.8070000000000004</v>
      </c>
      <c r="T2282" s="3">
        <f t="shared" si="957"/>
        <v>171.859375</v>
      </c>
      <c r="U2282" s="3">
        <f t="shared" si="958"/>
        <v>0.18745564160482489</v>
      </c>
      <c r="V2282" s="3">
        <f t="shared" si="959"/>
        <v>916.80022819636781</v>
      </c>
      <c r="W2282" s="19">
        <f t="shared" si="960"/>
        <v>171.859375</v>
      </c>
      <c r="X2282" s="19">
        <f t="shared" si="961"/>
        <v>0.18745564160482489</v>
      </c>
      <c r="Y2282" s="19">
        <f t="shared" si="962"/>
        <v>916.80022819636781</v>
      </c>
      <c r="Z2282" s="2">
        <f t="shared" si="963"/>
        <v>-3.1190833333333217</v>
      </c>
      <c r="AA2282" s="2">
        <f t="shared" si="964"/>
        <v>-116.87868513825049</v>
      </c>
      <c r="AB2282">
        <v>-5.08</v>
      </c>
      <c r="AC2282">
        <v>111.76</v>
      </c>
      <c r="AD2282">
        <v>-25.4</v>
      </c>
      <c r="AE2282">
        <v>254</v>
      </c>
      <c r="AF2282" s="2">
        <f t="shared" si="965"/>
        <v>0.44</v>
      </c>
      <c r="AG2282" t="b">
        <f t="shared" si="966"/>
        <v>1</v>
      </c>
      <c r="AH2282" s="2">
        <f t="shared" si="967"/>
        <v>1.9609166666666784</v>
      </c>
      <c r="AI2282">
        <f t="shared" si="968"/>
        <v>1.9609166666666784</v>
      </c>
      <c r="AJ2282" s="2">
        <f t="shared" si="969"/>
        <v>-91.478685138250484</v>
      </c>
      <c r="AK2282" s="2">
        <f t="shared" si="970"/>
        <v>91.478685138250484</v>
      </c>
    </row>
    <row r="2283" spans="1:37" x14ac:dyDescent="0.3">
      <c r="A2283" s="18">
        <v>40525</v>
      </c>
      <c r="B2283">
        <v>30.48</v>
      </c>
      <c r="C2283">
        <v>7.8</v>
      </c>
      <c r="D2283">
        <v>5.2</v>
      </c>
      <c r="E2283">
        <v>6.5</v>
      </c>
      <c r="G2283" s="3">
        <f t="shared" si="972"/>
        <v>171.859375</v>
      </c>
      <c r="H2283" s="3">
        <f t="shared" si="973"/>
        <v>916.80022819636781</v>
      </c>
      <c r="I2283" s="10">
        <f t="shared" si="947"/>
        <v>907.6322259144041</v>
      </c>
      <c r="J2283" s="3">
        <f t="shared" si="948"/>
        <v>0.18934913293416655</v>
      </c>
      <c r="K2283" s="3">
        <f t="shared" si="949"/>
        <v>30.48</v>
      </c>
      <c r="L2283" s="15">
        <f t="shared" si="950"/>
        <v>0</v>
      </c>
      <c r="M2283" s="3">
        <f t="shared" si="951"/>
        <v>-7.62</v>
      </c>
      <c r="N2283" s="15">
        <f t="shared" si="952"/>
        <v>164.239375</v>
      </c>
      <c r="O2283" s="15">
        <f t="shared" si="953"/>
        <v>0.21996548824677881</v>
      </c>
      <c r="P2283" s="15">
        <f t="shared" si="954"/>
        <v>746.659743349103</v>
      </c>
      <c r="Q2283" s="3">
        <f t="shared" si="971"/>
        <v>12</v>
      </c>
      <c r="R2283" s="3">
        <f t="shared" si="955"/>
        <v>-0.81</v>
      </c>
      <c r="S2283" s="16">
        <f t="shared" si="956"/>
        <v>-5.2650000000000006</v>
      </c>
      <c r="T2283" s="3">
        <f t="shared" si="957"/>
        <v>158.97437500000001</v>
      </c>
      <c r="U2283" s="3">
        <f t="shared" si="958"/>
        <v>0.21996548824677881</v>
      </c>
      <c r="V2283" s="3">
        <f t="shared" si="959"/>
        <v>722.72417035551962</v>
      </c>
      <c r="W2283" s="19">
        <f t="shared" si="960"/>
        <v>158.97437500000001</v>
      </c>
      <c r="X2283" s="19">
        <f t="shared" si="961"/>
        <v>0.21996548824677881</v>
      </c>
      <c r="Y2283" s="19">
        <f t="shared" si="962"/>
        <v>722.72417035551962</v>
      </c>
      <c r="Z2283" s="2">
        <f t="shared" si="963"/>
        <v>-12.884999999999991</v>
      </c>
      <c r="AA2283" s="2">
        <f t="shared" si="964"/>
        <v>-194.07605784084819</v>
      </c>
      <c r="AB2283">
        <v>-10.16</v>
      </c>
      <c r="AC2283">
        <v>101.6</v>
      </c>
      <c r="AD2283">
        <v>0</v>
      </c>
      <c r="AE2283">
        <v>254</v>
      </c>
      <c r="AF2283" s="2">
        <f t="shared" si="965"/>
        <v>0.39999999999999997</v>
      </c>
      <c r="AG2283" t="b">
        <f t="shared" si="966"/>
        <v>1</v>
      </c>
      <c r="AH2283" s="2">
        <f t="shared" si="967"/>
        <v>-2.7249999999999908</v>
      </c>
      <c r="AI2283">
        <f t="shared" si="968"/>
        <v>2.7249999999999908</v>
      </c>
      <c r="AJ2283" s="2">
        <f t="shared" si="969"/>
        <v>-194.07605784084819</v>
      </c>
      <c r="AK2283" s="2">
        <f t="shared" si="970"/>
        <v>194.07605784084819</v>
      </c>
    </row>
    <row r="2284" spans="1:37" x14ac:dyDescent="0.3">
      <c r="A2284" s="18">
        <v>40526</v>
      </c>
      <c r="B2284">
        <v>30.48</v>
      </c>
      <c r="C2284">
        <v>7.8</v>
      </c>
      <c r="D2284">
        <v>4.5999999999999996</v>
      </c>
      <c r="E2284">
        <v>6.2</v>
      </c>
      <c r="G2284" s="3">
        <f t="shared" si="972"/>
        <v>158.97437500000001</v>
      </c>
      <c r="H2284" s="3">
        <f t="shared" si="973"/>
        <v>722.72417035551962</v>
      </c>
      <c r="I2284" s="10">
        <f t="shared" si="947"/>
        <v>715.49692865196437</v>
      </c>
      <c r="J2284" s="3">
        <f t="shared" si="948"/>
        <v>0.22218736186543314</v>
      </c>
      <c r="K2284" s="3">
        <f t="shared" si="949"/>
        <v>30.48</v>
      </c>
      <c r="L2284" s="15">
        <f t="shared" si="950"/>
        <v>0</v>
      </c>
      <c r="M2284" s="3">
        <f t="shared" si="951"/>
        <v>-7.62</v>
      </c>
      <c r="N2284" s="15">
        <f t="shared" si="952"/>
        <v>151.354375</v>
      </c>
      <c r="O2284" s="15">
        <f t="shared" si="953"/>
        <v>0.26171596451627915</v>
      </c>
      <c r="P2284" s="15">
        <f t="shared" si="954"/>
        <v>578.31540876668805</v>
      </c>
      <c r="Q2284" s="3">
        <f t="shared" si="971"/>
        <v>12</v>
      </c>
      <c r="R2284" s="3">
        <f t="shared" si="955"/>
        <v>-0.81</v>
      </c>
      <c r="S2284" s="16">
        <f t="shared" si="956"/>
        <v>-5.0220000000000002</v>
      </c>
      <c r="T2284" s="3">
        <f t="shared" si="957"/>
        <v>146.33237500000001</v>
      </c>
      <c r="U2284" s="3">
        <f t="shared" si="958"/>
        <v>0.26171596451627915</v>
      </c>
      <c r="V2284" s="3">
        <f t="shared" si="959"/>
        <v>559.12666722666779</v>
      </c>
      <c r="W2284" s="19">
        <f t="shared" si="960"/>
        <v>146.33237500000001</v>
      </c>
      <c r="X2284" s="19">
        <f t="shared" si="961"/>
        <v>0.26171596451627915</v>
      </c>
      <c r="Y2284" s="19">
        <f t="shared" si="962"/>
        <v>559.12666722666779</v>
      </c>
      <c r="Z2284" s="2">
        <f t="shared" si="963"/>
        <v>-12.641999999999996</v>
      </c>
      <c r="AA2284" s="2">
        <f t="shared" si="964"/>
        <v>-163.59750312885183</v>
      </c>
      <c r="AB2284">
        <v>-15.24</v>
      </c>
      <c r="AC2284">
        <v>86.36</v>
      </c>
      <c r="AD2284">
        <v>-50.8</v>
      </c>
      <c r="AE2284">
        <v>203.2</v>
      </c>
      <c r="AF2284" s="2">
        <f t="shared" si="965"/>
        <v>0.42500000000000004</v>
      </c>
      <c r="AG2284" t="b">
        <f t="shared" si="966"/>
        <v>1</v>
      </c>
      <c r="AH2284" s="2">
        <f t="shared" si="967"/>
        <v>2.5980000000000043</v>
      </c>
      <c r="AI2284">
        <f t="shared" si="968"/>
        <v>2.5980000000000043</v>
      </c>
      <c r="AJ2284" s="2">
        <f t="shared" si="969"/>
        <v>-112.79750312885183</v>
      </c>
      <c r="AK2284" s="2">
        <f t="shared" si="970"/>
        <v>112.79750312885183</v>
      </c>
    </row>
    <row r="2285" spans="1:37" x14ac:dyDescent="0.3">
      <c r="A2285" s="18">
        <v>40527</v>
      </c>
      <c r="B2285">
        <v>27.94</v>
      </c>
      <c r="C2285">
        <v>5.2</v>
      </c>
      <c r="D2285">
        <v>-0.5</v>
      </c>
      <c r="E2285">
        <v>2.35</v>
      </c>
      <c r="G2285" s="3">
        <f t="shared" si="972"/>
        <v>146.33237500000001</v>
      </c>
      <c r="H2285" s="3">
        <f t="shared" si="973"/>
        <v>559.12666722666779</v>
      </c>
      <c r="I2285" s="10">
        <f t="shared" si="947"/>
        <v>553.53540055440112</v>
      </c>
      <c r="J2285" s="3">
        <f t="shared" si="948"/>
        <v>0.26435956011745371</v>
      </c>
      <c r="K2285" s="3">
        <f t="shared" si="949"/>
        <v>10.943166666666666</v>
      </c>
      <c r="L2285" s="15">
        <f t="shared" si="950"/>
        <v>16.996833333333335</v>
      </c>
      <c r="M2285" s="3">
        <f t="shared" si="951"/>
        <v>14.261041666666667</v>
      </c>
      <c r="N2285" s="15">
        <f t="shared" si="952"/>
        <v>160.59341666666668</v>
      </c>
      <c r="O2285" s="15">
        <f t="shared" si="953"/>
        <v>0.24089359732462962</v>
      </c>
      <c r="P2285" s="15">
        <f t="shared" si="954"/>
        <v>666.65705709998622</v>
      </c>
      <c r="Q2285" s="3">
        <f t="shared" si="971"/>
        <v>12</v>
      </c>
      <c r="R2285" s="3">
        <f t="shared" si="955"/>
        <v>-0.81</v>
      </c>
      <c r="S2285" s="16">
        <f t="shared" si="956"/>
        <v>-1.9035000000000002</v>
      </c>
      <c r="T2285" s="3">
        <f t="shared" si="957"/>
        <v>158.68991666666668</v>
      </c>
      <c r="U2285" s="3">
        <f t="shared" si="958"/>
        <v>0.24089359732462962</v>
      </c>
      <c r="V2285" s="3">
        <f t="shared" si="959"/>
        <v>658.75522815500665</v>
      </c>
      <c r="W2285" s="19">
        <f t="shared" si="960"/>
        <v>158.68991666666668</v>
      </c>
      <c r="X2285" s="19">
        <f t="shared" si="961"/>
        <v>0.24089359732462962</v>
      </c>
      <c r="Y2285" s="19">
        <f t="shared" si="962"/>
        <v>658.75522815500665</v>
      </c>
      <c r="Z2285" s="2">
        <f t="shared" si="963"/>
        <v>12.357541666666663</v>
      </c>
      <c r="AA2285" s="2">
        <f t="shared" si="964"/>
        <v>99.628560928338857</v>
      </c>
      <c r="AB2285">
        <v>15.24</v>
      </c>
      <c r="AC2285">
        <v>101.6</v>
      </c>
      <c r="AD2285">
        <v>152.4</v>
      </c>
      <c r="AE2285">
        <v>355.6</v>
      </c>
      <c r="AF2285" s="2">
        <f t="shared" si="965"/>
        <v>0.2857142857142857</v>
      </c>
      <c r="AG2285" t="b">
        <f t="shared" si="966"/>
        <v>1</v>
      </c>
      <c r="AH2285" s="2">
        <f t="shared" si="967"/>
        <v>-2.8824583333333376</v>
      </c>
      <c r="AI2285">
        <f t="shared" si="968"/>
        <v>2.8824583333333376</v>
      </c>
      <c r="AJ2285" s="2">
        <f t="shared" si="969"/>
        <v>-52.771439071661149</v>
      </c>
      <c r="AK2285" s="2">
        <f t="shared" si="970"/>
        <v>52.771439071661149</v>
      </c>
    </row>
    <row r="2286" spans="1:37" x14ac:dyDescent="0.3">
      <c r="A2286" s="18">
        <v>40528</v>
      </c>
      <c r="B2286">
        <v>7.62</v>
      </c>
      <c r="C2286">
        <v>1.2</v>
      </c>
      <c r="D2286">
        <v>-1.9</v>
      </c>
      <c r="E2286">
        <v>-0.35</v>
      </c>
      <c r="G2286" s="3">
        <f t="shared" si="972"/>
        <v>158.68991666666668</v>
      </c>
      <c r="H2286" s="3">
        <f t="shared" si="973"/>
        <v>658.75522815500665</v>
      </c>
      <c r="I2286" s="10">
        <f t="shared" si="947"/>
        <v>652.16767587345657</v>
      </c>
      <c r="J2286" s="3">
        <f t="shared" si="948"/>
        <v>0.24332686598447437</v>
      </c>
      <c r="K2286" s="3">
        <f t="shared" si="949"/>
        <v>0</v>
      </c>
      <c r="L2286" s="15">
        <f t="shared" si="950"/>
        <v>7.62</v>
      </c>
      <c r="M2286" s="3">
        <f t="shared" si="951"/>
        <v>7.62</v>
      </c>
      <c r="N2286" s="15">
        <f t="shared" si="952"/>
        <v>166.30991666666668</v>
      </c>
      <c r="O2286" s="15">
        <f t="shared" si="953"/>
        <v>0.2305248166603828</v>
      </c>
      <c r="P2286" s="15">
        <f t="shared" si="954"/>
        <v>721.44040314618383</v>
      </c>
      <c r="Q2286" s="3">
        <f t="shared" si="971"/>
        <v>12</v>
      </c>
      <c r="R2286" s="3">
        <f t="shared" si="955"/>
        <v>-0.81</v>
      </c>
      <c r="S2286" s="16">
        <f t="shared" si="956"/>
        <v>0</v>
      </c>
      <c r="T2286" s="3">
        <f t="shared" si="957"/>
        <v>166.30991666666668</v>
      </c>
      <c r="U2286" s="3">
        <f t="shared" si="958"/>
        <v>0.2305248166603828</v>
      </c>
      <c r="V2286" s="3">
        <f t="shared" si="959"/>
        <v>721.44040314618383</v>
      </c>
      <c r="W2286" s="19">
        <f t="shared" si="960"/>
        <v>166.30991666666668</v>
      </c>
      <c r="X2286" s="19">
        <f t="shared" si="961"/>
        <v>0.2305248166603828</v>
      </c>
      <c r="Y2286" s="19">
        <f t="shared" si="962"/>
        <v>721.44040314618383</v>
      </c>
      <c r="Z2286" s="2">
        <f t="shared" si="963"/>
        <v>7.6200000000000045</v>
      </c>
      <c r="AA2286" s="2">
        <f t="shared" si="964"/>
        <v>62.685174991177178</v>
      </c>
      <c r="AB2286">
        <v>2.54</v>
      </c>
      <c r="AC2286">
        <v>104.14</v>
      </c>
      <c r="AD2286">
        <v>0</v>
      </c>
      <c r="AE2286">
        <v>355.6</v>
      </c>
      <c r="AF2286" s="2">
        <f t="shared" si="965"/>
        <v>0.29285714285714282</v>
      </c>
      <c r="AG2286" t="b">
        <f t="shared" si="966"/>
        <v>1</v>
      </c>
      <c r="AH2286" s="2">
        <f t="shared" si="967"/>
        <v>5.0800000000000045</v>
      </c>
      <c r="AI2286">
        <f t="shared" si="968"/>
        <v>5.0800000000000045</v>
      </c>
      <c r="AJ2286" s="2">
        <f t="shared" si="969"/>
        <v>62.685174991177178</v>
      </c>
      <c r="AK2286" s="2">
        <f t="shared" si="970"/>
        <v>62.685174991177178</v>
      </c>
    </row>
    <row r="2287" spans="1:37" x14ac:dyDescent="0.3">
      <c r="A2287" s="18">
        <v>40529</v>
      </c>
      <c r="B2287">
        <v>0</v>
      </c>
      <c r="C2287">
        <v>0.9</v>
      </c>
      <c r="D2287">
        <v>-3.2</v>
      </c>
      <c r="E2287">
        <v>-1.1499999999999999</v>
      </c>
      <c r="G2287" s="3">
        <f t="shared" si="972"/>
        <v>166.30991666666668</v>
      </c>
      <c r="H2287" s="3">
        <f t="shared" si="973"/>
        <v>721.44040314618383</v>
      </c>
      <c r="I2287" s="10">
        <f t="shared" si="947"/>
        <v>714.22599911472196</v>
      </c>
      <c r="J2287" s="3">
        <f t="shared" si="948"/>
        <v>0.23285335016200284</v>
      </c>
      <c r="K2287" s="3">
        <f t="shared" si="949"/>
        <v>0</v>
      </c>
      <c r="L2287" s="15">
        <f t="shared" si="950"/>
        <v>0</v>
      </c>
      <c r="M2287" s="3">
        <f t="shared" si="951"/>
        <v>0</v>
      </c>
      <c r="N2287" s="15">
        <f t="shared" si="952"/>
        <v>166.30991666666668</v>
      </c>
      <c r="O2287" s="15">
        <f t="shared" si="953"/>
        <v>0.23285335016200284</v>
      </c>
      <c r="P2287" s="15">
        <f t="shared" si="954"/>
        <v>714.22599911472196</v>
      </c>
      <c r="Q2287" s="3">
        <f t="shared" si="971"/>
        <v>12</v>
      </c>
      <c r="R2287" s="3">
        <f t="shared" si="955"/>
        <v>-0.81</v>
      </c>
      <c r="S2287" s="16">
        <f t="shared" si="956"/>
        <v>0</v>
      </c>
      <c r="T2287" s="3">
        <f t="shared" si="957"/>
        <v>166.30991666666668</v>
      </c>
      <c r="U2287" s="3">
        <f t="shared" si="958"/>
        <v>0.23285335016200284</v>
      </c>
      <c r="V2287" s="3">
        <f t="shared" si="959"/>
        <v>714.22599911472196</v>
      </c>
      <c r="W2287" s="19">
        <f t="shared" si="960"/>
        <v>166.30991666666668</v>
      </c>
      <c r="X2287" s="19">
        <f t="shared" si="961"/>
        <v>0.23285335016200284</v>
      </c>
      <c r="Y2287" s="19">
        <f t="shared" si="962"/>
        <v>714.22599911472196</v>
      </c>
      <c r="Z2287" s="2">
        <f t="shared" si="963"/>
        <v>0</v>
      </c>
      <c r="AA2287" s="2">
        <f t="shared" si="964"/>
        <v>-7.2144040314618678</v>
      </c>
      <c r="AB2287">
        <v>-2.54</v>
      </c>
      <c r="AC2287">
        <v>101.6</v>
      </c>
      <c r="AD2287">
        <v>0</v>
      </c>
      <c r="AE2287">
        <v>355.6</v>
      </c>
      <c r="AF2287" s="2">
        <f t="shared" si="965"/>
        <v>0.2857142857142857</v>
      </c>
      <c r="AG2287" t="b">
        <f t="shared" si="966"/>
        <v>1</v>
      </c>
      <c r="AH2287" s="2">
        <f t="shared" si="967"/>
        <v>2.54</v>
      </c>
      <c r="AI2287">
        <f t="shared" si="968"/>
        <v>2.54</v>
      </c>
      <c r="AJ2287" s="2">
        <f t="shared" si="969"/>
        <v>-7.2144040314618678</v>
      </c>
      <c r="AK2287" s="2">
        <f t="shared" si="970"/>
        <v>7.2144040314618678</v>
      </c>
    </row>
    <row r="2288" spans="1:37" x14ac:dyDescent="0.3">
      <c r="A2288" s="18">
        <v>40530</v>
      </c>
      <c r="B2288">
        <v>2.54</v>
      </c>
      <c r="C2288">
        <v>0.2</v>
      </c>
      <c r="D2288">
        <v>-4.2</v>
      </c>
      <c r="E2288">
        <v>-2</v>
      </c>
      <c r="G2288" s="3">
        <f t="shared" si="972"/>
        <v>166.30991666666668</v>
      </c>
      <c r="H2288" s="3">
        <f t="shared" si="973"/>
        <v>714.22599911472196</v>
      </c>
      <c r="I2288" s="10">
        <f t="shared" si="947"/>
        <v>707.08373912357479</v>
      </c>
      <c r="J2288" s="3">
        <f t="shared" si="948"/>
        <v>0.23520540420404326</v>
      </c>
      <c r="K2288" s="3">
        <f t="shared" si="949"/>
        <v>0</v>
      </c>
      <c r="L2288" s="15">
        <f t="shared" si="950"/>
        <v>2.54</v>
      </c>
      <c r="M2288" s="3">
        <f t="shared" si="951"/>
        <v>2.54</v>
      </c>
      <c r="N2288" s="15">
        <f t="shared" si="952"/>
        <v>168.84991666666667</v>
      </c>
      <c r="O2288" s="15">
        <f t="shared" si="953"/>
        <v>0.23124593147620232</v>
      </c>
      <c r="P2288" s="15">
        <f t="shared" si="954"/>
        <v>730.17464821448391</v>
      </c>
      <c r="Q2288" s="3">
        <f t="shared" si="971"/>
        <v>12</v>
      </c>
      <c r="R2288" s="3">
        <f t="shared" si="955"/>
        <v>-0.81</v>
      </c>
      <c r="S2288" s="16">
        <f t="shared" si="956"/>
        <v>0</v>
      </c>
      <c r="T2288" s="3">
        <f t="shared" si="957"/>
        <v>168.84991666666667</v>
      </c>
      <c r="U2288" s="3">
        <f t="shared" si="958"/>
        <v>0.23124593147620232</v>
      </c>
      <c r="V2288" s="3">
        <f t="shared" si="959"/>
        <v>730.17464821448391</v>
      </c>
      <c r="W2288" s="19">
        <f t="shared" si="960"/>
        <v>168.84991666666667</v>
      </c>
      <c r="X2288" s="19">
        <f t="shared" si="961"/>
        <v>0.23124593147620232</v>
      </c>
      <c r="Y2288" s="19">
        <f t="shared" si="962"/>
        <v>730.17464821448391</v>
      </c>
      <c r="Z2288" s="2">
        <f t="shared" si="963"/>
        <v>2.539999999999992</v>
      </c>
      <c r="AA2288" s="2">
        <f t="shared" si="964"/>
        <v>15.948649099761951</v>
      </c>
      <c r="AB2288">
        <v>2.54</v>
      </c>
      <c r="AC2288">
        <v>104.14</v>
      </c>
      <c r="AD2288">
        <v>0</v>
      </c>
      <c r="AE2288">
        <v>355.6</v>
      </c>
      <c r="AF2288" s="2">
        <f t="shared" si="965"/>
        <v>0.29285714285714282</v>
      </c>
      <c r="AG2288" t="b">
        <f t="shared" si="966"/>
        <v>1</v>
      </c>
      <c r="AH2288" s="2">
        <f t="shared" si="967"/>
        <v>-7.9936057773011271E-15</v>
      </c>
      <c r="AI2288">
        <f t="shared" si="968"/>
        <v>7.9936057773011271E-15</v>
      </c>
      <c r="AJ2288" s="2">
        <f t="shared" si="969"/>
        <v>15.948649099761951</v>
      </c>
      <c r="AK2288" s="2">
        <f t="shared" si="970"/>
        <v>15.948649099761951</v>
      </c>
    </row>
    <row r="2289" spans="1:37" x14ac:dyDescent="0.3">
      <c r="A2289" s="18">
        <v>40531</v>
      </c>
      <c r="B2289">
        <v>15.24</v>
      </c>
      <c r="C2289">
        <v>1.1000000000000001</v>
      </c>
      <c r="D2289">
        <v>-0.8</v>
      </c>
      <c r="E2289">
        <v>0.15</v>
      </c>
      <c r="G2289" s="3">
        <f t="shared" si="972"/>
        <v>168.84991666666667</v>
      </c>
      <c r="H2289" s="3">
        <f t="shared" si="973"/>
        <v>730.17464821448391</v>
      </c>
      <c r="I2289" s="10">
        <f t="shared" si="947"/>
        <v>722.87290173233907</v>
      </c>
      <c r="J2289" s="3">
        <f t="shared" si="948"/>
        <v>0.23358174896586092</v>
      </c>
      <c r="K2289" s="3">
        <f t="shared" si="949"/>
        <v>0.38100000000000023</v>
      </c>
      <c r="L2289" s="15">
        <f t="shared" si="950"/>
        <v>14.859</v>
      </c>
      <c r="M2289" s="3">
        <f t="shared" si="951"/>
        <v>14.76375</v>
      </c>
      <c r="N2289" s="15">
        <f t="shared" si="952"/>
        <v>183.61366666666666</v>
      </c>
      <c r="O2289" s="15">
        <f t="shared" si="953"/>
        <v>0.21442088809815624</v>
      </c>
      <c r="P2289" s="15">
        <f t="shared" si="954"/>
        <v>856.32359932495547</v>
      </c>
      <c r="Q2289" s="3">
        <f t="shared" si="971"/>
        <v>12</v>
      </c>
      <c r="R2289" s="3">
        <f t="shared" si="955"/>
        <v>-0.81</v>
      </c>
      <c r="S2289" s="16">
        <f t="shared" si="956"/>
        <v>-0.1215</v>
      </c>
      <c r="T2289" s="3">
        <f t="shared" si="957"/>
        <v>183.49216666666666</v>
      </c>
      <c r="U2289" s="3">
        <f t="shared" si="958"/>
        <v>0.21442088809815624</v>
      </c>
      <c r="V2289" s="3">
        <f t="shared" si="959"/>
        <v>855.75695676938335</v>
      </c>
      <c r="W2289" s="19">
        <f t="shared" si="960"/>
        <v>183.49216666666666</v>
      </c>
      <c r="X2289" s="19">
        <f t="shared" si="961"/>
        <v>0.21442088809815624</v>
      </c>
      <c r="Y2289" s="19">
        <f t="shared" si="962"/>
        <v>855.75695676938335</v>
      </c>
      <c r="Z2289" s="2">
        <f t="shared" si="963"/>
        <v>14.64224999999999</v>
      </c>
      <c r="AA2289" s="2">
        <f t="shared" si="964"/>
        <v>125.58230855489944</v>
      </c>
      <c r="AB2289">
        <v>20.32</v>
      </c>
      <c r="AC2289">
        <v>124.46</v>
      </c>
      <c r="AD2289">
        <v>177.8</v>
      </c>
      <c r="AE2289">
        <v>533.4</v>
      </c>
      <c r="AF2289" s="2">
        <f t="shared" si="965"/>
        <v>0.23333333333333334</v>
      </c>
      <c r="AG2289" t="b">
        <f t="shared" si="966"/>
        <v>1</v>
      </c>
      <c r="AH2289" s="2">
        <f t="shared" si="967"/>
        <v>-5.6777500000000103</v>
      </c>
      <c r="AI2289">
        <f t="shared" si="968"/>
        <v>5.6777500000000103</v>
      </c>
      <c r="AJ2289" s="2">
        <f t="shared" si="969"/>
        <v>-52.21769144510057</v>
      </c>
      <c r="AK2289" s="2">
        <f t="shared" si="970"/>
        <v>52.21769144510057</v>
      </c>
    </row>
    <row r="2290" spans="1:37" x14ac:dyDescent="0.3">
      <c r="A2290" s="18">
        <v>40532</v>
      </c>
      <c r="B2290">
        <v>10.16</v>
      </c>
      <c r="C2290">
        <v>1.6</v>
      </c>
      <c r="D2290">
        <v>-1.2</v>
      </c>
      <c r="E2290">
        <v>0.2</v>
      </c>
      <c r="G2290" s="3">
        <f t="shared" si="972"/>
        <v>183.49216666666666</v>
      </c>
      <c r="H2290" s="3">
        <f t="shared" si="973"/>
        <v>855.75695676938335</v>
      </c>
      <c r="I2290" s="10">
        <f t="shared" si="947"/>
        <v>847.19938720168955</v>
      </c>
      <c r="J2290" s="3">
        <f t="shared" si="948"/>
        <v>0.21658675565470326</v>
      </c>
      <c r="K2290" s="3">
        <f t="shared" si="949"/>
        <v>0.33866666666666667</v>
      </c>
      <c r="L2290" s="15">
        <f t="shared" si="950"/>
        <v>9.8213333333333335</v>
      </c>
      <c r="M2290" s="3">
        <f t="shared" si="951"/>
        <v>9.7366666666666664</v>
      </c>
      <c r="N2290" s="15">
        <f t="shared" si="952"/>
        <v>193.22883333333334</v>
      </c>
      <c r="O2290" s="15">
        <f t="shared" si="953"/>
        <v>0.20667940896997647</v>
      </c>
      <c r="P2290" s="15">
        <f t="shared" si="954"/>
        <v>934.92058205664296</v>
      </c>
      <c r="Q2290" s="3">
        <f t="shared" si="971"/>
        <v>12</v>
      </c>
      <c r="R2290" s="3">
        <f t="shared" si="955"/>
        <v>-0.81</v>
      </c>
      <c r="S2290" s="16">
        <f t="shared" si="956"/>
        <v>-0.16200000000000003</v>
      </c>
      <c r="T2290" s="3">
        <f t="shared" si="957"/>
        <v>193.06683333333334</v>
      </c>
      <c r="U2290" s="3">
        <f t="shared" si="958"/>
        <v>0.20667940896997647</v>
      </c>
      <c r="V2290" s="3">
        <f t="shared" si="959"/>
        <v>934.13675941650979</v>
      </c>
      <c r="W2290" s="19">
        <f t="shared" si="960"/>
        <v>193.06683333333334</v>
      </c>
      <c r="X2290" s="19">
        <f t="shared" si="961"/>
        <v>0.20667940896997647</v>
      </c>
      <c r="Y2290" s="19">
        <f t="shared" si="962"/>
        <v>934.13675941650979</v>
      </c>
      <c r="Z2290" s="2">
        <f t="shared" si="963"/>
        <v>9.5746666666666727</v>
      </c>
      <c r="AA2290" s="2">
        <f t="shared" si="964"/>
        <v>78.379802647126439</v>
      </c>
      <c r="AB2290">
        <v>7.62</v>
      </c>
      <c r="AC2290">
        <v>132.08000000000001</v>
      </c>
      <c r="AD2290">
        <v>76.2</v>
      </c>
      <c r="AE2290">
        <v>609.6</v>
      </c>
      <c r="AF2290" s="2">
        <f t="shared" si="965"/>
        <v>0.21666666666666667</v>
      </c>
      <c r="AG2290" t="b">
        <f t="shared" si="966"/>
        <v>1</v>
      </c>
      <c r="AH2290" s="2">
        <f t="shared" si="967"/>
        <v>1.9546666666666725</v>
      </c>
      <c r="AI2290">
        <f t="shared" si="968"/>
        <v>1.9546666666666725</v>
      </c>
      <c r="AJ2290" s="2">
        <f t="shared" si="969"/>
        <v>2.1798026471264365</v>
      </c>
      <c r="AK2290" s="2">
        <f t="shared" si="970"/>
        <v>2.1798026471264365</v>
      </c>
    </row>
    <row r="2291" spans="1:37" x14ac:dyDescent="0.3">
      <c r="A2291" s="18">
        <v>40533</v>
      </c>
      <c r="B2291">
        <v>15.24</v>
      </c>
      <c r="C2291">
        <v>1.8</v>
      </c>
      <c r="D2291">
        <v>-0.8</v>
      </c>
      <c r="E2291">
        <v>0.5</v>
      </c>
      <c r="G2291" s="3">
        <f t="shared" si="972"/>
        <v>193.06683333333334</v>
      </c>
      <c r="H2291" s="3">
        <f t="shared" si="973"/>
        <v>934.13675941650979</v>
      </c>
      <c r="I2291" s="10">
        <f t="shared" si="947"/>
        <v>924.79539182234464</v>
      </c>
      <c r="J2291" s="3">
        <f t="shared" si="948"/>
        <v>0.20876707976765299</v>
      </c>
      <c r="K2291" s="3">
        <f t="shared" si="949"/>
        <v>1.2700000000000014</v>
      </c>
      <c r="L2291" s="15">
        <f t="shared" si="950"/>
        <v>13.969999999999999</v>
      </c>
      <c r="M2291" s="3">
        <f t="shared" si="951"/>
        <v>13.652499999999998</v>
      </c>
      <c r="N2291" s="15">
        <f t="shared" si="952"/>
        <v>206.71933333333334</v>
      </c>
      <c r="O2291" s="15">
        <f t="shared" si="953"/>
        <v>0.19768284386308052</v>
      </c>
      <c r="P2291" s="15">
        <f t="shared" si="954"/>
        <v>1045.7120572208669</v>
      </c>
      <c r="Q2291" s="3">
        <f t="shared" si="971"/>
        <v>12</v>
      </c>
      <c r="R2291" s="3">
        <f t="shared" si="955"/>
        <v>-0.81</v>
      </c>
      <c r="S2291" s="16">
        <f t="shared" si="956"/>
        <v>-0.40500000000000003</v>
      </c>
      <c r="T2291" s="3">
        <f t="shared" si="957"/>
        <v>206.31433333333334</v>
      </c>
      <c r="U2291" s="3">
        <f t="shared" si="958"/>
        <v>0.19768284386308052</v>
      </c>
      <c r="V2291" s="3">
        <f t="shared" si="959"/>
        <v>1043.6633210124758</v>
      </c>
      <c r="W2291" s="19">
        <f t="shared" si="960"/>
        <v>206.31433333333334</v>
      </c>
      <c r="X2291" s="19">
        <f t="shared" si="961"/>
        <v>0.19768284386308052</v>
      </c>
      <c r="Y2291" s="19">
        <f t="shared" si="962"/>
        <v>1043.6633210124758</v>
      </c>
      <c r="Z2291" s="2">
        <f t="shared" si="963"/>
        <v>13.247500000000002</v>
      </c>
      <c r="AA2291" s="2">
        <f t="shared" si="964"/>
        <v>109.52656159596597</v>
      </c>
      <c r="AB2291">
        <v>12.7</v>
      </c>
      <c r="AC2291">
        <v>144.78</v>
      </c>
      <c r="AD2291">
        <v>76.2</v>
      </c>
      <c r="AE2291">
        <v>685.8</v>
      </c>
      <c r="AF2291" s="2">
        <f t="shared" si="965"/>
        <v>0.21111111111111114</v>
      </c>
      <c r="AG2291" t="b">
        <f t="shared" si="966"/>
        <v>1</v>
      </c>
      <c r="AH2291" s="2">
        <f t="shared" si="967"/>
        <v>0.54750000000000298</v>
      </c>
      <c r="AI2291">
        <f t="shared" si="968"/>
        <v>0.54750000000000298</v>
      </c>
      <c r="AJ2291" s="2">
        <f t="shared" si="969"/>
        <v>33.32656159596597</v>
      </c>
      <c r="AK2291" s="2">
        <f t="shared" si="970"/>
        <v>33.32656159596597</v>
      </c>
    </row>
    <row r="2292" spans="1:37" x14ac:dyDescent="0.3">
      <c r="A2292" s="18">
        <v>40534</v>
      </c>
      <c r="B2292">
        <v>2.54</v>
      </c>
      <c r="C2292">
        <v>3.2</v>
      </c>
      <c r="D2292">
        <v>0.1</v>
      </c>
      <c r="E2292">
        <v>1.65</v>
      </c>
      <c r="G2292" s="3">
        <f t="shared" si="972"/>
        <v>206.31433333333334</v>
      </c>
      <c r="H2292" s="3">
        <f t="shared" si="973"/>
        <v>1043.6633210124758</v>
      </c>
      <c r="I2292" s="10">
        <f t="shared" si="947"/>
        <v>1033.2266878023511</v>
      </c>
      <c r="J2292" s="3">
        <f t="shared" si="948"/>
        <v>0.1996796402657379</v>
      </c>
      <c r="K2292" s="3">
        <f t="shared" si="949"/>
        <v>0.69849999999999968</v>
      </c>
      <c r="L2292" s="15">
        <f t="shared" si="950"/>
        <v>1.8415000000000004</v>
      </c>
      <c r="M2292" s="3">
        <f t="shared" si="951"/>
        <v>1.6668750000000006</v>
      </c>
      <c r="N2292" s="15">
        <f t="shared" si="952"/>
        <v>207.98120833333334</v>
      </c>
      <c r="O2292" s="15">
        <f t="shared" si="953"/>
        <v>0.19874560089723428</v>
      </c>
      <c r="P2292" s="15">
        <f t="shared" si="954"/>
        <v>1046.4694936361109</v>
      </c>
      <c r="Q2292" s="3">
        <f t="shared" si="971"/>
        <v>12</v>
      </c>
      <c r="R2292" s="3">
        <f t="shared" si="955"/>
        <v>-0.81</v>
      </c>
      <c r="S2292" s="16">
        <f t="shared" si="956"/>
        <v>-1.3365</v>
      </c>
      <c r="T2292" s="3">
        <f t="shared" si="957"/>
        <v>206.64470833333334</v>
      </c>
      <c r="U2292" s="3">
        <f t="shared" si="958"/>
        <v>0.19874560089723428</v>
      </c>
      <c r="V2292" s="3">
        <f t="shared" si="959"/>
        <v>1039.7448164912262</v>
      </c>
      <c r="W2292" s="19">
        <f t="shared" si="960"/>
        <v>206.64470833333334</v>
      </c>
      <c r="X2292" s="19">
        <f t="shared" si="961"/>
        <v>0.19874560089723428</v>
      </c>
      <c r="Y2292" s="19">
        <f t="shared" si="962"/>
        <v>1039.7448164912262</v>
      </c>
      <c r="Z2292" s="2">
        <f t="shared" si="963"/>
        <v>0.33037500000000364</v>
      </c>
      <c r="AA2292" s="2">
        <f t="shared" si="964"/>
        <v>-3.9185045212495879</v>
      </c>
      <c r="AB2292">
        <v>0</v>
      </c>
      <c r="AC2292">
        <v>144.78</v>
      </c>
      <c r="AD2292">
        <v>-50.8</v>
      </c>
      <c r="AE2292">
        <v>635</v>
      </c>
      <c r="AF2292" s="2">
        <f t="shared" si="965"/>
        <v>0.22800000000000001</v>
      </c>
      <c r="AG2292" t="b">
        <f t="shared" si="966"/>
        <v>1</v>
      </c>
      <c r="AH2292" s="2">
        <f t="shared" si="967"/>
        <v>0.33037500000000364</v>
      </c>
      <c r="AI2292">
        <f t="shared" si="968"/>
        <v>0.33037500000000364</v>
      </c>
      <c r="AJ2292" s="2">
        <f t="shared" si="969"/>
        <v>46.881495478750409</v>
      </c>
      <c r="AK2292" s="2">
        <f t="shared" si="970"/>
        <v>46.881495478750409</v>
      </c>
    </row>
    <row r="2293" spans="1:37" x14ac:dyDescent="0.3">
      <c r="A2293" s="18">
        <v>40535</v>
      </c>
      <c r="B2293">
        <v>2.54</v>
      </c>
      <c r="C2293">
        <v>3.2</v>
      </c>
      <c r="D2293">
        <v>-0.5</v>
      </c>
      <c r="E2293">
        <v>1.35</v>
      </c>
      <c r="G2293" s="3">
        <f t="shared" si="972"/>
        <v>206.64470833333334</v>
      </c>
      <c r="H2293" s="3">
        <f t="shared" si="973"/>
        <v>1039.7448164912262</v>
      </c>
      <c r="I2293" s="10">
        <f t="shared" si="947"/>
        <v>1029.3473683263139</v>
      </c>
      <c r="J2293" s="3">
        <f t="shared" si="948"/>
        <v>0.20075313221942856</v>
      </c>
      <c r="K2293" s="3">
        <f t="shared" si="949"/>
        <v>0.5714999999999999</v>
      </c>
      <c r="L2293" s="15">
        <f t="shared" si="950"/>
        <v>1.9685000000000001</v>
      </c>
      <c r="M2293" s="3">
        <f t="shared" si="951"/>
        <v>1.8256250000000001</v>
      </c>
      <c r="N2293" s="15">
        <f t="shared" si="952"/>
        <v>208.47033333333334</v>
      </c>
      <c r="O2293" s="15">
        <f t="shared" si="953"/>
        <v>0.19960850556114151</v>
      </c>
      <c r="P2293" s="15">
        <f t="shared" si="954"/>
        <v>1044.3960428804342</v>
      </c>
      <c r="Q2293" s="3">
        <f t="shared" si="971"/>
        <v>12</v>
      </c>
      <c r="R2293" s="3">
        <f t="shared" si="955"/>
        <v>-0.81</v>
      </c>
      <c r="S2293" s="16">
        <f t="shared" si="956"/>
        <v>-1.0935000000000001</v>
      </c>
      <c r="T2293" s="3">
        <f t="shared" si="957"/>
        <v>207.37683333333334</v>
      </c>
      <c r="U2293" s="3">
        <f t="shared" si="958"/>
        <v>0.19960850556114151</v>
      </c>
      <c r="V2293" s="3">
        <f t="shared" si="959"/>
        <v>1038.9178194103174</v>
      </c>
      <c r="W2293" s="19">
        <f t="shared" si="960"/>
        <v>207.37683333333334</v>
      </c>
      <c r="X2293" s="19">
        <f t="shared" si="961"/>
        <v>0.19960850556114151</v>
      </c>
      <c r="Y2293" s="19">
        <f t="shared" si="962"/>
        <v>1038.9178194103174</v>
      </c>
      <c r="Z2293" s="2">
        <f t="shared" si="963"/>
        <v>0.73212499999999636</v>
      </c>
      <c r="AA2293" s="2">
        <f t="shared" si="964"/>
        <v>-0.82699708090876811</v>
      </c>
      <c r="AB2293">
        <v>2.54</v>
      </c>
      <c r="AC2293">
        <v>147.32</v>
      </c>
      <c r="AD2293">
        <v>-25.4</v>
      </c>
      <c r="AE2293">
        <v>609.6</v>
      </c>
      <c r="AF2293" s="2">
        <f t="shared" si="965"/>
        <v>0.24166666666666664</v>
      </c>
      <c r="AG2293" t="b">
        <f t="shared" si="966"/>
        <v>1</v>
      </c>
      <c r="AH2293" s="2">
        <f t="shared" si="967"/>
        <v>-1.8078750000000037</v>
      </c>
      <c r="AI2293">
        <f t="shared" si="968"/>
        <v>1.8078750000000037</v>
      </c>
      <c r="AJ2293" s="2">
        <f t="shared" si="969"/>
        <v>24.57300291909123</v>
      </c>
      <c r="AK2293" s="2">
        <f t="shared" si="970"/>
        <v>24.57300291909123</v>
      </c>
    </row>
    <row r="2294" spans="1:37" x14ac:dyDescent="0.3">
      <c r="A2294" s="18">
        <v>40536</v>
      </c>
      <c r="B2294">
        <v>0</v>
      </c>
      <c r="C2294">
        <v>3.6</v>
      </c>
      <c r="D2294">
        <v>-1.4</v>
      </c>
      <c r="E2294">
        <v>1.1000000000000001</v>
      </c>
      <c r="G2294" s="3">
        <f t="shared" si="972"/>
        <v>207.37683333333334</v>
      </c>
      <c r="H2294" s="3">
        <f t="shared" si="973"/>
        <v>1038.9178194103174</v>
      </c>
      <c r="I2294" s="10">
        <f t="shared" si="947"/>
        <v>1028.5286412162143</v>
      </c>
      <c r="J2294" s="3">
        <f t="shared" si="948"/>
        <v>0.2016247530920621</v>
      </c>
      <c r="K2294" s="3">
        <f t="shared" si="949"/>
        <v>0</v>
      </c>
      <c r="L2294" s="15">
        <f t="shared" si="950"/>
        <v>0</v>
      </c>
      <c r="M2294" s="3">
        <f t="shared" si="951"/>
        <v>0</v>
      </c>
      <c r="N2294" s="15">
        <f t="shared" si="952"/>
        <v>207.37683333333334</v>
      </c>
      <c r="O2294" s="15">
        <f t="shared" si="953"/>
        <v>0.2016247530920621</v>
      </c>
      <c r="P2294" s="15">
        <f t="shared" si="954"/>
        <v>1028.5286412162143</v>
      </c>
      <c r="Q2294" s="3">
        <f t="shared" si="971"/>
        <v>12</v>
      </c>
      <c r="R2294" s="3">
        <f t="shared" si="955"/>
        <v>-0.81</v>
      </c>
      <c r="S2294" s="16">
        <f t="shared" si="956"/>
        <v>-0.89100000000000013</v>
      </c>
      <c r="T2294" s="3">
        <f t="shared" si="957"/>
        <v>206.48583333333335</v>
      </c>
      <c r="U2294" s="3">
        <f t="shared" si="958"/>
        <v>0.2016247530920621</v>
      </c>
      <c r="V2294" s="3">
        <f t="shared" si="959"/>
        <v>1024.10954095032</v>
      </c>
      <c r="W2294" s="19">
        <f t="shared" si="960"/>
        <v>206.48583333333335</v>
      </c>
      <c r="X2294" s="19">
        <f t="shared" si="961"/>
        <v>0.2016247530920621</v>
      </c>
      <c r="Y2294" s="19">
        <f t="shared" si="962"/>
        <v>1024.10954095032</v>
      </c>
      <c r="Z2294" s="2">
        <f t="shared" si="963"/>
        <v>-0.89099999999999113</v>
      </c>
      <c r="AA2294" s="2">
        <f t="shared" si="964"/>
        <v>-14.808278459997382</v>
      </c>
      <c r="AB2294">
        <v>0</v>
      </c>
      <c r="AC2294">
        <v>147.32</v>
      </c>
      <c r="AD2294">
        <v>-25.4</v>
      </c>
      <c r="AE2294">
        <v>584.20000000000005</v>
      </c>
      <c r="AF2294" s="2">
        <f t="shared" si="965"/>
        <v>0.25217391304347825</v>
      </c>
      <c r="AG2294" t="b">
        <f t="shared" si="966"/>
        <v>1</v>
      </c>
      <c r="AH2294" s="2">
        <f t="shared" si="967"/>
        <v>-0.89099999999999113</v>
      </c>
      <c r="AI2294">
        <f t="shared" si="968"/>
        <v>0.89099999999999113</v>
      </c>
      <c r="AJ2294" s="2">
        <f t="shared" si="969"/>
        <v>10.591721540002617</v>
      </c>
      <c r="AK2294" s="2">
        <f t="shared" si="970"/>
        <v>10.591721540002617</v>
      </c>
    </row>
    <row r="2295" spans="1:37" x14ac:dyDescent="0.3">
      <c r="A2295" s="18">
        <v>40537</v>
      </c>
      <c r="B2295">
        <v>0</v>
      </c>
      <c r="C2295">
        <v>6.8</v>
      </c>
      <c r="D2295">
        <v>1.5</v>
      </c>
      <c r="E2295">
        <v>4.1500000000000004</v>
      </c>
      <c r="G2295" s="3">
        <f t="shared" si="972"/>
        <v>206.48583333333335</v>
      </c>
      <c r="H2295" s="3">
        <f t="shared" si="973"/>
        <v>1024.10954095032</v>
      </c>
      <c r="I2295" s="10">
        <f t="shared" si="947"/>
        <v>1013.8684455408168</v>
      </c>
      <c r="J2295" s="3">
        <f t="shared" si="948"/>
        <v>0.20366136675965871</v>
      </c>
      <c r="K2295" s="3">
        <f t="shared" si="949"/>
        <v>0</v>
      </c>
      <c r="L2295" s="15">
        <f t="shared" si="950"/>
        <v>0</v>
      </c>
      <c r="M2295" s="3">
        <f t="shared" si="951"/>
        <v>0</v>
      </c>
      <c r="N2295" s="15">
        <f t="shared" si="952"/>
        <v>206.48583333333335</v>
      </c>
      <c r="O2295" s="15">
        <f t="shared" si="953"/>
        <v>0.20366136675965871</v>
      </c>
      <c r="P2295" s="15">
        <f t="shared" si="954"/>
        <v>1013.8684455408168</v>
      </c>
      <c r="Q2295" s="3">
        <f t="shared" si="971"/>
        <v>12</v>
      </c>
      <c r="R2295" s="3">
        <f t="shared" si="955"/>
        <v>-0.81</v>
      </c>
      <c r="S2295" s="16">
        <f t="shared" si="956"/>
        <v>-3.3615000000000004</v>
      </c>
      <c r="T2295" s="3">
        <f t="shared" si="957"/>
        <v>203.12433333333334</v>
      </c>
      <c r="U2295" s="3">
        <f t="shared" si="958"/>
        <v>0.20366136675965871</v>
      </c>
      <c r="V2295" s="3">
        <f t="shared" si="959"/>
        <v>997.36310604770165</v>
      </c>
      <c r="W2295" s="19">
        <f t="shared" si="960"/>
        <v>203.12433333333334</v>
      </c>
      <c r="X2295" s="19">
        <f t="shared" si="961"/>
        <v>0.20366136675965871</v>
      </c>
      <c r="Y2295" s="19">
        <f t="shared" si="962"/>
        <v>997.36310604770165</v>
      </c>
      <c r="Z2295" s="2">
        <f t="shared" si="963"/>
        <v>-3.3615000000000066</v>
      </c>
      <c r="AA2295" s="2">
        <f t="shared" si="964"/>
        <v>-26.746434902618375</v>
      </c>
      <c r="AB2295">
        <v>0</v>
      </c>
      <c r="AC2295">
        <v>147.32</v>
      </c>
      <c r="AD2295">
        <v>-50.8</v>
      </c>
      <c r="AE2295">
        <v>533.4</v>
      </c>
      <c r="AF2295" s="2">
        <f t="shared" si="965"/>
        <v>0.27619047619047621</v>
      </c>
      <c r="AG2295" t="b">
        <f t="shared" si="966"/>
        <v>1</v>
      </c>
      <c r="AH2295" s="2">
        <f t="shared" si="967"/>
        <v>-3.3615000000000066</v>
      </c>
      <c r="AI2295">
        <f t="shared" si="968"/>
        <v>3.3615000000000066</v>
      </c>
      <c r="AJ2295" s="2">
        <f t="shared" si="969"/>
        <v>24.053565097381622</v>
      </c>
      <c r="AK2295" s="2">
        <f t="shared" si="970"/>
        <v>24.053565097381622</v>
      </c>
    </row>
    <row r="2296" spans="1:37" x14ac:dyDescent="0.3">
      <c r="A2296" s="18">
        <v>40538</v>
      </c>
      <c r="B2296">
        <v>5.08</v>
      </c>
      <c r="C2296">
        <v>9.6999999999999993</v>
      </c>
      <c r="D2296">
        <v>1.1000000000000001</v>
      </c>
      <c r="E2296">
        <v>5.4</v>
      </c>
      <c r="G2296" s="3">
        <f t="shared" si="972"/>
        <v>203.12433333333334</v>
      </c>
      <c r="H2296" s="3">
        <f t="shared" si="973"/>
        <v>997.36310604770165</v>
      </c>
      <c r="I2296" s="10">
        <f t="shared" si="947"/>
        <v>987.38947498722462</v>
      </c>
      <c r="J2296" s="3">
        <f t="shared" si="948"/>
        <v>0.20571855228248354</v>
      </c>
      <c r="K2296" s="3">
        <f t="shared" si="949"/>
        <v>4.5720000000000001</v>
      </c>
      <c r="L2296" s="15">
        <f t="shared" si="950"/>
        <v>0.5079999999999999</v>
      </c>
      <c r="M2296" s="3">
        <f t="shared" si="951"/>
        <v>-0.63500000000000012</v>
      </c>
      <c r="N2296" s="15">
        <f t="shared" si="952"/>
        <v>202.48933333333335</v>
      </c>
      <c r="O2296" s="15">
        <f t="shared" si="953"/>
        <v>0.20879857529744592</v>
      </c>
      <c r="P2296" s="15">
        <f t="shared" si="954"/>
        <v>969.78311774817098</v>
      </c>
      <c r="Q2296" s="3">
        <f t="shared" si="971"/>
        <v>12</v>
      </c>
      <c r="R2296" s="3">
        <f t="shared" si="955"/>
        <v>-0.81</v>
      </c>
      <c r="S2296" s="16">
        <f t="shared" si="956"/>
        <v>-4.3740000000000006</v>
      </c>
      <c r="T2296" s="3">
        <f t="shared" si="957"/>
        <v>198.11533333333335</v>
      </c>
      <c r="U2296" s="3">
        <f t="shared" si="958"/>
        <v>0.20879857529744592</v>
      </c>
      <c r="V2296" s="3">
        <f t="shared" si="959"/>
        <v>948.83469894900554</v>
      </c>
      <c r="W2296" s="19">
        <f t="shared" si="960"/>
        <v>198.11533333333335</v>
      </c>
      <c r="X2296" s="19">
        <f t="shared" si="961"/>
        <v>0.20879857529744592</v>
      </c>
      <c r="Y2296" s="19">
        <f t="shared" si="962"/>
        <v>948.83469894900554</v>
      </c>
      <c r="Z2296" s="2">
        <f t="shared" si="963"/>
        <v>-5.0089999999999861</v>
      </c>
      <c r="AA2296" s="2">
        <f t="shared" si="964"/>
        <v>-48.528407098696107</v>
      </c>
      <c r="AB2296">
        <v>2.54</v>
      </c>
      <c r="AC2296">
        <v>149.86000000000001</v>
      </c>
      <c r="AD2296">
        <v>-50.8</v>
      </c>
      <c r="AE2296">
        <v>482.6</v>
      </c>
      <c r="AF2296" s="2">
        <f t="shared" si="965"/>
        <v>0.31052631578947371</v>
      </c>
      <c r="AG2296" t="b">
        <f t="shared" si="966"/>
        <v>1</v>
      </c>
      <c r="AH2296" s="2">
        <f t="shared" si="967"/>
        <v>-7.5489999999999862</v>
      </c>
      <c r="AI2296">
        <f t="shared" si="968"/>
        <v>7.5489999999999862</v>
      </c>
      <c r="AJ2296" s="2">
        <f t="shared" si="969"/>
        <v>2.2715929013038902</v>
      </c>
      <c r="AK2296" s="2">
        <f t="shared" si="970"/>
        <v>2.2715929013038902</v>
      </c>
    </row>
    <row r="2297" spans="1:37" x14ac:dyDescent="0.3">
      <c r="A2297" s="18">
        <v>40539</v>
      </c>
      <c r="B2297">
        <v>22.86</v>
      </c>
      <c r="C2297">
        <v>1.2</v>
      </c>
      <c r="D2297">
        <v>-1.2</v>
      </c>
      <c r="E2297">
        <v>0</v>
      </c>
      <c r="G2297" s="3">
        <f t="shared" si="972"/>
        <v>198.11533333333335</v>
      </c>
      <c r="H2297" s="3">
        <f t="shared" si="973"/>
        <v>948.83469894900554</v>
      </c>
      <c r="I2297" s="10">
        <f t="shared" si="947"/>
        <v>939.34635195951546</v>
      </c>
      <c r="J2297" s="3">
        <f t="shared" si="948"/>
        <v>0.21090765181560192</v>
      </c>
      <c r="K2297" s="3">
        <f t="shared" si="949"/>
        <v>0</v>
      </c>
      <c r="L2297" s="15">
        <f t="shared" si="950"/>
        <v>22.86</v>
      </c>
      <c r="M2297" s="3">
        <f t="shared" si="951"/>
        <v>22.86</v>
      </c>
      <c r="N2297" s="15">
        <f t="shared" si="952"/>
        <v>220.97533333333337</v>
      </c>
      <c r="O2297" s="15">
        <f t="shared" si="953"/>
        <v>0.19262741030325034</v>
      </c>
      <c r="P2297" s="15">
        <f t="shared" si="954"/>
        <v>1147.1645337776972</v>
      </c>
      <c r="Q2297" s="3">
        <f t="shared" si="971"/>
        <v>12</v>
      </c>
      <c r="R2297" s="3">
        <f t="shared" si="955"/>
        <v>-0.81</v>
      </c>
      <c r="S2297" s="16">
        <f t="shared" si="956"/>
        <v>0</v>
      </c>
      <c r="T2297" s="3">
        <f t="shared" si="957"/>
        <v>220.97533333333337</v>
      </c>
      <c r="U2297" s="3">
        <f t="shared" si="958"/>
        <v>0.19262741030325034</v>
      </c>
      <c r="V2297" s="3">
        <f t="shared" si="959"/>
        <v>1147.1645337776972</v>
      </c>
      <c r="W2297" s="19">
        <f t="shared" si="960"/>
        <v>220.97533333333337</v>
      </c>
      <c r="X2297" s="19">
        <f t="shared" si="961"/>
        <v>0.19262741030325034</v>
      </c>
      <c r="Y2297" s="19">
        <f t="shared" si="962"/>
        <v>1147.1645337776972</v>
      </c>
      <c r="Z2297" s="2">
        <f t="shared" si="963"/>
        <v>22.860000000000014</v>
      </c>
      <c r="AA2297" s="2">
        <f t="shared" si="964"/>
        <v>198.32983482869167</v>
      </c>
      <c r="AB2297">
        <v>20.32</v>
      </c>
      <c r="AC2297">
        <v>170.18</v>
      </c>
      <c r="AD2297">
        <v>254</v>
      </c>
      <c r="AE2297">
        <v>736.6</v>
      </c>
      <c r="AF2297" s="2">
        <f t="shared" si="965"/>
        <v>0.23103448275862068</v>
      </c>
      <c r="AG2297" t="b">
        <f t="shared" si="966"/>
        <v>1</v>
      </c>
      <c r="AH2297" s="2">
        <f t="shared" si="967"/>
        <v>2.5400000000000134</v>
      </c>
      <c r="AI2297">
        <f t="shared" si="968"/>
        <v>2.5400000000000134</v>
      </c>
      <c r="AJ2297" s="2">
        <f t="shared" si="969"/>
        <v>-55.670165171308327</v>
      </c>
      <c r="AK2297" s="2">
        <f t="shared" si="970"/>
        <v>55.670165171308327</v>
      </c>
    </row>
    <row r="2298" spans="1:37" x14ac:dyDescent="0.3">
      <c r="A2298" s="18">
        <v>40540</v>
      </c>
      <c r="B2298">
        <v>22.86</v>
      </c>
      <c r="C2298">
        <v>2</v>
      </c>
      <c r="D2298">
        <v>-0.5</v>
      </c>
      <c r="E2298">
        <v>0.75</v>
      </c>
      <c r="G2298" s="3">
        <f t="shared" si="972"/>
        <v>220.97533333333337</v>
      </c>
      <c r="H2298" s="3">
        <f t="shared" si="973"/>
        <v>1147.1645337776972</v>
      </c>
      <c r="I2298" s="10">
        <f t="shared" si="947"/>
        <v>1135.6928884399201</v>
      </c>
      <c r="J2298" s="3">
        <f t="shared" si="948"/>
        <v>0.19457314172045492</v>
      </c>
      <c r="K2298" s="3">
        <f t="shared" si="949"/>
        <v>2.8575000000000017</v>
      </c>
      <c r="L2298" s="15">
        <f t="shared" si="950"/>
        <v>20.002499999999998</v>
      </c>
      <c r="M2298" s="3">
        <f t="shared" si="951"/>
        <v>19.288124999999997</v>
      </c>
      <c r="N2298" s="15">
        <f t="shared" si="952"/>
        <v>240.26345833333338</v>
      </c>
      <c r="O2298" s="15">
        <f t="shared" si="953"/>
        <v>0.18441406409091413</v>
      </c>
      <c r="P2298" s="15">
        <f t="shared" si="954"/>
        <v>1302.8478034890338</v>
      </c>
      <c r="Q2298" s="3">
        <f t="shared" si="971"/>
        <v>12</v>
      </c>
      <c r="R2298" s="3">
        <f t="shared" si="955"/>
        <v>-0.81</v>
      </c>
      <c r="S2298" s="16">
        <f t="shared" si="956"/>
        <v>-0.60750000000000004</v>
      </c>
      <c r="T2298" s="3">
        <f t="shared" si="957"/>
        <v>239.65595833333339</v>
      </c>
      <c r="U2298" s="3">
        <f t="shared" si="958"/>
        <v>0.18441406409091413</v>
      </c>
      <c r="V2298" s="3">
        <f t="shared" si="959"/>
        <v>1299.5535861906151</v>
      </c>
      <c r="W2298" s="19">
        <f t="shared" si="960"/>
        <v>239.65595833333339</v>
      </c>
      <c r="X2298" s="19">
        <f t="shared" si="961"/>
        <v>0.18441406409091413</v>
      </c>
      <c r="Y2298" s="19">
        <f t="shared" si="962"/>
        <v>1299.5535861906151</v>
      </c>
      <c r="Z2298" s="2">
        <f t="shared" si="963"/>
        <v>18.68062500000002</v>
      </c>
      <c r="AA2298" s="2">
        <f t="shared" si="964"/>
        <v>152.38905241291786</v>
      </c>
      <c r="AB2298">
        <v>17.78</v>
      </c>
      <c r="AC2298">
        <v>187.96</v>
      </c>
      <c r="AD2298">
        <v>0</v>
      </c>
      <c r="AE2298">
        <v>736.6</v>
      </c>
      <c r="AF2298" s="2">
        <f t="shared" si="965"/>
        <v>0.25517241379310346</v>
      </c>
      <c r="AG2298" t="b">
        <f t="shared" si="966"/>
        <v>1</v>
      </c>
      <c r="AH2298" s="2">
        <f t="shared" si="967"/>
        <v>0.90062500000001933</v>
      </c>
      <c r="AI2298">
        <f t="shared" si="968"/>
        <v>0.90062500000001933</v>
      </c>
      <c r="AJ2298" s="2">
        <f t="shared" si="969"/>
        <v>152.38905241291786</v>
      </c>
      <c r="AK2298" s="2">
        <f t="shared" si="970"/>
        <v>152.38905241291786</v>
      </c>
    </row>
    <row r="2299" spans="1:37" x14ac:dyDescent="0.3">
      <c r="A2299" s="18">
        <v>40541</v>
      </c>
      <c r="B2299">
        <v>53.34</v>
      </c>
      <c r="C2299">
        <v>3.5</v>
      </c>
      <c r="D2299">
        <v>0.8</v>
      </c>
      <c r="E2299">
        <v>2.15</v>
      </c>
      <c r="G2299" s="3">
        <f t="shared" si="972"/>
        <v>239.65595833333339</v>
      </c>
      <c r="H2299" s="3">
        <f t="shared" si="973"/>
        <v>1299.5535861906151</v>
      </c>
      <c r="I2299" s="10">
        <f t="shared" si="947"/>
        <v>1286.558050328709</v>
      </c>
      <c r="J2299" s="3">
        <f t="shared" si="948"/>
        <v>0.18627683241506476</v>
      </c>
      <c r="K2299" s="3">
        <f t="shared" si="949"/>
        <v>19.113500000000002</v>
      </c>
      <c r="L2299" s="15">
        <f t="shared" si="950"/>
        <v>34.226500000000001</v>
      </c>
      <c r="M2299" s="3">
        <f t="shared" si="951"/>
        <v>29.448125000000001</v>
      </c>
      <c r="N2299" s="15">
        <f t="shared" si="952"/>
        <v>269.10408333333339</v>
      </c>
      <c r="O2299" s="15">
        <f t="shared" si="953"/>
        <v>0.17999069013805422</v>
      </c>
      <c r="P2299" s="15">
        <f t="shared" si="954"/>
        <v>1495.100013933657</v>
      </c>
      <c r="Q2299" s="3">
        <f t="shared" si="971"/>
        <v>12</v>
      </c>
      <c r="R2299" s="3">
        <f t="shared" si="955"/>
        <v>-0.81</v>
      </c>
      <c r="S2299" s="16">
        <f t="shared" si="956"/>
        <v>-1.7415</v>
      </c>
      <c r="T2299" s="3">
        <f t="shared" si="957"/>
        <v>267.36258333333342</v>
      </c>
      <c r="U2299" s="3">
        <f t="shared" si="958"/>
        <v>0.17999069013805422</v>
      </c>
      <c r="V2299" s="3">
        <f t="shared" si="959"/>
        <v>1485.4245135026945</v>
      </c>
      <c r="W2299" s="19">
        <f t="shared" si="960"/>
        <v>267.36258333333342</v>
      </c>
      <c r="X2299" s="19">
        <f t="shared" si="961"/>
        <v>0.17999069013805422</v>
      </c>
      <c r="Y2299" s="19">
        <f t="shared" si="962"/>
        <v>1485.4245135026945</v>
      </c>
      <c r="Z2299" s="2">
        <f t="shared" si="963"/>
        <v>27.706625000000031</v>
      </c>
      <c r="AA2299" s="2">
        <f t="shared" si="964"/>
        <v>185.8709273120794</v>
      </c>
      <c r="AB2299">
        <v>0</v>
      </c>
      <c r="AC2299">
        <v>187.96</v>
      </c>
      <c r="AD2299">
        <v>-50.8</v>
      </c>
      <c r="AE2299">
        <v>685.8</v>
      </c>
      <c r="AF2299" s="2">
        <f t="shared" si="965"/>
        <v>0.27407407407407408</v>
      </c>
      <c r="AG2299" t="b">
        <f t="shared" si="966"/>
        <v>1</v>
      </c>
      <c r="AH2299" s="2">
        <f t="shared" si="967"/>
        <v>27.706625000000031</v>
      </c>
      <c r="AI2299">
        <f t="shared" si="968"/>
        <v>27.706625000000031</v>
      </c>
      <c r="AJ2299" s="2">
        <f t="shared" si="969"/>
        <v>236.67092731207941</v>
      </c>
      <c r="AK2299" s="2">
        <f t="shared" si="970"/>
        <v>236.67092731207941</v>
      </c>
    </row>
    <row r="2300" spans="1:37" x14ac:dyDescent="0.3">
      <c r="A2300" s="18">
        <v>40542</v>
      </c>
      <c r="B2300">
        <v>12.87</v>
      </c>
      <c r="C2300">
        <v>0.8</v>
      </c>
      <c r="D2300">
        <v>-3</v>
      </c>
      <c r="E2300">
        <v>-1.1000000000000001</v>
      </c>
      <c r="G2300" s="3">
        <f t="shared" si="972"/>
        <v>267.36258333333342</v>
      </c>
      <c r="H2300" s="3">
        <f t="shared" si="973"/>
        <v>1485.4245135026945</v>
      </c>
      <c r="I2300" s="10">
        <f t="shared" si="947"/>
        <v>1470.5702683676675</v>
      </c>
      <c r="J2300" s="3">
        <f t="shared" si="948"/>
        <v>0.18180877791722649</v>
      </c>
      <c r="K2300" s="3">
        <f t="shared" si="949"/>
        <v>0</v>
      </c>
      <c r="L2300" s="15">
        <f t="shared" si="950"/>
        <v>12.87</v>
      </c>
      <c r="M2300" s="3">
        <f t="shared" si="951"/>
        <v>12.87</v>
      </c>
      <c r="N2300" s="15">
        <f t="shared" si="952"/>
        <v>280.23258333333342</v>
      </c>
      <c r="O2300" s="15">
        <f t="shared" si="953"/>
        <v>0.17651664869074885</v>
      </c>
      <c r="P2300" s="15">
        <f t="shared" si="954"/>
        <v>1587.5702683676675</v>
      </c>
      <c r="Q2300" s="3">
        <f t="shared" si="971"/>
        <v>12</v>
      </c>
      <c r="R2300" s="3">
        <f t="shared" si="955"/>
        <v>-0.81</v>
      </c>
      <c r="S2300" s="16">
        <f t="shared" si="956"/>
        <v>0</v>
      </c>
      <c r="T2300" s="3">
        <f t="shared" si="957"/>
        <v>280.23258333333342</v>
      </c>
      <c r="U2300" s="3">
        <f t="shared" si="958"/>
        <v>0.17651664869074885</v>
      </c>
      <c r="V2300" s="3">
        <f t="shared" si="959"/>
        <v>1587.5702683676675</v>
      </c>
      <c r="W2300" s="19">
        <f t="shared" si="960"/>
        <v>280.23258333333342</v>
      </c>
      <c r="X2300" s="19">
        <f t="shared" si="961"/>
        <v>0.17651664869074885</v>
      </c>
      <c r="Y2300" s="19">
        <f t="shared" si="962"/>
        <v>1587.5702683676675</v>
      </c>
      <c r="Z2300" s="2">
        <f t="shared" si="963"/>
        <v>12.870000000000005</v>
      </c>
      <c r="AA2300" s="2">
        <f t="shared" si="964"/>
        <v>102.14575486497301</v>
      </c>
      <c r="AB2300">
        <v>43.18</v>
      </c>
      <c r="AC2300">
        <v>231.14</v>
      </c>
      <c r="AD2300">
        <v>355.6</v>
      </c>
      <c r="AE2300">
        <v>1041.4000000000001</v>
      </c>
      <c r="AF2300" s="2">
        <f t="shared" si="965"/>
        <v>0.2219512195121951</v>
      </c>
      <c r="AG2300" t="b">
        <f t="shared" si="966"/>
        <v>1</v>
      </c>
      <c r="AH2300" s="2">
        <f t="shared" si="967"/>
        <v>-30.309999999999995</v>
      </c>
      <c r="AI2300">
        <f t="shared" si="968"/>
        <v>30.309999999999995</v>
      </c>
      <c r="AJ2300" s="2">
        <f t="shared" si="969"/>
        <v>-253.45424513502701</v>
      </c>
      <c r="AK2300" s="2">
        <f t="shared" si="970"/>
        <v>253.45424513502701</v>
      </c>
    </row>
    <row r="2301" spans="1:37" x14ac:dyDescent="0.3">
      <c r="A2301" s="18">
        <v>40543</v>
      </c>
      <c r="B2301">
        <v>2.86</v>
      </c>
      <c r="C2301">
        <v>-0.2</v>
      </c>
      <c r="D2301">
        <v>-8</v>
      </c>
      <c r="E2301">
        <v>-4.0999999999999996</v>
      </c>
      <c r="G2301" s="3">
        <f t="shared" si="972"/>
        <v>280.23258333333342</v>
      </c>
      <c r="H2301" s="3">
        <f t="shared" si="973"/>
        <v>1587.5702683676675</v>
      </c>
      <c r="I2301" s="10">
        <f t="shared" si="947"/>
        <v>1571.6945656839907</v>
      </c>
      <c r="J2301" s="3">
        <f t="shared" si="948"/>
        <v>0.17829964514217056</v>
      </c>
      <c r="K2301" s="3">
        <f t="shared" si="949"/>
        <v>0</v>
      </c>
      <c r="L2301" s="15">
        <f t="shared" si="950"/>
        <v>2.86</v>
      </c>
      <c r="M2301" s="3">
        <f t="shared" si="951"/>
        <v>2.86</v>
      </c>
      <c r="N2301" s="15">
        <f t="shared" si="952"/>
        <v>283.09258333333344</v>
      </c>
      <c r="O2301" s="15">
        <f t="shared" si="953"/>
        <v>0.17718817439435827</v>
      </c>
      <c r="P2301" s="15">
        <f t="shared" si="954"/>
        <v>1597.6945656839907</v>
      </c>
      <c r="Q2301" s="3">
        <f t="shared" si="971"/>
        <v>12</v>
      </c>
      <c r="R2301" s="3">
        <f t="shared" si="955"/>
        <v>-0.81</v>
      </c>
      <c r="S2301" s="16">
        <f t="shared" si="956"/>
        <v>0</v>
      </c>
      <c r="T2301" s="3">
        <f t="shared" si="957"/>
        <v>283.09258333333344</v>
      </c>
      <c r="U2301" s="3">
        <f t="shared" si="958"/>
        <v>0.17718817439435827</v>
      </c>
      <c r="V2301" s="3">
        <f t="shared" si="959"/>
        <v>1597.6945656839907</v>
      </c>
      <c r="W2301" s="19">
        <f t="shared" si="960"/>
        <v>283.09258333333344</v>
      </c>
      <c r="X2301" s="19">
        <f t="shared" si="961"/>
        <v>0.17718817439435827</v>
      </c>
      <c r="Y2301" s="19">
        <f t="shared" si="962"/>
        <v>1597.6945656839907</v>
      </c>
      <c r="Z2301" s="2">
        <f t="shared" si="963"/>
        <v>2.8600000000000136</v>
      </c>
      <c r="AA2301" s="2">
        <f t="shared" si="964"/>
        <v>10.124297316323236</v>
      </c>
      <c r="AB2301">
        <v>7.62</v>
      </c>
      <c r="AC2301">
        <v>238.76</v>
      </c>
      <c r="AD2301">
        <v>-76.2</v>
      </c>
      <c r="AE2301">
        <v>965.2</v>
      </c>
      <c r="AF2301" s="2">
        <f t="shared" si="965"/>
        <v>0.24736842105263157</v>
      </c>
      <c r="AG2301" t="b">
        <f t="shared" si="966"/>
        <v>1</v>
      </c>
      <c r="AH2301" s="2">
        <f t="shared" si="967"/>
        <v>-4.7599999999999865</v>
      </c>
      <c r="AI2301">
        <f t="shared" si="968"/>
        <v>4.7599999999999865</v>
      </c>
      <c r="AJ2301" s="2">
        <f t="shared" si="969"/>
        <v>86.324297316323239</v>
      </c>
      <c r="AK2301" s="2">
        <f t="shared" si="970"/>
        <v>86.324297316323239</v>
      </c>
    </row>
    <row r="2302" spans="1:37" x14ac:dyDescent="0.3">
      <c r="A2302" s="18">
        <v>40544</v>
      </c>
      <c r="B2302">
        <v>5.08</v>
      </c>
      <c r="C2302">
        <v>-2.6</v>
      </c>
      <c r="D2302">
        <v>-9.1999999999999993</v>
      </c>
      <c r="E2302">
        <v>-5.9</v>
      </c>
      <c r="G2302" s="3">
        <f t="shared" si="972"/>
        <v>283.09258333333344</v>
      </c>
      <c r="H2302" s="3">
        <f t="shared" si="973"/>
        <v>1597.6945656839907</v>
      </c>
      <c r="I2302" s="10">
        <f t="shared" si="947"/>
        <v>1581.7176200271508</v>
      </c>
      <c r="J2302" s="3">
        <f t="shared" si="948"/>
        <v>0.17897795393369523</v>
      </c>
      <c r="K2302" s="3">
        <f t="shared" si="949"/>
        <v>0</v>
      </c>
      <c r="L2302" s="15">
        <f t="shared" si="950"/>
        <v>5.08</v>
      </c>
      <c r="M2302" s="3">
        <f t="shared" si="951"/>
        <v>5.08</v>
      </c>
      <c r="N2302" s="15">
        <f t="shared" si="952"/>
        <v>288.17258333333342</v>
      </c>
      <c r="O2302" s="15">
        <f t="shared" si="953"/>
        <v>0.17702112094244821</v>
      </c>
      <c r="P2302" s="15">
        <f t="shared" si="954"/>
        <v>1627.8994382089691</v>
      </c>
      <c r="Q2302" s="3">
        <f t="shared" si="971"/>
        <v>1</v>
      </c>
      <c r="R2302" s="3">
        <f t="shared" si="955"/>
        <v>-0.81</v>
      </c>
      <c r="S2302" s="16">
        <f t="shared" si="956"/>
        <v>0</v>
      </c>
      <c r="T2302" s="3">
        <f t="shared" si="957"/>
        <v>288.17258333333342</v>
      </c>
      <c r="U2302" s="3">
        <f t="shared" si="958"/>
        <v>0.17702112094244821</v>
      </c>
      <c r="V2302" s="3">
        <f t="shared" si="959"/>
        <v>1627.8994382089691</v>
      </c>
      <c r="W2302" s="19">
        <f t="shared" si="960"/>
        <v>288.17258333333342</v>
      </c>
      <c r="X2302" s="19">
        <f t="shared" si="961"/>
        <v>0.17702112094244821</v>
      </c>
      <c r="Y2302" s="19">
        <f t="shared" si="962"/>
        <v>1627.8994382089691</v>
      </c>
      <c r="Z2302" s="2">
        <f t="shared" si="963"/>
        <v>5.0799999999999841</v>
      </c>
      <c r="AA2302" s="2">
        <f t="shared" si="964"/>
        <v>30.204872524978327</v>
      </c>
      <c r="AB2302">
        <v>0</v>
      </c>
      <c r="AC2302">
        <v>238.76</v>
      </c>
      <c r="AD2302">
        <v>-50.8</v>
      </c>
      <c r="AE2302">
        <v>914.4</v>
      </c>
      <c r="AF2302" s="2">
        <f t="shared" si="965"/>
        <v>0.26111111111111113</v>
      </c>
      <c r="AG2302" t="b">
        <f t="shared" si="966"/>
        <v>1</v>
      </c>
      <c r="AH2302" s="2">
        <f t="shared" si="967"/>
        <v>5.0799999999999841</v>
      </c>
      <c r="AI2302">
        <f t="shared" si="968"/>
        <v>5.0799999999999841</v>
      </c>
      <c r="AJ2302" s="2">
        <f t="shared" si="969"/>
        <v>81.004872524978325</v>
      </c>
      <c r="AK2302" s="2">
        <f t="shared" si="970"/>
        <v>81.004872524978325</v>
      </c>
    </row>
    <row r="2303" spans="1:37" x14ac:dyDescent="0.3">
      <c r="A2303" s="18">
        <v>40545</v>
      </c>
      <c r="B2303">
        <v>0</v>
      </c>
      <c r="C2303">
        <v>1.9</v>
      </c>
      <c r="D2303">
        <v>-5.4</v>
      </c>
      <c r="E2303">
        <v>-1.75</v>
      </c>
      <c r="G2303" s="3">
        <f t="shared" si="972"/>
        <v>288.17258333333342</v>
      </c>
      <c r="H2303" s="3">
        <f t="shared" si="973"/>
        <v>1627.8994382089691</v>
      </c>
      <c r="I2303" s="10">
        <f t="shared" si="947"/>
        <v>1611.6204438268794</v>
      </c>
      <c r="J2303" s="3">
        <f t="shared" si="948"/>
        <v>0.17880921307318001</v>
      </c>
      <c r="K2303" s="3">
        <f t="shared" si="949"/>
        <v>0</v>
      </c>
      <c r="L2303" s="15">
        <f t="shared" si="950"/>
        <v>0</v>
      </c>
      <c r="M2303" s="3">
        <f t="shared" si="951"/>
        <v>0</v>
      </c>
      <c r="N2303" s="15">
        <f t="shared" si="952"/>
        <v>288.17258333333342</v>
      </c>
      <c r="O2303" s="15">
        <f t="shared" si="953"/>
        <v>0.17880921307318001</v>
      </c>
      <c r="P2303" s="15">
        <f t="shared" si="954"/>
        <v>1611.6204438268794</v>
      </c>
      <c r="Q2303" s="3">
        <f t="shared" si="971"/>
        <v>1</v>
      </c>
      <c r="R2303" s="3">
        <f t="shared" si="955"/>
        <v>-0.81</v>
      </c>
      <c r="S2303" s="16">
        <f t="shared" si="956"/>
        <v>0</v>
      </c>
      <c r="T2303" s="3">
        <f t="shared" si="957"/>
        <v>288.17258333333342</v>
      </c>
      <c r="U2303" s="3">
        <f t="shared" si="958"/>
        <v>0.17880921307318001</v>
      </c>
      <c r="V2303" s="3">
        <f t="shared" si="959"/>
        <v>1611.6204438268794</v>
      </c>
      <c r="W2303" s="19">
        <f t="shared" si="960"/>
        <v>288.17258333333342</v>
      </c>
      <c r="X2303" s="19">
        <f t="shared" si="961"/>
        <v>0.17880921307318001</v>
      </c>
      <c r="Y2303" s="19">
        <f t="shared" si="962"/>
        <v>1611.6204438268794</v>
      </c>
      <c r="Z2303" s="2">
        <f t="shared" si="963"/>
        <v>0</v>
      </c>
      <c r="AA2303" s="2">
        <f t="shared" si="964"/>
        <v>-16.27899438208965</v>
      </c>
      <c r="AB2303">
        <v>-2.54</v>
      </c>
      <c r="AC2303">
        <v>236.22</v>
      </c>
      <c r="AD2303">
        <v>-25.4</v>
      </c>
      <c r="AE2303">
        <v>889</v>
      </c>
      <c r="AF2303" s="2">
        <f t="shared" si="965"/>
        <v>0.26571428571428574</v>
      </c>
      <c r="AG2303" t="b">
        <f t="shared" si="966"/>
        <v>1</v>
      </c>
      <c r="AH2303" s="2">
        <f t="shared" si="967"/>
        <v>2.54</v>
      </c>
      <c r="AI2303">
        <f t="shared" si="968"/>
        <v>2.54</v>
      </c>
      <c r="AJ2303" s="2">
        <f t="shared" si="969"/>
        <v>9.1210056179103489</v>
      </c>
      <c r="AK2303" s="2">
        <f t="shared" si="970"/>
        <v>9.1210056179103489</v>
      </c>
    </row>
    <row r="2304" spans="1:37" x14ac:dyDescent="0.3">
      <c r="A2304" s="18">
        <v>40546</v>
      </c>
      <c r="B2304">
        <v>0</v>
      </c>
      <c r="C2304">
        <v>0.5</v>
      </c>
      <c r="D2304">
        <v>-3.4</v>
      </c>
      <c r="E2304">
        <v>-1.45</v>
      </c>
      <c r="G2304" s="3">
        <f t="shared" si="972"/>
        <v>288.17258333333342</v>
      </c>
      <c r="H2304" s="3">
        <f t="shared" si="973"/>
        <v>1611.6204438268794</v>
      </c>
      <c r="I2304" s="10">
        <f t="shared" si="947"/>
        <v>1595.5042393886106</v>
      </c>
      <c r="J2304" s="3">
        <f t="shared" si="948"/>
        <v>0.18061536674058587</v>
      </c>
      <c r="K2304" s="3">
        <f t="shared" si="949"/>
        <v>0</v>
      </c>
      <c r="L2304" s="15">
        <f t="shared" si="950"/>
        <v>0</v>
      </c>
      <c r="M2304" s="3">
        <f t="shared" si="951"/>
        <v>0</v>
      </c>
      <c r="N2304" s="15">
        <f t="shared" si="952"/>
        <v>288.17258333333342</v>
      </c>
      <c r="O2304" s="15">
        <f t="shared" si="953"/>
        <v>0.18061536674058587</v>
      </c>
      <c r="P2304" s="15">
        <f t="shared" si="954"/>
        <v>1595.5042393886106</v>
      </c>
      <c r="Q2304" s="3">
        <f t="shared" si="971"/>
        <v>1</v>
      </c>
      <c r="R2304" s="3">
        <f t="shared" si="955"/>
        <v>-0.81</v>
      </c>
      <c r="S2304" s="16">
        <f t="shared" si="956"/>
        <v>0</v>
      </c>
      <c r="T2304" s="3">
        <f t="shared" si="957"/>
        <v>288.17258333333342</v>
      </c>
      <c r="U2304" s="3">
        <f t="shared" si="958"/>
        <v>0.18061536674058587</v>
      </c>
      <c r="V2304" s="3">
        <f t="shared" si="959"/>
        <v>1595.5042393886106</v>
      </c>
      <c r="W2304" s="19">
        <f t="shared" si="960"/>
        <v>288.17258333333342</v>
      </c>
      <c r="X2304" s="19">
        <f t="shared" si="961"/>
        <v>0.18061536674058587</v>
      </c>
      <c r="Y2304" s="19">
        <f t="shared" si="962"/>
        <v>1595.5042393886106</v>
      </c>
      <c r="Z2304" s="2">
        <f t="shared" si="963"/>
        <v>0</v>
      </c>
      <c r="AA2304" s="2">
        <f t="shared" si="964"/>
        <v>-16.116204438268824</v>
      </c>
      <c r="AB2304">
        <v>2.54</v>
      </c>
      <c r="AC2304">
        <v>238.76</v>
      </c>
      <c r="AD2304">
        <v>-25.4</v>
      </c>
      <c r="AE2304">
        <v>863.6</v>
      </c>
      <c r="AF2304" s="2">
        <f t="shared" si="965"/>
        <v>0.27647058823529408</v>
      </c>
      <c r="AG2304" t="b">
        <f t="shared" si="966"/>
        <v>1</v>
      </c>
      <c r="AH2304" s="2">
        <f t="shared" si="967"/>
        <v>-2.54</v>
      </c>
      <c r="AI2304">
        <f t="shared" si="968"/>
        <v>2.54</v>
      </c>
      <c r="AJ2304" s="2">
        <f t="shared" si="969"/>
        <v>9.2837955617311749</v>
      </c>
      <c r="AK2304" s="2">
        <f t="shared" si="970"/>
        <v>9.2837955617311749</v>
      </c>
    </row>
    <row r="2305" spans="1:37" x14ac:dyDescent="0.3">
      <c r="A2305" s="18">
        <v>40547</v>
      </c>
      <c r="B2305">
        <v>0</v>
      </c>
      <c r="C2305">
        <v>1.5</v>
      </c>
      <c r="D2305">
        <v>-3.2</v>
      </c>
      <c r="E2305">
        <v>-0.85</v>
      </c>
      <c r="G2305" s="3">
        <f t="shared" si="972"/>
        <v>288.17258333333342</v>
      </c>
      <c r="H2305" s="3">
        <f t="shared" si="973"/>
        <v>1595.5042393886106</v>
      </c>
      <c r="I2305" s="10">
        <f t="shared" si="947"/>
        <v>1579.5491969947245</v>
      </c>
      <c r="J2305" s="3">
        <f t="shared" si="948"/>
        <v>0.18243976438443016</v>
      </c>
      <c r="K2305" s="3">
        <f t="shared" si="949"/>
        <v>0</v>
      </c>
      <c r="L2305" s="15">
        <f t="shared" si="950"/>
        <v>0</v>
      </c>
      <c r="M2305" s="3">
        <f t="shared" si="951"/>
        <v>0</v>
      </c>
      <c r="N2305" s="15">
        <f t="shared" si="952"/>
        <v>288.17258333333342</v>
      </c>
      <c r="O2305" s="15">
        <f t="shared" si="953"/>
        <v>0.18243976438443016</v>
      </c>
      <c r="P2305" s="15">
        <f t="shared" si="954"/>
        <v>1579.5491969947245</v>
      </c>
      <c r="Q2305" s="3">
        <f t="shared" si="971"/>
        <v>1</v>
      </c>
      <c r="R2305" s="3">
        <f t="shared" si="955"/>
        <v>-0.81</v>
      </c>
      <c r="S2305" s="16">
        <f t="shared" si="956"/>
        <v>0</v>
      </c>
      <c r="T2305" s="3">
        <f t="shared" si="957"/>
        <v>288.17258333333342</v>
      </c>
      <c r="U2305" s="3">
        <f t="shared" si="958"/>
        <v>0.18243976438443016</v>
      </c>
      <c r="V2305" s="3">
        <f t="shared" si="959"/>
        <v>1579.5491969947248</v>
      </c>
      <c r="W2305" s="19">
        <f t="shared" si="960"/>
        <v>288.17258333333342</v>
      </c>
      <c r="X2305" s="19">
        <f t="shared" si="961"/>
        <v>0.18243976438443016</v>
      </c>
      <c r="Y2305" s="19">
        <f t="shared" si="962"/>
        <v>1579.5491969947248</v>
      </c>
      <c r="Z2305" s="2">
        <f t="shared" si="963"/>
        <v>0</v>
      </c>
      <c r="AA2305" s="2">
        <f t="shared" si="964"/>
        <v>-15.955042393885833</v>
      </c>
      <c r="AB2305">
        <v>-2.54</v>
      </c>
      <c r="AC2305">
        <v>236.22</v>
      </c>
      <c r="AD2305">
        <v>-25.4</v>
      </c>
      <c r="AE2305">
        <v>838.2</v>
      </c>
      <c r="AF2305" s="2">
        <f t="shared" si="965"/>
        <v>0.2818181818181818</v>
      </c>
      <c r="AG2305" t="b">
        <f t="shared" si="966"/>
        <v>1</v>
      </c>
      <c r="AH2305" s="2">
        <f t="shared" si="967"/>
        <v>2.54</v>
      </c>
      <c r="AI2305">
        <f t="shared" si="968"/>
        <v>2.54</v>
      </c>
      <c r="AJ2305" s="2">
        <f t="shared" si="969"/>
        <v>9.4449576061141656</v>
      </c>
      <c r="AK2305" s="2">
        <f t="shared" si="970"/>
        <v>9.4449576061141656</v>
      </c>
    </row>
    <row r="2306" spans="1:37" x14ac:dyDescent="0.3">
      <c r="A2306" s="18">
        <v>40548</v>
      </c>
      <c r="B2306">
        <v>0</v>
      </c>
      <c r="C2306">
        <v>2.7</v>
      </c>
      <c r="D2306">
        <v>-2</v>
      </c>
      <c r="E2306">
        <v>0.93500000000000005</v>
      </c>
      <c r="G2306" s="3">
        <f t="shared" si="972"/>
        <v>288.17258333333342</v>
      </c>
      <c r="H2306" s="3">
        <f t="shared" si="973"/>
        <v>1579.5491969947248</v>
      </c>
      <c r="I2306" s="10">
        <f t="shared" si="947"/>
        <v>1563.7537050247774</v>
      </c>
      <c r="J2306" s="3">
        <f t="shared" si="948"/>
        <v>0.18428259028730318</v>
      </c>
      <c r="K2306" s="3">
        <f t="shared" si="949"/>
        <v>0</v>
      </c>
      <c r="L2306" s="15">
        <f t="shared" si="950"/>
        <v>0</v>
      </c>
      <c r="M2306" s="3">
        <f t="shared" si="951"/>
        <v>0</v>
      </c>
      <c r="N2306" s="15">
        <f t="shared" si="952"/>
        <v>288.17258333333342</v>
      </c>
      <c r="O2306" s="15">
        <f t="shared" si="953"/>
        <v>0.18428259028730318</v>
      </c>
      <c r="P2306" s="15">
        <f t="shared" si="954"/>
        <v>1563.7537050247774</v>
      </c>
      <c r="Q2306" s="3">
        <f t="shared" si="971"/>
        <v>1</v>
      </c>
      <c r="R2306" s="3">
        <f t="shared" si="955"/>
        <v>-0.81</v>
      </c>
      <c r="S2306" s="16">
        <f t="shared" si="956"/>
        <v>-0.75735000000000008</v>
      </c>
      <c r="T2306" s="3">
        <f t="shared" si="957"/>
        <v>287.41523333333345</v>
      </c>
      <c r="U2306" s="3">
        <f t="shared" si="958"/>
        <v>0.18428259028730318</v>
      </c>
      <c r="V2306" s="3">
        <f t="shared" si="959"/>
        <v>1559.6439841942897</v>
      </c>
      <c r="W2306" s="19">
        <f t="shared" si="960"/>
        <v>287.41523333333345</v>
      </c>
      <c r="X2306" s="19">
        <f t="shared" si="961"/>
        <v>0.18428259028730318</v>
      </c>
      <c r="Y2306" s="19">
        <f t="shared" si="962"/>
        <v>1559.6439841942897</v>
      </c>
      <c r="Z2306" s="2">
        <f t="shared" si="963"/>
        <v>-0.75734999999997399</v>
      </c>
      <c r="AA2306" s="2">
        <f t="shared" si="964"/>
        <v>-19.905212800435038</v>
      </c>
      <c r="AB2306">
        <v>-2.54</v>
      </c>
      <c r="AC2306">
        <v>233.68</v>
      </c>
      <c r="AD2306">
        <v>0</v>
      </c>
      <c r="AE2306">
        <v>838.2</v>
      </c>
      <c r="AF2306" s="2">
        <f t="shared" si="965"/>
        <v>0.27878787878787881</v>
      </c>
      <c r="AG2306" t="b">
        <f t="shared" si="966"/>
        <v>1</v>
      </c>
      <c r="AH2306" s="2">
        <f t="shared" si="967"/>
        <v>1.782650000000026</v>
      </c>
      <c r="AI2306">
        <f t="shared" si="968"/>
        <v>1.782650000000026</v>
      </c>
      <c r="AJ2306" s="2">
        <f t="shared" si="969"/>
        <v>-19.905212800435038</v>
      </c>
      <c r="AK2306" s="2">
        <f t="shared" si="970"/>
        <v>19.905212800435038</v>
      </c>
    </row>
    <row r="2307" spans="1:37" x14ac:dyDescent="0.3">
      <c r="A2307" s="18">
        <v>40549</v>
      </c>
      <c r="B2307">
        <v>0</v>
      </c>
      <c r="C2307">
        <v>3.5</v>
      </c>
      <c r="D2307">
        <v>0.3</v>
      </c>
      <c r="E2307">
        <v>1.9</v>
      </c>
      <c r="G2307" s="3">
        <f t="shared" si="972"/>
        <v>287.41523333333345</v>
      </c>
      <c r="H2307" s="3">
        <f t="shared" si="973"/>
        <v>1559.6439841942897</v>
      </c>
      <c r="I2307" s="10">
        <f t="shared" si="947"/>
        <v>1544.0475443523469</v>
      </c>
      <c r="J2307" s="3">
        <f t="shared" si="948"/>
        <v>0.18614403059323553</v>
      </c>
      <c r="K2307" s="3">
        <f t="shared" si="949"/>
        <v>0</v>
      </c>
      <c r="L2307" s="15">
        <f t="shared" si="950"/>
        <v>0</v>
      </c>
      <c r="M2307" s="3">
        <f t="shared" si="951"/>
        <v>0</v>
      </c>
      <c r="N2307" s="15">
        <f t="shared" si="952"/>
        <v>287.41523333333345</v>
      </c>
      <c r="O2307" s="15">
        <f t="shared" si="953"/>
        <v>0.18614403059323553</v>
      </c>
      <c r="P2307" s="15">
        <f t="shared" si="954"/>
        <v>1544.0475443523469</v>
      </c>
      <c r="Q2307" s="3">
        <f t="shared" si="971"/>
        <v>1</v>
      </c>
      <c r="R2307" s="3">
        <f t="shared" si="955"/>
        <v>-0.81</v>
      </c>
      <c r="S2307" s="16">
        <f t="shared" si="956"/>
        <v>-1.5389999999999999</v>
      </c>
      <c r="T2307" s="3">
        <f t="shared" si="957"/>
        <v>285.87623333333346</v>
      </c>
      <c r="U2307" s="3">
        <f t="shared" si="958"/>
        <v>0.18614403059323553</v>
      </c>
      <c r="V2307" s="3">
        <f t="shared" si="959"/>
        <v>1535.7797530345417</v>
      </c>
      <c r="W2307" s="19">
        <f t="shared" si="960"/>
        <v>285.87623333333346</v>
      </c>
      <c r="X2307" s="19">
        <f t="shared" si="961"/>
        <v>0.18614403059323553</v>
      </c>
      <c r="Y2307" s="19">
        <f t="shared" si="962"/>
        <v>1535.7797530345417</v>
      </c>
      <c r="Z2307" s="2">
        <f t="shared" si="963"/>
        <v>-1.5389999999999873</v>
      </c>
      <c r="AA2307" s="2">
        <f t="shared" si="964"/>
        <v>-23.864231159747987</v>
      </c>
      <c r="AB2307">
        <v>0</v>
      </c>
      <c r="AC2307">
        <v>233.68</v>
      </c>
      <c r="AD2307">
        <v>-50.8</v>
      </c>
      <c r="AE2307">
        <v>787.4</v>
      </c>
      <c r="AF2307" s="2">
        <f t="shared" si="965"/>
        <v>0.29677419354838713</v>
      </c>
      <c r="AG2307" t="b">
        <f t="shared" si="966"/>
        <v>1</v>
      </c>
      <c r="AH2307" s="2">
        <f t="shared" si="967"/>
        <v>-1.5389999999999873</v>
      </c>
      <c r="AI2307">
        <f t="shared" si="968"/>
        <v>1.5389999999999873</v>
      </c>
      <c r="AJ2307" s="2">
        <f t="shared" si="969"/>
        <v>26.93576884025201</v>
      </c>
      <c r="AK2307" s="2">
        <f t="shared" si="970"/>
        <v>26.93576884025201</v>
      </c>
    </row>
    <row r="2308" spans="1:37" x14ac:dyDescent="0.3">
      <c r="A2308" s="18">
        <v>40550</v>
      </c>
      <c r="B2308">
        <v>0</v>
      </c>
      <c r="C2308">
        <v>6.4</v>
      </c>
      <c r="D2308">
        <v>0.8</v>
      </c>
      <c r="E2308">
        <v>3.6</v>
      </c>
      <c r="G2308" s="3">
        <f t="shared" si="972"/>
        <v>285.87623333333346</v>
      </c>
      <c r="H2308" s="3">
        <f t="shared" si="973"/>
        <v>1535.7797530345417</v>
      </c>
      <c r="I2308" s="10">
        <f t="shared" si="947"/>
        <v>1520.4219555041964</v>
      </c>
      <c r="J2308" s="3">
        <f t="shared" si="948"/>
        <v>0.18802427332650054</v>
      </c>
      <c r="K2308" s="3">
        <f t="shared" si="949"/>
        <v>0</v>
      </c>
      <c r="L2308" s="15">
        <f t="shared" si="950"/>
        <v>0</v>
      </c>
      <c r="M2308" s="3">
        <f t="shared" si="951"/>
        <v>0</v>
      </c>
      <c r="N2308" s="15">
        <f t="shared" si="952"/>
        <v>285.87623333333346</v>
      </c>
      <c r="O2308" s="15">
        <f t="shared" si="953"/>
        <v>0.18802427332650054</v>
      </c>
      <c r="P2308" s="15">
        <f t="shared" si="954"/>
        <v>1520.4219555041964</v>
      </c>
      <c r="Q2308" s="3">
        <f t="shared" si="971"/>
        <v>1</v>
      </c>
      <c r="R2308" s="3">
        <f t="shared" si="955"/>
        <v>-0.81</v>
      </c>
      <c r="S2308" s="16">
        <f t="shared" si="956"/>
        <v>-2.9160000000000004</v>
      </c>
      <c r="T2308" s="3">
        <f t="shared" si="957"/>
        <v>282.96023333333346</v>
      </c>
      <c r="U2308" s="3">
        <f t="shared" si="958"/>
        <v>0.18802427332650054</v>
      </c>
      <c r="V2308" s="3">
        <f t="shared" si="959"/>
        <v>1504.9133195796398</v>
      </c>
      <c r="W2308" s="19">
        <f t="shared" si="960"/>
        <v>282.96023333333346</v>
      </c>
      <c r="X2308" s="19">
        <f t="shared" si="961"/>
        <v>0.18802427332650054</v>
      </c>
      <c r="Y2308" s="19">
        <f t="shared" si="962"/>
        <v>1504.9133195796398</v>
      </c>
      <c r="Z2308" s="2">
        <f t="shared" si="963"/>
        <v>-2.9159999999999968</v>
      </c>
      <c r="AA2308" s="2">
        <f t="shared" si="964"/>
        <v>-30.86643345490188</v>
      </c>
      <c r="AB2308">
        <v>0</v>
      </c>
      <c r="AC2308">
        <v>233.68</v>
      </c>
      <c r="AD2308">
        <v>0</v>
      </c>
      <c r="AE2308">
        <v>787.4</v>
      </c>
      <c r="AF2308" s="2">
        <f t="shared" si="965"/>
        <v>0.29677419354838713</v>
      </c>
      <c r="AG2308" t="b">
        <f t="shared" si="966"/>
        <v>1</v>
      </c>
      <c r="AH2308" s="2">
        <f t="shared" si="967"/>
        <v>-2.9159999999999968</v>
      </c>
      <c r="AI2308">
        <f t="shared" si="968"/>
        <v>2.9159999999999968</v>
      </c>
      <c r="AJ2308" s="2">
        <f t="shared" si="969"/>
        <v>-30.86643345490188</v>
      </c>
      <c r="AK2308" s="2">
        <f t="shared" si="970"/>
        <v>30.86643345490188</v>
      </c>
    </row>
    <row r="2309" spans="1:37" x14ac:dyDescent="0.3">
      <c r="A2309" s="18">
        <v>40551</v>
      </c>
      <c r="B2309">
        <v>5.08</v>
      </c>
      <c r="C2309">
        <v>4.8</v>
      </c>
      <c r="D2309">
        <v>-1</v>
      </c>
      <c r="E2309">
        <v>1.9</v>
      </c>
      <c r="G2309" s="3">
        <f t="shared" si="972"/>
        <v>282.96023333333346</v>
      </c>
      <c r="H2309" s="3">
        <f t="shared" si="973"/>
        <v>1504.9133195796398</v>
      </c>
      <c r="I2309" s="10">
        <f t="shared" si="947"/>
        <v>1489.8641863838434</v>
      </c>
      <c r="J2309" s="3">
        <f t="shared" si="948"/>
        <v>0.18992350841060662</v>
      </c>
      <c r="K2309" s="3">
        <f t="shared" si="949"/>
        <v>1.6086666666666667</v>
      </c>
      <c r="L2309" s="15">
        <f t="shared" si="950"/>
        <v>3.4713333333333334</v>
      </c>
      <c r="M2309" s="3">
        <f t="shared" si="951"/>
        <v>3.0691666666666668</v>
      </c>
      <c r="N2309" s="15">
        <f t="shared" si="952"/>
        <v>286.02940000000012</v>
      </c>
      <c r="O2309" s="15">
        <f t="shared" si="953"/>
        <v>0.1890538889878168</v>
      </c>
      <c r="P2309" s="15">
        <f t="shared" si="954"/>
        <v>1512.9516855293716</v>
      </c>
      <c r="Q2309" s="3">
        <f t="shared" si="971"/>
        <v>1</v>
      </c>
      <c r="R2309" s="3">
        <f t="shared" si="955"/>
        <v>-0.81</v>
      </c>
      <c r="S2309" s="16">
        <f t="shared" si="956"/>
        <v>-1.5389999999999999</v>
      </c>
      <c r="T2309" s="3">
        <f t="shared" si="957"/>
        <v>284.49040000000014</v>
      </c>
      <c r="U2309" s="3">
        <f t="shared" si="958"/>
        <v>0.1890538889878168</v>
      </c>
      <c r="V2309" s="3">
        <f t="shared" si="959"/>
        <v>1504.8111494724849</v>
      </c>
      <c r="W2309" s="19">
        <f t="shared" si="960"/>
        <v>284.49040000000014</v>
      </c>
      <c r="X2309" s="19">
        <f t="shared" si="961"/>
        <v>0.1890538889878168</v>
      </c>
      <c r="Y2309" s="19">
        <f t="shared" si="962"/>
        <v>1504.8111494724849</v>
      </c>
      <c r="Z2309" s="2">
        <f t="shared" si="963"/>
        <v>1.5301666666666733</v>
      </c>
      <c r="AA2309" s="2">
        <f t="shared" si="964"/>
        <v>-0.10217010715496144</v>
      </c>
      <c r="AB2309">
        <v>5.08</v>
      </c>
      <c r="AC2309">
        <v>238.76</v>
      </c>
      <c r="AD2309">
        <v>-25.4</v>
      </c>
      <c r="AE2309">
        <v>762</v>
      </c>
      <c r="AF2309" s="2">
        <f t="shared" si="965"/>
        <v>0.3133333333333333</v>
      </c>
      <c r="AG2309" t="b">
        <f t="shared" si="966"/>
        <v>1</v>
      </c>
      <c r="AH2309" s="2">
        <f t="shared" si="967"/>
        <v>-3.5498333333333267</v>
      </c>
      <c r="AI2309">
        <f t="shared" si="968"/>
        <v>3.5498333333333267</v>
      </c>
      <c r="AJ2309" s="2">
        <f t="shared" si="969"/>
        <v>25.297829892845037</v>
      </c>
      <c r="AK2309" s="2">
        <f t="shared" si="970"/>
        <v>25.297829892845037</v>
      </c>
    </row>
    <row r="2310" spans="1:37" x14ac:dyDescent="0.3">
      <c r="A2310" s="18">
        <v>40552</v>
      </c>
      <c r="B2310">
        <v>5.08</v>
      </c>
      <c r="C2310">
        <v>1.3</v>
      </c>
      <c r="D2310">
        <v>-2.2000000000000002</v>
      </c>
      <c r="E2310">
        <v>-0.45</v>
      </c>
      <c r="G2310" s="3">
        <f t="shared" si="972"/>
        <v>284.49040000000014</v>
      </c>
      <c r="H2310" s="3">
        <f t="shared" si="973"/>
        <v>1504.8111494724849</v>
      </c>
      <c r="I2310" s="10">
        <f t="shared" si="947"/>
        <v>1489.76303797776</v>
      </c>
      <c r="J2310" s="3">
        <f t="shared" si="948"/>
        <v>0.19096352423011798</v>
      </c>
      <c r="K2310" s="3">
        <f t="shared" si="949"/>
        <v>0</v>
      </c>
      <c r="L2310" s="15">
        <f t="shared" si="950"/>
        <v>5.08</v>
      </c>
      <c r="M2310" s="3">
        <f t="shared" si="951"/>
        <v>5.08</v>
      </c>
      <c r="N2310" s="15">
        <f t="shared" si="952"/>
        <v>289.57040000000012</v>
      </c>
      <c r="O2310" s="15">
        <f t="shared" si="953"/>
        <v>0.18852916420712632</v>
      </c>
      <c r="P2310" s="15">
        <f t="shared" si="954"/>
        <v>1535.9448561595782</v>
      </c>
      <c r="Q2310" s="3">
        <f t="shared" si="971"/>
        <v>1</v>
      </c>
      <c r="R2310" s="3">
        <f t="shared" si="955"/>
        <v>-0.81</v>
      </c>
      <c r="S2310" s="16">
        <f t="shared" si="956"/>
        <v>0</v>
      </c>
      <c r="T2310" s="3">
        <f t="shared" si="957"/>
        <v>289.57040000000012</v>
      </c>
      <c r="U2310" s="3">
        <f t="shared" si="958"/>
        <v>0.18852916420712632</v>
      </c>
      <c r="V2310" s="3">
        <f t="shared" si="959"/>
        <v>1535.9448561595782</v>
      </c>
      <c r="W2310" s="19">
        <f t="shared" si="960"/>
        <v>289.57040000000012</v>
      </c>
      <c r="X2310" s="19">
        <f t="shared" si="961"/>
        <v>0.18852916420712632</v>
      </c>
      <c r="Y2310" s="19">
        <f t="shared" si="962"/>
        <v>1535.9448561595782</v>
      </c>
      <c r="Z2310" s="2">
        <f t="shared" si="963"/>
        <v>5.0799999999999841</v>
      </c>
      <c r="AA2310" s="2">
        <f t="shared" si="964"/>
        <v>31.133706687093309</v>
      </c>
      <c r="AB2310">
        <v>5.08</v>
      </c>
      <c r="AC2310">
        <v>243.84</v>
      </c>
      <c r="AD2310">
        <v>50.8</v>
      </c>
      <c r="AE2310">
        <v>812.8</v>
      </c>
      <c r="AF2310" s="2">
        <f t="shared" si="965"/>
        <v>0.30000000000000004</v>
      </c>
      <c r="AG2310" t="b">
        <f t="shared" si="966"/>
        <v>1</v>
      </c>
      <c r="AH2310" s="2">
        <f t="shared" si="967"/>
        <v>-1.5987211554602254E-14</v>
      </c>
      <c r="AI2310">
        <f t="shared" si="968"/>
        <v>1.5987211554602254E-14</v>
      </c>
      <c r="AJ2310" s="2">
        <f t="shared" si="969"/>
        <v>-19.666293312906689</v>
      </c>
      <c r="AK2310" s="2">
        <f t="shared" si="970"/>
        <v>19.666293312906689</v>
      </c>
    </row>
    <row r="2311" spans="1:37" x14ac:dyDescent="0.3">
      <c r="A2311" s="18">
        <v>40553</v>
      </c>
      <c r="B2311">
        <v>7.62</v>
      </c>
      <c r="C2311">
        <v>-0.1</v>
      </c>
      <c r="D2311">
        <v>-3.5</v>
      </c>
      <c r="E2311">
        <v>-1.8</v>
      </c>
      <c r="G2311" s="3">
        <f t="shared" si="972"/>
        <v>289.57040000000012</v>
      </c>
      <c r="H2311" s="3">
        <f t="shared" si="973"/>
        <v>1535.9448561595782</v>
      </c>
      <c r="I2311" s="10">
        <f t="shared" si="947"/>
        <v>1520.5854075979823</v>
      </c>
      <c r="J2311" s="3">
        <f t="shared" si="948"/>
        <v>0.19043349919911751</v>
      </c>
      <c r="K2311" s="3">
        <f t="shared" si="949"/>
        <v>0</v>
      </c>
      <c r="L2311" s="15">
        <f t="shared" si="950"/>
        <v>7.62</v>
      </c>
      <c r="M2311" s="3">
        <f t="shared" si="951"/>
        <v>7.62</v>
      </c>
      <c r="N2311" s="15">
        <f t="shared" si="952"/>
        <v>297.19040000000012</v>
      </c>
      <c r="O2311" s="15">
        <f t="shared" si="953"/>
        <v>0.18692887967904648</v>
      </c>
      <c r="P2311" s="15">
        <f t="shared" si="954"/>
        <v>1589.8581348707096</v>
      </c>
      <c r="Q2311" s="3">
        <f t="shared" si="971"/>
        <v>1</v>
      </c>
      <c r="R2311" s="3">
        <f t="shared" si="955"/>
        <v>-0.81</v>
      </c>
      <c r="S2311" s="16">
        <f t="shared" si="956"/>
        <v>0</v>
      </c>
      <c r="T2311" s="3">
        <f t="shared" si="957"/>
        <v>297.19040000000012</v>
      </c>
      <c r="U2311" s="3">
        <f t="shared" si="958"/>
        <v>0.18692887967904648</v>
      </c>
      <c r="V2311" s="3">
        <f t="shared" si="959"/>
        <v>1589.8581348707096</v>
      </c>
      <c r="W2311" s="19">
        <f t="shared" si="960"/>
        <v>297.19040000000012</v>
      </c>
      <c r="X2311" s="19">
        <f t="shared" si="961"/>
        <v>0.18692887967904648</v>
      </c>
      <c r="Y2311" s="19">
        <f t="shared" si="962"/>
        <v>1589.8581348707096</v>
      </c>
      <c r="Z2311" s="2">
        <f t="shared" si="963"/>
        <v>7.6200000000000045</v>
      </c>
      <c r="AA2311" s="2">
        <f t="shared" si="964"/>
        <v>53.913278711131397</v>
      </c>
      <c r="AB2311">
        <v>2.54</v>
      </c>
      <c r="AC2311">
        <v>246.38</v>
      </c>
      <c r="AD2311">
        <v>76.2</v>
      </c>
      <c r="AE2311">
        <v>889</v>
      </c>
      <c r="AF2311" s="2">
        <f t="shared" si="965"/>
        <v>0.27714285714285714</v>
      </c>
      <c r="AG2311" t="b">
        <f t="shared" si="966"/>
        <v>1</v>
      </c>
      <c r="AH2311" s="2">
        <f t="shared" si="967"/>
        <v>5.0800000000000045</v>
      </c>
      <c r="AI2311">
        <f t="shared" si="968"/>
        <v>5.0800000000000045</v>
      </c>
      <c r="AJ2311" s="2">
        <f t="shared" si="969"/>
        <v>-22.286721288868605</v>
      </c>
      <c r="AK2311" s="2">
        <f t="shared" si="970"/>
        <v>22.286721288868605</v>
      </c>
    </row>
    <row r="2312" spans="1:37" x14ac:dyDescent="0.3">
      <c r="A2312" s="18">
        <v>40554</v>
      </c>
      <c r="B2312">
        <v>7.62</v>
      </c>
      <c r="C2312">
        <v>-1.8</v>
      </c>
      <c r="D2312">
        <v>-5.8</v>
      </c>
      <c r="E2312">
        <v>-3.8</v>
      </c>
      <c r="G2312" s="3">
        <f t="shared" si="972"/>
        <v>297.19040000000012</v>
      </c>
      <c r="H2312" s="3">
        <f t="shared" si="973"/>
        <v>1589.8581348707096</v>
      </c>
      <c r="I2312" s="10">
        <f t="shared" si="947"/>
        <v>1573.9595535220026</v>
      </c>
      <c r="J2312" s="3">
        <f t="shared" si="948"/>
        <v>0.18881705018085501</v>
      </c>
      <c r="K2312" s="3">
        <f t="shared" si="949"/>
        <v>0</v>
      </c>
      <c r="L2312" s="15">
        <f t="shared" si="950"/>
        <v>7.62</v>
      </c>
      <c r="M2312" s="3">
        <f t="shared" si="951"/>
        <v>7.62</v>
      </c>
      <c r="N2312" s="15">
        <f t="shared" si="952"/>
        <v>304.81040000000013</v>
      </c>
      <c r="O2312" s="15">
        <f t="shared" si="953"/>
        <v>0.18549440852791804</v>
      </c>
      <c r="P2312" s="15">
        <f t="shared" si="954"/>
        <v>1643.2322807947298</v>
      </c>
      <c r="Q2312" s="3">
        <f t="shared" si="971"/>
        <v>1</v>
      </c>
      <c r="R2312" s="3">
        <f t="shared" si="955"/>
        <v>-0.81</v>
      </c>
      <c r="S2312" s="16">
        <f t="shared" si="956"/>
        <v>0</v>
      </c>
      <c r="T2312" s="3">
        <f t="shared" si="957"/>
        <v>304.81040000000013</v>
      </c>
      <c r="U2312" s="3">
        <f t="shared" si="958"/>
        <v>0.18549440852791804</v>
      </c>
      <c r="V2312" s="3">
        <f t="shared" si="959"/>
        <v>1643.2322807947298</v>
      </c>
      <c r="W2312" s="19">
        <f t="shared" si="960"/>
        <v>304.81040000000013</v>
      </c>
      <c r="X2312" s="19">
        <f t="shared" si="961"/>
        <v>0.18549440852791804</v>
      </c>
      <c r="Y2312" s="19">
        <f t="shared" si="962"/>
        <v>1643.2322807947298</v>
      </c>
      <c r="Z2312" s="2">
        <f t="shared" si="963"/>
        <v>7.6200000000000045</v>
      </c>
      <c r="AA2312" s="2">
        <f t="shared" si="964"/>
        <v>53.37414592402024</v>
      </c>
      <c r="AB2312">
        <v>0</v>
      </c>
      <c r="AC2312">
        <v>246.38</v>
      </c>
      <c r="AD2312">
        <v>-50.8</v>
      </c>
      <c r="AE2312">
        <v>838.2</v>
      </c>
      <c r="AF2312" s="2">
        <f t="shared" si="965"/>
        <v>0.29393939393939394</v>
      </c>
      <c r="AG2312" t="b">
        <f t="shared" si="966"/>
        <v>1</v>
      </c>
      <c r="AH2312" s="2">
        <f t="shared" si="967"/>
        <v>7.6200000000000045</v>
      </c>
      <c r="AI2312">
        <f t="shared" si="968"/>
        <v>7.6200000000000045</v>
      </c>
      <c r="AJ2312" s="2">
        <f t="shared" si="969"/>
        <v>104.17414592402024</v>
      </c>
      <c r="AK2312" s="2">
        <f t="shared" si="970"/>
        <v>104.17414592402024</v>
      </c>
    </row>
    <row r="2313" spans="1:37" x14ac:dyDescent="0.3">
      <c r="A2313" s="18">
        <v>40555</v>
      </c>
      <c r="B2313">
        <v>0</v>
      </c>
      <c r="C2313">
        <v>1.8</v>
      </c>
      <c r="D2313">
        <v>-5.7</v>
      </c>
      <c r="E2313">
        <v>-2.0049999999999999</v>
      </c>
      <c r="G2313" s="3">
        <f t="shared" si="972"/>
        <v>304.81040000000013</v>
      </c>
      <c r="H2313" s="3">
        <f t="shared" si="973"/>
        <v>1643.2322807947298</v>
      </c>
      <c r="I2313" s="10">
        <f t="shared" si="947"/>
        <v>1626.7999579867826</v>
      </c>
      <c r="J2313" s="3">
        <f t="shared" si="948"/>
        <v>0.18736808942213942</v>
      </c>
      <c r="K2313" s="3">
        <f t="shared" si="949"/>
        <v>0</v>
      </c>
      <c r="L2313" s="15">
        <f t="shared" si="950"/>
        <v>0</v>
      </c>
      <c r="M2313" s="3">
        <f t="shared" si="951"/>
        <v>0</v>
      </c>
      <c r="N2313" s="15">
        <f t="shared" si="952"/>
        <v>304.81040000000013</v>
      </c>
      <c r="O2313" s="15">
        <f t="shared" si="953"/>
        <v>0.18736808942213942</v>
      </c>
      <c r="P2313" s="15">
        <f t="shared" si="954"/>
        <v>1626.7999579867826</v>
      </c>
      <c r="Q2313" s="3">
        <f t="shared" si="971"/>
        <v>1</v>
      </c>
      <c r="R2313" s="3">
        <f t="shared" si="955"/>
        <v>-0.81</v>
      </c>
      <c r="S2313" s="16">
        <f t="shared" si="956"/>
        <v>0</v>
      </c>
      <c r="T2313" s="3">
        <f t="shared" si="957"/>
        <v>304.81040000000013</v>
      </c>
      <c r="U2313" s="3">
        <f t="shared" si="958"/>
        <v>0.18736808942213942</v>
      </c>
      <c r="V2313" s="3">
        <f t="shared" si="959"/>
        <v>1626.7999579867826</v>
      </c>
      <c r="W2313" s="19">
        <f t="shared" si="960"/>
        <v>304.81040000000013</v>
      </c>
      <c r="X2313" s="19">
        <f t="shared" si="961"/>
        <v>0.18736808942213942</v>
      </c>
      <c r="Y2313" s="19">
        <f t="shared" si="962"/>
        <v>1626.7999579867826</v>
      </c>
      <c r="Z2313" s="2">
        <f t="shared" si="963"/>
        <v>0</v>
      </c>
      <c r="AA2313" s="2">
        <f t="shared" si="964"/>
        <v>-16.43232280794723</v>
      </c>
      <c r="AB2313">
        <v>0</v>
      </c>
      <c r="AC2313">
        <v>246.38</v>
      </c>
      <c r="AD2313">
        <v>-25.4</v>
      </c>
      <c r="AE2313">
        <v>812.8</v>
      </c>
      <c r="AF2313" s="2">
        <f t="shared" si="965"/>
        <v>0.30312500000000003</v>
      </c>
      <c r="AG2313" t="b">
        <f t="shared" si="966"/>
        <v>0</v>
      </c>
      <c r="AH2313" s="2" t="str">
        <f t="shared" si="967"/>
        <v/>
      </c>
      <c r="AI2313">
        <f t="shared" si="968"/>
        <v>0</v>
      </c>
      <c r="AJ2313" s="2" t="str">
        <f t="shared" si="969"/>
        <v/>
      </c>
      <c r="AK2313" s="2" t="str">
        <f t="shared" si="970"/>
        <v/>
      </c>
    </row>
    <row r="2314" spans="1:37" x14ac:dyDescent="0.3">
      <c r="A2314" s="18">
        <v>40556</v>
      </c>
      <c r="B2314">
        <v>10.16</v>
      </c>
      <c r="C2314">
        <v>5.6</v>
      </c>
      <c r="D2314">
        <v>1.2</v>
      </c>
      <c r="E2314">
        <v>3.4</v>
      </c>
      <c r="G2314" s="3">
        <f t="shared" si="972"/>
        <v>304.81040000000013</v>
      </c>
      <c r="H2314" s="3">
        <f t="shared" si="973"/>
        <v>1626.7999579867826</v>
      </c>
      <c r="I2314" s="10">
        <f t="shared" si="947"/>
        <v>1610.5319584069148</v>
      </c>
      <c r="J2314" s="3">
        <f t="shared" si="948"/>
        <v>0.18926069638599941</v>
      </c>
      <c r="K2314" s="3">
        <f t="shared" si="949"/>
        <v>5.7573333333333334</v>
      </c>
      <c r="L2314" s="15">
        <f t="shared" si="950"/>
        <v>4.4026666666666667</v>
      </c>
      <c r="M2314" s="3">
        <f t="shared" si="951"/>
        <v>2.9633333333333334</v>
      </c>
      <c r="N2314" s="15">
        <f t="shared" si="952"/>
        <v>307.77373333333344</v>
      </c>
      <c r="O2314" s="15">
        <f t="shared" si="953"/>
        <v>0.18996782876060458</v>
      </c>
      <c r="P2314" s="15">
        <f t="shared" si="954"/>
        <v>1620.1360795736978</v>
      </c>
      <c r="Q2314" s="3">
        <f t="shared" si="971"/>
        <v>1</v>
      </c>
      <c r="R2314" s="3">
        <f t="shared" si="955"/>
        <v>-0.81</v>
      </c>
      <c r="S2314" s="16">
        <f t="shared" si="956"/>
        <v>-2.754</v>
      </c>
      <c r="T2314" s="3">
        <f t="shared" si="957"/>
        <v>305.01973333333342</v>
      </c>
      <c r="U2314" s="3">
        <f t="shared" si="958"/>
        <v>0.18996782876060458</v>
      </c>
      <c r="V2314" s="3">
        <f t="shared" si="959"/>
        <v>1605.6388880335944</v>
      </c>
      <c r="W2314" s="19">
        <f t="shared" si="960"/>
        <v>305.01973333333342</v>
      </c>
      <c r="X2314" s="19">
        <f t="shared" si="961"/>
        <v>0.18996782876060458</v>
      </c>
      <c r="Y2314" s="19">
        <f t="shared" si="962"/>
        <v>1605.6388880335944</v>
      </c>
      <c r="Z2314" s="2">
        <f t="shared" si="963"/>
        <v>0.20933333333329074</v>
      </c>
      <c r="AA2314" s="2">
        <f t="shared" si="964"/>
        <v>-21.161069953188189</v>
      </c>
      <c r="AB2314">
        <v>2.54</v>
      </c>
      <c r="AC2314">
        <v>248.92</v>
      </c>
      <c r="AD2314">
        <v>-50.8</v>
      </c>
      <c r="AE2314">
        <v>762</v>
      </c>
      <c r="AF2314" s="2">
        <f t="shared" si="965"/>
        <v>0.32666666666666666</v>
      </c>
      <c r="AG2314" t="b">
        <f t="shared" si="966"/>
        <v>1</v>
      </c>
      <c r="AH2314" s="2">
        <f t="shared" si="967"/>
        <v>-2.3306666666667093</v>
      </c>
      <c r="AI2314">
        <f t="shared" si="968"/>
        <v>2.3306666666667093</v>
      </c>
      <c r="AJ2314" s="2">
        <f t="shared" si="969"/>
        <v>29.638930046811808</v>
      </c>
      <c r="AK2314" s="2">
        <f t="shared" si="970"/>
        <v>29.638930046811808</v>
      </c>
    </row>
    <row r="2315" spans="1:37" x14ac:dyDescent="0.3">
      <c r="A2315" s="18">
        <v>40557</v>
      </c>
      <c r="B2315">
        <v>30.48</v>
      </c>
      <c r="C2315">
        <v>5.8</v>
      </c>
      <c r="D2315">
        <v>2.7</v>
      </c>
      <c r="E2315">
        <v>4.25</v>
      </c>
      <c r="G2315" s="3">
        <f t="shared" si="972"/>
        <v>305.01973333333342</v>
      </c>
      <c r="H2315" s="3">
        <f t="shared" si="973"/>
        <v>1605.6388880335944</v>
      </c>
      <c r="I2315" s="10">
        <f t="shared" si="947"/>
        <v>1589.5824991532584</v>
      </c>
      <c r="J2315" s="3">
        <f t="shared" si="948"/>
        <v>0.19188669571778241</v>
      </c>
      <c r="K2315" s="3">
        <f t="shared" si="949"/>
        <v>21.590000000000003</v>
      </c>
      <c r="L2315" s="15">
        <f t="shared" si="950"/>
        <v>8.8899999999999988</v>
      </c>
      <c r="M2315" s="3">
        <f t="shared" si="951"/>
        <v>3.4924999999999979</v>
      </c>
      <c r="N2315" s="15">
        <f t="shared" si="952"/>
        <v>308.51223333333343</v>
      </c>
      <c r="O2315" s="15">
        <f t="shared" si="953"/>
        <v>0.19803256510985109</v>
      </c>
      <c r="P2315" s="15">
        <f t="shared" si="954"/>
        <v>1557.8863666296395</v>
      </c>
      <c r="Q2315" s="3">
        <f t="shared" si="971"/>
        <v>1</v>
      </c>
      <c r="R2315" s="3">
        <f t="shared" si="955"/>
        <v>-0.81</v>
      </c>
      <c r="S2315" s="16">
        <f t="shared" si="956"/>
        <v>-3.4425000000000003</v>
      </c>
      <c r="T2315" s="3">
        <f t="shared" si="957"/>
        <v>305.06973333333343</v>
      </c>
      <c r="U2315" s="3">
        <f t="shared" si="958"/>
        <v>0.19803256510985109</v>
      </c>
      <c r="V2315" s="3">
        <f t="shared" si="959"/>
        <v>1540.5028620626488</v>
      </c>
      <c r="W2315" s="19">
        <f t="shared" si="960"/>
        <v>305.06973333333343</v>
      </c>
      <c r="X2315" s="19">
        <f t="shared" si="961"/>
        <v>0.19803256510985109</v>
      </c>
      <c r="Y2315" s="19">
        <f t="shared" si="962"/>
        <v>1540.5028620626488</v>
      </c>
      <c r="Z2315" s="2">
        <f t="shared" si="963"/>
        <v>5.0000000000011369E-2</v>
      </c>
      <c r="AA2315" s="2">
        <f t="shared" si="964"/>
        <v>-65.136025970945639</v>
      </c>
      <c r="AB2315">
        <v>-2.54</v>
      </c>
      <c r="AC2315">
        <v>246.38</v>
      </c>
      <c r="AD2315">
        <v>-50.8</v>
      </c>
      <c r="AE2315">
        <v>711.2</v>
      </c>
      <c r="AF2315" s="2">
        <f t="shared" si="965"/>
        <v>0.34642857142857142</v>
      </c>
      <c r="AG2315" t="b">
        <f t="shared" si="966"/>
        <v>1</v>
      </c>
      <c r="AH2315" s="2">
        <f t="shared" si="967"/>
        <v>2.5900000000000114</v>
      </c>
      <c r="AI2315">
        <f t="shared" si="968"/>
        <v>2.5900000000000114</v>
      </c>
      <c r="AJ2315" s="2">
        <f t="shared" si="969"/>
        <v>-14.336025970945641</v>
      </c>
      <c r="AK2315" s="2">
        <f t="shared" si="970"/>
        <v>14.336025970945641</v>
      </c>
    </row>
    <row r="2316" spans="1:37" x14ac:dyDescent="0.3">
      <c r="A2316" s="18">
        <v>40558</v>
      </c>
      <c r="B2316">
        <v>7.62</v>
      </c>
      <c r="C2316">
        <v>7.1</v>
      </c>
      <c r="D2316">
        <v>3.4</v>
      </c>
      <c r="E2316">
        <v>5.25</v>
      </c>
      <c r="G2316" s="3">
        <f t="shared" si="972"/>
        <v>305.06973333333343</v>
      </c>
      <c r="H2316" s="3">
        <f t="shared" si="973"/>
        <v>1540.5028620626488</v>
      </c>
      <c r="I2316" s="10">
        <f t="shared" si="947"/>
        <v>1525.0978334420222</v>
      </c>
      <c r="J2316" s="3">
        <f t="shared" si="948"/>
        <v>0.20003289405035463</v>
      </c>
      <c r="K2316" s="3">
        <f t="shared" si="949"/>
        <v>6.6675000000000004</v>
      </c>
      <c r="L2316" s="15">
        <f t="shared" si="950"/>
        <v>0.95250000000000001</v>
      </c>
      <c r="M2316" s="3">
        <f t="shared" si="951"/>
        <v>-0.71437500000000009</v>
      </c>
      <c r="N2316" s="15">
        <f t="shared" si="952"/>
        <v>304.35535833333341</v>
      </c>
      <c r="O2316" s="15">
        <f t="shared" si="953"/>
        <v>0.20284611180446524</v>
      </c>
      <c r="P2316" s="15">
        <f t="shared" si="954"/>
        <v>1500.4249064764851</v>
      </c>
      <c r="Q2316" s="3">
        <f t="shared" si="971"/>
        <v>1</v>
      </c>
      <c r="R2316" s="3">
        <f t="shared" si="955"/>
        <v>-0.81</v>
      </c>
      <c r="S2316" s="16">
        <f t="shared" si="956"/>
        <v>-4.2525000000000004</v>
      </c>
      <c r="T2316" s="3">
        <f t="shared" si="957"/>
        <v>300.10285833333342</v>
      </c>
      <c r="U2316" s="3">
        <f t="shared" si="958"/>
        <v>0.20284611180446524</v>
      </c>
      <c r="V2316" s="3">
        <f t="shared" si="959"/>
        <v>1479.4607383089474</v>
      </c>
      <c r="W2316" s="19">
        <f t="shared" si="960"/>
        <v>300.10285833333342</v>
      </c>
      <c r="X2316" s="19">
        <f t="shared" si="961"/>
        <v>0.20284611180446524</v>
      </c>
      <c r="Y2316" s="19">
        <f t="shared" si="962"/>
        <v>1479.4607383089474</v>
      </c>
      <c r="Z2316" s="2">
        <f t="shared" si="963"/>
        <v>-4.9668750000000159</v>
      </c>
      <c r="AA2316" s="2">
        <f t="shared" si="964"/>
        <v>-61.042123753701389</v>
      </c>
      <c r="AB2316">
        <v>-7.62</v>
      </c>
      <c r="AC2316">
        <v>238.76</v>
      </c>
      <c r="AD2316">
        <v>-50.8</v>
      </c>
      <c r="AE2316">
        <v>660.4</v>
      </c>
      <c r="AF2316" s="2">
        <f t="shared" si="965"/>
        <v>0.36153846153846153</v>
      </c>
      <c r="AG2316" t="b">
        <f t="shared" si="966"/>
        <v>1</v>
      </c>
      <c r="AH2316" s="2">
        <f t="shared" si="967"/>
        <v>2.6531249999999842</v>
      </c>
      <c r="AI2316">
        <f t="shared" si="968"/>
        <v>2.6531249999999842</v>
      </c>
      <c r="AJ2316" s="2">
        <f t="shared" si="969"/>
        <v>-10.242123753701392</v>
      </c>
      <c r="AK2316" s="2">
        <f t="shared" si="970"/>
        <v>10.242123753701392</v>
      </c>
    </row>
    <row r="2317" spans="1:37" x14ac:dyDescent="0.3">
      <c r="A2317" s="18">
        <v>40559</v>
      </c>
      <c r="B2317">
        <v>48.26</v>
      </c>
      <c r="C2317">
        <v>8.1</v>
      </c>
      <c r="D2317">
        <v>4.3</v>
      </c>
      <c r="E2317">
        <v>6.2</v>
      </c>
      <c r="G2317" s="3">
        <f t="shared" si="972"/>
        <v>300.10285833333342</v>
      </c>
      <c r="H2317" s="3">
        <f t="shared" si="973"/>
        <v>1479.4607383089474</v>
      </c>
      <c r="I2317" s="10">
        <f t="shared" si="947"/>
        <v>1464.6661309258579</v>
      </c>
      <c r="J2317" s="3">
        <f t="shared" si="948"/>
        <v>0.20489506242875274</v>
      </c>
      <c r="K2317" s="3">
        <f t="shared" si="949"/>
        <v>48.26</v>
      </c>
      <c r="L2317" s="15">
        <f t="shared" si="950"/>
        <v>0</v>
      </c>
      <c r="M2317" s="3">
        <f t="shared" si="951"/>
        <v>-12.065</v>
      </c>
      <c r="N2317" s="15">
        <f t="shared" si="952"/>
        <v>288.03785833333342</v>
      </c>
      <c r="O2317" s="15">
        <f t="shared" si="953"/>
        <v>0.23434269828266618</v>
      </c>
      <c r="P2317" s="15">
        <f t="shared" si="954"/>
        <v>1229.1309285254524</v>
      </c>
      <c r="Q2317" s="3">
        <f t="shared" si="971"/>
        <v>1</v>
      </c>
      <c r="R2317" s="3">
        <f t="shared" si="955"/>
        <v>-0.81</v>
      </c>
      <c r="S2317" s="16">
        <f t="shared" si="956"/>
        <v>-5.0220000000000002</v>
      </c>
      <c r="T2317" s="3">
        <f t="shared" si="957"/>
        <v>283.01585833333343</v>
      </c>
      <c r="U2317" s="3">
        <f t="shared" si="958"/>
        <v>0.23434269828266618</v>
      </c>
      <c r="V2317" s="3">
        <f t="shared" si="959"/>
        <v>1207.7007750075372</v>
      </c>
      <c r="W2317" s="19">
        <f t="shared" si="960"/>
        <v>283.01585833333343</v>
      </c>
      <c r="X2317" s="19">
        <f t="shared" si="961"/>
        <v>0.23434269828266618</v>
      </c>
      <c r="Y2317" s="19">
        <f t="shared" si="962"/>
        <v>1207.7007750075372</v>
      </c>
      <c r="Z2317" s="2">
        <f t="shared" si="963"/>
        <v>-17.086999999999989</v>
      </c>
      <c r="AA2317" s="2">
        <f t="shared" si="964"/>
        <v>-271.75996330141015</v>
      </c>
      <c r="AB2317">
        <v>-5.08</v>
      </c>
      <c r="AC2317">
        <v>233.68</v>
      </c>
      <c r="AD2317">
        <v>-50.8</v>
      </c>
      <c r="AE2317">
        <v>609.6</v>
      </c>
      <c r="AF2317" s="2">
        <f t="shared" si="965"/>
        <v>0.3833333333333333</v>
      </c>
      <c r="AG2317" t="b">
        <f t="shared" si="966"/>
        <v>1</v>
      </c>
      <c r="AH2317" s="2">
        <f t="shared" si="967"/>
        <v>-12.006999999999989</v>
      </c>
      <c r="AI2317">
        <f t="shared" si="968"/>
        <v>12.006999999999989</v>
      </c>
      <c r="AJ2317" s="2">
        <f t="shared" si="969"/>
        <v>-220.95996330141014</v>
      </c>
      <c r="AK2317" s="2">
        <f t="shared" si="970"/>
        <v>220.95996330141014</v>
      </c>
    </row>
    <row r="2318" spans="1:37" x14ac:dyDescent="0.3">
      <c r="A2318" s="18">
        <v>40560</v>
      </c>
      <c r="B2318">
        <v>46.74</v>
      </c>
      <c r="C2318">
        <v>9.4</v>
      </c>
      <c r="D2318">
        <v>4.5</v>
      </c>
      <c r="E2318">
        <v>6.95</v>
      </c>
      <c r="G2318" s="3">
        <f t="shared" si="972"/>
        <v>283.01585833333343</v>
      </c>
      <c r="H2318" s="3">
        <f t="shared" si="973"/>
        <v>1207.7007750075372</v>
      </c>
      <c r="I2318" s="10">
        <f t="shared" si="947"/>
        <v>1195.6237672574619</v>
      </c>
      <c r="J2318" s="3">
        <f t="shared" si="948"/>
        <v>0.23670979624511737</v>
      </c>
      <c r="K2318" s="3">
        <f t="shared" si="949"/>
        <v>46.74</v>
      </c>
      <c r="L2318" s="15">
        <f t="shared" si="950"/>
        <v>0</v>
      </c>
      <c r="M2318" s="3">
        <f t="shared" si="951"/>
        <v>-11.685</v>
      </c>
      <c r="N2318" s="15">
        <f t="shared" si="952"/>
        <v>271.33085833333342</v>
      </c>
      <c r="O2318" s="15">
        <f t="shared" si="953"/>
        <v>0.27182917731902351</v>
      </c>
      <c r="P2318" s="15">
        <f t="shared" si="954"/>
        <v>998.16679360690841</v>
      </c>
      <c r="Q2318" s="3">
        <f t="shared" si="971"/>
        <v>1</v>
      </c>
      <c r="R2318" s="3">
        <f t="shared" si="955"/>
        <v>-0.81</v>
      </c>
      <c r="S2318" s="16">
        <f t="shared" si="956"/>
        <v>-5.6295000000000002</v>
      </c>
      <c r="T2318" s="3">
        <f t="shared" si="957"/>
        <v>265.70135833333342</v>
      </c>
      <c r="U2318" s="3">
        <f t="shared" si="958"/>
        <v>0.27182917731902351</v>
      </c>
      <c r="V2318" s="3">
        <f t="shared" si="959"/>
        <v>977.45709623180596</v>
      </c>
      <c r="W2318" s="19">
        <f t="shared" si="960"/>
        <v>265.70135833333342</v>
      </c>
      <c r="X2318" s="19">
        <f t="shared" si="961"/>
        <v>0.27182917731902351</v>
      </c>
      <c r="Y2318" s="19">
        <f t="shared" si="962"/>
        <v>977.45709623180596</v>
      </c>
      <c r="Z2318" s="2">
        <f t="shared" si="963"/>
        <v>-17.31450000000001</v>
      </c>
      <c r="AA2318" s="2">
        <f t="shared" si="964"/>
        <v>-230.24367877573127</v>
      </c>
      <c r="AB2318">
        <v>-25.4</v>
      </c>
      <c r="AC2318">
        <v>208.28</v>
      </c>
      <c r="AD2318">
        <v>-101.6</v>
      </c>
      <c r="AE2318">
        <v>508</v>
      </c>
      <c r="AF2318" s="2">
        <f t="shared" si="965"/>
        <v>0.41</v>
      </c>
      <c r="AG2318" t="b">
        <f t="shared" si="966"/>
        <v>1</v>
      </c>
      <c r="AH2318" s="2">
        <f t="shared" si="967"/>
        <v>8.085499999999989</v>
      </c>
      <c r="AI2318">
        <f t="shared" si="968"/>
        <v>8.085499999999989</v>
      </c>
      <c r="AJ2318" s="2">
        <f t="shared" si="969"/>
        <v>-128.64367877573127</v>
      </c>
      <c r="AK2318" s="2">
        <f t="shared" si="970"/>
        <v>128.64367877573127</v>
      </c>
    </row>
    <row r="2319" spans="1:37" x14ac:dyDescent="0.3">
      <c r="A2319" s="18">
        <v>40561</v>
      </c>
      <c r="B2319">
        <v>7.62</v>
      </c>
      <c r="C2319">
        <v>5.3</v>
      </c>
      <c r="D2319">
        <v>2.1</v>
      </c>
      <c r="E2319">
        <v>3.7</v>
      </c>
      <c r="G2319" s="3">
        <f t="shared" si="972"/>
        <v>265.70135833333342</v>
      </c>
      <c r="H2319" s="3">
        <f t="shared" si="973"/>
        <v>977.45709623180596</v>
      </c>
      <c r="I2319" s="10">
        <f t="shared" si="947"/>
        <v>967.68252526948788</v>
      </c>
      <c r="J2319" s="3">
        <f t="shared" si="948"/>
        <v>0.27457492658487226</v>
      </c>
      <c r="K2319" s="3">
        <f t="shared" si="949"/>
        <v>4.6989999999999998</v>
      </c>
      <c r="L2319" s="15">
        <f t="shared" si="950"/>
        <v>2.9209999999999998</v>
      </c>
      <c r="M2319" s="3">
        <f t="shared" si="951"/>
        <v>1.7462499999999999</v>
      </c>
      <c r="N2319" s="15">
        <f t="shared" si="952"/>
        <v>267.44760833333339</v>
      </c>
      <c r="O2319" s="15">
        <f t="shared" si="953"/>
        <v>0.27370915833457415</v>
      </c>
      <c r="P2319" s="15">
        <f t="shared" si="954"/>
        <v>977.1233449427117</v>
      </c>
      <c r="Q2319" s="3">
        <f t="shared" si="971"/>
        <v>1</v>
      </c>
      <c r="R2319" s="3">
        <f t="shared" si="955"/>
        <v>-0.81</v>
      </c>
      <c r="S2319" s="16">
        <f t="shared" si="956"/>
        <v>-2.9970000000000003</v>
      </c>
      <c r="T2319" s="3">
        <f t="shared" si="957"/>
        <v>264.45060833333338</v>
      </c>
      <c r="U2319" s="3">
        <f t="shared" si="958"/>
        <v>0.27370915833457415</v>
      </c>
      <c r="V2319" s="3">
        <f t="shared" si="959"/>
        <v>966.17376613345402</v>
      </c>
      <c r="W2319" s="19">
        <f t="shared" si="960"/>
        <v>264.45060833333338</v>
      </c>
      <c r="X2319" s="19">
        <f t="shared" si="961"/>
        <v>0.27370915833457415</v>
      </c>
      <c r="Y2319" s="19">
        <f t="shared" si="962"/>
        <v>966.17376613345402</v>
      </c>
      <c r="Z2319" s="2">
        <f t="shared" si="963"/>
        <v>-1.2507500000000391</v>
      </c>
      <c r="AA2319" s="2">
        <f t="shared" si="964"/>
        <v>-11.283330098351939</v>
      </c>
      <c r="AB2319">
        <v>-10.16</v>
      </c>
      <c r="AC2319">
        <v>198.12</v>
      </c>
      <c r="AD2319">
        <v>-25.4</v>
      </c>
      <c r="AE2319">
        <v>482.6</v>
      </c>
      <c r="AF2319" s="2">
        <f t="shared" si="965"/>
        <v>0.41052631578947368</v>
      </c>
      <c r="AG2319" t="b">
        <f t="shared" si="966"/>
        <v>1</v>
      </c>
      <c r="AH2319" s="2">
        <f t="shared" si="967"/>
        <v>8.909249999999961</v>
      </c>
      <c r="AI2319">
        <f t="shared" si="968"/>
        <v>8.909249999999961</v>
      </c>
      <c r="AJ2319" s="2">
        <f t="shared" si="969"/>
        <v>14.116669901648059</v>
      </c>
      <c r="AK2319" s="2">
        <f t="shared" si="970"/>
        <v>14.116669901648059</v>
      </c>
    </row>
    <row r="2320" spans="1:37" x14ac:dyDescent="0.3">
      <c r="A2320" s="18">
        <v>40562</v>
      </c>
      <c r="B2320">
        <v>15.24</v>
      </c>
      <c r="C2320">
        <v>4.3</v>
      </c>
      <c r="D2320">
        <v>0.6</v>
      </c>
      <c r="E2320">
        <v>2.4500000000000002</v>
      </c>
      <c r="G2320" s="3">
        <f t="shared" si="972"/>
        <v>264.45060833333338</v>
      </c>
      <c r="H2320" s="3">
        <f t="shared" si="973"/>
        <v>966.17376613345402</v>
      </c>
      <c r="I2320" s="10">
        <f t="shared" si="947"/>
        <v>956.51202847211948</v>
      </c>
      <c r="J2320" s="3">
        <f t="shared" si="948"/>
        <v>0.27647389730765065</v>
      </c>
      <c r="K2320" s="3">
        <f t="shared" si="949"/>
        <v>6.2230000000000025</v>
      </c>
      <c r="L2320" s="15">
        <f t="shared" si="950"/>
        <v>9.0169999999999977</v>
      </c>
      <c r="M2320" s="3">
        <f t="shared" si="951"/>
        <v>7.4612499999999971</v>
      </c>
      <c r="N2320" s="15">
        <f t="shared" si="952"/>
        <v>271.91185833333338</v>
      </c>
      <c r="O2320" s="15">
        <f t="shared" si="953"/>
        <v>0.26763602444918405</v>
      </c>
      <c r="P2320" s="15">
        <f t="shared" si="954"/>
        <v>1015.9763017439425</v>
      </c>
      <c r="Q2320" s="3">
        <f t="shared" si="971"/>
        <v>1</v>
      </c>
      <c r="R2320" s="3">
        <f t="shared" si="955"/>
        <v>-0.81</v>
      </c>
      <c r="S2320" s="16">
        <f t="shared" si="956"/>
        <v>-1.9845000000000004</v>
      </c>
      <c r="T2320" s="3">
        <f t="shared" si="957"/>
        <v>269.92735833333336</v>
      </c>
      <c r="U2320" s="3">
        <f t="shared" si="958"/>
        <v>0.26763602444918405</v>
      </c>
      <c r="V2320" s="3">
        <f t="shared" si="959"/>
        <v>1008.5613806619085</v>
      </c>
      <c r="W2320" s="19">
        <f t="shared" si="960"/>
        <v>269.92735833333336</v>
      </c>
      <c r="X2320" s="19">
        <f t="shared" si="961"/>
        <v>0.26763602444918405</v>
      </c>
      <c r="Y2320" s="19">
        <f t="shared" si="962"/>
        <v>1008.5613806619085</v>
      </c>
      <c r="Z2320" s="2">
        <f t="shared" si="963"/>
        <v>5.4767499999999814</v>
      </c>
      <c r="AA2320" s="2">
        <f t="shared" si="964"/>
        <v>42.387614528454492</v>
      </c>
      <c r="AB2320">
        <v>5.08</v>
      </c>
      <c r="AC2320">
        <v>203.2</v>
      </c>
      <c r="AD2320">
        <v>25.4</v>
      </c>
      <c r="AE2320">
        <v>508</v>
      </c>
      <c r="AF2320" s="2">
        <f t="shared" si="965"/>
        <v>0.39999999999999997</v>
      </c>
      <c r="AG2320" t="b">
        <f t="shared" si="966"/>
        <v>1</v>
      </c>
      <c r="AH2320" s="2">
        <f t="shared" si="967"/>
        <v>0.39674999999998128</v>
      </c>
      <c r="AI2320">
        <f t="shared" si="968"/>
        <v>0.39674999999998128</v>
      </c>
      <c r="AJ2320" s="2">
        <f t="shared" si="969"/>
        <v>16.987614528454493</v>
      </c>
      <c r="AK2320" s="2">
        <f t="shared" si="970"/>
        <v>16.987614528454493</v>
      </c>
    </row>
    <row r="2321" spans="1:37" x14ac:dyDescent="0.3">
      <c r="A2321" s="18">
        <v>40563</v>
      </c>
      <c r="B2321">
        <v>5.08</v>
      </c>
      <c r="C2321">
        <v>3.6</v>
      </c>
      <c r="D2321">
        <v>-1.5</v>
      </c>
      <c r="E2321">
        <v>1.05</v>
      </c>
      <c r="G2321" s="3">
        <f t="shared" si="972"/>
        <v>269.92735833333336</v>
      </c>
      <c r="H2321" s="3">
        <f t="shared" si="973"/>
        <v>1008.5613806619085</v>
      </c>
      <c r="I2321" s="10">
        <f t="shared" si="947"/>
        <v>998.47576685528941</v>
      </c>
      <c r="J2321" s="3">
        <f t="shared" si="948"/>
        <v>0.27033941863553945</v>
      </c>
      <c r="K2321" s="3">
        <f t="shared" si="949"/>
        <v>0.88900000000000023</v>
      </c>
      <c r="L2321" s="15">
        <f t="shared" si="950"/>
        <v>4.1909999999999998</v>
      </c>
      <c r="M2321" s="3">
        <f t="shared" si="951"/>
        <v>3.96875</v>
      </c>
      <c r="N2321" s="15">
        <f t="shared" si="952"/>
        <v>273.89610833333336</v>
      </c>
      <c r="O2321" s="15">
        <f t="shared" si="953"/>
        <v>0.26507255645035166</v>
      </c>
      <c r="P2321" s="15">
        <f t="shared" si="954"/>
        <v>1033.2873082039873</v>
      </c>
      <c r="Q2321" s="3">
        <f t="shared" si="971"/>
        <v>1</v>
      </c>
      <c r="R2321" s="3">
        <f t="shared" si="955"/>
        <v>-0.81</v>
      </c>
      <c r="S2321" s="16">
        <f t="shared" si="956"/>
        <v>-0.85050000000000014</v>
      </c>
      <c r="T2321" s="3">
        <f t="shared" si="957"/>
        <v>273.04560833333335</v>
      </c>
      <c r="U2321" s="3">
        <f t="shared" si="958"/>
        <v>0.26507255645035166</v>
      </c>
      <c r="V2321" s="3">
        <f t="shared" si="959"/>
        <v>1030.0787527375549</v>
      </c>
      <c r="W2321" s="19">
        <f t="shared" si="960"/>
        <v>273.04560833333335</v>
      </c>
      <c r="X2321" s="19">
        <f t="shared" si="961"/>
        <v>0.26507255645035166</v>
      </c>
      <c r="Y2321" s="19">
        <f t="shared" si="962"/>
        <v>1030.0787527375549</v>
      </c>
      <c r="Z2321" s="2">
        <f t="shared" si="963"/>
        <v>3.1182499999999891</v>
      </c>
      <c r="AA2321" s="2">
        <f t="shared" si="964"/>
        <v>21.517372075646335</v>
      </c>
      <c r="AB2321">
        <v>-2.54</v>
      </c>
      <c r="AC2321">
        <v>200.66</v>
      </c>
      <c r="AD2321">
        <v>0</v>
      </c>
      <c r="AE2321">
        <v>508</v>
      </c>
      <c r="AF2321" s="2">
        <f t="shared" si="965"/>
        <v>0.39500000000000002</v>
      </c>
      <c r="AG2321" t="b">
        <f t="shared" si="966"/>
        <v>1</v>
      </c>
      <c r="AH2321" s="2">
        <f t="shared" si="967"/>
        <v>5.6582499999999891</v>
      </c>
      <c r="AI2321">
        <f t="shared" si="968"/>
        <v>5.6582499999999891</v>
      </c>
      <c r="AJ2321" s="2">
        <f t="shared" si="969"/>
        <v>21.517372075646335</v>
      </c>
      <c r="AK2321" s="2">
        <f t="shared" si="970"/>
        <v>21.517372075646335</v>
      </c>
    </row>
    <row r="2322" spans="1:37" x14ac:dyDescent="0.3">
      <c r="A2322" s="18">
        <v>40564</v>
      </c>
      <c r="B2322">
        <v>0</v>
      </c>
      <c r="C2322">
        <v>6.8</v>
      </c>
      <c r="D2322">
        <v>-1.8</v>
      </c>
      <c r="E2322">
        <v>2.5</v>
      </c>
      <c r="G2322" s="3">
        <f t="shared" si="972"/>
        <v>273.04560833333335</v>
      </c>
      <c r="H2322" s="3">
        <f t="shared" si="973"/>
        <v>1030.0787527375549</v>
      </c>
      <c r="I2322" s="10">
        <f t="shared" ref="I2322:I2385" si="974">ASNWD*Compact_coef</f>
        <v>1019.7779652101793</v>
      </c>
      <c r="J2322" s="3">
        <f t="shared" ref="J2322:J2385" si="975">IF(ASNWDC&gt;0,ASWE/ASNWDC,0)</f>
        <v>0.26775005702055721</v>
      </c>
      <c r="K2322" s="3">
        <f t="shared" ref="K2322:K2385" si="976">MAX(0,IP-SNOW)</f>
        <v>0</v>
      </c>
      <c r="L2322" s="15">
        <f t="shared" ref="L2322:L2385" si="977">IP*(1-((MIN(Rainthresh,MAX(Snowthresh,E2322))-Snowthresh)/(Rainthresh-Snowthresh)))</f>
        <v>0</v>
      </c>
      <c r="M2322" s="3">
        <f t="shared" ref="M2322:M2385" si="978">(SNOW*SWE_gain_coef)-(RAIN*SWE_loss_coef)</f>
        <v>0</v>
      </c>
      <c r="N2322" s="15">
        <f t="shared" ref="N2322:N2385" si="979">MAX(0,ASWE+ISWES)</f>
        <v>273.04560833333335</v>
      </c>
      <c r="O2322" s="15">
        <f t="shared" ref="O2322:O2385" si="980">IF(ASNWDS&gt;0,ASWES/ASNWDS,0)</f>
        <v>0.26775005702055721</v>
      </c>
      <c r="P2322" s="15">
        <f t="shared" ref="P2322:P2385" si="981">MAX(0,I2322+((L2322*SWE_gain_coef)/Snowfall_density)-(K2322/MAX(0.1,J2322)))</f>
        <v>1019.7779652101793</v>
      </c>
      <c r="Q2322" s="3">
        <f t="shared" si="971"/>
        <v>1</v>
      </c>
      <c r="R2322" s="3">
        <f t="shared" ref="R2322:R2385" si="982">IF(MONTH&gt;3,IF(MONTH&lt;10,Melt_coef_late,Melt_coef_early),Melt_coef_early)</f>
        <v>-0.81</v>
      </c>
      <c r="S2322" s="16">
        <f t="shared" ref="S2322:S2385" si="983">MIN(0,Melt_coef*(TMEAN-Melt_thresh))</f>
        <v>-2.0250000000000004</v>
      </c>
      <c r="T2322" s="3">
        <f t="shared" ref="T2322:T2385" si="984">MAX(0,ASWES+ISWEM)</f>
        <v>271.02060833333337</v>
      </c>
      <c r="U2322" s="3">
        <f t="shared" ref="U2322:U2385" si="985">MIN(O2322,ADENS_max)</f>
        <v>0.26775005702055721</v>
      </c>
      <c r="V2322" s="3">
        <f t="shared" ref="V2322:V2385" si="986">IF(ADENSM&gt;0,ASWEM/ADENSM,0)</f>
        <v>1012.2149416107316</v>
      </c>
      <c r="W2322" s="19">
        <f t="shared" ref="W2322:W2385" si="987">ASWEM</f>
        <v>271.02060833333337</v>
      </c>
      <c r="X2322" s="19">
        <f t="shared" ref="X2322:X2385" si="988">ADENSM</f>
        <v>0.26775005702055721</v>
      </c>
      <c r="Y2322" s="19">
        <f t="shared" ref="Y2322:Y2385" si="989">ASNWDM</f>
        <v>1012.2149416107316</v>
      </c>
      <c r="Z2322" s="2">
        <f t="shared" ref="Z2322:Z2385" si="990">W2322-G2322</f>
        <v>-2.0249999999999773</v>
      </c>
      <c r="AA2322" s="2">
        <f t="shared" ref="AA2322:AA2385" si="991">Y2322-H2322</f>
        <v>-17.863811126823293</v>
      </c>
      <c r="AB2322">
        <v>-7.62</v>
      </c>
      <c r="AC2322">
        <v>193.04</v>
      </c>
      <c r="AD2322">
        <v>0</v>
      </c>
      <c r="AE2322">
        <v>508</v>
      </c>
      <c r="AF2322" s="2">
        <f t="shared" ref="AF2322:AF2385" si="992">IF(asnwd_obs&gt;0,aswe_obs/asnwd_obs,0)</f>
        <v>0.38</v>
      </c>
      <c r="AG2322" t="b">
        <f t="shared" ref="AG2322:AG2385" si="993">OR(Z2322&lt;&gt;0,AB2322&lt;&gt;0)</f>
        <v>1</v>
      </c>
      <c r="AH2322" s="2">
        <f t="shared" ref="AH2322:AH2385" si="994">IF(AG2322=TRUE,Z2322-AB2322,"")</f>
        <v>5.5950000000000228</v>
      </c>
      <c r="AI2322">
        <f t="shared" ref="AI2322:AI2385" si="995">IF(AG2312=TRUE,ABS(Z2322-AB2322),"")</f>
        <v>5.5950000000000228</v>
      </c>
      <c r="AJ2322" s="2">
        <f t="shared" ref="AJ2322:AJ2385" si="996">IF(AG2322=TRUE,AA2322-AD2322,"")</f>
        <v>-17.863811126823293</v>
      </c>
      <c r="AK2322" s="2">
        <f t="shared" ref="AK2322:AK2385" si="997">IF(AG2322=TRUE,ABS(AA2322-AD2322),"")</f>
        <v>17.863811126823293</v>
      </c>
    </row>
    <row r="2323" spans="1:37" x14ac:dyDescent="0.3">
      <c r="A2323" s="18">
        <v>40565</v>
      </c>
      <c r="B2323">
        <v>10.16</v>
      </c>
      <c r="C2323">
        <v>6.1</v>
      </c>
      <c r="D2323">
        <v>3.2</v>
      </c>
      <c r="E2323">
        <v>4.6500000000000004</v>
      </c>
      <c r="G2323" s="3">
        <f t="shared" si="972"/>
        <v>271.02060833333337</v>
      </c>
      <c r="H2323" s="3">
        <f t="shared" si="973"/>
        <v>1012.2149416107316</v>
      </c>
      <c r="I2323" s="10">
        <f t="shared" si="974"/>
        <v>1002.0927921946243</v>
      </c>
      <c r="J2323" s="3">
        <f t="shared" si="975"/>
        <v>0.27045460305106789</v>
      </c>
      <c r="K2323" s="3">
        <f t="shared" si="976"/>
        <v>7.8740000000000006</v>
      </c>
      <c r="L2323" s="15">
        <f t="shared" si="977"/>
        <v>2.2859999999999996</v>
      </c>
      <c r="M2323" s="3">
        <f t="shared" si="978"/>
        <v>0.31749999999999945</v>
      </c>
      <c r="N2323" s="15">
        <f t="shared" si="979"/>
        <v>271.33810833333337</v>
      </c>
      <c r="O2323" s="15">
        <f t="shared" si="980"/>
        <v>0.27304170646373016</v>
      </c>
      <c r="P2323" s="15">
        <f t="shared" si="981"/>
        <v>993.7606669967721</v>
      </c>
      <c r="Q2323" s="3">
        <f t="shared" ref="Q2323:Q2386" si="998">MONTH(A2323)</f>
        <v>1</v>
      </c>
      <c r="R2323" s="3">
        <f t="shared" si="982"/>
        <v>-0.81</v>
      </c>
      <c r="S2323" s="16">
        <f t="shared" si="983"/>
        <v>-3.7665000000000006</v>
      </c>
      <c r="T2323" s="3">
        <f t="shared" si="984"/>
        <v>267.57160833333336</v>
      </c>
      <c r="U2323" s="3">
        <f t="shared" si="985"/>
        <v>0.27304170646373016</v>
      </c>
      <c r="V2323" s="3">
        <f t="shared" si="986"/>
        <v>979.96607111330286</v>
      </c>
      <c r="W2323" s="19">
        <f t="shared" si="987"/>
        <v>267.57160833333336</v>
      </c>
      <c r="X2323" s="19">
        <f t="shared" si="988"/>
        <v>0.27304170646373016</v>
      </c>
      <c r="Y2323" s="19">
        <f t="shared" si="989"/>
        <v>979.96607111330286</v>
      </c>
      <c r="Z2323" s="2">
        <f t="shared" si="990"/>
        <v>-3.4490000000000123</v>
      </c>
      <c r="AA2323" s="2">
        <f t="shared" si="991"/>
        <v>-32.248870497428697</v>
      </c>
      <c r="AB2323">
        <v>0</v>
      </c>
      <c r="AC2323">
        <v>193.04</v>
      </c>
      <c r="AD2323">
        <v>-25.4</v>
      </c>
      <c r="AE2323">
        <v>482.6</v>
      </c>
      <c r="AF2323" s="2">
        <f t="shared" si="992"/>
        <v>0.39999999999999997</v>
      </c>
      <c r="AG2323" t="b">
        <f t="shared" si="993"/>
        <v>1</v>
      </c>
      <c r="AH2323" s="2">
        <f t="shared" si="994"/>
        <v>-3.4490000000000123</v>
      </c>
      <c r="AI2323" t="str">
        <f t="shared" si="995"/>
        <v/>
      </c>
      <c r="AJ2323" s="2">
        <f t="shared" si="996"/>
        <v>-6.8488704974286989</v>
      </c>
      <c r="AK2323" s="2">
        <f t="shared" si="997"/>
        <v>6.8488704974286989</v>
      </c>
    </row>
    <row r="2324" spans="1:37" x14ac:dyDescent="0.3">
      <c r="A2324" s="18">
        <v>40566</v>
      </c>
      <c r="B2324">
        <v>2.54</v>
      </c>
      <c r="C2324">
        <v>5.8</v>
      </c>
      <c r="D2324">
        <v>0.2</v>
      </c>
      <c r="E2324">
        <v>3</v>
      </c>
      <c r="G2324" s="3">
        <f t="shared" si="972"/>
        <v>267.57160833333336</v>
      </c>
      <c r="H2324" s="3">
        <f t="shared" si="973"/>
        <v>979.96607111330286</v>
      </c>
      <c r="I2324" s="10">
        <f t="shared" si="974"/>
        <v>970.16641040216984</v>
      </c>
      <c r="J2324" s="3">
        <f t="shared" si="975"/>
        <v>0.27579970349871735</v>
      </c>
      <c r="K2324" s="3">
        <f t="shared" si="976"/>
        <v>1.27</v>
      </c>
      <c r="L2324" s="15">
        <f t="shared" si="977"/>
        <v>1.27</v>
      </c>
      <c r="M2324" s="3">
        <f t="shared" si="978"/>
        <v>0.95250000000000001</v>
      </c>
      <c r="N2324" s="15">
        <f t="shared" si="979"/>
        <v>268.52410833333334</v>
      </c>
      <c r="O2324" s="15">
        <f t="shared" si="980"/>
        <v>0.27481543783729329</v>
      </c>
      <c r="P2324" s="15">
        <f t="shared" si="981"/>
        <v>977.10707392033487</v>
      </c>
      <c r="Q2324" s="3">
        <f t="shared" si="998"/>
        <v>1</v>
      </c>
      <c r="R2324" s="3">
        <f t="shared" si="982"/>
        <v>-0.81</v>
      </c>
      <c r="S2324" s="16">
        <f t="shared" si="983"/>
        <v>-2.4300000000000002</v>
      </c>
      <c r="T2324" s="3">
        <f t="shared" si="984"/>
        <v>266.09410833333334</v>
      </c>
      <c r="U2324" s="3">
        <f t="shared" si="985"/>
        <v>0.27481543783729329</v>
      </c>
      <c r="V2324" s="3">
        <f t="shared" si="986"/>
        <v>968.2647759070818</v>
      </c>
      <c r="W2324" s="19">
        <f t="shared" si="987"/>
        <v>266.09410833333334</v>
      </c>
      <c r="X2324" s="19">
        <f t="shared" si="988"/>
        <v>0.27481543783729329</v>
      </c>
      <c r="Y2324" s="19">
        <f t="shared" si="989"/>
        <v>968.2647759070818</v>
      </c>
      <c r="Z2324" s="2">
        <f t="shared" si="990"/>
        <v>-1.4775000000000205</v>
      </c>
      <c r="AA2324" s="2">
        <f t="shared" si="991"/>
        <v>-11.701295206221062</v>
      </c>
      <c r="AB2324">
        <v>-2.54</v>
      </c>
      <c r="AC2324">
        <v>190.5</v>
      </c>
      <c r="AD2324">
        <v>0</v>
      </c>
      <c r="AE2324">
        <v>482.6</v>
      </c>
      <c r="AF2324" s="2">
        <f t="shared" si="992"/>
        <v>0.39473684210526316</v>
      </c>
      <c r="AG2324" t="b">
        <f t="shared" si="993"/>
        <v>1</v>
      </c>
      <c r="AH2324" s="2">
        <f t="shared" si="994"/>
        <v>1.0624999999999796</v>
      </c>
      <c r="AI2324">
        <f t="shared" si="995"/>
        <v>1.0624999999999796</v>
      </c>
      <c r="AJ2324" s="2">
        <f t="shared" si="996"/>
        <v>-11.701295206221062</v>
      </c>
      <c r="AK2324" s="2">
        <f t="shared" si="997"/>
        <v>11.701295206221062</v>
      </c>
    </row>
    <row r="2325" spans="1:37" x14ac:dyDescent="0.3">
      <c r="A2325" s="18">
        <v>40567</v>
      </c>
      <c r="B2325">
        <v>0</v>
      </c>
      <c r="C2325">
        <v>11</v>
      </c>
      <c r="D2325">
        <v>2</v>
      </c>
      <c r="E2325">
        <v>6.5</v>
      </c>
      <c r="G2325" s="3">
        <f t="shared" si="972"/>
        <v>266.09410833333334</v>
      </c>
      <c r="H2325" s="3">
        <f t="shared" si="973"/>
        <v>968.2647759070818</v>
      </c>
      <c r="I2325" s="10">
        <f t="shared" si="974"/>
        <v>958.58212814801095</v>
      </c>
      <c r="J2325" s="3">
        <f t="shared" si="975"/>
        <v>0.27759135135080132</v>
      </c>
      <c r="K2325" s="3">
        <f t="shared" si="976"/>
        <v>0</v>
      </c>
      <c r="L2325" s="15">
        <f t="shared" si="977"/>
        <v>0</v>
      </c>
      <c r="M2325" s="3">
        <f t="shared" si="978"/>
        <v>0</v>
      </c>
      <c r="N2325" s="15">
        <f t="shared" si="979"/>
        <v>266.09410833333334</v>
      </c>
      <c r="O2325" s="15">
        <f t="shared" si="980"/>
        <v>0.27759135135080132</v>
      </c>
      <c r="P2325" s="15">
        <f t="shared" si="981"/>
        <v>958.58212814801095</v>
      </c>
      <c r="Q2325" s="3">
        <f t="shared" si="998"/>
        <v>1</v>
      </c>
      <c r="R2325" s="3">
        <f t="shared" si="982"/>
        <v>-0.81</v>
      </c>
      <c r="S2325" s="16">
        <f t="shared" si="983"/>
        <v>-5.2650000000000006</v>
      </c>
      <c r="T2325" s="3">
        <f t="shared" si="984"/>
        <v>260.82910833333335</v>
      </c>
      <c r="U2325" s="3">
        <f t="shared" si="985"/>
        <v>0.27759135135080132</v>
      </c>
      <c r="V2325" s="3">
        <f t="shared" si="986"/>
        <v>939.61539890958284</v>
      </c>
      <c r="W2325" s="19">
        <f t="shared" si="987"/>
        <v>260.82910833333335</v>
      </c>
      <c r="X2325" s="19">
        <f t="shared" si="988"/>
        <v>0.27759135135080132</v>
      </c>
      <c r="Y2325" s="19">
        <f t="shared" si="989"/>
        <v>939.61539890958284</v>
      </c>
      <c r="Z2325" s="2">
        <f t="shared" si="990"/>
        <v>-5.2649999999999864</v>
      </c>
      <c r="AA2325" s="2">
        <f t="shared" si="991"/>
        <v>-28.649376997498962</v>
      </c>
      <c r="AB2325">
        <v>-5.08</v>
      </c>
      <c r="AC2325">
        <v>185.42</v>
      </c>
      <c r="AD2325">
        <v>0</v>
      </c>
      <c r="AE2325">
        <v>482.6</v>
      </c>
      <c r="AF2325" s="2">
        <f t="shared" si="992"/>
        <v>0.38421052631578945</v>
      </c>
      <c r="AG2325" t="b">
        <f t="shared" si="993"/>
        <v>1</v>
      </c>
      <c r="AH2325" s="2">
        <f t="shared" si="994"/>
        <v>-0.18499999999998629</v>
      </c>
      <c r="AI2325">
        <f t="shared" si="995"/>
        <v>0.18499999999998629</v>
      </c>
      <c r="AJ2325" s="2">
        <f t="shared" si="996"/>
        <v>-28.649376997498962</v>
      </c>
      <c r="AK2325" s="2">
        <f t="shared" si="997"/>
        <v>28.649376997498962</v>
      </c>
    </row>
    <row r="2326" spans="1:37" x14ac:dyDescent="0.3">
      <c r="A2326" s="18">
        <v>40568</v>
      </c>
      <c r="B2326">
        <v>0</v>
      </c>
      <c r="C2326">
        <v>10.5</v>
      </c>
      <c r="D2326">
        <v>2.2999999999999998</v>
      </c>
      <c r="E2326">
        <v>6.4</v>
      </c>
      <c r="G2326" s="3">
        <f t="shared" si="972"/>
        <v>260.82910833333335</v>
      </c>
      <c r="H2326" s="3">
        <f t="shared" si="973"/>
        <v>939.61539890958284</v>
      </c>
      <c r="I2326" s="10">
        <f t="shared" si="974"/>
        <v>930.21924492048697</v>
      </c>
      <c r="J2326" s="3">
        <f t="shared" si="975"/>
        <v>0.2803953043947488</v>
      </c>
      <c r="K2326" s="3">
        <f t="shared" si="976"/>
        <v>0</v>
      </c>
      <c r="L2326" s="15">
        <f t="shared" si="977"/>
        <v>0</v>
      </c>
      <c r="M2326" s="3">
        <f t="shared" si="978"/>
        <v>0</v>
      </c>
      <c r="N2326" s="15">
        <f t="shared" si="979"/>
        <v>260.82910833333335</v>
      </c>
      <c r="O2326" s="15">
        <f t="shared" si="980"/>
        <v>0.2803953043947488</v>
      </c>
      <c r="P2326" s="15">
        <f t="shared" si="981"/>
        <v>930.21924492048697</v>
      </c>
      <c r="Q2326" s="3">
        <f t="shared" si="998"/>
        <v>1</v>
      </c>
      <c r="R2326" s="3">
        <f t="shared" si="982"/>
        <v>-0.81</v>
      </c>
      <c r="S2326" s="16">
        <f t="shared" si="983"/>
        <v>-5.1840000000000011</v>
      </c>
      <c r="T2326" s="3">
        <f t="shared" si="984"/>
        <v>255.64510833333335</v>
      </c>
      <c r="U2326" s="3">
        <f t="shared" si="985"/>
        <v>0.2803953043947488</v>
      </c>
      <c r="V2326" s="3">
        <f t="shared" si="986"/>
        <v>911.73106085053621</v>
      </c>
      <c r="W2326" s="19">
        <f t="shared" si="987"/>
        <v>255.64510833333335</v>
      </c>
      <c r="X2326" s="19">
        <f t="shared" si="988"/>
        <v>0.2803953043947488</v>
      </c>
      <c r="Y2326" s="19">
        <f t="shared" si="989"/>
        <v>911.73106085053621</v>
      </c>
      <c r="Z2326" s="2">
        <f t="shared" si="990"/>
        <v>-5.1839999999999975</v>
      </c>
      <c r="AA2326" s="2">
        <f t="shared" si="991"/>
        <v>-27.884338059046627</v>
      </c>
      <c r="AB2326">
        <v>-2.54</v>
      </c>
      <c r="AC2326">
        <v>182.88</v>
      </c>
      <c r="AD2326">
        <v>-25.4</v>
      </c>
      <c r="AE2326">
        <v>457.2</v>
      </c>
      <c r="AF2326" s="2">
        <f t="shared" si="992"/>
        <v>0.4</v>
      </c>
      <c r="AG2326" t="b">
        <f t="shared" si="993"/>
        <v>1</v>
      </c>
      <c r="AH2326" s="2">
        <f t="shared" si="994"/>
        <v>-2.6439999999999975</v>
      </c>
      <c r="AI2326">
        <f t="shared" si="995"/>
        <v>2.6439999999999975</v>
      </c>
      <c r="AJ2326" s="2">
        <f t="shared" si="996"/>
        <v>-2.4843380590466282</v>
      </c>
      <c r="AK2326" s="2">
        <f t="shared" si="997"/>
        <v>2.4843380590466282</v>
      </c>
    </row>
    <row r="2327" spans="1:37" x14ac:dyDescent="0.3">
      <c r="A2327" s="18">
        <v>40569</v>
      </c>
      <c r="B2327">
        <v>0</v>
      </c>
      <c r="C2327">
        <v>8.4</v>
      </c>
      <c r="D2327">
        <v>0.6</v>
      </c>
      <c r="E2327">
        <v>4.5</v>
      </c>
      <c r="G2327" s="3">
        <f t="shared" si="972"/>
        <v>255.64510833333335</v>
      </c>
      <c r="H2327" s="3">
        <f t="shared" si="973"/>
        <v>911.73106085053621</v>
      </c>
      <c r="I2327" s="10">
        <f t="shared" si="974"/>
        <v>902.61375024203085</v>
      </c>
      <c r="J2327" s="3">
        <f t="shared" si="975"/>
        <v>0.28322758019671596</v>
      </c>
      <c r="K2327" s="3">
        <f t="shared" si="976"/>
        <v>0</v>
      </c>
      <c r="L2327" s="15">
        <f t="shared" si="977"/>
        <v>0</v>
      </c>
      <c r="M2327" s="3">
        <f t="shared" si="978"/>
        <v>0</v>
      </c>
      <c r="N2327" s="15">
        <f t="shared" si="979"/>
        <v>255.64510833333335</v>
      </c>
      <c r="O2327" s="15">
        <f t="shared" si="980"/>
        <v>0.28322758019671596</v>
      </c>
      <c r="P2327" s="15">
        <f t="shared" si="981"/>
        <v>902.61375024203085</v>
      </c>
      <c r="Q2327" s="3">
        <f t="shared" si="998"/>
        <v>1</v>
      </c>
      <c r="R2327" s="3">
        <f t="shared" si="982"/>
        <v>-0.81</v>
      </c>
      <c r="S2327" s="16">
        <f t="shared" si="983"/>
        <v>-3.6450000000000005</v>
      </c>
      <c r="T2327" s="3">
        <f t="shared" si="984"/>
        <v>252.00010833333334</v>
      </c>
      <c r="U2327" s="3">
        <f t="shared" si="985"/>
        <v>0.28322758019671596</v>
      </c>
      <c r="V2327" s="3">
        <f t="shared" si="986"/>
        <v>889.74424086208853</v>
      </c>
      <c r="W2327" s="19">
        <f t="shared" si="987"/>
        <v>252.00010833333334</v>
      </c>
      <c r="X2327" s="19">
        <f t="shared" si="988"/>
        <v>0.28322758019671596</v>
      </c>
      <c r="Y2327" s="19">
        <f t="shared" si="989"/>
        <v>889.74424086208853</v>
      </c>
      <c r="Z2327" s="2">
        <f t="shared" si="990"/>
        <v>-3.6450000000000102</v>
      </c>
      <c r="AA2327" s="2">
        <f t="shared" si="991"/>
        <v>-21.986819988447678</v>
      </c>
      <c r="AB2327">
        <v>2.54</v>
      </c>
      <c r="AC2327">
        <v>185.42</v>
      </c>
      <c r="AD2327">
        <v>0</v>
      </c>
      <c r="AE2327">
        <v>457.2</v>
      </c>
      <c r="AF2327" s="2">
        <f t="shared" si="992"/>
        <v>0.40555555555555556</v>
      </c>
      <c r="AG2327" t="b">
        <f t="shared" si="993"/>
        <v>1</v>
      </c>
      <c r="AH2327" s="2">
        <f t="shared" si="994"/>
        <v>-6.1850000000000103</v>
      </c>
      <c r="AI2327">
        <f t="shared" si="995"/>
        <v>6.1850000000000103</v>
      </c>
      <c r="AJ2327" s="2">
        <f t="shared" si="996"/>
        <v>-21.986819988447678</v>
      </c>
      <c r="AK2327" s="2">
        <f t="shared" si="997"/>
        <v>21.986819988447678</v>
      </c>
    </row>
    <row r="2328" spans="1:37" x14ac:dyDescent="0.3">
      <c r="A2328" s="18">
        <v>40570</v>
      </c>
      <c r="B2328">
        <v>0</v>
      </c>
      <c r="C2328">
        <v>13.2</v>
      </c>
      <c r="D2328">
        <v>3.4</v>
      </c>
      <c r="E2328">
        <v>8.3000000000000007</v>
      </c>
      <c r="G2328" s="3">
        <f t="shared" si="972"/>
        <v>252.00010833333334</v>
      </c>
      <c r="H2328" s="3">
        <f t="shared" si="973"/>
        <v>889.74424086208853</v>
      </c>
      <c r="I2328" s="10">
        <f t="shared" si="974"/>
        <v>880.84679845346761</v>
      </c>
      <c r="J2328" s="3">
        <f t="shared" si="975"/>
        <v>0.28608846484516764</v>
      </c>
      <c r="K2328" s="3">
        <f t="shared" si="976"/>
        <v>0</v>
      </c>
      <c r="L2328" s="15">
        <f t="shared" si="977"/>
        <v>0</v>
      </c>
      <c r="M2328" s="3">
        <f t="shared" si="978"/>
        <v>0</v>
      </c>
      <c r="N2328" s="15">
        <f t="shared" si="979"/>
        <v>252.00010833333334</v>
      </c>
      <c r="O2328" s="15">
        <f t="shared" si="980"/>
        <v>0.28608846484516764</v>
      </c>
      <c r="P2328" s="15">
        <f t="shared" si="981"/>
        <v>880.84679845346761</v>
      </c>
      <c r="Q2328" s="3">
        <f t="shared" si="998"/>
        <v>1</v>
      </c>
      <c r="R2328" s="3">
        <f t="shared" si="982"/>
        <v>-0.81</v>
      </c>
      <c r="S2328" s="16">
        <f t="shared" si="983"/>
        <v>-6.7230000000000008</v>
      </c>
      <c r="T2328" s="3">
        <f t="shared" si="984"/>
        <v>245.27710833333333</v>
      </c>
      <c r="U2328" s="3">
        <f t="shared" si="985"/>
        <v>0.28608846484516764</v>
      </c>
      <c r="V2328" s="3">
        <f t="shared" si="986"/>
        <v>857.34707432569292</v>
      </c>
      <c r="W2328" s="19">
        <f t="shared" si="987"/>
        <v>245.27710833333333</v>
      </c>
      <c r="X2328" s="19">
        <f t="shared" si="988"/>
        <v>0.28608846484516764</v>
      </c>
      <c r="Y2328" s="19">
        <f t="shared" si="989"/>
        <v>857.34707432569292</v>
      </c>
      <c r="Z2328" s="2">
        <f t="shared" si="990"/>
        <v>-6.7230000000000132</v>
      </c>
      <c r="AA2328" s="2">
        <f t="shared" si="991"/>
        <v>-32.397166536395616</v>
      </c>
      <c r="AB2328">
        <v>-7.62</v>
      </c>
      <c r="AC2328">
        <v>177.8</v>
      </c>
      <c r="AD2328">
        <v>0</v>
      </c>
      <c r="AE2328">
        <v>457.2</v>
      </c>
      <c r="AF2328" s="2">
        <f t="shared" si="992"/>
        <v>0.38888888888888895</v>
      </c>
      <c r="AG2328" t="b">
        <f t="shared" si="993"/>
        <v>1</v>
      </c>
      <c r="AH2328" s="2">
        <f t="shared" si="994"/>
        <v>0.89699999999998692</v>
      </c>
      <c r="AI2328">
        <f t="shared" si="995"/>
        <v>0.89699999999998692</v>
      </c>
      <c r="AJ2328" s="2">
        <f t="shared" si="996"/>
        <v>-32.397166536395616</v>
      </c>
      <c r="AK2328" s="2">
        <f t="shared" si="997"/>
        <v>32.397166536395616</v>
      </c>
    </row>
    <row r="2329" spans="1:37" x14ac:dyDescent="0.3">
      <c r="A2329" s="18">
        <v>40571</v>
      </c>
      <c r="B2329">
        <v>0</v>
      </c>
      <c r="C2329">
        <v>12.3</v>
      </c>
      <c r="D2329">
        <v>5</v>
      </c>
      <c r="E2329">
        <v>8.65</v>
      </c>
      <c r="G2329" s="3">
        <f t="shared" si="972"/>
        <v>245.27710833333333</v>
      </c>
      <c r="H2329" s="3">
        <f t="shared" si="973"/>
        <v>857.34707432569292</v>
      </c>
      <c r="I2329" s="10">
        <f t="shared" si="974"/>
        <v>848.77360358243595</v>
      </c>
      <c r="J2329" s="3">
        <f t="shared" si="975"/>
        <v>0.28897824731835114</v>
      </c>
      <c r="K2329" s="3">
        <f t="shared" si="976"/>
        <v>0</v>
      </c>
      <c r="L2329" s="15">
        <f t="shared" si="977"/>
        <v>0</v>
      </c>
      <c r="M2329" s="3">
        <f t="shared" si="978"/>
        <v>0</v>
      </c>
      <c r="N2329" s="15">
        <f t="shared" si="979"/>
        <v>245.27710833333333</v>
      </c>
      <c r="O2329" s="15">
        <f t="shared" si="980"/>
        <v>0.28897824731835114</v>
      </c>
      <c r="P2329" s="15">
        <f t="shared" si="981"/>
        <v>848.77360358243595</v>
      </c>
      <c r="Q2329" s="3">
        <f t="shared" si="998"/>
        <v>1</v>
      </c>
      <c r="R2329" s="3">
        <f t="shared" si="982"/>
        <v>-0.81</v>
      </c>
      <c r="S2329" s="16">
        <f t="shared" si="983"/>
        <v>-7.0065000000000008</v>
      </c>
      <c r="T2329" s="3">
        <f t="shared" si="984"/>
        <v>238.27060833333334</v>
      </c>
      <c r="U2329" s="3">
        <f t="shared" si="985"/>
        <v>0.28897824731835114</v>
      </c>
      <c r="V2329" s="3">
        <f t="shared" si="986"/>
        <v>824.52783399590612</v>
      </c>
      <c r="W2329" s="19">
        <f t="shared" si="987"/>
        <v>238.27060833333334</v>
      </c>
      <c r="X2329" s="19">
        <f t="shared" si="988"/>
        <v>0.28897824731835114</v>
      </c>
      <c r="Y2329" s="19">
        <f t="shared" si="989"/>
        <v>824.52783399590612</v>
      </c>
      <c r="Z2329" s="2">
        <f t="shared" si="990"/>
        <v>-7.0064999999999884</v>
      </c>
      <c r="AA2329" s="2">
        <f t="shared" si="991"/>
        <v>-32.819240329786794</v>
      </c>
      <c r="AB2329">
        <v>0</v>
      </c>
      <c r="AC2329">
        <v>177.8</v>
      </c>
      <c r="AD2329">
        <v>0</v>
      </c>
      <c r="AE2329">
        <v>457.2</v>
      </c>
      <c r="AF2329" s="2">
        <f t="shared" si="992"/>
        <v>0.38888888888888895</v>
      </c>
      <c r="AG2329" t="b">
        <f t="shared" si="993"/>
        <v>1</v>
      </c>
      <c r="AH2329" s="2">
        <f t="shared" si="994"/>
        <v>-7.0064999999999884</v>
      </c>
      <c r="AI2329">
        <f t="shared" si="995"/>
        <v>7.0064999999999884</v>
      </c>
      <c r="AJ2329" s="2">
        <f t="shared" si="996"/>
        <v>-32.819240329786794</v>
      </c>
      <c r="AK2329" s="2">
        <f t="shared" si="997"/>
        <v>32.819240329786794</v>
      </c>
    </row>
    <row r="2330" spans="1:37" x14ac:dyDescent="0.3">
      <c r="A2330" s="18">
        <v>40572</v>
      </c>
      <c r="B2330">
        <v>0</v>
      </c>
      <c r="C2330">
        <v>6.6</v>
      </c>
      <c r="D2330">
        <v>2.4</v>
      </c>
      <c r="E2330">
        <v>4.5</v>
      </c>
      <c r="G2330" s="3">
        <f t="shared" ref="G2330:G2393" si="999">W2329</f>
        <v>238.27060833333334</v>
      </c>
      <c r="H2330" s="3">
        <f t="shared" ref="H2330:H2393" si="1000">Y2329</f>
        <v>824.52783399590612</v>
      </c>
      <c r="I2330" s="10">
        <f t="shared" si="974"/>
        <v>816.28255565594702</v>
      </c>
      <c r="J2330" s="3">
        <f t="shared" si="975"/>
        <v>0.29189721951348602</v>
      </c>
      <c r="K2330" s="3">
        <f t="shared" si="976"/>
        <v>0</v>
      </c>
      <c r="L2330" s="15">
        <f t="shared" si="977"/>
        <v>0</v>
      </c>
      <c r="M2330" s="3">
        <f t="shared" si="978"/>
        <v>0</v>
      </c>
      <c r="N2330" s="15">
        <f t="shared" si="979"/>
        <v>238.27060833333334</v>
      </c>
      <c r="O2330" s="15">
        <f t="shared" si="980"/>
        <v>0.29189721951348602</v>
      </c>
      <c r="P2330" s="15">
        <f t="shared" si="981"/>
        <v>816.28255565594702</v>
      </c>
      <c r="Q2330" s="3">
        <f t="shared" si="998"/>
        <v>1</v>
      </c>
      <c r="R2330" s="3">
        <f t="shared" si="982"/>
        <v>-0.81</v>
      </c>
      <c r="S2330" s="16">
        <f t="shared" si="983"/>
        <v>-3.6450000000000005</v>
      </c>
      <c r="T2330" s="3">
        <f t="shared" si="984"/>
        <v>234.62560833333333</v>
      </c>
      <c r="U2330" s="3">
        <f t="shared" si="985"/>
        <v>0.29189721951348602</v>
      </c>
      <c r="V2330" s="3">
        <f t="shared" si="986"/>
        <v>803.79528357409833</v>
      </c>
      <c r="W2330" s="19">
        <f t="shared" si="987"/>
        <v>234.62560833333333</v>
      </c>
      <c r="X2330" s="19">
        <f t="shared" si="988"/>
        <v>0.29189721951348602</v>
      </c>
      <c r="Y2330" s="19">
        <f t="shared" si="989"/>
        <v>803.79528357409833</v>
      </c>
      <c r="Z2330" s="2">
        <f t="shared" si="990"/>
        <v>-3.6450000000000102</v>
      </c>
      <c r="AA2330" s="2">
        <f t="shared" si="991"/>
        <v>-20.732550421807787</v>
      </c>
      <c r="AB2330">
        <v>-2.54</v>
      </c>
      <c r="AC2330">
        <v>175.26</v>
      </c>
      <c r="AD2330">
        <v>0</v>
      </c>
      <c r="AE2330">
        <v>457.2</v>
      </c>
      <c r="AF2330" s="2">
        <f t="shared" si="992"/>
        <v>0.3833333333333333</v>
      </c>
      <c r="AG2330" t="b">
        <f t="shared" si="993"/>
        <v>1</v>
      </c>
      <c r="AH2330" s="2">
        <f t="shared" si="994"/>
        <v>-1.1050000000000102</v>
      </c>
      <c r="AI2330">
        <f t="shared" si="995"/>
        <v>1.1050000000000102</v>
      </c>
      <c r="AJ2330" s="2">
        <f t="shared" si="996"/>
        <v>-20.732550421807787</v>
      </c>
      <c r="AK2330" s="2">
        <f t="shared" si="997"/>
        <v>20.732550421807787</v>
      </c>
    </row>
    <row r="2331" spans="1:37" x14ac:dyDescent="0.3">
      <c r="A2331" s="18">
        <v>40573</v>
      </c>
      <c r="B2331">
        <v>2.54</v>
      </c>
      <c r="C2331">
        <v>7.3</v>
      </c>
      <c r="D2331">
        <v>2.1</v>
      </c>
      <c r="E2331">
        <v>4.7</v>
      </c>
      <c r="G2331" s="3">
        <f t="shared" si="999"/>
        <v>234.62560833333333</v>
      </c>
      <c r="H2331" s="3">
        <f t="shared" si="1000"/>
        <v>803.79528357409833</v>
      </c>
      <c r="I2331" s="10">
        <f t="shared" si="974"/>
        <v>795.75733073835738</v>
      </c>
      <c r="J2331" s="3">
        <f t="shared" si="975"/>
        <v>0.29484567627624853</v>
      </c>
      <c r="K2331" s="3">
        <f t="shared" si="976"/>
        <v>1.9896666666666667</v>
      </c>
      <c r="L2331" s="15">
        <f t="shared" si="977"/>
        <v>0.55033333333333334</v>
      </c>
      <c r="M2331" s="3">
        <f t="shared" si="978"/>
        <v>5.2916666666666667E-2</v>
      </c>
      <c r="N2331" s="15">
        <f t="shared" si="979"/>
        <v>234.67852500000001</v>
      </c>
      <c r="O2331" s="15">
        <f t="shared" si="980"/>
        <v>0.29556035229957045</v>
      </c>
      <c r="P2331" s="15">
        <f t="shared" si="981"/>
        <v>794.01219809799591</v>
      </c>
      <c r="Q2331" s="3">
        <f t="shared" si="998"/>
        <v>1</v>
      </c>
      <c r="R2331" s="3">
        <f t="shared" si="982"/>
        <v>-0.81</v>
      </c>
      <c r="S2331" s="16">
        <f t="shared" si="983"/>
        <v>-3.8070000000000004</v>
      </c>
      <c r="T2331" s="3">
        <f t="shared" si="984"/>
        <v>230.87152500000002</v>
      </c>
      <c r="U2331" s="3">
        <f t="shared" si="985"/>
        <v>0.29556035229957045</v>
      </c>
      <c r="V2331" s="3">
        <f t="shared" si="986"/>
        <v>781.13158007741197</v>
      </c>
      <c r="W2331" s="19">
        <f t="shared" si="987"/>
        <v>230.87152500000002</v>
      </c>
      <c r="X2331" s="19">
        <f t="shared" si="988"/>
        <v>0.29556035229957045</v>
      </c>
      <c r="Y2331" s="19">
        <f t="shared" si="989"/>
        <v>781.13158007741197</v>
      </c>
      <c r="Z2331" s="2">
        <f t="shared" si="990"/>
        <v>-3.7540833333333126</v>
      </c>
      <c r="AA2331" s="2">
        <f t="shared" si="991"/>
        <v>-22.663703496686367</v>
      </c>
      <c r="AB2331">
        <v>-2.54</v>
      </c>
      <c r="AC2331">
        <v>172.72</v>
      </c>
      <c r="AD2331">
        <v>0</v>
      </c>
      <c r="AE2331">
        <v>457.2</v>
      </c>
      <c r="AF2331" s="2">
        <f t="shared" si="992"/>
        <v>0.37777777777777777</v>
      </c>
      <c r="AG2331" t="b">
        <f t="shared" si="993"/>
        <v>1</v>
      </c>
      <c r="AH2331" s="2">
        <f t="shared" si="994"/>
        <v>-1.2140833333333125</v>
      </c>
      <c r="AI2331">
        <f t="shared" si="995"/>
        <v>1.2140833333333125</v>
      </c>
      <c r="AJ2331" s="2">
        <f t="shared" si="996"/>
        <v>-22.663703496686367</v>
      </c>
      <c r="AK2331" s="2">
        <f t="shared" si="997"/>
        <v>22.663703496686367</v>
      </c>
    </row>
    <row r="2332" spans="1:37" x14ac:dyDescent="0.3">
      <c r="A2332" s="18">
        <v>40574</v>
      </c>
      <c r="B2332">
        <v>0</v>
      </c>
      <c r="C2332">
        <v>5.9</v>
      </c>
      <c r="D2332">
        <v>1.3</v>
      </c>
      <c r="E2332">
        <v>3.6</v>
      </c>
      <c r="G2332" s="3">
        <f t="shared" si="999"/>
        <v>230.87152500000002</v>
      </c>
      <c r="H2332" s="3">
        <f t="shared" si="1000"/>
        <v>781.13158007741197</v>
      </c>
      <c r="I2332" s="10">
        <f t="shared" si="974"/>
        <v>773.32026427663789</v>
      </c>
      <c r="J2332" s="3">
        <f t="shared" si="975"/>
        <v>0.2985458104036065</v>
      </c>
      <c r="K2332" s="3">
        <f t="shared" si="976"/>
        <v>0</v>
      </c>
      <c r="L2332" s="15">
        <f t="shared" si="977"/>
        <v>0</v>
      </c>
      <c r="M2332" s="3">
        <f t="shared" si="978"/>
        <v>0</v>
      </c>
      <c r="N2332" s="15">
        <f t="shared" si="979"/>
        <v>230.87152500000002</v>
      </c>
      <c r="O2332" s="15">
        <f t="shared" si="980"/>
        <v>0.2985458104036065</v>
      </c>
      <c r="P2332" s="15">
        <f t="shared" si="981"/>
        <v>773.32026427663789</v>
      </c>
      <c r="Q2332" s="3">
        <f t="shared" si="998"/>
        <v>1</v>
      </c>
      <c r="R2332" s="3">
        <f t="shared" si="982"/>
        <v>-0.81</v>
      </c>
      <c r="S2332" s="16">
        <f t="shared" si="983"/>
        <v>-2.9160000000000004</v>
      </c>
      <c r="T2332" s="3">
        <f t="shared" si="984"/>
        <v>227.95552500000002</v>
      </c>
      <c r="U2332" s="3">
        <f t="shared" si="985"/>
        <v>0.2985458104036065</v>
      </c>
      <c r="V2332" s="3">
        <f t="shared" si="986"/>
        <v>763.55291903719933</v>
      </c>
      <c r="W2332" s="19">
        <f t="shared" si="987"/>
        <v>227.95552500000002</v>
      </c>
      <c r="X2332" s="19">
        <f t="shared" si="988"/>
        <v>0.2985458104036065</v>
      </c>
      <c r="Y2332" s="19">
        <f t="shared" si="989"/>
        <v>763.55291903719933</v>
      </c>
      <c r="Z2332" s="2">
        <f t="shared" si="990"/>
        <v>-2.9159999999999968</v>
      </c>
      <c r="AA2332" s="2">
        <f t="shared" si="991"/>
        <v>-17.578661040212637</v>
      </c>
      <c r="AB2332">
        <v>0</v>
      </c>
      <c r="AC2332">
        <v>172.72</v>
      </c>
      <c r="AD2332">
        <v>-25.4</v>
      </c>
      <c r="AE2332">
        <v>431.8</v>
      </c>
      <c r="AF2332" s="2">
        <f t="shared" si="992"/>
        <v>0.39999999999999997</v>
      </c>
      <c r="AG2332" t="b">
        <f t="shared" si="993"/>
        <v>1</v>
      </c>
      <c r="AH2332" s="2">
        <f t="shared" si="994"/>
        <v>-2.9159999999999968</v>
      </c>
      <c r="AI2332">
        <f t="shared" si="995"/>
        <v>2.9159999999999968</v>
      </c>
      <c r="AJ2332" s="2">
        <f t="shared" si="996"/>
        <v>7.8213389597873615</v>
      </c>
      <c r="AK2332" s="2">
        <f t="shared" si="997"/>
        <v>7.8213389597873615</v>
      </c>
    </row>
    <row r="2333" spans="1:37" x14ac:dyDescent="0.3">
      <c r="A2333" s="18">
        <v>40575</v>
      </c>
      <c r="B2333">
        <v>2.54</v>
      </c>
      <c r="C2333">
        <v>5.2</v>
      </c>
      <c r="D2333">
        <v>-0.3</v>
      </c>
      <c r="E2333">
        <v>2.4500000000000002</v>
      </c>
      <c r="G2333" s="3">
        <f t="shared" si="999"/>
        <v>227.95552500000002</v>
      </c>
      <c r="H2333" s="3">
        <f t="shared" si="1000"/>
        <v>763.55291903719933</v>
      </c>
      <c r="I2333" s="10">
        <f t="shared" si="974"/>
        <v>755.91738984682729</v>
      </c>
      <c r="J2333" s="3">
        <f t="shared" si="975"/>
        <v>0.3015614246501076</v>
      </c>
      <c r="K2333" s="3">
        <f t="shared" si="976"/>
        <v>1.037166666666667</v>
      </c>
      <c r="L2333" s="15">
        <f t="shared" si="977"/>
        <v>1.502833333333333</v>
      </c>
      <c r="M2333" s="3">
        <f t="shared" si="978"/>
        <v>1.2435416666666663</v>
      </c>
      <c r="N2333" s="15">
        <f t="shared" si="979"/>
        <v>229.19906666666668</v>
      </c>
      <c r="O2333" s="15">
        <f t="shared" si="980"/>
        <v>0.29916074077004828</v>
      </c>
      <c r="P2333" s="15">
        <f t="shared" si="981"/>
        <v>766.14018964086574</v>
      </c>
      <c r="Q2333" s="3">
        <f t="shared" si="998"/>
        <v>2</v>
      </c>
      <c r="R2333" s="3">
        <f t="shared" si="982"/>
        <v>-0.81</v>
      </c>
      <c r="S2333" s="16">
        <f t="shared" si="983"/>
        <v>-1.9845000000000004</v>
      </c>
      <c r="T2333" s="3">
        <f t="shared" si="984"/>
        <v>227.21456666666668</v>
      </c>
      <c r="U2333" s="3">
        <f t="shared" si="985"/>
        <v>0.29916074077004828</v>
      </c>
      <c r="V2333" s="3">
        <f t="shared" si="986"/>
        <v>759.50663205944034</v>
      </c>
      <c r="W2333" s="19">
        <f t="shared" si="987"/>
        <v>227.21456666666668</v>
      </c>
      <c r="X2333" s="19">
        <f t="shared" si="988"/>
        <v>0.29916074077004828</v>
      </c>
      <c r="Y2333" s="19">
        <f t="shared" si="989"/>
        <v>759.50663205944034</v>
      </c>
      <c r="Z2333" s="2">
        <f t="shared" si="990"/>
        <v>-0.74095833333333871</v>
      </c>
      <c r="AA2333" s="2">
        <f t="shared" si="991"/>
        <v>-4.0462869777589958</v>
      </c>
      <c r="AB2333">
        <v>2.54</v>
      </c>
      <c r="AC2333">
        <v>175.26</v>
      </c>
      <c r="AD2333">
        <v>0</v>
      </c>
      <c r="AE2333">
        <v>431.8</v>
      </c>
      <c r="AF2333" s="2">
        <f t="shared" si="992"/>
        <v>0.40588235294117642</v>
      </c>
      <c r="AG2333" t="b">
        <f t="shared" si="993"/>
        <v>1</v>
      </c>
      <c r="AH2333" s="2">
        <f t="shared" si="994"/>
        <v>-3.2809583333333388</v>
      </c>
      <c r="AI2333">
        <f t="shared" si="995"/>
        <v>3.2809583333333388</v>
      </c>
      <c r="AJ2333" s="2">
        <f t="shared" si="996"/>
        <v>-4.0462869777589958</v>
      </c>
      <c r="AK2333" s="2">
        <f t="shared" si="997"/>
        <v>4.0462869777589958</v>
      </c>
    </row>
    <row r="2334" spans="1:37" x14ac:dyDescent="0.3">
      <c r="A2334" s="18">
        <v>40576</v>
      </c>
      <c r="B2334">
        <v>0</v>
      </c>
      <c r="C2334">
        <v>4.3</v>
      </c>
      <c r="D2334">
        <v>-3.5</v>
      </c>
      <c r="E2334">
        <v>0.4</v>
      </c>
      <c r="G2334" s="3">
        <f t="shared" si="999"/>
        <v>227.21456666666668</v>
      </c>
      <c r="H2334" s="3">
        <f t="shared" si="1000"/>
        <v>759.50663205944034</v>
      </c>
      <c r="I2334" s="10">
        <f t="shared" si="974"/>
        <v>751.91156573884598</v>
      </c>
      <c r="J2334" s="3">
        <f t="shared" si="975"/>
        <v>0.30218256643439217</v>
      </c>
      <c r="K2334" s="3">
        <f t="shared" si="976"/>
        <v>0</v>
      </c>
      <c r="L2334" s="15">
        <f t="shared" si="977"/>
        <v>0</v>
      </c>
      <c r="M2334" s="3">
        <f t="shared" si="978"/>
        <v>0</v>
      </c>
      <c r="N2334" s="15">
        <f t="shared" si="979"/>
        <v>227.21456666666668</v>
      </c>
      <c r="O2334" s="15">
        <f t="shared" si="980"/>
        <v>0.30218256643439217</v>
      </c>
      <c r="P2334" s="15">
        <f t="shared" si="981"/>
        <v>751.91156573884598</v>
      </c>
      <c r="Q2334" s="3">
        <f t="shared" si="998"/>
        <v>2</v>
      </c>
      <c r="R2334" s="3">
        <f t="shared" si="982"/>
        <v>-0.81</v>
      </c>
      <c r="S2334" s="16">
        <f t="shared" si="983"/>
        <v>-0.32400000000000007</v>
      </c>
      <c r="T2334" s="3">
        <f t="shared" si="984"/>
        <v>226.89056666666667</v>
      </c>
      <c r="U2334" s="3">
        <f t="shared" si="985"/>
        <v>0.30218256643439217</v>
      </c>
      <c r="V2334" s="3">
        <f t="shared" si="986"/>
        <v>750.8393662277258</v>
      </c>
      <c r="W2334" s="19">
        <f t="shared" si="987"/>
        <v>226.89056666666667</v>
      </c>
      <c r="X2334" s="19">
        <f t="shared" si="988"/>
        <v>0.30218256643439217</v>
      </c>
      <c r="Y2334" s="19">
        <f t="shared" si="989"/>
        <v>750.8393662277258</v>
      </c>
      <c r="Z2334" s="2">
        <f t="shared" si="990"/>
        <v>-0.32400000000001228</v>
      </c>
      <c r="AA2334" s="2">
        <f t="shared" si="991"/>
        <v>-8.6672658317145306</v>
      </c>
      <c r="AB2334">
        <v>0</v>
      </c>
      <c r="AC2334">
        <v>175.26</v>
      </c>
      <c r="AD2334">
        <v>0</v>
      </c>
      <c r="AE2334">
        <v>431.8</v>
      </c>
      <c r="AF2334" s="2">
        <f t="shared" si="992"/>
        <v>0.40588235294117642</v>
      </c>
      <c r="AG2334" t="b">
        <f t="shared" si="993"/>
        <v>1</v>
      </c>
      <c r="AH2334" s="2">
        <f t="shared" si="994"/>
        <v>-0.32400000000001228</v>
      </c>
      <c r="AI2334">
        <f t="shared" si="995"/>
        <v>0.32400000000001228</v>
      </c>
      <c r="AJ2334" s="2">
        <f t="shared" si="996"/>
        <v>-8.6672658317145306</v>
      </c>
      <c r="AK2334" s="2">
        <f t="shared" si="997"/>
        <v>8.6672658317145306</v>
      </c>
    </row>
    <row r="2335" spans="1:37" x14ac:dyDescent="0.3">
      <c r="A2335" s="18">
        <v>40577</v>
      </c>
      <c r="B2335">
        <v>0</v>
      </c>
      <c r="C2335">
        <v>8.3000000000000007</v>
      </c>
      <c r="D2335">
        <v>-1.3</v>
      </c>
      <c r="E2335">
        <v>3.5</v>
      </c>
      <c r="G2335" s="3">
        <f t="shared" si="999"/>
        <v>226.89056666666667</v>
      </c>
      <c r="H2335" s="3">
        <f t="shared" si="1000"/>
        <v>750.8393662277258</v>
      </c>
      <c r="I2335" s="10">
        <f t="shared" si="974"/>
        <v>743.33097256544852</v>
      </c>
      <c r="J2335" s="3">
        <f t="shared" si="975"/>
        <v>0.30523491559029514</v>
      </c>
      <c r="K2335" s="3">
        <f t="shared" si="976"/>
        <v>0</v>
      </c>
      <c r="L2335" s="15">
        <f t="shared" si="977"/>
        <v>0</v>
      </c>
      <c r="M2335" s="3">
        <f t="shared" si="978"/>
        <v>0</v>
      </c>
      <c r="N2335" s="15">
        <f t="shared" si="979"/>
        <v>226.89056666666667</v>
      </c>
      <c r="O2335" s="15">
        <f t="shared" si="980"/>
        <v>0.30523491559029514</v>
      </c>
      <c r="P2335" s="15">
        <f t="shared" si="981"/>
        <v>743.33097256544852</v>
      </c>
      <c r="Q2335" s="3">
        <f t="shared" si="998"/>
        <v>2</v>
      </c>
      <c r="R2335" s="3">
        <f t="shared" si="982"/>
        <v>-0.81</v>
      </c>
      <c r="S2335" s="16">
        <f t="shared" si="983"/>
        <v>-2.835</v>
      </c>
      <c r="T2335" s="3">
        <f t="shared" si="984"/>
        <v>224.05556666666666</v>
      </c>
      <c r="U2335" s="3">
        <f t="shared" si="985"/>
        <v>0.30523491559029514</v>
      </c>
      <c r="V2335" s="3">
        <f t="shared" si="986"/>
        <v>734.04304430036984</v>
      </c>
      <c r="W2335" s="19">
        <f t="shared" si="987"/>
        <v>224.05556666666666</v>
      </c>
      <c r="X2335" s="19">
        <f t="shared" si="988"/>
        <v>0.30523491559029514</v>
      </c>
      <c r="Y2335" s="19">
        <f t="shared" si="989"/>
        <v>734.04304430036984</v>
      </c>
      <c r="Z2335" s="2">
        <f t="shared" si="990"/>
        <v>-2.835000000000008</v>
      </c>
      <c r="AA2335" s="2">
        <f t="shared" si="991"/>
        <v>-16.796321927355962</v>
      </c>
      <c r="AB2335">
        <v>-12.7</v>
      </c>
      <c r="AC2335">
        <v>162.56</v>
      </c>
      <c r="AD2335">
        <v>0</v>
      </c>
      <c r="AE2335">
        <v>431.8</v>
      </c>
      <c r="AF2335" s="2">
        <f t="shared" si="992"/>
        <v>0.37647058823529411</v>
      </c>
      <c r="AG2335" t="b">
        <f t="shared" si="993"/>
        <v>1</v>
      </c>
      <c r="AH2335" s="2">
        <f t="shared" si="994"/>
        <v>9.8649999999999913</v>
      </c>
      <c r="AI2335">
        <f t="shared" si="995"/>
        <v>9.8649999999999913</v>
      </c>
      <c r="AJ2335" s="2">
        <f t="shared" si="996"/>
        <v>-16.796321927355962</v>
      </c>
      <c r="AK2335" s="2">
        <f t="shared" si="997"/>
        <v>16.796321927355962</v>
      </c>
    </row>
    <row r="2336" spans="1:37" x14ac:dyDescent="0.3">
      <c r="A2336" s="18">
        <v>40578</v>
      </c>
      <c r="B2336">
        <v>0</v>
      </c>
      <c r="C2336">
        <v>11.1</v>
      </c>
      <c r="D2336">
        <v>2.6</v>
      </c>
      <c r="E2336">
        <v>6.85</v>
      </c>
      <c r="G2336" s="3">
        <f t="shared" si="999"/>
        <v>224.05556666666666</v>
      </c>
      <c r="H2336" s="3">
        <f t="shared" si="1000"/>
        <v>734.04304430036984</v>
      </c>
      <c r="I2336" s="10">
        <f t="shared" si="974"/>
        <v>726.70261385736615</v>
      </c>
      <c r="J2336" s="3">
        <f t="shared" si="975"/>
        <v>0.30831809655585368</v>
      </c>
      <c r="K2336" s="3">
        <f t="shared" si="976"/>
        <v>0</v>
      </c>
      <c r="L2336" s="15">
        <f t="shared" si="977"/>
        <v>0</v>
      </c>
      <c r="M2336" s="3">
        <f t="shared" si="978"/>
        <v>0</v>
      </c>
      <c r="N2336" s="15">
        <f t="shared" si="979"/>
        <v>224.05556666666666</v>
      </c>
      <c r="O2336" s="15">
        <f t="shared" si="980"/>
        <v>0.30831809655585368</v>
      </c>
      <c r="P2336" s="15">
        <f t="shared" si="981"/>
        <v>726.70261385736615</v>
      </c>
      <c r="Q2336" s="3">
        <f t="shared" si="998"/>
        <v>2</v>
      </c>
      <c r="R2336" s="3">
        <f t="shared" si="982"/>
        <v>-0.81</v>
      </c>
      <c r="S2336" s="16">
        <f t="shared" si="983"/>
        <v>-5.5484999999999998</v>
      </c>
      <c r="T2336" s="3">
        <f t="shared" si="984"/>
        <v>218.50706666666667</v>
      </c>
      <c r="U2336" s="3">
        <f t="shared" si="985"/>
        <v>0.30831809655585368</v>
      </c>
      <c r="V2336" s="3">
        <f t="shared" si="986"/>
        <v>708.70658942032878</v>
      </c>
      <c r="W2336" s="19">
        <f t="shared" si="987"/>
        <v>218.50706666666667</v>
      </c>
      <c r="X2336" s="19">
        <f t="shared" si="988"/>
        <v>0.30831809655585368</v>
      </c>
      <c r="Y2336" s="19">
        <f t="shared" si="989"/>
        <v>708.70658942032878</v>
      </c>
      <c r="Z2336" s="2">
        <f t="shared" si="990"/>
        <v>-5.54849999999999</v>
      </c>
      <c r="AA2336" s="2">
        <f t="shared" si="991"/>
        <v>-25.33645488004106</v>
      </c>
      <c r="AB2336">
        <v>-5.08</v>
      </c>
      <c r="AC2336">
        <v>157.47999999999999</v>
      </c>
      <c r="AD2336">
        <v>0</v>
      </c>
      <c r="AE2336">
        <v>431.8</v>
      </c>
      <c r="AF2336" s="2">
        <f t="shared" si="992"/>
        <v>0.36470588235294116</v>
      </c>
      <c r="AG2336" t="b">
        <f t="shared" si="993"/>
        <v>1</v>
      </c>
      <c r="AH2336" s="2">
        <f t="shared" si="994"/>
        <v>-0.46849999999998992</v>
      </c>
      <c r="AI2336">
        <f t="shared" si="995"/>
        <v>0.46849999999998992</v>
      </c>
      <c r="AJ2336" s="2">
        <f t="shared" si="996"/>
        <v>-25.33645488004106</v>
      </c>
      <c r="AK2336" s="2">
        <f t="shared" si="997"/>
        <v>25.33645488004106</v>
      </c>
    </row>
    <row r="2337" spans="1:37" x14ac:dyDescent="0.3">
      <c r="A2337" s="18">
        <v>40579</v>
      </c>
      <c r="B2337">
        <v>7.62</v>
      </c>
      <c r="C2337">
        <v>8.6</v>
      </c>
      <c r="D2337">
        <v>3.7</v>
      </c>
      <c r="E2337">
        <v>6.15</v>
      </c>
      <c r="G2337" s="3">
        <f t="shared" si="999"/>
        <v>218.50706666666667</v>
      </c>
      <c r="H2337" s="3">
        <f t="shared" si="1000"/>
        <v>708.70658942032878</v>
      </c>
      <c r="I2337" s="10">
        <f t="shared" si="974"/>
        <v>701.61952352612548</v>
      </c>
      <c r="J2337" s="3">
        <f t="shared" si="975"/>
        <v>0.31143242076348854</v>
      </c>
      <c r="K2337" s="3">
        <f t="shared" si="976"/>
        <v>7.62</v>
      </c>
      <c r="L2337" s="15">
        <f t="shared" si="977"/>
        <v>0</v>
      </c>
      <c r="M2337" s="3">
        <f t="shared" si="978"/>
        <v>-1.905</v>
      </c>
      <c r="N2337" s="15">
        <f t="shared" si="979"/>
        <v>216.60206666666667</v>
      </c>
      <c r="O2337" s="15">
        <f t="shared" si="980"/>
        <v>0.31987218102378273</v>
      </c>
      <c r="P2337" s="15">
        <f t="shared" si="981"/>
        <v>677.15193604336025</v>
      </c>
      <c r="Q2337" s="3">
        <f t="shared" si="998"/>
        <v>2</v>
      </c>
      <c r="R2337" s="3">
        <f t="shared" si="982"/>
        <v>-0.81</v>
      </c>
      <c r="S2337" s="16">
        <f t="shared" si="983"/>
        <v>-4.9815000000000005</v>
      </c>
      <c r="T2337" s="3">
        <f t="shared" si="984"/>
        <v>211.62056666666666</v>
      </c>
      <c r="U2337" s="3">
        <f t="shared" si="985"/>
        <v>0.31987218102378273</v>
      </c>
      <c r="V2337" s="3">
        <f t="shared" si="986"/>
        <v>661.57852799000523</v>
      </c>
      <c r="W2337" s="19">
        <f t="shared" si="987"/>
        <v>211.62056666666666</v>
      </c>
      <c r="X2337" s="19">
        <f t="shared" si="988"/>
        <v>0.31987218102378273</v>
      </c>
      <c r="Y2337" s="19">
        <f t="shared" si="989"/>
        <v>661.57852799000523</v>
      </c>
      <c r="Z2337" s="2">
        <f t="shared" si="990"/>
        <v>-6.8865000000000123</v>
      </c>
      <c r="AA2337" s="2">
        <f t="shared" si="991"/>
        <v>-47.128061430323555</v>
      </c>
      <c r="AB2337">
        <v>2.54</v>
      </c>
      <c r="AC2337">
        <v>160.02000000000001</v>
      </c>
      <c r="AD2337">
        <v>-50.8</v>
      </c>
      <c r="AE2337">
        <v>381</v>
      </c>
      <c r="AF2337" s="2">
        <f t="shared" si="992"/>
        <v>0.42000000000000004</v>
      </c>
      <c r="AG2337" t="b">
        <f t="shared" si="993"/>
        <v>1</v>
      </c>
      <c r="AH2337" s="2">
        <f t="shared" si="994"/>
        <v>-9.4265000000000114</v>
      </c>
      <c r="AI2337">
        <f t="shared" si="995"/>
        <v>9.4265000000000114</v>
      </c>
      <c r="AJ2337" s="2">
        <f t="shared" si="996"/>
        <v>3.6719385696764419</v>
      </c>
      <c r="AK2337" s="2">
        <f t="shared" si="997"/>
        <v>3.6719385696764419</v>
      </c>
    </row>
    <row r="2338" spans="1:37" x14ac:dyDescent="0.3">
      <c r="A2338" s="18">
        <v>40580</v>
      </c>
      <c r="B2338">
        <v>15.24</v>
      </c>
      <c r="C2338">
        <v>6.3</v>
      </c>
      <c r="D2338">
        <v>4</v>
      </c>
      <c r="E2338">
        <v>5.15</v>
      </c>
      <c r="G2338" s="3">
        <f t="shared" si="999"/>
        <v>211.62056666666666</v>
      </c>
      <c r="H2338" s="3">
        <f t="shared" si="1000"/>
        <v>661.57852799000523</v>
      </c>
      <c r="I2338" s="10">
        <f t="shared" si="974"/>
        <v>654.9627427101052</v>
      </c>
      <c r="J2338" s="3">
        <f t="shared" si="975"/>
        <v>0.32310321315533608</v>
      </c>
      <c r="K2338" s="3">
        <f t="shared" si="976"/>
        <v>13.081000000000001</v>
      </c>
      <c r="L2338" s="15">
        <f t="shared" si="977"/>
        <v>2.1589999999999989</v>
      </c>
      <c r="M2338" s="3">
        <f t="shared" si="978"/>
        <v>-1.1112500000000014</v>
      </c>
      <c r="N2338" s="15">
        <f t="shared" si="979"/>
        <v>210.50931666666665</v>
      </c>
      <c r="O2338" s="15">
        <f t="shared" si="980"/>
        <v>0.33197890338136971</v>
      </c>
      <c r="P2338" s="15">
        <f t="shared" si="981"/>
        <v>634.10450038398494</v>
      </c>
      <c r="Q2338" s="3">
        <f t="shared" si="998"/>
        <v>2</v>
      </c>
      <c r="R2338" s="3">
        <f t="shared" si="982"/>
        <v>-0.81</v>
      </c>
      <c r="S2338" s="16">
        <f t="shared" si="983"/>
        <v>-4.1715000000000009</v>
      </c>
      <c r="T2338" s="3">
        <f t="shared" si="984"/>
        <v>206.33781666666664</v>
      </c>
      <c r="U2338" s="3">
        <f t="shared" si="985"/>
        <v>0.33197890338136971</v>
      </c>
      <c r="V2338" s="3">
        <f t="shared" si="986"/>
        <v>621.53894288165213</v>
      </c>
      <c r="W2338" s="19">
        <f t="shared" si="987"/>
        <v>206.33781666666664</v>
      </c>
      <c r="X2338" s="19">
        <f t="shared" si="988"/>
        <v>0.33197890338136971</v>
      </c>
      <c r="Y2338" s="19">
        <f t="shared" si="989"/>
        <v>621.53894288165213</v>
      </c>
      <c r="Z2338" s="2">
        <f t="shared" si="990"/>
        <v>-5.2827500000000214</v>
      </c>
      <c r="AA2338" s="2">
        <f t="shared" si="991"/>
        <v>-40.039585108353094</v>
      </c>
      <c r="AB2338">
        <v>-5.08</v>
      </c>
      <c r="AC2338">
        <v>154.94</v>
      </c>
      <c r="AD2338">
        <v>0</v>
      </c>
      <c r="AE2338">
        <v>381</v>
      </c>
      <c r="AF2338" s="2">
        <f t="shared" si="992"/>
        <v>0.40666666666666668</v>
      </c>
      <c r="AG2338" t="b">
        <f t="shared" si="993"/>
        <v>1</v>
      </c>
      <c r="AH2338" s="2">
        <f t="shared" si="994"/>
        <v>-0.2027500000000213</v>
      </c>
      <c r="AI2338">
        <f t="shared" si="995"/>
        <v>0.2027500000000213</v>
      </c>
      <c r="AJ2338" s="2">
        <f t="shared" si="996"/>
        <v>-40.039585108353094</v>
      </c>
      <c r="AK2338" s="2">
        <f t="shared" si="997"/>
        <v>40.039585108353094</v>
      </c>
    </row>
    <row r="2339" spans="1:37" x14ac:dyDescent="0.3">
      <c r="A2339" s="18">
        <v>40581</v>
      </c>
      <c r="B2339">
        <v>5.08</v>
      </c>
      <c r="C2339">
        <v>7.5</v>
      </c>
      <c r="D2339">
        <v>3.2</v>
      </c>
      <c r="E2339">
        <v>5.35</v>
      </c>
      <c r="G2339" s="3">
        <f t="shared" si="999"/>
        <v>206.33781666666664</v>
      </c>
      <c r="H2339" s="3">
        <f t="shared" si="1000"/>
        <v>621.53894288165213</v>
      </c>
      <c r="I2339" s="10">
        <f t="shared" si="974"/>
        <v>615.32355345283565</v>
      </c>
      <c r="J2339" s="3">
        <f t="shared" si="975"/>
        <v>0.33533222563774712</v>
      </c>
      <c r="K2339" s="3">
        <f t="shared" si="976"/>
        <v>4.5296666666666665</v>
      </c>
      <c r="L2339" s="15">
        <f t="shared" si="977"/>
        <v>0.55033333333333367</v>
      </c>
      <c r="M2339" s="3">
        <f t="shared" si="978"/>
        <v>-0.58208333333333295</v>
      </c>
      <c r="N2339" s="15">
        <f t="shared" si="979"/>
        <v>205.7557333333333</v>
      </c>
      <c r="O2339" s="15">
        <f t="shared" si="980"/>
        <v>0.33907289228191123</v>
      </c>
      <c r="P2339" s="15">
        <f t="shared" si="981"/>
        <v>606.81858684906115</v>
      </c>
      <c r="Q2339" s="3">
        <f t="shared" si="998"/>
        <v>2</v>
      </c>
      <c r="R2339" s="3">
        <f t="shared" si="982"/>
        <v>-0.81</v>
      </c>
      <c r="S2339" s="16">
        <f t="shared" si="983"/>
        <v>-4.3334999999999999</v>
      </c>
      <c r="T2339" s="3">
        <f t="shared" si="984"/>
        <v>201.42223333333331</v>
      </c>
      <c r="U2339" s="3">
        <f t="shared" si="985"/>
        <v>0.33907289228191123</v>
      </c>
      <c r="V2339" s="3">
        <f t="shared" si="986"/>
        <v>594.03814907700519</v>
      </c>
      <c r="W2339" s="19">
        <f t="shared" si="987"/>
        <v>201.42223333333331</v>
      </c>
      <c r="X2339" s="19">
        <f t="shared" si="988"/>
        <v>0.33907289228191123</v>
      </c>
      <c r="Y2339" s="19">
        <f t="shared" si="989"/>
        <v>594.03814907700519</v>
      </c>
      <c r="Z2339" s="2">
        <f t="shared" si="990"/>
        <v>-4.9155833333333305</v>
      </c>
      <c r="AA2339" s="2">
        <f t="shared" si="991"/>
        <v>-27.500793804646946</v>
      </c>
      <c r="AB2339">
        <v>-5.08</v>
      </c>
      <c r="AC2339">
        <v>149.86000000000001</v>
      </c>
      <c r="AD2339">
        <v>0</v>
      </c>
      <c r="AE2339">
        <v>381</v>
      </c>
      <c r="AF2339" s="2">
        <f t="shared" si="992"/>
        <v>0.39333333333333337</v>
      </c>
      <c r="AG2339" t="b">
        <f t="shared" si="993"/>
        <v>1</v>
      </c>
      <c r="AH2339" s="2">
        <f t="shared" si="994"/>
        <v>0.16441666666666954</v>
      </c>
      <c r="AI2339">
        <f t="shared" si="995"/>
        <v>0.16441666666666954</v>
      </c>
      <c r="AJ2339" s="2">
        <f t="shared" si="996"/>
        <v>-27.500793804646946</v>
      </c>
      <c r="AK2339" s="2">
        <f t="shared" si="997"/>
        <v>27.500793804646946</v>
      </c>
    </row>
    <row r="2340" spans="1:37" x14ac:dyDescent="0.3">
      <c r="A2340" s="18">
        <v>40582</v>
      </c>
      <c r="B2340">
        <v>17.78</v>
      </c>
      <c r="C2340">
        <v>3.2</v>
      </c>
      <c r="D2340">
        <v>-0.4</v>
      </c>
      <c r="E2340">
        <v>1.4</v>
      </c>
      <c r="G2340" s="3">
        <f t="shared" si="999"/>
        <v>201.42223333333331</v>
      </c>
      <c r="H2340" s="3">
        <f t="shared" si="1000"/>
        <v>594.03814907700519</v>
      </c>
      <c r="I2340" s="10">
        <f t="shared" si="974"/>
        <v>588.09776758623514</v>
      </c>
      <c r="J2340" s="3">
        <f t="shared" si="975"/>
        <v>0.34249787099182954</v>
      </c>
      <c r="K2340" s="3">
        <f t="shared" si="976"/>
        <v>4.1486666666666654</v>
      </c>
      <c r="L2340" s="15">
        <f t="shared" si="977"/>
        <v>13.631333333333336</v>
      </c>
      <c r="M2340" s="3">
        <f t="shared" si="978"/>
        <v>12.59416666666667</v>
      </c>
      <c r="N2340" s="15">
        <f t="shared" si="979"/>
        <v>214.01639999999998</v>
      </c>
      <c r="O2340" s="15">
        <f t="shared" si="980"/>
        <v>0.30577877205976134</v>
      </c>
      <c r="P2340" s="15">
        <f t="shared" si="981"/>
        <v>699.9060090350963</v>
      </c>
      <c r="Q2340" s="3">
        <f t="shared" si="998"/>
        <v>2</v>
      </c>
      <c r="R2340" s="3">
        <f t="shared" si="982"/>
        <v>-0.81</v>
      </c>
      <c r="S2340" s="16">
        <f t="shared" si="983"/>
        <v>-1.1339999999999999</v>
      </c>
      <c r="T2340" s="3">
        <f t="shared" si="984"/>
        <v>212.88239999999999</v>
      </c>
      <c r="U2340" s="3">
        <f t="shared" si="985"/>
        <v>0.30577877205976134</v>
      </c>
      <c r="V2340" s="3">
        <f t="shared" si="986"/>
        <v>696.19744551264762</v>
      </c>
      <c r="W2340" s="19">
        <f t="shared" si="987"/>
        <v>212.88239999999999</v>
      </c>
      <c r="X2340" s="19">
        <f t="shared" si="988"/>
        <v>0.30577877205976134</v>
      </c>
      <c r="Y2340" s="19">
        <f t="shared" si="989"/>
        <v>696.19744551264762</v>
      </c>
      <c r="Z2340" s="2">
        <f t="shared" si="990"/>
        <v>11.46016666666668</v>
      </c>
      <c r="AA2340" s="2">
        <f t="shared" si="991"/>
        <v>102.15929643564243</v>
      </c>
      <c r="AB2340">
        <v>15.24</v>
      </c>
      <c r="AC2340">
        <v>165.1</v>
      </c>
      <c r="AD2340">
        <v>101.6</v>
      </c>
      <c r="AE2340">
        <v>482.6</v>
      </c>
      <c r="AF2340" s="2">
        <f t="shared" si="992"/>
        <v>0.34210526315789469</v>
      </c>
      <c r="AG2340" t="b">
        <f t="shared" si="993"/>
        <v>1</v>
      </c>
      <c r="AH2340" s="2">
        <f t="shared" si="994"/>
        <v>-3.7798333333333201</v>
      </c>
      <c r="AI2340">
        <f t="shared" si="995"/>
        <v>3.7798333333333201</v>
      </c>
      <c r="AJ2340" s="2">
        <f t="shared" si="996"/>
        <v>0.55929643564243747</v>
      </c>
      <c r="AK2340" s="2">
        <f t="shared" si="997"/>
        <v>0.55929643564243747</v>
      </c>
    </row>
    <row r="2341" spans="1:37" x14ac:dyDescent="0.3">
      <c r="A2341" s="18">
        <v>40583</v>
      </c>
      <c r="B2341">
        <v>10.16</v>
      </c>
      <c r="C2341">
        <v>3.3</v>
      </c>
      <c r="D2341">
        <v>-2.6</v>
      </c>
      <c r="E2341">
        <v>0.35</v>
      </c>
      <c r="G2341" s="3">
        <f t="shared" si="999"/>
        <v>212.88239999999999</v>
      </c>
      <c r="H2341" s="3">
        <f t="shared" si="1000"/>
        <v>696.19744551264762</v>
      </c>
      <c r="I2341" s="10">
        <f t="shared" si="974"/>
        <v>689.23547105752118</v>
      </c>
      <c r="J2341" s="3">
        <f t="shared" si="975"/>
        <v>0.30886744652501141</v>
      </c>
      <c r="K2341" s="3">
        <f t="shared" si="976"/>
        <v>0.59266666666666623</v>
      </c>
      <c r="L2341" s="15">
        <f t="shared" si="977"/>
        <v>9.5673333333333339</v>
      </c>
      <c r="M2341" s="3">
        <f t="shared" si="978"/>
        <v>9.4191666666666674</v>
      </c>
      <c r="N2341" s="15">
        <f t="shared" si="979"/>
        <v>222.30156666666664</v>
      </c>
      <c r="O2341" s="15">
        <f t="shared" si="980"/>
        <v>0.28710286892138515</v>
      </c>
      <c r="P2341" s="15">
        <f t="shared" si="981"/>
        <v>774.29239039592289</v>
      </c>
      <c r="Q2341" s="3">
        <f t="shared" si="998"/>
        <v>2</v>
      </c>
      <c r="R2341" s="3">
        <f t="shared" si="982"/>
        <v>-0.81</v>
      </c>
      <c r="S2341" s="16">
        <f t="shared" si="983"/>
        <v>-0.28349999999999997</v>
      </c>
      <c r="T2341" s="3">
        <f t="shared" si="984"/>
        <v>222.01806666666664</v>
      </c>
      <c r="U2341" s="3">
        <f t="shared" si="985"/>
        <v>0.28710286892138515</v>
      </c>
      <c r="V2341" s="3">
        <f t="shared" si="986"/>
        <v>773.30493944823627</v>
      </c>
      <c r="W2341" s="19">
        <f t="shared" si="987"/>
        <v>222.01806666666664</v>
      </c>
      <c r="X2341" s="19">
        <f t="shared" si="988"/>
        <v>0.28710286892138515</v>
      </c>
      <c r="Y2341" s="19">
        <f t="shared" si="989"/>
        <v>773.30493944823627</v>
      </c>
      <c r="Z2341" s="2">
        <f t="shared" si="990"/>
        <v>9.1356666666666513</v>
      </c>
      <c r="AA2341" s="2">
        <f t="shared" si="991"/>
        <v>77.10749393558865</v>
      </c>
      <c r="AB2341">
        <v>5.08</v>
      </c>
      <c r="AC2341">
        <v>170.18</v>
      </c>
      <c r="AD2341">
        <v>25.4</v>
      </c>
      <c r="AE2341">
        <v>508</v>
      </c>
      <c r="AF2341" s="2">
        <f t="shared" si="992"/>
        <v>0.33500000000000002</v>
      </c>
      <c r="AG2341" t="b">
        <f t="shared" si="993"/>
        <v>1</v>
      </c>
      <c r="AH2341" s="2">
        <f t="shared" si="994"/>
        <v>4.0556666666666512</v>
      </c>
      <c r="AI2341">
        <f t="shared" si="995"/>
        <v>4.0556666666666512</v>
      </c>
      <c r="AJ2341" s="2">
        <f t="shared" si="996"/>
        <v>51.707493935588651</v>
      </c>
      <c r="AK2341" s="2">
        <f t="shared" si="997"/>
        <v>51.707493935588651</v>
      </c>
    </row>
    <row r="2342" spans="1:37" x14ac:dyDescent="0.3">
      <c r="A2342" s="18">
        <v>40584</v>
      </c>
      <c r="B2342">
        <v>2.54</v>
      </c>
      <c r="C2342">
        <v>1.5</v>
      </c>
      <c r="D2342">
        <v>-4.0999999999999996</v>
      </c>
      <c r="E2342">
        <v>-1.3</v>
      </c>
      <c r="G2342" s="3">
        <f t="shared" si="999"/>
        <v>222.01806666666664</v>
      </c>
      <c r="H2342" s="3">
        <f t="shared" si="1000"/>
        <v>773.30493944823627</v>
      </c>
      <c r="I2342" s="10">
        <f t="shared" si="974"/>
        <v>765.57189005375392</v>
      </c>
      <c r="J2342" s="3">
        <f t="shared" si="975"/>
        <v>0.29000289790038902</v>
      </c>
      <c r="K2342" s="3">
        <f t="shared" si="976"/>
        <v>0</v>
      </c>
      <c r="L2342" s="15">
        <f t="shared" si="977"/>
        <v>2.54</v>
      </c>
      <c r="M2342" s="3">
        <f t="shared" si="978"/>
        <v>2.54</v>
      </c>
      <c r="N2342" s="15">
        <f t="shared" si="979"/>
        <v>224.55806666666663</v>
      </c>
      <c r="O2342" s="15">
        <f t="shared" si="980"/>
        <v>0.28473267270905767</v>
      </c>
      <c r="P2342" s="15">
        <f t="shared" si="981"/>
        <v>788.66279914466304</v>
      </c>
      <c r="Q2342" s="3">
        <f t="shared" si="998"/>
        <v>2</v>
      </c>
      <c r="R2342" s="3">
        <f t="shared" si="982"/>
        <v>-0.81</v>
      </c>
      <c r="S2342" s="16">
        <f t="shared" si="983"/>
        <v>0</v>
      </c>
      <c r="T2342" s="3">
        <f t="shared" si="984"/>
        <v>224.55806666666663</v>
      </c>
      <c r="U2342" s="3">
        <f t="shared" si="985"/>
        <v>0.28473267270905767</v>
      </c>
      <c r="V2342" s="3">
        <f t="shared" si="986"/>
        <v>788.66279914466304</v>
      </c>
      <c r="W2342" s="19">
        <f t="shared" si="987"/>
        <v>224.55806666666663</v>
      </c>
      <c r="X2342" s="19">
        <f t="shared" si="988"/>
        <v>0.28473267270905767</v>
      </c>
      <c r="Y2342" s="19">
        <f t="shared" si="989"/>
        <v>788.66279914466304</v>
      </c>
      <c r="Z2342" s="2">
        <f t="shared" si="990"/>
        <v>2.539999999999992</v>
      </c>
      <c r="AA2342" s="2">
        <f t="shared" si="991"/>
        <v>15.357859696426772</v>
      </c>
      <c r="AB2342">
        <v>-2.54</v>
      </c>
      <c r="AC2342">
        <v>167.64</v>
      </c>
      <c r="AD2342">
        <v>0</v>
      </c>
      <c r="AE2342">
        <v>508</v>
      </c>
      <c r="AF2342" s="2">
        <f t="shared" si="992"/>
        <v>0.32999999999999996</v>
      </c>
      <c r="AG2342" t="b">
        <f t="shared" si="993"/>
        <v>1</v>
      </c>
      <c r="AH2342" s="2">
        <f t="shared" si="994"/>
        <v>5.0799999999999921</v>
      </c>
      <c r="AI2342">
        <f t="shared" si="995"/>
        <v>5.0799999999999921</v>
      </c>
      <c r="AJ2342" s="2">
        <f t="shared" si="996"/>
        <v>15.357859696426772</v>
      </c>
      <c r="AK2342" s="2">
        <f t="shared" si="997"/>
        <v>15.357859696426772</v>
      </c>
    </row>
    <row r="2343" spans="1:37" x14ac:dyDescent="0.3">
      <c r="A2343" s="18">
        <v>40585</v>
      </c>
      <c r="B2343">
        <v>0</v>
      </c>
      <c r="C2343">
        <v>4.3</v>
      </c>
      <c r="D2343">
        <v>-2.1</v>
      </c>
      <c r="E2343">
        <v>1.1000000000000001</v>
      </c>
      <c r="G2343" s="3">
        <f t="shared" si="999"/>
        <v>224.55806666666663</v>
      </c>
      <c r="H2343" s="3">
        <f t="shared" si="1000"/>
        <v>788.66279914466304</v>
      </c>
      <c r="I2343" s="10">
        <f t="shared" si="974"/>
        <v>780.77617115321641</v>
      </c>
      <c r="J2343" s="3">
        <f t="shared" si="975"/>
        <v>0.28760876031217947</v>
      </c>
      <c r="K2343" s="3">
        <f t="shared" si="976"/>
        <v>0</v>
      </c>
      <c r="L2343" s="15">
        <f t="shared" si="977"/>
        <v>0</v>
      </c>
      <c r="M2343" s="3">
        <f t="shared" si="978"/>
        <v>0</v>
      </c>
      <c r="N2343" s="15">
        <f t="shared" si="979"/>
        <v>224.55806666666663</v>
      </c>
      <c r="O2343" s="15">
        <f t="shared" si="980"/>
        <v>0.28760876031217947</v>
      </c>
      <c r="P2343" s="15">
        <f t="shared" si="981"/>
        <v>780.77617115321641</v>
      </c>
      <c r="Q2343" s="3">
        <f t="shared" si="998"/>
        <v>2</v>
      </c>
      <c r="R2343" s="3">
        <f t="shared" si="982"/>
        <v>-0.81</v>
      </c>
      <c r="S2343" s="16">
        <f t="shared" si="983"/>
        <v>-0.89100000000000013</v>
      </c>
      <c r="T2343" s="3">
        <f t="shared" si="984"/>
        <v>223.66706666666664</v>
      </c>
      <c r="U2343" s="3">
        <f t="shared" si="985"/>
        <v>0.28760876031217947</v>
      </c>
      <c r="V2343" s="3">
        <f t="shared" si="986"/>
        <v>777.67821266602402</v>
      </c>
      <c r="W2343" s="19">
        <f t="shared" si="987"/>
        <v>223.66706666666664</v>
      </c>
      <c r="X2343" s="19">
        <f t="shared" si="988"/>
        <v>0.28760876031217947</v>
      </c>
      <c r="Y2343" s="19">
        <f t="shared" si="989"/>
        <v>777.67821266602402</v>
      </c>
      <c r="Z2343" s="2">
        <f t="shared" si="990"/>
        <v>-0.89099999999999113</v>
      </c>
      <c r="AA2343" s="2">
        <f t="shared" si="991"/>
        <v>-10.984586478639017</v>
      </c>
      <c r="AB2343">
        <v>-5.08</v>
      </c>
      <c r="AC2343">
        <v>162.56</v>
      </c>
      <c r="AD2343">
        <v>-25.4</v>
      </c>
      <c r="AE2343">
        <v>482.6</v>
      </c>
      <c r="AF2343" s="2">
        <f t="shared" si="992"/>
        <v>0.33684210526315789</v>
      </c>
      <c r="AG2343" t="b">
        <f t="shared" si="993"/>
        <v>1</v>
      </c>
      <c r="AH2343" s="2">
        <f t="shared" si="994"/>
        <v>4.1890000000000089</v>
      </c>
      <c r="AI2343">
        <f t="shared" si="995"/>
        <v>4.1890000000000089</v>
      </c>
      <c r="AJ2343" s="2">
        <f t="shared" si="996"/>
        <v>14.415413521360982</v>
      </c>
      <c r="AK2343" s="2">
        <f t="shared" si="997"/>
        <v>14.415413521360982</v>
      </c>
    </row>
    <row r="2344" spans="1:37" x14ac:dyDescent="0.3">
      <c r="A2344" s="18">
        <v>40586</v>
      </c>
      <c r="B2344">
        <v>0</v>
      </c>
      <c r="C2344">
        <v>10.3</v>
      </c>
      <c r="D2344">
        <v>1</v>
      </c>
      <c r="E2344">
        <v>5.65</v>
      </c>
      <c r="G2344" s="3">
        <f t="shared" si="999"/>
        <v>223.66706666666664</v>
      </c>
      <c r="H2344" s="3">
        <f t="shared" si="1000"/>
        <v>777.67821266602402</v>
      </c>
      <c r="I2344" s="10">
        <f t="shared" si="974"/>
        <v>769.90143053936379</v>
      </c>
      <c r="J2344" s="3">
        <f t="shared" si="975"/>
        <v>0.2905138993052318</v>
      </c>
      <c r="K2344" s="3">
        <f t="shared" si="976"/>
        <v>0</v>
      </c>
      <c r="L2344" s="15">
        <f t="shared" si="977"/>
        <v>0</v>
      </c>
      <c r="M2344" s="3">
        <f t="shared" si="978"/>
        <v>0</v>
      </c>
      <c r="N2344" s="15">
        <f t="shared" si="979"/>
        <v>223.66706666666664</v>
      </c>
      <c r="O2344" s="15">
        <f t="shared" si="980"/>
        <v>0.2905138993052318</v>
      </c>
      <c r="P2344" s="15">
        <f t="shared" si="981"/>
        <v>769.90143053936379</v>
      </c>
      <c r="Q2344" s="3">
        <f t="shared" si="998"/>
        <v>2</v>
      </c>
      <c r="R2344" s="3">
        <f t="shared" si="982"/>
        <v>-0.81</v>
      </c>
      <c r="S2344" s="16">
        <f t="shared" si="983"/>
        <v>-4.5765000000000002</v>
      </c>
      <c r="T2344" s="3">
        <f t="shared" si="984"/>
        <v>219.09056666666663</v>
      </c>
      <c r="U2344" s="3">
        <f t="shared" si="985"/>
        <v>0.2905138993052318</v>
      </c>
      <c r="V2344" s="3">
        <f t="shared" si="986"/>
        <v>754.1483116319904</v>
      </c>
      <c r="W2344" s="19">
        <f t="shared" si="987"/>
        <v>219.09056666666663</v>
      </c>
      <c r="X2344" s="19">
        <f t="shared" si="988"/>
        <v>0.2905138993052318</v>
      </c>
      <c r="Y2344" s="19">
        <f t="shared" si="989"/>
        <v>754.1483116319904</v>
      </c>
      <c r="Z2344" s="2">
        <f t="shared" si="990"/>
        <v>-4.57650000000001</v>
      </c>
      <c r="AA2344" s="2">
        <f t="shared" si="991"/>
        <v>-23.529901034033628</v>
      </c>
      <c r="AB2344">
        <v>0</v>
      </c>
      <c r="AC2344">
        <v>162.56</v>
      </c>
      <c r="AD2344">
        <v>0</v>
      </c>
      <c r="AE2344">
        <v>482.6</v>
      </c>
      <c r="AF2344" s="2">
        <f t="shared" si="992"/>
        <v>0.33684210526315789</v>
      </c>
      <c r="AG2344" t="b">
        <f t="shared" si="993"/>
        <v>1</v>
      </c>
      <c r="AH2344" s="2">
        <f t="shared" si="994"/>
        <v>-4.57650000000001</v>
      </c>
      <c r="AI2344">
        <f t="shared" si="995"/>
        <v>4.57650000000001</v>
      </c>
      <c r="AJ2344" s="2">
        <f t="shared" si="996"/>
        <v>-23.529901034033628</v>
      </c>
      <c r="AK2344" s="2">
        <f t="shared" si="997"/>
        <v>23.529901034033628</v>
      </c>
    </row>
    <row r="2345" spans="1:37" x14ac:dyDescent="0.3">
      <c r="A2345" s="18">
        <v>40587</v>
      </c>
      <c r="B2345">
        <v>2.54</v>
      </c>
      <c r="C2345">
        <v>10.8</v>
      </c>
      <c r="D2345">
        <v>1.9</v>
      </c>
      <c r="E2345">
        <v>6.35</v>
      </c>
      <c r="G2345" s="3">
        <f t="shared" si="999"/>
        <v>219.09056666666663</v>
      </c>
      <c r="H2345" s="3">
        <f t="shared" si="1000"/>
        <v>754.1483116319904</v>
      </c>
      <c r="I2345" s="10">
        <f t="shared" si="974"/>
        <v>746.60682851567049</v>
      </c>
      <c r="J2345" s="3">
        <f t="shared" si="975"/>
        <v>0.29344838313659777</v>
      </c>
      <c r="K2345" s="3">
        <f t="shared" si="976"/>
        <v>2.54</v>
      </c>
      <c r="L2345" s="15">
        <f t="shared" si="977"/>
        <v>0</v>
      </c>
      <c r="M2345" s="3">
        <f t="shared" si="978"/>
        <v>-0.63500000000000001</v>
      </c>
      <c r="N2345" s="15">
        <f t="shared" si="979"/>
        <v>218.45556666666664</v>
      </c>
      <c r="O2345" s="15">
        <f t="shared" si="980"/>
        <v>0.29602985488465244</v>
      </c>
      <c r="P2345" s="15">
        <f t="shared" si="981"/>
        <v>737.95113250245493</v>
      </c>
      <c r="Q2345" s="3">
        <f t="shared" si="998"/>
        <v>2</v>
      </c>
      <c r="R2345" s="3">
        <f t="shared" si="982"/>
        <v>-0.81</v>
      </c>
      <c r="S2345" s="16">
        <f t="shared" si="983"/>
        <v>-5.1435000000000004</v>
      </c>
      <c r="T2345" s="3">
        <f t="shared" si="984"/>
        <v>213.31206666666665</v>
      </c>
      <c r="U2345" s="3">
        <f t="shared" si="985"/>
        <v>0.29602985488465244</v>
      </c>
      <c r="V2345" s="3">
        <f t="shared" si="986"/>
        <v>720.57619576844149</v>
      </c>
      <c r="W2345" s="19">
        <f t="shared" si="987"/>
        <v>213.31206666666665</v>
      </c>
      <c r="X2345" s="19">
        <f t="shared" si="988"/>
        <v>0.29602985488465244</v>
      </c>
      <c r="Y2345" s="19">
        <f t="shared" si="989"/>
        <v>720.57619576844149</v>
      </c>
      <c r="Z2345" s="2">
        <f t="shared" si="990"/>
        <v>-5.7784999999999798</v>
      </c>
      <c r="AA2345" s="2">
        <f t="shared" si="991"/>
        <v>-33.572115863548902</v>
      </c>
      <c r="AB2345">
        <v>2.54</v>
      </c>
      <c r="AC2345">
        <v>165.1</v>
      </c>
      <c r="AD2345">
        <v>-50.8</v>
      </c>
      <c r="AE2345">
        <v>431.8</v>
      </c>
      <c r="AF2345" s="2">
        <f t="shared" si="992"/>
        <v>0.38235294117647056</v>
      </c>
      <c r="AG2345" t="b">
        <f t="shared" si="993"/>
        <v>1</v>
      </c>
      <c r="AH2345" s="2">
        <f t="shared" si="994"/>
        <v>-8.3184999999999789</v>
      </c>
      <c r="AI2345">
        <f t="shared" si="995"/>
        <v>8.3184999999999789</v>
      </c>
      <c r="AJ2345" s="2">
        <f t="shared" si="996"/>
        <v>17.227884136451095</v>
      </c>
      <c r="AK2345" s="2">
        <f t="shared" si="997"/>
        <v>17.227884136451095</v>
      </c>
    </row>
    <row r="2346" spans="1:37" x14ac:dyDescent="0.3">
      <c r="A2346" s="18">
        <v>40588</v>
      </c>
      <c r="B2346">
        <v>2.54</v>
      </c>
      <c r="C2346">
        <v>7.9</v>
      </c>
      <c r="D2346">
        <v>1.5</v>
      </c>
      <c r="E2346">
        <v>4.7</v>
      </c>
      <c r="G2346" s="3">
        <f t="shared" si="999"/>
        <v>213.31206666666665</v>
      </c>
      <c r="H2346" s="3">
        <f t="shared" si="1000"/>
        <v>720.57619576844149</v>
      </c>
      <c r="I2346" s="10">
        <f t="shared" si="974"/>
        <v>713.37043381075705</v>
      </c>
      <c r="J2346" s="3">
        <f t="shared" si="975"/>
        <v>0.29902005543904292</v>
      </c>
      <c r="K2346" s="3">
        <f t="shared" si="976"/>
        <v>1.9896666666666667</v>
      </c>
      <c r="L2346" s="15">
        <f t="shared" si="977"/>
        <v>0.55033333333333334</v>
      </c>
      <c r="M2346" s="3">
        <f t="shared" si="978"/>
        <v>5.2916666666666667E-2</v>
      </c>
      <c r="N2346" s="15">
        <f t="shared" si="979"/>
        <v>213.36498333333333</v>
      </c>
      <c r="O2346" s="15">
        <f t="shared" si="980"/>
        <v>0.29978802221456208</v>
      </c>
      <c r="P2346" s="15">
        <f t="shared" si="981"/>
        <v>711.71950686083551</v>
      </c>
      <c r="Q2346" s="3">
        <f t="shared" si="998"/>
        <v>2</v>
      </c>
      <c r="R2346" s="3">
        <f t="shared" si="982"/>
        <v>-0.81</v>
      </c>
      <c r="S2346" s="16">
        <f t="shared" si="983"/>
        <v>-3.8070000000000004</v>
      </c>
      <c r="T2346" s="3">
        <f t="shared" si="984"/>
        <v>209.55798333333334</v>
      </c>
      <c r="U2346" s="3">
        <f t="shared" si="985"/>
        <v>0.29978802221456208</v>
      </c>
      <c r="V2346" s="3">
        <f t="shared" si="986"/>
        <v>699.02053386025557</v>
      </c>
      <c r="W2346" s="19">
        <f t="shared" si="987"/>
        <v>209.55798333333334</v>
      </c>
      <c r="X2346" s="19">
        <f t="shared" si="988"/>
        <v>0.29978802221456208</v>
      </c>
      <c r="Y2346" s="19">
        <f t="shared" si="989"/>
        <v>699.02053386025557</v>
      </c>
      <c r="Z2346" s="2">
        <f t="shared" si="990"/>
        <v>-3.7540833333333126</v>
      </c>
      <c r="AA2346" s="2">
        <f t="shared" si="991"/>
        <v>-21.555661908185925</v>
      </c>
      <c r="AB2346">
        <v>-2.54</v>
      </c>
      <c r="AC2346">
        <v>162.56</v>
      </c>
      <c r="AD2346">
        <v>0</v>
      </c>
      <c r="AE2346">
        <v>431.8</v>
      </c>
      <c r="AF2346" s="2">
        <f t="shared" si="992"/>
        <v>0.37647058823529411</v>
      </c>
      <c r="AG2346" t="b">
        <f t="shared" si="993"/>
        <v>1</v>
      </c>
      <c r="AH2346" s="2">
        <f t="shared" si="994"/>
        <v>-1.2140833333333125</v>
      </c>
      <c r="AI2346">
        <f t="shared" si="995"/>
        <v>1.2140833333333125</v>
      </c>
      <c r="AJ2346" s="2">
        <f t="shared" si="996"/>
        <v>-21.555661908185925</v>
      </c>
      <c r="AK2346" s="2">
        <f t="shared" si="997"/>
        <v>21.555661908185925</v>
      </c>
    </row>
    <row r="2347" spans="1:37" x14ac:dyDescent="0.3">
      <c r="A2347" s="18">
        <v>40589</v>
      </c>
      <c r="B2347">
        <v>27.94</v>
      </c>
      <c r="C2347">
        <v>5.9</v>
      </c>
      <c r="D2347">
        <v>0.4</v>
      </c>
      <c r="E2347">
        <v>3.15</v>
      </c>
      <c r="G2347" s="3">
        <f t="shared" si="999"/>
        <v>209.55798333333334</v>
      </c>
      <c r="H2347" s="3">
        <f t="shared" si="1000"/>
        <v>699.02053386025557</v>
      </c>
      <c r="I2347" s="10">
        <f t="shared" si="974"/>
        <v>692.03032852165302</v>
      </c>
      <c r="J2347" s="3">
        <f t="shared" si="975"/>
        <v>0.30281618405511324</v>
      </c>
      <c r="K2347" s="3">
        <f t="shared" si="976"/>
        <v>14.668500000000002</v>
      </c>
      <c r="L2347" s="15">
        <f t="shared" si="977"/>
        <v>13.2715</v>
      </c>
      <c r="M2347" s="3">
        <f t="shared" si="978"/>
        <v>9.6043749999999992</v>
      </c>
      <c r="N2347" s="15">
        <f t="shared" si="979"/>
        <v>219.16235833333334</v>
      </c>
      <c r="O2347" s="15">
        <f t="shared" si="980"/>
        <v>0.28677162110589349</v>
      </c>
      <c r="P2347" s="15">
        <f t="shared" si="981"/>
        <v>764.24005097912141</v>
      </c>
      <c r="Q2347" s="3">
        <f t="shared" si="998"/>
        <v>2</v>
      </c>
      <c r="R2347" s="3">
        <f t="shared" si="982"/>
        <v>-0.81</v>
      </c>
      <c r="S2347" s="16">
        <f t="shared" si="983"/>
        <v>-2.5514999999999999</v>
      </c>
      <c r="T2347" s="3">
        <f t="shared" si="984"/>
        <v>216.61085833333334</v>
      </c>
      <c r="U2347" s="3">
        <f t="shared" si="985"/>
        <v>0.28677162110589349</v>
      </c>
      <c r="V2347" s="3">
        <f t="shared" si="986"/>
        <v>755.3427270732185</v>
      </c>
      <c r="W2347" s="19">
        <f t="shared" si="987"/>
        <v>216.61085833333334</v>
      </c>
      <c r="X2347" s="19">
        <f t="shared" si="988"/>
        <v>0.28677162110589349</v>
      </c>
      <c r="Y2347" s="19">
        <f t="shared" si="989"/>
        <v>755.3427270732185</v>
      </c>
      <c r="Z2347" s="2">
        <f t="shared" si="990"/>
        <v>7.0528750000000002</v>
      </c>
      <c r="AA2347" s="2">
        <f t="shared" si="991"/>
        <v>56.322193212962929</v>
      </c>
      <c r="AB2347">
        <v>15.24</v>
      </c>
      <c r="AC2347">
        <v>177.8</v>
      </c>
      <c r="AD2347">
        <v>177.8</v>
      </c>
      <c r="AE2347">
        <v>609.6</v>
      </c>
      <c r="AF2347" s="2">
        <f t="shared" si="992"/>
        <v>0.29166666666666669</v>
      </c>
      <c r="AG2347" t="b">
        <f t="shared" si="993"/>
        <v>1</v>
      </c>
      <c r="AH2347" s="2">
        <f t="shared" si="994"/>
        <v>-8.187125</v>
      </c>
      <c r="AI2347">
        <f t="shared" si="995"/>
        <v>8.187125</v>
      </c>
      <c r="AJ2347" s="2">
        <f t="shared" si="996"/>
        <v>-121.47780678703708</v>
      </c>
      <c r="AK2347" s="2">
        <f t="shared" si="997"/>
        <v>121.47780678703708</v>
      </c>
    </row>
    <row r="2348" spans="1:37" x14ac:dyDescent="0.3">
      <c r="A2348" s="18">
        <v>40590</v>
      </c>
      <c r="B2348">
        <v>48.26</v>
      </c>
      <c r="C2348">
        <v>1.6</v>
      </c>
      <c r="D2348">
        <v>-1</v>
      </c>
      <c r="E2348">
        <v>0.3</v>
      </c>
      <c r="G2348" s="3">
        <f t="shared" si="999"/>
        <v>216.61085833333334</v>
      </c>
      <c r="H2348" s="3">
        <f t="shared" si="1000"/>
        <v>755.3427270732185</v>
      </c>
      <c r="I2348" s="10">
        <f t="shared" si="974"/>
        <v>747.78929980248631</v>
      </c>
      <c r="J2348" s="3">
        <f t="shared" si="975"/>
        <v>0.28966830414736716</v>
      </c>
      <c r="K2348" s="3">
        <f t="shared" si="976"/>
        <v>2.4130000000000038</v>
      </c>
      <c r="L2348" s="15">
        <f t="shared" si="977"/>
        <v>45.846999999999994</v>
      </c>
      <c r="M2348" s="3">
        <f t="shared" si="978"/>
        <v>45.243749999999991</v>
      </c>
      <c r="N2348" s="15">
        <f t="shared" si="979"/>
        <v>261.85460833333332</v>
      </c>
      <c r="O2348" s="15">
        <f t="shared" si="980"/>
        <v>0.22646885215213775</v>
      </c>
      <c r="P2348" s="15">
        <f t="shared" si="981"/>
        <v>1156.2499913119357</v>
      </c>
      <c r="Q2348" s="3">
        <f t="shared" si="998"/>
        <v>2</v>
      </c>
      <c r="R2348" s="3">
        <f t="shared" si="982"/>
        <v>-0.81</v>
      </c>
      <c r="S2348" s="16">
        <f t="shared" si="983"/>
        <v>-0.24299999999999999</v>
      </c>
      <c r="T2348" s="3">
        <f t="shared" si="984"/>
        <v>261.61160833333332</v>
      </c>
      <c r="U2348" s="3">
        <f t="shared" si="985"/>
        <v>0.22646885215213775</v>
      </c>
      <c r="V2348" s="3">
        <f t="shared" si="986"/>
        <v>1155.1769960735585</v>
      </c>
      <c r="W2348" s="19">
        <f t="shared" si="987"/>
        <v>261.61160833333332</v>
      </c>
      <c r="X2348" s="19">
        <f t="shared" si="988"/>
        <v>0.22646885215213775</v>
      </c>
      <c r="Y2348" s="19">
        <f t="shared" si="989"/>
        <v>1155.1769960735585</v>
      </c>
      <c r="Z2348" s="2">
        <f t="shared" si="990"/>
        <v>45.000749999999982</v>
      </c>
      <c r="AA2348" s="2">
        <f t="shared" si="991"/>
        <v>399.83426900033999</v>
      </c>
      <c r="AB2348">
        <v>38.1</v>
      </c>
      <c r="AC2348">
        <v>215.9</v>
      </c>
      <c r="AD2348">
        <v>381</v>
      </c>
      <c r="AE2348">
        <v>990.6</v>
      </c>
      <c r="AF2348" s="2">
        <f t="shared" si="992"/>
        <v>0.21794871794871795</v>
      </c>
      <c r="AG2348" t="b">
        <f t="shared" si="993"/>
        <v>1</v>
      </c>
      <c r="AH2348" s="2">
        <f t="shared" si="994"/>
        <v>6.9007499999999808</v>
      </c>
      <c r="AI2348">
        <f t="shared" si="995"/>
        <v>6.9007499999999808</v>
      </c>
      <c r="AJ2348" s="2">
        <f t="shared" si="996"/>
        <v>18.834269000339987</v>
      </c>
      <c r="AK2348" s="2">
        <f t="shared" si="997"/>
        <v>18.834269000339987</v>
      </c>
    </row>
    <row r="2349" spans="1:37" x14ac:dyDescent="0.3">
      <c r="A2349" s="18">
        <v>40591</v>
      </c>
      <c r="B2349">
        <v>15.24</v>
      </c>
      <c r="C2349">
        <v>2.5</v>
      </c>
      <c r="D2349">
        <v>-2.4</v>
      </c>
      <c r="E2349">
        <v>0.05</v>
      </c>
      <c r="G2349" s="3">
        <f t="shared" si="999"/>
        <v>261.61160833333332</v>
      </c>
      <c r="H2349" s="3">
        <f t="shared" si="1000"/>
        <v>1155.1769960735585</v>
      </c>
      <c r="I2349" s="10">
        <f t="shared" si="974"/>
        <v>1143.6252261128229</v>
      </c>
      <c r="J2349" s="3">
        <f t="shared" si="975"/>
        <v>0.22875641631529064</v>
      </c>
      <c r="K2349" s="3">
        <f t="shared" si="976"/>
        <v>0.12699999999999889</v>
      </c>
      <c r="L2349" s="15">
        <f t="shared" si="977"/>
        <v>15.113000000000001</v>
      </c>
      <c r="M2349" s="3">
        <f t="shared" si="978"/>
        <v>15.081250000000001</v>
      </c>
      <c r="N2349" s="15">
        <f t="shared" si="979"/>
        <v>276.69285833333333</v>
      </c>
      <c r="O2349" s="15">
        <f t="shared" si="980"/>
        <v>0.21608847679136642</v>
      </c>
      <c r="P2349" s="15">
        <f t="shared" si="981"/>
        <v>1280.4609595192828</v>
      </c>
      <c r="Q2349" s="3">
        <f t="shared" si="998"/>
        <v>2</v>
      </c>
      <c r="R2349" s="3">
        <f t="shared" si="982"/>
        <v>-0.81</v>
      </c>
      <c r="S2349" s="16">
        <f t="shared" si="983"/>
        <v>-4.0500000000000008E-2</v>
      </c>
      <c r="T2349" s="3">
        <f t="shared" si="984"/>
        <v>276.65235833333332</v>
      </c>
      <c r="U2349" s="3">
        <f t="shared" si="985"/>
        <v>0.21608847679136642</v>
      </c>
      <c r="V2349" s="3">
        <f t="shared" si="986"/>
        <v>1280.2735362906064</v>
      </c>
      <c r="W2349" s="19">
        <f t="shared" si="987"/>
        <v>276.65235833333332</v>
      </c>
      <c r="X2349" s="19">
        <f t="shared" si="988"/>
        <v>0.21608847679136642</v>
      </c>
      <c r="Y2349" s="19">
        <f t="shared" si="989"/>
        <v>1280.2735362906064</v>
      </c>
      <c r="Z2349" s="2">
        <f t="shared" si="990"/>
        <v>15.040750000000003</v>
      </c>
      <c r="AA2349" s="2">
        <f t="shared" si="991"/>
        <v>125.09654021704796</v>
      </c>
      <c r="AB2349">
        <v>12.7</v>
      </c>
      <c r="AC2349">
        <v>228.6</v>
      </c>
      <c r="AD2349">
        <v>76.2</v>
      </c>
      <c r="AE2349">
        <v>1066.8</v>
      </c>
      <c r="AF2349" s="2">
        <f t="shared" si="992"/>
        <v>0.2142857142857143</v>
      </c>
      <c r="AG2349" t="b">
        <f t="shared" si="993"/>
        <v>1</v>
      </c>
      <c r="AH2349" s="2">
        <f t="shared" si="994"/>
        <v>2.3407500000000034</v>
      </c>
      <c r="AI2349">
        <f t="shared" si="995"/>
        <v>2.3407500000000034</v>
      </c>
      <c r="AJ2349" s="2">
        <f t="shared" si="996"/>
        <v>48.896540217047956</v>
      </c>
      <c r="AK2349" s="2">
        <f t="shared" si="997"/>
        <v>48.896540217047956</v>
      </c>
    </row>
    <row r="2350" spans="1:37" x14ac:dyDescent="0.3">
      <c r="A2350" s="18">
        <v>40592</v>
      </c>
      <c r="B2350">
        <v>5.08</v>
      </c>
      <c r="C2350">
        <v>1.9</v>
      </c>
      <c r="D2350">
        <v>-2.6</v>
      </c>
      <c r="E2350">
        <v>-0.35</v>
      </c>
      <c r="G2350" s="3">
        <f t="shared" si="999"/>
        <v>276.65235833333332</v>
      </c>
      <c r="H2350" s="3">
        <f t="shared" si="1000"/>
        <v>1280.2735362906064</v>
      </c>
      <c r="I2350" s="10">
        <f t="shared" si="974"/>
        <v>1267.4708009277003</v>
      </c>
      <c r="J2350" s="3">
        <f t="shared" si="975"/>
        <v>0.2182711886781479</v>
      </c>
      <c r="K2350" s="3">
        <f t="shared" si="976"/>
        <v>0</v>
      </c>
      <c r="L2350" s="15">
        <f t="shared" si="977"/>
        <v>5.08</v>
      </c>
      <c r="M2350" s="3">
        <f t="shared" si="978"/>
        <v>5.08</v>
      </c>
      <c r="N2350" s="15">
        <f t="shared" si="979"/>
        <v>281.73235833333331</v>
      </c>
      <c r="O2350" s="15">
        <f t="shared" si="980"/>
        <v>0.21446488533955826</v>
      </c>
      <c r="P2350" s="15">
        <f t="shared" si="981"/>
        <v>1313.6526191095186</v>
      </c>
      <c r="Q2350" s="3">
        <f t="shared" si="998"/>
        <v>2</v>
      </c>
      <c r="R2350" s="3">
        <f t="shared" si="982"/>
        <v>-0.81</v>
      </c>
      <c r="S2350" s="16">
        <f t="shared" si="983"/>
        <v>0</v>
      </c>
      <c r="T2350" s="3">
        <f t="shared" si="984"/>
        <v>281.73235833333331</v>
      </c>
      <c r="U2350" s="3">
        <f t="shared" si="985"/>
        <v>0.21446488533955826</v>
      </c>
      <c r="V2350" s="3">
        <f t="shared" si="986"/>
        <v>1313.6526191095186</v>
      </c>
      <c r="W2350" s="19">
        <f t="shared" si="987"/>
        <v>281.73235833333331</v>
      </c>
      <c r="X2350" s="19">
        <f t="shared" si="988"/>
        <v>0.21446488533955826</v>
      </c>
      <c r="Y2350" s="19">
        <f t="shared" si="989"/>
        <v>1313.6526191095186</v>
      </c>
      <c r="Z2350" s="2">
        <f t="shared" si="990"/>
        <v>5.0799999999999841</v>
      </c>
      <c r="AA2350" s="2">
        <f t="shared" si="991"/>
        <v>33.379082818912138</v>
      </c>
      <c r="AB2350">
        <v>2.54</v>
      </c>
      <c r="AC2350">
        <v>231.14</v>
      </c>
      <c r="AD2350">
        <v>-76.2</v>
      </c>
      <c r="AE2350">
        <v>990.6</v>
      </c>
      <c r="AF2350" s="2">
        <f t="shared" si="992"/>
        <v>0.23333333333333331</v>
      </c>
      <c r="AG2350" t="b">
        <f t="shared" si="993"/>
        <v>1</v>
      </c>
      <c r="AH2350" s="2">
        <f t="shared" si="994"/>
        <v>2.539999999999984</v>
      </c>
      <c r="AI2350">
        <f t="shared" si="995"/>
        <v>2.539999999999984</v>
      </c>
      <c r="AJ2350" s="2">
        <f t="shared" si="996"/>
        <v>109.57908281891214</v>
      </c>
      <c r="AK2350" s="2">
        <f t="shared" si="997"/>
        <v>109.57908281891214</v>
      </c>
    </row>
    <row r="2351" spans="1:37" x14ac:dyDescent="0.3">
      <c r="A2351" s="18">
        <v>40593</v>
      </c>
      <c r="B2351">
        <v>0</v>
      </c>
      <c r="C2351">
        <v>2.2999999999999998</v>
      </c>
      <c r="D2351">
        <v>-2.8</v>
      </c>
      <c r="E2351">
        <v>-0.25</v>
      </c>
      <c r="G2351" s="3">
        <f t="shared" si="999"/>
        <v>281.73235833333331</v>
      </c>
      <c r="H2351" s="3">
        <f t="shared" si="1000"/>
        <v>1313.6526191095186</v>
      </c>
      <c r="I2351" s="10">
        <f t="shared" si="974"/>
        <v>1300.5160929184233</v>
      </c>
      <c r="J2351" s="3">
        <f t="shared" si="975"/>
        <v>0.21663119731268513</v>
      </c>
      <c r="K2351" s="3">
        <f t="shared" si="976"/>
        <v>0</v>
      </c>
      <c r="L2351" s="15">
        <f t="shared" si="977"/>
        <v>0</v>
      </c>
      <c r="M2351" s="3">
        <f t="shared" si="978"/>
        <v>0</v>
      </c>
      <c r="N2351" s="15">
        <f t="shared" si="979"/>
        <v>281.73235833333331</v>
      </c>
      <c r="O2351" s="15">
        <f t="shared" si="980"/>
        <v>0.21663119731268513</v>
      </c>
      <c r="P2351" s="15">
        <f t="shared" si="981"/>
        <v>1300.5160929184233</v>
      </c>
      <c r="Q2351" s="3">
        <f t="shared" si="998"/>
        <v>2</v>
      </c>
      <c r="R2351" s="3">
        <f t="shared" si="982"/>
        <v>-0.81</v>
      </c>
      <c r="S2351" s="16">
        <f t="shared" si="983"/>
        <v>0</v>
      </c>
      <c r="T2351" s="3">
        <f t="shared" si="984"/>
        <v>281.73235833333331</v>
      </c>
      <c r="U2351" s="3">
        <f t="shared" si="985"/>
        <v>0.21663119731268513</v>
      </c>
      <c r="V2351" s="3">
        <f t="shared" si="986"/>
        <v>1300.5160929184233</v>
      </c>
      <c r="W2351" s="19">
        <f t="shared" si="987"/>
        <v>281.73235833333331</v>
      </c>
      <c r="X2351" s="19">
        <f t="shared" si="988"/>
        <v>0.21663119731268513</v>
      </c>
      <c r="Y2351" s="19">
        <f t="shared" si="989"/>
        <v>1300.5160929184233</v>
      </c>
      <c r="Z2351" s="2">
        <f t="shared" si="990"/>
        <v>0</v>
      </c>
      <c r="AA2351" s="2">
        <f t="shared" si="991"/>
        <v>-13.1365261910953</v>
      </c>
      <c r="AB2351">
        <v>2.54</v>
      </c>
      <c r="AC2351">
        <v>233.68</v>
      </c>
      <c r="AD2351">
        <v>-50.8</v>
      </c>
      <c r="AE2351">
        <v>939.8</v>
      </c>
      <c r="AF2351" s="2">
        <f t="shared" si="992"/>
        <v>0.24864864864864866</v>
      </c>
      <c r="AG2351" t="b">
        <f t="shared" si="993"/>
        <v>1</v>
      </c>
      <c r="AH2351" s="2">
        <f t="shared" si="994"/>
        <v>-2.54</v>
      </c>
      <c r="AI2351">
        <f t="shared" si="995"/>
        <v>2.54</v>
      </c>
      <c r="AJ2351" s="2">
        <f t="shared" si="996"/>
        <v>37.663473808904698</v>
      </c>
      <c r="AK2351" s="2">
        <f t="shared" si="997"/>
        <v>37.663473808904698</v>
      </c>
    </row>
    <row r="2352" spans="1:37" x14ac:dyDescent="0.3">
      <c r="A2352" s="18">
        <v>40594</v>
      </c>
      <c r="B2352">
        <v>2.54</v>
      </c>
      <c r="C2352">
        <v>0.5</v>
      </c>
      <c r="D2352">
        <v>-2.4</v>
      </c>
      <c r="E2352">
        <v>-0.95</v>
      </c>
      <c r="G2352" s="3">
        <f t="shared" si="999"/>
        <v>281.73235833333331</v>
      </c>
      <c r="H2352" s="3">
        <f t="shared" si="1000"/>
        <v>1300.5160929184233</v>
      </c>
      <c r="I2352" s="10">
        <f t="shared" si="974"/>
        <v>1287.510931989239</v>
      </c>
      <c r="J2352" s="3">
        <f t="shared" si="975"/>
        <v>0.21881939122493449</v>
      </c>
      <c r="K2352" s="3">
        <f t="shared" si="976"/>
        <v>0</v>
      </c>
      <c r="L2352" s="15">
        <f t="shared" si="977"/>
        <v>2.54</v>
      </c>
      <c r="M2352" s="3">
        <f t="shared" si="978"/>
        <v>2.54</v>
      </c>
      <c r="N2352" s="15">
        <f t="shared" si="979"/>
        <v>284.27235833333333</v>
      </c>
      <c r="O2352" s="15">
        <f t="shared" si="980"/>
        <v>0.21690215092254633</v>
      </c>
      <c r="P2352" s="15">
        <f t="shared" si="981"/>
        <v>1310.601841080148</v>
      </c>
      <c r="Q2352" s="3">
        <f t="shared" si="998"/>
        <v>2</v>
      </c>
      <c r="R2352" s="3">
        <f t="shared" si="982"/>
        <v>-0.81</v>
      </c>
      <c r="S2352" s="16">
        <f t="shared" si="983"/>
        <v>0</v>
      </c>
      <c r="T2352" s="3">
        <f t="shared" si="984"/>
        <v>284.27235833333333</v>
      </c>
      <c r="U2352" s="3">
        <f t="shared" si="985"/>
        <v>0.21690215092254633</v>
      </c>
      <c r="V2352" s="3">
        <f t="shared" si="986"/>
        <v>1310.601841080148</v>
      </c>
      <c r="W2352" s="19">
        <f t="shared" si="987"/>
        <v>284.27235833333333</v>
      </c>
      <c r="X2352" s="19">
        <f t="shared" si="988"/>
        <v>0.21690215092254633</v>
      </c>
      <c r="Y2352" s="19">
        <f t="shared" si="989"/>
        <v>1310.601841080148</v>
      </c>
      <c r="Z2352" s="2">
        <f t="shared" si="990"/>
        <v>2.5400000000000205</v>
      </c>
      <c r="AA2352" s="2">
        <f t="shared" si="991"/>
        <v>10.085748161724723</v>
      </c>
      <c r="AB2352">
        <v>0</v>
      </c>
      <c r="AC2352">
        <v>233.68</v>
      </c>
      <c r="AD2352">
        <v>-25.4</v>
      </c>
      <c r="AE2352">
        <v>914.4</v>
      </c>
      <c r="AF2352" s="2">
        <f t="shared" si="992"/>
        <v>0.25555555555555559</v>
      </c>
      <c r="AG2352" t="b">
        <f t="shared" si="993"/>
        <v>1</v>
      </c>
      <c r="AH2352" s="2">
        <f t="shared" si="994"/>
        <v>2.5400000000000205</v>
      </c>
      <c r="AI2352">
        <f t="shared" si="995"/>
        <v>2.5400000000000205</v>
      </c>
      <c r="AJ2352" s="2">
        <f t="shared" si="996"/>
        <v>35.485748161724722</v>
      </c>
      <c r="AK2352" s="2">
        <f t="shared" si="997"/>
        <v>35.485748161724722</v>
      </c>
    </row>
    <row r="2353" spans="1:37" x14ac:dyDescent="0.3">
      <c r="A2353" s="18">
        <v>40595</v>
      </c>
      <c r="B2353">
        <v>2.54</v>
      </c>
      <c r="C2353">
        <v>0.5</v>
      </c>
      <c r="D2353">
        <v>-3</v>
      </c>
      <c r="E2353">
        <v>-1.25</v>
      </c>
      <c r="G2353" s="3">
        <f t="shared" si="999"/>
        <v>284.27235833333333</v>
      </c>
      <c r="H2353" s="3">
        <f t="shared" si="1000"/>
        <v>1310.601841080148</v>
      </c>
      <c r="I2353" s="10">
        <f t="shared" si="974"/>
        <v>1297.4958226693466</v>
      </c>
      <c r="J2353" s="3">
        <f t="shared" si="975"/>
        <v>0.21909308173994577</v>
      </c>
      <c r="K2353" s="3">
        <f t="shared" si="976"/>
        <v>0</v>
      </c>
      <c r="L2353" s="15">
        <f t="shared" si="977"/>
        <v>2.54</v>
      </c>
      <c r="M2353" s="3">
        <f t="shared" si="978"/>
        <v>2.54</v>
      </c>
      <c r="N2353" s="15">
        <f t="shared" si="979"/>
        <v>286.81235833333335</v>
      </c>
      <c r="O2353" s="15">
        <f t="shared" si="980"/>
        <v>0.21718555202431217</v>
      </c>
      <c r="P2353" s="15">
        <f t="shared" si="981"/>
        <v>1320.5867317602556</v>
      </c>
      <c r="Q2353" s="3">
        <f t="shared" si="998"/>
        <v>2</v>
      </c>
      <c r="R2353" s="3">
        <f t="shared" si="982"/>
        <v>-0.81</v>
      </c>
      <c r="S2353" s="16">
        <f t="shared" si="983"/>
        <v>0</v>
      </c>
      <c r="T2353" s="3">
        <f t="shared" si="984"/>
        <v>286.81235833333335</v>
      </c>
      <c r="U2353" s="3">
        <f t="shared" si="985"/>
        <v>0.21718555202431217</v>
      </c>
      <c r="V2353" s="3">
        <f t="shared" si="986"/>
        <v>1320.5867317602556</v>
      </c>
      <c r="W2353" s="19">
        <f t="shared" si="987"/>
        <v>286.81235833333335</v>
      </c>
      <c r="X2353" s="19">
        <f t="shared" si="988"/>
        <v>0.21718555202431217</v>
      </c>
      <c r="Y2353" s="19">
        <f t="shared" si="989"/>
        <v>1320.5867317602556</v>
      </c>
      <c r="Z2353" s="2">
        <f t="shared" si="990"/>
        <v>2.5400000000000205</v>
      </c>
      <c r="AA2353" s="2">
        <f t="shared" si="991"/>
        <v>9.9848906801075827</v>
      </c>
      <c r="AB2353">
        <v>5.08</v>
      </c>
      <c r="AC2353">
        <v>238.76</v>
      </c>
      <c r="AD2353">
        <v>0</v>
      </c>
      <c r="AE2353">
        <v>914.4</v>
      </c>
      <c r="AF2353" s="2">
        <f t="shared" si="992"/>
        <v>0.26111111111111113</v>
      </c>
      <c r="AG2353" t="b">
        <f t="shared" si="993"/>
        <v>1</v>
      </c>
      <c r="AH2353" s="2">
        <f t="shared" si="994"/>
        <v>-2.5399999999999796</v>
      </c>
      <c r="AI2353">
        <f t="shared" si="995"/>
        <v>2.5399999999999796</v>
      </c>
      <c r="AJ2353" s="2">
        <f t="shared" si="996"/>
        <v>9.9848906801075827</v>
      </c>
      <c r="AK2353" s="2">
        <f t="shared" si="997"/>
        <v>9.9848906801075827</v>
      </c>
    </row>
    <row r="2354" spans="1:37" x14ac:dyDescent="0.3">
      <c r="A2354" s="18">
        <v>40596</v>
      </c>
      <c r="B2354">
        <v>2.54</v>
      </c>
      <c r="C2354">
        <v>4.5999999999999996</v>
      </c>
      <c r="D2354">
        <v>-4</v>
      </c>
      <c r="E2354">
        <v>0.3</v>
      </c>
      <c r="G2354" s="3">
        <f t="shared" si="999"/>
        <v>286.81235833333335</v>
      </c>
      <c r="H2354" s="3">
        <f t="shared" si="1000"/>
        <v>1320.5867317602556</v>
      </c>
      <c r="I2354" s="10">
        <f t="shared" si="974"/>
        <v>1307.3808644426531</v>
      </c>
      <c r="J2354" s="3">
        <f t="shared" si="975"/>
        <v>0.21937934547910318</v>
      </c>
      <c r="K2354" s="3">
        <f t="shared" si="976"/>
        <v>0.12700000000000022</v>
      </c>
      <c r="L2354" s="15">
        <f t="shared" si="977"/>
        <v>2.4129999999999998</v>
      </c>
      <c r="M2354" s="3">
        <f t="shared" si="978"/>
        <v>2.3812499999999996</v>
      </c>
      <c r="N2354" s="15">
        <f t="shared" si="979"/>
        <v>289.19360833333337</v>
      </c>
      <c r="O2354" s="15">
        <f t="shared" si="980"/>
        <v>0.21764526807778406</v>
      </c>
      <c r="P2354" s="15">
        <f t="shared" si="981"/>
        <v>1328.7383221673292</v>
      </c>
      <c r="Q2354" s="3">
        <f t="shared" si="998"/>
        <v>2</v>
      </c>
      <c r="R2354" s="3">
        <f t="shared" si="982"/>
        <v>-0.81</v>
      </c>
      <c r="S2354" s="16">
        <f t="shared" si="983"/>
        <v>-0.24299999999999999</v>
      </c>
      <c r="T2354" s="3">
        <f t="shared" si="984"/>
        <v>288.95060833333338</v>
      </c>
      <c r="U2354" s="3">
        <f t="shared" si="985"/>
        <v>0.21764526807778406</v>
      </c>
      <c r="V2354" s="3">
        <f t="shared" si="986"/>
        <v>1327.6218264945946</v>
      </c>
      <c r="W2354" s="19">
        <f t="shared" si="987"/>
        <v>288.95060833333338</v>
      </c>
      <c r="X2354" s="19">
        <f t="shared" si="988"/>
        <v>0.21764526807778406</v>
      </c>
      <c r="Y2354" s="19">
        <f t="shared" si="989"/>
        <v>1327.6218264945946</v>
      </c>
      <c r="Z2354" s="2">
        <f t="shared" si="990"/>
        <v>2.1382500000000277</v>
      </c>
      <c r="AA2354" s="2">
        <f t="shared" si="991"/>
        <v>7.0350947343390544</v>
      </c>
      <c r="AB2354">
        <v>0</v>
      </c>
      <c r="AC2354">
        <v>238.76</v>
      </c>
      <c r="AD2354">
        <v>0</v>
      </c>
      <c r="AE2354">
        <v>914.4</v>
      </c>
      <c r="AF2354" s="2">
        <f t="shared" si="992"/>
        <v>0.26111111111111113</v>
      </c>
      <c r="AG2354" t="b">
        <f t="shared" si="993"/>
        <v>1</v>
      </c>
      <c r="AH2354" s="2">
        <f t="shared" si="994"/>
        <v>2.1382500000000277</v>
      </c>
      <c r="AI2354">
        <f t="shared" si="995"/>
        <v>2.1382500000000277</v>
      </c>
      <c r="AJ2354" s="2">
        <f t="shared" si="996"/>
        <v>7.0350947343390544</v>
      </c>
      <c r="AK2354" s="2">
        <f t="shared" si="997"/>
        <v>7.0350947343390544</v>
      </c>
    </row>
    <row r="2355" spans="1:37" x14ac:dyDescent="0.3">
      <c r="A2355" s="18">
        <v>40597</v>
      </c>
      <c r="B2355">
        <v>10.16</v>
      </c>
      <c r="C2355">
        <v>-0.5</v>
      </c>
      <c r="D2355">
        <v>-2.8</v>
      </c>
      <c r="E2355">
        <v>-1.65</v>
      </c>
      <c r="G2355" s="3">
        <f t="shared" si="999"/>
        <v>288.95060833333338</v>
      </c>
      <c r="H2355" s="3">
        <f t="shared" si="1000"/>
        <v>1327.6218264945946</v>
      </c>
      <c r="I2355" s="10">
        <f t="shared" si="974"/>
        <v>1314.3456082296486</v>
      </c>
      <c r="J2355" s="3">
        <f t="shared" si="975"/>
        <v>0.21984370512907483</v>
      </c>
      <c r="K2355" s="3">
        <f t="shared" si="976"/>
        <v>0</v>
      </c>
      <c r="L2355" s="15">
        <f t="shared" si="977"/>
        <v>10.16</v>
      </c>
      <c r="M2355" s="3">
        <f t="shared" si="978"/>
        <v>10.16</v>
      </c>
      <c r="N2355" s="15">
        <f t="shared" si="979"/>
        <v>299.1106083333334</v>
      </c>
      <c r="O2355" s="15">
        <f t="shared" si="980"/>
        <v>0.21263143715232627</v>
      </c>
      <c r="P2355" s="15">
        <f t="shared" si="981"/>
        <v>1406.7092445932849</v>
      </c>
      <c r="Q2355" s="3">
        <f t="shared" si="998"/>
        <v>2</v>
      </c>
      <c r="R2355" s="3">
        <f t="shared" si="982"/>
        <v>-0.81</v>
      </c>
      <c r="S2355" s="16">
        <f t="shared" si="983"/>
        <v>0</v>
      </c>
      <c r="T2355" s="3">
        <f t="shared" si="984"/>
        <v>299.1106083333334</v>
      </c>
      <c r="U2355" s="3">
        <f t="shared" si="985"/>
        <v>0.21263143715232627</v>
      </c>
      <c r="V2355" s="3">
        <f t="shared" si="986"/>
        <v>1406.7092445932849</v>
      </c>
      <c r="W2355" s="19">
        <f t="shared" si="987"/>
        <v>299.1106083333334</v>
      </c>
      <c r="X2355" s="19">
        <f t="shared" si="988"/>
        <v>0.21263143715232627</v>
      </c>
      <c r="Y2355" s="19">
        <f t="shared" si="989"/>
        <v>1406.7092445932849</v>
      </c>
      <c r="Z2355" s="2">
        <f t="shared" si="990"/>
        <v>10.160000000000025</v>
      </c>
      <c r="AA2355" s="2">
        <f t="shared" si="991"/>
        <v>79.08741809869025</v>
      </c>
      <c r="AB2355">
        <v>12.7</v>
      </c>
      <c r="AC2355">
        <v>251.46</v>
      </c>
      <c r="AD2355">
        <v>76.2</v>
      </c>
      <c r="AE2355">
        <v>990.6</v>
      </c>
      <c r="AF2355" s="2">
        <f t="shared" si="992"/>
        <v>0.25384615384615383</v>
      </c>
      <c r="AG2355" t="b">
        <f t="shared" si="993"/>
        <v>1</v>
      </c>
      <c r="AH2355" s="2">
        <f t="shared" si="994"/>
        <v>-2.5399999999999743</v>
      </c>
      <c r="AI2355">
        <f t="shared" si="995"/>
        <v>2.5399999999999743</v>
      </c>
      <c r="AJ2355" s="2">
        <f t="shared" si="996"/>
        <v>2.8874180986902473</v>
      </c>
      <c r="AK2355" s="2">
        <f t="shared" si="997"/>
        <v>2.8874180986902473</v>
      </c>
    </row>
    <row r="2356" spans="1:37" x14ac:dyDescent="0.3">
      <c r="A2356" s="18">
        <v>40598</v>
      </c>
      <c r="B2356">
        <v>10.16</v>
      </c>
      <c r="C2356">
        <v>-0.5</v>
      </c>
      <c r="D2356">
        <v>-4</v>
      </c>
      <c r="E2356">
        <v>-2.25</v>
      </c>
      <c r="G2356" s="3">
        <f t="shared" si="999"/>
        <v>299.1106083333334</v>
      </c>
      <c r="H2356" s="3">
        <f t="shared" si="1000"/>
        <v>1406.7092445932849</v>
      </c>
      <c r="I2356" s="10">
        <f t="shared" si="974"/>
        <v>1392.6421521473521</v>
      </c>
      <c r="J2356" s="3">
        <f t="shared" si="975"/>
        <v>0.21477922944679417</v>
      </c>
      <c r="K2356" s="3">
        <f t="shared" si="976"/>
        <v>0</v>
      </c>
      <c r="L2356" s="15">
        <f t="shared" si="977"/>
        <v>10.16</v>
      </c>
      <c r="M2356" s="3">
        <f t="shared" si="978"/>
        <v>10.16</v>
      </c>
      <c r="N2356" s="15">
        <f t="shared" si="979"/>
        <v>309.27060833333343</v>
      </c>
      <c r="O2356" s="15">
        <f t="shared" si="980"/>
        <v>0.20826222411121934</v>
      </c>
      <c r="P2356" s="15">
        <f t="shared" si="981"/>
        <v>1485.0057885109884</v>
      </c>
      <c r="Q2356" s="3">
        <f t="shared" si="998"/>
        <v>2</v>
      </c>
      <c r="R2356" s="3">
        <f t="shared" si="982"/>
        <v>-0.81</v>
      </c>
      <c r="S2356" s="16">
        <f t="shared" si="983"/>
        <v>0</v>
      </c>
      <c r="T2356" s="3">
        <f t="shared" si="984"/>
        <v>309.27060833333343</v>
      </c>
      <c r="U2356" s="3">
        <f t="shared" si="985"/>
        <v>0.20826222411121934</v>
      </c>
      <c r="V2356" s="3">
        <f t="shared" si="986"/>
        <v>1485.0057885109884</v>
      </c>
      <c r="W2356" s="19">
        <f t="shared" si="987"/>
        <v>309.27060833333343</v>
      </c>
      <c r="X2356" s="19">
        <f t="shared" si="988"/>
        <v>0.20826222411121934</v>
      </c>
      <c r="Y2356" s="19">
        <f t="shared" si="989"/>
        <v>1485.0057885109884</v>
      </c>
      <c r="Z2356" s="2">
        <f t="shared" si="990"/>
        <v>10.160000000000025</v>
      </c>
      <c r="AA2356" s="2">
        <f t="shared" si="991"/>
        <v>78.296543917703502</v>
      </c>
      <c r="AB2356">
        <v>17.78</v>
      </c>
      <c r="AC2356">
        <v>269.24</v>
      </c>
      <c r="AD2356">
        <v>177.8</v>
      </c>
      <c r="AE2356">
        <v>1168.4000000000001</v>
      </c>
      <c r="AF2356" s="2">
        <f t="shared" si="992"/>
        <v>0.23043478260869565</v>
      </c>
      <c r="AG2356" t="b">
        <f t="shared" si="993"/>
        <v>1</v>
      </c>
      <c r="AH2356" s="2">
        <f t="shared" si="994"/>
        <v>-7.6199999999999761</v>
      </c>
      <c r="AI2356">
        <f t="shared" si="995"/>
        <v>7.6199999999999761</v>
      </c>
      <c r="AJ2356" s="2">
        <f t="shared" si="996"/>
        <v>-99.503456082296509</v>
      </c>
      <c r="AK2356" s="2">
        <f t="shared" si="997"/>
        <v>99.503456082296509</v>
      </c>
    </row>
    <row r="2357" spans="1:37" x14ac:dyDescent="0.3">
      <c r="A2357" s="18">
        <v>40599</v>
      </c>
      <c r="B2357">
        <v>8.49</v>
      </c>
      <c r="C2357">
        <v>-0.4</v>
      </c>
      <c r="D2357">
        <v>-7.4</v>
      </c>
      <c r="E2357">
        <v>-3.9</v>
      </c>
      <c r="G2357" s="3">
        <f t="shared" si="999"/>
        <v>309.27060833333343</v>
      </c>
      <c r="H2357" s="3">
        <f t="shared" si="1000"/>
        <v>1485.0057885109884</v>
      </c>
      <c r="I2357" s="10">
        <f t="shared" si="974"/>
        <v>1470.1557306258785</v>
      </c>
      <c r="J2357" s="3">
        <f t="shared" si="975"/>
        <v>0.21036588294062558</v>
      </c>
      <c r="K2357" s="3">
        <f t="shared" si="976"/>
        <v>0</v>
      </c>
      <c r="L2357" s="15">
        <f t="shared" si="977"/>
        <v>8.49</v>
      </c>
      <c r="M2357" s="3">
        <f t="shared" si="978"/>
        <v>8.49</v>
      </c>
      <c r="N2357" s="15">
        <f t="shared" si="979"/>
        <v>317.76060833333344</v>
      </c>
      <c r="O2357" s="15">
        <f t="shared" si="980"/>
        <v>0.2053595924032118</v>
      </c>
      <c r="P2357" s="15">
        <f t="shared" si="981"/>
        <v>1547.3375488076967</v>
      </c>
      <c r="Q2357" s="3">
        <f t="shared" si="998"/>
        <v>2</v>
      </c>
      <c r="R2357" s="3">
        <f t="shared" si="982"/>
        <v>-0.81</v>
      </c>
      <c r="S2357" s="16">
        <f t="shared" si="983"/>
        <v>0</v>
      </c>
      <c r="T2357" s="3">
        <f t="shared" si="984"/>
        <v>317.76060833333344</v>
      </c>
      <c r="U2357" s="3">
        <f t="shared" si="985"/>
        <v>0.2053595924032118</v>
      </c>
      <c r="V2357" s="3">
        <f t="shared" si="986"/>
        <v>1547.3375488076967</v>
      </c>
      <c r="W2357" s="19">
        <f t="shared" si="987"/>
        <v>317.76060833333344</v>
      </c>
      <c r="X2357" s="19">
        <f t="shared" si="988"/>
        <v>0.2053595924032118</v>
      </c>
      <c r="Y2357" s="19">
        <f t="shared" si="989"/>
        <v>1547.3375488076967</v>
      </c>
      <c r="Z2357" s="2">
        <f t="shared" si="990"/>
        <v>8.4900000000000091</v>
      </c>
      <c r="AA2357" s="2">
        <f t="shared" si="991"/>
        <v>62.331760296708353</v>
      </c>
      <c r="AB2357">
        <v>7.62</v>
      </c>
      <c r="AC2357">
        <v>276.86</v>
      </c>
      <c r="AD2357">
        <v>50.8</v>
      </c>
      <c r="AE2357">
        <v>1219.2</v>
      </c>
      <c r="AF2357" s="2">
        <f t="shared" si="992"/>
        <v>0.22708333333333333</v>
      </c>
      <c r="AG2357" t="b">
        <f t="shared" si="993"/>
        <v>1</v>
      </c>
      <c r="AH2357" s="2">
        <f t="shared" si="994"/>
        <v>0.87000000000000899</v>
      </c>
      <c r="AI2357">
        <f t="shared" si="995"/>
        <v>0.87000000000000899</v>
      </c>
      <c r="AJ2357" s="2">
        <f t="shared" si="996"/>
        <v>11.531760296708356</v>
      </c>
      <c r="AK2357" s="2">
        <f t="shared" si="997"/>
        <v>11.531760296708356</v>
      </c>
    </row>
    <row r="2358" spans="1:37" x14ac:dyDescent="0.3">
      <c r="A2358" s="18">
        <v>40600</v>
      </c>
      <c r="B2358">
        <v>0.5</v>
      </c>
      <c r="C2358">
        <v>-6.2</v>
      </c>
      <c r="D2358">
        <v>-13.5</v>
      </c>
      <c r="E2358">
        <v>-9.85</v>
      </c>
      <c r="G2358" s="3">
        <f t="shared" si="999"/>
        <v>317.76060833333344</v>
      </c>
      <c r="H2358" s="3">
        <f t="shared" si="1000"/>
        <v>1547.3375488076967</v>
      </c>
      <c r="I2358" s="10">
        <f t="shared" si="974"/>
        <v>1531.8641733196198</v>
      </c>
      <c r="J2358" s="3">
        <f t="shared" si="975"/>
        <v>0.20743393172041594</v>
      </c>
      <c r="K2358" s="3">
        <f t="shared" si="976"/>
        <v>0</v>
      </c>
      <c r="L2358" s="15">
        <f t="shared" si="977"/>
        <v>0.5</v>
      </c>
      <c r="M2358" s="3">
        <f t="shared" si="978"/>
        <v>0.5</v>
      </c>
      <c r="N2358" s="15">
        <f t="shared" si="979"/>
        <v>318.26060833333344</v>
      </c>
      <c r="O2358" s="15">
        <f t="shared" si="980"/>
        <v>0.20714567427930927</v>
      </c>
      <c r="P2358" s="15">
        <f t="shared" si="981"/>
        <v>1536.4096278650743</v>
      </c>
      <c r="Q2358" s="3">
        <f t="shared" si="998"/>
        <v>2</v>
      </c>
      <c r="R2358" s="3">
        <f t="shared" si="982"/>
        <v>-0.81</v>
      </c>
      <c r="S2358" s="16">
        <f t="shared" si="983"/>
        <v>0</v>
      </c>
      <c r="T2358" s="3">
        <f t="shared" si="984"/>
        <v>318.26060833333344</v>
      </c>
      <c r="U2358" s="3">
        <f t="shared" si="985"/>
        <v>0.20714567427930927</v>
      </c>
      <c r="V2358" s="3">
        <f t="shared" si="986"/>
        <v>1536.4096278650743</v>
      </c>
      <c r="W2358" s="19">
        <f t="shared" si="987"/>
        <v>318.26060833333344</v>
      </c>
      <c r="X2358" s="19">
        <f t="shared" si="988"/>
        <v>0.20714567427930927</v>
      </c>
      <c r="Y2358" s="19">
        <f t="shared" si="989"/>
        <v>1536.4096278650743</v>
      </c>
      <c r="Z2358" s="2">
        <f t="shared" si="990"/>
        <v>0.5</v>
      </c>
      <c r="AA2358" s="2">
        <f t="shared" si="991"/>
        <v>-10.92792094262245</v>
      </c>
      <c r="AB2358">
        <v>2.54</v>
      </c>
      <c r="AC2358">
        <v>279.39999999999998</v>
      </c>
      <c r="AD2358">
        <v>-76.2</v>
      </c>
      <c r="AE2358">
        <v>1143</v>
      </c>
      <c r="AF2358" s="2">
        <f t="shared" si="992"/>
        <v>0.24444444444444444</v>
      </c>
      <c r="AG2358" t="b">
        <f t="shared" si="993"/>
        <v>1</v>
      </c>
      <c r="AH2358" s="2">
        <f t="shared" si="994"/>
        <v>-2.04</v>
      </c>
      <c r="AI2358">
        <f t="shared" si="995"/>
        <v>2.04</v>
      </c>
      <c r="AJ2358" s="2">
        <f t="shared" si="996"/>
        <v>65.272079057377553</v>
      </c>
      <c r="AK2358" s="2">
        <f t="shared" si="997"/>
        <v>65.272079057377553</v>
      </c>
    </row>
    <row r="2359" spans="1:37" x14ac:dyDescent="0.3">
      <c r="A2359" s="18">
        <v>40601</v>
      </c>
      <c r="B2359">
        <v>0</v>
      </c>
      <c r="C2359">
        <v>-1.4</v>
      </c>
      <c r="D2359">
        <v>-14.2</v>
      </c>
      <c r="E2359">
        <v>-7.8</v>
      </c>
      <c r="G2359" s="3">
        <f t="shared" si="999"/>
        <v>318.26060833333344</v>
      </c>
      <c r="H2359" s="3">
        <f t="shared" si="1000"/>
        <v>1536.4096278650743</v>
      </c>
      <c r="I2359" s="10">
        <f t="shared" si="974"/>
        <v>1521.0455315864235</v>
      </c>
      <c r="J2359" s="3">
        <f t="shared" si="975"/>
        <v>0.20923805482758512</v>
      </c>
      <c r="K2359" s="3">
        <f t="shared" si="976"/>
        <v>0</v>
      </c>
      <c r="L2359" s="15">
        <f t="shared" si="977"/>
        <v>0</v>
      </c>
      <c r="M2359" s="3">
        <f t="shared" si="978"/>
        <v>0</v>
      </c>
      <c r="N2359" s="15">
        <f t="shared" si="979"/>
        <v>318.26060833333344</v>
      </c>
      <c r="O2359" s="15">
        <f t="shared" si="980"/>
        <v>0.20923805482758512</v>
      </c>
      <c r="P2359" s="15">
        <f t="shared" si="981"/>
        <v>1521.0455315864235</v>
      </c>
      <c r="Q2359" s="3">
        <f t="shared" si="998"/>
        <v>2</v>
      </c>
      <c r="R2359" s="3">
        <f t="shared" si="982"/>
        <v>-0.81</v>
      </c>
      <c r="S2359" s="16">
        <f t="shared" si="983"/>
        <v>0</v>
      </c>
      <c r="T2359" s="3">
        <f t="shared" si="984"/>
        <v>318.26060833333344</v>
      </c>
      <c r="U2359" s="3">
        <f t="shared" si="985"/>
        <v>0.20923805482758512</v>
      </c>
      <c r="V2359" s="3">
        <f t="shared" si="986"/>
        <v>1521.0455315864235</v>
      </c>
      <c r="W2359" s="19">
        <f t="shared" si="987"/>
        <v>318.26060833333344</v>
      </c>
      <c r="X2359" s="19">
        <f t="shared" si="988"/>
        <v>0.20923805482758512</v>
      </c>
      <c r="Y2359" s="19">
        <f t="shared" si="989"/>
        <v>1521.0455315864235</v>
      </c>
      <c r="Z2359" s="2">
        <f t="shared" si="990"/>
        <v>0</v>
      </c>
      <c r="AA2359" s="2">
        <f t="shared" si="991"/>
        <v>-15.364096278650777</v>
      </c>
      <c r="AB2359">
        <v>-2.54</v>
      </c>
      <c r="AC2359">
        <v>276.86</v>
      </c>
      <c r="AD2359">
        <v>-76.2</v>
      </c>
      <c r="AE2359">
        <v>1066.8</v>
      </c>
      <c r="AF2359" s="2">
        <f t="shared" si="992"/>
        <v>0.25952380952380955</v>
      </c>
      <c r="AG2359" t="b">
        <f t="shared" si="993"/>
        <v>1</v>
      </c>
      <c r="AH2359" s="2">
        <f t="shared" si="994"/>
        <v>2.54</v>
      </c>
      <c r="AI2359">
        <f t="shared" si="995"/>
        <v>2.54</v>
      </c>
      <c r="AJ2359" s="2">
        <f t="shared" si="996"/>
        <v>60.835903721349226</v>
      </c>
      <c r="AK2359" s="2">
        <f t="shared" si="997"/>
        <v>60.835903721349226</v>
      </c>
    </row>
    <row r="2360" spans="1:37" x14ac:dyDescent="0.3">
      <c r="A2360" s="18">
        <v>40602</v>
      </c>
      <c r="B2360">
        <v>5.08</v>
      </c>
      <c r="C2360">
        <v>0.9</v>
      </c>
      <c r="D2360">
        <v>-5.6</v>
      </c>
      <c r="E2360">
        <v>-2.35</v>
      </c>
      <c r="G2360" s="3">
        <f t="shared" si="999"/>
        <v>318.26060833333344</v>
      </c>
      <c r="H2360" s="3">
        <f t="shared" si="1000"/>
        <v>1521.0455315864235</v>
      </c>
      <c r="I2360" s="10">
        <f t="shared" si="974"/>
        <v>1505.8350762705593</v>
      </c>
      <c r="J2360" s="3">
        <f t="shared" si="975"/>
        <v>0.21135157053291426</v>
      </c>
      <c r="K2360" s="3">
        <f t="shared" si="976"/>
        <v>0</v>
      </c>
      <c r="L2360" s="15">
        <f t="shared" si="977"/>
        <v>5.08</v>
      </c>
      <c r="M2360" s="3">
        <f t="shared" si="978"/>
        <v>5.08</v>
      </c>
      <c r="N2360" s="15">
        <f t="shared" si="979"/>
        <v>323.34060833333342</v>
      </c>
      <c r="O2360" s="15">
        <f t="shared" si="980"/>
        <v>0.20833575297350276</v>
      </c>
      <c r="P2360" s="15">
        <f t="shared" si="981"/>
        <v>1552.0168944523775</v>
      </c>
      <c r="Q2360" s="3">
        <f t="shared" si="998"/>
        <v>2</v>
      </c>
      <c r="R2360" s="3">
        <f t="shared" si="982"/>
        <v>-0.81</v>
      </c>
      <c r="S2360" s="16">
        <f t="shared" si="983"/>
        <v>0</v>
      </c>
      <c r="T2360" s="3">
        <f t="shared" si="984"/>
        <v>323.34060833333342</v>
      </c>
      <c r="U2360" s="3">
        <f t="shared" si="985"/>
        <v>0.20833575297350276</v>
      </c>
      <c r="V2360" s="3">
        <f t="shared" si="986"/>
        <v>1552.0168944523775</v>
      </c>
      <c r="W2360" s="19">
        <f t="shared" si="987"/>
        <v>323.34060833333342</v>
      </c>
      <c r="X2360" s="19">
        <f t="shared" si="988"/>
        <v>0.20833575297350276</v>
      </c>
      <c r="Y2360" s="19">
        <f t="shared" si="989"/>
        <v>1552.0168944523775</v>
      </c>
      <c r="Z2360" s="2">
        <f t="shared" si="990"/>
        <v>5.0799999999999841</v>
      </c>
      <c r="AA2360" s="2">
        <f t="shared" si="991"/>
        <v>30.971362865954006</v>
      </c>
      <c r="AB2360">
        <v>5.08</v>
      </c>
      <c r="AC2360">
        <v>281.94</v>
      </c>
      <c r="AD2360">
        <v>-25.4</v>
      </c>
      <c r="AE2360">
        <v>1041.4000000000001</v>
      </c>
      <c r="AF2360" s="2">
        <f t="shared" si="992"/>
        <v>0.27073170731707313</v>
      </c>
      <c r="AG2360" t="b">
        <f t="shared" si="993"/>
        <v>1</v>
      </c>
      <c r="AH2360" s="2">
        <f t="shared" si="994"/>
        <v>-1.5987211554602254E-14</v>
      </c>
      <c r="AI2360">
        <f t="shared" si="995"/>
        <v>1.5987211554602254E-14</v>
      </c>
      <c r="AJ2360" s="2">
        <f t="shared" si="996"/>
        <v>56.371362865954005</v>
      </c>
      <c r="AK2360" s="2">
        <f t="shared" si="997"/>
        <v>56.371362865954005</v>
      </c>
    </row>
    <row r="2361" spans="1:37" x14ac:dyDescent="0.3">
      <c r="A2361" s="18">
        <v>40603</v>
      </c>
      <c r="B2361">
        <v>22.86</v>
      </c>
      <c r="C2361">
        <v>1.5</v>
      </c>
      <c r="D2361">
        <v>0</v>
      </c>
      <c r="E2361">
        <v>0.75</v>
      </c>
      <c r="G2361" s="3">
        <f t="shared" si="999"/>
        <v>323.34060833333342</v>
      </c>
      <c r="H2361" s="3">
        <f t="shared" si="1000"/>
        <v>1552.0168944523775</v>
      </c>
      <c r="I2361" s="10">
        <f t="shared" si="974"/>
        <v>1536.4967255078536</v>
      </c>
      <c r="J2361" s="3">
        <f t="shared" si="975"/>
        <v>0.21044015451868966</v>
      </c>
      <c r="K2361" s="3">
        <f t="shared" si="976"/>
        <v>2.8575000000000017</v>
      </c>
      <c r="L2361" s="15">
        <f t="shared" si="977"/>
        <v>20.002499999999998</v>
      </c>
      <c r="M2361" s="3">
        <f t="shared" si="978"/>
        <v>19.288124999999997</v>
      </c>
      <c r="N2361" s="15">
        <f t="shared" si="979"/>
        <v>342.6287333333334</v>
      </c>
      <c r="O2361" s="15">
        <f t="shared" si="980"/>
        <v>0.20098368327675248</v>
      </c>
      <c r="P2361" s="15">
        <f t="shared" si="981"/>
        <v>1704.7589523052832</v>
      </c>
      <c r="Q2361" s="3">
        <f t="shared" si="998"/>
        <v>3</v>
      </c>
      <c r="R2361" s="3">
        <f t="shared" si="982"/>
        <v>-0.81</v>
      </c>
      <c r="S2361" s="16">
        <f t="shared" si="983"/>
        <v>-0.60750000000000004</v>
      </c>
      <c r="T2361" s="3">
        <f t="shared" si="984"/>
        <v>342.02123333333338</v>
      </c>
      <c r="U2361" s="3">
        <f t="shared" si="985"/>
        <v>0.20098368327675248</v>
      </c>
      <c r="V2361" s="3">
        <f t="shared" si="986"/>
        <v>1701.7363188750683</v>
      </c>
      <c r="W2361" s="19">
        <f t="shared" si="987"/>
        <v>342.02123333333338</v>
      </c>
      <c r="X2361" s="19">
        <f t="shared" si="988"/>
        <v>0.20098368327675248</v>
      </c>
      <c r="Y2361" s="19">
        <f t="shared" si="989"/>
        <v>1701.7363188750683</v>
      </c>
      <c r="Z2361" s="2">
        <f t="shared" si="990"/>
        <v>18.680624999999964</v>
      </c>
      <c r="AA2361" s="2">
        <f t="shared" si="991"/>
        <v>149.71942442269074</v>
      </c>
      <c r="AB2361">
        <v>33.020000000000003</v>
      </c>
      <c r="AC2361">
        <v>314.95999999999998</v>
      </c>
      <c r="AD2361">
        <v>304.8</v>
      </c>
      <c r="AE2361">
        <v>1346.2</v>
      </c>
      <c r="AF2361" s="2">
        <f t="shared" si="992"/>
        <v>0.23396226415094337</v>
      </c>
      <c r="AG2361" t="b">
        <f t="shared" si="993"/>
        <v>1</v>
      </c>
      <c r="AH2361" s="2">
        <f t="shared" si="994"/>
        <v>-14.33937500000004</v>
      </c>
      <c r="AI2361">
        <f t="shared" si="995"/>
        <v>14.33937500000004</v>
      </c>
      <c r="AJ2361" s="2">
        <f t="shared" si="996"/>
        <v>-155.08057557730928</v>
      </c>
      <c r="AK2361" s="2">
        <f t="shared" si="997"/>
        <v>155.08057557730928</v>
      </c>
    </row>
    <row r="2362" spans="1:37" x14ac:dyDescent="0.3">
      <c r="A2362" s="18">
        <v>40604</v>
      </c>
      <c r="B2362">
        <v>5.08</v>
      </c>
      <c r="C2362">
        <v>7.3</v>
      </c>
      <c r="D2362">
        <v>1</v>
      </c>
      <c r="E2362">
        <v>4.1500000000000004</v>
      </c>
      <c r="G2362" s="3">
        <f t="shared" si="999"/>
        <v>342.02123333333338</v>
      </c>
      <c r="H2362" s="3">
        <f t="shared" si="1000"/>
        <v>1701.7363188750683</v>
      </c>
      <c r="I2362" s="10">
        <f t="shared" si="974"/>
        <v>1684.7189556863175</v>
      </c>
      <c r="J2362" s="3">
        <f t="shared" si="975"/>
        <v>0.20301382149166919</v>
      </c>
      <c r="K2362" s="3">
        <f t="shared" si="976"/>
        <v>3.5136666666666674</v>
      </c>
      <c r="L2362" s="15">
        <f t="shared" si="977"/>
        <v>1.5663333333333329</v>
      </c>
      <c r="M2362" s="3">
        <f t="shared" si="978"/>
        <v>0.68791666666666607</v>
      </c>
      <c r="N2362" s="15">
        <f t="shared" si="979"/>
        <v>342.70915000000002</v>
      </c>
      <c r="O2362" s="15">
        <f t="shared" si="980"/>
        <v>0.20379328743923694</v>
      </c>
      <c r="P2362" s="15">
        <f t="shared" si="981"/>
        <v>1681.6508252372262</v>
      </c>
      <c r="Q2362" s="3">
        <f t="shared" si="998"/>
        <v>3</v>
      </c>
      <c r="R2362" s="3">
        <f t="shared" si="982"/>
        <v>-0.81</v>
      </c>
      <c r="S2362" s="16">
        <f t="shared" si="983"/>
        <v>-3.3615000000000004</v>
      </c>
      <c r="T2362" s="3">
        <f t="shared" si="984"/>
        <v>339.34765000000004</v>
      </c>
      <c r="U2362" s="3">
        <f t="shared" si="985"/>
        <v>0.20379328743923694</v>
      </c>
      <c r="V2362" s="3">
        <f t="shared" si="986"/>
        <v>1665.1561700783693</v>
      </c>
      <c r="W2362" s="19">
        <f t="shared" si="987"/>
        <v>339.34765000000004</v>
      </c>
      <c r="X2362" s="19">
        <f t="shared" si="988"/>
        <v>0.20379328743923694</v>
      </c>
      <c r="Y2362" s="19">
        <f t="shared" si="989"/>
        <v>1665.1561700783693</v>
      </c>
      <c r="Z2362" s="2">
        <f t="shared" si="990"/>
        <v>-2.6735833333333403</v>
      </c>
      <c r="AA2362" s="2">
        <f t="shared" si="991"/>
        <v>-36.58014879669895</v>
      </c>
      <c r="AB2362">
        <v>5.08</v>
      </c>
      <c r="AC2362">
        <v>320.04000000000002</v>
      </c>
      <c r="AD2362">
        <v>-177.8</v>
      </c>
      <c r="AE2362">
        <v>1168.4000000000001</v>
      </c>
      <c r="AF2362" s="2">
        <f t="shared" si="992"/>
        <v>0.27391304347826084</v>
      </c>
      <c r="AG2362" t="b">
        <f t="shared" si="993"/>
        <v>1</v>
      </c>
      <c r="AH2362" s="2">
        <f t="shared" si="994"/>
        <v>-7.7535833333333404</v>
      </c>
      <c r="AI2362">
        <f t="shared" si="995"/>
        <v>7.7535833333333404</v>
      </c>
      <c r="AJ2362" s="2">
        <f t="shared" si="996"/>
        <v>141.21985120330106</v>
      </c>
      <c r="AK2362" s="2">
        <f t="shared" si="997"/>
        <v>141.21985120330106</v>
      </c>
    </row>
    <row r="2363" spans="1:37" x14ac:dyDescent="0.3">
      <c r="A2363" s="18">
        <v>40605</v>
      </c>
      <c r="B2363">
        <v>10.16</v>
      </c>
      <c r="C2363">
        <v>5.0999999999999996</v>
      </c>
      <c r="D2363">
        <v>-0.6</v>
      </c>
      <c r="E2363">
        <v>2.25</v>
      </c>
      <c r="G2363" s="3">
        <f t="shared" si="999"/>
        <v>339.34765000000004</v>
      </c>
      <c r="H2363" s="3">
        <f t="shared" si="1000"/>
        <v>1665.1561700783693</v>
      </c>
      <c r="I2363" s="10">
        <f t="shared" si="974"/>
        <v>1648.5046083775856</v>
      </c>
      <c r="J2363" s="3">
        <f t="shared" si="975"/>
        <v>0.20585180549417875</v>
      </c>
      <c r="K2363" s="3">
        <f t="shared" si="976"/>
        <v>3.8100000000000005</v>
      </c>
      <c r="L2363" s="15">
        <f t="shared" si="977"/>
        <v>6.35</v>
      </c>
      <c r="M2363" s="3">
        <f t="shared" si="978"/>
        <v>5.3974999999999991</v>
      </c>
      <c r="N2363" s="15">
        <f t="shared" si="979"/>
        <v>344.74515000000002</v>
      </c>
      <c r="O2363" s="15">
        <f t="shared" si="980"/>
        <v>0.20426637787943278</v>
      </c>
      <c r="P2363" s="15">
        <f t="shared" si="981"/>
        <v>1687.7234206575306</v>
      </c>
      <c r="Q2363" s="3">
        <f t="shared" si="998"/>
        <v>3</v>
      </c>
      <c r="R2363" s="3">
        <f t="shared" si="982"/>
        <v>-0.81</v>
      </c>
      <c r="S2363" s="16">
        <f t="shared" si="983"/>
        <v>-1.8225000000000002</v>
      </c>
      <c r="T2363" s="3">
        <f t="shared" si="984"/>
        <v>342.92265000000003</v>
      </c>
      <c r="U2363" s="3">
        <f t="shared" si="985"/>
        <v>0.20426637787943278</v>
      </c>
      <c r="V2363" s="3">
        <f t="shared" si="986"/>
        <v>1678.801247469167</v>
      </c>
      <c r="W2363" s="19">
        <f t="shared" si="987"/>
        <v>342.92265000000003</v>
      </c>
      <c r="X2363" s="19">
        <f t="shared" si="988"/>
        <v>0.20426637787943278</v>
      </c>
      <c r="Y2363" s="19">
        <f t="shared" si="989"/>
        <v>1678.801247469167</v>
      </c>
      <c r="Z2363" s="2">
        <f t="shared" si="990"/>
        <v>3.5749999999999886</v>
      </c>
      <c r="AA2363" s="2">
        <f t="shared" si="991"/>
        <v>13.645077390797724</v>
      </c>
      <c r="AB2363">
        <v>7.62</v>
      </c>
      <c r="AC2363">
        <v>327.66000000000003</v>
      </c>
      <c r="AD2363">
        <v>-25.4</v>
      </c>
      <c r="AE2363">
        <v>1143</v>
      </c>
      <c r="AF2363" s="2">
        <f t="shared" si="992"/>
        <v>0.28666666666666668</v>
      </c>
      <c r="AG2363" t="b">
        <f t="shared" si="993"/>
        <v>1</v>
      </c>
      <c r="AH2363" s="2">
        <f t="shared" si="994"/>
        <v>-4.0450000000000115</v>
      </c>
      <c r="AI2363">
        <f t="shared" si="995"/>
        <v>4.0450000000000115</v>
      </c>
      <c r="AJ2363" s="2">
        <f t="shared" si="996"/>
        <v>39.045077390797722</v>
      </c>
      <c r="AK2363" s="2">
        <f t="shared" si="997"/>
        <v>39.045077390797722</v>
      </c>
    </row>
    <row r="2364" spans="1:37" x14ac:dyDescent="0.3">
      <c r="A2364" s="18">
        <v>40606</v>
      </c>
      <c r="B2364">
        <v>7.62</v>
      </c>
      <c r="C2364">
        <v>3.3</v>
      </c>
      <c r="D2364">
        <v>-2.2000000000000002</v>
      </c>
      <c r="E2364">
        <v>0.55000000000000004</v>
      </c>
      <c r="G2364" s="3">
        <f t="shared" si="999"/>
        <v>342.92265000000003</v>
      </c>
      <c r="H2364" s="3">
        <f t="shared" si="1000"/>
        <v>1678.801247469167</v>
      </c>
      <c r="I2364" s="10">
        <f t="shared" si="974"/>
        <v>1662.0132349944754</v>
      </c>
      <c r="J2364" s="3">
        <f t="shared" si="975"/>
        <v>0.20632967462568969</v>
      </c>
      <c r="K2364" s="3">
        <f t="shared" si="976"/>
        <v>0.69850000000000012</v>
      </c>
      <c r="L2364" s="15">
        <f t="shared" si="977"/>
        <v>6.9215</v>
      </c>
      <c r="M2364" s="3">
        <f t="shared" si="978"/>
        <v>6.7468750000000002</v>
      </c>
      <c r="N2364" s="15">
        <f t="shared" si="979"/>
        <v>349.66952500000002</v>
      </c>
      <c r="O2364" s="15">
        <f t="shared" si="980"/>
        <v>0.20311312622222888</v>
      </c>
      <c r="P2364" s="15">
        <f t="shared" si="981"/>
        <v>1721.5506033687934</v>
      </c>
      <c r="Q2364" s="3">
        <f t="shared" si="998"/>
        <v>3</v>
      </c>
      <c r="R2364" s="3">
        <f t="shared" si="982"/>
        <v>-0.81</v>
      </c>
      <c r="S2364" s="16">
        <f t="shared" si="983"/>
        <v>-0.44550000000000006</v>
      </c>
      <c r="T2364" s="3">
        <f t="shared" si="984"/>
        <v>349.22402500000004</v>
      </c>
      <c r="U2364" s="3">
        <f t="shared" si="985"/>
        <v>0.20311312622222888</v>
      </c>
      <c r="V2364" s="3">
        <f t="shared" si="986"/>
        <v>1719.3572443856199</v>
      </c>
      <c r="W2364" s="19">
        <f t="shared" si="987"/>
        <v>349.22402500000004</v>
      </c>
      <c r="X2364" s="19">
        <f t="shared" si="988"/>
        <v>0.20311312622222888</v>
      </c>
      <c r="Y2364" s="19">
        <f t="shared" si="989"/>
        <v>1719.3572443856199</v>
      </c>
      <c r="Z2364" s="2">
        <f t="shared" si="990"/>
        <v>6.3013750000000073</v>
      </c>
      <c r="AA2364" s="2">
        <f t="shared" si="991"/>
        <v>40.555996916452841</v>
      </c>
      <c r="AB2364">
        <v>5.08</v>
      </c>
      <c r="AC2364">
        <v>332.74</v>
      </c>
      <c r="AD2364">
        <v>-25.4</v>
      </c>
      <c r="AE2364">
        <v>1117.5999999999999</v>
      </c>
      <c r="AF2364" s="2">
        <f t="shared" si="992"/>
        <v>0.29772727272727278</v>
      </c>
      <c r="AG2364" t="b">
        <f t="shared" si="993"/>
        <v>1</v>
      </c>
      <c r="AH2364" s="2">
        <f t="shared" si="994"/>
        <v>1.2213750000000072</v>
      </c>
      <c r="AI2364">
        <f t="shared" si="995"/>
        <v>1.2213750000000072</v>
      </c>
      <c r="AJ2364" s="2">
        <f t="shared" si="996"/>
        <v>65.955996916452847</v>
      </c>
      <c r="AK2364" s="2">
        <f t="shared" si="997"/>
        <v>65.955996916452847</v>
      </c>
    </row>
    <row r="2365" spans="1:37" x14ac:dyDescent="0.3">
      <c r="A2365" s="18">
        <v>40607</v>
      </c>
      <c r="B2365">
        <v>12.7</v>
      </c>
      <c r="C2365">
        <v>4.2</v>
      </c>
      <c r="D2365">
        <v>0.3</v>
      </c>
      <c r="E2365">
        <v>2.25</v>
      </c>
      <c r="G2365" s="3">
        <f t="shared" si="999"/>
        <v>349.22402500000004</v>
      </c>
      <c r="H2365" s="3">
        <f t="shared" si="1000"/>
        <v>1719.3572443856199</v>
      </c>
      <c r="I2365" s="10">
        <f t="shared" si="974"/>
        <v>1702.1636719417636</v>
      </c>
      <c r="J2365" s="3">
        <f t="shared" si="975"/>
        <v>0.20516477396184737</v>
      </c>
      <c r="K2365" s="3">
        <f t="shared" si="976"/>
        <v>4.7624999999999993</v>
      </c>
      <c r="L2365" s="15">
        <f t="shared" si="977"/>
        <v>7.9375</v>
      </c>
      <c r="M2365" s="3">
        <f t="shared" si="978"/>
        <v>6.7468750000000002</v>
      </c>
      <c r="N2365" s="15">
        <f t="shared" si="979"/>
        <v>355.97090000000003</v>
      </c>
      <c r="O2365" s="15">
        <f t="shared" si="980"/>
        <v>0.20328303659836788</v>
      </c>
      <c r="P2365" s="15">
        <f t="shared" si="981"/>
        <v>1751.1097136122673</v>
      </c>
      <c r="Q2365" s="3">
        <f t="shared" si="998"/>
        <v>3</v>
      </c>
      <c r="R2365" s="3">
        <f t="shared" si="982"/>
        <v>-0.81</v>
      </c>
      <c r="S2365" s="16">
        <f t="shared" si="983"/>
        <v>-1.8225000000000002</v>
      </c>
      <c r="T2365" s="3">
        <f t="shared" si="984"/>
        <v>354.14840000000004</v>
      </c>
      <c r="U2365" s="3">
        <f t="shared" si="985"/>
        <v>0.20328303659836788</v>
      </c>
      <c r="V2365" s="3">
        <f t="shared" si="986"/>
        <v>1742.1443811846493</v>
      </c>
      <c r="W2365" s="19">
        <f t="shared" si="987"/>
        <v>354.14840000000004</v>
      </c>
      <c r="X2365" s="19">
        <f t="shared" si="988"/>
        <v>0.20328303659836788</v>
      </c>
      <c r="Y2365" s="19">
        <f t="shared" si="989"/>
        <v>1742.1443811846493</v>
      </c>
      <c r="Z2365" s="2">
        <f t="shared" si="990"/>
        <v>4.9243749999999977</v>
      </c>
      <c r="AA2365" s="2">
        <f t="shared" si="991"/>
        <v>22.78713679902944</v>
      </c>
      <c r="AB2365">
        <v>5.08</v>
      </c>
      <c r="AC2365">
        <v>337.82</v>
      </c>
      <c r="AD2365">
        <v>-50.8</v>
      </c>
      <c r="AE2365">
        <v>1066.8</v>
      </c>
      <c r="AF2365" s="2">
        <f t="shared" si="992"/>
        <v>0.31666666666666665</v>
      </c>
      <c r="AG2365" t="b">
        <f t="shared" si="993"/>
        <v>1</v>
      </c>
      <c r="AH2365" s="2">
        <f t="shared" si="994"/>
        <v>-0.15562500000000234</v>
      </c>
      <c r="AI2365">
        <f t="shared" si="995"/>
        <v>0.15562500000000234</v>
      </c>
      <c r="AJ2365" s="2">
        <f t="shared" si="996"/>
        <v>73.587136799029437</v>
      </c>
      <c r="AK2365" s="2">
        <f t="shared" si="997"/>
        <v>73.587136799029437</v>
      </c>
    </row>
    <row r="2366" spans="1:37" x14ac:dyDescent="0.3">
      <c r="A2366" s="18">
        <v>40608</v>
      </c>
      <c r="B2366">
        <v>10.16</v>
      </c>
      <c r="C2366">
        <v>5.3</v>
      </c>
      <c r="D2366">
        <v>1</v>
      </c>
      <c r="E2366">
        <v>3.15</v>
      </c>
      <c r="G2366" s="3">
        <f t="shared" si="999"/>
        <v>354.14840000000004</v>
      </c>
      <c r="H2366" s="3">
        <f t="shared" si="1000"/>
        <v>1742.1443811846493</v>
      </c>
      <c r="I2366" s="10">
        <f t="shared" si="974"/>
        <v>1724.7229373728028</v>
      </c>
      <c r="J2366" s="3">
        <f t="shared" si="975"/>
        <v>0.20533640060441199</v>
      </c>
      <c r="K2366" s="3">
        <f t="shared" si="976"/>
        <v>5.3340000000000005</v>
      </c>
      <c r="L2366" s="15">
        <f t="shared" si="977"/>
        <v>4.8259999999999996</v>
      </c>
      <c r="M2366" s="3">
        <f t="shared" si="978"/>
        <v>3.4924999999999997</v>
      </c>
      <c r="N2366" s="15">
        <f t="shared" si="979"/>
        <v>357.64090000000004</v>
      </c>
      <c r="O2366" s="15">
        <f t="shared" si="980"/>
        <v>0.20523186374013877</v>
      </c>
      <c r="P2366" s="15">
        <f t="shared" si="981"/>
        <v>1742.6187799611814</v>
      </c>
      <c r="Q2366" s="3">
        <f t="shared" si="998"/>
        <v>3</v>
      </c>
      <c r="R2366" s="3">
        <f t="shared" si="982"/>
        <v>-0.81</v>
      </c>
      <c r="S2366" s="16">
        <f t="shared" si="983"/>
        <v>-2.5514999999999999</v>
      </c>
      <c r="T2366" s="3">
        <f t="shared" si="984"/>
        <v>355.08940000000007</v>
      </c>
      <c r="U2366" s="3">
        <f t="shared" si="985"/>
        <v>0.20523186374013877</v>
      </c>
      <c r="V2366" s="3">
        <f t="shared" si="986"/>
        <v>1730.1864999365228</v>
      </c>
      <c r="W2366" s="19">
        <f t="shared" si="987"/>
        <v>355.08940000000007</v>
      </c>
      <c r="X2366" s="19">
        <f t="shared" si="988"/>
        <v>0.20523186374013877</v>
      </c>
      <c r="Y2366" s="19">
        <f t="shared" si="989"/>
        <v>1730.1864999365228</v>
      </c>
      <c r="Z2366" s="2">
        <f t="shared" si="990"/>
        <v>0.94100000000003092</v>
      </c>
      <c r="AA2366" s="2">
        <f t="shared" si="991"/>
        <v>-11.957881248126569</v>
      </c>
      <c r="AB2366">
        <v>2.54</v>
      </c>
      <c r="AC2366">
        <v>340.36</v>
      </c>
      <c r="AD2366">
        <v>-25.4</v>
      </c>
      <c r="AE2366">
        <v>1041.4000000000001</v>
      </c>
      <c r="AF2366" s="2">
        <f t="shared" si="992"/>
        <v>0.32682926829268288</v>
      </c>
      <c r="AG2366" t="b">
        <f t="shared" si="993"/>
        <v>1</v>
      </c>
      <c r="AH2366" s="2">
        <f t="shared" si="994"/>
        <v>-1.5989999999999691</v>
      </c>
      <c r="AI2366">
        <f t="shared" si="995"/>
        <v>1.5989999999999691</v>
      </c>
      <c r="AJ2366" s="2">
        <f t="shared" si="996"/>
        <v>13.44211875187343</v>
      </c>
      <c r="AK2366" s="2">
        <f t="shared" si="997"/>
        <v>13.44211875187343</v>
      </c>
    </row>
    <row r="2367" spans="1:37" x14ac:dyDescent="0.3">
      <c r="A2367" s="18">
        <v>40609</v>
      </c>
      <c r="B2367">
        <v>2.54</v>
      </c>
      <c r="C2367">
        <v>6.5</v>
      </c>
      <c r="D2367">
        <v>-0.4</v>
      </c>
      <c r="E2367">
        <v>3.05</v>
      </c>
      <c r="G2367" s="3">
        <f t="shared" si="999"/>
        <v>355.08940000000007</v>
      </c>
      <c r="H2367" s="3">
        <f t="shared" si="1000"/>
        <v>1730.1864999365228</v>
      </c>
      <c r="I2367" s="10">
        <f t="shared" si="974"/>
        <v>1712.8846349371574</v>
      </c>
      <c r="J2367" s="3">
        <f t="shared" si="975"/>
        <v>0.20730491286882705</v>
      </c>
      <c r="K2367" s="3">
        <f t="shared" si="976"/>
        <v>1.2911666666666666</v>
      </c>
      <c r="L2367" s="15">
        <f t="shared" si="977"/>
        <v>1.2488333333333335</v>
      </c>
      <c r="M2367" s="3">
        <f t="shared" si="978"/>
        <v>0.92604166666666687</v>
      </c>
      <c r="N2367" s="15">
        <f t="shared" si="979"/>
        <v>356.01544166666673</v>
      </c>
      <c r="O2367" s="15">
        <f t="shared" si="980"/>
        <v>0.20722555903594359</v>
      </c>
      <c r="P2367" s="15">
        <f t="shared" si="981"/>
        <v>1718.0093195208383</v>
      </c>
      <c r="Q2367" s="3">
        <f t="shared" si="998"/>
        <v>3</v>
      </c>
      <c r="R2367" s="3">
        <f t="shared" si="982"/>
        <v>-0.81</v>
      </c>
      <c r="S2367" s="16">
        <f t="shared" si="983"/>
        <v>-2.4704999999999999</v>
      </c>
      <c r="T2367" s="3">
        <f t="shared" si="984"/>
        <v>353.54494166666672</v>
      </c>
      <c r="U2367" s="3">
        <f t="shared" si="985"/>
        <v>0.20722555903594359</v>
      </c>
      <c r="V2367" s="3">
        <f t="shared" si="986"/>
        <v>1706.087527578313</v>
      </c>
      <c r="W2367" s="19">
        <f t="shared" si="987"/>
        <v>353.54494166666672</v>
      </c>
      <c r="X2367" s="19">
        <f t="shared" si="988"/>
        <v>0.20722555903594359</v>
      </c>
      <c r="Y2367" s="19">
        <f t="shared" si="989"/>
        <v>1706.087527578313</v>
      </c>
      <c r="Z2367" s="2">
        <f t="shared" si="990"/>
        <v>-1.5444583333333526</v>
      </c>
      <c r="AA2367" s="2">
        <f t="shared" si="991"/>
        <v>-24.098972358209721</v>
      </c>
      <c r="AB2367">
        <v>2.54</v>
      </c>
      <c r="AC2367">
        <v>342.9</v>
      </c>
      <c r="AD2367">
        <v>-25.4</v>
      </c>
      <c r="AE2367">
        <v>1016</v>
      </c>
      <c r="AF2367" s="2">
        <f t="shared" si="992"/>
        <v>0.33749999999999997</v>
      </c>
      <c r="AG2367" t="b">
        <f t="shared" si="993"/>
        <v>1</v>
      </c>
      <c r="AH2367" s="2">
        <f t="shared" si="994"/>
        <v>-4.0844583333333526</v>
      </c>
      <c r="AI2367">
        <f t="shared" si="995"/>
        <v>4.0844583333333526</v>
      </c>
      <c r="AJ2367" s="2">
        <f t="shared" si="996"/>
        <v>1.3010276417902773</v>
      </c>
      <c r="AK2367" s="2">
        <f t="shared" si="997"/>
        <v>1.3010276417902773</v>
      </c>
    </row>
    <row r="2368" spans="1:37" x14ac:dyDescent="0.3">
      <c r="A2368" s="18">
        <v>40610</v>
      </c>
      <c r="B2368">
        <v>2.54</v>
      </c>
      <c r="C2368">
        <v>2.8</v>
      </c>
      <c r="D2368">
        <v>-1</v>
      </c>
      <c r="E2368">
        <v>0.9</v>
      </c>
      <c r="G2368" s="3">
        <f t="shared" si="999"/>
        <v>353.54494166666672</v>
      </c>
      <c r="H2368" s="3">
        <f t="shared" si="1000"/>
        <v>1706.087527578313</v>
      </c>
      <c r="I2368" s="10">
        <f t="shared" si="974"/>
        <v>1689.0266523025298</v>
      </c>
      <c r="J2368" s="3">
        <f t="shared" si="975"/>
        <v>0.20931874650095311</v>
      </c>
      <c r="K2368" s="3">
        <f t="shared" si="976"/>
        <v>0.38100000000000023</v>
      </c>
      <c r="L2368" s="15">
        <f t="shared" si="977"/>
        <v>2.1589999999999998</v>
      </c>
      <c r="M2368" s="3">
        <f t="shared" si="978"/>
        <v>2.0637499999999998</v>
      </c>
      <c r="N2368" s="15">
        <f t="shared" si="979"/>
        <v>355.60869166666674</v>
      </c>
      <c r="O2368" s="15">
        <f t="shared" si="980"/>
        <v>0.20834407269947008</v>
      </c>
      <c r="P2368" s="15">
        <f t="shared" si="981"/>
        <v>1706.8337345004354</v>
      </c>
      <c r="Q2368" s="3">
        <f t="shared" si="998"/>
        <v>3</v>
      </c>
      <c r="R2368" s="3">
        <f t="shared" si="982"/>
        <v>-0.81</v>
      </c>
      <c r="S2368" s="16">
        <f t="shared" si="983"/>
        <v>-0.72900000000000009</v>
      </c>
      <c r="T2368" s="3">
        <f t="shared" si="984"/>
        <v>354.87969166666676</v>
      </c>
      <c r="U2368" s="3">
        <f t="shared" si="985"/>
        <v>0.20834407269947008</v>
      </c>
      <c r="V2368" s="3">
        <f t="shared" si="986"/>
        <v>1703.3347148712496</v>
      </c>
      <c r="W2368" s="19">
        <f t="shared" si="987"/>
        <v>354.87969166666676</v>
      </c>
      <c r="X2368" s="19">
        <f t="shared" si="988"/>
        <v>0.20834407269947008</v>
      </c>
      <c r="Y2368" s="19">
        <f t="shared" si="989"/>
        <v>1703.3347148712496</v>
      </c>
      <c r="Z2368" s="2">
        <f t="shared" si="990"/>
        <v>1.3347500000000423</v>
      </c>
      <c r="AA2368" s="2">
        <f t="shared" si="991"/>
        <v>-2.7528127070634127</v>
      </c>
      <c r="AB2368">
        <v>2.54</v>
      </c>
      <c r="AC2368">
        <v>345.44</v>
      </c>
      <c r="AD2368">
        <v>0</v>
      </c>
      <c r="AE2368">
        <v>1016</v>
      </c>
      <c r="AF2368" s="2">
        <f t="shared" si="992"/>
        <v>0.34</v>
      </c>
      <c r="AG2368" t="b">
        <f t="shared" si="993"/>
        <v>1</v>
      </c>
      <c r="AH2368" s="2">
        <f t="shared" si="994"/>
        <v>-1.2052499999999577</v>
      </c>
      <c r="AI2368">
        <f t="shared" si="995"/>
        <v>1.2052499999999577</v>
      </c>
      <c r="AJ2368" s="2">
        <f t="shared" si="996"/>
        <v>-2.7528127070634127</v>
      </c>
      <c r="AK2368" s="2">
        <f t="shared" si="997"/>
        <v>2.7528127070634127</v>
      </c>
    </row>
    <row r="2369" spans="1:37" x14ac:dyDescent="0.3">
      <c r="A2369" s="18">
        <v>40611</v>
      </c>
      <c r="B2369">
        <v>22.86</v>
      </c>
      <c r="C2369">
        <v>4.3</v>
      </c>
      <c r="D2369">
        <v>-0.1</v>
      </c>
      <c r="E2369">
        <v>2.1</v>
      </c>
      <c r="G2369" s="3">
        <f t="shared" si="999"/>
        <v>354.87969166666676</v>
      </c>
      <c r="H2369" s="3">
        <f t="shared" si="1000"/>
        <v>1703.3347148712496</v>
      </c>
      <c r="I2369" s="10">
        <f t="shared" si="974"/>
        <v>1686.3013677225372</v>
      </c>
      <c r="J2369" s="3">
        <f t="shared" si="975"/>
        <v>0.210448558282293</v>
      </c>
      <c r="K2369" s="3">
        <f t="shared" si="976"/>
        <v>8.0010000000000012</v>
      </c>
      <c r="L2369" s="15">
        <f t="shared" si="977"/>
        <v>14.858999999999998</v>
      </c>
      <c r="M2369" s="3">
        <f t="shared" si="978"/>
        <v>12.858749999999997</v>
      </c>
      <c r="N2369" s="15">
        <f t="shared" si="979"/>
        <v>367.73844166666674</v>
      </c>
      <c r="O2369" s="15">
        <f t="shared" si="980"/>
        <v>0.20620488048256364</v>
      </c>
      <c r="P2369" s="15">
        <f t="shared" si="981"/>
        <v>1783.3643937334555</v>
      </c>
      <c r="Q2369" s="3">
        <f t="shared" si="998"/>
        <v>3</v>
      </c>
      <c r="R2369" s="3">
        <f t="shared" si="982"/>
        <v>-0.81</v>
      </c>
      <c r="S2369" s="16">
        <f t="shared" si="983"/>
        <v>-1.7010000000000003</v>
      </c>
      <c r="T2369" s="3">
        <f t="shared" si="984"/>
        <v>366.03744166666672</v>
      </c>
      <c r="U2369" s="3">
        <f t="shared" si="985"/>
        <v>0.20620488048256364</v>
      </c>
      <c r="V2369" s="3">
        <f t="shared" si="986"/>
        <v>1775.1153164273348</v>
      </c>
      <c r="W2369" s="19">
        <f t="shared" si="987"/>
        <v>366.03744166666672</v>
      </c>
      <c r="X2369" s="19">
        <f t="shared" si="988"/>
        <v>0.20620488048256364</v>
      </c>
      <c r="Y2369" s="19">
        <f t="shared" si="989"/>
        <v>1775.1153164273348</v>
      </c>
      <c r="Z2369" s="2">
        <f t="shared" si="990"/>
        <v>11.157749999999965</v>
      </c>
      <c r="AA2369" s="2">
        <f t="shared" si="991"/>
        <v>71.78060155608523</v>
      </c>
      <c r="AB2369">
        <v>12.7</v>
      </c>
      <c r="AC2369">
        <v>358.14</v>
      </c>
      <c r="AD2369">
        <v>25.4</v>
      </c>
      <c r="AE2369">
        <v>1041.4000000000001</v>
      </c>
      <c r="AF2369" s="2">
        <f t="shared" si="992"/>
        <v>0.34390243902439022</v>
      </c>
      <c r="AG2369" t="b">
        <f t="shared" si="993"/>
        <v>1</v>
      </c>
      <c r="AH2369" s="2">
        <f t="shared" si="994"/>
        <v>-1.5422500000000348</v>
      </c>
      <c r="AI2369">
        <f t="shared" si="995"/>
        <v>1.5422500000000348</v>
      </c>
      <c r="AJ2369" s="2">
        <f t="shared" si="996"/>
        <v>46.380601556085232</v>
      </c>
      <c r="AK2369" s="2">
        <f t="shared" si="997"/>
        <v>46.380601556085232</v>
      </c>
    </row>
    <row r="2370" spans="1:37" x14ac:dyDescent="0.3">
      <c r="A2370" s="18">
        <v>40612</v>
      </c>
      <c r="B2370">
        <v>5.08</v>
      </c>
      <c r="C2370">
        <v>7.3</v>
      </c>
      <c r="D2370">
        <v>2.5</v>
      </c>
      <c r="E2370">
        <v>4.9000000000000004</v>
      </c>
      <c r="G2370" s="3">
        <f t="shared" si="999"/>
        <v>366.03744166666672</v>
      </c>
      <c r="H2370" s="3">
        <f t="shared" si="1000"/>
        <v>1775.1153164273348</v>
      </c>
      <c r="I2370" s="10">
        <f t="shared" si="974"/>
        <v>1757.3641632630615</v>
      </c>
      <c r="J2370" s="3">
        <f t="shared" si="975"/>
        <v>0.2082877580631956</v>
      </c>
      <c r="K2370" s="3">
        <f t="shared" si="976"/>
        <v>4.1486666666666672</v>
      </c>
      <c r="L2370" s="15">
        <f t="shared" si="977"/>
        <v>0.9313333333333329</v>
      </c>
      <c r="M2370" s="3">
        <f t="shared" si="978"/>
        <v>-0.10583333333333389</v>
      </c>
      <c r="N2370" s="15">
        <f t="shared" si="979"/>
        <v>365.93160833333337</v>
      </c>
      <c r="O2370" s="15">
        <f t="shared" si="980"/>
        <v>0.20959328158087448</v>
      </c>
      <c r="P2370" s="15">
        <f t="shared" si="981"/>
        <v>1745.9128726515671</v>
      </c>
      <c r="Q2370" s="3">
        <f t="shared" si="998"/>
        <v>3</v>
      </c>
      <c r="R2370" s="3">
        <f t="shared" si="982"/>
        <v>-0.81</v>
      </c>
      <c r="S2370" s="16">
        <f t="shared" si="983"/>
        <v>-3.9690000000000007</v>
      </c>
      <c r="T2370" s="3">
        <f t="shared" si="984"/>
        <v>361.96260833333338</v>
      </c>
      <c r="U2370" s="3">
        <f t="shared" si="985"/>
        <v>0.20959328158087448</v>
      </c>
      <c r="V2370" s="3">
        <f t="shared" si="986"/>
        <v>1726.9761969620438</v>
      </c>
      <c r="W2370" s="19">
        <f t="shared" si="987"/>
        <v>361.96260833333338</v>
      </c>
      <c r="X2370" s="19">
        <f t="shared" si="988"/>
        <v>0.20959328158087448</v>
      </c>
      <c r="Y2370" s="19">
        <f t="shared" si="989"/>
        <v>1726.9761969620438</v>
      </c>
      <c r="Z2370" s="2">
        <f t="shared" si="990"/>
        <v>-4.0748333333333449</v>
      </c>
      <c r="AA2370" s="2">
        <f t="shared" si="991"/>
        <v>-48.13911946529106</v>
      </c>
      <c r="AB2370">
        <v>-2.54</v>
      </c>
      <c r="AC2370">
        <v>355.6</v>
      </c>
      <c r="AD2370">
        <v>-50.8</v>
      </c>
      <c r="AE2370">
        <v>990.6</v>
      </c>
      <c r="AF2370" s="2">
        <f t="shared" si="992"/>
        <v>0.35897435897435898</v>
      </c>
      <c r="AG2370" t="b">
        <f t="shared" si="993"/>
        <v>1</v>
      </c>
      <c r="AH2370" s="2">
        <f t="shared" si="994"/>
        <v>-1.5348333333333448</v>
      </c>
      <c r="AI2370">
        <f t="shared" si="995"/>
        <v>1.5348333333333448</v>
      </c>
      <c r="AJ2370" s="2">
        <f t="shared" si="996"/>
        <v>2.6608805347089373</v>
      </c>
      <c r="AK2370" s="2">
        <f t="shared" si="997"/>
        <v>2.6608805347089373</v>
      </c>
    </row>
    <row r="2371" spans="1:37" x14ac:dyDescent="0.3">
      <c r="A2371" s="18">
        <v>40613</v>
      </c>
      <c r="B2371">
        <v>40.64</v>
      </c>
      <c r="C2371">
        <v>6.3</v>
      </c>
      <c r="D2371">
        <v>-1</v>
      </c>
      <c r="E2371">
        <v>2.65</v>
      </c>
      <c r="G2371" s="3">
        <f t="shared" si="999"/>
        <v>361.96260833333338</v>
      </c>
      <c r="H2371" s="3">
        <f t="shared" si="1000"/>
        <v>1726.9761969620438</v>
      </c>
      <c r="I2371" s="10">
        <f t="shared" si="974"/>
        <v>1709.7064349924233</v>
      </c>
      <c r="J2371" s="3">
        <f t="shared" si="975"/>
        <v>0.21171038543522674</v>
      </c>
      <c r="K2371" s="3">
        <f t="shared" si="976"/>
        <v>17.949333333333332</v>
      </c>
      <c r="L2371" s="15">
        <f t="shared" si="977"/>
        <v>22.690666666666669</v>
      </c>
      <c r="M2371" s="3">
        <f t="shared" si="978"/>
        <v>18.203333333333337</v>
      </c>
      <c r="N2371" s="15">
        <f t="shared" si="979"/>
        <v>380.1659416666667</v>
      </c>
      <c r="O2371" s="15">
        <f t="shared" si="980"/>
        <v>0.20760450743415854</v>
      </c>
      <c r="P2371" s="15">
        <f t="shared" si="981"/>
        <v>1831.2027343011123</v>
      </c>
      <c r="Q2371" s="3">
        <f t="shared" si="998"/>
        <v>3</v>
      </c>
      <c r="R2371" s="3">
        <f t="shared" si="982"/>
        <v>-0.81</v>
      </c>
      <c r="S2371" s="16">
        <f t="shared" si="983"/>
        <v>-2.1465000000000001</v>
      </c>
      <c r="T2371" s="3">
        <f t="shared" si="984"/>
        <v>378.01944166666669</v>
      </c>
      <c r="U2371" s="3">
        <f t="shared" si="985"/>
        <v>0.20760450743415854</v>
      </c>
      <c r="V2371" s="3">
        <f t="shared" si="986"/>
        <v>1820.8633634149537</v>
      </c>
      <c r="W2371" s="19">
        <f t="shared" si="987"/>
        <v>378.01944166666669</v>
      </c>
      <c r="X2371" s="19">
        <f t="shared" si="988"/>
        <v>0.20760450743415854</v>
      </c>
      <c r="Y2371" s="19">
        <f t="shared" si="989"/>
        <v>1820.8633634149537</v>
      </c>
      <c r="Z2371" s="2">
        <f t="shared" si="990"/>
        <v>16.056833333333316</v>
      </c>
      <c r="AA2371" s="2">
        <f t="shared" si="991"/>
        <v>93.887166452909923</v>
      </c>
      <c r="AB2371">
        <v>12.7</v>
      </c>
      <c r="AC2371">
        <v>368.3</v>
      </c>
      <c r="AD2371">
        <v>76.2</v>
      </c>
      <c r="AE2371">
        <v>1066.8</v>
      </c>
      <c r="AF2371" s="2">
        <f t="shared" si="992"/>
        <v>0.34523809523809529</v>
      </c>
      <c r="AG2371" t="b">
        <f t="shared" si="993"/>
        <v>1</v>
      </c>
      <c r="AH2371" s="2">
        <f t="shared" si="994"/>
        <v>3.3568333333333165</v>
      </c>
      <c r="AI2371">
        <f t="shared" si="995"/>
        <v>3.3568333333333165</v>
      </c>
      <c r="AJ2371" s="2">
        <f t="shared" si="996"/>
        <v>17.687166452909921</v>
      </c>
      <c r="AK2371" s="2">
        <f t="shared" si="997"/>
        <v>17.687166452909921</v>
      </c>
    </row>
    <row r="2372" spans="1:37" x14ac:dyDescent="0.3">
      <c r="A2372" s="18">
        <v>40614</v>
      </c>
      <c r="B2372">
        <v>2.54</v>
      </c>
      <c r="C2372">
        <v>4.9000000000000004</v>
      </c>
      <c r="D2372">
        <v>-1.5</v>
      </c>
      <c r="E2372">
        <v>1.7</v>
      </c>
      <c r="G2372" s="3">
        <f t="shared" si="999"/>
        <v>378.01944166666669</v>
      </c>
      <c r="H2372" s="3">
        <f t="shared" si="1000"/>
        <v>1820.8633634149537</v>
      </c>
      <c r="I2372" s="10">
        <f t="shared" si="974"/>
        <v>1802.6547297808042</v>
      </c>
      <c r="J2372" s="3">
        <f t="shared" si="975"/>
        <v>0.20970152266076619</v>
      </c>
      <c r="K2372" s="3">
        <f t="shared" si="976"/>
        <v>0.71966666666666668</v>
      </c>
      <c r="L2372" s="15">
        <f t="shared" si="977"/>
        <v>1.8203333333333334</v>
      </c>
      <c r="M2372" s="3">
        <f t="shared" si="978"/>
        <v>1.6404166666666666</v>
      </c>
      <c r="N2372" s="15">
        <f t="shared" si="979"/>
        <v>379.65985833333337</v>
      </c>
      <c r="O2372" s="15">
        <f t="shared" si="980"/>
        <v>0.20909012457066206</v>
      </c>
      <c r="P2372" s="15">
        <f t="shared" si="981"/>
        <v>1815.7713527260692</v>
      </c>
      <c r="Q2372" s="3">
        <f t="shared" si="998"/>
        <v>3</v>
      </c>
      <c r="R2372" s="3">
        <f t="shared" si="982"/>
        <v>-0.81</v>
      </c>
      <c r="S2372" s="16">
        <f t="shared" si="983"/>
        <v>-1.377</v>
      </c>
      <c r="T2372" s="3">
        <f t="shared" si="984"/>
        <v>378.28285833333337</v>
      </c>
      <c r="U2372" s="3">
        <f t="shared" si="985"/>
        <v>0.20909012457066206</v>
      </c>
      <c r="V2372" s="3">
        <f t="shared" si="986"/>
        <v>1809.1856758423451</v>
      </c>
      <c r="W2372" s="19">
        <f t="shared" si="987"/>
        <v>378.28285833333337</v>
      </c>
      <c r="X2372" s="19">
        <f t="shared" si="988"/>
        <v>0.20909012457066206</v>
      </c>
      <c r="Y2372" s="19">
        <f t="shared" si="989"/>
        <v>1809.1856758423451</v>
      </c>
      <c r="Z2372" s="2">
        <f t="shared" si="990"/>
        <v>0.26341666666667152</v>
      </c>
      <c r="AA2372" s="2">
        <f t="shared" si="991"/>
        <v>-11.677687572608647</v>
      </c>
      <c r="AB2372">
        <v>2.54</v>
      </c>
      <c r="AC2372">
        <v>370.84</v>
      </c>
      <c r="AD2372">
        <v>-25.4</v>
      </c>
      <c r="AE2372">
        <v>1041.4000000000001</v>
      </c>
      <c r="AF2372" s="2">
        <f t="shared" si="992"/>
        <v>0.35609756097560968</v>
      </c>
      <c r="AG2372" t="b">
        <f t="shared" si="993"/>
        <v>1</v>
      </c>
      <c r="AH2372" s="2">
        <f t="shared" si="994"/>
        <v>-2.2765833333333285</v>
      </c>
      <c r="AI2372">
        <f t="shared" si="995"/>
        <v>2.2765833333333285</v>
      </c>
      <c r="AJ2372" s="2">
        <f t="shared" si="996"/>
        <v>13.722312427391351</v>
      </c>
      <c r="AK2372" s="2">
        <f t="shared" si="997"/>
        <v>13.722312427391351</v>
      </c>
    </row>
    <row r="2373" spans="1:37" x14ac:dyDescent="0.3">
      <c r="A2373" s="18">
        <v>40615</v>
      </c>
      <c r="B2373">
        <v>2.54</v>
      </c>
      <c r="C2373">
        <v>3.8</v>
      </c>
      <c r="D2373">
        <v>-0.2</v>
      </c>
      <c r="E2373">
        <v>1.8</v>
      </c>
      <c r="G2373" s="3">
        <f t="shared" si="999"/>
        <v>378.28285833333337</v>
      </c>
      <c r="H2373" s="3">
        <f t="shared" si="1000"/>
        <v>1809.1856758423451</v>
      </c>
      <c r="I2373" s="10">
        <f t="shared" si="974"/>
        <v>1791.0938190839215</v>
      </c>
      <c r="J2373" s="3">
        <f t="shared" si="975"/>
        <v>0.21120214603097179</v>
      </c>
      <c r="K2373" s="3">
        <f t="shared" si="976"/>
        <v>0.76200000000000023</v>
      </c>
      <c r="L2373" s="15">
        <f t="shared" si="977"/>
        <v>1.7779999999999998</v>
      </c>
      <c r="M2373" s="3">
        <f t="shared" si="978"/>
        <v>1.5874999999999997</v>
      </c>
      <c r="N2373" s="15">
        <f t="shared" si="979"/>
        <v>379.87035833333334</v>
      </c>
      <c r="O2373" s="15">
        <f t="shared" si="980"/>
        <v>0.2106120676008226</v>
      </c>
      <c r="P2373" s="15">
        <f t="shared" si="981"/>
        <v>1803.6495375626314</v>
      </c>
      <c r="Q2373" s="3">
        <f t="shared" si="998"/>
        <v>3</v>
      </c>
      <c r="R2373" s="3">
        <f t="shared" si="982"/>
        <v>-0.81</v>
      </c>
      <c r="S2373" s="16">
        <f t="shared" si="983"/>
        <v>-1.4580000000000002</v>
      </c>
      <c r="T2373" s="3">
        <f t="shared" si="984"/>
        <v>378.41235833333332</v>
      </c>
      <c r="U2373" s="3">
        <f t="shared" si="985"/>
        <v>0.2106120676008226</v>
      </c>
      <c r="V2373" s="3">
        <f t="shared" si="986"/>
        <v>1796.7268573163913</v>
      </c>
      <c r="W2373" s="19">
        <f t="shared" si="987"/>
        <v>378.41235833333332</v>
      </c>
      <c r="X2373" s="19">
        <f t="shared" si="988"/>
        <v>0.2106120676008226</v>
      </c>
      <c r="Y2373" s="19">
        <f t="shared" si="989"/>
        <v>1796.7268573163913</v>
      </c>
      <c r="Z2373" s="2">
        <f t="shared" si="990"/>
        <v>0.12949999999995043</v>
      </c>
      <c r="AA2373" s="2">
        <f t="shared" si="991"/>
        <v>-12.458818525953802</v>
      </c>
      <c r="AB2373">
        <v>2.54</v>
      </c>
      <c r="AC2373">
        <v>373.38</v>
      </c>
      <c r="AD2373">
        <v>-25.4</v>
      </c>
      <c r="AE2373">
        <v>1016</v>
      </c>
      <c r="AF2373" s="2">
        <f t="shared" si="992"/>
        <v>0.36749999999999999</v>
      </c>
      <c r="AG2373" t="b">
        <f t="shared" si="993"/>
        <v>1</v>
      </c>
      <c r="AH2373" s="2">
        <f t="shared" si="994"/>
        <v>-2.4105000000000496</v>
      </c>
      <c r="AI2373">
        <f t="shared" si="995"/>
        <v>2.4105000000000496</v>
      </c>
      <c r="AJ2373" s="2">
        <f t="shared" si="996"/>
        <v>12.941181474046196</v>
      </c>
      <c r="AK2373" s="2">
        <f t="shared" si="997"/>
        <v>12.941181474046196</v>
      </c>
    </row>
    <row r="2374" spans="1:37" x14ac:dyDescent="0.3">
      <c r="A2374" s="18">
        <v>40616</v>
      </c>
      <c r="B2374">
        <v>17.78</v>
      </c>
      <c r="C2374">
        <v>7.9</v>
      </c>
      <c r="D2374">
        <v>1</v>
      </c>
      <c r="E2374">
        <v>4.45</v>
      </c>
      <c r="G2374" s="3">
        <f t="shared" si="999"/>
        <v>378.41235833333332</v>
      </c>
      <c r="H2374" s="3">
        <f t="shared" si="1000"/>
        <v>1796.7268573163913</v>
      </c>
      <c r="I2374" s="10">
        <f t="shared" si="974"/>
        <v>1778.7595887432274</v>
      </c>
      <c r="J2374" s="3">
        <f t="shared" si="975"/>
        <v>0.21273946222305312</v>
      </c>
      <c r="K2374" s="3">
        <f t="shared" si="976"/>
        <v>13.186833333333334</v>
      </c>
      <c r="L2374" s="15">
        <f t="shared" si="977"/>
        <v>4.5931666666666668</v>
      </c>
      <c r="M2374" s="3">
        <f t="shared" si="978"/>
        <v>1.2964583333333333</v>
      </c>
      <c r="N2374" s="15">
        <f t="shared" si="979"/>
        <v>379.70881666666662</v>
      </c>
      <c r="O2374" s="15">
        <f t="shared" si="980"/>
        <v>0.21592401431027383</v>
      </c>
      <c r="P2374" s="15">
        <f t="shared" si="981"/>
        <v>1758.5298137382756</v>
      </c>
      <c r="Q2374" s="3">
        <f t="shared" si="998"/>
        <v>3</v>
      </c>
      <c r="R2374" s="3">
        <f t="shared" si="982"/>
        <v>-0.81</v>
      </c>
      <c r="S2374" s="16">
        <f t="shared" si="983"/>
        <v>-3.6045000000000003</v>
      </c>
      <c r="T2374" s="3">
        <f t="shared" si="984"/>
        <v>376.10431666666665</v>
      </c>
      <c r="U2374" s="3">
        <f t="shared" si="985"/>
        <v>0.21592401431027383</v>
      </c>
      <c r="V2374" s="3">
        <f t="shared" si="986"/>
        <v>1741.8364412502094</v>
      </c>
      <c r="W2374" s="19">
        <f t="shared" si="987"/>
        <v>376.10431666666665</v>
      </c>
      <c r="X2374" s="19">
        <f t="shared" si="988"/>
        <v>0.21592401431027383</v>
      </c>
      <c r="Y2374" s="19">
        <f t="shared" si="989"/>
        <v>1741.8364412502094</v>
      </c>
      <c r="Z2374" s="2">
        <f t="shared" si="990"/>
        <v>-2.3080416666666679</v>
      </c>
      <c r="AA2374" s="2">
        <f t="shared" si="991"/>
        <v>-54.890416066181842</v>
      </c>
      <c r="AB2374">
        <v>2.54</v>
      </c>
      <c r="AC2374">
        <v>375.92</v>
      </c>
      <c r="AD2374">
        <v>0</v>
      </c>
      <c r="AE2374">
        <v>1016</v>
      </c>
      <c r="AF2374" s="2">
        <f t="shared" si="992"/>
        <v>0.37</v>
      </c>
      <c r="AG2374" t="b">
        <f t="shared" si="993"/>
        <v>1</v>
      </c>
      <c r="AH2374" s="2">
        <f t="shared" si="994"/>
        <v>-4.8480416666666679</v>
      </c>
      <c r="AI2374">
        <f t="shared" si="995"/>
        <v>4.8480416666666679</v>
      </c>
      <c r="AJ2374" s="2">
        <f t="shared" si="996"/>
        <v>-54.890416066181842</v>
      </c>
      <c r="AK2374" s="2">
        <f t="shared" si="997"/>
        <v>54.890416066181842</v>
      </c>
    </row>
    <row r="2375" spans="1:37" x14ac:dyDescent="0.3">
      <c r="A2375" s="18">
        <v>40617</v>
      </c>
      <c r="B2375">
        <v>5.08</v>
      </c>
      <c r="C2375">
        <v>5.7</v>
      </c>
      <c r="D2375">
        <v>1</v>
      </c>
      <c r="E2375">
        <v>3.35</v>
      </c>
      <c r="G2375" s="3">
        <f t="shared" si="999"/>
        <v>376.10431666666665</v>
      </c>
      <c r="H2375" s="3">
        <f t="shared" si="1000"/>
        <v>1741.8364412502094</v>
      </c>
      <c r="I2375" s="10">
        <f t="shared" si="974"/>
        <v>1724.4180768377073</v>
      </c>
      <c r="J2375" s="3">
        <f t="shared" si="975"/>
        <v>0.21810506495987256</v>
      </c>
      <c r="K2375" s="3">
        <f t="shared" si="976"/>
        <v>2.8363333333333336</v>
      </c>
      <c r="L2375" s="15">
        <f t="shared" si="977"/>
        <v>2.2436666666666665</v>
      </c>
      <c r="M2375" s="3">
        <f t="shared" si="978"/>
        <v>1.534583333333333</v>
      </c>
      <c r="N2375" s="15">
        <f t="shared" si="979"/>
        <v>377.63889999999998</v>
      </c>
      <c r="O2375" s="15">
        <f t="shared" si="980"/>
        <v>0.21806016066514355</v>
      </c>
      <c r="P2375" s="15">
        <f t="shared" si="981"/>
        <v>1731.810610650278</v>
      </c>
      <c r="Q2375" s="3">
        <f t="shared" si="998"/>
        <v>3</v>
      </c>
      <c r="R2375" s="3">
        <f t="shared" si="982"/>
        <v>-0.81</v>
      </c>
      <c r="S2375" s="16">
        <f t="shared" si="983"/>
        <v>-2.7135000000000002</v>
      </c>
      <c r="T2375" s="3">
        <f t="shared" si="984"/>
        <v>374.92539999999997</v>
      </c>
      <c r="U2375" s="3">
        <f t="shared" si="985"/>
        <v>0.21806016066514355</v>
      </c>
      <c r="V2375" s="3">
        <f t="shared" si="986"/>
        <v>1719.3667970177323</v>
      </c>
      <c r="W2375" s="19">
        <f t="shared" si="987"/>
        <v>374.92539999999997</v>
      </c>
      <c r="X2375" s="19">
        <f t="shared" si="988"/>
        <v>0.21806016066514355</v>
      </c>
      <c r="Y2375" s="19">
        <f t="shared" si="989"/>
        <v>1719.3667970177323</v>
      </c>
      <c r="Z2375" s="2">
        <f t="shared" si="990"/>
        <v>-1.1789166666666802</v>
      </c>
      <c r="AA2375" s="2">
        <f t="shared" si="991"/>
        <v>-22.469644232477094</v>
      </c>
      <c r="AB2375">
        <v>0</v>
      </c>
      <c r="AC2375">
        <v>375.92</v>
      </c>
      <c r="AD2375">
        <v>0</v>
      </c>
      <c r="AE2375">
        <v>1016</v>
      </c>
      <c r="AF2375" s="2">
        <f t="shared" si="992"/>
        <v>0.37</v>
      </c>
      <c r="AG2375" t="b">
        <f t="shared" si="993"/>
        <v>1</v>
      </c>
      <c r="AH2375" s="2">
        <f t="shared" si="994"/>
        <v>-1.1789166666666802</v>
      </c>
      <c r="AI2375">
        <f t="shared" si="995"/>
        <v>1.1789166666666802</v>
      </c>
      <c r="AJ2375" s="2">
        <f t="shared" si="996"/>
        <v>-22.469644232477094</v>
      </c>
      <c r="AK2375" s="2">
        <f t="shared" si="997"/>
        <v>22.469644232477094</v>
      </c>
    </row>
    <row r="2376" spans="1:37" x14ac:dyDescent="0.3">
      <c r="A2376" s="18">
        <v>40618</v>
      </c>
      <c r="B2376">
        <v>33.020000000000003</v>
      </c>
      <c r="C2376">
        <v>5</v>
      </c>
      <c r="D2376">
        <v>0.5</v>
      </c>
      <c r="E2376">
        <v>2.75</v>
      </c>
      <c r="G2376" s="3">
        <f t="shared" si="999"/>
        <v>374.92539999999997</v>
      </c>
      <c r="H2376" s="3">
        <f t="shared" si="1000"/>
        <v>1719.3667970177323</v>
      </c>
      <c r="I2376" s="10">
        <f t="shared" si="974"/>
        <v>1702.173129047555</v>
      </c>
      <c r="J2376" s="3">
        <f t="shared" si="975"/>
        <v>0.22026278855065004</v>
      </c>
      <c r="K2376" s="3">
        <f t="shared" si="976"/>
        <v>15.134166666666665</v>
      </c>
      <c r="L2376" s="15">
        <f t="shared" si="977"/>
        <v>17.885833333333338</v>
      </c>
      <c r="M2376" s="3">
        <f t="shared" si="978"/>
        <v>14.102291666666671</v>
      </c>
      <c r="N2376" s="15">
        <f t="shared" si="979"/>
        <v>389.02769166666661</v>
      </c>
      <c r="O2376" s="15">
        <f t="shared" si="980"/>
        <v>0.21660036638546765</v>
      </c>
      <c r="P2376" s="15">
        <f t="shared" si="981"/>
        <v>1796.0620203861652</v>
      </c>
      <c r="Q2376" s="3">
        <f t="shared" si="998"/>
        <v>3</v>
      </c>
      <c r="R2376" s="3">
        <f t="shared" si="982"/>
        <v>-0.81</v>
      </c>
      <c r="S2376" s="16">
        <f t="shared" si="983"/>
        <v>-2.2275</v>
      </c>
      <c r="T2376" s="3">
        <f t="shared" si="984"/>
        <v>386.80019166666659</v>
      </c>
      <c r="U2376" s="3">
        <f t="shared" si="985"/>
        <v>0.21660036638546765</v>
      </c>
      <c r="V2376" s="3">
        <f t="shared" si="986"/>
        <v>1785.7781042637155</v>
      </c>
      <c r="W2376" s="19">
        <f t="shared" si="987"/>
        <v>386.80019166666659</v>
      </c>
      <c r="X2376" s="19">
        <f t="shared" si="988"/>
        <v>0.21660036638546765</v>
      </c>
      <c r="Y2376" s="19">
        <f t="shared" si="989"/>
        <v>1785.7781042637155</v>
      </c>
      <c r="Z2376" s="2">
        <f t="shared" si="990"/>
        <v>11.874791666666624</v>
      </c>
      <c r="AA2376" s="2">
        <f t="shared" si="991"/>
        <v>66.411307245983153</v>
      </c>
      <c r="AB2376">
        <v>2.54</v>
      </c>
      <c r="AC2376">
        <v>378.46</v>
      </c>
      <c r="AD2376">
        <v>0</v>
      </c>
      <c r="AE2376">
        <v>1016</v>
      </c>
      <c r="AF2376" s="2">
        <f t="shared" si="992"/>
        <v>0.3725</v>
      </c>
      <c r="AG2376" t="b">
        <f t="shared" si="993"/>
        <v>1</v>
      </c>
      <c r="AH2376" s="2">
        <f t="shared" si="994"/>
        <v>9.3347916666666251</v>
      </c>
      <c r="AI2376">
        <f t="shared" si="995"/>
        <v>9.3347916666666251</v>
      </c>
      <c r="AJ2376" s="2">
        <f t="shared" si="996"/>
        <v>66.411307245983153</v>
      </c>
      <c r="AK2376" s="2">
        <f t="shared" si="997"/>
        <v>66.411307245983153</v>
      </c>
    </row>
    <row r="2377" spans="1:37" x14ac:dyDescent="0.3">
      <c r="A2377" s="18">
        <v>40619</v>
      </c>
      <c r="B2377">
        <v>27.94</v>
      </c>
      <c r="C2377">
        <v>1.9</v>
      </c>
      <c r="D2377">
        <v>-0.5</v>
      </c>
      <c r="E2377">
        <v>0.7</v>
      </c>
      <c r="G2377" s="3">
        <f t="shared" si="999"/>
        <v>386.80019166666659</v>
      </c>
      <c r="H2377" s="3">
        <f t="shared" si="1000"/>
        <v>1785.7781042637155</v>
      </c>
      <c r="I2377" s="10">
        <f t="shared" si="974"/>
        <v>1767.9203232210782</v>
      </c>
      <c r="J2377" s="3">
        <f t="shared" si="975"/>
        <v>0.21878824887420975</v>
      </c>
      <c r="K2377" s="3">
        <f t="shared" si="976"/>
        <v>3.2596666666666678</v>
      </c>
      <c r="L2377" s="15">
        <f t="shared" si="977"/>
        <v>24.680333333333333</v>
      </c>
      <c r="M2377" s="3">
        <f t="shared" si="978"/>
        <v>23.865416666666668</v>
      </c>
      <c r="N2377" s="15">
        <f t="shared" si="979"/>
        <v>410.66560833333324</v>
      </c>
      <c r="O2377" s="15">
        <f t="shared" si="980"/>
        <v>0.20768081630841675</v>
      </c>
      <c r="P2377" s="15">
        <f t="shared" si="981"/>
        <v>1977.3882616267915</v>
      </c>
      <c r="Q2377" s="3">
        <f t="shared" si="998"/>
        <v>3</v>
      </c>
      <c r="R2377" s="3">
        <f t="shared" si="982"/>
        <v>-0.81</v>
      </c>
      <c r="S2377" s="16">
        <f t="shared" si="983"/>
        <v>-0.56699999999999995</v>
      </c>
      <c r="T2377" s="3">
        <f t="shared" si="984"/>
        <v>410.09860833333323</v>
      </c>
      <c r="U2377" s="3">
        <f t="shared" si="985"/>
        <v>0.20768081630841675</v>
      </c>
      <c r="V2377" s="3">
        <f t="shared" si="986"/>
        <v>1974.6581105705766</v>
      </c>
      <c r="W2377" s="19">
        <f t="shared" si="987"/>
        <v>410.09860833333323</v>
      </c>
      <c r="X2377" s="19">
        <f t="shared" si="988"/>
        <v>0.20768081630841675</v>
      </c>
      <c r="Y2377" s="19">
        <f t="shared" si="989"/>
        <v>1974.6581105705766</v>
      </c>
      <c r="Z2377" s="2">
        <f t="shared" si="990"/>
        <v>23.29841666666664</v>
      </c>
      <c r="AA2377" s="2">
        <f t="shared" si="991"/>
        <v>188.88000630686111</v>
      </c>
      <c r="AB2377">
        <v>22.86</v>
      </c>
      <c r="AC2377">
        <v>401.32</v>
      </c>
      <c r="AD2377">
        <v>304.8</v>
      </c>
      <c r="AE2377">
        <v>1320.8</v>
      </c>
      <c r="AF2377" s="2">
        <f t="shared" si="992"/>
        <v>0.30384615384615388</v>
      </c>
      <c r="AG2377" t="b">
        <f t="shared" si="993"/>
        <v>1</v>
      </c>
      <c r="AH2377" s="2">
        <f t="shared" si="994"/>
        <v>0.43841666666664025</v>
      </c>
      <c r="AI2377">
        <f t="shared" si="995"/>
        <v>0.43841666666664025</v>
      </c>
      <c r="AJ2377" s="2">
        <f t="shared" si="996"/>
        <v>-115.91999369313891</v>
      </c>
      <c r="AK2377" s="2">
        <f t="shared" si="997"/>
        <v>115.91999369313891</v>
      </c>
    </row>
    <row r="2378" spans="1:37" x14ac:dyDescent="0.3">
      <c r="A2378" s="18">
        <v>40620</v>
      </c>
      <c r="B2378">
        <v>5.08</v>
      </c>
      <c r="C2378">
        <v>4</v>
      </c>
      <c r="D2378">
        <v>-1.3</v>
      </c>
      <c r="E2378">
        <v>1.35</v>
      </c>
      <c r="G2378" s="3">
        <f t="shared" si="999"/>
        <v>410.09860833333323</v>
      </c>
      <c r="H2378" s="3">
        <f t="shared" si="1000"/>
        <v>1974.6581105705766</v>
      </c>
      <c r="I2378" s="10">
        <f t="shared" si="974"/>
        <v>1954.9115294648709</v>
      </c>
      <c r="J2378" s="3">
        <f t="shared" si="975"/>
        <v>0.20977860233173409</v>
      </c>
      <c r="K2378" s="3">
        <f t="shared" si="976"/>
        <v>1.1429999999999998</v>
      </c>
      <c r="L2378" s="15">
        <f t="shared" si="977"/>
        <v>3.9370000000000003</v>
      </c>
      <c r="M2378" s="3">
        <f t="shared" si="978"/>
        <v>3.6512500000000001</v>
      </c>
      <c r="N2378" s="15">
        <f t="shared" si="979"/>
        <v>413.74985833333324</v>
      </c>
      <c r="O2378" s="15">
        <f t="shared" si="980"/>
        <v>0.20841156460861343</v>
      </c>
      <c r="P2378" s="15">
        <f t="shared" si="981"/>
        <v>1985.2538370907339</v>
      </c>
      <c r="Q2378" s="3">
        <f t="shared" si="998"/>
        <v>3</v>
      </c>
      <c r="R2378" s="3">
        <f t="shared" si="982"/>
        <v>-0.81</v>
      </c>
      <c r="S2378" s="16">
        <f t="shared" si="983"/>
        <v>-1.0935000000000001</v>
      </c>
      <c r="T2378" s="3">
        <f t="shared" si="984"/>
        <v>412.65635833333323</v>
      </c>
      <c r="U2378" s="3">
        <f t="shared" si="985"/>
        <v>0.20841156460861343</v>
      </c>
      <c r="V2378" s="3">
        <f t="shared" si="986"/>
        <v>1980.0070073284146</v>
      </c>
      <c r="W2378" s="19">
        <f t="shared" si="987"/>
        <v>412.65635833333323</v>
      </c>
      <c r="X2378" s="19">
        <f t="shared" si="988"/>
        <v>0.20841156460861343</v>
      </c>
      <c r="Y2378" s="19">
        <f t="shared" si="989"/>
        <v>1980.0070073284146</v>
      </c>
      <c r="Z2378" s="2">
        <f t="shared" si="990"/>
        <v>2.5577499999999986</v>
      </c>
      <c r="AA2378" s="2">
        <f t="shared" si="991"/>
        <v>5.3488967578380198</v>
      </c>
      <c r="AB2378">
        <v>0</v>
      </c>
      <c r="AC2378">
        <v>401.32</v>
      </c>
      <c r="AD2378">
        <v>-101.6</v>
      </c>
      <c r="AE2378">
        <v>1219.2</v>
      </c>
      <c r="AF2378" s="2">
        <f t="shared" si="992"/>
        <v>0.32916666666666666</v>
      </c>
      <c r="AG2378" t="b">
        <f t="shared" si="993"/>
        <v>1</v>
      </c>
      <c r="AH2378" s="2">
        <f t="shared" si="994"/>
        <v>2.5577499999999986</v>
      </c>
      <c r="AI2378">
        <f t="shared" si="995"/>
        <v>2.5577499999999986</v>
      </c>
      <c r="AJ2378" s="2">
        <f t="shared" si="996"/>
        <v>106.94889675783801</v>
      </c>
      <c r="AK2378" s="2">
        <f t="shared" si="997"/>
        <v>106.94889675783801</v>
      </c>
    </row>
    <row r="2379" spans="1:37" x14ac:dyDescent="0.3">
      <c r="A2379" s="18">
        <v>40621</v>
      </c>
      <c r="B2379">
        <v>7.62</v>
      </c>
      <c r="C2379">
        <v>2.9</v>
      </c>
      <c r="D2379">
        <v>0</v>
      </c>
      <c r="E2379">
        <v>1.45</v>
      </c>
      <c r="G2379" s="3">
        <f t="shared" si="999"/>
        <v>412.65635833333323</v>
      </c>
      <c r="H2379" s="3">
        <f t="shared" si="1000"/>
        <v>1980.0070073284146</v>
      </c>
      <c r="I2379" s="10">
        <f t="shared" si="974"/>
        <v>1960.2069372551305</v>
      </c>
      <c r="J2379" s="3">
        <f t="shared" si="975"/>
        <v>0.21051673192789236</v>
      </c>
      <c r="K2379" s="3">
        <f t="shared" si="976"/>
        <v>1.8414999999999999</v>
      </c>
      <c r="L2379" s="15">
        <f t="shared" si="977"/>
        <v>5.7785000000000002</v>
      </c>
      <c r="M2379" s="3">
        <f t="shared" si="978"/>
        <v>5.3181250000000002</v>
      </c>
      <c r="N2379" s="15">
        <f t="shared" si="979"/>
        <v>417.97448333333324</v>
      </c>
      <c r="O2379" s="15">
        <f t="shared" si="980"/>
        <v>0.20857101399101985</v>
      </c>
      <c r="P2379" s="15">
        <f t="shared" si="981"/>
        <v>2003.9912322204532</v>
      </c>
      <c r="Q2379" s="3">
        <f t="shared" si="998"/>
        <v>3</v>
      </c>
      <c r="R2379" s="3">
        <f t="shared" si="982"/>
        <v>-0.81</v>
      </c>
      <c r="S2379" s="16">
        <f t="shared" si="983"/>
        <v>-1.1745000000000001</v>
      </c>
      <c r="T2379" s="3">
        <f t="shared" si="984"/>
        <v>416.79998333333322</v>
      </c>
      <c r="U2379" s="3">
        <f t="shared" si="985"/>
        <v>0.20857101399101985</v>
      </c>
      <c r="V2379" s="3">
        <f t="shared" si="986"/>
        <v>1998.3600566437233</v>
      </c>
      <c r="W2379" s="19">
        <f t="shared" si="987"/>
        <v>416.79998333333322</v>
      </c>
      <c r="X2379" s="19">
        <f t="shared" si="988"/>
        <v>0.20857101399101985</v>
      </c>
      <c r="Y2379" s="19">
        <f t="shared" si="989"/>
        <v>1998.3600566437233</v>
      </c>
      <c r="Z2379" s="2">
        <f t="shared" si="990"/>
        <v>4.1436249999999859</v>
      </c>
      <c r="AA2379" s="2">
        <f t="shared" si="991"/>
        <v>18.353049315308681</v>
      </c>
      <c r="AB2379">
        <v>7.62</v>
      </c>
      <c r="AC2379">
        <v>408.94</v>
      </c>
      <c r="AD2379">
        <v>25.4</v>
      </c>
      <c r="AE2379">
        <v>1244.5999999999999</v>
      </c>
      <c r="AF2379" s="2">
        <f t="shared" si="992"/>
        <v>0.32857142857142857</v>
      </c>
      <c r="AG2379" t="b">
        <f t="shared" si="993"/>
        <v>1</v>
      </c>
      <c r="AH2379" s="2">
        <f t="shared" si="994"/>
        <v>-3.4763750000000142</v>
      </c>
      <c r="AI2379">
        <f t="shared" si="995"/>
        <v>3.4763750000000142</v>
      </c>
      <c r="AJ2379" s="2">
        <f t="shared" si="996"/>
        <v>-7.0469506846913177</v>
      </c>
      <c r="AK2379" s="2">
        <f t="shared" si="997"/>
        <v>7.0469506846913177</v>
      </c>
    </row>
    <row r="2380" spans="1:37" x14ac:dyDescent="0.3">
      <c r="A2380" s="18">
        <v>40622</v>
      </c>
      <c r="B2380">
        <v>2.54</v>
      </c>
      <c r="C2380">
        <v>5.7</v>
      </c>
      <c r="D2380">
        <v>-2.2999999999999998</v>
      </c>
      <c r="E2380">
        <v>1.7</v>
      </c>
      <c r="G2380" s="3">
        <f t="shared" si="999"/>
        <v>416.79998333333322</v>
      </c>
      <c r="H2380" s="3">
        <f t="shared" si="1000"/>
        <v>1998.3600566437233</v>
      </c>
      <c r="I2380" s="10">
        <f t="shared" si="974"/>
        <v>1978.3764560772861</v>
      </c>
      <c r="J2380" s="3">
        <f t="shared" si="975"/>
        <v>0.21067779191012104</v>
      </c>
      <c r="K2380" s="3">
        <f t="shared" si="976"/>
        <v>0.71966666666666668</v>
      </c>
      <c r="L2380" s="15">
        <f t="shared" si="977"/>
        <v>1.8203333333333334</v>
      </c>
      <c r="M2380" s="3">
        <f t="shared" si="978"/>
        <v>1.6404166666666666</v>
      </c>
      <c r="N2380" s="15">
        <f t="shared" si="979"/>
        <v>418.4403999999999</v>
      </c>
      <c r="O2380" s="15">
        <f t="shared" si="980"/>
        <v>0.21011223336926696</v>
      </c>
      <c r="P2380" s="15">
        <f t="shared" si="981"/>
        <v>1991.5089820810263</v>
      </c>
      <c r="Q2380" s="3">
        <f t="shared" si="998"/>
        <v>3</v>
      </c>
      <c r="R2380" s="3">
        <f t="shared" si="982"/>
        <v>-0.81</v>
      </c>
      <c r="S2380" s="16">
        <f t="shared" si="983"/>
        <v>-1.377</v>
      </c>
      <c r="T2380" s="3">
        <f t="shared" si="984"/>
        <v>417.06339999999989</v>
      </c>
      <c r="U2380" s="3">
        <f t="shared" si="985"/>
        <v>0.21011223336926696</v>
      </c>
      <c r="V2380" s="3">
        <f t="shared" si="986"/>
        <v>1984.9553417816537</v>
      </c>
      <c r="W2380" s="19">
        <f t="shared" si="987"/>
        <v>417.06339999999989</v>
      </c>
      <c r="X2380" s="19">
        <f t="shared" si="988"/>
        <v>0.21011223336926696</v>
      </c>
      <c r="Y2380" s="19">
        <f t="shared" si="989"/>
        <v>1984.9553417816537</v>
      </c>
      <c r="Z2380" s="2">
        <f t="shared" si="990"/>
        <v>0.26341666666667152</v>
      </c>
      <c r="AA2380" s="2">
        <f t="shared" si="991"/>
        <v>-13.404714862069568</v>
      </c>
      <c r="AB2380">
        <v>2.54</v>
      </c>
      <c r="AC2380">
        <v>411.48</v>
      </c>
      <c r="AD2380">
        <v>-50.8</v>
      </c>
      <c r="AE2380">
        <v>1193.8</v>
      </c>
      <c r="AF2380" s="2">
        <f t="shared" si="992"/>
        <v>0.34468085106382984</v>
      </c>
      <c r="AG2380" t="b">
        <f t="shared" si="993"/>
        <v>1</v>
      </c>
      <c r="AH2380" s="2">
        <f t="shared" si="994"/>
        <v>-2.2765833333333285</v>
      </c>
      <c r="AI2380">
        <f t="shared" si="995"/>
        <v>2.2765833333333285</v>
      </c>
      <c r="AJ2380" s="2">
        <f t="shared" si="996"/>
        <v>37.395285137930429</v>
      </c>
      <c r="AK2380" s="2">
        <f t="shared" si="997"/>
        <v>37.395285137930429</v>
      </c>
    </row>
    <row r="2381" spans="1:37" x14ac:dyDescent="0.3">
      <c r="A2381" s="18">
        <v>40623</v>
      </c>
      <c r="B2381">
        <v>2.54</v>
      </c>
      <c r="C2381">
        <v>5</v>
      </c>
      <c r="D2381">
        <v>0.4</v>
      </c>
      <c r="E2381">
        <v>2.7</v>
      </c>
      <c r="G2381" s="3">
        <f t="shared" si="999"/>
        <v>417.06339999999989</v>
      </c>
      <c r="H2381" s="3">
        <f t="shared" si="1000"/>
        <v>1984.9553417816537</v>
      </c>
      <c r="I2381" s="10">
        <f t="shared" si="974"/>
        <v>1965.1057883638371</v>
      </c>
      <c r="J2381" s="3">
        <f t="shared" si="975"/>
        <v>0.21223457916087574</v>
      </c>
      <c r="K2381" s="3">
        <f t="shared" si="976"/>
        <v>1.1429999999999998</v>
      </c>
      <c r="L2381" s="15">
        <f t="shared" si="977"/>
        <v>1.3970000000000002</v>
      </c>
      <c r="M2381" s="3">
        <f t="shared" si="978"/>
        <v>1.1112500000000003</v>
      </c>
      <c r="N2381" s="15">
        <f t="shared" si="979"/>
        <v>418.17464999999987</v>
      </c>
      <c r="O2381" s="15">
        <f t="shared" si="980"/>
        <v>0.21201093049471997</v>
      </c>
      <c r="P2381" s="15">
        <f t="shared" si="981"/>
        <v>1972.4202380707645</v>
      </c>
      <c r="Q2381" s="3">
        <f t="shared" si="998"/>
        <v>3</v>
      </c>
      <c r="R2381" s="3">
        <f t="shared" si="982"/>
        <v>-0.81</v>
      </c>
      <c r="S2381" s="16">
        <f t="shared" si="983"/>
        <v>-2.1870000000000003</v>
      </c>
      <c r="T2381" s="3">
        <f t="shared" si="984"/>
        <v>415.98764999999986</v>
      </c>
      <c r="U2381" s="3">
        <f t="shared" si="985"/>
        <v>0.21201093049471997</v>
      </c>
      <c r="V2381" s="3">
        <f t="shared" si="986"/>
        <v>1962.1047321914368</v>
      </c>
      <c r="W2381" s="19">
        <f t="shared" si="987"/>
        <v>415.98764999999986</v>
      </c>
      <c r="X2381" s="19">
        <f t="shared" si="988"/>
        <v>0.21201093049471997</v>
      </c>
      <c r="Y2381" s="19">
        <f t="shared" si="989"/>
        <v>1962.1047321914368</v>
      </c>
      <c r="Z2381" s="2">
        <f t="shared" si="990"/>
        <v>-1.0757500000000277</v>
      </c>
      <c r="AA2381" s="2">
        <f t="shared" si="991"/>
        <v>-22.850609590216891</v>
      </c>
      <c r="AB2381">
        <v>0</v>
      </c>
      <c r="AC2381">
        <v>411.48</v>
      </c>
      <c r="AD2381">
        <v>-25.4</v>
      </c>
      <c r="AE2381">
        <v>1168.4000000000001</v>
      </c>
      <c r="AF2381" s="2">
        <f t="shared" si="992"/>
        <v>0.35217391304347823</v>
      </c>
      <c r="AG2381" t="b">
        <f t="shared" si="993"/>
        <v>1</v>
      </c>
      <c r="AH2381" s="2">
        <f t="shared" si="994"/>
        <v>-1.0757500000000277</v>
      </c>
      <c r="AI2381">
        <f t="shared" si="995"/>
        <v>1.0757500000000277</v>
      </c>
      <c r="AJ2381" s="2">
        <f t="shared" si="996"/>
        <v>2.5493904097831077</v>
      </c>
      <c r="AK2381" s="2">
        <f t="shared" si="997"/>
        <v>2.5493904097831077</v>
      </c>
    </row>
    <row r="2382" spans="1:37" x14ac:dyDescent="0.3">
      <c r="A2382" s="18">
        <v>40624</v>
      </c>
      <c r="B2382">
        <v>10.16</v>
      </c>
      <c r="C2382">
        <v>2.4</v>
      </c>
      <c r="D2382">
        <v>-0.7</v>
      </c>
      <c r="E2382">
        <v>0.85</v>
      </c>
      <c r="G2382" s="3">
        <f t="shared" si="999"/>
        <v>415.98764999999986</v>
      </c>
      <c r="H2382" s="3">
        <f t="shared" si="1000"/>
        <v>1962.1047321914368</v>
      </c>
      <c r="I2382" s="10">
        <f t="shared" si="974"/>
        <v>1942.4836848695224</v>
      </c>
      <c r="J2382" s="3">
        <f t="shared" si="975"/>
        <v>0.21415245504517169</v>
      </c>
      <c r="K2382" s="3">
        <f t="shared" si="976"/>
        <v>1.439333333333332</v>
      </c>
      <c r="L2382" s="15">
        <f t="shared" si="977"/>
        <v>8.7206666666666681</v>
      </c>
      <c r="M2382" s="3">
        <f t="shared" si="978"/>
        <v>8.3608333333333356</v>
      </c>
      <c r="N2382" s="15">
        <f t="shared" si="979"/>
        <v>424.34848333333321</v>
      </c>
      <c r="O2382" s="15">
        <f t="shared" si="980"/>
        <v>0.21059045360159157</v>
      </c>
      <c r="P2382" s="15">
        <f t="shared" si="981"/>
        <v>2015.0414041851236</v>
      </c>
      <c r="Q2382" s="3">
        <f t="shared" si="998"/>
        <v>3</v>
      </c>
      <c r="R2382" s="3">
        <f t="shared" si="982"/>
        <v>-0.81</v>
      </c>
      <c r="S2382" s="16">
        <f t="shared" si="983"/>
        <v>-0.6885</v>
      </c>
      <c r="T2382" s="3">
        <f t="shared" si="984"/>
        <v>423.65998333333323</v>
      </c>
      <c r="U2382" s="3">
        <f t="shared" si="985"/>
        <v>0.21059045360159157</v>
      </c>
      <c r="V2382" s="3">
        <f t="shared" si="986"/>
        <v>2011.7720252164904</v>
      </c>
      <c r="W2382" s="19">
        <f t="shared" si="987"/>
        <v>423.65998333333323</v>
      </c>
      <c r="X2382" s="19">
        <f t="shared" si="988"/>
        <v>0.21059045360159157</v>
      </c>
      <c r="Y2382" s="19">
        <f t="shared" si="989"/>
        <v>2011.7720252164904</v>
      </c>
      <c r="Z2382" s="2">
        <f t="shared" si="990"/>
        <v>7.6723333333333699</v>
      </c>
      <c r="AA2382" s="2">
        <f t="shared" si="991"/>
        <v>49.667293025053596</v>
      </c>
      <c r="AB2382">
        <v>5.08</v>
      </c>
      <c r="AC2382">
        <v>416.56</v>
      </c>
      <c r="AD2382">
        <v>50.8</v>
      </c>
      <c r="AE2382">
        <v>1219.2</v>
      </c>
      <c r="AF2382" s="2">
        <f t="shared" si="992"/>
        <v>0.34166666666666667</v>
      </c>
      <c r="AG2382" t="b">
        <f t="shared" si="993"/>
        <v>1</v>
      </c>
      <c r="AH2382" s="2">
        <f t="shared" si="994"/>
        <v>2.5923333333333698</v>
      </c>
      <c r="AI2382">
        <f t="shared" si="995"/>
        <v>2.5923333333333698</v>
      </c>
      <c r="AJ2382" s="2">
        <f t="shared" si="996"/>
        <v>-1.1327069749464016</v>
      </c>
      <c r="AK2382" s="2">
        <f t="shared" si="997"/>
        <v>1.1327069749464016</v>
      </c>
    </row>
    <row r="2383" spans="1:37" x14ac:dyDescent="0.3">
      <c r="A2383" s="18">
        <v>40625</v>
      </c>
      <c r="B2383">
        <v>5.08</v>
      </c>
      <c r="C2383">
        <v>5.0999999999999996</v>
      </c>
      <c r="D2383">
        <v>-2.7</v>
      </c>
      <c r="E2383">
        <v>1.2</v>
      </c>
      <c r="G2383" s="3">
        <f t="shared" si="999"/>
        <v>423.65998333333323</v>
      </c>
      <c r="H2383" s="3">
        <f t="shared" si="1000"/>
        <v>2011.7720252164904</v>
      </c>
      <c r="I2383" s="10">
        <f t="shared" si="974"/>
        <v>1991.6543049643255</v>
      </c>
      <c r="J2383" s="3">
        <f t="shared" si="975"/>
        <v>0.21271762990059753</v>
      </c>
      <c r="K2383" s="3">
        <f t="shared" si="976"/>
        <v>1.016</v>
      </c>
      <c r="L2383" s="15">
        <f t="shared" si="977"/>
        <v>4.0640000000000001</v>
      </c>
      <c r="M2383" s="3">
        <f t="shared" si="978"/>
        <v>3.81</v>
      </c>
      <c r="N2383" s="15">
        <f t="shared" si="979"/>
        <v>427.46998333333323</v>
      </c>
      <c r="O2383" s="15">
        <f t="shared" si="980"/>
        <v>0.21121900634743987</v>
      </c>
      <c r="P2383" s="15">
        <f t="shared" si="981"/>
        <v>2023.8234746269768</v>
      </c>
      <c r="Q2383" s="3">
        <f t="shared" si="998"/>
        <v>3</v>
      </c>
      <c r="R2383" s="3">
        <f t="shared" si="982"/>
        <v>-0.81</v>
      </c>
      <c r="S2383" s="16">
        <f t="shared" si="983"/>
        <v>-0.97199999999999998</v>
      </c>
      <c r="T2383" s="3">
        <f t="shared" si="984"/>
        <v>426.49798333333325</v>
      </c>
      <c r="U2383" s="3">
        <f t="shared" si="985"/>
        <v>0.21121900634743987</v>
      </c>
      <c r="V2383" s="3">
        <f t="shared" si="986"/>
        <v>2019.2216160309702</v>
      </c>
      <c r="W2383" s="19">
        <f t="shared" si="987"/>
        <v>426.49798333333325</v>
      </c>
      <c r="X2383" s="19">
        <f t="shared" si="988"/>
        <v>0.21121900634743987</v>
      </c>
      <c r="Y2383" s="19">
        <f t="shared" si="989"/>
        <v>2019.2216160309702</v>
      </c>
      <c r="Z2383" s="2">
        <f t="shared" si="990"/>
        <v>2.8380000000000223</v>
      </c>
      <c r="AA2383" s="2">
        <f t="shared" si="991"/>
        <v>7.449590814479734</v>
      </c>
      <c r="AB2383">
        <v>0</v>
      </c>
      <c r="AC2383">
        <v>416.56</v>
      </c>
      <c r="AD2383">
        <v>-76.2</v>
      </c>
      <c r="AE2383">
        <v>1143</v>
      </c>
      <c r="AF2383" s="2">
        <f t="shared" si="992"/>
        <v>0.36444444444444446</v>
      </c>
      <c r="AG2383" t="b">
        <f t="shared" si="993"/>
        <v>1</v>
      </c>
      <c r="AH2383" s="2">
        <f t="shared" si="994"/>
        <v>2.8380000000000223</v>
      </c>
      <c r="AI2383">
        <f t="shared" si="995"/>
        <v>2.8380000000000223</v>
      </c>
      <c r="AJ2383" s="2">
        <f t="shared" si="996"/>
        <v>83.649590814479737</v>
      </c>
      <c r="AK2383" s="2">
        <f t="shared" si="997"/>
        <v>83.649590814479737</v>
      </c>
    </row>
    <row r="2384" spans="1:37" x14ac:dyDescent="0.3">
      <c r="A2384" s="18">
        <v>40626</v>
      </c>
      <c r="B2384">
        <v>0</v>
      </c>
      <c r="C2384">
        <v>6.9</v>
      </c>
      <c r="D2384">
        <v>0</v>
      </c>
      <c r="E2384">
        <v>3.45</v>
      </c>
      <c r="G2384" s="3">
        <f t="shared" si="999"/>
        <v>426.49798333333325</v>
      </c>
      <c r="H2384" s="3">
        <f t="shared" si="1000"/>
        <v>2019.2216160309702</v>
      </c>
      <c r="I2384" s="10">
        <f t="shared" si="974"/>
        <v>1999.0293998706604</v>
      </c>
      <c r="J2384" s="3">
        <f t="shared" si="975"/>
        <v>0.21335253166408066</v>
      </c>
      <c r="K2384" s="3">
        <f t="shared" si="976"/>
        <v>0</v>
      </c>
      <c r="L2384" s="15">
        <f t="shared" si="977"/>
        <v>0</v>
      </c>
      <c r="M2384" s="3">
        <f t="shared" si="978"/>
        <v>0</v>
      </c>
      <c r="N2384" s="15">
        <f t="shared" si="979"/>
        <v>426.49798333333325</v>
      </c>
      <c r="O2384" s="15">
        <f t="shared" si="980"/>
        <v>0.21335253166408066</v>
      </c>
      <c r="P2384" s="15">
        <f t="shared" si="981"/>
        <v>1999.0293998706604</v>
      </c>
      <c r="Q2384" s="3">
        <f t="shared" si="998"/>
        <v>3</v>
      </c>
      <c r="R2384" s="3">
        <f t="shared" si="982"/>
        <v>-0.81</v>
      </c>
      <c r="S2384" s="16">
        <f t="shared" si="983"/>
        <v>-2.7945000000000002</v>
      </c>
      <c r="T2384" s="3">
        <f t="shared" si="984"/>
        <v>423.70348333333322</v>
      </c>
      <c r="U2384" s="3">
        <f t="shared" si="985"/>
        <v>0.21335253166408066</v>
      </c>
      <c r="V2384" s="3">
        <f t="shared" si="986"/>
        <v>1985.9313598417757</v>
      </c>
      <c r="W2384" s="19">
        <f t="shared" si="987"/>
        <v>423.70348333333322</v>
      </c>
      <c r="X2384" s="19">
        <f t="shared" si="988"/>
        <v>0.21335253166408066</v>
      </c>
      <c r="Y2384" s="19">
        <f t="shared" si="989"/>
        <v>1985.9313598417757</v>
      </c>
      <c r="Z2384" s="2">
        <f t="shared" si="990"/>
        <v>-2.7945000000000277</v>
      </c>
      <c r="AA2384" s="2">
        <f t="shared" si="991"/>
        <v>-33.290256189194452</v>
      </c>
      <c r="AB2384">
        <v>0</v>
      </c>
      <c r="AC2384">
        <v>416.56</v>
      </c>
      <c r="AD2384">
        <v>-25.4</v>
      </c>
      <c r="AE2384">
        <v>1117.5999999999999</v>
      </c>
      <c r="AF2384" s="2">
        <f t="shared" si="992"/>
        <v>0.37272727272727274</v>
      </c>
      <c r="AG2384" t="b">
        <f t="shared" si="993"/>
        <v>1</v>
      </c>
      <c r="AH2384" s="2">
        <f t="shared" si="994"/>
        <v>-2.7945000000000277</v>
      </c>
      <c r="AI2384">
        <f t="shared" si="995"/>
        <v>2.7945000000000277</v>
      </c>
      <c r="AJ2384" s="2">
        <f t="shared" si="996"/>
        <v>-7.8902561891944529</v>
      </c>
      <c r="AK2384" s="2">
        <f t="shared" si="997"/>
        <v>7.8902561891944529</v>
      </c>
    </row>
    <row r="2385" spans="1:37" x14ac:dyDescent="0.3">
      <c r="A2385" s="18">
        <v>40627</v>
      </c>
      <c r="B2385">
        <v>7.62</v>
      </c>
      <c r="C2385">
        <v>7.8</v>
      </c>
      <c r="D2385">
        <v>-0.6</v>
      </c>
      <c r="E2385">
        <v>3.6</v>
      </c>
      <c r="G2385" s="3">
        <f t="shared" si="999"/>
        <v>423.70348333333322</v>
      </c>
      <c r="H2385" s="3">
        <f t="shared" si="1000"/>
        <v>1985.9313598417757</v>
      </c>
      <c r="I2385" s="10">
        <f t="shared" si="974"/>
        <v>1966.0720462433578</v>
      </c>
      <c r="J2385" s="3">
        <f t="shared" si="975"/>
        <v>0.21550760774149563</v>
      </c>
      <c r="K2385" s="3">
        <f t="shared" si="976"/>
        <v>4.5720000000000001</v>
      </c>
      <c r="L2385" s="15">
        <f t="shared" si="977"/>
        <v>3.048</v>
      </c>
      <c r="M2385" s="3">
        <f t="shared" si="978"/>
        <v>1.905</v>
      </c>
      <c r="N2385" s="15">
        <f t="shared" si="979"/>
        <v>425.6084833333332</v>
      </c>
      <c r="O2385" s="15">
        <f t="shared" si="980"/>
        <v>0.21576386283136315</v>
      </c>
      <c r="P2385" s="15">
        <f t="shared" si="981"/>
        <v>1972.5661088389975</v>
      </c>
      <c r="Q2385" s="3">
        <f t="shared" si="998"/>
        <v>3</v>
      </c>
      <c r="R2385" s="3">
        <f t="shared" si="982"/>
        <v>-0.81</v>
      </c>
      <c r="S2385" s="16">
        <f t="shared" si="983"/>
        <v>-2.9160000000000004</v>
      </c>
      <c r="T2385" s="3">
        <f t="shared" si="984"/>
        <v>422.6924833333332</v>
      </c>
      <c r="U2385" s="3">
        <f t="shared" si="985"/>
        <v>0.21576386283136315</v>
      </c>
      <c r="V2385" s="3">
        <f t="shared" si="986"/>
        <v>1959.0513341138198</v>
      </c>
      <c r="W2385" s="19">
        <f t="shared" si="987"/>
        <v>422.6924833333332</v>
      </c>
      <c r="X2385" s="19">
        <f t="shared" si="988"/>
        <v>0.21576386283136315</v>
      </c>
      <c r="Y2385" s="19">
        <f t="shared" si="989"/>
        <v>1959.0513341138198</v>
      </c>
      <c r="Z2385" s="2">
        <f t="shared" si="990"/>
        <v>-1.0110000000000241</v>
      </c>
      <c r="AA2385" s="2">
        <f t="shared" si="991"/>
        <v>-26.880025727955854</v>
      </c>
      <c r="AB2385">
        <v>2.54</v>
      </c>
      <c r="AC2385">
        <v>419.1</v>
      </c>
      <c r="AD2385">
        <v>25.4</v>
      </c>
      <c r="AE2385">
        <v>1143</v>
      </c>
      <c r="AF2385" s="2">
        <f t="shared" si="992"/>
        <v>0.3666666666666667</v>
      </c>
      <c r="AG2385" t="b">
        <f t="shared" si="993"/>
        <v>1</v>
      </c>
      <c r="AH2385" s="2">
        <f t="shared" si="994"/>
        <v>-3.5510000000000241</v>
      </c>
      <c r="AI2385">
        <f t="shared" si="995"/>
        <v>3.5510000000000241</v>
      </c>
      <c r="AJ2385" s="2">
        <f t="shared" si="996"/>
        <v>-52.280025727955852</v>
      </c>
      <c r="AK2385" s="2">
        <f t="shared" si="997"/>
        <v>52.280025727955852</v>
      </c>
    </row>
    <row r="2386" spans="1:37" x14ac:dyDescent="0.3">
      <c r="A2386" s="18">
        <v>40628</v>
      </c>
      <c r="B2386">
        <v>17.78</v>
      </c>
      <c r="C2386">
        <v>3.1</v>
      </c>
      <c r="D2386">
        <v>-0.4</v>
      </c>
      <c r="E2386">
        <v>1.35</v>
      </c>
      <c r="G2386" s="3">
        <f t="shared" si="999"/>
        <v>422.6924833333332</v>
      </c>
      <c r="H2386" s="3">
        <f t="shared" si="1000"/>
        <v>1959.0513341138198</v>
      </c>
      <c r="I2386" s="10">
        <f t="shared" ref="I2386:I2449" si="1001">ASNWD*Compact_coef</f>
        <v>1939.4608207726817</v>
      </c>
      <c r="J2386" s="3">
        <f t="shared" ref="J2386:J2449" si="1002">IF(ASNWDC&gt;0,ASWE/ASNWDC,0)</f>
        <v>0.2179432957892557</v>
      </c>
      <c r="K2386" s="3">
        <f t="shared" ref="K2386:K2449" si="1003">MAX(0,IP-SNOW)</f>
        <v>4.0005000000000006</v>
      </c>
      <c r="L2386" s="15">
        <f t="shared" ref="L2386:L2449" si="1004">IP*(1-((MIN(Rainthresh,MAX(Snowthresh,E2386))-Snowthresh)/(Rainthresh-Snowthresh)))</f>
        <v>13.779500000000001</v>
      </c>
      <c r="M2386" s="3">
        <f t="shared" ref="M2386:M2449" si="1005">(SNOW*SWE_gain_coef)-(RAIN*SWE_loss_coef)</f>
        <v>12.779375</v>
      </c>
      <c r="N2386" s="15">
        <f t="shared" ref="N2386:N2449" si="1006">MAX(0,ASWE+ISWES)</f>
        <v>435.47185833333322</v>
      </c>
      <c r="O2386" s="15">
        <f t="shared" ref="O2386:O2449" si="1007">IF(ASNWDS&gt;0,ASWES/ASNWDS,0)</f>
        <v>0.21280176792223837</v>
      </c>
      <c r="P2386" s="15">
        <f t="shared" ref="P2386:P2449" si="1008">MAX(0,I2386+((L2386*SWE_gain_coef)/Snowfall_density)-(K2386/MAX(0.1,J2386)))</f>
        <v>2046.3733106412092</v>
      </c>
      <c r="Q2386" s="3">
        <f t="shared" si="998"/>
        <v>3</v>
      </c>
      <c r="R2386" s="3">
        <f t="shared" ref="R2386:R2449" si="1009">IF(MONTH&gt;3,IF(MONTH&lt;10,Melt_coef_late,Melt_coef_early),Melt_coef_early)</f>
        <v>-0.81</v>
      </c>
      <c r="S2386" s="16">
        <f t="shared" ref="S2386:S2449" si="1010">MIN(0,Melt_coef*(TMEAN-Melt_thresh))</f>
        <v>-1.0935000000000001</v>
      </c>
      <c r="T2386" s="3">
        <f t="shared" ref="T2386:T2449" si="1011">MAX(0,ASWES+ISWEM)</f>
        <v>434.37835833333321</v>
      </c>
      <c r="U2386" s="3">
        <f t="shared" ref="U2386:U2449" si="1012">MIN(O2386,ADENS_max)</f>
        <v>0.21280176792223837</v>
      </c>
      <c r="V2386" s="3">
        <f t="shared" ref="V2386:V2449" si="1013">IF(ADENSM&gt;0,ASWEM/ADENSM,0)</f>
        <v>2041.2347255125387</v>
      </c>
      <c r="W2386" s="19">
        <f t="shared" ref="W2386:W2449" si="1014">ASWEM</f>
        <v>434.37835833333321</v>
      </c>
      <c r="X2386" s="19">
        <f t="shared" ref="X2386:X2449" si="1015">ADENSM</f>
        <v>0.21280176792223837</v>
      </c>
      <c r="Y2386" s="19">
        <f t="shared" ref="Y2386:Y2449" si="1016">ASNWDM</f>
        <v>2041.2347255125387</v>
      </c>
      <c r="Z2386" s="2">
        <f t="shared" ref="Z2386:Z2449" si="1017">W2386-G2386</f>
        <v>11.68587500000001</v>
      </c>
      <c r="AA2386" s="2">
        <f t="shared" ref="AA2386:AA2449" si="1018">Y2386-H2386</f>
        <v>82.183391398718868</v>
      </c>
      <c r="AB2386">
        <v>12.7</v>
      </c>
      <c r="AC2386">
        <v>431.8</v>
      </c>
      <c r="AD2386">
        <v>101.6</v>
      </c>
      <c r="AE2386">
        <v>1244.5999999999999</v>
      </c>
      <c r="AF2386" s="2">
        <f t="shared" ref="AF2386:AF2449" si="1019">IF(asnwd_obs&gt;0,aswe_obs/asnwd_obs,0)</f>
        <v>0.34693877551020413</v>
      </c>
      <c r="AG2386" t="b">
        <f t="shared" ref="AG2386:AG2449" si="1020">OR(Z2386&lt;&gt;0,AB2386&lt;&gt;0)</f>
        <v>1</v>
      </c>
      <c r="AH2386" s="2">
        <f t="shared" ref="AH2386:AH2449" si="1021">IF(AG2386=TRUE,Z2386-AB2386,"")</f>
        <v>-1.0141249999999893</v>
      </c>
      <c r="AI2386">
        <f t="shared" ref="AI2386:AI2449" si="1022">IF(AG2376=TRUE,ABS(Z2386-AB2386),"")</f>
        <v>1.0141249999999893</v>
      </c>
      <c r="AJ2386" s="2">
        <f t="shared" ref="AJ2386:AJ2449" si="1023">IF(AG2386=TRUE,AA2386-AD2386,"")</f>
        <v>-19.416608601281126</v>
      </c>
      <c r="AK2386" s="2">
        <f t="shared" ref="AK2386:AK2449" si="1024">IF(AG2386=TRUE,ABS(AA2386-AD2386),"")</f>
        <v>19.416608601281126</v>
      </c>
    </row>
    <row r="2387" spans="1:37" x14ac:dyDescent="0.3">
      <c r="A2387" s="18">
        <v>40629</v>
      </c>
      <c r="B2387">
        <v>17.78</v>
      </c>
      <c r="C2387">
        <v>4.8</v>
      </c>
      <c r="D2387">
        <v>0.1</v>
      </c>
      <c r="E2387">
        <v>2.4500000000000002</v>
      </c>
      <c r="G2387" s="3">
        <f t="shared" si="999"/>
        <v>434.37835833333321</v>
      </c>
      <c r="H2387" s="3">
        <f t="shared" si="1000"/>
        <v>2041.2347255125387</v>
      </c>
      <c r="I2387" s="10">
        <f t="shared" si="1001"/>
        <v>2020.8223782574132</v>
      </c>
      <c r="J2387" s="3">
        <f t="shared" si="1002"/>
        <v>0.21495128072953373</v>
      </c>
      <c r="K2387" s="3">
        <f t="shared" si="1003"/>
        <v>7.2601666666666684</v>
      </c>
      <c r="L2387" s="15">
        <f t="shared" si="1004"/>
        <v>10.519833333333333</v>
      </c>
      <c r="M2387" s="3">
        <f t="shared" si="1005"/>
        <v>8.7047916666666652</v>
      </c>
      <c r="N2387" s="15">
        <f t="shared" si="1006"/>
        <v>443.08314999999988</v>
      </c>
      <c r="O2387" s="15">
        <f t="shared" si="1007"/>
        <v>0.21274649082369534</v>
      </c>
      <c r="P2387" s="15">
        <f t="shared" si="1008"/>
        <v>2082.6813560332062</v>
      </c>
      <c r="Q2387" s="3">
        <f t="shared" ref="Q2387:Q2450" si="1025">MONTH(A2387)</f>
        <v>3</v>
      </c>
      <c r="R2387" s="3">
        <f t="shared" si="1009"/>
        <v>-0.81</v>
      </c>
      <c r="S2387" s="16">
        <f t="shared" si="1010"/>
        <v>-1.9845000000000004</v>
      </c>
      <c r="T2387" s="3">
        <f t="shared" si="1011"/>
        <v>441.09864999999985</v>
      </c>
      <c r="U2387" s="3">
        <f t="shared" si="1012"/>
        <v>0.21274649082369534</v>
      </c>
      <c r="V2387" s="3">
        <f t="shared" si="1013"/>
        <v>2073.3533525849866</v>
      </c>
      <c r="W2387" s="19">
        <f t="shared" si="1014"/>
        <v>441.09864999999985</v>
      </c>
      <c r="X2387" s="19">
        <f t="shared" si="1015"/>
        <v>0.21274649082369534</v>
      </c>
      <c r="Y2387" s="19">
        <f t="shared" si="1016"/>
        <v>2073.3533525849866</v>
      </c>
      <c r="Z2387" s="2">
        <f t="shared" si="1017"/>
        <v>6.7202916666666397</v>
      </c>
      <c r="AA2387" s="2">
        <f t="shared" si="1018"/>
        <v>32.118627072447907</v>
      </c>
      <c r="AB2387">
        <v>17.78</v>
      </c>
      <c r="AC2387">
        <v>449.58</v>
      </c>
      <c r="AD2387">
        <v>50.8</v>
      </c>
      <c r="AE2387">
        <v>1295.4000000000001</v>
      </c>
      <c r="AF2387" s="2">
        <f t="shared" si="1019"/>
        <v>0.34705882352941175</v>
      </c>
      <c r="AG2387" t="b">
        <f t="shared" si="1020"/>
        <v>1</v>
      </c>
      <c r="AH2387" s="2">
        <f t="shared" si="1021"/>
        <v>-11.059708333333361</v>
      </c>
      <c r="AI2387">
        <f t="shared" si="1022"/>
        <v>11.059708333333361</v>
      </c>
      <c r="AJ2387" s="2">
        <f t="shared" si="1023"/>
        <v>-18.68137292755209</v>
      </c>
      <c r="AK2387" s="2">
        <f t="shared" si="1024"/>
        <v>18.68137292755209</v>
      </c>
    </row>
    <row r="2388" spans="1:37" x14ac:dyDescent="0.3">
      <c r="A2388" s="18">
        <v>40630</v>
      </c>
      <c r="B2388">
        <v>25.4</v>
      </c>
      <c r="C2388">
        <v>3.3</v>
      </c>
      <c r="D2388">
        <v>0.1</v>
      </c>
      <c r="E2388">
        <v>1.7</v>
      </c>
      <c r="G2388" s="3">
        <f t="shared" si="999"/>
        <v>441.09864999999985</v>
      </c>
      <c r="H2388" s="3">
        <f t="shared" si="1000"/>
        <v>2073.3533525849866</v>
      </c>
      <c r="I2388" s="10">
        <f t="shared" si="1001"/>
        <v>2052.6198190591367</v>
      </c>
      <c r="J2388" s="3">
        <f t="shared" si="1002"/>
        <v>0.21489544527645996</v>
      </c>
      <c r="K2388" s="3">
        <f t="shared" si="1003"/>
        <v>7.1966666666666654</v>
      </c>
      <c r="L2388" s="15">
        <f t="shared" si="1004"/>
        <v>18.203333333333333</v>
      </c>
      <c r="M2388" s="3">
        <f t="shared" si="1005"/>
        <v>16.404166666666669</v>
      </c>
      <c r="N2388" s="15">
        <f t="shared" si="1006"/>
        <v>457.50281666666649</v>
      </c>
      <c r="O2388" s="15">
        <f t="shared" si="1007"/>
        <v>0.20942029104711352</v>
      </c>
      <c r="P2388" s="15">
        <f t="shared" si="1008"/>
        <v>2184.6155135165081</v>
      </c>
      <c r="Q2388" s="3">
        <f t="shared" si="1025"/>
        <v>3</v>
      </c>
      <c r="R2388" s="3">
        <f t="shared" si="1009"/>
        <v>-0.81</v>
      </c>
      <c r="S2388" s="16">
        <f t="shared" si="1010"/>
        <v>-1.377</v>
      </c>
      <c r="T2388" s="3">
        <f t="shared" si="1011"/>
        <v>456.12581666666648</v>
      </c>
      <c r="U2388" s="3">
        <f t="shared" si="1012"/>
        <v>0.20942029104711352</v>
      </c>
      <c r="V2388" s="3">
        <f t="shared" si="1013"/>
        <v>2178.0402194362882</v>
      </c>
      <c r="W2388" s="19">
        <f t="shared" si="1014"/>
        <v>456.12581666666648</v>
      </c>
      <c r="X2388" s="19">
        <f t="shared" si="1015"/>
        <v>0.20942029104711352</v>
      </c>
      <c r="Y2388" s="19">
        <f t="shared" si="1016"/>
        <v>2178.0402194362882</v>
      </c>
      <c r="Z2388" s="2">
        <f t="shared" si="1017"/>
        <v>15.027166666666631</v>
      </c>
      <c r="AA2388" s="2">
        <f t="shared" si="1018"/>
        <v>104.6868668513016</v>
      </c>
      <c r="AB2388">
        <v>22.86</v>
      </c>
      <c r="AC2388">
        <v>472.44</v>
      </c>
      <c r="AD2388">
        <v>152.4</v>
      </c>
      <c r="AE2388">
        <v>1447.8</v>
      </c>
      <c r="AF2388" s="2">
        <f t="shared" si="1019"/>
        <v>0.32631578947368423</v>
      </c>
      <c r="AG2388" t="b">
        <f t="shared" si="1020"/>
        <v>1</v>
      </c>
      <c r="AH2388" s="2">
        <f t="shared" si="1021"/>
        <v>-7.8328333333333688</v>
      </c>
      <c r="AI2388">
        <f t="shared" si="1022"/>
        <v>7.8328333333333688</v>
      </c>
      <c r="AJ2388" s="2">
        <f t="shared" si="1023"/>
        <v>-47.713133148698404</v>
      </c>
      <c r="AK2388" s="2">
        <f t="shared" si="1024"/>
        <v>47.713133148698404</v>
      </c>
    </row>
    <row r="2389" spans="1:37" x14ac:dyDescent="0.3">
      <c r="A2389" s="18">
        <v>40631</v>
      </c>
      <c r="B2389">
        <v>12.7</v>
      </c>
      <c r="C2389">
        <v>4.4000000000000004</v>
      </c>
      <c r="D2389">
        <v>-0.3</v>
      </c>
      <c r="E2389">
        <v>2.0499999999999998</v>
      </c>
      <c r="G2389" s="3">
        <f t="shared" si="999"/>
        <v>456.12581666666648</v>
      </c>
      <c r="H2389" s="3">
        <f t="shared" si="1000"/>
        <v>2178.0402194362882</v>
      </c>
      <c r="I2389" s="10">
        <f t="shared" si="1001"/>
        <v>2156.2598172419252</v>
      </c>
      <c r="J2389" s="3">
        <f t="shared" si="1002"/>
        <v>0.21153564752233689</v>
      </c>
      <c r="K2389" s="3">
        <f t="shared" si="1003"/>
        <v>4.3391666666666655</v>
      </c>
      <c r="L2389" s="15">
        <f t="shared" si="1004"/>
        <v>8.3608333333333338</v>
      </c>
      <c r="M2389" s="3">
        <f t="shared" si="1005"/>
        <v>7.2760416666666679</v>
      </c>
      <c r="N2389" s="15">
        <f t="shared" si="1006"/>
        <v>463.40185833333317</v>
      </c>
      <c r="O2389" s="15">
        <f t="shared" si="1007"/>
        <v>0.20951774588548114</v>
      </c>
      <c r="P2389" s="15">
        <f t="shared" si="1008"/>
        <v>2211.7546958844277</v>
      </c>
      <c r="Q2389" s="3">
        <f t="shared" si="1025"/>
        <v>3</v>
      </c>
      <c r="R2389" s="3">
        <f t="shared" si="1009"/>
        <v>-0.81</v>
      </c>
      <c r="S2389" s="16">
        <f t="shared" si="1010"/>
        <v>-1.6604999999999999</v>
      </c>
      <c r="T2389" s="3">
        <f t="shared" si="1011"/>
        <v>461.74135833333315</v>
      </c>
      <c r="U2389" s="3">
        <f t="shared" si="1012"/>
        <v>0.20951774588548114</v>
      </c>
      <c r="V2389" s="3">
        <f t="shared" si="1013"/>
        <v>2203.8293528879085</v>
      </c>
      <c r="W2389" s="19">
        <f t="shared" si="1014"/>
        <v>461.74135833333315</v>
      </c>
      <c r="X2389" s="19">
        <f t="shared" si="1015"/>
        <v>0.20951774588548114</v>
      </c>
      <c r="Y2389" s="19">
        <f t="shared" si="1016"/>
        <v>2203.8293528879085</v>
      </c>
      <c r="Z2389" s="2">
        <f t="shared" si="1017"/>
        <v>5.6155416666666724</v>
      </c>
      <c r="AA2389" s="2">
        <f t="shared" si="1018"/>
        <v>25.789133451620273</v>
      </c>
      <c r="AB2389">
        <v>7.62</v>
      </c>
      <c r="AC2389">
        <v>480.06</v>
      </c>
      <c r="AD2389">
        <v>-76.2</v>
      </c>
      <c r="AE2389">
        <v>1371.6</v>
      </c>
      <c r="AF2389" s="2">
        <f t="shared" si="1019"/>
        <v>0.35000000000000003</v>
      </c>
      <c r="AG2389" t="b">
        <f t="shared" si="1020"/>
        <v>1</v>
      </c>
      <c r="AH2389" s="2">
        <f t="shared" si="1021"/>
        <v>-2.0044583333333277</v>
      </c>
      <c r="AI2389">
        <f t="shared" si="1022"/>
        <v>2.0044583333333277</v>
      </c>
      <c r="AJ2389" s="2">
        <f t="shared" si="1023"/>
        <v>101.98913345162028</v>
      </c>
      <c r="AK2389" s="2">
        <f t="shared" si="1024"/>
        <v>101.98913345162028</v>
      </c>
    </row>
    <row r="2390" spans="1:37" x14ac:dyDescent="0.3">
      <c r="A2390" s="18">
        <v>40632</v>
      </c>
      <c r="B2390">
        <v>33.020000000000003</v>
      </c>
      <c r="C2390">
        <v>4.8</v>
      </c>
      <c r="D2390">
        <v>1</v>
      </c>
      <c r="E2390">
        <v>2.9</v>
      </c>
      <c r="G2390" s="3">
        <f t="shared" si="999"/>
        <v>461.74135833333315</v>
      </c>
      <c r="H2390" s="3">
        <f t="shared" si="1000"/>
        <v>2203.8293528879085</v>
      </c>
      <c r="I2390" s="10">
        <f t="shared" si="1001"/>
        <v>2181.7910593590295</v>
      </c>
      <c r="J2390" s="3">
        <f t="shared" si="1002"/>
        <v>0.21163408675301124</v>
      </c>
      <c r="K2390" s="3">
        <f t="shared" si="1003"/>
        <v>15.959666666666671</v>
      </c>
      <c r="L2390" s="15">
        <f t="shared" si="1004"/>
        <v>17.060333333333332</v>
      </c>
      <c r="M2390" s="3">
        <f t="shared" si="1005"/>
        <v>13.070416666666665</v>
      </c>
      <c r="N2390" s="15">
        <f t="shared" si="1006"/>
        <v>474.81177499999984</v>
      </c>
      <c r="O2390" s="15">
        <f t="shared" si="1007"/>
        <v>0.20995682585497688</v>
      </c>
      <c r="P2390" s="15">
        <f t="shared" si="1008"/>
        <v>2261.4733913341106</v>
      </c>
      <c r="Q2390" s="3">
        <f t="shared" si="1025"/>
        <v>3</v>
      </c>
      <c r="R2390" s="3">
        <f t="shared" si="1009"/>
        <v>-0.81</v>
      </c>
      <c r="S2390" s="16">
        <f t="shared" si="1010"/>
        <v>-2.3490000000000002</v>
      </c>
      <c r="T2390" s="3">
        <f t="shared" si="1011"/>
        <v>472.46277499999985</v>
      </c>
      <c r="U2390" s="3">
        <f t="shared" si="1012"/>
        <v>0.20995682585497688</v>
      </c>
      <c r="V2390" s="3">
        <f t="shared" si="1013"/>
        <v>2250.2853768914533</v>
      </c>
      <c r="W2390" s="19">
        <f t="shared" si="1014"/>
        <v>472.46277499999985</v>
      </c>
      <c r="X2390" s="19">
        <f t="shared" si="1015"/>
        <v>0.20995682585497688</v>
      </c>
      <c r="Y2390" s="19">
        <f t="shared" si="1016"/>
        <v>2250.2853768914533</v>
      </c>
      <c r="Z2390" s="2">
        <f t="shared" si="1017"/>
        <v>10.721416666666698</v>
      </c>
      <c r="AA2390" s="2">
        <f t="shared" si="1018"/>
        <v>46.456024003544826</v>
      </c>
      <c r="AB2390">
        <v>7.62</v>
      </c>
      <c r="AC2390">
        <v>487.68</v>
      </c>
      <c r="AD2390">
        <v>-50.8</v>
      </c>
      <c r="AE2390">
        <v>1320.8</v>
      </c>
      <c r="AF2390" s="2">
        <f t="shared" si="1019"/>
        <v>0.36923076923076925</v>
      </c>
      <c r="AG2390" t="b">
        <f t="shared" si="1020"/>
        <v>1</v>
      </c>
      <c r="AH2390" s="2">
        <f t="shared" si="1021"/>
        <v>3.1014166666666982</v>
      </c>
      <c r="AI2390">
        <f t="shared" si="1022"/>
        <v>3.1014166666666982</v>
      </c>
      <c r="AJ2390" s="2">
        <f t="shared" si="1023"/>
        <v>97.256024003544823</v>
      </c>
      <c r="AK2390" s="2">
        <f t="shared" si="1024"/>
        <v>97.256024003544823</v>
      </c>
    </row>
    <row r="2391" spans="1:37" x14ac:dyDescent="0.3">
      <c r="A2391" s="18">
        <v>40633</v>
      </c>
      <c r="B2391">
        <v>7.62</v>
      </c>
      <c r="C2391">
        <v>7.1</v>
      </c>
      <c r="D2391">
        <v>3.7</v>
      </c>
      <c r="E2391">
        <v>5.4</v>
      </c>
      <c r="G2391" s="3">
        <f t="shared" si="999"/>
        <v>472.46277499999985</v>
      </c>
      <c r="H2391" s="3">
        <f t="shared" si="1000"/>
        <v>2250.2853768914533</v>
      </c>
      <c r="I2391" s="10">
        <f t="shared" si="1001"/>
        <v>2227.7825231225388</v>
      </c>
      <c r="J2391" s="3">
        <f t="shared" si="1002"/>
        <v>0.21207760187371399</v>
      </c>
      <c r="K2391" s="3">
        <f t="shared" si="1003"/>
        <v>6.8580000000000005</v>
      </c>
      <c r="L2391" s="15">
        <f t="shared" si="1004"/>
        <v>0.76199999999999979</v>
      </c>
      <c r="M2391" s="3">
        <f t="shared" si="1005"/>
        <v>-0.95250000000000035</v>
      </c>
      <c r="N2391" s="15">
        <f t="shared" si="1006"/>
        <v>471.51027499999987</v>
      </c>
      <c r="O2391" s="15">
        <f t="shared" si="1007"/>
        <v>0.21409196613726689</v>
      </c>
      <c r="P2391" s="15">
        <f t="shared" si="1008"/>
        <v>2202.3725761745168</v>
      </c>
      <c r="Q2391" s="3">
        <f t="shared" si="1025"/>
        <v>3</v>
      </c>
      <c r="R2391" s="3">
        <f t="shared" si="1009"/>
        <v>-0.81</v>
      </c>
      <c r="S2391" s="16">
        <f t="shared" si="1010"/>
        <v>-4.3740000000000006</v>
      </c>
      <c r="T2391" s="3">
        <f t="shared" si="1011"/>
        <v>467.13627499999984</v>
      </c>
      <c r="U2391" s="3">
        <f t="shared" si="1012"/>
        <v>0.21409196613726689</v>
      </c>
      <c r="V2391" s="3">
        <f t="shared" si="1013"/>
        <v>2181.9421037989414</v>
      </c>
      <c r="W2391" s="19">
        <f t="shared" si="1014"/>
        <v>467.13627499999984</v>
      </c>
      <c r="X2391" s="19">
        <f t="shared" si="1015"/>
        <v>0.21409196613726689</v>
      </c>
      <c r="Y2391" s="19">
        <f t="shared" si="1016"/>
        <v>2181.9421037989414</v>
      </c>
      <c r="Z2391" s="2">
        <f t="shared" si="1017"/>
        <v>-5.32650000000001</v>
      </c>
      <c r="AA2391" s="2">
        <f t="shared" si="1018"/>
        <v>-68.343273092511936</v>
      </c>
      <c r="AB2391">
        <v>-10.16</v>
      </c>
      <c r="AC2391">
        <v>477.52</v>
      </c>
      <c r="AD2391">
        <v>-76.2</v>
      </c>
      <c r="AE2391">
        <v>1244.5999999999999</v>
      </c>
      <c r="AF2391" s="2">
        <f t="shared" si="1019"/>
        <v>0.3836734693877551</v>
      </c>
      <c r="AG2391" t="b">
        <f t="shared" si="1020"/>
        <v>1</v>
      </c>
      <c r="AH2391" s="2">
        <f t="shared" si="1021"/>
        <v>4.8334999999999901</v>
      </c>
      <c r="AI2391">
        <f t="shared" si="1022"/>
        <v>4.8334999999999901</v>
      </c>
      <c r="AJ2391" s="2">
        <f t="shared" si="1023"/>
        <v>7.856726907488067</v>
      </c>
      <c r="AK2391" s="2">
        <f t="shared" si="1024"/>
        <v>7.856726907488067</v>
      </c>
    </row>
    <row r="2392" spans="1:37" x14ac:dyDescent="0.3">
      <c r="A2392" s="18">
        <v>40634</v>
      </c>
      <c r="B2392">
        <v>5.08</v>
      </c>
      <c r="C2392">
        <v>9</v>
      </c>
      <c r="D2392">
        <v>5</v>
      </c>
      <c r="E2392">
        <v>7</v>
      </c>
      <c r="G2392" s="3">
        <f t="shared" si="999"/>
        <v>467.13627499999984</v>
      </c>
      <c r="H2392" s="3">
        <f t="shared" si="1000"/>
        <v>2181.9421037989414</v>
      </c>
      <c r="I2392" s="10">
        <f t="shared" si="1001"/>
        <v>2160.1226827609521</v>
      </c>
      <c r="J2392" s="3">
        <f t="shared" si="1002"/>
        <v>0.21625451124976452</v>
      </c>
      <c r="K2392" s="3">
        <f t="shared" si="1003"/>
        <v>5.08</v>
      </c>
      <c r="L2392" s="15">
        <f t="shared" si="1004"/>
        <v>0</v>
      </c>
      <c r="M2392" s="3">
        <f t="shared" si="1005"/>
        <v>-1.27</v>
      </c>
      <c r="N2392" s="15">
        <f t="shared" si="1006"/>
        <v>465.86627499999986</v>
      </c>
      <c r="O2392" s="15">
        <f t="shared" si="1007"/>
        <v>0.21803769163804429</v>
      </c>
      <c r="P2392" s="15">
        <f t="shared" si="1008"/>
        <v>2136.6318433299411</v>
      </c>
      <c r="Q2392" s="3">
        <f t="shared" si="1025"/>
        <v>4</v>
      </c>
      <c r="R2392" s="3">
        <f t="shared" si="1009"/>
        <v>-2.08</v>
      </c>
      <c r="S2392" s="16">
        <f t="shared" si="1010"/>
        <v>-14.56</v>
      </c>
      <c r="T2392" s="3">
        <f t="shared" si="1011"/>
        <v>451.30627499999986</v>
      </c>
      <c r="U2392" s="3">
        <f t="shared" si="1012"/>
        <v>0.21803769163804429</v>
      </c>
      <c r="V2392" s="3">
        <f t="shared" si="1013"/>
        <v>2069.8543981523867</v>
      </c>
      <c r="W2392" s="19">
        <f t="shared" si="1014"/>
        <v>451.30627499999986</v>
      </c>
      <c r="X2392" s="19">
        <f t="shared" si="1015"/>
        <v>0.21803769163804429</v>
      </c>
      <c r="Y2392" s="19">
        <f t="shared" si="1016"/>
        <v>2069.8543981523867</v>
      </c>
      <c r="Z2392" s="2">
        <f t="shared" si="1017"/>
        <v>-15.829999999999984</v>
      </c>
      <c r="AA2392" s="2">
        <f t="shared" si="1018"/>
        <v>-112.0877056465547</v>
      </c>
      <c r="AB2392">
        <v>-12.7</v>
      </c>
      <c r="AC2392">
        <v>464.82</v>
      </c>
      <c r="AD2392">
        <v>-25.4</v>
      </c>
      <c r="AE2392">
        <v>1219.2</v>
      </c>
      <c r="AF2392" s="2">
        <f t="shared" si="1019"/>
        <v>0.38124999999999998</v>
      </c>
      <c r="AG2392" t="b">
        <f t="shared" si="1020"/>
        <v>1</v>
      </c>
      <c r="AH2392" s="2">
        <f t="shared" si="1021"/>
        <v>-3.1299999999999848</v>
      </c>
      <c r="AI2392">
        <f t="shared" si="1022"/>
        <v>3.1299999999999848</v>
      </c>
      <c r="AJ2392" s="2">
        <f t="shared" si="1023"/>
        <v>-86.68770564655469</v>
      </c>
      <c r="AK2392" s="2">
        <f t="shared" si="1024"/>
        <v>86.68770564655469</v>
      </c>
    </row>
    <row r="2393" spans="1:37" x14ac:dyDescent="0.3">
      <c r="A2393" s="18">
        <v>40635</v>
      </c>
      <c r="B2393">
        <v>5.08</v>
      </c>
      <c r="C2393">
        <v>15.3</v>
      </c>
      <c r="D2393">
        <v>1.2</v>
      </c>
      <c r="E2393">
        <v>8.25</v>
      </c>
      <c r="G2393" s="3">
        <f t="shared" si="999"/>
        <v>451.30627499999986</v>
      </c>
      <c r="H2393" s="3">
        <f t="shared" si="1000"/>
        <v>2069.8543981523867</v>
      </c>
      <c r="I2393" s="10">
        <f t="shared" si="1001"/>
        <v>2049.1558541708628</v>
      </c>
      <c r="J2393" s="3">
        <f t="shared" si="1002"/>
        <v>0.22024009256368113</v>
      </c>
      <c r="K2393" s="3">
        <f t="shared" si="1003"/>
        <v>5.08</v>
      </c>
      <c r="L2393" s="15">
        <f t="shared" si="1004"/>
        <v>0</v>
      </c>
      <c r="M2393" s="3">
        <f t="shared" si="1005"/>
        <v>-1.27</v>
      </c>
      <c r="N2393" s="15">
        <f t="shared" si="1006"/>
        <v>450.03627499999988</v>
      </c>
      <c r="O2393" s="15">
        <f t="shared" si="1007"/>
        <v>0.22212056173297787</v>
      </c>
      <c r="P2393" s="15">
        <f t="shared" si="1008"/>
        <v>2026.0901174066487</v>
      </c>
      <c r="Q2393" s="3">
        <f t="shared" si="1025"/>
        <v>4</v>
      </c>
      <c r="R2393" s="3">
        <f t="shared" si="1009"/>
        <v>-2.08</v>
      </c>
      <c r="S2393" s="16">
        <f t="shared" si="1010"/>
        <v>-17.16</v>
      </c>
      <c r="T2393" s="3">
        <f t="shared" si="1011"/>
        <v>432.87627499999985</v>
      </c>
      <c r="U2393" s="3">
        <f t="shared" si="1012"/>
        <v>0.22212056173297787</v>
      </c>
      <c r="V2393" s="3">
        <f t="shared" si="1013"/>
        <v>1948.8347752351801</v>
      </c>
      <c r="W2393" s="19">
        <f t="shared" si="1014"/>
        <v>432.87627499999985</v>
      </c>
      <c r="X2393" s="19">
        <f t="shared" si="1015"/>
        <v>0.22212056173297787</v>
      </c>
      <c r="Y2393" s="19">
        <f t="shared" si="1016"/>
        <v>1948.8347752351801</v>
      </c>
      <c r="Z2393" s="2">
        <f t="shared" si="1017"/>
        <v>-18.430000000000007</v>
      </c>
      <c r="AA2393" s="2">
        <f t="shared" si="1018"/>
        <v>-121.01962291720656</v>
      </c>
      <c r="AB2393">
        <v>-10.16</v>
      </c>
      <c r="AC2393">
        <v>454.66</v>
      </c>
      <c r="AD2393">
        <v>-50.8</v>
      </c>
      <c r="AE2393">
        <v>1168.4000000000001</v>
      </c>
      <c r="AF2393" s="2">
        <f t="shared" si="1019"/>
        <v>0.38913043478260867</v>
      </c>
      <c r="AG2393" t="b">
        <f t="shared" si="1020"/>
        <v>1</v>
      </c>
      <c r="AH2393" s="2">
        <f t="shared" si="1021"/>
        <v>-8.2700000000000067</v>
      </c>
      <c r="AI2393">
        <f t="shared" si="1022"/>
        <v>8.2700000000000067</v>
      </c>
      <c r="AJ2393" s="2">
        <f t="shared" si="1023"/>
        <v>-70.219622917206564</v>
      </c>
      <c r="AK2393" s="2">
        <f t="shared" si="1024"/>
        <v>70.219622917206564</v>
      </c>
    </row>
    <row r="2394" spans="1:37" x14ac:dyDescent="0.3">
      <c r="A2394" s="18">
        <v>40636</v>
      </c>
      <c r="B2394">
        <v>20.32</v>
      </c>
      <c r="C2394">
        <v>3.8</v>
      </c>
      <c r="D2394">
        <v>-1.3</v>
      </c>
      <c r="E2394">
        <v>1.25</v>
      </c>
      <c r="G2394" s="3">
        <f t="shared" ref="G2394:G2457" si="1026">W2393</f>
        <v>432.87627499999985</v>
      </c>
      <c r="H2394" s="3">
        <f t="shared" ref="H2394:H2457" si="1027">Y2393</f>
        <v>1948.8347752351801</v>
      </c>
      <c r="I2394" s="10">
        <f t="shared" si="1001"/>
        <v>1929.3464274828284</v>
      </c>
      <c r="J2394" s="3">
        <f t="shared" si="1002"/>
        <v>0.22436420377068469</v>
      </c>
      <c r="K2394" s="3">
        <f t="shared" si="1003"/>
        <v>4.2333333333333343</v>
      </c>
      <c r="L2394" s="15">
        <f t="shared" si="1004"/>
        <v>16.086666666666666</v>
      </c>
      <c r="M2394" s="3">
        <f t="shared" si="1005"/>
        <v>15.028333333333332</v>
      </c>
      <c r="N2394" s="15">
        <f t="shared" si="1006"/>
        <v>447.90460833333316</v>
      </c>
      <c r="O2394" s="15">
        <f t="shared" si="1007"/>
        <v>0.21777609568498624</v>
      </c>
      <c r="P2394" s="15">
        <f t="shared" si="1008"/>
        <v>2056.7207200795283</v>
      </c>
      <c r="Q2394" s="3">
        <f t="shared" si="1025"/>
        <v>4</v>
      </c>
      <c r="R2394" s="3">
        <f t="shared" si="1009"/>
        <v>-2.08</v>
      </c>
      <c r="S2394" s="16">
        <f t="shared" si="1010"/>
        <v>-2.6</v>
      </c>
      <c r="T2394" s="3">
        <f t="shared" si="1011"/>
        <v>445.30460833333314</v>
      </c>
      <c r="U2394" s="3">
        <f t="shared" si="1012"/>
        <v>0.21777609568498624</v>
      </c>
      <c r="V2394" s="3">
        <f t="shared" si="1013"/>
        <v>2044.7818523547578</v>
      </c>
      <c r="W2394" s="19">
        <f t="shared" si="1014"/>
        <v>445.30460833333314</v>
      </c>
      <c r="X2394" s="19">
        <f t="shared" si="1015"/>
        <v>0.21777609568498624</v>
      </c>
      <c r="Y2394" s="19">
        <f t="shared" si="1016"/>
        <v>2044.7818523547578</v>
      </c>
      <c r="Z2394" s="2">
        <f t="shared" si="1017"/>
        <v>12.428333333333285</v>
      </c>
      <c r="AA2394" s="2">
        <f t="shared" si="1018"/>
        <v>95.947077119577671</v>
      </c>
      <c r="AB2394">
        <v>15.24</v>
      </c>
      <c r="AC2394">
        <v>469.9</v>
      </c>
      <c r="AD2394">
        <v>101.6</v>
      </c>
      <c r="AE2394">
        <v>1270</v>
      </c>
      <c r="AF2394" s="2">
        <f t="shared" si="1019"/>
        <v>0.37</v>
      </c>
      <c r="AG2394" t="b">
        <f t="shared" si="1020"/>
        <v>1</v>
      </c>
      <c r="AH2394" s="2">
        <f t="shared" si="1021"/>
        <v>-2.8116666666667154</v>
      </c>
      <c r="AI2394">
        <f t="shared" si="1022"/>
        <v>2.8116666666667154</v>
      </c>
      <c r="AJ2394" s="2">
        <f t="shared" si="1023"/>
        <v>-5.6529228804223237</v>
      </c>
      <c r="AK2394" s="2">
        <f t="shared" si="1024"/>
        <v>5.6529228804223237</v>
      </c>
    </row>
    <row r="2395" spans="1:37" x14ac:dyDescent="0.3">
      <c r="A2395" s="18">
        <v>40637</v>
      </c>
      <c r="B2395">
        <v>0</v>
      </c>
      <c r="C2395">
        <v>4.5</v>
      </c>
      <c r="D2395">
        <v>-1.7</v>
      </c>
      <c r="E2395">
        <v>1.4</v>
      </c>
      <c r="G2395" s="3">
        <f t="shared" si="1026"/>
        <v>445.30460833333314</v>
      </c>
      <c r="H2395" s="3">
        <f t="shared" si="1027"/>
        <v>2044.7818523547578</v>
      </c>
      <c r="I2395" s="10">
        <f t="shared" si="1001"/>
        <v>2024.3340338312103</v>
      </c>
      <c r="J2395" s="3">
        <f t="shared" si="1002"/>
        <v>0.21997585422725882</v>
      </c>
      <c r="K2395" s="3">
        <f t="shared" si="1003"/>
        <v>0</v>
      </c>
      <c r="L2395" s="15">
        <f t="shared" si="1004"/>
        <v>0</v>
      </c>
      <c r="M2395" s="3">
        <f t="shared" si="1005"/>
        <v>0</v>
      </c>
      <c r="N2395" s="15">
        <f t="shared" si="1006"/>
        <v>445.30460833333314</v>
      </c>
      <c r="O2395" s="15">
        <f t="shared" si="1007"/>
        <v>0.21997585422725882</v>
      </c>
      <c r="P2395" s="15">
        <f t="shared" si="1008"/>
        <v>2024.3340338312103</v>
      </c>
      <c r="Q2395" s="3">
        <f t="shared" si="1025"/>
        <v>4</v>
      </c>
      <c r="R2395" s="3">
        <f t="shared" si="1009"/>
        <v>-2.08</v>
      </c>
      <c r="S2395" s="16">
        <f t="shared" si="1010"/>
        <v>-2.9119999999999999</v>
      </c>
      <c r="T2395" s="3">
        <f t="shared" si="1011"/>
        <v>442.39260833333316</v>
      </c>
      <c r="U2395" s="3">
        <f t="shared" si="1012"/>
        <v>0.21997585422725882</v>
      </c>
      <c r="V2395" s="3">
        <f t="shared" si="1013"/>
        <v>2011.0962172979848</v>
      </c>
      <c r="W2395" s="19">
        <f t="shared" si="1014"/>
        <v>442.39260833333316</v>
      </c>
      <c r="X2395" s="19">
        <f t="shared" si="1015"/>
        <v>0.21997585422725882</v>
      </c>
      <c r="Y2395" s="19">
        <f t="shared" si="1016"/>
        <v>2011.0962172979848</v>
      </c>
      <c r="Z2395" s="2">
        <f t="shared" si="1017"/>
        <v>-2.9119999999999777</v>
      </c>
      <c r="AA2395" s="2">
        <f t="shared" si="1018"/>
        <v>-33.685635056772981</v>
      </c>
      <c r="AB2395">
        <v>0</v>
      </c>
      <c r="AC2395">
        <v>469.9</v>
      </c>
      <c r="AD2395">
        <v>-50.8</v>
      </c>
      <c r="AE2395">
        <v>1219.2</v>
      </c>
      <c r="AF2395" s="2">
        <f t="shared" si="1019"/>
        <v>0.38541666666666663</v>
      </c>
      <c r="AG2395" t="b">
        <f t="shared" si="1020"/>
        <v>1</v>
      </c>
      <c r="AH2395" s="2">
        <f t="shared" si="1021"/>
        <v>-2.9119999999999777</v>
      </c>
      <c r="AI2395">
        <f t="shared" si="1022"/>
        <v>2.9119999999999777</v>
      </c>
      <c r="AJ2395" s="2">
        <f t="shared" si="1023"/>
        <v>17.114364943227017</v>
      </c>
      <c r="AK2395" s="2">
        <f t="shared" si="1024"/>
        <v>17.114364943227017</v>
      </c>
    </row>
    <row r="2396" spans="1:37" x14ac:dyDescent="0.3">
      <c r="A2396" s="18">
        <v>40638</v>
      </c>
      <c r="B2396">
        <v>25.4</v>
      </c>
      <c r="C2396">
        <v>6</v>
      </c>
      <c r="D2396">
        <v>1.2</v>
      </c>
      <c r="E2396">
        <v>3.6</v>
      </c>
      <c r="G2396" s="3">
        <f t="shared" si="1026"/>
        <v>442.39260833333316</v>
      </c>
      <c r="H2396" s="3">
        <f t="shared" si="1027"/>
        <v>2011.0962172979848</v>
      </c>
      <c r="I2396" s="10">
        <f t="shared" si="1001"/>
        <v>1990.9852551250049</v>
      </c>
      <c r="J2396" s="3">
        <f t="shared" si="1002"/>
        <v>0.22219783255278672</v>
      </c>
      <c r="K2396" s="3">
        <f t="shared" si="1003"/>
        <v>15.239999999999998</v>
      </c>
      <c r="L2396" s="15">
        <f t="shared" si="1004"/>
        <v>10.16</v>
      </c>
      <c r="M2396" s="3">
        <f t="shared" si="1005"/>
        <v>6.3500000000000005</v>
      </c>
      <c r="N2396" s="15">
        <f t="shared" si="1006"/>
        <v>448.74260833333318</v>
      </c>
      <c r="O2396" s="15">
        <f t="shared" si="1007"/>
        <v>0.22272742390414732</v>
      </c>
      <c r="P2396" s="15">
        <f t="shared" si="1008"/>
        <v>2014.7613637665627</v>
      </c>
      <c r="Q2396" s="3">
        <f t="shared" si="1025"/>
        <v>4</v>
      </c>
      <c r="R2396" s="3">
        <f t="shared" si="1009"/>
        <v>-2.08</v>
      </c>
      <c r="S2396" s="16">
        <f t="shared" si="1010"/>
        <v>-7.4880000000000004</v>
      </c>
      <c r="T2396" s="3">
        <f t="shared" si="1011"/>
        <v>441.25460833333318</v>
      </c>
      <c r="U2396" s="3">
        <f t="shared" si="1012"/>
        <v>0.22272742390414732</v>
      </c>
      <c r="V2396" s="3">
        <f t="shared" si="1013"/>
        <v>1981.1417947492218</v>
      </c>
      <c r="W2396" s="19">
        <f t="shared" si="1014"/>
        <v>441.25460833333318</v>
      </c>
      <c r="X2396" s="19">
        <f t="shared" si="1015"/>
        <v>0.22272742390414732</v>
      </c>
      <c r="Y2396" s="19">
        <f t="shared" si="1016"/>
        <v>1981.1417947492218</v>
      </c>
      <c r="Z2396" s="2">
        <f t="shared" si="1017"/>
        <v>-1.1379999999999768</v>
      </c>
      <c r="AA2396" s="2">
        <f t="shared" si="1018"/>
        <v>-29.954422548762977</v>
      </c>
      <c r="AB2396">
        <v>0</v>
      </c>
      <c r="AC2396">
        <v>469.9</v>
      </c>
      <c r="AD2396">
        <v>-50.8</v>
      </c>
      <c r="AE2396">
        <v>1168.4000000000001</v>
      </c>
      <c r="AF2396" s="2">
        <f t="shared" si="1019"/>
        <v>0.40217391304347822</v>
      </c>
      <c r="AG2396" t="b">
        <f t="shared" si="1020"/>
        <v>1</v>
      </c>
      <c r="AH2396" s="2">
        <f t="shared" si="1021"/>
        <v>-1.1379999999999768</v>
      </c>
      <c r="AI2396">
        <f t="shared" si="1022"/>
        <v>1.1379999999999768</v>
      </c>
      <c r="AJ2396" s="2">
        <f t="shared" si="1023"/>
        <v>20.84557745123702</v>
      </c>
      <c r="AK2396" s="2">
        <f t="shared" si="1024"/>
        <v>20.84557745123702</v>
      </c>
    </row>
    <row r="2397" spans="1:37" x14ac:dyDescent="0.3">
      <c r="A2397" s="18">
        <v>40639</v>
      </c>
      <c r="B2397">
        <v>20.32</v>
      </c>
      <c r="C2397">
        <v>5.2</v>
      </c>
      <c r="D2397">
        <v>0.4</v>
      </c>
      <c r="E2397">
        <v>2.8</v>
      </c>
      <c r="G2397" s="3">
        <f t="shared" si="1026"/>
        <v>441.25460833333318</v>
      </c>
      <c r="H2397" s="3">
        <f t="shared" si="1027"/>
        <v>1981.1417947492218</v>
      </c>
      <c r="I2397" s="10">
        <f t="shared" si="1001"/>
        <v>1961.3303768017297</v>
      </c>
      <c r="J2397" s="3">
        <f t="shared" si="1002"/>
        <v>0.22497719586277506</v>
      </c>
      <c r="K2397" s="3">
        <f t="shared" si="1003"/>
        <v>9.482666666666665</v>
      </c>
      <c r="L2397" s="15">
        <f t="shared" si="1004"/>
        <v>10.837333333333335</v>
      </c>
      <c r="M2397" s="3">
        <f t="shared" si="1005"/>
        <v>8.4666666666666686</v>
      </c>
      <c r="N2397" s="15">
        <f t="shared" si="1006"/>
        <v>449.72127499999988</v>
      </c>
      <c r="O2397" s="15">
        <f t="shared" si="1007"/>
        <v>0.22288784251560845</v>
      </c>
      <c r="P2397" s="15">
        <f t="shared" si="1008"/>
        <v>2017.7021318177401</v>
      </c>
      <c r="Q2397" s="3">
        <f t="shared" si="1025"/>
        <v>4</v>
      </c>
      <c r="R2397" s="3">
        <f t="shared" si="1009"/>
        <v>-2.08</v>
      </c>
      <c r="S2397" s="16">
        <f t="shared" si="1010"/>
        <v>-5.8239999999999998</v>
      </c>
      <c r="T2397" s="3">
        <f t="shared" si="1011"/>
        <v>443.89727499999987</v>
      </c>
      <c r="U2397" s="3">
        <f t="shared" si="1012"/>
        <v>0.22288784251560845</v>
      </c>
      <c r="V2397" s="3">
        <f t="shared" si="1013"/>
        <v>1991.5723979826962</v>
      </c>
      <c r="W2397" s="19">
        <f t="shared" si="1014"/>
        <v>443.89727499999987</v>
      </c>
      <c r="X2397" s="19">
        <f t="shared" si="1015"/>
        <v>0.22288784251560845</v>
      </c>
      <c r="Y2397" s="19">
        <f t="shared" si="1016"/>
        <v>1991.5723979826962</v>
      </c>
      <c r="Z2397" s="2">
        <f t="shared" si="1017"/>
        <v>2.6426666666666847</v>
      </c>
      <c r="AA2397" s="2">
        <f t="shared" si="1018"/>
        <v>10.430603233474358</v>
      </c>
      <c r="AB2397">
        <v>0</v>
      </c>
      <c r="AC2397">
        <v>469.9</v>
      </c>
      <c r="AD2397">
        <v>50.8</v>
      </c>
      <c r="AE2397">
        <v>1219.2</v>
      </c>
      <c r="AF2397" s="2">
        <f t="shared" si="1019"/>
        <v>0.38541666666666663</v>
      </c>
      <c r="AG2397" t="b">
        <f t="shared" si="1020"/>
        <v>1</v>
      </c>
      <c r="AH2397" s="2">
        <f t="shared" si="1021"/>
        <v>2.6426666666666847</v>
      </c>
      <c r="AI2397">
        <f t="shared" si="1022"/>
        <v>2.6426666666666847</v>
      </c>
      <c r="AJ2397" s="2">
        <f t="shared" si="1023"/>
        <v>-40.369396766525639</v>
      </c>
      <c r="AK2397" s="2">
        <f t="shared" si="1024"/>
        <v>40.369396766525639</v>
      </c>
    </row>
    <row r="2398" spans="1:37" x14ac:dyDescent="0.3">
      <c r="A2398" s="18">
        <v>40640</v>
      </c>
      <c r="B2398">
        <v>33.020000000000003</v>
      </c>
      <c r="C2398">
        <v>2.2000000000000002</v>
      </c>
      <c r="D2398">
        <v>-1.5</v>
      </c>
      <c r="E2398">
        <v>0.35</v>
      </c>
      <c r="G2398" s="3">
        <f t="shared" si="1026"/>
        <v>443.89727499999987</v>
      </c>
      <c r="H2398" s="3">
        <f t="shared" si="1027"/>
        <v>1991.5723979826962</v>
      </c>
      <c r="I2398" s="10">
        <f t="shared" si="1001"/>
        <v>1971.6566740028693</v>
      </c>
      <c r="J2398" s="3">
        <f t="shared" si="1002"/>
        <v>0.22513923486425094</v>
      </c>
      <c r="K2398" s="3">
        <f t="shared" si="1003"/>
        <v>1.926166666666667</v>
      </c>
      <c r="L2398" s="15">
        <f t="shared" si="1004"/>
        <v>31.093833333333336</v>
      </c>
      <c r="M2398" s="3">
        <f t="shared" si="1005"/>
        <v>30.612291666666671</v>
      </c>
      <c r="N2398" s="15">
        <f t="shared" si="1006"/>
        <v>474.50956666666656</v>
      </c>
      <c r="O2398" s="15">
        <f t="shared" si="1007"/>
        <v>0.21129013709625163</v>
      </c>
      <c r="P2398" s="15">
        <f t="shared" si="1008"/>
        <v>2245.7724396785607</v>
      </c>
      <c r="Q2398" s="3">
        <f t="shared" si="1025"/>
        <v>4</v>
      </c>
      <c r="R2398" s="3">
        <f t="shared" si="1009"/>
        <v>-2.08</v>
      </c>
      <c r="S2398" s="16">
        <f t="shared" si="1010"/>
        <v>-0.72799999999999998</v>
      </c>
      <c r="T2398" s="3">
        <f t="shared" si="1011"/>
        <v>473.78156666666655</v>
      </c>
      <c r="U2398" s="3">
        <f t="shared" si="1012"/>
        <v>0.21129013709625163</v>
      </c>
      <c r="V2398" s="3">
        <f t="shared" si="1013"/>
        <v>2242.3269404706712</v>
      </c>
      <c r="W2398" s="19">
        <f t="shared" si="1014"/>
        <v>473.78156666666655</v>
      </c>
      <c r="X2398" s="19">
        <f t="shared" si="1015"/>
        <v>0.21129013709625163</v>
      </c>
      <c r="Y2398" s="19">
        <f t="shared" si="1016"/>
        <v>2242.3269404706712</v>
      </c>
      <c r="Z2398" s="2">
        <f t="shared" si="1017"/>
        <v>29.884291666666684</v>
      </c>
      <c r="AA2398" s="2">
        <f t="shared" si="1018"/>
        <v>250.75454248797496</v>
      </c>
      <c r="AB2398">
        <v>30.48</v>
      </c>
      <c r="AC2398">
        <v>500.38</v>
      </c>
      <c r="AD2398">
        <v>381</v>
      </c>
      <c r="AE2398">
        <v>1600.2</v>
      </c>
      <c r="AF2398" s="2">
        <f t="shared" si="1019"/>
        <v>0.3126984126984127</v>
      </c>
      <c r="AG2398" t="b">
        <f t="shared" si="1020"/>
        <v>1</v>
      </c>
      <c r="AH2398" s="2">
        <f t="shared" si="1021"/>
        <v>-0.59570833333331663</v>
      </c>
      <c r="AI2398">
        <f t="shared" si="1022"/>
        <v>0.59570833333331663</v>
      </c>
      <c r="AJ2398" s="2">
        <f t="shared" si="1023"/>
        <v>-130.24545751202504</v>
      </c>
      <c r="AK2398" s="2">
        <f t="shared" si="1024"/>
        <v>130.24545751202504</v>
      </c>
    </row>
    <row r="2399" spans="1:37" x14ac:dyDescent="0.3">
      <c r="A2399" s="18">
        <v>40641</v>
      </c>
      <c r="B2399">
        <v>10.16</v>
      </c>
      <c r="C2399">
        <v>4</v>
      </c>
      <c r="D2399">
        <v>-3.5</v>
      </c>
      <c r="E2399">
        <v>0.25</v>
      </c>
      <c r="G2399" s="3">
        <f t="shared" si="1026"/>
        <v>473.78156666666655</v>
      </c>
      <c r="H2399" s="3">
        <f t="shared" si="1027"/>
        <v>2242.3269404706712</v>
      </c>
      <c r="I2399" s="10">
        <f t="shared" si="1001"/>
        <v>2219.9036710659643</v>
      </c>
      <c r="J2399" s="3">
        <f t="shared" si="1002"/>
        <v>0.21342438090530469</v>
      </c>
      <c r="K2399" s="3">
        <f t="shared" si="1003"/>
        <v>0.42333333333333378</v>
      </c>
      <c r="L2399" s="15">
        <f t="shared" si="1004"/>
        <v>9.7366666666666664</v>
      </c>
      <c r="M2399" s="3">
        <f t="shared" si="1005"/>
        <v>9.6308333333333334</v>
      </c>
      <c r="N2399" s="15">
        <f t="shared" si="1006"/>
        <v>483.41239999999988</v>
      </c>
      <c r="O2399" s="15">
        <f t="shared" si="1007"/>
        <v>0.20959287313714214</v>
      </c>
      <c r="P2399" s="15">
        <f t="shared" si="1008"/>
        <v>2306.4352941222883</v>
      </c>
      <c r="Q2399" s="3">
        <f t="shared" si="1025"/>
        <v>4</v>
      </c>
      <c r="R2399" s="3">
        <f t="shared" si="1009"/>
        <v>-2.08</v>
      </c>
      <c r="S2399" s="16">
        <f t="shared" si="1010"/>
        <v>-0.52</v>
      </c>
      <c r="T2399" s="3">
        <f t="shared" si="1011"/>
        <v>482.8923999999999</v>
      </c>
      <c r="U2399" s="3">
        <f t="shared" si="1012"/>
        <v>0.20959287313714214</v>
      </c>
      <c r="V2399" s="3">
        <f t="shared" si="1013"/>
        <v>2303.9542937322617</v>
      </c>
      <c r="W2399" s="19">
        <f t="shared" si="1014"/>
        <v>482.8923999999999</v>
      </c>
      <c r="X2399" s="19">
        <f t="shared" si="1015"/>
        <v>0.20959287313714214</v>
      </c>
      <c r="Y2399" s="19">
        <f t="shared" si="1016"/>
        <v>2303.9542937322617</v>
      </c>
      <c r="Z2399" s="2">
        <f t="shared" si="1017"/>
        <v>9.1108333333333462</v>
      </c>
      <c r="AA2399" s="2">
        <f t="shared" si="1018"/>
        <v>61.627353261590542</v>
      </c>
      <c r="AB2399">
        <v>7.62</v>
      </c>
      <c r="AC2399">
        <v>508</v>
      </c>
      <c r="AD2399">
        <v>-76.2</v>
      </c>
      <c r="AE2399">
        <v>1524</v>
      </c>
      <c r="AF2399" s="2">
        <f t="shared" si="1019"/>
        <v>0.33333333333333331</v>
      </c>
      <c r="AG2399" t="b">
        <f t="shared" si="1020"/>
        <v>1</v>
      </c>
      <c r="AH2399" s="2">
        <f t="shared" si="1021"/>
        <v>1.4908333333333461</v>
      </c>
      <c r="AI2399">
        <f t="shared" si="1022"/>
        <v>1.4908333333333461</v>
      </c>
      <c r="AJ2399" s="2">
        <f t="shared" si="1023"/>
        <v>137.82735326159053</v>
      </c>
      <c r="AK2399" s="2">
        <f t="shared" si="1024"/>
        <v>137.82735326159053</v>
      </c>
    </row>
    <row r="2400" spans="1:37" x14ac:dyDescent="0.3">
      <c r="A2400" s="18">
        <v>40642</v>
      </c>
      <c r="B2400">
        <v>0</v>
      </c>
      <c r="C2400">
        <v>5.4</v>
      </c>
      <c r="D2400">
        <v>-4.9000000000000004</v>
      </c>
      <c r="E2400">
        <v>0.25</v>
      </c>
      <c r="G2400" s="3">
        <f t="shared" si="1026"/>
        <v>482.8923999999999</v>
      </c>
      <c r="H2400" s="3">
        <f t="shared" si="1027"/>
        <v>2303.9542937322617</v>
      </c>
      <c r="I2400" s="10">
        <f t="shared" si="1001"/>
        <v>2280.9147507949392</v>
      </c>
      <c r="J2400" s="3">
        <f t="shared" si="1002"/>
        <v>0.21170997286580015</v>
      </c>
      <c r="K2400" s="3">
        <f t="shared" si="1003"/>
        <v>0</v>
      </c>
      <c r="L2400" s="15">
        <f t="shared" si="1004"/>
        <v>0</v>
      </c>
      <c r="M2400" s="3">
        <f t="shared" si="1005"/>
        <v>0</v>
      </c>
      <c r="N2400" s="15">
        <f t="shared" si="1006"/>
        <v>482.8923999999999</v>
      </c>
      <c r="O2400" s="15">
        <f t="shared" si="1007"/>
        <v>0.21170997286580015</v>
      </c>
      <c r="P2400" s="15">
        <f t="shared" si="1008"/>
        <v>2280.9147507949392</v>
      </c>
      <c r="Q2400" s="3">
        <f t="shared" si="1025"/>
        <v>4</v>
      </c>
      <c r="R2400" s="3">
        <f t="shared" si="1009"/>
        <v>-2.08</v>
      </c>
      <c r="S2400" s="16">
        <f t="shared" si="1010"/>
        <v>-0.52</v>
      </c>
      <c r="T2400" s="3">
        <f t="shared" si="1011"/>
        <v>482.37239999999991</v>
      </c>
      <c r="U2400" s="3">
        <f t="shared" si="1012"/>
        <v>0.21170997286580015</v>
      </c>
      <c r="V2400" s="3">
        <f t="shared" si="1013"/>
        <v>2278.4585604088134</v>
      </c>
      <c r="W2400" s="19">
        <f t="shared" si="1014"/>
        <v>482.37239999999991</v>
      </c>
      <c r="X2400" s="19">
        <f t="shared" si="1015"/>
        <v>0.21170997286580015</v>
      </c>
      <c r="Y2400" s="19">
        <f t="shared" si="1016"/>
        <v>2278.4585604088134</v>
      </c>
      <c r="Z2400" s="2">
        <f t="shared" si="1017"/>
        <v>-0.51999999999998181</v>
      </c>
      <c r="AA2400" s="2">
        <f t="shared" si="1018"/>
        <v>-25.495733323448349</v>
      </c>
      <c r="AB2400">
        <v>-2.54</v>
      </c>
      <c r="AC2400">
        <v>505.46</v>
      </c>
      <c r="AD2400">
        <v>-76.2</v>
      </c>
      <c r="AE2400">
        <v>1447.8</v>
      </c>
      <c r="AF2400" s="2">
        <f t="shared" si="1019"/>
        <v>0.34912280701754383</v>
      </c>
      <c r="AG2400" t="b">
        <f t="shared" si="1020"/>
        <v>1</v>
      </c>
      <c r="AH2400" s="2">
        <f t="shared" si="1021"/>
        <v>2.0200000000000182</v>
      </c>
      <c r="AI2400">
        <f t="shared" si="1022"/>
        <v>2.0200000000000182</v>
      </c>
      <c r="AJ2400" s="2">
        <f t="shared" si="1023"/>
        <v>50.704266676551654</v>
      </c>
      <c r="AK2400" s="2">
        <f t="shared" si="1024"/>
        <v>50.704266676551654</v>
      </c>
    </row>
    <row r="2401" spans="1:37" x14ac:dyDescent="0.3">
      <c r="A2401" s="18">
        <v>40643</v>
      </c>
      <c r="B2401">
        <v>0</v>
      </c>
      <c r="C2401">
        <v>5.9</v>
      </c>
      <c r="D2401">
        <v>0.2</v>
      </c>
      <c r="E2401">
        <v>3.05</v>
      </c>
      <c r="G2401" s="3">
        <f t="shared" si="1026"/>
        <v>482.37239999999991</v>
      </c>
      <c r="H2401" s="3">
        <f t="shared" si="1027"/>
        <v>2278.4585604088134</v>
      </c>
      <c r="I2401" s="10">
        <f t="shared" si="1001"/>
        <v>2255.6739748047253</v>
      </c>
      <c r="J2401" s="3">
        <f t="shared" si="1002"/>
        <v>0.21384845744020214</v>
      </c>
      <c r="K2401" s="3">
        <f t="shared" si="1003"/>
        <v>0</v>
      </c>
      <c r="L2401" s="15">
        <f t="shared" si="1004"/>
        <v>0</v>
      </c>
      <c r="M2401" s="3">
        <f t="shared" si="1005"/>
        <v>0</v>
      </c>
      <c r="N2401" s="15">
        <f t="shared" si="1006"/>
        <v>482.37239999999991</v>
      </c>
      <c r="O2401" s="15">
        <f t="shared" si="1007"/>
        <v>0.21384845744020214</v>
      </c>
      <c r="P2401" s="15">
        <f t="shared" si="1008"/>
        <v>2255.6739748047253</v>
      </c>
      <c r="Q2401" s="3">
        <f t="shared" si="1025"/>
        <v>4</v>
      </c>
      <c r="R2401" s="3">
        <f t="shared" si="1009"/>
        <v>-2.08</v>
      </c>
      <c r="S2401" s="16">
        <f t="shared" si="1010"/>
        <v>-6.3439999999999994</v>
      </c>
      <c r="T2401" s="3">
        <f t="shared" si="1011"/>
        <v>476.02839999999992</v>
      </c>
      <c r="U2401" s="3">
        <f t="shared" si="1012"/>
        <v>0.21384845744020214</v>
      </c>
      <c r="V2401" s="3">
        <f t="shared" si="1013"/>
        <v>2226.008107321094</v>
      </c>
      <c r="W2401" s="19">
        <f t="shared" si="1014"/>
        <v>476.02839999999992</v>
      </c>
      <c r="X2401" s="19">
        <f t="shared" si="1015"/>
        <v>0.21384845744020214</v>
      </c>
      <c r="Y2401" s="19">
        <f t="shared" si="1016"/>
        <v>2226.008107321094</v>
      </c>
      <c r="Z2401" s="2">
        <f t="shared" si="1017"/>
        <v>-6.3439999999999941</v>
      </c>
      <c r="AA2401" s="2">
        <f t="shared" si="1018"/>
        <v>-52.450453087719325</v>
      </c>
      <c r="AB2401">
        <v>-5.08</v>
      </c>
      <c r="AC2401">
        <v>500.38</v>
      </c>
      <c r="AD2401">
        <v>-101.6</v>
      </c>
      <c r="AE2401">
        <v>1346.2</v>
      </c>
      <c r="AF2401" s="2">
        <f t="shared" si="1019"/>
        <v>0.37169811320754714</v>
      </c>
      <c r="AG2401" t="b">
        <f t="shared" si="1020"/>
        <v>1</v>
      </c>
      <c r="AH2401" s="2">
        <f t="shared" si="1021"/>
        <v>-1.263999999999994</v>
      </c>
      <c r="AI2401">
        <f t="shared" si="1022"/>
        <v>1.263999999999994</v>
      </c>
      <c r="AJ2401" s="2">
        <f t="shared" si="1023"/>
        <v>49.14954691228067</v>
      </c>
      <c r="AK2401" s="2">
        <f t="shared" si="1024"/>
        <v>49.14954691228067</v>
      </c>
    </row>
    <row r="2402" spans="1:37" x14ac:dyDescent="0.3">
      <c r="A2402" s="18">
        <v>40644</v>
      </c>
      <c r="B2402">
        <v>5.08</v>
      </c>
      <c r="C2402">
        <v>10.1</v>
      </c>
      <c r="D2402">
        <v>1.2</v>
      </c>
      <c r="E2402">
        <v>5.65</v>
      </c>
      <c r="G2402" s="3">
        <f t="shared" si="1026"/>
        <v>476.02839999999992</v>
      </c>
      <c r="H2402" s="3">
        <f t="shared" si="1027"/>
        <v>2226.008107321094</v>
      </c>
      <c r="I2402" s="10">
        <f t="shared" si="1001"/>
        <v>2203.748026247883</v>
      </c>
      <c r="J2402" s="3">
        <f t="shared" si="1002"/>
        <v>0.21600854286889107</v>
      </c>
      <c r="K2402" s="3">
        <f t="shared" si="1003"/>
        <v>4.783666666666667</v>
      </c>
      <c r="L2402" s="15">
        <f t="shared" si="1004"/>
        <v>0.29633333333333284</v>
      </c>
      <c r="M2402" s="3">
        <f t="shared" si="1005"/>
        <v>-0.89958333333333385</v>
      </c>
      <c r="N2402" s="15">
        <f t="shared" si="1006"/>
        <v>475.12881666666658</v>
      </c>
      <c r="O2402" s="15">
        <f t="shared" si="1007"/>
        <v>0.21752032014295281</v>
      </c>
      <c r="P2402" s="15">
        <f t="shared" si="1008"/>
        <v>2184.2962365741982</v>
      </c>
      <c r="Q2402" s="3">
        <f t="shared" si="1025"/>
        <v>4</v>
      </c>
      <c r="R2402" s="3">
        <f t="shared" si="1009"/>
        <v>-2.08</v>
      </c>
      <c r="S2402" s="16">
        <f t="shared" si="1010"/>
        <v>-11.752000000000001</v>
      </c>
      <c r="T2402" s="3">
        <f t="shared" si="1011"/>
        <v>463.37681666666657</v>
      </c>
      <c r="U2402" s="3">
        <f t="shared" si="1012"/>
        <v>0.21752032014295281</v>
      </c>
      <c r="V2402" s="3">
        <f t="shared" si="1013"/>
        <v>2130.2691002024026</v>
      </c>
      <c r="W2402" s="19">
        <f t="shared" si="1014"/>
        <v>463.37681666666657</v>
      </c>
      <c r="X2402" s="19">
        <f t="shared" si="1015"/>
        <v>0.21752032014295281</v>
      </c>
      <c r="Y2402" s="19">
        <f t="shared" si="1016"/>
        <v>2130.2691002024026</v>
      </c>
      <c r="Z2402" s="2">
        <f t="shared" si="1017"/>
        <v>-12.651583333333349</v>
      </c>
      <c r="AA2402" s="2">
        <f t="shared" si="1018"/>
        <v>-95.739007118691461</v>
      </c>
      <c r="AB2402">
        <v>-5.08</v>
      </c>
      <c r="AC2402">
        <v>495.3</v>
      </c>
      <c r="AD2402">
        <v>-76.2</v>
      </c>
      <c r="AE2402">
        <v>1270</v>
      </c>
      <c r="AF2402" s="2">
        <f t="shared" si="1019"/>
        <v>0.39</v>
      </c>
      <c r="AG2402" t="b">
        <f t="shared" si="1020"/>
        <v>1</v>
      </c>
      <c r="AH2402" s="2">
        <f t="shared" si="1021"/>
        <v>-7.5715833333333489</v>
      </c>
      <c r="AI2402">
        <f t="shared" si="1022"/>
        <v>7.5715833333333489</v>
      </c>
      <c r="AJ2402" s="2">
        <f t="shared" si="1023"/>
        <v>-19.539007118691458</v>
      </c>
      <c r="AK2402" s="2">
        <f t="shared" si="1024"/>
        <v>19.539007118691458</v>
      </c>
    </row>
    <row r="2403" spans="1:37" x14ac:dyDescent="0.3">
      <c r="A2403" s="18">
        <v>40645</v>
      </c>
      <c r="B2403">
        <v>12.7</v>
      </c>
      <c r="C2403">
        <v>5.5</v>
      </c>
      <c r="D2403">
        <v>-0.8</v>
      </c>
      <c r="E2403">
        <v>2.35</v>
      </c>
      <c r="G2403" s="3">
        <f t="shared" si="1026"/>
        <v>463.37681666666657</v>
      </c>
      <c r="H2403" s="3">
        <f t="shared" si="1027"/>
        <v>2130.2691002024026</v>
      </c>
      <c r="I2403" s="10">
        <f t="shared" si="1001"/>
        <v>2108.9664092003786</v>
      </c>
      <c r="J2403" s="3">
        <f t="shared" si="1002"/>
        <v>0.21971749509389168</v>
      </c>
      <c r="K2403" s="3">
        <f t="shared" si="1003"/>
        <v>4.9741666666666653</v>
      </c>
      <c r="L2403" s="15">
        <f t="shared" si="1004"/>
        <v>7.725833333333334</v>
      </c>
      <c r="M2403" s="3">
        <f t="shared" si="1005"/>
        <v>6.4822916666666677</v>
      </c>
      <c r="N2403" s="15">
        <f t="shared" si="1006"/>
        <v>469.85910833333321</v>
      </c>
      <c r="O2403" s="15">
        <f t="shared" si="1007"/>
        <v>0.21787411381363844</v>
      </c>
      <c r="P2403" s="15">
        <f t="shared" si="1008"/>
        <v>2156.5623382649005</v>
      </c>
      <c r="Q2403" s="3">
        <f t="shared" si="1025"/>
        <v>4</v>
      </c>
      <c r="R2403" s="3">
        <f t="shared" si="1009"/>
        <v>-2.08</v>
      </c>
      <c r="S2403" s="16">
        <f t="shared" si="1010"/>
        <v>-4.8880000000000008</v>
      </c>
      <c r="T2403" s="3">
        <f t="shared" si="1011"/>
        <v>464.97110833333323</v>
      </c>
      <c r="U2403" s="3">
        <f t="shared" si="1012"/>
        <v>0.21787411381363844</v>
      </c>
      <c r="V2403" s="3">
        <f t="shared" si="1013"/>
        <v>2134.1273646260361</v>
      </c>
      <c r="W2403" s="19">
        <f t="shared" si="1014"/>
        <v>464.97110833333323</v>
      </c>
      <c r="X2403" s="19">
        <f t="shared" si="1015"/>
        <v>0.21787411381363844</v>
      </c>
      <c r="Y2403" s="19">
        <f t="shared" si="1016"/>
        <v>2134.1273646260361</v>
      </c>
      <c r="Z2403" s="2">
        <f t="shared" si="1017"/>
        <v>1.5942916666666633</v>
      </c>
      <c r="AA2403" s="2">
        <f t="shared" si="1018"/>
        <v>3.8582644236335</v>
      </c>
      <c r="AB2403">
        <v>2.54</v>
      </c>
      <c r="AC2403">
        <v>497.84</v>
      </c>
      <c r="AD2403">
        <v>25.4</v>
      </c>
      <c r="AE2403">
        <v>1295.4000000000001</v>
      </c>
      <c r="AF2403" s="2">
        <f t="shared" si="1019"/>
        <v>0.38431372549019605</v>
      </c>
      <c r="AG2403" t="b">
        <f t="shared" si="1020"/>
        <v>1</v>
      </c>
      <c r="AH2403" s="2">
        <f t="shared" si="1021"/>
        <v>-0.9457083333333367</v>
      </c>
      <c r="AI2403">
        <f t="shared" si="1022"/>
        <v>0.9457083333333367</v>
      </c>
      <c r="AJ2403" s="2">
        <f t="shared" si="1023"/>
        <v>-21.541735576366499</v>
      </c>
      <c r="AK2403" s="2">
        <f t="shared" si="1024"/>
        <v>21.541735576366499</v>
      </c>
    </row>
    <row r="2404" spans="1:37" x14ac:dyDescent="0.3">
      <c r="A2404" s="18">
        <v>40646</v>
      </c>
      <c r="B2404">
        <v>2.54</v>
      </c>
      <c r="C2404">
        <v>7.2</v>
      </c>
      <c r="D2404">
        <v>-3</v>
      </c>
      <c r="E2404">
        <v>2.1</v>
      </c>
      <c r="G2404" s="3">
        <f t="shared" si="1026"/>
        <v>464.97110833333323</v>
      </c>
      <c r="H2404" s="3">
        <f t="shared" si="1027"/>
        <v>2134.1273646260361</v>
      </c>
      <c r="I2404" s="10">
        <f t="shared" si="1001"/>
        <v>2112.7860909797755</v>
      </c>
      <c r="J2404" s="3">
        <f t="shared" si="1002"/>
        <v>0.22007486243801863</v>
      </c>
      <c r="K2404" s="3">
        <f t="shared" si="1003"/>
        <v>0.88900000000000023</v>
      </c>
      <c r="L2404" s="15">
        <f t="shared" si="1004"/>
        <v>1.6509999999999998</v>
      </c>
      <c r="M2404" s="3">
        <f t="shared" si="1005"/>
        <v>1.4287499999999997</v>
      </c>
      <c r="N2404" s="15">
        <f t="shared" si="1006"/>
        <v>466.39985833333321</v>
      </c>
      <c r="O2404" s="15">
        <f t="shared" si="1007"/>
        <v>0.21961088551188279</v>
      </c>
      <c r="P2404" s="15">
        <f t="shared" si="1008"/>
        <v>2123.755647386145</v>
      </c>
      <c r="Q2404" s="3">
        <f t="shared" si="1025"/>
        <v>4</v>
      </c>
      <c r="R2404" s="3">
        <f t="shared" si="1009"/>
        <v>-2.08</v>
      </c>
      <c r="S2404" s="16">
        <f t="shared" si="1010"/>
        <v>-4.3680000000000003</v>
      </c>
      <c r="T2404" s="3">
        <f t="shared" si="1011"/>
        <v>462.03185833333322</v>
      </c>
      <c r="U2404" s="3">
        <f t="shared" si="1012"/>
        <v>0.21961088551188279</v>
      </c>
      <c r="V2404" s="3">
        <f t="shared" si="1013"/>
        <v>2103.8659229318278</v>
      </c>
      <c r="W2404" s="19">
        <f t="shared" si="1014"/>
        <v>462.03185833333322</v>
      </c>
      <c r="X2404" s="19">
        <f t="shared" si="1015"/>
        <v>0.21961088551188279</v>
      </c>
      <c r="Y2404" s="19">
        <f t="shared" si="1016"/>
        <v>2103.8659229318278</v>
      </c>
      <c r="Z2404" s="2">
        <f t="shared" si="1017"/>
        <v>-2.9392500000000155</v>
      </c>
      <c r="AA2404" s="2">
        <f t="shared" si="1018"/>
        <v>-30.261441694208315</v>
      </c>
      <c r="AB2404">
        <v>-5.08</v>
      </c>
      <c r="AC2404">
        <v>492.76</v>
      </c>
      <c r="AD2404">
        <v>-50.8</v>
      </c>
      <c r="AE2404">
        <v>1244.5999999999999</v>
      </c>
      <c r="AF2404" s="2">
        <f t="shared" si="1019"/>
        <v>0.3959183673469388</v>
      </c>
      <c r="AG2404" t="b">
        <f t="shared" si="1020"/>
        <v>1</v>
      </c>
      <c r="AH2404" s="2">
        <f t="shared" si="1021"/>
        <v>2.1407499999999846</v>
      </c>
      <c r="AI2404">
        <f t="shared" si="1022"/>
        <v>2.1407499999999846</v>
      </c>
      <c r="AJ2404" s="2">
        <f t="shared" si="1023"/>
        <v>20.538558305791682</v>
      </c>
      <c r="AK2404" s="2">
        <f t="shared" si="1024"/>
        <v>20.538558305791682</v>
      </c>
    </row>
    <row r="2405" spans="1:37" x14ac:dyDescent="0.3">
      <c r="A2405" s="18">
        <v>40647</v>
      </c>
      <c r="B2405">
        <v>5.08</v>
      </c>
      <c r="C2405">
        <v>3.1</v>
      </c>
      <c r="D2405">
        <v>0</v>
      </c>
      <c r="E2405">
        <v>1.55</v>
      </c>
      <c r="G2405" s="3">
        <f t="shared" si="1026"/>
        <v>462.03185833333322</v>
      </c>
      <c r="H2405" s="3">
        <f t="shared" si="1027"/>
        <v>2103.8659229318278</v>
      </c>
      <c r="I2405" s="10">
        <f t="shared" si="1001"/>
        <v>2082.8272637025093</v>
      </c>
      <c r="J2405" s="3">
        <f t="shared" si="1002"/>
        <v>0.22182917728473009</v>
      </c>
      <c r="K2405" s="3">
        <f t="shared" si="1003"/>
        <v>1.3123333333333331</v>
      </c>
      <c r="L2405" s="15">
        <f t="shared" si="1004"/>
        <v>3.7676666666666669</v>
      </c>
      <c r="M2405" s="3">
        <f t="shared" si="1005"/>
        <v>3.4395833333333337</v>
      </c>
      <c r="N2405" s="15">
        <f t="shared" si="1006"/>
        <v>465.47144166666658</v>
      </c>
      <c r="O2405" s="15">
        <f t="shared" si="1007"/>
        <v>0.22048107246801221</v>
      </c>
      <c r="P2405" s="15">
        <f t="shared" si="1008"/>
        <v>2111.1628152761186</v>
      </c>
      <c r="Q2405" s="3">
        <f t="shared" si="1025"/>
        <v>4</v>
      </c>
      <c r="R2405" s="3">
        <f t="shared" si="1009"/>
        <v>-2.08</v>
      </c>
      <c r="S2405" s="16">
        <f t="shared" si="1010"/>
        <v>-3.2240000000000002</v>
      </c>
      <c r="T2405" s="3">
        <f t="shared" si="1011"/>
        <v>462.24744166666659</v>
      </c>
      <c r="U2405" s="3">
        <f t="shared" si="1012"/>
        <v>0.22048107246801221</v>
      </c>
      <c r="V2405" s="3">
        <f t="shared" si="1013"/>
        <v>2096.5402448944014</v>
      </c>
      <c r="W2405" s="19">
        <f t="shared" si="1014"/>
        <v>462.24744166666659</v>
      </c>
      <c r="X2405" s="19">
        <f t="shared" si="1015"/>
        <v>0.22048107246801221</v>
      </c>
      <c r="Y2405" s="19">
        <f t="shared" si="1016"/>
        <v>2096.5402448944014</v>
      </c>
      <c r="Z2405" s="2">
        <f t="shared" si="1017"/>
        <v>0.21558333333337032</v>
      </c>
      <c r="AA2405" s="2">
        <f t="shared" si="1018"/>
        <v>-7.3256780374263144</v>
      </c>
      <c r="AB2405">
        <v>5.08</v>
      </c>
      <c r="AC2405">
        <v>497.84</v>
      </c>
      <c r="AD2405">
        <v>127</v>
      </c>
      <c r="AE2405">
        <v>1371.6</v>
      </c>
      <c r="AF2405" s="2">
        <f t="shared" si="1019"/>
        <v>0.36296296296296299</v>
      </c>
      <c r="AG2405" t="b">
        <f t="shared" si="1020"/>
        <v>1</v>
      </c>
      <c r="AH2405" s="2">
        <f t="shared" si="1021"/>
        <v>-4.8644166666666298</v>
      </c>
      <c r="AI2405">
        <f t="shared" si="1022"/>
        <v>4.8644166666666298</v>
      </c>
      <c r="AJ2405" s="2">
        <f t="shared" si="1023"/>
        <v>-134.32567803742631</v>
      </c>
      <c r="AK2405" s="2">
        <f t="shared" si="1024"/>
        <v>134.32567803742631</v>
      </c>
    </row>
    <row r="2406" spans="1:37" x14ac:dyDescent="0.3">
      <c r="A2406" s="18">
        <v>40648</v>
      </c>
      <c r="B2406">
        <v>12.7</v>
      </c>
      <c r="C2406">
        <v>3.8</v>
      </c>
      <c r="D2406">
        <v>0</v>
      </c>
      <c r="E2406">
        <v>1.9</v>
      </c>
      <c r="G2406" s="3">
        <f t="shared" si="1026"/>
        <v>462.24744166666659</v>
      </c>
      <c r="H2406" s="3">
        <f t="shared" si="1027"/>
        <v>2096.5402448944014</v>
      </c>
      <c r="I2406" s="10">
        <f t="shared" si="1001"/>
        <v>2075.5748424454573</v>
      </c>
      <c r="J2406" s="3">
        <f t="shared" si="1002"/>
        <v>0.22270815400809316</v>
      </c>
      <c r="K2406" s="3">
        <f t="shared" si="1003"/>
        <v>4.0216666666666665</v>
      </c>
      <c r="L2406" s="15">
        <f t="shared" si="1004"/>
        <v>8.6783333333333328</v>
      </c>
      <c r="M2406" s="3">
        <f t="shared" si="1005"/>
        <v>7.6729166666666657</v>
      </c>
      <c r="N2406" s="15">
        <f t="shared" si="1006"/>
        <v>469.92035833333324</v>
      </c>
      <c r="O2406" s="15">
        <f t="shared" si="1007"/>
        <v>0.2199578681752801</v>
      </c>
      <c r="P2406" s="15">
        <f t="shared" si="1008"/>
        <v>2136.4107691699528</v>
      </c>
      <c r="Q2406" s="3">
        <f t="shared" si="1025"/>
        <v>4</v>
      </c>
      <c r="R2406" s="3">
        <f t="shared" si="1009"/>
        <v>-2.08</v>
      </c>
      <c r="S2406" s="16">
        <f t="shared" si="1010"/>
        <v>-3.952</v>
      </c>
      <c r="T2406" s="3">
        <f t="shared" si="1011"/>
        <v>465.96835833333324</v>
      </c>
      <c r="U2406" s="3">
        <f t="shared" si="1012"/>
        <v>0.2199578681752801</v>
      </c>
      <c r="V2406" s="3">
        <f t="shared" si="1013"/>
        <v>2118.4436919620089</v>
      </c>
      <c r="W2406" s="19">
        <f t="shared" si="1014"/>
        <v>465.96835833333324</v>
      </c>
      <c r="X2406" s="19">
        <f t="shared" si="1015"/>
        <v>0.2199578681752801</v>
      </c>
      <c r="Y2406" s="19">
        <f t="shared" si="1016"/>
        <v>2118.4436919620089</v>
      </c>
      <c r="Z2406" s="2">
        <f t="shared" si="1017"/>
        <v>3.7209166666666533</v>
      </c>
      <c r="AA2406" s="2">
        <f t="shared" si="1018"/>
        <v>21.903447067607431</v>
      </c>
      <c r="AB2406">
        <v>7.62</v>
      </c>
      <c r="AC2406">
        <v>505.46</v>
      </c>
      <c r="AD2406">
        <v>-25.4</v>
      </c>
      <c r="AE2406">
        <v>1346.2</v>
      </c>
      <c r="AF2406" s="2">
        <f t="shared" si="1019"/>
        <v>0.37547169811320752</v>
      </c>
      <c r="AG2406" t="b">
        <f t="shared" si="1020"/>
        <v>1</v>
      </c>
      <c r="AH2406" s="2">
        <f t="shared" si="1021"/>
        <v>-3.8990833333333468</v>
      </c>
      <c r="AI2406">
        <f t="shared" si="1022"/>
        <v>3.8990833333333468</v>
      </c>
      <c r="AJ2406" s="2">
        <f t="shared" si="1023"/>
        <v>47.303447067607429</v>
      </c>
      <c r="AK2406" s="2">
        <f t="shared" si="1024"/>
        <v>47.303447067607429</v>
      </c>
    </row>
    <row r="2407" spans="1:37" x14ac:dyDescent="0.3">
      <c r="A2407" s="18">
        <v>40649</v>
      </c>
      <c r="B2407">
        <v>20.32</v>
      </c>
      <c r="C2407">
        <v>6.8</v>
      </c>
      <c r="D2407">
        <v>1.8</v>
      </c>
      <c r="E2407">
        <v>4.3</v>
      </c>
      <c r="G2407" s="3">
        <f t="shared" si="1026"/>
        <v>465.96835833333324</v>
      </c>
      <c r="H2407" s="3">
        <f t="shared" si="1027"/>
        <v>2118.4436919620089</v>
      </c>
      <c r="I2407" s="10">
        <f t="shared" si="1001"/>
        <v>2097.2592550423888</v>
      </c>
      <c r="J2407" s="3">
        <f t="shared" si="1002"/>
        <v>0.22217966482351525</v>
      </c>
      <c r="K2407" s="3">
        <f t="shared" si="1003"/>
        <v>14.562666666666667</v>
      </c>
      <c r="L2407" s="15">
        <f t="shared" si="1004"/>
        <v>5.7573333333333334</v>
      </c>
      <c r="M2407" s="3">
        <f t="shared" si="1005"/>
        <v>2.1166666666666667</v>
      </c>
      <c r="N2407" s="15">
        <f t="shared" si="1006"/>
        <v>468.08502499999992</v>
      </c>
      <c r="O2407" s="15">
        <f t="shared" si="1007"/>
        <v>0.224603106872796</v>
      </c>
      <c r="P2407" s="15">
        <f t="shared" si="1008"/>
        <v>2084.054096656374</v>
      </c>
      <c r="Q2407" s="3">
        <f t="shared" si="1025"/>
        <v>4</v>
      </c>
      <c r="R2407" s="3">
        <f t="shared" si="1009"/>
        <v>-2.08</v>
      </c>
      <c r="S2407" s="16">
        <f t="shared" si="1010"/>
        <v>-8.9439999999999991</v>
      </c>
      <c r="T2407" s="3">
        <f t="shared" si="1011"/>
        <v>459.1410249999999</v>
      </c>
      <c r="U2407" s="3">
        <f t="shared" si="1012"/>
        <v>0.224603106872796</v>
      </c>
      <c r="V2407" s="3">
        <f t="shared" si="1013"/>
        <v>2044.2327418918319</v>
      </c>
      <c r="W2407" s="19">
        <f t="shared" si="1014"/>
        <v>459.1410249999999</v>
      </c>
      <c r="X2407" s="19">
        <f t="shared" si="1015"/>
        <v>0.224603106872796</v>
      </c>
      <c r="Y2407" s="19">
        <f t="shared" si="1016"/>
        <v>2044.2327418918319</v>
      </c>
      <c r="Z2407" s="2">
        <f t="shared" si="1017"/>
        <v>-6.8273333333333426</v>
      </c>
      <c r="AA2407" s="2">
        <f t="shared" si="1018"/>
        <v>-74.210950070176978</v>
      </c>
      <c r="AB2407">
        <v>-5.08</v>
      </c>
      <c r="AC2407">
        <v>500.38</v>
      </c>
      <c r="AD2407">
        <v>-76.2</v>
      </c>
      <c r="AE2407">
        <v>1270</v>
      </c>
      <c r="AF2407" s="2">
        <f t="shared" si="1019"/>
        <v>0.39400000000000002</v>
      </c>
      <c r="AG2407" t="b">
        <f t="shared" si="1020"/>
        <v>1</v>
      </c>
      <c r="AH2407" s="2">
        <f t="shared" si="1021"/>
        <v>-1.7473333333333425</v>
      </c>
      <c r="AI2407">
        <f t="shared" si="1022"/>
        <v>1.7473333333333425</v>
      </c>
      <c r="AJ2407" s="2">
        <f t="shared" si="1023"/>
        <v>1.9890499298230253</v>
      </c>
      <c r="AK2407" s="2">
        <f t="shared" si="1024"/>
        <v>1.9890499298230253</v>
      </c>
    </row>
    <row r="2408" spans="1:37" x14ac:dyDescent="0.3">
      <c r="A2408" s="18">
        <v>40650</v>
      </c>
      <c r="B2408">
        <v>25.4</v>
      </c>
      <c r="C2408">
        <v>7.1</v>
      </c>
      <c r="D2408">
        <v>2.4</v>
      </c>
      <c r="E2408">
        <v>4.75</v>
      </c>
      <c r="G2408" s="3">
        <f t="shared" si="1026"/>
        <v>459.1410249999999</v>
      </c>
      <c r="H2408" s="3">
        <f t="shared" si="1027"/>
        <v>2044.2327418918319</v>
      </c>
      <c r="I2408" s="10">
        <f t="shared" si="1001"/>
        <v>2023.7904144729137</v>
      </c>
      <c r="J2408" s="3">
        <f t="shared" si="1002"/>
        <v>0.22687182512403634</v>
      </c>
      <c r="K2408" s="3">
        <f t="shared" si="1003"/>
        <v>20.108333333333331</v>
      </c>
      <c r="L2408" s="15">
        <f t="shared" si="1004"/>
        <v>5.291666666666667</v>
      </c>
      <c r="M2408" s="3">
        <f t="shared" si="1005"/>
        <v>0.26458333333333428</v>
      </c>
      <c r="N2408" s="15">
        <f t="shared" si="1006"/>
        <v>459.40560833333325</v>
      </c>
      <c r="O2408" s="15">
        <f t="shared" si="1007"/>
        <v>0.23164124032094019</v>
      </c>
      <c r="P2408" s="15">
        <f t="shared" si="1008"/>
        <v>1983.2634624854552</v>
      </c>
      <c r="Q2408" s="3">
        <f t="shared" si="1025"/>
        <v>4</v>
      </c>
      <c r="R2408" s="3">
        <f t="shared" si="1009"/>
        <v>-2.08</v>
      </c>
      <c r="S2408" s="16">
        <f t="shared" si="1010"/>
        <v>-9.8800000000000008</v>
      </c>
      <c r="T2408" s="3">
        <f t="shared" si="1011"/>
        <v>449.52560833333325</v>
      </c>
      <c r="U2408" s="3">
        <f t="shared" si="1012"/>
        <v>0.23164124032094019</v>
      </c>
      <c r="V2408" s="3">
        <f t="shared" si="1013"/>
        <v>1940.6112992250996</v>
      </c>
      <c r="W2408" s="19">
        <f t="shared" si="1014"/>
        <v>449.52560833333325</v>
      </c>
      <c r="X2408" s="19">
        <f t="shared" si="1015"/>
        <v>0.23164124032094019</v>
      </c>
      <c r="Y2408" s="19">
        <f t="shared" si="1016"/>
        <v>1940.6112992250996</v>
      </c>
      <c r="Z2408" s="2">
        <f t="shared" si="1017"/>
        <v>-9.615416666666647</v>
      </c>
      <c r="AA2408" s="2">
        <f t="shared" si="1018"/>
        <v>-103.62144266673226</v>
      </c>
      <c r="AB2408">
        <v>-5.08</v>
      </c>
      <c r="AC2408">
        <v>495.3</v>
      </c>
      <c r="AD2408">
        <v>-25.4</v>
      </c>
      <c r="AE2408">
        <v>1244.5999999999999</v>
      </c>
      <c r="AF2408" s="2">
        <f t="shared" si="1019"/>
        <v>0.39795918367346944</v>
      </c>
      <c r="AG2408" t="b">
        <f t="shared" si="1020"/>
        <v>1</v>
      </c>
      <c r="AH2408" s="2">
        <f t="shared" si="1021"/>
        <v>-4.5354166666666469</v>
      </c>
      <c r="AI2408">
        <f t="shared" si="1022"/>
        <v>4.5354166666666469</v>
      </c>
      <c r="AJ2408" s="2">
        <f t="shared" si="1023"/>
        <v>-78.221442666732258</v>
      </c>
      <c r="AK2408" s="2">
        <f t="shared" si="1024"/>
        <v>78.221442666732258</v>
      </c>
    </row>
    <row r="2409" spans="1:37" x14ac:dyDescent="0.3">
      <c r="A2409" s="18">
        <v>40651</v>
      </c>
      <c r="B2409">
        <v>2.54</v>
      </c>
      <c r="C2409">
        <v>7.2</v>
      </c>
      <c r="D2409">
        <v>-0.1</v>
      </c>
      <c r="E2409">
        <v>3.55</v>
      </c>
      <c r="G2409" s="3">
        <f t="shared" si="1026"/>
        <v>449.52560833333325</v>
      </c>
      <c r="H2409" s="3">
        <f t="shared" si="1027"/>
        <v>1940.6112992250996</v>
      </c>
      <c r="I2409" s="10">
        <f t="shared" si="1001"/>
        <v>1921.2051862328485</v>
      </c>
      <c r="J2409" s="3">
        <f t="shared" si="1002"/>
        <v>0.23398105082923251</v>
      </c>
      <c r="K2409" s="3">
        <f t="shared" si="1003"/>
        <v>1.5028333333333335</v>
      </c>
      <c r="L2409" s="15">
        <f t="shared" si="1004"/>
        <v>1.0371666666666666</v>
      </c>
      <c r="M2409" s="3">
        <f t="shared" si="1005"/>
        <v>0.66145833333333326</v>
      </c>
      <c r="N2409" s="15">
        <f t="shared" si="1006"/>
        <v>450.18706666666657</v>
      </c>
      <c r="O2409" s="15">
        <f t="shared" si="1007"/>
        <v>0.23395929332586374</v>
      </c>
      <c r="P2409" s="15">
        <f t="shared" si="1008"/>
        <v>1924.2110893181573</v>
      </c>
      <c r="Q2409" s="3">
        <f t="shared" si="1025"/>
        <v>4</v>
      </c>
      <c r="R2409" s="3">
        <f t="shared" si="1009"/>
        <v>-2.08</v>
      </c>
      <c r="S2409" s="16">
        <f t="shared" si="1010"/>
        <v>-7.3839999999999995</v>
      </c>
      <c r="T2409" s="3">
        <f t="shared" si="1011"/>
        <v>442.80306666666655</v>
      </c>
      <c r="U2409" s="3">
        <f t="shared" si="1012"/>
        <v>0.23395929332586374</v>
      </c>
      <c r="V2409" s="3">
        <f t="shared" si="1013"/>
        <v>1892.6500433984495</v>
      </c>
      <c r="W2409" s="19">
        <f t="shared" si="1014"/>
        <v>442.80306666666655</v>
      </c>
      <c r="X2409" s="19">
        <f t="shared" si="1015"/>
        <v>0.23395929332586374</v>
      </c>
      <c r="Y2409" s="19">
        <f t="shared" si="1016"/>
        <v>1892.6500433984495</v>
      </c>
      <c r="Z2409" s="2">
        <f t="shared" si="1017"/>
        <v>-6.7225416666667002</v>
      </c>
      <c r="AA2409" s="2">
        <f t="shared" si="1018"/>
        <v>-47.961255826650131</v>
      </c>
      <c r="AB2409">
        <v>-7.62</v>
      </c>
      <c r="AC2409">
        <v>487.68</v>
      </c>
      <c r="AD2409">
        <v>-25.4</v>
      </c>
      <c r="AE2409">
        <v>1219.2</v>
      </c>
      <c r="AF2409" s="2">
        <f t="shared" si="1019"/>
        <v>0.39999999999999997</v>
      </c>
      <c r="AG2409" t="b">
        <f t="shared" si="1020"/>
        <v>1</v>
      </c>
      <c r="AH2409" s="2">
        <f t="shared" si="1021"/>
        <v>0.89745833333329994</v>
      </c>
      <c r="AI2409">
        <f t="shared" si="1022"/>
        <v>0.89745833333329994</v>
      </c>
      <c r="AJ2409" s="2">
        <f t="shared" si="1023"/>
        <v>-22.561255826650132</v>
      </c>
      <c r="AK2409" s="2">
        <f t="shared" si="1024"/>
        <v>22.561255826650132</v>
      </c>
    </row>
    <row r="2410" spans="1:37" x14ac:dyDescent="0.3">
      <c r="A2410" s="18">
        <v>40652</v>
      </c>
      <c r="B2410">
        <v>2.54</v>
      </c>
      <c r="C2410">
        <v>5.5</v>
      </c>
      <c r="D2410">
        <v>-1.6</v>
      </c>
      <c r="E2410">
        <v>1.95</v>
      </c>
      <c r="G2410" s="3">
        <f t="shared" si="1026"/>
        <v>442.80306666666655</v>
      </c>
      <c r="H2410" s="3">
        <f t="shared" si="1027"/>
        <v>1892.6500433984495</v>
      </c>
      <c r="I2410" s="10">
        <f t="shared" si="1001"/>
        <v>1873.723542964465</v>
      </c>
      <c r="J2410" s="3">
        <f t="shared" si="1002"/>
        <v>0.23632251851097347</v>
      </c>
      <c r="K2410" s="3">
        <f t="shared" si="1003"/>
        <v>0.8254999999999999</v>
      </c>
      <c r="L2410" s="15">
        <f t="shared" si="1004"/>
        <v>1.7145000000000001</v>
      </c>
      <c r="M2410" s="3">
        <f t="shared" si="1005"/>
        <v>1.5081250000000002</v>
      </c>
      <c r="N2410" s="15">
        <f t="shared" si="1006"/>
        <v>444.31119166666656</v>
      </c>
      <c r="O2410" s="15">
        <f t="shared" si="1007"/>
        <v>0.23560676303051933</v>
      </c>
      <c r="P2410" s="15">
        <f t="shared" si="1008"/>
        <v>1885.81679893931</v>
      </c>
      <c r="Q2410" s="3">
        <f t="shared" si="1025"/>
        <v>4</v>
      </c>
      <c r="R2410" s="3">
        <f t="shared" si="1009"/>
        <v>-2.08</v>
      </c>
      <c r="S2410" s="16">
        <f t="shared" si="1010"/>
        <v>-4.056</v>
      </c>
      <c r="T2410" s="3">
        <f t="shared" si="1011"/>
        <v>440.25519166666658</v>
      </c>
      <c r="U2410" s="3">
        <f t="shared" si="1012"/>
        <v>0.23560676303051933</v>
      </c>
      <c r="V2410" s="3">
        <f t="shared" si="1013"/>
        <v>1868.6016734147743</v>
      </c>
      <c r="W2410" s="19">
        <f t="shared" si="1014"/>
        <v>440.25519166666658</v>
      </c>
      <c r="X2410" s="19">
        <f t="shared" si="1015"/>
        <v>0.23560676303051933</v>
      </c>
      <c r="Y2410" s="19">
        <f t="shared" si="1016"/>
        <v>1868.6016734147743</v>
      </c>
      <c r="Z2410" s="2">
        <f t="shared" si="1017"/>
        <v>-2.5478749999999764</v>
      </c>
      <c r="AA2410" s="2">
        <f t="shared" si="1018"/>
        <v>-24.048369983675229</v>
      </c>
      <c r="AB2410">
        <v>-5.08</v>
      </c>
      <c r="AC2410">
        <v>482.6</v>
      </c>
      <c r="AD2410">
        <v>-50.8</v>
      </c>
      <c r="AE2410">
        <v>1168.4000000000001</v>
      </c>
      <c r="AF2410" s="2">
        <f t="shared" si="1019"/>
        <v>0.41304347826086957</v>
      </c>
      <c r="AG2410" t="b">
        <f t="shared" si="1020"/>
        <v>1</v>
      </c>
      <c r="AH2410" s="2">
        <f t="shared" si="1021"/>
        <v>2.5321250000000237</v>
      </c>
      <c r="AI2410">
        <f t="shared" si="1022"/>
        <v>2.5321250000000237</v>
      </c>
      <c r="AJ2410" s="2">
        <f t="shared" si="1023"/>
        <v>26.751630016324768</v>
      </c>
      <c r="AK2410" s="2">
        <f t="shared" si="1024"/>
        <v>26.751630016324768</v>
      </c>
    </row>
    <row r="2411" spans="1:37" x14ac:dyDescent="0.3">
      <c r="A2411" s="18">
        <v>40653</v>
      </c>
      <c r="B2411">
        <v>2.54</v>
      </c>
      <c r="C2411">
        <v>8.5</v>
      </c>
      <c r="D2411">
        <v>-3.3</v>
      </c>
      <c r="E2411">
        <v>2.6</v>
      </c>
      <c r="G2411" s="3">
        <f t="shared" si="1026"/>
        <v>440.25519166666658</v>
      </c>
      <c r="H2411" s="3">
        <f t="shared" si="1027"/>
        <v>1868.6016734147743</v>
      </c>
      <c r="I2411" s="10">
        <f t="shared" si="1001"/>
        <v>1849.9156566806264</v>
      </c>
      <c r="J2411" s="3">
        <f t="shared" si="1002"/>
        <v>0.23798662932375692</v>
      </c>
      <c r="K2411" s="3">
        <f t="shared" si="1003"/>
        <v>1.1006666666666667</v>
      </c>
      <c r="L2411" s="15">
        <f t="shared" si="1004"/>
        <v>1.4393333333333334</v>
      </c>
      <c r="M2411" s="3">
        <f t="shared" si="1005"/>
        <v>1.1641666666666666</v>
      </c>
      <c r="N2411" s="15">
        <f t="shared" si="1006"/>
        <v>441.41935833333326</v>
      </c>
      <c r="O2411" s="15">
        <f t="shared" si="1007"/>
        <v>0.23752967882631568</v>
      </c>
      <c r="P2411" s="15">
        <f t="shared" si="1008"/>
        <v>1858.3755954812871</v>
      </c>
      <c r="Q2411" s="3">
        <f t="shared" si="1025"/>
        <v>4</v>
      </c>
      <c r="R2411" s="3">
        <f t="shared" si="1009"/>
        <v>-2.08</v>
      </c>
      <c r="S2411" s="16">
        <f t="shared" si="1010"/>
        <v>-5.4080000000000004</v>
      </c>
      <c r="T2411" s="3">
        <f t="shared" si="1011"/>
        <v>436.01135833333325</v>
      </c>
      <c r="U2411" s="3">
        <f t="shared" si="1012"/>
        <v>0.23752967882631568</v>
      </c>
      <c r="V2411" s="3">
        <f t="shared" si="1013"/>
        <v>1835.6079142941526</v>
      </c>
      <c r="W2411" s="19">
        <f t="shared" si="1014"/>
        <v>436.01135833333325</v>
      </c>
      <c r="X2411" s="19">
        <f t="shared" si="1015"/>
        <v>0.23752967882631568</v>
      </c>
      <c r="Y2411" s="19">
        <f t="shared" si="1016"/>
        <v>1835.6079142941526</v>
      </c>
      <c r="Z2411" s="2">
        <f t="shared" si="1017"/>
        <v>-4.2438333333333276</v>
      </c>
      <c r="AA2411" s="2">
        <f t="shared" si="1018"/>
        <v>-32.993759120621689</v>
      </c>
      <c r="AB2411">
        <v>-10.16</v>
      </c>
      <c r="AC2411">
        <v>472.44</v>
      </c>
      <c r="AD2411">
        <v>-25.4</v>
      </c>
      <c r="AE2411">
        <v>1143</v>
      </c>
      <c r="AF2411" s="2">
        <f t="shared" si="1019"/>
        <v>0.41333333333333333</v>
      </c>
      <c r="AG2411" t="b">
        <f t="shared" si="1020"/>
        <v>1</v>
      </c>
      <c r="AH2411" s="2">
        <f t="shared" si="1021"/>
        <v>5.9161666666666726</v>
      </c>
      <c r="AI2411">
        <f t="shared" si="1022"/>
        <v>5.9161666666666726</v>
      </c>
      <c r="AJ2411" s="2">
        <f t="shared" si="1023"/>
        <v>-7.5937591206216908</v>
      </c>
      <c r="AK2411" s="2">
        <f t="shared" si="1024"/>
        <v>7.5937591206216908</v>
      </c>
    </row>
    <row r="2412" spans="1:37" x14ac:dyDescent="0.3">
      <c r="A2412" s="18">
        <v>40654</v>
      </c>
      <c r="B2412">
        <v>2.54</v>
      </c>
      <c r="C2412">
        <v>9.1</v>
      </c>
      <c r="D2412">
        <v>0.2</v>
      </c>
      <c r="E2412">
        <v>4.6500000000000004</v>
      </c>
      <c r="G2412" s="3">
        <f t="shared" si="1026"/>
        <v>436.01135833333325</v>
      </c>
      <c r="H2412" s="3">
        <f t="shared" si="1027"/>
        <v>1835.6079142941526</v>
      </c>
      <c r="I2412" s="10">
        <f t="shared" si="1001"/>
        <v>1817.251835151211</v>
      </c>
      <c r="J2412" s="3">
        <f t="shared" si="1002"/>
        <v>0.23992896851142997</v>
      </c>
      <c r="K2412" s="3">
        <f t="shared" si="1003"/>
        <v>1.9685000000000001</v>
      </c>
      <c r="L2412" s="15">
        <f t="shared" si="1004"/>
        <v>0.5714999999999999</v>
      </c>
      <c r="M2412" s="3">
        <f t="shared" si="1005"/>
        <v>7.9374999999999862E-2</v>
      </c>
      <c r="N2412" s="15">
        <f t="shared" si="1006"/>
        <v>436.09073333333328</v>
      </c>
      <c r="O2412" s="15">
        <f t="shared" si="1007"/>
        <v>0.24037065964539828</v>
      </c>
      <c r="P2412" s="15">
        <f t="shared" si="1008"/>
        <v>1814.2427781188724</v>
      </c>
      <c r="Q2412" s="3">
        <f t="shared" si="1025"/>
        <v>4</v>
      </c>
      <c r="R2412" s="3">
        <f t="shared" si="1009"/>
        <v>-2.08</v>
      </c>
      <c r="S2412" s="16">
        <f t="shared" si="1010"/>
        <v>-9.6720000000000006</v>
      </c>
      <c r="T2412" s="3">
        <f t="shared" si="1011"/>
        <v>426.41873333333325</v>
      </c>
      <c r="U2412" s="3">
        <f t="shared" si="1012"/>
        <v>0.24037065964539828</v>
      </c>
      <c r="V2412" s="3">
        <f t="shared" si="1013"/>
        <v>1774.0049220749256</v>
      </c>
      <c r="W2412" s="19">
        <f t="shared" si="1014"/>
        <v>426.41873333333325</v>
      </c>
      <c r="X2412" s="19">
        <f t="shared" si="1015"/>
        <v>0.24037065964539828</v>
      </c>
      <c r="Y2412" s="19">
        <f t="shared" si="1016"/>
        <v>1774.0049220749256</v>
      </c>
      <c r="Z2412" s="2">
        <f t="shared" si="1017"/>
        <v>-9.5926249999999982</v>
      </c>
      <c r="AA2412" s="2">
        <f t="shared" si="1018"/>
        <v>-61.602992219226962</v>
      </c>
      <c r="AB2412">
        <v>-2.54</v>
      </c>
      <c r="AC2412">
        <v>469.9</v>
      </c>
      <c r="AD2412">
        <v>0</v>
      </c>
      <c r="AE2412">
        <v>1143</v>
      </c>
      <c r="AF2412" s="2">
        <f t="shared" si="1019"/>
        <v>0.41111111111111109</v>
      </c>
      <c r="AG2412" t="b">
        <f t="shared" si="1020"/>
        <v>1</v>
      </c>
      <c r="AH2412" s="2">
        <f t="shared" si="1021"/>
        <v>-7.0526249999999981</v>
      </c>
      <c r="AI2412">
        <f t="shared" si="1022"/>
        <v>7.0526249999999981</v>
      </c>
      <c r="AJ2412" s="2">
        <f t="shared" si="1023"/>
        <v>-61.602992219226962</v>
      </c>
      <c r="AK2412" s="2">
        <f t="shared" si="1024"/>
        <v>61.602992219226962</v>
      </c>
    </row>
    <row r="2413" spans="1:37" x14ac:dyDescent="0.3">
      <c r="A2413" s="18">
        <v>40655</v>
      </c>
      <c r="B2413">
        <v>0</v>
      </c>
      <c r="C2413">
        <v>4.4000000000000004</v>
      </c>
      <c r="D2413">
        <v>-1.5</v>
      </c>
      <c r="E2413">
        <v>1.45</v>
      </c>
      <c r="G2413" s="3">
        <f t="shared" si="1026"/>
        <v>426.41873333333325</v>
      </c>
      <c r="H2413" s="3">
        <f t="shared" si="1027"/>
        <v>1774.0049220749256</v>
      </c>
      <c r="I2413" s="10">
        <f t="shared" si="1001"/>
        <v>1756.2648728541762</v>
      </c>
      <c r="J2413" s="3">
        <f t="shared" si="1002"/>
        <v>0.24279864610646293</v>
      </c>
      <c r="K2413" s="3">
        <f t="shared" si="1003"/>
        <v>0</v>
      </c>
      <c r="L2413" s="15">
        <f t="shared" si="1004"/>
        <v>0</v>
      </c>
      <c r="M2413" s="3">
        <f t="shared" si="1005"/>
        <v>0</v>
      </c>
      <c r="N2413" s="15">
        <f t="shared" si="1006"/>
        <v>426.41873333333325</v>
      </c>
      <c r="O2413" s="15">
        <f t="shared" si="1007"/>
        <v>0.24279864610646293</v>
      </c>
      <c r="P2413" s="15">
        <f t="shared" si="1008"/>
        <v>1756.2648728541762</v>
      </c>
      <c r="Q2413" s="3">
        <f t="shared" si="1025"/>
        <v>4</v>
      </c>
      <c r="R2413" s="3">
        <f t="shared" si="1009"/>
        <v>-2.08</v>
      </c>
      <c r="S2413" s="16">
        <f t="shared" si="1010"/>
        <v>-3.016</v>
      </c>
      <c r="T2413" s="3">
        <f t="shared" si="1011"/>
        <v>423.40273333333323</v>
      </c>
      <c r="U2413" s="3">
        <f t="shared" si="1012"/>
        <v>0.24279864610646293</v>
      </c>
      <c r="V2413" s="3">
        <f t="shared" si="1013"/>
        <v>1743.843057294803</v>
      </c>
      <c r="W2413" s="19">
        <f t="shared" si="1014"/>
        <v>423.40273333333323</v>
      </c>
      <c r="X2413" s="19">
        <f t="shared" si="1015"/>
        <v>0.24279864610646293</v>
      </c>
      <c r="Y2413" s="19">
        <f t="shared" si="1016"/>
        <v>1743.843057294803</v>
      </c>
      <c r="Z2413" s="2">
        <f t="shared" si="1017"/>
        <v>-3.0160000000000196</v>
      </c>
      <c r="AA2413" s="2">
        <f t="shared" si="1018"/>
        <v>-30.161864780122642</v>
      </c>
      <c r="AB2413">
        <v>-2.54</v>
      </c>
      <c r="AC2413">
        <v>467.36</v>
      </c>
      <c r="AD2413">
        <v>0</v>
      </c>
      <c r="AE2413">
        <v>1143</v>
      </c>
      <c r="AF2413" s="2">
        <f t="shared" si="1019"/>
        <v>0.40888888888888891</v>
      </c>
      <c r="AG2413" t="b">
        <f t="shared" si="1020"/>
        <v>1</v>
      </c>
      <c r="AH2413" s="2">
        <f t="shared" si="1021"/>
        <v>-0.47600000000001952</v>
      </c>
      <c r="AI2413">
        <f t="shared" si="1022"/>
        <v>0.47600000000001952</v>
      </c>
      <c r="AJ2413" s="2">
        <f t="shared" si="1023"/>
        <v>-30.161864780122642</v>
      </c>
      <c r="AK2413" s="2">
        <f t="shared" si="1024"/>
        <v>30.161864780122642</v>
      </c>
    </row>
    <row r="2414" spans="1:37" x14ac:dyDescent="0.3">
      <c r="A2414" s="18">
        <v>40656</v>
      </c>
      <c r="B2414">
        <v>5.08</v>
      </c>
      <c r="C2414">
        <v>11.3</v>
      </c>
      <c r="D2414">
        <v>-3.5</v>
      </c>
      <c r="E2414">
        <v>3.9</v>
      </c>
      <c r="G2414" s="3">
        <f t="shared" si="1026"/>
        <v>423.40273333333323</v>
      </c>
      <c r="H2414" s="3">
        <f t="shared" si="1027"/>
        <v>1743.843057294803</v>
      </c>
      <c r="I2414" s="10">
        <f t="shared" si="1001"/>
        <v>1726.404626721855</v>
      </c>
      <c r="J2414" s="3">
        <f t="shared" si="1002"/>
        <v>0.24525115768329589</v>
      </c>
      <c r="K2414" s="3">
        <f t="shared" si="1003"/>
        <v>3.3020000000000005</v>
      </c>
      <c r="L2414" s="15">
        <f t="shared" si="1004"/>
        <v>1.7779999999999998</v>
      </c>
      <c r="M2414" s="3">
        <f t="shared" si="1005"/>
        <v>0.95249999999999968</v>
      </c>
      <c r="N2414" s="15">
        <f t="shared" si="1006"/>
        <v>424.35523333333322</v>
      </c>
      <c r="O2414" s="15">
        <f t="shared" si="1007"/>
        <v>0.24541907666509324</v>
      </c>
      <c r="P2414" s="15">
        <f t="shared" si="1008"/>
        <v>1729.1045142037674</v>
      </c>
      <c r="Q2414" s="3">
        <f t="shared" si="1025"/>
        <v>4</v>
      </c>
      <c r="R2414" s="3">
        <f t="shared" si="1009"/>
        <v>-2.08</v>
      </c>
      <c r="S2414" s="16">
        <f t="shared" si="1010"/>
        <v>-8.1120000000000001</v>
      </c>
      <c r="T2414" s="3">
        <f t="shared" si="1011"/>
        <v>416.24323333333319</v>
      </c>
      <c r="U2414" s="3">
        <f t="shared" si="1012"/>
        <v>0.24541907666509324</v>
      </c>
      <c r="V2414" s="3">
        <f t="shared" si="1013"/>
        <v>1696.0508489784274</v>
      </c>
      <c r="W2414" s="19">
        <f t="shared" si="1014"/>
        <v>416.24323333333319</v>
      </c>
      <c r="X2414" s="19">
        <f t="shared" si="1015"/>
        <v>0.24541907666509324</v>
      </c>
      <c r="Y2414" s="19">
        <f t="shared" si="1016"/>
        <v>1696.0508489784274</v>
      </c>
      <c r="Z2414" s="2">
        <f t="shared" si="1017"/>
        <v>-7.1595000000000368</v>
      </c>
      <c r="AA2414" s="2">
        <f t="shared" si="1018"/>
        <v>-47.792208316375536</v>
      </c>
      <c r="AB2414">
        <v>-10.16</v>
      </c>
      <c r="AC2414">
        <v>457.2</v>
      </c>
      <c r="AD2414">
        <v>-50.8</v>
      </c>
      <c r="AE2414">
        <v>1092.2</v>
      </c>
      <c r="AF2414" s="2">
        <f t="shared" si="1019"/>
        <v>0.41860465116279066</v>
      </c>
      <c r="AG2414" t="b">
        <f t="shared" si="1020"/>
        <v>1</v>
      </c>
      <c r="AH2414" s="2">
        <f t="shared" si="1021"/>
        <v>3.0004999999999633</v>
      </c>
      <c r="AI2414">
        <f t="shared" si="1022"/>
        <v>3.0004999999999633</v>
      </c>
      <c r="AJ2414" s="2">
        <f t="shared" si="1023"/>
        <v>3.0077916836244611</v>
      </c>
      <c r="AK2414" s="2">
        <f t="shared" si="1024"/>
        <v>3.0077916836244611</v>
      </c>
    </row>
    <row r="2415" spans="1:37" x14ac:dyDescent="0.3">
      <c r="A2415" s="18">
        <v>40657</v>
      </c>
      <c r="B2415">
        <v>0</v>
      </c>
      <c r="C2415">
        <v>15.3</v>
      </c>
      <c r="D2415">
        <v>1.2</v>
      </c>
      <c r="E2415">
        <v>8.25</v>
      </c>
      <c r="G2415" s="3">
        <f t="shared" si="1026"/>
        <v>416.24323333333319</v>
      </c>
      <c r="H2415" s="3">
        <f t="shared" si="1027"/>
        <v>1696.0508489784274</v>
      </c>
      <c r="I2415" s="10">
        <f t="shared" si="1001"/>
        <v>1679.0903404886431</v>
      </c>
      <c r="J2415" s="3">
        <f t="shared" si="1002"/>
        <v>0.24789805723746797</v>
      </c>
      <c r="K2415" s="3">
        <f t="shared" si="1003"/>
        <v>0</v>
      </c>
      <c r="L2415" s="15">
        <f t="shared" si="1004"/>
        <v>0</v>
      </c>
      <c r="M2415" s="3">
        <f t="shared" si="1005"/>
        <v>0</v>
      </c>
      <c r="N2415" s="15">
        <f t="shared" si="1006"/>
        <v>416.24323333333319</v>
      </c>
      <c r="O2415" s="15">
        <f t="shared" si="1007"/>
        <v>0.24789805723746797</v>
      </c>
      <c r="P2415" s="15">
        <f t="shared" si="1008"/>
        <v>1679.0903404886431</v>
      </c>
      <c r="Q2415" s="3">
        <f t="shared" si="1025"/>
        <v>4</v>
      </c>
      <c r="R2415" s="3">
        <f t="shared" si="1009"/>
        <v>-2.08</v>
      </c>
      <c r="S2415" s="16">
        <f t="shared" si="1010"/>
        <v>-17.16</v>
      </c>
      <c r="T2415" s="3">
        <f t="shared" si="1011"/>
        <v>399.08323333333317</v>
      </c>
      <c r="U2415" s="3">
        <f t="shared" si="1012"/>
        <v>0.24789805723746797</v>
      </c>
      <c r="V2415" s="3">
        <f t="shared" si="1013"/>
        <v>1609.8683377378832</v>
      </c>
      <c r="W2415" s="19">
        <f t="shared" si="1014"/>
        <v>399.08323333333317</v>
      </c>
      <c r="X2415" s="19">
        <f t="shared" si="1015"/>
        <v>0.24789805723746797</v>
      </c>
      <c r="Y2415" s="19">
        <f t="shared" si="1016"/>
        <v>1609.8683377378832</v>
      </c>
      <c r="Z2415" s="2">
        <f t="shared" si="1017"/>
        <v>-17.160000000000025</v>
      </c>
      <c r="AA2415" s="2">
        <f t="shared" si="1018"/>
        <v>-86.182511240544272</v>
      </c>
      <c r="AB2415">
        <v>-17.78</v>
      </c>
      <c r="AC2415">
        <v>439.42</v>
      </c>
      <c r="AD2415">
        <v>-25.4</v>
      </c>
      <c r="AE2415">
        <v>1066.8</v>
      </c>
      <c r="AF2415" s="2">
        <f t="shared" si="1019"/>
        <v>0.41190476190476194</v>
      </c>
      <c r="AG2415" t="b">
        <f t="shared" si="1020"/>
        <v>1</v>
      </c>
      <c r="AH2415" s="2">
        <f t="shared" si="1021"/>
        <v>0.61999999999997613</v>
      </c>
      <c r="AI2415">
        <f t="shared" si="1022"/>
        <v>0.61999999999997613</v>
      </c>
      <c r="AJ2415" s="2">
        <f t="shared" si="1023"/>
        <v>-60.782511240544274</v>
      </c>
      <c r="AK2415" s="2">
        <f t="shared" si="1024"/>
        <v>60.782511240544274</v>
      </c>
    </row>
    <row r="2416" spans="1:37" x14ac:dyDescent="0.3">
      <c r="A2416" s="18">
        <v>40658</v>
      </c>
      <c r="B2416">
        <v>5.08</v>
      </c>
      <c r="C2416">
        <v>5.4</v>
      </c>
      <c r="D2416">
        <v>1.5</v>
      </c>
      <c r="E2416">
        <v>3.45</v>
      </c>
      <c r="G2416" s="3">
        <f t="shared" si="1026"/>
        <v>399.08323333333317</v>
      </c>
      <c r="H2416" s="3">
        <f t="shared" si="1027"/>
        <v>1609.8683377378832</v>
      </c>
      <c r="I2416" s="10">
        <f t="shared" si="1001"/>
        <v>1593.7696543605043</v>
      </c>
      <c r="J2416" s="3">
        <f t="shared" si="1002"/>
        <v>0.25040207801764441</v>
      </c>
      <c r="K2416" s="3">
        <f t="shared" si="1003"/>
        <v>2.9210000000000003</v>
      </c>
      <c r="L2416" s="15">
        <f t="shared" si="1004"/>
        <v>2.1589999999999998</v>
      </c>
      <c r="M2416" s="3">
        <f t="shared" si="1005"/>
        <v>1.4287499999999997</v>
      </c>
      <c r="N2416" s="15">
        <f t="shared" si="1006"/>
        <v>400.51198333333315</v>
      </c>
      <c r="O2416" s="15">
        <f t="shared" si="1007"/>
        <v>0.25004935984342808</v>
      </c>
      <c r="P2416" s="15">
        <f t="shared" si="1008"/>
        <v>1601.7316884319134</v>
      </c>
      <c r="Q2416" s="3">
        <f t="shared" si="1025"/>
        <v>4</v>
      </c>
      <c r="R2416" s="3">
        <f t="shared" si="1009"/>
        <v>-2.08</v>
      </c>
      <c r="S2416" s="16">
        <f t="shared" si="1010"/>
        <v>-7.176000000000001</v>
      </c>
      <c r="T2416" s="3">
        <f t="shared" si="1011"/>
        <v>393.33598333333316</v>
      </c>
      <c r="U2416" s="3">
        <f t="shared" si="1012"/>
        <v>0.25004935984342808</v>
      </c>
      <c r="V2416" s="3">
        <f t="shared" si="1013"/>
        <v>1573.0333546129693</v>
      </c>
      <c r="W2416" s="19">
        <f t="shared" si="1014"/>
        <v>393.33598333333316</v>
      </c>
      <c r="X2416" s="19">
        <f t="shared" si="1015"/>
        <v>0.25004935984342808</v>
      </c>
      <c r="Y2416" s="19">
        <f t="shared" si="1016"/>
        <v>1573.0333546129693</v>
      </c>
      <c r="Z2416" s="2">
        <f t="shared" si="1017"/>
        <v>-5.7472500000000082</v>
      </c>
      <c r="AA2416" s="2">
        <f t="shared" si="1018"/>
        <v>-36.834983124913833</v>
      </c>
      <c r="AB2416">
        <v>-5.08</v>
      </c>
      <c r="AC2416">
        <v>434.34</v>
      </c>
      <c r="AD2416">
        <v>-25.4</v>
      </c>
      <c r="AE2416">
        <v>1041.4000000000001</v>
      </c>
      <c r="AF2416" s="2">
        <f t="shared" si="1019"/>
        <v>0.41707317073170724</v>
      </c>
      <c r="AG2416" t="b">
        <f t="shared" si="1020"/>
        <v>1</v>
      </c>
      <c r="AH2416" s="2">
        <f t="shared" si="1021"/>
        <v>-0.66725000000000811</v>
      </c>
      <c r="AI2416">
        <f t="shared" si="1022"/>
        <v>0.66725000000000811</v>
      </c>
      <c r="AJ2416" s="2">
        <f t="shared" si="1023"/>
        <v>-11.434983124913835</v>
      </c>
      <c r="AK2416" s="2">
        <f t="shared" si="1024"/>
        <v>11.434983124913835</v>
      </c>
    </row>
    <row r="2417" spans="1:37" x14ac:dyDescent="0.3">
      <c r="A2417" s="18">
        <v>40659</v>
      </c>
      <c r="B2417">
        <v>30.48</v>
      </c>
      <c r="C2417">
        <v>4.4000000000000004</v>
      </c>
      <c r="D2417">
        <v>0.1</v>
      </c>
      <c r="E2417">
        <v>2.25</v>
      </c>
      <c r="G2417" s="3">
        <f t="shared" si="1026"/>
        <v>393.33598333333316</v>
      </c>
      <c r="H2417" s="3">
        <f t="shared" si="1027"/>
        <v>1573.0333546129693</v>
      </c>
      <c r="I2417" s="10">
        <f t="shared" si="1001"/>
        <v>1557.3030210668396</v>
      </c>
      <c r="J2417" s="3">
        <f t="shared" si="1002"/>
        <v>0.25257511095295765</v>
      </c>
      <c r="K2417" s="3">
        <f t="shared" si="1003"/>
        <v>11.43</v>
      </c>
      <c r="L2417" s="15">
        <f t="shared" si="1004"/>
        <v>19.05</v>
      </c>
      <c r="M2417" s="3">
        <f t="shared" si="1005"/>
        <v>16.192500000000003</v>
      </c>
      <c r="N2417" s="15">
        <f t="shared" si="1006"/>
        <v>409.52848333333316</v>
      </c>
      <c r="O2417" s="15">
        <f t="shared" si="1007"/>
        <v>0.24301029925081069</v>
      </c>
      <c r="P2417" s="15">
        <f t="shared" si="1008"/>
        <v>1685.2309741434424</v>
      </c>
      <c r="Q2417" s="3">
        <f t="shared" si="1025"/>
        <v>4</v>
      </c>
      <c r="R2417" s="3">
        <f t="shared" si="1009"/>
        <v>-2.08</v>
      </c>
      <c r="S2417" s="16">
        <f t="shared" si="1010"/>
        <v>-4.68</v>
      </c>
      <c r="T2417" s="3">
        <f t="shared" si="1011"/>
        <v>404.84848333333315</v>
      </c>
      <c r="U2417" s="3">
        <f t="shared" si="1012"/>
        <v>0.24301029925081069</v>
      </c>
      <c r="V2417" s="3">
        <f t="shared" si="1013"/>
        <v>1665.9725311291825</v>
      </c>
      <c r="W2417" s="19">
        <f t="shared" si="1014"/>
        <v>404.84848333333315</v>
      </c>
      <c r="X2417" s="19">
        <f t="shared" si="1015"/>
        <v>0.24301029925081069</v>
      </c>
      <c r="Y2417" s="19">
        <f t="shared" si="1016"/>
        <v>1665.9725311291825</v>
      </c>
      <c r="Z2417" s="2">
        <f t="shared" si="1017"/>
        <v>11.512499999999989</v>
      </c>
      <c r="AA2417" s="2">
        <f t="shared" si="1018"/>
        <v>92.939176516213138</v>
      </c>
      <c r="AB2417">
        <v>7.62</v>
      </c>
      <c r="AC2417">
        <v>441.96</v>
      </c>
      <c r="AD2417">
        <v>76.2</v>
      </c>
      <c r="AE2417">
        <v>1117.5999999999999</v>
      </c>
      <c r="AF2417" s="2">
        <f t="shared" si="1019"/>
        <v>0.39545454545454545</v>
      </c>
      <c r="AG2417" t="b">
        <f t="shared" si="1020"/>
        <v>1</v>
      </c>
      <c r="AH2417" s="2">
        <f t="shared" si="1021"/>
        <v>3.8924999999999885</v>
      </c>
      <c r="AI2417">
        <f t="shared" si="1022"/>
        <v>3.8924999999999885</v>
      </c>
      <c r="AJ2417" s="2">
        <f t="shared" si="1023"/>
        <v>16.739176516213135</v>
      </c>
      <c r="AK2417" s="2">
        <f t="shared" si="1024"/>
        <v>16.739176516213135</v>
      </c>
    </row>
    <row r="2418" spans="1:37" x14ac:dyDescent="0.3">
      <c r="A2418" s="18">
        <v>40660</v>
      </c>
      <c r="B2418">
        <v>17.78</v>
      </c>
      <c r="C2418">
        <v>6.2</v>
      </c>
      <c r="D2418">
        <v>0.2</v>
      </c>
      <c r="E2418">
        <v>3.2</v>
      </c>
      <c r="G2418" s="3">
        <f t="shared" si="1026"/>
        <v>404.84848333333315</v>
      </c>
      <c r="H2418" s="3">
        <f t="shared" si="1027"/>
        <v>1665.9725311291825</v>
      </c>
      <c r="I2418" s="10">
        <f t="shared" si="1001"/>
        <v>1649.3128058178906</v>
      </c>
      <c r="J2418" s="3">
        <f t="shared" si="1002"/>
        <v>0.24546494873819261</v>
      </c>
      <c r="K2418" s="3">
        <f t="shared" si="1003"/>
        <v>9.4826666666666668</v>
      </c>
      <c r="L2418" s="15">
        <f t="shared" si="1004"/>
        <v>8.2973333333333343</v>
      </c>
      <c r="M2418" s="3">
        <f t="shared" si="1005"/>
        <v>5.9266666666666676</v>
      </c>
      <c r="N2418" s="15">
        <f t="shared" si="1006"/>
        <v>410.77514999999983</v>
      </c>
      <c r="O2418" s="15">
        <f t="shared" si="1007"/>
        <v>0.24362274444804338</v>
      </c>
      <c r="P2418" s="15">
        <f t="shared" si="1008"/>
        <v>1686.1116597740506</v>
      </c>
      <c r="Q2418" s="3">
        <f t="shared" si="1025"/>
        <v>4</v>
      </c>
      <c r="R2418" s="3">
        <f t="shared" si="1009"/>
        <v>-2.08</v>
      </c>
      <c r="S2418" s="16">
        <f t="shared" si="1010"/>
        <v>-6.6560000000000006</v>
      </c>
      <c r="T2418" s="3">
        <f t="shared" si="1011"/>
        <v>404.11914999999982</v>
      </c>
      <c r="U2418" s="3">
        <f t="shared" si="1012"/>
        <v>0.24362274444804338</v>
      </c>
      <c r="V2418" s="3">
        <f t="shared" si="1013"/>
        <v>1658.7907295584423</v>
      </c>
      <c r="W2418" s="19">
        <f t="shared" si="1014"/>
        <v>404.11914999999982</v>
      </c>
      <c r="X2418" s="19">
        <f t="shared" si="1015"/>
        <v>0.24362274444804338</v>
      </c>
      <c r="Y2418" s="19">
        <f t="shared" si="1016"/>
        <v>1658.7907295584423</v>
      </c>
      <c r="Z2418" s="2">
        <f t="shared" si="1017"/>
        <v>-0.72933333333332939</v>
      </c>
      <c r="AA2418" s="2">
        <f t="shared" si="1018"/>
        <v>-7.1818015707401628</v>
      </c>
      <c r="AB2418">
        <v>5.08</v>
      </c>
      <c r="AC2418">
        <v>447.04</v>
      </c>
      <c r="AD2418">
        <v>0</v>
      </c>
      <c r="AE2418">
        <v>1117.5999999999999</v>
      </c>
      <c r="AF2418" s="2">
        <f t="shared" si="1019"/>
        <v>0.40000000000000008</v>
      </c>
      <c r="AG2418" t="b">
        <f t="shared" si="1020"/>
        <v>1</v>
      </c>
      <c r="AH2418" s="2">
        <f t="shared" si="1021"/>
        <v>-5.8093333333333295</v>
      </c>
      <c r="AI2418">
        <f t="shared" si="1022"/>
        <v>5.8093333333333295</v>
      </c>
      <c r="AJ2418" s="2">
        <f t="shared" si="1023"/>
        <v>-7.1818015707401628</v>
      </c>
      <c r="AK2418" s="2">
        <f t="shared" si="1024"/>
        <v>7.1818015707401628</v>
      </c>
    </row>
    <row r="2419" spans="1:37" x14ac:dyDescent="0.3">
      <c r="A2419" s="18">
        <v>40661</v>
      </c>
      <c r="B2419">
        <v>7.62</v>
      </c>
      <c r="C2419">
        <v>7.1</v>
      </c>
      <c r="D2419">
        <v>0.4</v>
      </c>
      <c r="E2419">
        <v>3.75</v>
      </c>
      <c r="G2419" s="3">
        <f t="shared" si="1026"/>
        <v>404.11914999999982</v>
      </c>
      <c r="H2419" s="3">
        <f t="shared" si="1027"/>
        <v>1658.7907295584423</v>
      </c>
      <c r="I2419" s="10">
        <f t="shared" si="1001"/>
        <v>1642.2028222628578</v>
      </c>
      <c r="J2419" s="3">
        <f t="shared" si="1002"/>
        <v>0.24608358025054888</v>
      </c>
      <c r="K2419" s="3">
        <f t="shared" si="1003"/>
        <v>4.7625000000000002</v>
      </c>
      <c r="L2419" s="15">
        <f t="shared" si="1004"/>
        <v>2.8574999999999999</v>
      </c>
      <c r="M2419" s="3">
        <f t="shared" si="1005"/>
        <v>1.6668749999999999</v>
      </c>
      <c r="N2419" s="15">
        <f t="shared" si="1006"/>
        <v>405.78602499999982</v>
      </c>
      <c r="O2419" s="15">
        <f t="shared" si="1007"/>
        <v>0.24610589594773288</v>
      </c>
      <c r="P2419" s="15">
        <f t="shared" si="1008"/>
        <v>1648.8269142734364</v>
      </c>
      <c r="Q2419" s="3">
        <f t="shared" si="1025"/>
        <v>4</v>
      </c>
      <c r="R2419" s="3">
        <f t="shared" si="1009"/>
        <v>-2.08</v>
      </c>
      <c r="S2419" s="16">
        <f t="shared" si="1010"/>
        <v>-7.8000000000000007</v>
      </c>
      <c r="T2419" s="3">
        <f t="shared" si="1011"/>
        <v>397.98602499999981</v>
      </c>
      <c r="U2419" s="3">
        <f t="shared" si="1012"/>
        <v>0.24610589594773288</v>
      </c>
      <c r="V2419" s="3">
        <f t="shared" si="1013"/>
        <v>1617.1332404182738</v>
      </c>
      <c r="W2419" s="19">
        <f t="shared" si="1014"/>
        <v>397.98602499999981</v>
      </c>
      <c r="X2419" s="19">
        <f t="shared" si="1015"/>
        <v>0.24610589594773288</v>
      </c>
      <c r="Y2419" s="19">
        <f t="shared" si="1016"/>
        <v>1617.1332404182738</v>
      </c>
      <c r="Z2419" s="2">
        <f t="shared" si="1017"/>
        <v>-6.1331250000000068</v>
      </c>
      <c r="AA2419" s="2">
        <f t="shared" si="1018"/>
        <v>-41.657489140168536</v>
      </c>
      <c r="AB2419">
        <v>0</v>
      </c>
      <c r="AC2419">
        <v>447.04</v>
      </c>
      <c r="AD2419">
        <v>0</v>
      </c>
      <c r="AE2419">
        <v>1117.5999999999999</v>
      </c>
      <c r="AF2419" s="2">
        <f t="shared" si="1019"/>
        <v>0.40000000000000008</v>
      </c>
      <c r="AG2419" t="b">
        <f t="shared" si="1020"/>
        <v>1</v>
      </c>
      <c r="AH2419" s="2">
        <f t="shared" si="1021"/>
        <v>-6.1331250000000068</v>
      </c>
      <c r="AI2419">
        <f t="shared" si="1022"/>
        <v>6.1331250000000068</v>
      </c>
      <c r="AJ2419" s="2">
        <f t="shared" si="1023"/>
        <v>-41.657489140168536</v>
      </c>
      <c r="AK2419" s="2">
        <f t="shared" si="1024"/>
        <v>41.657489140168536</v>
      </c>
    </row>
    <row r="2420" spans="1:37" x14ac:dyDescent="0.3">
      <c r="A2420" s="18">
        <v>40662</v>
      </c>
      <c r="B2420">
        <v>10.16</v>
      </c>
      <c r="C2420">
        <v>4.5999999999999996</v>
      </c>
      <c r="D2420">
        <v>-1.2</v>
      </c>
      <c r="E2420">
        <v>1.7</v>
      </c>
      <c r="G2420" s="3">
        <f t="shared" si="1026"/>
        <v>397.98602499999981</v>
      </c>
      <c r="H2420" s="3">
        <f t="shared" si="1027"/>
        <v>1617.1332404182738</v>
      </c>
      <c r="I2420" s="10">
        <f t="shared" si="1001"/>
        <v>1600.961908014091</v>
      </c>
      <c r="J2420" s="3">
        <f t="shared" si="1002"/>
        <v>0.24859181408861908</v>
      </c>
      <c r="K2420" s="3">
        <f t="shared" si="1003"/>
        <v>2.8786666666666667</v>
      </c>
      <c r="L2420" s="15">
        <f t="shared" si="1004"/>
        <v>7.2813333333333334</v>
      </c>
      <c r="M2420" s="3">
        <f t="shared" si="1005"/>
        <v>6.5616666666666665</v>
      </c>
      <c r="N2420" s="15">
        <f t="shared" si="1006"/>
        <v>404.54769166666648</v>
      </c>
      <c r="O2420" s="15">
        <f t="shared" si="1007"/>
        <v>0.24435465533754902</v>
      </c>
      <c r="P2420" s="15">
        <f t="shared" si="1008"/>
        <v>1655.5759541713189</v>
      </c>
      <c r="Q2420" s="3">
        <f t="shared" si="1025"/>
        <v>4</v>
      </c>
      <c r="R2420" s="3">
        <f t="shared" si="1009"/>
        <v>-2.08</v>
      </c>
      <c r="S2420" s="16">
        <f t="shared" si="1010"/>
        <v>-3.536</v>
      </c>
      <c r="T2420" s="3">
        <f t="shared" si="1011"/>
        <v>401.01169166666648</v>
      </c>
      <c r="U2420" s="3">
        <f t="shared" si="1012"/>
        <v>0.24435465533754902</v>
      </c>
      <c r="V2420" s="3">
        <f t="shared" si="1013"/>
        <v>1641.1051842360566</v>
      </c>
      <c r="W2420" s="19">
        <f t="shared" si="1014"/>
        <v>401.01169166666648</v>
      </c>
      <c r="X2420" s="19">
        <f t="shared" si="1015"/>
        <v>0.24435465533754902</v>
      </c>
      <c r="Y2420" s="19">
        <f t="shared" si="1016"/>
        <v>1641.1051842360566</v>
      </c>
      <c r="Z2420" s="2">
        <f t="shared" si="1017"/>
        <v>3.0256666666666661</v>
      </c>
      <c r="AA2420" s="2">
        <f t="shared" si="1018"/>
        <v>23.971943817782858</v>
      </c>
      <c r="AB2420">
        <v>7.62</v>
      </c>
      <c r="AC2420">
        <v>454.66</v>
      </c>
      <c r="AD2420">
        <v>76.2</v>
      </c>
      <c r="AE2420">
        <v>1193.8</v>
      </c>
      <c r="AF2420" s="2">
        <f t="shared" si="1019"/>
        <v>0.38085106382978728</v>
      </c>
      <c r="AG2420" t="b">
        <f t="shared" si="1020"/>
        <v>1</v>
      </c>
      <c r="AH2420" s="2">
        <f t="shared" si="1021"/>
        <v>-4.594333333333334</v>
      </c>
      <c r="AI2420">
        <f t="shared" si="1022"/>
        <v>4.594333333333334</v>
      </c>
      <c r="AJ2420" s="2">
        <f t="shared" si="1023"/>
        <v>-52.228056182217145</v>
      </c>
      <c r="AK2420" s="2">
        <f t="shared" si="1024"/>
        <v>52.228056182217145</v>
      </c>
    </row>
    <row r="2421" spans="1:37" x14ac:dyDescent="0.3">
      <c r="A2421" s="18">
        <v>40663</v>
      </c>
      <c r="B2421">
        <v>12.7</v>
      </c>
      <c r="C2421">
        <v>5.8</v>
      </c>
      <c r="D2421">
        <v>-1.2</v>
      </c>
      <c r="E2421">
        <v>2.2999999999999998</v>
      </c>
      <c r="G2421" s="3">
        <f t="shared" si="1026"/>
        <v>401.01169166666648</v>
      </c>
      <c r="H2421" s="3">
        <f t="shared" si="1027"/>
        <v>1641.1051842360566</v>
      </c>
      <c r="I2421" s="10">
        <f t="shared" si="1001"/>
        <v>1624.694132393696</v>
      </c>
      <c r="J2421" s="3">
        <f t="shared" si="1002"/>
        <v>0.24682288417934245</v>
      </c>
      <c r="K2421" s="3">
        <f t="shared" si="1003"/>
        <v>4.8683333333333323</v>
      </c>
      <c r="L2421" s="15">
        <f t="shared" si="1004"/>
        <v>7.831666666666667</v>
      </c>
      <c r="M2421" s="3">
        <f t="shared" si="1005"/>
        <v>6.6145833333333339</v>
      </c>
      <c r="N2421" s="15">
        <f t="shared" si="1006"/>
        <v>407.62627499999979</v>
      </c>
      <c r="O2421" s="15">
        <f t="shared" si="1007"/>
        <v>0.2431895204693614</v>
      </c>
      <c r="P2421" s="15">
        <f t="shared" si="1008"/>
        <v>1676.1671070910936</v>
      </c>
      <c r="Q2421" s="3">
        <f t="shared" si="1025"/>
        <v>4</v>
      </c>
      <c r="R2421" s="3">
        <f t="shared" si="1009"/>
        <v>-2.08</v>
      </c>
      <c r="S2421" s="16">
        <f t="shared" si="1010"/>
        <v>-4.7839999999999998</v>
      </c>
      <c r="T2421" s="3">
        <f t="shared" si="1011"/>
        <v>402.8422749999998</v>
      </c>
      <c r="U2421" s="3">
        <f t="shared" si="1012"/>
        <v>0.2431895204693614</v>
      </c>
      <c r="V2421" s="3">
        <f t="shared" si="1013"/>
        <v>1656.4952067938818</v>
      </c>
      <c r="W2421" s="19">
        <f t="shared" si="1014"/>
        <v>402.8422749999998</v>
      </c>
      <c r="X2421" s="19">
        <f t="shared" si="1015"/>
        <v>0.2431895204693614</v>
      </c>
      <c r="Y2421" s="19">
        <f t="shared" si="1016"/>
        <v>1656.4952067938818</v>
      </c>
      <c r="Z2421" s="2">
        <f t="shared" si="1017"/>
        <v>1.8305833333333226</v>
      </c>
      <c r="AA2421" s="2">
        <f t="shared" si="1018"/>
        <v>15.390022557825205</v>
      </c>
      <c r="AB2421">
        <v>5.08</v>
      </c>
      <c r="AC2421">
        <v>459.74</v>
      </c>
      <c r="AD2421">
        <v>-50.8</v>
      </c>
      <c r="AE2421">
        <v>1143</v>
      </c>
      <c r="AF2421" s="2">
        <f t="shared" si="1019"/>
        <v>0.4022222222222222</v>
      </c>
      <c r="AG2421" t="b">
        <f t="shared" si="1020"/>
        <v>1</v>
      </c>
      <c r="AH2421" s="2">
        <f t="shared" si="1021"/>
        <v>-3.2494166666666775</v>
      </c>
      <c r="AI2421">
        <f t="shared" si="1022"/>
        <v>3.2494166666666775</v>
      </c>
      <c r="AJ2421" s="2">
        <f t="shared" si="1023"/>
        <v>66.190022557825202</v>
      </c>
      <c r="AK2421" s="2">
        <f t="shared" si="1024"/>
        <v>66.190022557825202</v>
      </c>
    </row>
    <row r="2422" spans="1:37" x14ac:dyDescent="0.3">
      <c r="A2422" s="18">
        <v>40664</v>
      </c>
      <c r="B2422">
        <v>2.54</v>
      </c>
      <c r="C2422">
        <v>7.1</v>
      </c>
      <c r="D2422">
        <v>-0.4</v>
      </c>
      <c r="E2422">
        <v>3.35</v>
      </c>
      <c r="G2422" s="3">
        <f t="shared" si="1026"/>
        <v>402.8422749999998</v>
      </c>
      <c r="H2422" s="3">
        <f t="shared" si="1027"/>
        <v>1656.4952067938818</v>
      </c>
      <c r="I2422" s="10">
        <f t="shared" si="1001"/>
        <v>1639.9302547259431</v>
      </c>
      <c r="J2422" s="3">
        <f t="shared" si="1002"/>
        <v>0.24564598027208223</v>
      </c>
      <c r="K2422" s="3">
        <f t="shared" si="1003"/>
        <v>1.4181666666666668</v>
      </c>
      <c r="L2422" s="15">
        <f t="shared" si="1004"/>
        <v>1.1218333333333332</v>
      </c>
      <c r="M2422" s="3">
        <f t="shared" si="1005"/>
        <v>0.76729166666666648</v>
      </c>
      <c r="N2422" s="15">
        <f t="shared" si="1006"/>
        <v>403.60956666666647</v>
      </c>
      <c r="O2422" s="15">
        <f t="shared" si="1007"/>
        <v>0.24545152203633319</v>
      </c>
      <c r="P2422" s="15">
        <f t="shared" si="1008"/>
        <v>1644.3555261674921</v>
      </c>
      <c r="Q2422" s="3">
        <f t="shared" si="1025"/>
        <v>5</v>
      </c>
      <c r="R2422" s="3">
        <f t="shared" si="1009"/>
        <v>-2.08</v>
      </c>
      <c r="S2422" s="16">
        <f t="shared" si="1010"/>
        <v>-6.9680000000000009</v>
      </c>
      <c r="T2422" s="3">
        <f t="shared" si="1011"/>
        <v>396.64156666666645</v>
      </c>
      <c r="U2422" s="3">
        <f t="shared" si="1012"/>
        <v>0.24545152203633319</v>
      </c>
      <c r="V2422" s="3">
        <f t="shared" si="1013"/>
        <v>1615.9670283403384</v>
      </c>
      <c r="W2422" s="19">
        <f t="shared" si="1014"/>
        <v>396.64156666666645</v>
      </c>
      <c r="X2422" s="19">
        <f t="shared" si="1015"/>
        <v>0.24545152203633319</v>
      </c>
      <c r="Y2422" s="19">
        <f t="shared" si="1016"/>
        <v>1615.9670283403384</v>
      </c>
      <c r="Z2422" s="2">
        <f t="shared" si="1017"/>
        <v>-6.2007083333333526</v>
      </c>
      <c r="AA2422" s="2">
        <f t="shared" si="1018"/>
        <v>-40.528178453543433</v>
      </c>
      <c r="AB2422">
        <v>-5.08</v>
      </c>
      <c r="AC2422">
        <v>454.66</v>
      </c>
      <c r="AD2422">
        <v>-25.4</v>
      </c>
      <c r="AE2422">
        <v>1117.5999999999999</v>
      </c>
      <c r="AF2422" s="2">
        <f t="shared" si="1019"/>
        <v>0.40681818181818186</v>
      </c>
      <c r="AG2422" t="b">
        <f t="shared" si="1020"/>
        <v>1</v>
      </c>
      <c r="AH2422" s="2">
        <f t="shared" si="1021"/>
        <v>-1.1207083333333525</v>
      </c>
      <c r="AI2422">
        <f t="shared" si="1022"/>
        <v>1.1207083333333525</v>
      </c>
      <c r="AJ2422" s="2">
        <f t="shared" si="1023"/>
        <v>-15.128178453543434</v>
      </c>
      <c r="AK2422" s="2">
        <f t="shared" si="1024"/>
        <v>15.128178453543434</v>
      </c>
    </row>
    <row r="2423" spans="1:37" x14ac:dyDescent="0.3">
      <c r="A2423" s="18">
        <v>40665</v>
      </c>
      <c r="B2423">
        <v>0</v>
      </c>
      <c r="C2423">
        <v>15.4</v>
      </c>
      <c r="D2423">
        <v>-1.2</v>
      </c>
      <c r="E2423">
        <v>7.1</v>
      </c>
      <c r="G2423" s="3">
        <f t="shared" si="1026"/>
        <v>396.64156666666645</v>
      </c>
      <c r="H2423" s="3">
        <f t="shared" si="1027"/>
        <v>1615.9670283403384</v>
      </c>
      <c r="I2423" s="10">
        <f t="shared" si="1001"/>
        <v>1599.8073580569351</v>
      </c>
      <c r="J2423" s="3">
        <f t="shared" si="1002"/>
        <v>0.24793083033973048</v>
      </c>
      <c r="K2423" s="3">
        <f t="shared" si="1003"/>
        <v>0</v>
      </c>
      <c r="L2423" s="15">
        <f t="shared" si="1004"/>
        <v>0</v>
      </c>
      <c r="M2423" s="3">
        <f t="shared" si="1005"/>
        <v>0</v>
      </c>
      <c r="N2423" s="15">
        <f t="shared" si="1006"/>
        <v>396.64156666666645</v>
      </c>
      <c r="O2423" s="15">
        <f t="shared" si="1007"/>
        <v>0.24793083033973048</v>
      </c>
      <c r="P2423" s="15">
        <f t="shared" si="1008"/>
        <v>1599.8073580569351</v>
      </c>
      <c r="Q2423" s="3">
        <f t="shared" si="1025"/>
        <v>5</v>
      </c>
      <c r="R2423" s="3">
        <f t="shared" si="1009"/>
        <v>-2.08</v>
      </c>
      <c r="S2423" s="16">
        <f t="shared" si="1010"/>
        <v>-14.767999999999999</v>
      </c>
      <c r="T2423" s="3">
        <f t="shared" si="1011"/>
        <v>381.87356666666648</v>
      </c>
      <c r="U2423" s="3">
        <f t="shared" si="1012"/>
        <v>0.24793083033973048</v>
      </c>
      <c r="V2423" s="3">
        <f t="shared" si="1013"/>
        <v>1540.2423576906479</v>
      </c>
      <c r="W2423" s="19">
        <f t="shared" si="1014"/>
        <v>381.87356666666648</v>
      </c>
      <c r="X2423" s="19">
        <f t="shared" si="1015"/>
        <v>0.24793083033973048</v>
      </c>
      <c r="Y2423" s="19">
        <f t="shared" si="1016"/>
        <v>1540.2423576906479</v>
      </c>
      <c r="Z2423" s="2">
        <f t="shared" si="1017"/>
        <v>-14.767999999999972</v>
      </c>
      <c r="AA2423" s="2">
        <f t="shared" si="1018"/>
        <v>-75.724670649690552</v>
      </c>
      <c r="AB2423">
        <v>-15.24</v>
      </c>
      <c r="AC2423">
        <v>439.42</v>
      </c>
      <c r="AD2423">
        <v>-76.2</v>
      </c>
      <c r="AE2423">
        <v>1041.4000000000001</v>
      </c>
      <c r="AF2423" s="2">
        <f t="shared" si="1019"/>
        <v>0.42195121951219511</v>
      </c>
      <c r="AG2423" t="b">
        <f t="shared" si="1020"/>
        <v>1</v>
      </c>
      <c r="AH2423" s="2">
        <f t="shared" si="1021"/>
        <v>0.47200000000002795</v>
      </c>
      <c r="AI2423">
        <f t="shared" si="1022"/>
        <v>0.47200000000002795</v>
      </c>
      <c r="AJ2423" s="2">
        <f t="shared" si="1023"/>
        <v>0.47532935030945112</v>
      </c>
      <c r="AK2423" s="2">
        <f t="shared" si="1024"/>
        <v>0.47532935030945112</v>
      </c>
    </row>
    <row r="2424" spans="1:37" x14ac:dyDescent="0.3">
      <c r="A2424" s="18">
        <v>40666</v>
      </c>
      <c r="B2424">
        <v>2.54</v>
      </c>
      <c r="C2424">
        <v>6.8</v>
      </c>
      <c r="D2424">
        <v>1.3</v>
      </c>
      <c r="E2424">
        <v>4.05</v>
      </c>
      <c r="G2424" s="3">
        <f t="shared" si="1026"/>
        <v>381.87356666666648</v>
      </c>
      <c r="H2424" s="3">
        <f t="shared" si="1027"/>
        <v>1540.2423576906479</v>
      </c>
      <c r="I2424" s="10">
        <f t="shared" si="1001"/>
        <v>1524.8399341137413</v>
      </c>
      <c r="J2424" s="3">
        <f t="shared" si="1002"/>
        <v>0.25043518216134392</v>
      </c>
      <c r="K2424" s="3">
        <f t="shared" si="1003"/>
        <v>1.7144999999999997</v>
      </c>
      <c r="L2424" s="15">
        <f t="shared" si="1004"/>
        <v>0.82550000000000023</v>
      </c>
      <c r="M2424" s="3">
        <f t="shared" si="1005"/>
        <v>0.39687500000000031</v>
      </c>
      <c r="N2424" s="15">
        <f t="shared" si="1006"/>
        <v>382.2704416666665</v>
      </c>
      <c r="O2424" s="15">
        <f t="shared" si="1007"/>
        <v>0.25058724577055419</v>
      </c>
      <c r="P2424" s="15">
        <f t="shared" si="1008"/>
        <v>1525.4983967407732</v>
      </c>
      <c r="Q2424" s="3">
        <f t="shared" si="1025"/>
        <v>5</v>
      </c>
      <c r="R2424" s="3">
        <f t="shared" si="1009"/>
        <v>-2.08</v>
      </c>
      <c r="S2424" s="16">
        <f t="shared" si="1010"/>
        <v>-8.4239999999999995</v>
      </c>
      <c r="T2424" s="3">
        <f t="shared" si="1011"/>
        <v>373.84644166666652</v>
      </c>
      <c r="U2424" s="3">
        <f t="shared" si="1012"/>
        <v>0.25058724577055419</v>
      </c>
      <c r="V2424" s="3">
        <f t="shared" si="1013"/>
        <v>1491.8813625852788</v>
      </c>
      <c r="W2424" s="19">
        <f t="shared" si="1014"/>
        <v>373.84644166666652</v>
      </c>
      <c r="X2424" s="19">
        <f t="shared" si="1015"/>
        <v>0.25058724577055419</v>
      </c>
      <c r="Y2424" s="19">
        <f t="shared" si="1016"/>
        <v>1491.8813625852788</v>
      </c>
      <c r="Z2424" s="2">
        <f t="shared" si="1017"/>
        <v>-8.0271249999999554</v>
      </c>
      <c r="AA2424" s="2">
        <f t="shared" si="1018"/>
        <v>-48.360995105369057</v>
      </c>
      <c r="AB2424">
        <v>-2.54</v>
      </c>
      <c r="AC2424">
        <v>436.88</v>
      </c>
      <c r="AD2424">
        <v>0</v>
      </c>
      <c r="AE2424">
        <v>1041.4000000000001</v>
      </c>
      <c r="AF2424" s="2">
        <f t="shared" si="1019"/>
        <v>0.4195121951219512</v>
      </c>
      <c r="AG2424" t="b">
        <f t="shared" si="1020"/>
        <v>1</v>
      </c>
      <c r="AH2424" s="2">
        <f t="shared" si="1021"/>
        <v>-5.4871249999999554</v>
      </c>
      <c r="AI2424">
        <f t="shared" si="1022"/>
        <v>5.4871249999999554</v>
      </c>
      <c r="AJ2424" s="2">
        <f t="shared" si="1023"/>
        <v>-48.360995105369057</v>
      </c>
      <c r="AK2424" s="2">
        <f t="shared" si="1024"/>
        <v>48.360995105369057</v>
      </c>
    </row>
    <row r="2425" spans="1:37" x14ac:dyDescent="0.3">
      <c r="A2425" s="18">
        <v>40667</v>
      </c>
      <c r="B2425">
        <v>0</v>
      </c>
      <c r="C2425">
        <v>10</v>
      </c>
      <c r="D2425">
        <v>0.7</v>
      </c>
      <c r="E2425">
        <v>5.35</v>
      </c>
      <c r="G2425" s="3">
        <f t="shared" si="1026"/>
        <v>373.84644166666652</v>
      </c>
      <c r="H2425" s="3">
        <f t="shared" si="1027"/>
        <v>1491.8813625852788</v>
      </c>
      <c r="I2425" s="10">
        <f t="shared" si="1001"/>
        <v>1476.9625489594259</v>
      </c>
      <c r="J2425" s="3">
        <f t="shared" si="1002"/>
        <v>0.25311843007126689</v>
      </c>
      <c r="K2425" s="3">
        <f t="shared" si="1003"/>
        <v>0</v>
      </c>
      <c r="L2425" s="15">
        <f t="shared" si="1004"/>
        <v>0</v>
      </c>
      <c r="M2425" s="3">
        <f t="shared" si="1005"/>
        <v>0</v>
      </c>
      <c r="N2425" s="15">
        <f t="shared" si="1006"/>
        <v>373.84644166666652</v>
      </c>
      <c r="O2425" s="15">
        <f t="shared" si="1007"/>
        <v>0.25311843007126689</v>
      </c>
      <c r="P2425" s="15">
        <f t="shared" si="1008"/>
        <v>1476.9625489594259</v>
      </c>
      <c r="Q2425" s="3">
        <f t="shared" si="1025"/>
        <v>5</v>
      </c>
      <c r="R2425" s="3">
        <f t="shared" si="1009"/>
        <v>-2.08</v>
      </c>
      <c r="S2425" s="16">
        <f t="shared" si="1010"/>
        <v>-11.128</v>
      </c>
      <c r="T2425" s="3">
        <f t="shared" si="1011"/>
        <v>362.71844166666654</v>
      </c>
      <c r="U2425" s="3">
        <f t="shared" si="1012"/>
        <v>0.25311843007126689</v>
      </c>
      <c r="V2425" s="3">
        <f t="shared" si="1013"/>
        <v>1432.9989387360738</v>
      </c>
      <c r="W2425" s="19">
        <f t="shared" si="1014"/>
        <v>362.71844166666654</v>
      </c>
      <c r="X2425" s="19">
        <f t="shared" si="1015"/>
        <v>0.25311843007126689</v>
      </c>
      <c r="Y2425" s="19">
        <f t="shared" si="1016"/>
        <v>1432.9989387360738</v>
      </c>
      <c r="Z2425" s="2">
        <f t="shared" si="1017"/>
        <v>-11.127999999999986</v>
      </c>
      <c r="AA2425" s="2">
        <f t="shared" si="1018"/>
        <v>-58.882423849204997</v>
      </c>
      <c r="AB2425">
        <v>-10.16</v>
      </c>
      <c r="AC2425">
        <v>426.72</v>
      </c>
      <c r="AD2425">
        <v>-25.4</v>
      </c>
      <c r="AE2425">
        <v>1016</v>
      </c>
      <c r="AF2425" s="2">
        <f t="shared" si="1019"/>
        <v>0.42000000000000004</v>
      </c>
      <c r="AG2425" t="b">
        <f t="shared" si="1020"/>
        <v>1</v>
      </c>
      <c r="AH2425" s="2">
        <f t="shared" si="1021"/>
        <v>-0.96799999999998576</v>
      </c>
      <c r="AI2425">
        <f t="shared" si="1022"/>
        <v>0.96799999999998576</v>
      </c>
      <c r="AJ2425" s="2">
        <f t="shared" si="1023"/>
        <v>-33.482423849204999</v>
      </c>
      <c r="AK2425" s="2">
        <f t="shared" si="1024"/>
        <v>33.482423849204999</v>
      </c>
    </row>
    <row r="2426" spans="1:37" x14ac:dyDescent="0.3">
      <c r="A2426" s="18">
        <v>40668</v>
      </c>
      <c r="B2426">
        <v>0</v>
      </c>
      <c r="C2426">
        <v>19.3</v>
      </c>
      <c r="D2426">
        <v>0.4</v>
      </c>
      <c r="E2426">
        <v>9.85</v>
      </c>
      <c r="G2426" s="3">
        <f t="shared" si="1026"/>
        <v>362.71844166666654</v>
      </c>
      <c r="H2426" s="3">
        <f t="shared" si="1027"/>
        <v>1432.9989387360738</v>
      </c>
      <c r="I2426" s="10">
        <f t="shared" si="1001"/>
        <v>1418.6689493487131</v>
      </c>
      <c r="J2426" s="3">
        <f t="shared" si="1002"/>
        <v>0.25567518189016852</v>
      </c>
      <c r="K2426" s="3">
        <f t="shared" si="1003"/>
        <v>0</v>
      </c>
      <c r="L2426" s="15">
        <f t="shared" si="1004"/>
        <v>0</v>
      </c>
      <c r="M2426" s="3">
        <f t="shared" si="1005"/>
        <v>0</v>
      </c>
      <c r="N2426" s="15">
        <f t="shared" si="1006"/>
        <v>362.71844166666654</v>
      </c>
      <c r="O2426" s="15">
        <f t="shared" si="1007"/>
        <v>0.25567518189016852</v>
      </c>
      <c r="P2426" s="15">
        <f t="shared" si="1008"/>
        <v>1418.6689493487131</v>
      </c>
      <c r="Q2426" s="3">
        <f t="shared" si="1025"/>
        <v>5</v>
      </c>
      <c r="R2426" s="3">
        <f t="shared" si="1009"/>
        <v>-2.08</v>
      </c>
      <c r="S2426" s="16">
        <f t="shared" si="1010"/>
        <v>-20.488</v>
      </c>
      <c r="T2426" s="3">
        <f t="shared" si="1011"/>
        <v>342.23044166666654</v>
      </c>
      <c r="U2426" s="3">
        <f t="shared" si="1012"/>
        <v>0.25567518189016852</v>
      </c>
      <c r="V2426" s="3">
        <f t="shared" si="1013"/>
        <v>1338.5360250322613</v>
      </c>
      <c r="W2426" s="19">
        <f t="shared" si="1014"/>
        <v>342.23044166666654</v>
      </c>
      <c r="X2426" s="19">
        <f t="shared" si="1015"/>
        <v>0.25567518189016852</v>
      </c>
      <c r="Y2426" s="19">
        <f t="shared" si="1016"/>
        <v>1338.5360250322613</v>
      </c>
      <c r="Z2426" s="2">
        <f t="shared" si="1017"/>
        <v>-20.488</v>
      </c>
      <c r="AA2426" s="2">
        <f t="shared" si="1018"/>
        <v>-94.462913703812546</v>
      </c>
      <c r="AB2426">
        <v>-17.78</v>
      </c>
      <c r="AC2426">
        <v>408.94</v>
      </c>
      <c r="AD2426">
        <v>-50.8</v>
      </c>
      <c r="AE2426">
        <v>965.2</v>
      </c>
      <c r="AF2426" s="2">
        <f t="shared" si="1019"/>
        <v>0.42368421052631577</v>
      </c>
      <c r="AG2426" t="b">
        <f t="shared" si="1020"/>
        <v>1</v>
      </c>
      <c r="AH2426" s="2">
        <f t="shared" si="1021"/>
        <v>-2.7079999999999984</v>
      </c>
      <c r="AI2426">
        <f t="shared" si="1022"/>
        <v>2.7079999999999984</v>
      </c>
      <c r="AJ2426" s="2">
        <f t="shared" si="1023"/>
        <v>-43.662913703812549</v>
      </c>
      <c r="AK2426" s="2">
        <f t="shared" si="1024"/>
        <v>43.662913703812549</v>
      </c>
    </row>
    <row r="2427" spans="1:37" x14ac:dyDescent="0.3">
      <c r="A2427" s="18">
        <v>40669</v>
      </c>
      <c r="B2427">
        <v>2.54</v>
      </c>
      <c r="C2427">
        <v>10.199999999999999</v>
      </c>
      <c r="D2427">
        <v>3.3</v>
      </c>
      <c r="E2427">
        <v>6.75</v>
      </c>
      <c r="G2427" s="3">
        <f t="shared" si="1026"/>
        <v>342.23044166666654</v>
      </c>
      <c r="H2427" s="3">
        <f t="shared" si="1027"/>
        <v>1338.5360250322613</v>
      </c>
      <c r="I2427" s="10">
        <f t="shared" si="1001"/>
        <v>1325.1506647819385</v>
      </c>
      <c r="J2427" s="3">
        <f t="shared" si="1002"/>
        <v>0.25825775948501872</v>
      </c>
      <c r="K2427" s="3">
        <f t="shared" si="1003"/>
        <v>2.54</v>
      </c>
      <c r="L2427" s="15">
        <f t="shared" si="1004"/>
        <v>0</v>
      </c>
      <c r="M2427" s="3">
        <f t="shared" si="1005"/>
        <v>-0.63500000000000001</v>
      </c>
      <c r="N2427" s="15">
        <f t="shared" si="1006"/>
        <v>341.59544166666655</v>
      </c>
      <c r="O2427" s="15">
        <f t="shared" si="1007"/>
        <v>0.25970608116697447</v>
      </c>
      <c r="P2427" s="15">
        <f t="shared" si="1008"/>
        <v>1315.3155295083077</v>
      </c>
      <c r="Q2427" s="3">
        <f t="shared" si="1025"/>
        <v>5</v>
      </c>
      <c r="R2427" s="3">
        <f t="shared" si="1009"/>
        <v>-2.08</v>
      </c>
      <c r="S2427" s="16">
        <f t="shared" si="1010"/>
        <v>-14.040000000000001</v>
      </c>
      <c r="T2427" s="3">
        <f t="shared" si="1011"/>
        <v>327.55544166666652</v>
      </c>
      <c r="U2427" s="3">
        <f t="shared" si="1012"/>
        <v>0.25970608116697447</v>
      </c>
      <c r="V2427" s="3">
        <f t="shared" si="1013"/>
        <v>1261.2544157411132</v>
      </c>
      <c r="W2427" s="19">
        <f t="shared" si="1014"/>
        <v>327.55544166666652</v>
      </c>
      <c r="X2427" s="19">
        <f t="shared" si="1015"/>
        <v>0.25970608116697447</v>
      </c>
      <c r="Y2427" s="19">
        <f t="shared" si="1016"/>
        <v>1261.2544157411132</v>
      </c>
      <c r="Z2427" s="2">
        <f t="shared" si="1017"/>
        <v>-14.675000000000011</v>
      </c>
      <c r="AA2427" s="2">
        <f t="shared" si="1018"/>
        <v>-77.281609291148015</v>
      </c>
      <c r="AB2427">
        <v>-12.7</v>
      </c>
      <c r="AC2427">
        <v>396.24</v>
      </c>
      <c r="AD2427">
        <v>-25.4</v>
      </c>
      <c r="AE2427">
        <v>939.8</v>
      </c>
      <c r="AF2427" s="2">
        <f t="shared" si="1019"/>
        <v>0.42162162162162165</v>
      </c>
      <c r="AG2427" t="b">
        <f t="shared" si="1020"/>
        <v>1</v>
      </c>
      <c r="AH2427" s="2">
        <f t="shared" si="1021"/>
        <v>-1.9750000000000121</v>
      </c>
      <c r="AI2427">
        <f t="shared" si="1022"/>
        <v>1.9750000000000121</v>
      </c>
      <c r="AJ2427" s="2">
        <f t="shared" si="1023"/>
        <v>-51.881609291148017</v>
      </c>
      <c r="AK2427" s="2">
        <f t="shared" si="1024"/>
        <v>51.881609291148017</v>
      </c>
    </row>
    <row r="2428" spans="1:37" x14ac:dyDescent="0.3">
      <c r="A2428" s="18">
        <v>40670</v>
      </c>
      <c r="B2428">
        <v>2.54</v>
      </c>
      <c r="C2428">
        <v>8.1</v>
      </c>
      <c r="D2428">
        <v>2.4</v>
      </c>
      <c r="E2428">
        <v>5.25</v>
      </c>
      <c r="G2428" s="3">
        <f t="shared" si="1026"/>
        <v>327.55544166666652</v>
      </c>
      <c r="H2428" s="3">
        <f t="shared" si="1027"/>
        <v>1261.2544157411132</v>
      </c>
      <c r="I2428" s="10">
        <f t="shared" si="1001"/>
        <v>1248.6418715837021</v>
      </c>
      <c r="J2428" s="3">
        <f t="shared" si="1002"/>
        <v>0.26232937491613584</v>
      </c>
      <c r="K2428" s="3">
        <f t="shared" si="1003"/>
        <v>2.2225000000000001</v>
      </c>
      <c r="L2428" s="15">
        <f t="shared" si="1004"/>
        <v>0.3175</v>
      </c>
      <c r="M2428" s="3">
        <f t="shared" si="1005"/>
        <v>-0.23812500000000003</v>
      </c>
      <c r="N2428" s="15">
        <f t="shared" si="1006"/>
        <v>327.3173166666665</v>
      </c>
      <c r="O2428" s="15">
        <f t="shared" si="1007"/>
        <v>0.26331661681886631</v>
      </c>
      <c r="P2428" s="15">
        <f t="shared" si="1008"/>
        <v>1243.0560616378641</v>
      </c>
      <c r="Q2428" s="3">
        <f t="shared" si="1025"/>
        <v>5</v>
      </c>
      <c r="R2428" s="3">
        <f t="shared" si="1009"/>
        <v>-2.08</v>
      </c>
      <c r="S2428" s="16">
        <f t="shared" si="1010"/>
        <v>-10.92</v>
      </c>
      <c r="T2428" s="3">
        <f t="shared" si="1011"/>
        <v>316.39731666666648</v>
      </c>
      <c r="U2428" s="3">
        <f t="shared" si="1012"/>
        <v>0.26331661681886631</v>
      </c>
      <c r="V2428" s="3">
        <f t="shared" si="1013"/>
        <v>1201.585074611201</v>
      </c>
      <c r="W2428" s="19">
        <f t="shared" si="1014"/>
        <v>316.39731666666648</v>
      </c>
      <c r="X2428" s="19">
        <f t="shared" si="1015"/>
        <v>0.26331661681886631</v>
      </c>
      <c r="Y2428" s="19">
        <f t="shared" si="1016"/>
        <v>1201.585074611201</v>
      </c>
      <c r="Z2428" s="2">
        <f t="shared" si="1017"/>
        <v>-11.158125000000041</v>
      </c>
      <c r="AA2428" s="2">
        <f t="shared" si="1018"/>
        <v>-59.669341129912254</v>
      </c>
      <c r="AB2428">
        <v>-7.62</v>
      </c>
      <c r="AC2428">
        <v>388.62</v>
      </c>
      <c r="AD2428">
        <v>-25.4</v>
      </c>
      <c r="AE2428">
        <v>914.4</v>
      </c>
      <c r="AF2428" s="2">
        <f t="shared" si="1019"/>
        <v>0.42499999999999999</v>
      </c>
      <c r="AG2428" t="b">
        <f t="shared" si="1020"/>
        <v>1</v>
      </c>
      <c r="AH2428" s="2">
        <f t="shared" si="1021"/>
        <v>-3.5381250000000408</v>
      </c>
      <c r="AI2428">
        <f t="shared" si="1022"/>
        <v>3.5381250000000408</v>
      </c>
      <c r="AJ2428" s="2">
        <f t="shared" si="1023"/>
        <v>-34.269341129912256</v>
      </c>
      <c r="AK2428" s="2">
        <f t="shared" si="1024"/>
        <v>34.269341129912256</v>
      </c>
    </row>
    <row r="2429" spans="1:37" x14ac:dyDescent="0.3">
      <c r="A2429" s="18">
        <v>40671</v>
      </c>
      <c r="B2429">
        <v>5.08</v>
      </c>
      <c r="C2429">
        <v>6.8</v>
      </c>
      <c r="D2429">
        <v>1.3</v>
      </c>
      <c r="E2429">
        <v>4.05</v>
      </c>
      <c r="G2429" s="3">
        <f t="shared" si="1026"/>
        <v>316.39731666666648</v>
      </c>
      <c r="H2429" s="3">
        <f t="shared" si="1027"/>
        <v>1201.585074611201</v>
      </c>
      <c r="I2429" s="10">
        <f t="shared" si="1001"/>
        <v>1189.569223865089</v>
      </c>
      <c r="J2429" s="3">
        <f t="shared" si="1002"/>
        <v>0.26597638062511747</v>
      </c>
      <c r="K2429" s="3">
        <f t="shared" si="1003"/>
        <v>3.4289999999999994</v>
      </c>
      <c r="L2429" s="15">
        <f t="shared" si="1004"/>
        <v>1.6510000000000005</v>
      </c>
      <c r="M2429" s="3">
        <f t="shared" si="1005"/>
        <v>0.79375000000000062</v>
      </c>
      <c r="N2429" s="15">
        <f t="shared" si="1006"/>
        <v>317.19106666666647</v>
      </c>
      <c r="O2429" s="15">
        <f t="shared" si="1007"/>
        <v>0.26616996038207291</v>
      </c>
      <c r="P2429" s="15">
        <f t="shared" si="1008"/>
        <v>1191.6861925791907</v>
      </c>
      <c r="Q2429" s="3">
        <f t="shared" si="1025"/>
        <v>5</v>
      </c>
      <c r="R2429" s="3">
        <f t="shared" si="1009"/>
        <v>-2.08</v>
      </c>
      <c r="S2429" s="16">
        <f t="shared" si="1010"/>
        <v>-8.4239999999999995</v>
      </c>
      <c r="T2429" s="3">
        <f t="shared" si="1011"/>
        <v>308.76706666666649</v>
      </c>
      <c r="U2429" s="3">
        <f t="shared" si="1012"/>
        <v>0.26616996038207291</v>
      </c>
      <c r="V2429" s="3">
        <f t="shared" si="1013"/>
        <v>1160.0372417061928</v>
      </c>
      <c r="W2429" s="19">
        <f t="shared" si="1014"/>
        <v>308.76706666666649</v>
      </c>
      <c r="X2429" s="19">
        <f t="shared" si="1015"/>
        <v>0.26616996038207291</v>
      </c>
      <c r="Y2429" s="19">
        <f t="shared" si="1016"/>
        <v>1160.0372417061928</v>
      </c>
      <c r="Z2429" s="2">
        <f t="shared" si="1017"/>
        <v>-7.6302499999999895</v>
      </c>
      <c r="AA2429" s="2">
        <f t="shared" si="1018"/>
        <v>-41.547832905008136</v>
      </c>
      <c r="AB2429">
        <v>-7.62</v>
      </c>
      <c r="AC2429">
        <v>381</v>
      </c>
      <c r="AD2429">
        <v>-25.4</v>
      </c>
      <c r="AE2429">
        <v>889</v>
      </c>
      <c r="AF2429" s="2">
        <f t="shared" si="1019"/>
        <v>0.42857142857142855</v>
      </c>
      <c r="AG2429" t="b">
        <f t="shared" si="1020"/>
        <v>1</v>
      </c>
      <c r="AH2429" s="2">
        <f t="shared" si="1021"/>
        <v>-1.0249999999989434E-2</v>
      </c>
      <c r="AI2429">
        <f t="shared" si="1022"/>
        <v>1.0249999999989434E-2</v>
      </c>
      <c r="AJ2429" s="2">
        <f t="shared" si="1023"/>
        <v>-16.147832905008137</v>
      </c>
      <c r="AK2429" s="2">
        <f t="shared" si="1024"/>
        <v>16.147832905008137</v>
      </c>
    </row>
    <row r="2430" spans="1:37" x14ac:dyDescent="0.3">
      <c r="A2430" s="18">
        <v>40672</v>
      </c>
      <c r="B2430">
        <v>10.16</v>
      </c>
      <c r="C2430">
        <v>5.9</v>
      </c>
      <c r="D2430">
        <v>1.1000000000000001</v>
      </c>
      <c r="E2430">
        <v>3.5</v>
      </c>
      <c r="G2430" s="3">
        <f t="shared" si="1026"/>
        <v>308.76706666666649</v>
      </c>
      <c r="H2430" s="3">
        <f t="shared" si="1027"/>
        <v>1160.0372417061928</v>
      </c>
      <c r="I2430" s="10">
        <f t="shared" si="1001"/>
        <v>1148.436869289131</v>
      </c>
      <c r="J2430" s="3">
        <f t="shared" si="1002"/>
        <v>0.26885854584047769</v>
      </c>
      <c r="K2430" s="3">
        <f t="shared" si="1003"/>
        <v>5.9266666666666667</v>
      </c>
      <c r="L2430" s="15">
        <f t="shared" si="1004"/>
        <v>4.2333333333333334</v>
      </c>
      <c r="M2430" s="3">
        <f t="shared" si="1005"/>
        <v>2.7516666666666669</v>
      </c>
      <c r="N2430" s="15">
        <f t="shared" si="1006"/>
        <v>311.51873333333316</v>
      </c>
      <c r="O2430" s="15">
        <f t="shared" si="1007"/>
        <v>0.2674260806388688</v>
      </c>
      <c r="P2430" s="15">
        <f t="shared" si="1008"/>
        <v>1164.8779079031074</v>
      </c>
      <c r="Q2430" s="3">
        <f t="shared" si="1025"/>
        <v>5</v>
      </c>
      <c r="R2430" s="3">
        <f t="shared" si="1009"/>
        <v>-2.08</v>
      </c>
      <c r="S2430" s="16">
        <f t="shared" si="1010"/>
        <v>-7.28</v>
      </c>
      <c r="T2430" s="3">
        <f t="shared" si="1011"/>
        <v>304.23873333333319</v>
      </c>
      <c r="U2430" s="3">
        <f t="shared" si="1012"/>
        <v>0.2674260806388688</v>
      </c>
      <c r="V2430" s="3">
        <f t="shared" si="1013"/>
        <v>1137.6554321348187</v>
      </c>
      <c r="W2430" s="19">
        <f t="shared" si="1014"/>
        <v>304.23873333333319</v>
      </c>
      <c r="X2430" s="19">
        <f t="shared" si="1015"/>
        <v>0.2674260806388688</v>
      </c>
      <c r="Y2430" s="19">
        <f t="shared" si="1016"/>
        <v>1137.6554321348187</v>
      </c>
      <c r="Z2430" s="2">
        <f t="shared" si="1017"/>
        <v>-4.5283333333333076</v>
      </c>
      <c r="AA2430" s="2">
        <f t="shared" si="1018"/>
        <v>-22.381809571374106</v>
      </c>
      <c r="AB2430">
        <v>-2.54</v>
      </c>
      <c r="AC2430">
        <v>378.46</v>
      </c>
      <c r="AD2430">
        <v>0</v>
      </c>
      <c r="AE2430">
        <v>889</v>
      </c>
      <c r="AF2430" s="2">
        <f t="shared" si="1019"/>
        <v>0.42571428571428571</v>
      </c>
      <c r="AG2430" t="b">
        <f t="shared" si="1020"/>
        <v>1</v>
      </c>
      <c r="AH2430" s="2">
        <f t="shared" si="1021"/>
        <v>-1.9883333333333075</v>
      </c>
      <c r="AI2430">
        <f t="shared" si="1022"/>
        <v>1.9883333333333075</v>
      </c>
      <c r="AJ2430" s="2">
        <f t="shared" si="1023"/>
        <v>-22.381809571374106</v>
      </c>
      <c r="AK2430" s="2">
        <f t="shared" si="1024"/>
        <v>22.381809571374106</v>
      </c>
    </row>
    <row r="2431" spans="1:37" x14ac:dyDescent="0.3">
      <c r="A2431" s="18">
        <v>40673</v>
      </c>
      <c r="B2431">
        <v>5.08</v>
      </c>
      <c r="C2431">
        <v>6.6</v>
      </c>
      <c r="D2431">
        <v>1.2</v>
      </c>
      <c r="E2431">
        <v>3.9</v>
      </c>
      <c r="G2431" s="3">
        <f t="shared" si="1026"/>
        <v>304.23873333333319</v>
      </c>
      <c r="H2431" s="3">
        <f t="shared" si="1027"/>
        <v>1137.6554321348187</v>
      </c>
      <c r="I2431" s="10">
        <f t="shared" si="1001"/>
        <v>1126.2788778134704</v>
      </c>
      <c r="J2431" s="3">
        <f t="shared" si="1002"/>
        <v>0.27012735418067557</v>
      </c>
      <c r="K2431" s="3">
        <f t="shared" si="1003"/>
        <v>3.3020000000000005</v>
      </c>
      <c r="L2431" s="15">
        <f t="shared" si="1004"/>
        <v>1.7779999999999998</v>
      </c>
      <c r="M2431" s="3">
        <f t="shared" si="1005"/>
        <v>0.95249999999999968</v>
      </c>
      <c r="N2431" s="15">
        <f t="shared" si="1006"/>
        <v>305.19123333333317</v>
      </c>
      <c r="O2431" s="15">
        <f t="shared" si="1007"/>
        <v>0.27002848806763147</v>
      </c>
      <c r="P2431" s="15">
        <f t="shared" si="1008"/>
        <v>1130.2186503258679</v>
      </c>
      <c r="Q2431" s="3">
        <f t="shared" si="1025"/>
        <v>5</v>
      </c>
      <c r="R2431" s="3">
        <f t="shared" si="1009"/>
        <v>-2.08</v>
      </c>
      <c r="S2431" s="16">
        <f t="shared" si="1010"/>
        <v>-8.1120000000000001</v>
      </c>
      <c r="T2431" s="3">
        <f t="shared" si="1011"/>
        <v>297.07923333333315</v>
      </c>
      <c r="U2431" s="3">
        <f t="shared" si="1012"/>
        <v>0.27002848806763147</v>
      </c>
      <c r="V2431" s="3">
        <f t="shared" si="1013"/>
        <v>1100.1773755772263</v>
      </c>
      <c r="W2431" s="19">
        <f t="shared" si="1014"/>
        <v>297.07923333333315</v>
      </c>
      <c r="X2431" s="19">
        <f t="shared" si="1015"/>
        <v>0.27002848806763147</v>
      </c>
      <c r="Y2431" s="19">
        <f t="shared" si="1016"/>
        <v>1100.1773755772263</v>
      </c>
      <c r="Z2431" s="2">
        <f t="shared" si="1017"/>
        <v>-7.1595000000000368</v>
      </c>
      <c r="AA2431" s="2">
        <f t="shared" si="1018"/>
        <v>-37.478056557592481</v>
      </c>
      <c r="AB2431">
        <v>-10.16</v>
      </c>
      <c r="AC2431">
        <v>368.3</v>
      </c>
      <c r="AD2431">
        <v>-25.4</v>
      </c>
      <c r="AE2431">
        <v>863.6</v>
      </c>
      <c r="AF2431" s="2">
        <f t="shared" si="1019"/>
        <v>0.4264705882352941</v>
      </c>
      <c r="AG2431" t="b">
        <f t="shared" si="1020"/>
        <v>1</v>
      </c>
      <c r="AH2431" s="2">
        <f t="shared" si="1021"/>
        <v>3.0004999999999633</v>
      </c>
      <c r="AI2431">
        <f t="shared" si="1022"/>
        <v>3.0004999999999633</v>
      </c>
      <c r="AJ2431" s="2">
        <f t="shared" si="1023"/>
        <v>-12.078056557592483</v>
      </c>
      <c r="AK2431" s="2">
        <f t="shared" si="1024"/>
        <v>12.078056557592483</v>
      </c>
    </row>
    <row r="2432" spans="1:37" x14ac:dyDescent="0.3">
      <c r="A2432" s="18">
        <v>40674</v>
      </c>
      <c r="B2432">
        <v>2.54</v>
      </c>
      <c r="C2432">
        <v>14.7</v>
      </c>
      <c r="D2432">
        <v>2.4</v>
      </c>
      <c r="E2432">
        <v>8.5500000000000007</v>
      </c>
      <c r="G2432" s="3">
        <f t="shared" si="1026"/>
        <v>297.07923333333315</v>
      </c>
      <c r="H2432" s="3">
        <f t="shared" si="1027"/>
        <v>1100.1773755772263</v>
      </c>
      <c r="I2432" s="10">
        <f t="shared" si="1001"/>
        <v>1089.1756018214539</v>
      </c>
      <c r="J2432" s="3">
        <f t="shared" si="1002"/>
        <v>0.2727560485531631</v>
      </c>
      <c r="K2432" s="3">
        <f t="shared" si="1003"/>
        <v>2.54</v>
      </c>
      <c r="L2432" s="15">
        <f t="shared" si="1004"/>
        <v>0</v>
      </c>
      <c r="M2432" s="3">
        <f t="shared" si="1005"/>
        <v>-0.63500000000000001</v>
      </c>
      <c r="N2432" s="15">
        <f t="shared" si="1006"/>
        <v>296.44423333333316</v>
      </c>
      <c r="O2432" s="15">
        <f t="shared" si="1007"/>
        <v>0.2745201608128896</v>
      </c>
      <c r="P2432" s="15">
        <f t="shared" si="1008"/>
        <v>1079.8632510469306</v>
      </c>
      <c r="Q2432" s="3">
        <f t="shared" si="1025"/>
        <v>5</v>
      </c>
      <c r="R2432" s="3">
        <f t="shared" si="1009"/>
        <v>-2.08</v>
      </c>
      <c r="S2432" s="16">
        <f t="shared" si="1010"/>
        <v>-17.784000000000002</v>
      </c>
      <c r="T2432" s="3">
        <f t="shared" si="1011"/>
        <v>278.66023333333317</v>
      </c>
      <c r="U2432" s="3">
        <f t="shared" si="1012"/>
        <v>0.2745201608128896</v>
      </c>
      <c r="V2432" s="3">
        <f t="shared" si="1013"/>
        <v>1015.0811237622194</v>
      </c>
      <c r="W2432" s="19">
        <f t="shared" si="1014"/>
        <v>278.66023333333317</v>
      </c>
      <c r="X2432" s="19">
        <f t="shared" si="1015"/>
        <v>0.2745201608128896</v>
      </c>
      <c r="Y2432" s="19">
        <f t="shared" si="1016"/>
        <v>1015.0811237622194</v>
      </c>
      <c r="Z2432" s="2">
        <f t="shared" si="1017"/>
        <v>-18.418999999999983</v>
      </c>
      <c r="AA2432" s="2">
        <f t="shared" si="1018"/>
        <v>-85.096251815006895</v>
      </c>
      <c r="AB2432">
        <v>-22.86</v>
      </c>
      <c r="AC2432">
        <v>345.44</v>
      </c>
      <c r="AD2432">
        <v>-50.8</v>
      </c>
      <c r="AE2432">
        <v>812.8</v>
      </c>
      <c r="AF2432" s="2">
        <f t="shared" si="1019"/>
        <v>0.42500000000000004</v>
      </c>
      <c r="AG2432" t="b">
        <f t="shared" si="1020"/>
        <v>1</v>
      </c>
      <c r="AH2432" s="2">
        <f t="shared" si="1021"/>
        <v>4.4410000000000167</v>
      </c>
      <c r="AI2432">
        <f t="shared" si="1022"/>
        <v>4.4410000000000167</v>
      </c>
      <c r="AJ2432" s="2">
        <f t="shared" si="1023"/>
        <v>-34.296251815006897</v>
      </c>
      <c r="AK2432" s="2">
        <f t="shared" si="1024"/>
        <v>34.296251815006897</v>
      </c>
    </row>
    <row r="2433" spans="1:37" x14ac:dyDescent="0.3">
      <c r="A2433" s="18">
        <v>40675</v>
      </c>
      <c r="B2433">
        <v>10.16</v>
      </c>
      <c r="C2433">
        <v>14.1</v>
      </c>
      <c r="D2433">
        <v>2.4</v>
      </c>
      <c r="E2433">
        <v>8.25</v>
      </c>
      <c r="G2433" s="3">
        <f t="shared" si="1026"/>
        <v>278.66023333333317</v>
      </c>
      <c r="H2433" s="3">
        <f t="shared" si="1027"/>
        <v>1015.0811237622194</v>
      </c>
      <c r="I2433" s="10">
        <f t="shared" si="1001"/>
        <v>1004.9303125245972</v>
      </c>
      <c r="J2433" s="3">
        <f t="shared" si="1002"/>
        <v>0.27729309173019151</v>
      </c>
      <c r="K2433" s="3">
        <f t="shared" si="1003"/>
        <v>10.16</v>
      </c>
      <c r="L2433" s="15">
        <f t="shared" si="1004"/>
        <v>0</v>
      </c>
      <c r="M2433" s="3">
        <f t="shared" si="1005"/>
        <v>-2.54</v>
      </c>
      <c r="N2433" s="15">
        <f t="shared" si="1006"/>
        <v>276.12023333333315</v>
      </c>
      <c r="O2433" s="15">
        <f t="shared" si="1007"/>
        <v>0.28516263185219537</v>
      </c>
      <c r="P2433" s="15">
        <f t="shared" si="1008"/>
        <v>968.29038061498522</v>
      </c>
      <c r="Q2433" s="3">
        <f t="shared" si="1025"/>
        <v>5</v>
      </c>
      <c r="R2433" s="3">
        <f t="shared" si="1009"/>
        <v>-2.08</v>
      </c>
      <c r="S2433" s="16">
        <f t="shared" si="1010"/>
        <v>-17.16</v>
      </c>
      <c r="T2433" s="3">
        <f t="shared" si="1011"/>
        <v>258.96023333333312</v>
      </c>
      <c r="U2433" s="3">
        <f t="shared" si="1012"/>
        <v>0.28516263185219537</v>
      </c>
      <c r="V2433" s="3">
        <f t="shared" si="1013"/>
        <v>908.11419312316002</v>
      </c>
      <c r="W2433" s="19">
        <f t="shared" si="1014"/>
        <v>258.96023333333312</v>
      </c>
      <c r="X2433" s="19">
        <f t="shared" si="1015"/>
        <v>0.28516263185219537</v>
      </c>
      <c r="Y2433" s="19">
        <f t="shared" si="1016"/>
        <v>908.11419312316002</v>
      </c>
      <c r="Z2433" s="2">
        <f t="shared" si="1017"/>
        <v>-19.700000000000045</v>
      </c>
      <c r="AA2433" s="2">
        <f t="shared" si="1018"/>
        <v>-106.96693063905934</v>
      </c>
      <c r="AB2433">
        <v>-12.7</v>
      </c>
      <c r="AC2433">
        <v>332.74</v>
      </c>
      <c r="AD2433">
        <v>-50.8</v>
      </c>
      <c r="AE2433">
        <v>762</v>
      </c>
      <c r="AF2433" s="2">
        <f t="shared" si="1019"/>
        <v>0.4366666666666667</v>
      </c>
      <c r="AG2433" t="b">
        <f t="shared" si="1020"/>
        <v>1</v>
      </c>
      <c r="AH2433" s="2">
        <f t="shared" si="1021"/>
        <v>-7.0000000000000462</v>
      </c>
      <c r="AI2433">
        <f t="shared" si="1022"/>
        <v>7.0000000000000462</v>
      </c>
      <c r="AJ2433" s="2">
        <f t="shared" si="1023"/>
        <v>-56.166930639059345</v>
      </c>
      <c r="AK2433" s="2">
        <f t="shared" si="1024"/>
        <v>56.166930639059345</v>
      </c>
    </row>
    <row r="2434" spans="1:37" x14ac:dyDescent="0.3">
      <c r="A2434" s="18">
        <v>40676</v>
      </c>
      <c r="B2434">
        <v>2.54</v>
      </c>
      <c r="C2434">
        <v>10.8</v>
      </c>
      <c r="D2434">
        <v>1</v>
      </c>
      <c r="E2434">
        <v>5.9</v>
      </c>
      <c r="G2434" s="3">
        <f t="shared" si="1026"/>
        <v>258.96023333333312</v>
      </c>
      <c r="H2434" s="3">
        <f t="shared" si="1027"/>
        <v>908.11419312316002</v>
      </c>
      <c r="I2434" s="10">
        <f t="shared" si="1001"/>
        <v>899.03305119192839</v>
      </c>
      <c r="J2434" s="3">
        <f t="shared" si="1002"/>
        <v>0.28804306247696504</v>
      </c>
      <c r="K2434" s="3">
        <f t="shared" si="1003"/>
        <v>2.4976666666666669</v>
      </c>
      <c r="L2434" s="15">
        <f t="shared" si="1004"/>
        <v>4.2333333333333181E-2</v>
      </c>
      <c r="M2434" s="3">
        <f t="shared" si="1005"/>
        <v>-0.58208333333333351</v>
      </c>
      <c r="N2434" s="15">
        <f t="shared" si="1006"/>
        <v>258.37814999999978</v>
      </c>
      <c r="O2434" s="15">
        <f t="shared" si="1007"/>
        <v>0.29006914947908014</v>
      </c>
      <c r="P2434" s="15">
        <f t="shared" si="1008"/>
        <v>890.74674250607984</v>
      </c>
      <c r="Q2434" s="3">
        <f t="shared" si="1025"/>
        <v>5</v>
      </c>
      <c r="R2434" s="3">
        <f t="shared" si="1009"/>
        <v>-2.08</v>
      </c>
      <c r="S2434" s="16">
        <f t="shared" si="1010"/>
        <v>-12.272000000000002</v>
      </c>
      <c r="T2434" s="3">
        <f t="shared" si="1011"/>
        <v>246.10614999999979</v>
      </c>
      <c r="U2434" s="3">
        <f t="shared" si="1012"/>
        <v>0.29006914947908014</v>
      </c>
      <c r="V2434" s="3">
        <f t="shared" si="1013"/>
        <v>848.43958911855611</v>
      </c>
      <c r="W2434" s="19">
        <f t="shared" si="1014"/>
        <v>246.10614999999979</v>
      </c>
      <c r="X2434" s="19">
        <f t="shared" si="1015"/>
        <v>0.29006914947908014</v>
      </c>
      <c r="Y2434" s="19">
        <f t="shared" si="1016"/>
        <v>848.43958911855611</v>
      </c>
      <c r="Z2434" s="2">
        <f t="shared" si="1017"/>
        <v>-12.854083333333335</v>
      </c>
      <c r="AA2434" s="2">
        <f t="shared" si="1018"/>
        <v>-59.674604004603907</v>
      </c>
      <c r="AB2434">
        <v>-17.78</v>
      </c>
      <c r="AC2434">
        <v>314.95999999999998</v>
      </c>
      <c r="AD2434">
        <v>-25.4</v>
      </c>
      <c r="AE2434">
        <v>736.6</v>
      </c>
      <c r="AF2434" s="2">
        <f t="shared" si="1019"/>
        <v>0.42758620689655169</v>
      </c>
      <c r="AG2434" t="b">
        <f t="shared" si="1020"/>
        <v>1</v>
      </c>
      <c r="AH2434" s="2">
        <f t="shared" si="1021"/>
        <v>4.9259166666666658</v>
      </c>
      <c r="AI2434">
        <f t="shared" si="1022"/>
        <v>4.9259166666666658</v>
      </c>
      <c r="AJ2434" s="2">
        <f t="shared" si="1023"/>
        <v>-34.274604004603908</v>
      </c>
      <c r="AK2434" s="2">
        <f t="shared" si="1024"/>
        <v>34.274604004603908</v>
      </c>
    </row>
    <row r="2435" spans="1:37" x14ac:dyDescent="0.3">
      <c r="A2435" s="18">
        <v>40677</v>
      </c>
      <c r="B2435">
        <v>0</v>
      </c>
      <c r="C2435">
        <v>16.2</v>
      </c>
      <c r="D2435">
        <v>2.4</v>
      </c>
      <c r="E2435">
        <v>9.3000000000000007</v>
      </c>
      <c r="G2435" s="3">
        <f t="shared" si="1026"/>
        <v>246.10614999999979</v>
      </c>
      <c r="H2435" s="3">
        <f t="shared" si="1027"/>
        <v>848.43958911855611</v>
      </c>
      <c r="I2435" s="10">
        <f t="shared" si="1001"/>
        <v>839.9551932273705</v>
      </c>
      <c r="J2435" s="3">
        <f t="shared" si="1002"/>
        <v>0.29299914088795975</v>
      </c>
      <c r="K2435" s="3">
        <f t="shared" si="1003"/>
        <v>0</v>
      </c>
      <c r="L2435" s="15">
        <f t="shared" si="1004"/>
        <v>0</v>
      </c>
      <c r="M2435" s="3">
        <f t="shared" si="1005"/>
        <v>0</v>
      </c>
      <c r="N2435" s="15">
        <f t="shared" si="1006"/>
        <v>246.10614999999979</v>
      </c>
      <c r="O2435" s="15">
        <f t="shared" si="1007"/>
        <v>0.29299914088795975</v>
      </c>
      <c r="P2435" s="15">
        <f t="shared" si="1008"/>
        <v>839.9551932273705</v>
      </c>
      <c r="Q2435" s="3">
        <f t="shared" si="1025"/>
        <v>5</v>
      </c>
      <c r="R2435" s="3">
        <f t="shared" si="1009"/>
        <v>-2.08</v>
      </c>
      <c r="S2435" s="16">
        <f t="shared" si="1010"/>
        <v>-19.344000000000001</v>
      </c>
      <c r="T2435" s="3">
        <f t="shared" si="1011"/>
        <v>226.76214999999979</v>
      </c>
      <c r="U2435" s="3">
        <f t="shared" si="1012"/>
        <v>0.29299914088795975</v>
      </c>
      <c r="V2435" s="3">
        <f t="shared" si="1013"/>
        <v>773.93452183094155</v>
      </c>
      <c r="W2435" s="19">
        <f t="shared" si="1014"/>
        <v>226.76214999999979</v>
      </c>
      <c r="X2435" s="19">
        <f t="shared" si="1015"/>
        <v>0.29299914088795975</v>
      </c>
      <c r="Y2435" s="19">
        <f t="shared" si="1016"/>
        <v>773.93452183094155</v>
      </c>
      <c r="Z2435" s="2">
        <f t="shared" si="1017"/>
        <v>-19.343999999999994</v>
      </c>
      <c r="AA2435" s="2">
        <f t="shared" si="1018"/>
        <v>-74.505067287614565</v>
      </c>
      <c r="AB2435">
        <v>-22.86</v>
      </c>
      <c r="AC2435">
        <v>292.10000000000002</v>
      </c>
      <c r="AD2435">
        <v>-76.2</v>
      </c>
      <c r="AE2435">
        <v>660.4</v>
      </c>
      <c r="AF2435" s="2">
        <f t="shared" si="1019"/>
        <v>0.44230769230769235</v>
      </c>
      <c r="AG2435" t="b">
        <f t="shared" si="1020"/>
        <v>1</v>
      </c>
      <c r="AH2435" s="2">
        <f t="shared" si="1021"/>
        <v>3.5160000000000053</v>
      </c>
      <c r="AI2435">
        <f t="shared" si="1022"/>
        <v>3.5160000000000053</v>
      </c>
      <c r="AJ2435" s="2">
        <f t="shared" si="1023"/>
        <v>1.6949327123854374</v>
      </c>
      <c r="AK2435" s="2">
        <f t="shared" si="1024"/>
        <v>1.6949327123854374</v>
      </c>
    </row>
    <row r="2436" spans="1:37" x14ac:dyDescent="0.3">
      <c r="A2436" s="18">
        <v>40678</v>
      </c>
      <c r="B2436">
        <v>0</v>
      </c>
      <c r="C2436">
        <v>8.1999999999999993</v>
      </c>
      <c r="D2436">
        <v>4.0999999999999996</v>
      </c>
      <c r="E2436">
        <v>6.15</v>
      </c>
      <c r="G2436" s="3">
        <f t="shared" si="1026"/>
        <v>226.76214999999979</v>
      </c>
      <c r="H2436" s="3">
        <f t="shared" si="1027"/>
        <v>773.93452183094155</v>
      </c>
      <c r="I2436" s="10">
        <f t="shared" si="1001"/>
        <v>766.19517661263217</v>
      </c>
      <c r="J2436" s="3">
        <f t="shared" si="1002"/>
        <v>0.29595872816965629</v>
      </c>
      <c r="K2436" s="3">
        <f t="shared" si="1003"/>
        <v>0</v>
      </c>
      <c r="L2436" s="15">
        <f t="shared" si="1004"/>
        <v>0</v>
      </c>
      <c r="M2436" s="3">
        <f t="shared" si="1005"/>
        <v>0</v>
      </c>
      <c r="N2436" s="15">
        <f t="shared" si="1006"/>
        <v>226.76214999999979</v>
      </c>
      <c r="O2436" s="15">
        <f t="shared" si="1007"/>
        <v>0.29595872816965629</v>
      </c>
      <c r="P2436" s="15">
        <f t="shared" si="1008"/>
        <v>766.19517661263217</v>
      </c>
      <c r="Q2436" s="3">
        <f t="shared" si="1025"/>
        <v>5</v>
      </c>
      <c r="R2436" s="3">
        <f t="shared" si="1009"/>
        <v>-2.08</v>
      </c>
      <c r="S2436" s="16">
        <f t="shared" si="1010"/>
        <v>-12.792000000000002</v>
      </c>
      <c r="T2436" s="3">
        <f t="shared" si="1011"/>
        <v>213.97014999999979</v>
      </c>
      <c r="U2436" s="3">
        <f t="shared" si="1012"/>
        <v>0.29595872816965629</v>
      </c>
      <c r="V2436" s="3">
        <f t="shared" si="1013"/>
        <v>722.97293383874421</v>
      </c>
      <c r="W2436" s="19">
        <f t="shared" si="1014"/>
        <v>213.97014999999979</v>
      </c>
      <c r="X2436" s="19">
        <f t="shared" si="1015"/>
        <v>0.29595872816965629</v>
      </c>
      <c r="Y2436" s="19">
        <f t="shared" si="1016"/>
        <v>722.97293383874421</v>
      </c>
      <c r="Z2436" s="2">
        <f t="shared" si="1017"/>
        <v>-12.792000000000002</v>
      </c>
      <c r="AA2436" s="2">
        <f t="shared" si="1018"/>
        <v>-50.961587992197337</v>
      </c>
      <c r="AB2436">
        <v>-12.7</v>
      </c>
      <c r="AC2436">
        <v>279.39999999999998</v>
      </c>
      <c r="AD2436">
        <v>-25.4</v>
      </c>
      <c r="AE2436">
        <v>635</v>
      </c>
      <c r="AF2436" s="2">
        <f t="shared" si="1019"/>
        <v>0.43999999999999995</v>
      </c>
      <c r="AG2436" t="b">
        <f t="shared" si="1020"/>
        <v>1</v>
      </c>
      <c r="AH2436" s="2">
        <f t="shared" si="1021"/>
        <v>-9.2000000000002302E-2</v>
      </c>
      <c r="AI2436">
        <f t="shared" si="1022"/>
        <v>9.2000000000002302E-2</v>
      </c>
      <c r="AJ2436" s="2">
        <f t="shared" si="1023"/>
        <v>-25.561587992197339</v>
      </c>
      <c r="AK2436" s="2">
        <f t="shared" si="1024"/>
        <v>25.561587992197339</v>
      </c>
    </row>
    <row r="2437" spans="1:37" x14ac:dyDescent="0.3">
      <c r="A2437" s="18">
        <v>40679</v>
      </c>
      <c r="B2437">
        <v>7.62</v>
      </c>
      <c r="C2437">
        <v>5.5</v>
      </c>
      <c r="D2437">
        <v>1.5</v>
      </c>
      <c r="E2437">
        <v>3.5</v>
      </c>
      <c r="G2437" s="3">
        <f t="shared" si="1026"/>
        <v>213.97014999999979</v>
      </c>
      <c r="H2437" s="3">
        <f t="shared" si="1027"/>
        <v>722.97293383874421</v>
      </c>
      <c r="I2437" s="10">
        <f t="shared" si="1001"/>
        <v>715.7432045003568</v>
      </c>
      <c r="J2437" s="3">
        <f t="shared" si="1002"/>
        <v>0.29894821027238005</v>
      </c>
      <c r="K2437" s="3">
        <f t="shared" si="1003"/>
        <v>4.4450000000000003</v>
      </c>
      <c r="L2437" s="15">
        <f t="shared" si="1004"/>
        <v>3.1749999999999998</v>
      </c>
      <c r="M2437" s="3">
        <f t="shared" si="1005"/>
        <v>2.0637499999999998</v>
      </c>
      <c r="N2437" s="15">
        <f t="shared" si="1006"/>
        <v>216.03389999999979</v>
      </c>
      <c r="O2437" s="15">
        <f t="shared" si="1007"/>
        <v>0.29604308226344817</v>
      </c>
      <c r="P2437" s="15">
        <f t="shared" si="1008"/>
        <v>729.73804470712696</v>
      </c>
      <c r="Q2437" s="3">
        <f t="shared" si="1025"/>
        <v>5</v>
      </c>
      <c r="R2437" s="3">
        <f t="shared" si="1009"/>
        <v>-2.08</v>
      </c>
      <c r="S2437" s="16">
        <f t="shared" si="1010"/>
        <v>-7.28</v>
      </c>
      <c r="T2437" s="3">
        <f t="shared" si="1011"/>
        <v>208.75389999999979</v>
      </c>
      <c r="U2437" s="3">
        <f t="shared" si="1012"/>
        <v>0.29604308226344817</v>
      </c>
      <c r="V2437" s="3">
        <f t="shared" si="1013"/>
        <v>705.14702929025077</v>
      </c>
      <c r="W2437" s="19">
        <f t="shared" si="1014"/>
        <v>208.75389999999979</v>
      </c>
      <c r="X2437" s="19">
        <f t="shared" si="1015"/>
        <v>0.29604308226344817</v>
      </c>
      <c r="Y2437" s="19">
        <f t="shared" si="1016"/>
        <v>705.14702929025077</v>
      </c>
      <c r="Z2437" s="2">
        <f t="shared" si="1017"/>
        <v>-5.2162500000000023</v>
      </c>
      <c r="AA2437" s="2">
        <f t="shared" si="1018"/>
        <v>-17.82590454849344</v>
      </c>
      <c r="AB2437">
        <v>-10.16</v>
      </c>
      <c r="AC2437">
        <v>269.24</v>
      </c>
      <c r="AD2437">
        <v>0</v>
      </c>
      <c r="AE2437">
        <v>635</v>
      </c>
      <c r="AF2437" s="2">
        <f t="shared" si="1019"/>
        <v>0.42399999999999999</v>
      </c>
      <c r="AG2437" t="b">
        <f t="shared" si="1020"/>
        <v>1</v>
      </c>
      <c r="AH2437" s="2">
        <f t="shared" si="1021"/>
        <v>4.9437499999999979</v>
      </c>
      <c r="AI2437">
        <f t="shared" si="1022"/>
        <v>4.9437499999999979</v>
      </c>
      <c r="AJ2437" s="2">
        <f t="shared" si="1023"/>
        <v>-17.82590454849344</v>
      </c>
      <c r="AK2437" s="2">
        <f t="shared" si="1024"/>
        <v>17.82590454849344</v>
      </c>
    </row>
    <row r="2438" spans="1:37" x14ac:dyDescent="0.3">
      <c r="A2438" s="18">
        <v>40680</v>
      </c>
      <c r="B2438">
        <v>5.08</v>
      </c>
      <c r="C2438">
        <v>8.3000000000000007</v>
      </c>
      <c r="D2438">
        <v>1</v>
      </c>
      <c r="E2438">
        <v>4.6500000000000004</v>
      </c>
      <c r="G2438" s="3">
        <f t="shared" si="1026"/>
        <v>208.75389999999979</v>
      </c>
      <c r="H2438" s="3">
        <f t="shared" si="1027"/>
        <v>705.14702929025077</v>
      </c>
      <c r="I2438" s="10">
        <f t="shared" si="1001"/>
        <v>698.09555899734823</v>
      </c>
      <c r="J2438" s="3">
        <f t="shared" si="1002"/>
        <v>0.29903341642772541</v>
      </c>
      <c r="K2438" s="3">
        <f t="shared" si="1003"/>
        <v>3.9370000000000003</v>
      </c>
      <c r="L2438" s="15">
        <f t="shared" si="1004"/>
        <v>1.1429999999999998</v>
      </c>
      <c r="M2438" s="3">
        <f t="shared" si="1005"/>
        <v>0.15874999999999972</v>
      </c>
      <c r="N2438" s="15">
        <f t="shared" si="1006"/>
        <v>208.91264999999979</v>
      </c>
      <c r="O2438" s="15">
        <f t="shared" si="1007"/>
        <v>0.30045509268852449</v>
      </c>
      <c r="P2438" s="15">
        <f t="shared" si="1008"/>
        <v>695.32071542077392</v>
      </c>
      <c r="Q2438" s="3">
        <f t="shared" si="1025"/>
        <v>5</v>
      </c>
      <c r="R2438" s="3">
        <f t="shared" si="1009"/>
        <v>-2.08</v>
      </c>
      <c r="S2438" s="16">
        <f t="shared" si="1010"/>
        <v>-9.6720000000000006</v>
      </c>
      <c r="T2438" s="3">
        <f t="shared" si="1011"/>
        <v>199.24064999999979</v>
      </c>
      <c r="U2438" s="3">
        <f t="shared" si="1012"/>
        <v>0.30045509268852449</v>
      </c>
      <c r="V2438" s="3">
        <f t="shared" si="1013"/>
        <v>663.12954863623634</v>
      </c>
      <c r="W2438" s="19">
        <f t="shared" si="1014"/>
        <v>199.24064999999979</v>
      </c>
      <c r="X2438" s="19">
        <f t="shared" si="1015"/>
        <v>0.30045509268852449</v>
      </c>
      <c r="Y2438" s="19">
        <f t="shared" si="1016"/>
        <v>663.12954863623634</v>
      </c>
      <c r="Z2438" s="2">
        <f t="shared" si="1017"/>
        <v>-9.5132499999999993</v>
      </c>
      <c r="AA2438" s="2">
        <f t="shared" si="1018"/>
        <v>-42.017480654014435</v>
      </c>
      <c r="AB2438">
        <v>-10.16</v>
      </c>
      <c r="AC2438">
        <v>259.08</v>
      </c>
      <c r="AD2438">
        <v>-25.4</v>
      </c>
      <c r="AE2438">
        <v>609.6</v>
      </c>
      <c r="AF2438" s="2">
        <f t="shared" si="1019"/>
        <v>0.42499999999999993</v>
      </c>
      <c r="AG2438" t="b">
        <f t="shared" si="1020"/>
        <v>1</v>
      </c>
      <c r="AH2438" s="2">
        <f t="shared" si="1021"/>
        <v>0.64675000000000082</v>
      </c>
      <c r="AI2438">
        <f t="shared" si="1022"/>
        <v>0.64675000000000082</v>
      </c>
      <c r="AJ2438" s="2">
        <f t="shared" si="1023"/>
        <v>-16.617480654014436</v>
      </c>
      <c r="AK2438" s="2">
        <f t="shared" si="1024"/>
        <v>16.617480654014436</v>
      </c>
    </row>
    <row r="2439" spans="1:37" x14ac:dyDescent="0.3">
      <c r="A2439" s="18">
        <v>40681</v>
      </c>
      <c r="B2439">
        <v>5.08</v>
      </c>
      <c r="C2439">
        <v>8.4</v>
      </c>
      <c r="D2439">
        <v>1.4</v>
      </c>
      <c r="E2439">
        <v>4.9000000000000004</v>
      </c>
      <c r="G2439" s="3">
        <f t="shared" si="1026"/>
        <v>199.24064999999979</v>
      </c>
      <c r="H2439" s="3">
        <f t="shared" si="1027"/>
        <v>663.12954863623634</v>
      </c>
      <c r="I2439" s="10">
        <f t="shared" si="1001"/>
        <v>656.49825314987402</v>
      </c>
      <c r="J2439" s="3">
        <f t="shared" si="1002"/>
        <v>0.30348999261467119</v>
      </c>
      <c r="K2439" s="3">
        <f t="shared" si="1003"/>
        <v>4.1486666666666672</v>
      </c>
      <c r="L2439" s="15">
        <f t="shared" si="1004"/>
        <v>0.9313333333333329</v>
      </c>
      <c r="M2439" s="3">
        <f t="shared" si="1005"/>
        <v>-0.10583333333333389</v>
      </c>
      <c r="N2439" s="15">
        <f t="shared" si="1006"/>
        <v>199.13481666666647</v>
      </c>
      <c r="O2439" s="15">
        <f t="shared" si="1007"/>
        <v>0.30575207753934119</v>
      </c>
      <c r="P2439" s="15">
        <f t="shared" si="1008"/>
        <v>651.29505666578416</v>
      </c>
      <c r="Q2439" s="3">
        <f t="shared" si="1025"/>
        <v>5</v>
      </c>
      <c r="R2439" s="3">
        <f t="shared" si="1009"/>
        <v>-2.08</v>
      </c>
      <c r="S2439" s="16">
        <f t="shared" si="1010"/>
        <v>-10.192000000000002</v>
      </c>
      <c r="T2439" s="3">
        <f t="shared" si="1011"/>
        <v>188.94281666666646</v>
      </c>
      <c r="U2439" s="3">
        <f t="shared" si="1012"/>
        <v>0.30575207753934119</v>
      </c>
      <c r="V2439" s="3">
        <f t="shared" si="1013"/>
        <v>617.96085961952338</v>
      </c>
      <c r="W2439" s="19">
        <f t="shared" si="1014"/>
        <v>188.94281666666646</v>
      </c>
      <c r="X2439" s="19">
        <f t="shared" si="1015"/>
        <v>0.30575207753934119</v>
      </c>
      <c r="Y2439" s="19">
        <f t="shared" si="1016"/>
        <v>617.96085961952338</v>
      </c>
      <c r="Z2439" s="2">
        <f t="shared" si="1017"/>
        <v>-10.29783333333333</v>
      </c>
      <c r="AA2439" s="2">
        <f t="shared" si="1018"/>
        <v>-45.16868901671296</v>
      </c>
      <c r="AB2439">
        <v>-10.16</v>
      </c>
      <c r="AC2439">
        <v>248.92</v>
      </c>
      <c r="AD2439">
        <v>-25.4</v>
      </c>
      <c r="AE2439">
        <v>584.20000000000005</v>
      </c>
      <c r="AF2439" s="2">
        <f t="shared" si="1019"/>
        <v>0.42608695652173906</v>
      </c>
      <c r="AG2439" t="b">
        <f t="shared" si="1020"/>
        <v>1</v>
      </c>
      <c r="AH2439" s="2">
        <f t="shared" si="1021"/>
        <v>-0.13783333333332948</v>
      </c>
      <c r="AI2439">
        <f t="shared" si="1022"/>
        <v>0.13783333333332948</v>
      </c>
      <c r="AJ2439" s="2">
        <f t="shared" si="1023"/>
        <v>-19.768689016712962</v>
      </c>
      <c r="AK2439" s="2">
        <f t="shared" si="1024"/>
        <v>19.768689016712962</v>
      </c>
    </row>
    <row r="2440" spans="1:37" x14ac:dyDescent="0.3">
      <c r="A2440" s="18">
        <v>40682</v>
      </c>
      <c r="B2440">
        <v>0</v>
      </c>
      <c r="C2440">
        <v>9.6</v>
      </c>
      <c r="D2440">
        <v>3.1</v>
      </c>
      <c r="E2440">
        <v>6.35</v>
      </c>
      <c r="G2440" s="3">
        <f t="shared" si="1026"/>
        <v>188.94281666666646</v>
      </c>
      <c r="H2440" s="3">
        <f t="shared" si="1027"/>
        <v>617.96085961952338</v>
      </c>
      <c r="I2440" s="10">
        <f t="shared" si="1001"/>
        <v>611.78125102332808</v>
      </c>
      <c r="J2440" s="3">
        <f t="shared" si="1002"/>
        <v>0.30884048236297096</v>
      </c>
      <c r="K2440" s="3">
        <f t="shared" si="1003"/>
        <v>0</v>
      </c>
      <c r="L2440" s="15">
        <f t="shared" si="1004"/>
        <v>0</v>
      </c>
      <c r="M2440" s="3">
        <f t="shared" si="1005"/>
        <v>0</v>
      </c>
      <c r="N2440" s="15">
        <f t="shared" si="1006"/>
        <v>188.94281666666646</v>
      </c>
      <c r="O2440" s="15">
        <f t="shared" si="1007"/>
        <v>0.30884048236297096</v>
      </c>
      <c r="P2440" s="15">
        <f t="shared" si="1008"/>
        <v>611.78125102332808</v>
      </c>
      <c r="Q2440" s="3">
        <f t="shared" si="1025"/>
        <v>5</v>
      </c>
      <c r="R2440" s="3">
        <f t="shared" si="1009"/>
        <v>-2.08</v>
      </c>
      <c r="S2440" s="16">
        <f t="shared" si="1010"/>
        <v>-13.208</v>
      </c>
      <c r="T2440" s="3">
        <f t="shared" si="1011"/>
        <v>175.73481666666646</v>
      </c>
      <c r="U2440" s="3">
        <f t="shared" si="1012"/>
        <v>0.30884048236297096</v>
      </c>
      <c r="V2440" s="3">
        <f t="shared" si="1013"/>
        <v>569.01483679244677</v>
      </c>
      <c r="W2440" s="19">
        <f t="shared" si="1014"/>
        <v>175.73481666666646</v>
      </c>
      <c r="X2440" s="19">
        <f t="shared" si="1015"/>
        <v>0.30884048236297096</v>
      </c>
      <c r="Y2440" s="19">
        <f t="shared" si="1016"/>
        <v>569.01483679244677</v>
      </c>
      <c r="Z2440" s="2">
        <f t="shared" si="1017"/>
        <v>-13.207999999999998</v>
      </c>
      <c r="AA2440" s="2">
        <f t="shared" si="1018"/>
        <v>-48.946022827076604</v>
      </c>
      <c r="AB2440">
        <v>-12.7</v>
      </c>
      <c r="AC2440">
        <v>236.22</v>
      </c>
      <c r="AD2440">
        <v>-25.4</v>
      </c>
      <c r="AE2440">
        <v>558.79999999999995</v>
      </c>
      <c r="AF2440" s="2">
        <f t="shared" si="1019"/>
        <v>0.42272727272727278</v>
      </c>
      <c r="AG2440" t="b">
        <f t="shared" si="1020"/>
        <v>1</v>
      </c>
      <c r="AH2440" s="2">
        <f t="shared" si="1021"/>
        <v>-0.50799999999999912</v>
      </c>
      <c r="AI2440">
        <f t="shared" si="1022"/>
        <v>0.50799999999999912</v>
      </c>
      <c r="AJ2440" s="2">
        <f t="shared" si="1023"/>
        <v>-23.546022827076605</v>
      </c>
      <c r="AK2440" s="2">
        <f t="shared" si="1024"/>
        <v>23.546022827076605</v>
      </c>
    </row>
    <row r="2441" spans="1:37" x14ac:dyDescent="0.3">
      <c r="A2441" s="18">
        <v>40683</v>
      </c>
      <c r="B2441">
        <v>0</v>
      </c>
      <c r="C2441">
        <v>14.6</v>
      </c>
      <c r="D2441">
        <v>1.7</v>
      </c>
      <c r="E2441">
        <v>8.15</v>
      </c>
      <c r="G2441" s="3">
        <f t="shared" si="1026"/>
        <v>175.73481666666646</v>
      </c>
      <c r="H2441" s="3">
        <f t="shared" si="1027"/>
        <v>569.01483679244677</v>
      </c>
      <c r="I2441" s="10">
        <f t="shared" si="1001"/>
        <v>563.32468842452226</v>
      </c>
      <c r="J2441" s="3">
        <f t="shared" si="1002"/>
        <v>0.31196008319492019</v>
      </c>
      <c r="K2441" s="3">
        <f t="shared" si="1003"/>
        <v>0</v>
      </c>
      <c r="L2441" s="15">
        <f t="shared" si="1004"/>
        <v>0</v>
      </c>
      <c r="M2441" s="3">
        <f t="shared" si="1005"/>
        <v>0</v>
      </c>
      <c r="N2441" s="15">
        <f t="shared" si="1006"/>
        <v>175.73481666666646</v>
      </c>
      <c r="O2441" s="15">
        <f t="shared" si="1007"/>
        <v>0.31196008319492019</v>
      </c>
      <c r="P2441" s="15">
        <f t="shared" si="1008"/>
        <v>563.32468842452226</v>
      </c>
      <c r="Q2441" s="3">
        <f t="shared" si="1025"/>
        <v>5</v>
      </c>
      <c r="R2441" s="3">
        <f t="shared" si="1009"/>
        <v>-2.08</v>
      </c>
      <c r="S2441" s="16">
        <f t="shared" si="1010"/>
        <v>-16.952000000000002</v>
      </c>
      <c r="T2441" s="3">
        <f t="shared" si="1011"/>
        <v>158.78281666666646</v>
      </c>
      <c r="U2441" s="3">
        <f t="shared" si="1012"/>
        <v>0.31196008319492019</v>
      </c>
      <c r="V2441" s="3">
        <f t="shared" si="1013"/>
        <v>508.9844028777718</v>
      </c>
      <c r="W2441" s="19">
        <f t="shared" si="1014"/>
        <v>158.78281666666646</v>
      </c>
      <c r="X2441" s="19">
        <f t="shared" si="1015"/>
        <v>0.31196008319492019</v>
      </c>
      <c r="Y2441" s="19">
        <f t="shared" si="1016"/>
        <v>508.9844028777718</v>
      </c>
      <c r="Z2441" s="2">
        <f t="shared" si="1017"/>
        <v>-16.951999999999998</v>
      </c>
      <c r="AA2441" s="2">
        <f t="shared" si="1018"/>
        <v>-60.030433914674973</v>
      </c>
      <c r="AB2441">
        <v>-20.32</v>
      </c>
      <c r="AC2441">
        <v>215.9</v>
      </c>
      <c r="AD2441">
        <v>-50.8</v>
      </c>
      <c r="AE2441">
        <v>508</v>
      </c>
      <c r="AF2441" s="2">
        <f t="shared" si="1019"/>
        <v>0.42499999999999999</v>
      </c>
      <c r="AG2441" t="b">
        <f t="shared" si="1020"/>
        <v>1</v>
      </c>
      <c r="AH2441" s="2">
        <f t="shared" si="1021"/>
        <v>3.3680000000000021</v>
      </c>
      <c r="AI2441">
        <f t="shared" si="1022"/>
        <v>3.3680000000000021</v>
      </c>
      <c r="AJ2441" s="2">
        <f t="shared" si="1023"/>
        <v>-9.2304339146749754</v>
      </c>
      <c r="AK2441" s="2">
        <f t="shared" si="1024"/>
        <v>9.2304339146749754</v>
      </c>
    </row>
    <row r="2442" spans="1:37" x14ac:dyDescent="0.3">
      <c r="A2442" s="18">
        <v>40684</v>
      </c>
      <c r="B2442">
        <v>0</v>
      </c>
      <c r="C2442">
        <v>16.8</v>
      </c>
      <c r="D2442">
        <v>2.2000000000000002</v>
      </c>
      <c r="E2442">
        <v>9.5</v>
      </c>
      <c r="G2442" s="3">
        <f t="shared" si="1026"/>
        <v>158.78281666666646</v>
      </c>
      <c r="H2442" s="3">
        <f t="shared" si="1027"/>
        <v>508.9844028777718</v>
      </c>
      <c r="I2442" s="10">
        <f t="shared" si="1001"/>
        <v>503.89455884899405</v>
      </c>
      <c r="J2442" s="3">
        <f t="shared" si="1002"/>
        <v>0.31511119514638403</v>
      </c>
      <c r="K2442" s="3">
        <f t="shared" si="1003"/>
        <v>0</v>
      </c>
      <c r="L2442" s="15">
        <f t="shared" si="1004"/>
        <v>0</v>
      </c>
      <c r="M2442" s="3">
        <f t="shared" si="1005"/>
        <v>0</v>
      </c>
      <c r="N2442" s="15">
        <f t="shared" si="1006"/>
        <v>158.78281666666646</v>
      </c>
      <c r="O2442" s="15">
        <f t="shared" si="1007"/>
        <v>0.31511119514638403</v>
      </c>
      <c r="P2442" s="15">
        <f t="shared" si="1008"/>
        <v>503.89455884899405</v>
      </c>
      <c r="Q2442" s="3">
        <f t="shared" si="1025"/>
        <v>5</v>
      </c>
      <c r="R2442" s="3">
        <f t="shared" si="1009"/>
        <v>-2.08</v>
      </c>
      <c r="S2442" s="16">
        <f t="shared" si="1010"/>
        <v>-19.760000000000002</v>
      </c>
      <c r="T2442" s="3">
        <f t="shared" si="1011"/>
        <v>139.02281666666647</v>
      </c>
      <c r="U2442" s="3">
        <f t="shared" si="1012"/>
        <v>0.31511119514638403</v>
      </c>
      <c r="V2442" s="3">
        <f t="shared" si="1013"/>
        <v>441.18653608001392</v>
      </c>
      <c r="W2442" s="19">
        <f t="shared" si="1014"/>
        <v>139.02281666666647</v>
      </c>
      <c r="X2442" s="19">
        <f t="shared" si="1015"/>
        <v>0.31511119514638403</v>
      </c>
      <c r="Y2442" s="19">
        <f t="shared" si="1016"/>
        <v>441.18653608001392</v>
      </c>
      <c r="Z2442" s="2">
        <f t="shared" si="1017"/>
        <v>-19.759999999999991</v>
      </c>
      <c r="AA2442" s="2">
        <f t="shared" si="1018"/>
        <v>-67.797866797757877</v>
      </c>
      <c r="AB2442">
        <v>-12.7</v>
      </c>
      <c r="AC2442">
        <v>203.2</v>
      </c>
      <c r="AD2442">
        <v>-76.2</v>
      </c>
      <c r="AE2442">
        <v>431.8</v>
      </c>
      <c r="AF2442" s="2">
        <f t="shared" si="1019"/>
        <v>0.47058823529411759</v>
      </c>
      <c r="AG2442" t="b">
        <f t="shared" si="1020"/>
        <v>1</v>
      </c>
      <c r="AH2442" s="2">
        <f t="shared" si="1021"/>
        <v>-7.0599999999999916</v>
      </c>
      <c r="AI2442">
        <f t="shared" si="1022"/>
        <v>7.0599999999999916</v>
      </c>
      <c r="AJ2442" s="2">
        <f t="shared" si="1023"/>
        <v>8.4021332022421262</v>
      </c>
      <c r="AK2442" s="2">
        <f t="shared" si="1024"/>
        <v>8.4021332022421262</v>
      </c>
    </row>
    <row r="2443" spans="1:37" x14ac:dyDescent="0.3">
      <c r="A2443" s="18">
        <v>40685</v>
      </c>
      <c r="B2443">
        <v>0</v>
      </c>
      <c r="C2443">
        <v>7.8</v>
      </c>
      <c r="D2443">
        <v>4.5999999999999996</v>
      </c>
      <c r="E2443">
        <v>6.2</v>
      </c>
      <c r="G2443" s="3">
        <f t="shared" si="1026"/>
        <v>139.02281666666647</v>
      </c>
      <c r="H2443" s="3">
        <f t="shared" si="1027"/>
        <v>441.18653608001392</v>
      </c>
      <c r="I2443" s="10">
        <f t="shared" si="1001"/>
        <v>436.77467071921376</v>
      </c>
      <c r="J2443" s="3">
        <f t="shared" si="1002"/>
        <v>0.31829413651149907</v>
      </c>
      <c r="K2443" s="3">
        <f t="shared" si="1003"/>
        <v>0</v>
      </c>
      <c r="L2443" s="15">
        <f t="shared" si="1004"/>
        <v>0</v>
      </c>
      <c r="M2443" s="3">
        <f t="shared" si="1005"/>
        <v>0</v>
      </c>
      <c r="N2443" s="15">
        <f t="shared" si="1006"/>
        <v>139.02281666666647</v>
      </c>
      <c r="O2443" s="15">
        <f t="shared" si="1007"/>
        <v>0.31829413651149907</v>
      </c>
      <c r="P2443" s="15">
        <f t="shared" si="1008"/>
        <v>436.77467071921376</v>
      </c>
      <c r="Q2443" s="3">
        <f t="shared" si="1025"/>
        <v>5</v>
      </c>
      <c r="R2443" s="3">
        <f t="shared" si="1009"/>
        <v>-2.08</v>
      </c>
      <c r="S2443" s="16">
        <f t="shared" si="1010"/>
        <v>-12.896000000000001</v>
      </c>
      <c r="T2443" s="3">
        <f t="shared" si="1011"/>
        <v>126.12681666666647</v>
      </c>
      <c r="U2443" s="3">
        <f t="shared" si="1012"/>
        <v>0.31829413651149907</v>
      </c>
      <c r="V2443" s="3">
        <f t="shared" si="1013"/>
        <v>396.25868716595056</v>
      </c>
      <c r="W2443" s="19">
        <f t="shared" si="1014"/>
        <v>126.12681666666647</v>
      </c>
      <c r="X2443" s="19">
        <f t="shared" si="1015"/>
        <v>0.31829413651149907</v>
      </c>
      <c r="Y2443" s="19">
        <f t="shared" si="1016"/>
        <v>396.25868716595056</v>
      </c>
      <c r="Z2443" s="2">
        <f t="shared" si="1017"/>
        <v>-12.896000000000001</v>
      </c>
      <c r="AA2443" s="2">
        <f t="shared" si="1018"/>
        <v>-44.927848914063361</v>
      </c>
      <c r="AB2443">
        <v>-17.78</v>
      </c>
      <c r="AC2443">
        <v>185.42</v>
      </c>
      <c r="AD2443">
        <v>-25.4</v>
      </c>
      <c r="AE2443">
        <v>406.4</v>
      </c>
      <c r="AF2443" s="2">
        <f t="shared" si="1019"/>
        <v>0.45624999999999999</v>
      </c>
      <c r="AG2443" t="b">
        <f t="shared" si="1020"/>
        <v>1</v>
      </c>
      <c r="AH2443" s="2">
        <f t="shared" si="1021"/>
        <v>4.8840000000000003</v>
      </c>
      <c r="AI2443">
        <f t="shared" si="1022"/>
        <v>4.8840000000000003</v>
      </c>
      <c r="AJ2443" s="2">
        <f t="shared" si="1023"/>
        <v>-19.527848914063362</v>
      </c>
      <c r="AK2443" s="2">
        <f t="shared" si="1024"/>
        <v>19.527848914063362</v>
      </c>
    </row>
    <row r="2444" spans="1:37" x14ac:dyDescent="0.3">
      <c r="A2444" s="18">
        <v>40686</v>
      </c>
      <c r="B2444">
        <v>0</v>
      </c>
      <c r="C2444">
        <v>7.6</v>
      </c>
      <c r="D2444">
        <v>3.9</v>
      </c>
      <c r="E2444">
        <v>5.75</v>
      </c>
      <c r="G2444" s="3">
        <f t="shared" si="1026"/>
        <v>126.12681666666647</v>
      </c>
      <c r="H2444" s="3">
        <f t="shared" si="1027"/>
        <v>396.25868716595056</v>
      </c>
      <c r="I2444" s="10">
        <f t="shared" si="1001"/>
        <v>392.29610029429108</v>
      </c>
      <c r="J2444" s="3">
        <f t="shared" si="1002"/>
        <v>0.32150922879949401</v>
      </c>
      <c r="K2444" s="3">
        <f t="shared" si="1003"/>
        <v>0</v>
      </c>
      <c r="L2444" s="15">
        <f t="shared" si="1004"/>
        <v>0</v>
      </c>
      <c r="M2444" s="3">
        <f t="shared" si="1005"/>
        <v>0</v>
      </c>
      <c r="N2444" s="15">
        <f t="shared" si="1006"/>
        <v>126.12681666666647</v>
      </c>
      <c r="O2444" s="15">
        <f t="shared" si="1007"/>
        <v>0.32150922879949401</v>
      </c>
      <c r="P2444" s="15">
        <f t="shared" si="1008"/>
        <v>392.29610029429108</v>
      </c>
      <c r="Q2444" s="3">
        <f t="shared" si="1025"/>
        <v>5</v>
      </c>
      <c r="R2444" s="3">
        <f t="shared" si="1009"/>
        <v>-2.08</v>
      </c>
      <c r="S2444" s="16">
        <f t="shared" si="1010"/>
        <v>-11.96</v>
      </c>
      <c r="T2444" s="3">
        <f t="shared" si="1011"/>
        <v>114.16681666666648</v>
      </c>
      <c r="U2444" s="3">
        <f t="shared" si="1012"/>
        <v>0.32150922879949401</v>
      </c>
      <c r="V2444" s="3">
        <f t="shared" si="1013"/>
        <v>355.0965460399442</v>
      </c>
      <c r="W2444" s="19">
        <f t="shared" si="1014"/>
        <v>114.16681666666648</v>
      </c>
      <c r="X2444" s="19">
        <f t="shared" si="1015"/>
        <v>0.32150922879949401</v>
      </c>
      <c r="Y2444" s="19">
        <f t="shared" si="1016"/>
        <v>355.0965460399442</v>
      </c>
      <c r="Z2444" s="2">
        <f t="shared" si="1017"/>
        <v>-11.959999999999994</v>
      </c>
      <c r="AA2444" s="2">
        <f t="shared" si="1018"/>
        <v>-41.162141126006361</v>
      </c>
      <c r="AB2444">
        <v>-15.24</v>
      </c>
      <c r="AC2444">
        <v>170.18</v>
      </c>
      <c r="AD2444">
        <v>-25.4</v>
      </c>
      <c r="AE2444">
        <v>381</v>
      </c>
      <c r="AF2444" s="2">
        <f t="shared" si="1019"/>
        <v>0.44666666666666671</v>
      </c>
      <c r="AG2444" t="b">
        <f t="shared" si="1020"/>
        <v>1</v>
      </c>
      <c r="AH2444" s="2">
        <f t="shared" si="1021"/>
        <v>3.2800000000000065</v>
      </c>
      <c r="AI2444">
        <f t="shared" si="1022"/>
        <v>3.2800000000000065</v>
      </c>
      <c r="AJ2444" s="2">
        <f t="shared" si="1023"/>
        <v>-15.762141126006362</v>
      </c>
      <c r="AK2444" s="2">
        <f t="shared" si="1024"/>
        <v>15.762141126006362</v>
      </c>
    </row>
    <row r="2445" spans="1:37" x14ac:dyDescent="0.3">
      <c r="A2445" s="18">
        <v>40687</v>
      </c>
      <c r="B2445">
        <v>5.08</v>
      </c>
      <c r="C2445">
        <v>8.1999999999999993</v>
      </c>
      <c r="D2445">
        <v>3.3</v>
      </c>
      <c r="E2445">
        <v>5.75</v>
      </c>
      <c r="G2445" s="3">
        <f t="shared" si="1026"/>
        <v>114.16681666666648</v>
      </c>
      <c r="H2445" s="3">
        <f t="shared" si="1027"/>
        <v>355.0965460399442</v>
      </c>
      <c r="I2445" s="10">
        <f t="shared" si="1001"/>
        <v>351.54558057954478</v>
      </c>
      <c r="J2445" s="3">
        <f t="shared" si="1002"/>
        <v>0.32475679676716562</v>
      </c>
      <c r="K2445" s="3">
        <f t="shared" si="1003"/>
        <v>4.8683333333333332</v>
      </c>
      <c r="L2445" s="15">
        <f t="shared" si="1004"/>
        <v>0.21166666666666648</v>
      </c>
      <c r="M2445" s="3">
        <f t="shared" si="1005"/>
        <v>-1.0054166666666668</v>
      </c>
      <c r="N2445" s="15">
        <f t="shared" si="1006"/>
        <v>113.16139999999982</v>
      </c>
      <c r="O2445" s="15">
        <f t="shared" si="1007"/>
        <v>0.33432313539317088</v>
      </c>
      <c r="P2445" s="15">
        <f t="shared" si="1008"/>
        <v>338.47911801532877</v>
      </c>
      <c r="Q2445" s="3">
        <f t="shared" si="1025"/>
        <v>5</v>
      </c>
      <c r="R2445" s="3">
        <f t="shared" si="1009"/>
        <v>-2.08</v>
      </c>
      <c r="S2445" s="16">
        <f t="shared" si="1010"/>
        <v>-11.96</v>
      </c>
      <c r="T2445" s="3">
        <f t="shared" si="1011"/>
        <v>101.20139999999981</v>
      </c>
      <c r="U2445" s="3">
        <f t="shared" si="1012"/>
        <v>0.33432313539317088</v>
      </c>
      <c r="V2445" s="3">
        <f t="shared" si="1013"/>
        <v>302.70534487834618</v>
      </c>
      <c r="W2445" s="19">
        <f t="shared" si="1014"/>
        <v>101.20139999999981</v>
      </c>
      <c r="X2445" s="19">
        <f t="shared" si="1015"/>
        <v>0.33432313539317088</v>
      </c>
      <c r="Y2445" s="19">
        <f t="shared" si="1016"/>
        <v>302.70534487834618</v>
      </c>
      <c r="Z2445" s="2">
        <f t="shared" si="1017"/>
        <v>-12.96541666666667</v>
      </c>
      <c r="AA2445" s="2">
        <f t="shared" si="1018"/>
        <v>-52.391201161598019</v>
      </c>
      <c r="AB2445">
        <v>-15.24</v>
      </c>
      <c r="AC2445">
        <v>154.94</v>
      </c>
      <c r="AD2445">
        <v>-25.4</v>
      </c>
      <c r="AE2445">
        <v>355.6</v>
      </c>
      <c r="AF2445" s="2">
        <f t="shared" si="1019"/>
        <v>0.43571428571428567</v>
      </c>
      <c r="AG2445" t="b">
        <f t="shared" si="1020"/>
        <v>1</v>
      </c>
      <c r="AH2445" s="2">
        <f t="shared" si="1021"/>
        <v>2.2745833333333305</v>
      </c>
      <c r="AI2445">
        <f t="shared" si="1022"/>
        <v>2.2745833333333305</v>
      </c>
      <c r="AJ2445" s="2">
        <f t="shared" si="1023"/>
        <v>-26.991201161598021</v>
      </c>
      <c r="AK2445" s="2">
        <f t="shared" si="1024"/>
        <v>26.991201161598021</v>
      </c>
    </row>
    <row r="2446" spans="1:37" x14ac:dyDescent="0.3">
      <c r="A2446" s="18">
        <v>40688</v>
      </c>
      <c r="B2446">
        <v>0</v>
      </c>
      <c r="C2446">
        <v>15.9</v>
      </c>
      <c r="D2446">
        <v>2.8</v>
      </c>
      <c r="E2446">
        <v>9.35</v>
      </c>
      <c r="G2446" s="3">
        <f t="shared" si="1026"/>
        <v>101.20139999999981</v>
      </c>
      <c r="H2446" s="3">
        <f t="shared" si="1027"/>
        <v>302.70534487834618</v>
      </c>
      <c r="I2446" s="10">
        <f t="shared" si="1001"/>
        <v>299.67829142956271</v>
      </c>
      <c r="J2446" s="3">
        <f t="shared" si="1002"/>
        <v>0.33770013676077865</v>
      </c>
      <c r="K2446" s="3">
        <f t="shared" si="1003"/>
        <v>0</v>
      </c>
      <c r="L2446" s="15">
        <f t="shared" si="1004"/>
        <v>0</v>
      </c>
      <c r="M2446" s="3">
        <f t="shared" si="1005"/>
        <v>0</v>
      </c>
      <c r="N2446" s="15">
        <f t="shared" si="1006"/>
        <v>101.20139999999981</v>
      </c>
      <c r="O2446" s="15">
        <f t="shared" si="1007"/>
        <v>0.33770013676077865</v>
      </c>
      <c r="P2446" s="15">
        <f t="shared" si="1008"/>
        <v>299.67829142956271</v>
      </c>
      <c r="Q2446" s="3">
        <f t="shared" si="1025"/>
        <v>5</v>
      </c>
      <c r="R2446" s="3">
        <f t="shared" si="1009"/>
        <v>-2.08</v>
      </c>
      <c r="S2446" s="16">
        <f t="shared" si="1010"/>
        <v>-19.448</v>
      </c>
      <c r="T2446" s="3">
        <f t="shared" si="1011"/>
        <v>81.7533999999998</v>
      </c>
      <c r="U2446" s="3">
        <f t="shared" si="1012"/>
        <v>0.33770013676077865</v>
      </c>
      <c r="V2446" s="3">
        <f t="shared" si="1013"/>
        <v>242.08873820478371</v>
      </c>
      <c r="W2446" s="19">
        <f t="shared" si="1014"/>
        <v>81.7533999999998</v>
      </c>
      <c r="X2446" s="19">
        <f t="shared" si="1015"/>
        <v>0.33770013676077865</v>
      </c>
      <c r="Y2446" s="19">
        <f t="shared" si="1016"/>
        <v>242.08873820478371</v>
      </c>
      <c r="Z2446" s="2">
        <f t="shared" si="1017"/>
        <v>-19.448000000000008</v>
      </c>
      <c r="AA2446" s="2">
        <f t="shared" si="1018"/>
        <v>-60.616606673562472</v>
      </c>
      <c r="AB2446">
        <v>-27.94</v>
      </c>
      <c r="AC2446">
        <v>127</v>
      </c>
      <c r="AD2446">
        <v>-50.8</v>
      </c>
      <c r="AE2446">
        <v>304.8</v>
      </c>
      <c r="AF2446" s="2">
        <f t="shared" si="1019"/>
        <v>0.41666666666666663</v>
      </c>
      <c r="AG2446" t="b">
        <f t="shared" si="1020"/>
        <v>1</v>
      </c>
      <c r="AH2446" s="2">
        <f t="shared" si="1021"/>
        <v>8.4919999999999938</v>
      </c>
      <c r="AI2446">
        <f t="shared" si="1022"/>
        <v>8.4919999999999938</v>
      </c>
      <c r="AJ2446" s="2">
        <f t="shared" si="1023"/>
        <v>-9.8166066735624753</v>
      </c>
      <c r="AK2446" s="2">
        <f t="shared" si="1024"/>
        <v>9.8166066735624753</v>
      </c>
    </row>
    <row r="2447" spans="1:37" x14ac:dyDescent="0.3">
      <c r="A2447" s="18">
        <v>40689</v>
      </c>
      <c r="B2447">
        <v>22.86</v>
      </c>
      <c r="C2447">
        <v>6.4</v>
      </c>
      <c r="D2447">
        <v>0.3</v>
      </c>
      <c r="E2447">
        <v>3.35</v>
      </c>
      <c r="G2447" s="3">
        <f t="shared" si="1026"/>
        <v>81.7533999999998</v>
      </c>
      <c r="H2447" s="3">
        <f t="shared" si="1027"/>
        <v>242.08873820478371</v>
      </c>
      <c r="I2447" s="10">
        <f t="shared" si="1001"/>
        <v>239.66785082273586</v>
      </c>
      <c r="J2447" s="3">
        <f t="shared" si="1002"/>
        <v>0.34111124925331182</v>
      </c>
      <c r="K2447" s="3">
        <f t="shared" si="1003"/>
        <v>12.763500000000001</v>
      </c>
      <c r="L2447" s="15">
        <f t="shared" si="1004"/>
        <v>10.096499999999999</v>
      </c>
      <c r="M2447" s="3">
        <f t="shared" si="1005"/>
        <v>6.9056249999999988</v>
      </c>
      <c r="N2447" s="15">
        <f t="shared" si="1006"/>
        <v>88.659024999999801</v>
      </c>
      <c r="O2447" s="15">
        <f t="shared" si="1007"/>
        <v>0.30152356482222203</v>
      </c>
      <c r="P2447" s="15">
        <f t="shared" si="1008"/>
        <v>294.03680290219791</v>
      </c>
      <c r="Q2447" s="3">
        <f t="shared" si="1025"/>
        <v>5</v>
      </c>
      <c r="R2447" s="3">
        <f t="shared" si="1009"/>
        <v>-2.08</v>
      </c>
      <c r="S2447" s="16">
        <f t="shared" si="1010"/>
        <v>-6.9680000000000009</v>
      </c>
      <c r="T2447" s="3">
        <f t="shared" si="1011"/>
        <v>81.691024999999797</v>
      </c>
      <c r="U2447" s="3">
        <f t="shared" si="1012"/>
        <v>0.30152356482222203</v>
      </c>
      <c r="V2447" s="3">
        <f t="shared" si="1013"/>
        <v>270.92749798233757</v>
      </c>
      <c r="W2447" s="19">
        <f t="shared" si="1014"/>
        <v>81.691024999999797</v>
      </c>
      <c r="X2447" s="19">
        <f t="shared" si="1015"/>
        <v>0.30152356482222203</v>
      </c>
      <c r="Y2447" s="19">
        <f t="shared" si="1016"/>
        <v>270.92749798233757</v>
      </c>
      <c r="Z2447" s="2">
        <f t="shared" si="1017"/>
        <v>-6.2375000000002956E-2</v>
      </c>
      <c r="AA2447" s="2">
        <f t="shared" si="1018"/>
        <v>28.838759777553861</v>
      </c>
      <c r="AB2447">
        <v>-12.7</v>
      </c>
      <c r="AC2447">
        <v>114.3</v>
      </c>
      <c r="AD2447">
        <v>-25.4</v>
      </c>
      <c r="AE2447">
        <v>279.39999999999998</v>
      </c>
      <c r="AF2447" s="2">
        <f t="shared" si="1019"/>
        <v>0.40909090909090912</v>
      </c>
      <c r="AG2447" t="b">
        <f t="shared" si="1020"/>
        <v>1</v>
      </c>
      <c r="AH2447" s="2">
        <f t="shared" si="1021"/>
        <v>12.637624999999996</v>
      </c>
      <c r="AI2447">
        <f t="shared" si="1022"/>
        <v>12.637624999999996</v>
      </c>
      <c r="AJ2447" s="2">
        <f t="shared" si="1023"/>
        <v>54.238759777553859</v>
      </c>
      <c r="AK2447" s="2">
        <f t="shared" si="1024"/>
        <v>54.238759777553859</v>
      </c>
    </row>
    <row r="2448" spans="1:37" x14ac:dyDescent="0.3">
      <c r="A2448" s="18">
        <v>40690</v>
      </c>
      <c r="B2448">
        <v>12.7</v>
      </c>
      <c r="C2448">
        <v>6.6</v>
      </c>
      <c r="D2448">
        <v>0.2</v>
      </c>
      <c r="E2448">
        <v>3.4</v>
      </c>
      <c r="G2448" s="3">
        <f t="shared" si="1026"/>
        <v>81.691024999999797</v>
      </c>
      <c r="H2448" s="3">
        <f t="shared" si="1027"/>
        <v>270.92749798233757</v>
      </c>
      <c r="I2448" s="10">
        <f t="shared" si="1001"/>
        <v>268.21822300251421</v>
      </c>
      <c r="J2448" s="3">
        <f t="shared" si="1002"/>
        <v>0.3045692573961839</v>
      </c>
      <c r="K2448" s="3">
        <f t="shared" si="1003"/>
        <v>7.1966666666666663</v>
      </c>
      <c r="L2448" s="15">
        <f t="shared" si="1004"/>
        <v>5.503333333333333</v>
      </c>
      <c r="M2448" s="3">
        <f t="shared" si="1005"/>
        <v>3.7041666666666666</v>
      </c>
      <c r="N2448" s="15">
        <f t="shared" si="1006"/>
        <v>85.395191666666463</v>
      </c>
      <c r="O2448" s="15">
        <f t="shared" si="1007"/>
        <v>0.28984905554459461</v>
      </c>
      <c r="P2448" s="15">
        <f t="shared" si="1008"/>
        <v>294.61952707148987</v>
      </c>
      <c r="Q2448" s="3">
        <f t="shared" si="1025"/>
        <v>5</v>
      </c>
      <c r="R2448" s="3">
        <f t="shared" si="1009"/>
        <v>-2.08</v>
      </c>
      <c r="S2448" s="16">
        <f t="shared" si="1010"/>
        <v>-7.0720000000000001</v>
      </c>
      <c r="T2448" s="3">
        <f t="shared" si="1011"/>
        <v>78.32319166666646</v>
      </c>
      <c r="U2448" s="3">
        <f t="shared" si="1012"/>
        <v>0.28984905554459461</v>
      </c>
      <c r="V2448" s="3">
        <f t="shared" si="1013"/>
        <v>270.2206205899335</v>
      </c>
      <c r="W2448" s="19">
        <f t="shared" si="1014"/>
        <v>78.32319166666646</v>
      </c>
      <c r="X2448" s="19">
        <f t="shared" si="1015"/>
        <v>0.28984905554459461</v>
      </c>
      <c r="Y2448" s="19">
        <f t="shared" si="1016"/>
        <v>270.2206205899335</v>
      </c>
      <c r="Z2448" s="2">
        <f t="shared" si="1017"/>
        <v>-3.367833333333337</v>
      </c>
      <c r="AA2448" s="2">
        <f t="shared" si="1018"/>
        <v>-0.706877392404067</v>
      </c>
      <c r="AB2448">
        <v>-2.54</v>
      </c>
      <c r="AC2448">
        <v>111.76</v>
      </c>
      <c r="AD2448">
        <v>0</v>
      </c>
      <c r="AE2448">
        <v>279.39999999999998</v>
      </c>
      <c r="AF2448" s="2">
        <f t="shared" si="1019"/>
        <v>0.40000000000000008</v>
      </c>
      <c r="AG2448" t="b">
        <f t="shared" si="1020"/>
        <v>1</v>
      </c>
      <c r="AH2448" s="2">
        <f t="shared" si="1021"/>
        <v>-0.82783333333333697</v>
      </c>
      <c r="AI2448">
        <f t="shared" si="1022"/>
        <v>0.82783333333333697</v>
      </c>
      <c r="AJ2448" s="2">
        <f t="shared" si="1023"/>
        <v>-0.706877392404067</v>
      </c>
      <c r="AK2448" s="2">
        <f t="shared" si="1024"/>
        <v>0.706877392404067</v>
      </c>
    </row>
    <row r="2449" spans="1:37" x14ac:dyDescent="0.3">
      <c r="A2449" s="18">
        <v>40691</v>
      </c>
      <c r="B2449">
        <v>22.86</v>
      </c>
      <c r="C2449">
        <v>7</v>
      </c>
      <c r="D2449">
        <v>1</v>
      </c>
      <c r="E2449">
        <v>4</v>
      </c>
      <c r="G2449" s="3">
        <f t="shared" si="1026"/>
        <v>78.32319166666646</v>
      </c>
      <c r="H2449" s="3">
        <f t="shared" si="1027"/>
        <v>270.2206205899335</v>
      </c>
      <c r="I2449" s="10">
        <f t="shared" si="1001"/>
        <v>267.51841438403414</v>
      </c>
      <c r="J2449" s="3">
        <f t="shared" si="1002"/>
        <v>0.29277682378241882</v>
      </c>
      <c r="K2449" s="3">
        <f t="shared" si="1003"/>
        <v>15.239999999999998</v>
      </c>
      <c r="L2449" s="15">
        <f t="shared" si="1004"/>
        <v>7.620000000000001</v>
      </c>
      <c r="M2449" s="3">
        <f t="shared" si="1005"/>
        <v>3.8100000000000014</v>
      </c>
      <c r="N2449" s="15">
        <f t="shared" si="1006"/>
        <v>82.133191666666463</v>
      </c>
      <c r="O2449" s="15">
        <f t="shared" si="1007"/>
        <v>0.28845197162777547</v>
      </c>
      <c r="P2449" s="15">
        <f t="shared" si="1008"/>
        <v>284.73784111502925</v>
      </c>
      <c r="Q2449" s="3">
        <f t="shared" si="1025"/>
        <v>5</v>
      </c>
      <c r="R2449" s="3">
        <f t="shared" si="1009"/>
        <v>-2.08</v>
      </c>
      <c r="S2449" s="16">
        <f t="shared" si="1010"/>
        <v>-8.32</v>
      </c>
      <c r="T2449" s="3">
        <f t="shared" si="1011"/>
        <v>73.813191666666455</v>
      </c>
      <c r="U2449" s="3">
        <f t="shared" si="1012"/>
        <v>0.28845197162777547</v>
      </c>
      <c r="V2449" s="3">
        <f t="shared" si="1013"/>
        <v>255.89421784891303</v>
      </c>
      <c r="W2449" s="19">
        <f t="shared" si="1014"/>
        <v>73.813191666666455</v>
      </c>
      <c r="X2449" s="19">
        <f t="shared" si="1015"/>
        <v>0.28845197162777547</v>
      </c>
      <c r="Y2449" s="19">
        <f t="shared" si="1016"/>
        <v>255.89421784891303</v>
      </c>
      <c r="Z2449" s="2">
        <f t="shared" si="1017"/>
        <v>-4.5100000000000051</v>
      </c>
      <c r="AA2449" s="2">
        <f t="shared" si="1018"/>
        <v>-14.326402741020473</v>
      </c>
      <c r="AB2449">
        <v>-5.08</v>
      </c>
      <c r="AC2449">
        <v>106.68</v>
      </c>
      <c r="AD2449">
        <v>-50.8</v>
      </c>
      <c r="AE2449">
        <v>228.6</v>
      </c>
      <c r="AF2449" s="2">
        <f t="shared" si="1019"/>
        <v>0.46666666666666673</v>
      </c>
      <c r="AG2449" t="b">
        <f t="shared" si="1020"/>
        <v>1</v>
      </c>
      <c r="AH2449" s="2">
        <f t="shared" si="1021"/>
        <v>0.56999999999999496</v>
      </c>
      <c r="AI2449">
        <f t="shared" si="1022"/>
        <v>0.56999999999999496</v>
      </c>
      <c r="AJ2449" s="2">
        <f t="shared" si="1023"/>
        <v>36.473597258979524</v>
      </c>
      <c r="AK2449" s="2">
        <f t="shared" si="1024"/>
        <v>36.473597258979524</v>
      </c>
    </row>
    <row r="2450" spans="1:37" x14ac:dyDescent="0.3">
      <c r="A2450" s="18">
        <v>40692</v>
      </c>
      <c r="B2450">
        <v>12.7</v>
      </c>
      <c r="C2450">
        <v>6.4</v>
      </c>
      <c r="D2450">
        <v>1.1000000000000001</v>
      </c>
      <c r="E2450">
        <v>3.75</v>
      </c>
      <c r="G2450" s="3">
        <f t="shared" si="1026"/>
        <v>73.813191666666455</v>
      </c>
      <c r="H2450" s="3">
        <f t="shared" si="1027"/>
        <v>255.89421784891303</v>
      </c>
      <c r="I2450" s="10">
        <f t="shared" ref="I2450:I2513" si="1028">ASNWD*Compact_coef</f>
        <v>253.3352756704239</v>
      </c>
      <c r="J2450" s="3">
        <f t="shared" ref="J2450:J2513" si="1029">IF(ASNWDC&gt;0,ASWE/ASNWDC,0)</f>
        <v>0.29136562790684389</v>
      </c>
      <c r="K2450" s="3">
        <f t="shared" ref="K2450:K2513" si="1030">MAX(0,IP-SNOW)</f>
        <v>7.9375</v>
      </c>
      <c r="L2450" s="15">
        <f t="shared" ref="L2450:L2513" si="1031">IP*(1-((MIN(Rainthresh,MAX(Snowthresh,E2450))-Snowthresh)/(Rainthresh-Snowthresh)))</f>
        <v>4.7624999999999993</v>
      </c>
      <c r="M2450" s="3">
        <f t="shared" ref="M2450:M2513" si="1032">(SNOW*SWE_gain_coef)-(RAIN*SWE_loss_coef)</f>
        <v>2.7781249999999993</v>
      </c>
      <c r="N2450" s="15">
        <f t="shared" ref="N2450:N2513" si="1033">MAX(0,ASWE+ISWES)</f>
        <v>76.591316666666458</v>
      </c>
      <c r="O2450" s="15">
        <f t="shared" ref="O2450:O2513" si="1034">IF(ASNWDS&gt;0,ASWES/ASNWDS,0)</f>
        <v>0.28431564796797271</v>
      </c>
      <c r="P2450" s="15">
        <f t="shared" ref="P2450:P2513" si="1035">MAX(0,I2450+((L2450*SWE_gain_coef)/Snowfall_density)-(K2450/MAX(0.1,J2450)))</f>
        <v>269.38832672092053</v>
      </c>
      <c r="Q2450" s="3">
        <f t="shared" si="1025"/>
        <v>5</v>
      </c>
      <c r="R2450" s="3">
        <f t="shared" ref="R2450:R2513" si="1036">IF(MONTH&gt;3,IF(MONTH&lt;10,Melt_coef_late,Melt_coef_early),Melt_coef_early)</f>
        <v>-2.08</v>
      </c>
      <c r="S2450" s="16">
        <f t="shared" ref="S2450:S2513" si="1037">MIN(0,Melt_coef*(TMEAN-Melt_thresh))</f>
        <v>-7.8000000000000007</v>
      </c>
      <c r="T2450" s="3">
        <f t="shared" ref="T2450:T2513" si="1038">MAX(0,ASWES+ISWEM)</f>
        <v>68.791316666666461</v>
      </c>
      <c r="U2450" s="3">
        <f t="shared" ref="U2450:U2513" si="1039">MIN(O2450,ADENS_max)</f>
        <v>0.28431564796797271</v>
      </c>
      <c r="V2450" s="3">
        <f t="shared" ref="V2450:V2513" si="1040">IF(ADENSM&gt;0,ASWEM/ADENSM,0)</f>
        <v>241.95402946803546</v>
      </c>
      <c r="W2450" s="19">
        <f t="shared" ref="W2450:W2513" si="1041">ASWEM</f>
        <v>68.791316666666461</v>
      </c>
      <c r="X2450" s="19">
        <f t="shared" ref="X2450:X2513" si="1042">ADENSM</f>
        <v>0.28431564796797271</v>
      </c>
      <c r="Y2450" s="19">
        <f t="shared" ref="Y2450:Y2513" si="1043">ASNWDM</f>
        <v>241.95402946803546</v>
      </c>
      <c r="Z2450" s="2">
        <f t="shared" ref="Z2450:Z2513" si="1044">W2450-G2450</f>
        <v>-5.0218749999999943</v>
      </c>
      <c r="AA2450" s="2">
        <f t="shared" ref="AA2450:AA2513" si="1045">Y2450-H2450</f>
        <v>-13.940188380877572</v>
      </c>
      <c r="AB2450">
        <v>0</v>
      </c>
      <c r="AC2450">
        <v>106.68</v>
      </c>
      <c r="AD2450">
        <v>25.4</v>
      </c>
      <c r="AE2450">
        <v>254</v>
      </c>
      <c r="AF2450" s="2">
        <f t="shared" ref="AF2450:AF2513" si="1046">IF(asnwd_obs&gt;0,aswe_obs/asnwd_obs,0)</f>
        <v>0.42000000000000004</v>
      </c>
      <c r="AG2450" t="b">
        <f t="shared" ref="AG2450:AG2513" si="1047">OR(Z2450&lt;&gt;0,AB2450&lt;&gt;0)</f>
        <v>1</v>
      </c>
      <c r="AH2450" s="2">
        <f t="shared" ref="AH2450:AH2513" si="1048">IF(AG2450=TRUE,Z2450-AB2450,"")</f>
        <v>-5.0218749999999943</v>
      </c>
      <c r="AI2450">
        <f t="shared" ref="AI2450:AI2513" si="1049">IF(AG2440=TRUE,ABS(Z2450-AB2450),"")</f>
        <v>5.0218749999999943</v>
      </c>
      <c r="AJ2450" s="2">
        <f t="shared" ref="AJ2450:AJ2513" si="1050">IF(AG2450=TRUE,AA2450-AD2450,"")</f>
        <v>-39.340188380877571</v>
      </c>
      <c r="AK2450" s="2">
        <f t="shared" ref="AK2450:AK2513" si="1051">IF(AG2450=TRUE,ABS(AA2450-AD2450),"")</f>
        <v>39.340188380877571</v>
      </c>
    </row>
    <row r="2451" spans="1:37" x14ac:dyDescent="0.3">
      <c r="A2451" s="18">
        <v>40693</v>
      </c>
      <c r="B2451">
        <v>7.62</v>
      </c>
      <c r="C2451">
        <v>5.3</v>
      </c>
      <c r="D2451">
        <v>2.2000000000000002</v>
      </c>
      <c r="E2451">
        <v>3.75</v>
      </c>
      <c r="G2451" s="3">
        <f t="shared" si="1026"/>
        <v>68.791316666666461</v>
      </c>
      <c r="H2451" s="3">
        <f t="shared" si="1027"/>
        <v>241.95402946803546</v>
      </c>
      <c r="I2451" s="10">
        <f t="shared" si="1028"/>
        <v>239.5344891733551</v>
      </c>
      <c r="J2451" s="3">
        <f t="shared" si="1029"/>
        <v>0.28718752319997243</v>
      </c>
      <c r="K2451" s="3">
        <f t="shared" si="1030"/>
        <v>4.7625000000000002</v>
      </c>
      <c r="L2451" s="15">
        <f t="shared" si="1031"/>
        <v>2.8574999999999999</v>
      </c>
      <c r="M2451" s="3">
        <f t="shared" si="1032"/>
        <v>1.6668749999999999</v>
      </c>
      <c r="N2451" s="15">
        <f t="shared" si="1033"/>
        <v>70.458191666666465</v>
      </c>
      <c r="O2451" s="15">
        <f t="shared" si="1034"/>
        <v>0.28304587799350156</v>
      </c>
      <c r="P2451" s="15">
        <f t="shared" si="1035"/>
        <v>248.92852058521802</v>
      </c>
      <c r="Q2451" s="3">
        <f t="shared" ref="Q2451:Q2514" si="1052">MONTH(A2451)</f>
        <v>5</v>
      </c>
      <c r="R2451" s="3">
        <f t="shared" si="1036"/>
        <v>-2.08</v>
      </c>
      <c r="S2451" s="16">
        <f t="shared" si="1037"/>
        <v>-7.8000000000000007</v>
      </c>
      <c r="T2451" s="3">
        <f t="shared" si="1038"/>
        <v>62.658191666666468</v>
      </c>
      <c r="U2451" s="3">
        <f t="shared" si="1039"/>
        <v>0.28304587799350156</v>
      </c>
      <c r="V2451" s="3">
        <f t="shared" si="1040"/>
        <v>221.37115053873009</v>
      </c>
      <c r="W2451" s="19">
        <f t="shared" si="1041"/>
        <v>62.658191666666468</v>
      </c>
      <c r="X2451" s="19">
        <f t="shared" si="1042"/>
        <v>0.28304587799350156</v>
      </c>
      <c r="Y2451" s="19">
        <f t="shared" si="1043"/>
        <v>221.37115053873009</v>
      </c>
      <c r="Z2451" s="2">
        <f t="shared" si="1044"/>
        <v>-6.1331249999999926</v>
      </c>
      <c r="AA2451" s="2">
        <f t="shared" si="1045"/>
        <v>-20.582878929305366</v>
      </c>
      <c r="AB2451">
        <v>-2.54</v>
      </c>
      <c r="AC2451">
        <v>104.14</v>
      </c>
      <c r="AD2451">
        <v>-25.4</v>
      </c>
      <c r="AE2451">
        <v>228.6</v>
      </c>
      <c r="AF2451" s="2">
        <f t="shared" si="1046"/>
        <v>0.45555555555555555</v>
      </c>
      <c r="AG2451" t="b">
        <f t="shared" si="1047"/>
        <v>1</v>
      </c>
      <c r="AH2451" s="2">
        <f t="shared" si="1048"/>
        <v>-3.5931249999999926</v>
      </c>
      <c r="AI2451">
        <f t="shared" si="1049"/>
        <v>3.5931249999999926</v>
      </c>
      <c r="AJ2451" s="2">
        <f t="shared" si="1050"/>
        <v>4.8171210706946326</v>
      </c>
      <c r="AK2451" s="2">
        <f t="shared" si="1051"/>
        <v>4.8171210706946326</v>
      </c>
    </row>
    <row r="2452" spans="1:37" x14ac:dyDescent="0.3">
      <c r="A2452" s="18">
        <v>40694</v>
      </c>
      <c r="B2452">
        <v>7.62</v>
      </c>
      <c r="C2452">
        <v>9.6</v>
      </c>
      <c r="D2452">
        <v>3.3</v>
      </c>
      <c r="E2452">
        <v>6.45</v>
      </c>
      <c r="G2452" s="3">
        <f t="shared" si="1026"/>
        <v>62.658191666666468</v>
      </c>
      <c r="H2452" s="3">
        <f t="shared" si="1027"/>
        <v>221.37115053873009</v>
      </c>
      <c r="I2452" s="10">
        <f t="shared" si="1028"/>
        <v>219.1574390333428</v>
      </c>
      <c r="J2452" s="3">
        <f t="shared" si="1029"/>
        <v>0.28590492726616318</v>
      </c>
      <c r="K2452" s="3">
        <f t="shared" si="1030"/>
        <v>7.62</v>
      </c>
      <c r="L2452" s="15">
        <f t="shared" si="1031"/>
        <v>0</v>
      </c>
      <c r="M2452" s="3">
        <f t="shared" si="1032"/>
        <v>-1.905</v>
      </c>
      <c r="N2452" s="15">
        <f t="shared" si="1033"/>
        <v>60.753191666666467</v>
      </c>
      <c r="O2452" s="15">
        <f t="shared" si="1034"/>
        <v>0.31559243352040145</v>
      </c>
      <c r="P2452" s="15">
        <f t="shared" si="1035"/>
        <v>192.50522260299718</v>
      </c>
      <c r="Q2452" s="3">
        <f t="shared" si="1052"/>
        <v>5</v>
      </c>
      <c r="R2452" s="3">
        <f t="shared" si="1036"/>
        <v>-2.08</v>
      </c>
      <c r="S2452" s="16">
        <f t="shared" si="1037"/>
        <v>-13.416</v>
      </c>
      <c r="T2452" s="3">
        <f t="shared" si="1038"/>
        <v>47.33719166666647</v>
      </c>
      <c r="U2452" s="3">
        <f t="shared" si="1039"/>
        <v>0.31559243352040145</v>
      </c>
      <c r="V2452" s="3">
        <f t="shared" si="1040"/>
        <v>149.9946977138359</v>
      </c>
      <c r="W2452" s="19">
        <f t="shared" si="1041"/>
        <v>47.33719166666647</v>
      </c>
      <c r="X2452" s="19">
        <f t="shared" si="1042"/>
        <v>0.31559243352040145</v>
      </c>
      <c r="Y2452" s="19">
        <f t="shared" si="1043"/>
        <v>149.9946977138359</v>
      </c>
      <c r="Z2452" s="2">
        <f t="shared" si="1044"/>
        <v>-15.320999999999998</v>
      </c>
      <c r="AA2452" s="2">
        <f t="shared" si="1045"/>
        <v>-71.376452824894187</v>
      </c>
      <c r="AB2452">
        <v>-17.78</v>
      </c>
      <c r="AC2452">
        <v>86.36</v>
      </c>
      <c r="AD2452">
        <v>-50.8</v>
      </c>
      <c r="AE2452">
        <v>177.8</v>
      </c>
      <c r="AF2452" s="2">
        <f t="shared" si="1046"/>
        <v>0.48571428571428565</v>
      </c>
      <c r="AG2452" t="b">
        <f t="shared" si="1047"/>
        <v>1</v>
      </c>
      <c r="AH2452" s="2">
        <f t="shared" si="1048"/>
        <v>2.4590000000000032</v>
      </c>
      <c r="AI2452">
        <f t="shared" si="1049"/>
        <v>2.4590000000000032</v>
      </c>
      <c r="AJ2452" s="2">
        <f t="shared" si="1050"/>
        <v>-20.57645282489419</v>
      </c>
      <c r="AK2452" s="2">
        <f t="shared" si="1051"/>
        <v>20.57645282489419</v>
      </c>
    </row>
    <row r="2453" spans="1:37" x14ac:dyDescent="0.3">
      <c r="A2453" s="18">
        <v>40695</v>
      </c>
      <c r="B2453">
        <v>10.16</v>
      </c>
      <c r="C2453">
        <v>11.6</v>
      </c>
      <c r="D2453">
        <v>2.6</v>
      </c>
      <c r="E2453">
        <v>7.1</v>
      </c>
      <c r="G2453" s="3">
        <f t="shared" si="1026"/>
        <v>47.33719166666647</v>
      </c>
      <c r="H2453" s="3">
        <f t="shared" si="1027"/>
        <v>149.9946977138359</v>
      </c>
      <c r="I2453" s="10">
        <f t="shared" si="1028"/>
        <v>148.49475073669754</v>
      </c>
      <c r="J2453" s="3">
        <f t="shared" si="1029"/>
        <v>0.31878023587919341</v>
      </c>
      <c r="K2453" s="3">
        <f t="shared" si="1030"/>
        <v>10.16</v>
      </c>
      <c r="L2453" s="15">
        <f t="shared" si="1031"/>
        <v>0</v>
      </c>
      <c r="M2453" s="3">
        <f t="shared" si="1032"/>
        <v>-2.54</v>
      </c>
      <c r="N2453" s="15">
        <f t="shared" si="1033"/>
        <v>44.797191666666471</v>
      </c>
      <c r="O2453" s="15">
        <f t="shared" si="1034"/>
        <v>0.38411882893858851</v>
      </c>
      <c r="P2453" s="15">
        <f t="shared" si="1035"/>
        <v>116.62326418741759</v>
      </c>
      <c r="Q2453" s="3">
        <f t="shared" si="1052"/>
        <v>6</v>
      </c>
      <c r="R2453" s="3">
        <f t="shared" si="1036"/>
        <v>-2.08</v>
      </c>
      <c r="S2453" s="16">
        <f t="shared" si="1037"/>
        <v>-14.767999999999999</v>
      </c>
      <c r="T2453" s="3">
        <f t="shared" si="1038"/>
        <v>30.02919166666647</v>
      </c>
      <c r="U2453" s="3">
        <f t="shared" si="1039"/>
        <v>0.38411882893858851</v>
      </c>
      <c r="V2453" s="3">
        <f t="shared" si="1040"/>
        <v>78.176828117601659</v>
      </c>
      <c r="W2453" s="19">
        <f t="shared" si="1041"/>
        <v>30.02919166666647</v>
      </c>
      <c r="X2453" s="19">
        <f t="shared" si="1042"/>
        <v>0.38411882893858851</v>
      </c>
      <c r="Y2453" s="19">
        <f t="shared" si="1043"/>
        <v>78.176828117601659</v>
      </c>
      <c r="Z2453" s="2">
        <f t="shared" si="1044"/>
        <v>-17.308</v>
      </c>
      <c r="AA2453" s="2">
        <f t="shared" si="1045"/>
        <v>-71.817869596234246</v>
      </c>
      <c r="AB2453">
        <v>-17.78</v>
      </c>
      <c r="AC2453">
        <v>68.58</v>
      </c>
      <c r="AD2453">
        <v>-25.4</v>
      </c>
      <c r="AE2453">
        <v>152.4</v>
      </c>
      <c r="AF2453" s="2">
        <f t="shared" si="1046"/>
        <v>0.44999999999999996</v>
      </c>
      <c r="AG2453" t="b">
        <f t="shared" si="1047"/>
        <v>1</v>
      </c>
      <c r="AH2453" s="2">
        <f t="shared" si="1048"/>
        <v>0.47200000000000131</v>
      </c>
      <c r="AI2453">
        <f t="shared" si="1049"/>
        <v>0.47200000000000131</v>
      </c>
      <c r="AJ2453" s="2">
        <f t="shared" si="1050"/>
        <v>-46.417869596234247</v>
      </c>
      <c r="AK2453" s="2">
        <f t="shared" si="1051"/>
        <v>46.417869596234247</v>
      </c>
    </row>
    <row r="2454" spans="1:37" x14ac:dyDescent="0.3">
      <c r="A2454" s="18">
        <v>40696</v>
      </c>
      <c r="B2454">
        <v>12.7</v>
      </c>
      <c r="C2454">
        <v>6.9</v>
      </c>
      <c r="D2454">
        <v>2.5</v>
      </c>
      <c r="E2454">
        <v>4.7</v>
      </c>
      <c r="G2454" s="3">
        <f t="shared" si="1026"/>
        <v>30.02919166666647</v>
      </c>
      <c r="H2454" s="3">
        <f t="shared" si="1027"/>
        <v>78.176828117601659</v>
      </c>
      <c r="I2454" s="10">
        <f t="shared" si="1028"/>
        <v>77.395059836425645</v>
      </c>
      <c r="J2454" s="3">
        <f t="shared" si="1029"/>
        <v>0.38799881710968537</v>
      </c>
      <c r="K2454" s="3">
        <f t="shared" si="1030"/>
        <v>9.9483333333333324</v>
      </c>
      <c r="L2454" s="15">
        <f t="shared" si="1031"/>
        <v>2.7516666666666665</v>
      </c>
      <c r="M2454" s="3">
        <f t="shared" si="1032"/>
        <v>0.26458333333333339</v>
      </c>
      <c r="N2454" s="15">
        <f t="shared" si="1033"/>
        <v>30.293774999999805</v>
      </c>
      <c r="O2454" s="15">
        <f t="shared" si="1034"/>
        <v>0.39460382969624092</v>
      </c>
      <c r="P2454" s="15">
        <f t="shared" si="1035"/>
        <v>76.770098818654191</v>
      </c>
      <c r="Q2454" s="3">
        <f t="shared" si="1052"/>
        <v>6</v>
      </c>
      <c r="R2454" s="3">
        <f t="shared" si="1036"/>
        <v>-2.08</v>
      </c>
      <c r="S2454" s="16">
        <f t="shared" si="1037"/>
        <v>-9.7760000000000016</v>
      </c>
      <c r="T2454" s="3">
        <f t="shared" si="1038"/>
        <v>20.517774999999801</v>
      </c>
      <c r="U2454" s="3">
        <f t="shared" si="1039"/>
        <v>0.39460382969624092</v>
      </c>
      <c r="V2454" s="3">
        <f t="shared" si="1040"/>
        <v>51.995884114439598</v>
      </c>
      <c r="W2454" s="19">
        <f t="shared" si="1041"/>
        <v>20.517774999999801</v>
      </c>
      <c r="X2454" s="19">
        <f t="shared" si="1042"/>
        <v>0.39460382969624092</v>
      </c>
      <c r="Y2454" s="19">
        <f t="shared" si="1043"/>
        <v>51.995884114439598</v>
      </c>
      <c r="Z2454" s="2">
        <f t="shared" si="1044"/>
        <v>-9.5114166666666691</v>
      </c>
      <c r="AA2454" s="2">
        <f t="shared" si="1045"/>
        <v>-26.180944003162061</v>
      </c>
      <c r="AB2454">
        <v>-10.16</v>
      </c>
      <c r="AC2454">
        <v>58.42</v>
      </c>
      <c r="AD2454">
        <v>-25.4</v>
      </c>
      <c r="AE2454">
        <v>127</v>
      </c>
      <c r="AF2454" s="2">
        <f t="shared" si="1046"/>
        <v>0.46</v>
      </c>
      <c r="AG2454" t="b">
        <f t="shared" si="1047"/>
        <v>1</v>
      </c>
      <c r="AH2454" s="2">
        <f t="shared" si="1048"/>
        <v>0.64858333333333107</v>
      </c>
      <c r="AI2454">
        <f t="shared" si="1049"/>
        <v>0.64858333333333107</v>
      </c>
      <c r="AJ2454" s="2">
        <f t="shared" si="1050"/>
        <v>-0.78094400316206247</v>
      </c>
      <c r="AK2454" s="2">
        <f t="shared" si="1051"/>
        <v>0.78094400316206247</v>
      </c>
    </row>
    <row r="2455" spans="1:37" x14ac:dyDescent="0.3">
      <c r="A2455" s="18">
        <v>40697</v>
      </c>
      <c r="B2455">
        <v>7.62</v>
      </c>
      <c r="C2455">
        <v>8.8000000000000007</v>
      </c>
      <c r="D2455">
        <v>2.4</v>
      </c>
      <c r="E2455">
        <v>5.6</v>
      </c>
      <c r="G2455" s="3">
        <f t="shared" si="1026"/>
        <v>20.517774999999801</v>
      </c>
      <c r="H2455" s="3">
        <f t="shared" si="1027"/>
        <v>51.995884114439598</v>
      </c>
      <c r="I2455" s="10">
        <f t="shared" si="1028"/>
        <v>51.475925273295204</v>
      </c>
      <c r="J2455" s="3">
        <f t="shared" si="1029"/>
        <v>0.39858972696589989</v>
      </c>
      <c r="K2455" s="3">
        <f t="shared" si="1030"/>
        <v>7.1119999999999992</v>
      </c>
      <c r="L2455" s="15">
        <f t="shared" si="1031"/>
        <v>0.50800000000000078</v>
      </c>
      <c r="M2455" s="3">
        <f t="shared" si="1032"/>
        <v>-1.2699999999999991</v>
      </c>
      <c r="N2455" s="15">
        <f t="shared" si="1033"/>
        <v>19.247774999999802</v>
      </c>
      <c r="O2455" s="15">
        <f t="shared" si="1034"/>
        <v>0.50319403507092797</v>
      </c>
      <c r="P2455" s="15">
        <f t="shared" si="1035"/>
        <v>38.251198659949779</v>
      </c>
      <c r="Q2455" s="3">
        <f t="shared" si="1052"/>
        <v>6</v>
      </c>
      <c r="R2455" s="3">
        <f t="shared" si="1036"/>
        <v>-2.08</v>
      </c>
      <c r="S2455" s="16">
        <f t="shared" si="1037"/>
        <v>-11.648</v>
      </c>
      <c r="T2455" s="3">
        <f t="shared" si="1038"/>
        <v>7.5997749999998021</v>
      </c>
      <c r="U2455" s="3">
        <f t="shared" si="1039"/>
        <v>0.50319403507092797</v>
      </c>
      <c r="V2455" s="3">
        <f t="shared" si="1040"/>
        <v>15.103070526121344</v>
      </c>
      <c r="W2455" s="19">
        <f t="shared" si="1041"/>
        <v>7.5997749999998021</v>
      </c>
      <c r="X2455" s="19">
        <f t="shared" si="1042"/>
        <v>0.50319403507092797</v>
      </c>
      <c r="Y2455" s="19">
        <f t="shared" si="1043"/>
        <v>15.103070526121344</v>
      </c>
      <c r="Z2455" s="2">
        <f t="shared" si="1044"/>
        <v>-12.917999999999999</v>
      </c>
      <c r="AA2455" s="2">
        <f t="shared" si="1045"/>
        <v>-36.892813588318255</v>
      </c>
      <c r="AB2455">
        <v>-15.24</v>
      </c>
      <c r="AC2455">
        <v>43.18</v>
      </c>
      <c r="AD2455">
        <v>-25.4</v>
      </c>
      <c r="AE2455">
        <v>101.6</v>
      </c>
      <c r="AF2455" s="2">
        <f t="shared" si="1046"/>
        <v>0.42500000000000004</v>
      </c>
      <c r="AG2455" t="b">
        <f t="shared" si="1047"/>
        <v>1</v>
      </c>
      <c r="AH2455" s="2">
        <f t="shared" si="1048"/>
        <v>2.322000000000001</v>
      </c>
      <c r="AI2455">
        <f t="shared" si="1049"/>
        <v>2.322000000000001</v>
      </c>
      <c r="AJ2455" s="2">
        <f t="shared" si="1050"/>
        <v>-11.492813588318256</v>
      </c>
      <c r="AK2455" s="2">
        <f t="shared" si="1051"/>
        <v>11.492813588318256</v>
      </c>
    </row>
    <row r="2456" spans="1:37" x14ac:dyDescent="0.3">
      <c r="A2456" s="18">
        <v>40698</v>
      </c>
      <c r="B2456">
        <v>0</v>
      </c>
      <c r="C2456">
        <v>16.600000000000001</v>
      </c>
      <c r="D2456">
        <v>2</v>
      </c>
      <c r="E2456">
        <v>9.3000000000000007</v>
      </c>
      <c r="G2456" s="3">
        <f t="shared" si="1026"/>
        <v>7.5997749999998021</v>
      </c>
      <c r="H2456" s="3">
        <f t="shared" si="1027"/>
        <v>15.103070526121344</v>
      </c>
      <c r="I2456" s="10">
        <f t="shared" si="1028"/>
        <v>14.952039820860131</v>
      </c>
      <c r="J2456" s="3">
        <f t="shared" si="1029"/>
        <v>0.50827680310194745</v>
      </c>
      <c r="K2456" s="3">
        <f t="shared" si="1030"/>
        <v>0</v>
      </c>
      <c r="L2456" s="15">
        <f t="shared" si="1031"/>
        <v>0</v>
      </c>
      <c r="M2456" s="3">
        <f t="shared" si="1032"/>
        <v>0</v>
      </c>
      <c r="N2456" s="15">
        <f t="shared" si="1033"/>
        <v>7.5997749999998021</v>
      </c>
      <c r="O2456" s="15">
        <f t="shared" si="1034"/>
        <v>0.50827680310194745</v>
      </c>
      <c r="P2456" s="15">
        <f t="shared" si="1035"/>
        <v>14.952039820860131</v>
      </c>
      <c r="Q2456" s="3">
        <f t="shared" si="1052"/>
        <v>6</v>
      </c>
      <c r="R2456" s="3">
        <f t="shared" si="1036"/>
        <v>-2.08</v>
      </c>
      <c r="S2456" s="16">
        <f t="shared" si="1037"/>
        <v>-19.344000000000001</v>
      </c>
      <c r="T2456" s="3">
        <f t="shared" si="1038"/>
        <v>0</v>
      </c>
      <c r="U2456" s="3">
        <f t="shared" si="1039"/>
        <v>0.50827680310194745</v>
      </c>
      <c r="V2456" s="3">
        <f t="shared" si="1040"/>
        <v>0</v>
      </c>
      <c r="W2456" s="19">
        <f t="shared" si="1041"/>
        <v>0</v>
      </c>
      <c r="X2456" s="19">
        <f t="shared" si="1042"/>
        <v>0.50827680310194745</v>
      </c>
      <c r="Y2456" s="19">
        <f t="shared" si="1043"/>
        <v>0</v>
      </c>
      <c r="Z2456" s="2">
        <f t="shared" si="1044"/>
        <v>-7.5997749999998021</v>
      </c>
      <c r="AA2456" s="2">
        <f t="shared" si="1045"/>
        <v>-15.103070526121344</v>
      </c>
      <c r="AB2456">
        <v>-43.18</v>
      </c>
      <c r="AC2456">
        <v>0</v>
      </c>
      <c r="AD2456">
        <v>-101.6</v>
      </c>
      <c r="AE2456">
        <v>0</v>
      </c>
      <c r="AF2456" s="2">
        <f t="shared" si="1046"/>
        <v>0</v>
      </c>
      <c r="AG2456" t="b">
        <f t="shared" si="1047"/>
        <v>1</v>
      </c>
      <c r="AH2456" s="2">
        <f t="shared" si="1048"/>
        <v>35.580225000000198</v>
      </c>
      <c r="AI2456">
        <f t="shared" si="1049"/>
        <v>35.580225000000198</v>
      </c>
      <c r="AJ2456" s="2">
        <f t="shared" si="1050"/>
        <v>86.496929473878652</v>
      </c>
      <c r="AK2456" s="2">
        <f t="shared" si="1051"/>
        <v>86.496929473878652</v>
      </c>
    </row>
    <row r="2457" spans="1:37" x14ac:dyDescent="0.3">
      <c r="A2457" s="18">
        <v>40699</v>
      </c>
      <c r="B2457">
        <v>0</v>
      </c>
      <c r="C2457">
        <v>20.399999999999999</v>
      </c>
      <c r="D2457">
        <v>8.4</v>
      </c>
      <c r="E2457">
        <v>14.4</v>
      </c>
      <c r="G2457" s="3">
        <f t="shared" si="1026"/>
        <v>0</v>
      </c>
      <c r="H2457" s="3">
        <f t="shared" si="1027"/>
        <v>0</v>
      </c>
      <c r="I2457" s="10">
        <f t="shared" si="1028"/>
        <v>0</v>
      </c>
      <c r="J2457" s="3">
        <f t="shared" si="1029"/>
        <v>0</v>
      </c>
      <c r="K2457" s="3">
        <f t="shared" si="1030"/>
        <v>0</v>
      </c>
      <c r="L2457" s="15">
        <f t="shared" si="1031"/>
        <v>0</v>
      </c>
      <c r="M2457" s="3">
        <f t="shared" si="1032"/>
        <v>0</v>
      </c>
      <c r="N2457" s="15">
        <f t="shared" si="1033"/>
        <v>0</v>
      </c>
      <c r="O2457" s="15">
        <f t="shared" si="1034"/>
        <v>0</v>
      </c>
      <c r="P2457" s="15">
        <f t="shared" si="1035"/>
        <v>0</v>
      </c>
      <c r="Q2457" s="3">
        <f t="shared" si="1052"/>
        <v>6</v>
      </c>
      <c r="R2457" s="3">
        <f t="shared" si="1036"/>
        <v>-2.08</v>
      </c>
      <c r="S2457" s="16">
        <f t="shared" si="1037"/>
        <v>-29.952000000000002</v>
      </c>
      <c r="T2457" s="3">
        <f t="shared" si="1038"/>
        <v>0</v>
      </c>
      <c r="U2457" s="3">
        <f t="shared" si="1039"/>
        <v>0</v>
      </c>
      <c r="V2457" s="3">
        <f t="shared" si="1040"/>
        <v>0</v>
      </c>
      <c r="W2457" s="19">
        <f t="shared" si="1041"/>
        <v>0</v>
      </c>
      <c r="X2457" s="19">
        <f t="shared" si="1042"/>
        <v>0</v>
      </c>
      <c r="Y2457" s="19">
        <f t="shared" si="1043"/>
        <v>0</v>
      </c>
      <c r="Z2457" s="2">
        <f t="shared" si="1044"/>
        <v>0</v>
      </c>
      <c r="AA2457" s="2">
        <f t="shared" si="1045"/>
        <v>0</v>
      </c>
      <c r="AB2457">
        <v>0</v>
      </c>
      <c r="AC2457">
        <v>0</v>
      </c>
      <c r="AD2457">
        <v>0</v>
      </c>
      <c r="AE2457">
        <v>0</v>
      </c>
      <c r="AF2457" s="2">
        <f t="shared" si="1046"/>
        <v>0</v>
      </c>
      <c r="AG2457" t="b">
        <f t="shared" si="1047"/>
        <v>0</v>
      </c>
      <c r="AH2457" s="2" t="str">
        <f t="shared" si="1048"/>
        <v/>
      </c>
      <c r="AI2457">
        <f t="shared" si="1049"/>
        <v>0</v>
      </c>
      <c r="AJ2457" s="2" t="str">
        <f t="shared" si="1050"/>
        <v/>
      </c>
      <c r="AK2457" s="2" t="str">
        <f t="shared" si="1051"/>
        <v/>
      </c>
    </row>
    <row r="2458" spans="1:37" x14ac:dyDescent="0.3">
      <c r="A2458" s="18">
        <v>40700</v>
      </c>
      <c r="B2458">
        <v>4.1399999999999997</v>
      </c>
      <c r="C2458">
        <v>17.5</v>
      </c>
      <c r="D2458">
        <v>8.5</v>
      </c>
      <c r="E2458">
        <v>13</v>
      </c>
      <c r="G2458" s="3">
        <f t="shared" ref="G2458:G2521" si="1053">W2457</f>
        <v>0</v>
      </c>
      <c r="H2458" s="3">
        <f t="shared" ref="H2458:H2521" si="1054">Y2457</f>
        <v>0</v>
      </c>
      <c r="I2458" s="10">
        <f t="shared" si="1028"/>
        <v>0</v>
      </c>
      <c r="J2458" s="3">
        <f t="shared" si="1029"/>
        <v>0</v>
      </c>
      <c r="K2458" s="3">
        <f t="shared" si="1030"/>
        <v>4.1399999999999997</v>
      </c>
      <c r="L2458" s="15">
        <f t="shared" si="1031"/>
        <v>0</v>
      </c>
      <c r="M2458" s="3">
        <f t="shared" si="1032"/>
        <v>-1.0349999999999999</v>
      </c>
      <c r="N2458" s="15">
        <f t="shared" si="1033"/>
        <v>0</v>
      </c>
      <c r="O2458" s="15">
        <f t="shared" si="1034"/>
        <v>0</v>
      </c>
      <c r="P2458" s="15">
        <f t="shared" si="1035"/>
        <v>0</v>
      </c>
      <c r="Q2458" s="3">
        <f t="shared" si="1052"/>
        <v>6</v>
      </c>
      <c r="R2458" s="3">
        <f t="shared" si="1036"/>
        <v>-2.08</v>
      </c>
      <c r="S2458" s="16">
        <f t="shared" si="1037"/>
        <v>-27.04</v>
      </c>
      <c r="T2458" s="3">
        <f t="shared" si="1038"/>
        <v>0</v>
      </c>
      <c r="U2458" s="3">
        <f t="shared" si="1039"/>
        <v>0</v>
      </c>
      <c r="V2458" s="3">
        <f t="shared" si="1040"/>
        <v>0</v>
      </c>
      <c r="W2458" s="19">
        <f t="shared" si="1041"/>
        <v>0</v>
      </c>
      <c r="X2458" s="19">
        <f t="shared" si="1042"/>
        <v>0</v>
      </c>
      <c r="Y2458" s="19">
        <f t="shared" si="1043"/>
        <v>0</v>
      </c>
      <c r="Z2458" s="2">
        <f t="shared" si="1044"/>
        <v>0</v>
      </c>
      <c r="AA2458" s="2">
        <f t="shared" si="1045"/>
        <v>0</v>
      </c>
      <c r="AB2458">
        <v>0</v>
      </c>
      <c r="AC2458">
        <v>0</v>
      </c>
      <c r="AD2458">
        <v>0</v>
      </c>
      <c r="AE2458">
        <v>0</v>
      </c>
      <c r="AF2458" s="2">
        <f t="shared" si="1046"/>
        <v>0</v>
      </c>
      <c r="AG2458" t="b">
        <f t="shared" si="1047"/>
        <v>0</v>
      </c>
      <c r="AH2458" s="2" t="str">
        <f t="shared" si="1048"/>
        <v/>
      </c>
      <c r="AI2458">
        <f t="shared" si="1049"/>
        <v>0</v>
      </c>
      <c r="AJ2458" s="2" t="str">
        <f t="shared" si="1050"/>
        <v/>
      </c>
      <c r="AK2458" s="2" t="str">
        <f t="shared" si="1051"/>
        <v/>
      </c>
    </row>
    <row r="2459" spans="1:37" x14ac:dyDescent="0.3">
      <c r="A2459" s="18">
        <v>40701</v>
      </c>
      <c r="B2459">
        <v>5.08</v>
      </c>
      <c r="C2459">
        <v>11.8</v>
      </c>
      <c r="D2459">
        <v>7.2</v>
      </c>
      <c r="E2459">
        <v>9.5</v>
      </c>
      <c r="G2459" s="3">
        <f t="shared" si="1053"/>
        <v>0</v>
      </c>
      <c r="H2459" s="3">
        <f t="shared" si="1054"/>
        <v>0</v>
      </c>
      <c r="I2459" s="10">
        <f t="shared" si="1028"/>
        <v>0</v>
      </c>
      <c r="J2459" s="3">
        <f t="shared" si="1029"/>
        <v>0</v>
      </c>
      <c r="K2459" s="3">
        <f t="shared" si="1030"/>
        <v>5.08</v>
      </c>
      <c r="L2459" s="15">
        <f t="shared" si="1031"/>
        <v>0</v>
      </c>
      <c r="M2459" s="3">
        <f t="shared" si="1032"/>
        <v>-1.27</v>
      </c>
      <c r="N2459" s="15">
        <f t="shared" si="1033"/>
        <v>0</v>
      </c>
      <c r="O2459" s="15">
        <f t="shared" si="1034"/>
        <v>0</v>
      </c>
      <c r="P2459" s="15">
        <f t="shared" si="1035"/>
        <v>0</v>
      </c>
      <c r="Q2459" s="3">
        <f t="shared" si="1052"/>
        <v>6</v>
      </c>
      <c r="R2459" s="3">
        <f t="shared" si="1036"/>
        <v>-2.08</v>
      </c>
      <c r="S2459" s="16">
        <f t="shared" si="1037"/>
        <v>-19.760000000000002</v>
      </c>
      <c r="T2459" s="3">
        <f t="shared" si="1038"/>
        <v>0</v>
      </c>
      <c r="U2459" s="3">
        <f t="shared" si="1039"/>
        <v>0</v>
      </c>
      <c r="V2459" s="3">
        <f t="shared" si="1040"/>
        <v>0</v>
      </c>
      <c r="W2459" s="19">
        <f t="shared" si="1041"/>
        <v>0</v>
      </c>
      <c r="X2459" s="19">
        <f t="shared" si="1042"/>
        <v>0</v>
      </c>
      <c r="Y2459" s="19">
        <f t="shared" si="1043"/>
        <v>0</v>
      </c>
      <c r="Z2459" s="2">
        <f t="shared" si="1044"/>
        <v>0</v>
      </c>
      <c r="AA2459" s="2">
        <f t="shared" si="1045"/>
        <v>0</v>
      </c>
      <c r="AB2459">
        <v>0</v>
      </c>
      <c r="AC2459">
        <v>0</v>
      </c>
      <c r="AD2459">
        <v>0</v>
      </c>
      <c r="AE2459">
        <v>0</v>
      </c>
      <c r="AF2459" s="2">
        <f t="shared" si="1046"/>
        <v>0</v>
      </c>
      <c r="AG2459" t="b">
        <f t="shared" si="1047"/>
        <v>0</v>
      </c>
      <c r="AH2459" s="2" t="str">
        <f t="shared" si="1048"/>
        <v/>
      </c>
      <c r="AI2459">
        <f t="shared" si="1049"/>
        <v>0</v>
      </c>
      <c r="AJ2459" s="2" t="str">
        <f t="shared" si="1050"/>
        <v/>
      </c>
      <c r="AK2459" s="2" t="str">
        <f t="shared" si="1051"/>
        <v/>
      </c>
    </row>
    <row r="2460" spans="1:37" x14ac:dyDescent="0.3">
      <c r="A2460" s="18">
        <v>40702</v>
      </c>
      <c r="B2460">
        <v>0</v>
      </c>
      <c r="C2460">
        <v>10.6</v>
      </c>
      <c r="D2460">
        <v>4.7</v>
      </c>
      <c r="E2460">
        <v>7.65</v>
      </c>
      <c r="G2460" s="3">
        <f t="shared" si="1053"/>
        <v>0</v>
      </c>
      <c r="H2460" s="3">
        <f t="shared" si="1054"/>
        <v>0</v>
      </c>
      <c r="I2460" s="10">
        <f t="shared" si="1028"/>
        <v>0</v>
      </c>
      <c r="J2460" s="3">
        <f t="shared" si="1029"/>
        <v>0</v>
      </c>
      <c r="K2460" s="3">
        <f t="shared" si="1030"/>
        <v>0</v>
      </c>
      <c r="L2460" s="15">
        <f t="shared" si="1031"/>
        <v>0</v>
      </c>
      <c r="M2460" s="3">
        <f t="shared" si="1032"/>
        <v>0</v>
      </c>
      <c r="N2460" s="15">
        <f t="shared" si="1033"/>
        <v>0</v>
      </c>
      <c r="O2460" s="15">
        <f t="shared" si="1034"/>
        <v>0</v>
      </c>
      <c r="P2460" s="15">
        <f t="shared" si="1035"/>
        <v>0</v>
      </c>
      <c r="Q2460" s="3">
        <f t="shared" si="1052"/>
        <v>6</v>
      </c>
      <c r="R2460" s="3">
        <f t="shared" si="1036"/>
        <v>-2.08</v>
      </c>
      <c r="S2460" s="16">
        <f t="shared" si="1037"/>
        <v>-15.912000000000001</v>
      </c>
      <c r="T2460" s="3">
        <f t="shared" si="1038"/>
        <v>0</v>
      </c>
      <c r="U2460" s="3">
        <f t="shared" si="1039"/>
        <v>0</v>
      </c>
      <c r="V2460" s="3">
        <f t="shared" si="1040"/>
        <v>0</v>
      </c>
      <c r="W2460" s="19">
        <f t="shared" si="1041"/>
        <v>0</v>
      </c>
      <c r="X2460" s="19">
        <f t="shared" si="1042"/>
        <v>0</v>
      </c>
      <c r="Y2460" s="19">
        <f t="shared" si="1043"/>
        <v>0</v>
      </c>
      <c r="Z2460" s="2">
        <f t="shared" si="1044"/>
        <v>0</v>
      </c>
      <c r="AA2460" s="2">
        <f t="shared" si="1045"/>
        <v>0</v>
      </c>
      <c r="AB2460">
        <v>0</v>
      </c>
      <c r="AC2460">
        <v>0</v>
      </c>
      <c r="AD2460">
        <v>0</v>
      </c>
      <c r="AE2460">
        <v>0</v>
      </c>
      <c r="AF2460" s="2">
        <f t="shared" si="1046"/>
        <v>0</v>
      </c>
      <c r="AG2460" t="b">
        <f t="shared" si="1047"/>
        <v>0</v>
      </c>
      <c r="AH2460" s="2" t="str">
        <f t="shared" si="1048"/>
        <v/>
      </c>
      <c r="AI2460">
        <f t="shared" si="1049"/>
        <v>0</v>
      </c>
      <c r="AJ2460" s="2" t="str">
        <f t="shared" si="1050"/>
        <v/>
      </c>
      <c r="AK2460" s="2" t="str">
        <f t="shared" si="1051"/>
        <v/>
      </c>
    </row>
    <row r="2461" spans="1:37" x14ac:dyDescent="0.3">
      <c r="A2461" s="18">
        <v>40703</v>
      </c>
      <c r="B2461">
        <v>0</v>
      </c>
      <c r="C2461">
        <v>12</v>
      </c>
      <c r="D2461">
        <v>4</v>
      </c>
      <c r="E2461">
        <v>8</v>
      </c>
      <c r="G2461" s="3">
        <f t="shared" si="1053"/>
        <v>0</v>
      </c>
      <c r="H2461" s="3">
        <f t="shared" si="1054"/>
        <v>0</v>
      </c>
      <c r="I2461" s="10">
        <f t="shared" si="1028"/>
        <v>0</v>
      </c>
      <c r="J2461" s="3">
        <f t="shared" si="1029"/>
        <v>0</v>
      </c>
      <c r="K2461" s="3">
        <f t="shared" si="1030"/>
        <v>0</v>
      </c>
      <c r="L2461" s="15">
        <f t="shared" si="1031"/>
        <v>0</v>
      </c>
      <c r="M2461" s="3">
        <f t="shared" si="1032"/>
        <v>0</v>
      </c>
      <c r="N2461" s="15">
        <f t="shared" si="1033"/>
        <v>0</v>
      </c>
      <c r="O2461" s="15">
        <f t="shared" si="1034"/>
        <v>0</v>
      </c>
      <c r="P2461" s="15">
        <f t="shared" si="1035"/>
        <v>0</v>
      </c>
      <c r="Q2461" s="3">
        <f t="shared" si="1052"/>
        <v>6</v>
      </c>
      <c r="R2461" s="3">
        <f t="shared" si="1036"/>
        <v>-2.08</v>
      </c>
      <c r="S2461" s="16">
        <f t="shared" si="1037"/>
        <v>-16.64</v>
      </c>
      <c r="T2461" s="3">
        <f t="shared" si="1038"/>
        <v>0</v>
      </c>
      <c r="U2461" s="3">
        <f t="shared" si="1039"/>
        <v>0</v>
      </c>
      <c r="V2461" s="3">
        <f t="shared" si="1040"/>
        <v>0</v>
      </c>
      <c r="W2461" s="19">
        <f t="shared" si="1041"/>
        <v>0</v>
      </c>
      <c r="X2461" s="19">
        <f t="shared" si="1042"/>
        <v>0</v>
      </c>
      <c r="Y2461" s="19">
        <f t="shared" si="1043"/>
        <v>0</v>
      </c>
      <c r="Z2461" s="2">
        <f t="shared" si="1044"/>
        <v>0</v>
      </c>
      <c r="AA2461" s="2">
        <f t="shared" si="1045"/>
        <v>0</v>
      </c>
      <c r="AB2461">
        <v>0</v>
      </c>
      <c r="AC2461">
        <v>0</v>
      </c>
      <c r="AD2461">
        <v>0</v>
      </c>
      <c r="AE2461">
        <v>0</v>
      </c>
      <c r="AF2461" s="2">
        <f t="shared" si="1046"/>
        <v>0</v>
      </c>
      <c r="AG2461" t="b">
        <f t="shared" si="1047"/>
        <v>0</v>
      </c>
      <c r="AH2461" s="2" t="str">
        <f t="shared" si="1048"/>
        <v/>
      </c>
      <c r="AI2461">
        <f t="shared" si="1049"/>
        <v>0</v>
      </c>
      <c r="AJ2461" s="2" t="str">
        <f t="shared" si="1050"/>
        <v/>
      </c>
      <c r="AK2461" s="2" t="str">
        <f t="shared" si="1051"/>
        <v/>
      </c>
    </row>
    <row r="2462" spans="1:37" x14ac:dyDescent="0.3">
      <c r="A2462" s="18">
        <v>40704</v>
      </c>
      <c r="B2462">
        <v>0</v>
      </c>
      <c r="C2462">
        <v>18.3</v>
      </c>
      <c r="D2462">
        <v>4</v>
      </c>
      <c r="E2462">
        <v>11.15</v>
      </c>
      <c r="G2462" s="3">
        <f t="shared" si="1053"/>
        <v>0</v>
      </c>
      <c r="H2462" s="3">
        <f t="shared" si="1054"/>
        <v>0</v>
      </c>
      <c r="I2462" s="10">
        <f t="shared" si="1028"/>
        <v>0</v>
      </c>
      <c r="J2462" s="3">
        <f t="shared" si="1029"/>
        <v>0</v>
      </c>
      <c r="K2462" s="3">
        <f t="shared" si="1030"/>
        <v>0</v>
      </c>
      <c r="L2462" s="15">
        <f t="shared" si="1031"/>
        <v>0</v>
      </c>
      <c r="M2462" s="3">
        <f t="shared" si="1032"/>
        <v>0</v>
      </c>
      <c r="N2462" s="15">
        <f t="shared" si="1033"/>
        <v>0</v>
      </c>
      <c r="O2462" s="15">
        <f t="shared" si="1034"/>
        <v>0</v>
      </c>
      <c r="P2462" s="15">
        <f t="shared" si="1035"/>
        <v>0</v>
      </c>
      <c r="Q2462" s="3">
        <f t="shared" si="1052"/>
        <v>6</v>
      </c>
      <c r="R2462" s="3">
        <f t="shared" si="1036"/>
        <v>-2.08</v>
      </c>
      <c r="S2462" s="16">
        <f t="shared" si="1037"/>
        <v>-23.192</v>
      </c>
      <c r="T2462" s="3">
        <f t="shared" si="1038"/>
        <v>0</v>
      </c>
      <c r="U2462" s="3">
        <f t="shared" si="1039"/>
        <v>0</v>
      </c>
      <c r="V2462" s="3">
        <f t="shared" si="1040"/>
        <v>0</v>
      </c>
      <c r="W2462" s="19">
        <f t="shared" si="1041"/>
        <v>0</v>
      </c>
      <c r="X2462" s="19">
        <f t="shared" si="1042"/>
        <v>0</v>
      </c>
      <c r="Y2462" s="19">
        <f t="shared" si="1043"/>
        <v>0</v>
      </c>
      <c r="Z2462" s="2">
        <f t="shared" si="1044"/>
        <v>0</v>
      </c>
      <c r="AA2462" s="2">
        <f t="shared" si="1045"/>
        <v>0</v>
      </c>
      <c r="AB2462">
        <v>0</v>
      </c>
      <c r="AC2462">
        <v>0</v>
      </c>
      <c r="AD2462">
        <v>0</v>
      </c>
      <c r="AE2462">
        <v>0</v>
      </c>
      <c r="AF2462" s="2">
        <f t="shared" si="1046"/>
        <v>0</v>
      </c>
      <c r="AG2462" t="b">
        <f t="shared" si="1047"/>
        <v>0</v>
      </c>
      <c r="AH2462" s="2" t="str">
        <f t="shared" si="1048"/>
        <v/>
      </c>
      <c r="AI2462">
        <f t="shared" si="1049"/>
        <v>0</v>
      </c>
      <c r="AJ2462" s="2" t="str">
        <f t="shared" si="1050"/>
        <v/>
      </c>
      <c r="AK2462" s="2" t="str">
        <f t="shared" si="1051"/>
        <v/>
      </c>
    </row>
    <row r="2463" spans="1:37" x14ac:dyDescent="0.3">
      <c r="A2463" s="18">
        <v>40705</v>
      </c>
      <c r="B2463">
        <v>0</v>
      </c>
      <c r="C2463">
        <v>15.8</v>
      </c>
      <c r="D2463">
        <v>7.3</v>
      </c>
      <c r="E2463">
        <v>11.55</v>
      </c>
      <c r="G2463" s="3">
        <f t="shared" si="1053"/>
        <v>0</v>
      </c>
      <c r="H2463" s="3">
        <f t="shared" si="1054"/>
        <v>0</v>
      </c>
      <c r="I2463" s="10">
        <f t="shared" si="1028"/>
        <v>0</v>
      </c>
      <c r="J2463" s="3">
        <f t="shared" si="1029"/>
        <v>0</v>
      </c>
      <c r="K2463" s="3">
        <f t="shared" si="1030"/>
        <v>0</v>
      </c>
      <c r="L2463" s="15">
        <f t="shared" si="1031"/>
        <v>0</v>
      </c>
      <c r="M2463" s="3">
        <f t="shared" si="1032"/>
        <v>0</v>
      </c>
      <c r="N2463" s="15">
        <f t="shared" si="1033"/>
        <v>0</v>
      </c>
      <c r="O2463" s="15">
        <f t="shared" si="1034"/>
        <v>0</v>
      </c>
      <c r="P2463" s="15">
        <f t="shared" si="1035"/>
        <v>0</v>
      </c>
      <c r="Q2463" s="3">
        <f t="shared" si="1052"/>
        <v>6</v>
      </c>
      <c r="R2463" s="3">
        <f t="shared" si="1036"/>
        <v>-2.08</v>
      </c>
      <c r="S2463" s="16">
        <f t="shared" si="1037"/>
        <v>-24.024000000000001</v>
      </c>
      <c r="T2463" s="3">
        <f t="shared" si="1038"/>
        <v>0</v>
      </c>
      <c r="U2463" s="3">
        <f t="shared" si="1039"/>
        <v>0</v>
      </c>
      <c r="V2463" s="3">
        <f t="shared" si="1040"/>
        <v>0</v>
      </c>
      <c r="W2463" s="19">
        <f t="shared" si="1041"/>
        <v>0</v>
      </c>
      <c r="X2463" s="19">
        <f t="shared" si="1042"/>
        <v>0</v>
      </c>
      <c r="Y2463" s="19">
        <f t="shared" si="1043"/>
        <v>0</v>
      </c>
      <c r="Z2463" s="2">
        <f t="shared" si="1044"/>
        <v>0</v>
      </c>
      <c r="AA2463" s="2">
        <f t="shared" si="1045"/>
        <v>0</v>
      </c>
      <c r="AB2463">
        <v>0</v>
      </c>
      <c r="AC2463">
        <v>0</v>
      </c>
      <c r="AD2463">
        <v>0</v>
      </c>
      <c r="AE2463">
        <v>0</v>
      </c>
      <c r="AF2463" s="2">
        <f t="shared" si="1046"/>
        <v>0</v>
      </c>
      <c r="AG2463" t="b">
        <f t="shared" si="1047"/>
        <v>0</v>
      </c>
      <c r="AH2463" s="2" t="str">
        <f t="shared" si="1048"/>
        <v/>
      </c>
      <c r="AI2463">
        <f t="shared" si="1049"/>
        <v>0</v>
      </c>
      <c r="AJ2463" s="2" t="str">
        <f t="shared" si="1050"/>
        <v/>
      </c>
      <c r="AK2463" s="2" t="str">
        <f t="shared" si="1051"/>
        <v/>
      </c>
    </row>
    <row r="2464" spans="1:37" x14ac:dyDescent="0.3">
      <c r="A2464" s="18">
        <v>40706</v>
      </c>
      <c r="B2464">
        <v>0</v>
      </c>
      <c r="C2464">
        <v>15.6</v>
      </c>
      <c r="D2464">
        <v>6</v>
      </c>
      <c r="E2464">
        <v>10.8</v>
      </c>
      <c r="G2464" s="3">
        <f t="shared" si="1053"/>
        <v>0</v>
      </c>
      <c r="H2464" s="3">
        <f t="shared" si="1054"/>
        <v>0</v>
      </c>
      <c r="I2464" s="10">
        <f t="shared" si="1028"/>
        <v>0</v>
      </c>
      <c r="J2464" s="3">
        <f t="shared" si="1029"/>
        <v>0</v>
      </c>
      <c r="K2464" s="3">
        <f t="shared" si="1030"/>
        <v>0</v>
      </c>
      <c r="L2464" s="15">
        <f t="shared" si="1031"/>
        <v>0</v>
      </c>
      <c r="M2464" s="3">
        <f t="shared" si="1032"/>
        <v>0</v>
      </c>
      <c r="N2464" s="15">
        <f t="shared" si="1033"/>
        <v>0</v>
      </c>
      <c r="O2464" s="15">
        <f t="shared" si="1034"/>
        <v>0</v>
      </c>
      <c r="P2464" s="15">
        <f t="shared" si="1035"/>
        <v>0</v>
      </c>
      <c r="Q2464" s="3">
        <f t="shared" si="1052"/>
        <v>6</v>
      </c>
      <c r="R2464" s="3">
        <f t="shared" si="1036"/>
        <v>-2.08</v>
      </c>
      <c r="S2464" s="16">
        <f t="shared" si="1037"/>
        <v>-22.464000000000002</v>
      </c>
      <c r="T2464" s="3">
        <f t="shared" si="1038"/>
        <v>0</v>
      </c>
      <c r="U2464" s="3">
        <f t="shared" si="1039"/>
        <v>0</v>
      </c>
      <c r="V2464" s="3">
        <f t="shared" si="1040"/>
        <v>0</v>
      </c>
      <c r="W2464" s="19">
        <f t="shared" si="1041"/>
        <v>0</v>
      </c>
      <c r="X2464" s="19">
        <f t="shared" si="1042"/>
        <v>0</v>
      </c>
      <c r="Y2464" s="19">
        <f t="shared" si="1043"/>
        <v>0</v>
      </c>
      <c r="Z2464" s="2">
        <f t="shared" si="1044"/>
        <v>0</v>
      </c>
      <c r="AA2464" s="2">
        <f t="shared" si="1045"/>
        <v>0</v>
      </c>
      <c r="AB2464">
        <v>0</v>
      </c>
      <c r="AC2464">
        <v>0</v>
      </c>
      <c r="AD2464">
        <v>0</v>
      </c>
      <c r="AE2464">
        <v>0</v>
      </c>
      <c r="AF2464" s="2">
        <f t="shared" si="1046"/>
        <v>0</v>
      </c>
      <c r="AG2464" t="b">
        <f t="shared" si="1047"/>
        <v>0</v>
      </c>
      <c r="AH2464" s="2" t="str">
        <f t="shared" si="1048"/>
        <v/>
      </c>
      <c r="AI2464">
        <f t="shared" si="1049"/>
        <v>0</v>
      </c>
      <c r="AJ2464" s="2" t="str">
        <f t="shared" si="1050"/>
        <v/>
      </c>
      <c r="AK2464" s="2" t="str">
        <f t="shared" si="1051"/>
        <v/>
      </c>
    </row>
    <row r="2465" spans="1:37" x14ac:dyDescent="0.3">
      <c r="A2465" s="18">
        <v>40707</v>
      </c>
      <c r="B2465">
        <v>0</v>
      </c>
      <c r="C2465">
        <v>16.100000000000001</v>
      </c>
      <c r="D2465">
        <v>5.3</v>
      </c>
      <c r="E2465">
        <v>10.7</v>
      </c>
      <c r="G2465" s="3">
        <f t="shared" si="1053"/>
        <v>0</v>
      </c>
      <c r="H2465" s="3">
        <f t="shared" si="1054"/>
        <v>0</v>
      </c>
      <c r="I2465" s="10">
        <f t="shared" si="1028"/>
        <v>0</v>
      </c>
      <c r="J2465" s="3">
        <f t="shared" si="1029"/>
        <v>0</v>
      </c>
      <c r="K2465" s="3">
        <f t="shared" si="1030"/>
        <v>0</v>
      </c>
      <c r="L2465" s="15">
        <f t="shared" si="1031"/>
        <v>0</v>
      </c>
      <c r="M2465" s="3">
        <f t="shared" si="1032"/>
        <v>0</v>
      </c>
      <c r="N2465" s="15">
        <f t="shared" si="1033"/>
        <v>0</v>
      </c>
      <c r="O2465" s="15">
        <f t="shared" si="1034"/>
        <v>0</v>
      </c>
      <c r="P2465" s="15">
        <f t="shared" si="1035"/>
        <v>0</v>
      </c>
      <c r="Q2465" s="3">
        <f t="shared" si="1052"/>
        <v>6</v>
      </c>
      <c r="R2465" s="3">
        <f t="shared" si="1036"/>
        <v>-2.08</v>
      </c>
      <c r="S2465" s="16">
        <f t="shared" si="1037"/>
        <v>-22.256</v>
      </c>
      <c r="T2465" s="3">
        <f t="shared" si="1038"/>
        <v>0</v>
      </c>
      <c r="U2465" s="3">
        <f t="shared" si="1039"/>
        <v>0</v>
      </c>
      <c r="V2465" s="3">
        <f t="shared" si="1040"/>
        <v>0</v>
      </c>
      <c r="W2465" s="19">
        <f t="shared" si="1041"/>
        <v>0</v>
      </c>
      <c r="X2465" s="19">
        <f t="shared" si="1042"/>
        <v>0</v>
      </c>
      <c r="Y2465" s="19">
        <f t="shared" si="1043"/>
        <v>0</v>
      </c>
      <c r="Z2465" s="2">
        <f t="shared" si="1044"/>
        <v>0</v>
      </c>
      <c r="AA2465" s="2">
        <f t="shared" si="1045"/>
        <v>0</v>
      </c>
      <c r="AB2465">
        <v>0</v>
      </c>
      <c r="AC2465">
        <v>0</v>
      </c>
      <c r="AD2465">
        <v>0</v>
      </c>
      <c r="AE2465">
        <v>0</v>
      </c>
      <c r="AF2465" s="2">
        <f t="shared" si="1046"/>
        <v>0</v>
      </c>
      <c r="AG2465" t="b">
        <f t="shared" si="1047"/>
        <v>0</v>
      </c>
      <c r="AH2465" s="2" t="str">
        <f t="shared" si="1048"/>
        <v/>
      </c>
      <c r="AI2465">
        <f t="shared" si="1049"/>
        <v>0</v>
      </c>
      <c r="AJ2465" s="2" t="str">
        <f t="shared" si="1050"/>
        <v/>
      </c>
      <c r="AK2465" s="2" t="str">
        <f t="shared" si="1051"/>
        <v/>
      </c>
    </row>
    <row r="2466" spans="1:37" x14ac:dyDescent="0.3">
      <c r="A2466" s="18">
        <v>40708</v>
      </c>
      <c r="B2466">
        <v>0</v>
      </c>
      <c r="C2466">
        <v>14.6</v>
      </c>
      <c r="D2466">
        <v>7.5</v>
      </c>
      <c r="E2466">
        <v>11.05</v>
      </c>
      <c r="G2466" s="3">
        <f t="shared" si="1053"/>
        <v>0</v>
      </c>
      <c r="H2466" s="3">
        <f t="shared" si="1054"/>
        <v>0</v>
      </c>
      <c r="I2466" s="10">
        <f t="shared" si="1028"/>
        <v>0</v>
      </c>
      <c r="J2466" s="3">
        <f t="shared" si="1029"/>
        <v>0</v>
      </c>
      <c r="K2466" s="3">
        <f t="shared" si="1030"/>
        <v>0</v>
      </c>
      <c r="L2466" s="15">
        <f t="shared" si="1031"/>
        <v>0</v>
      </c>
      <c r="M2466" s="3">
        <f t="shared" si="1032"/>
        <v>0</v>
      </c>
      <c r="N2466" s="15">
        <f t="shared" si="1033"/>
        <v>0</v>
      </c>
      <c r="O2466" s="15">
        <f t="shared" si="1034"/>
        <v>0</v>
      </c>
      <c r="P2466" s="15">
        <f t="shared" si="1035"/>
        <v>0</v>
      </c>
      <c r="Q2466" s="3">
        <f t="shared" si="1052"/>
        <v>6</v>
      </c>
      <c r="R2466" s="3">
        <f t="shared" si="1036"/>
        <v>-2.08</v>
      </c>
      <c r="S2466" s="16">
        <f t="shared" si="1037"/>
        <v>-22.984000000000002</v>
      </c>
      <c r="T2466" s="3">
        <f t="shared" si="1038"/>
        <v>0</v>
      </c>
      <c r="U2466" s="3">
        <f t="shared" si="1039"/>
        <v>0</v>
      </c>
      <c r="V2466" s="3">
        <f t="shared" si="1040"/>
        <v>0</v>
      </c>
      <c r="W2466" s="19">
        <f t="shared" si="1041"/>
        <v>0</v>
      </c>
      <c r="X2466" s="19">
        <f t="shared" si="1042"/>
        <v>0</v>
      </c>
      <c r="Y2466" s="19">
        <f t="shared" si="1043"/>
        <v>0</v>
      </c>
      <c r="Z2466" s="2">
        <f t="shared" si="1044"/>
        <v>0</v>
      </c>
      <c r="AA2466" s="2">
        <f t="shared" si="1045"/>
        <v>0</v>
      </c>
      <c r="AB2466">
        <v>0</v>
      </c>
      <c r="AC2466">
        <v>0</v>
      </c>
      <c r="AD2466">
        <v>0</v>
      </c>
      <c r="AE2466">
        <v>0</v>
      </c>
      <c r="AF2466" s="2">
        <f t="shared" si="1046"/>
        <v>0</v>
      </c>
      <c r="AG2466" t="b">
        <f t="shared" si="1047"/>
        <v>0</v>
      </c>
      <c r="AH2466" s="2" t="str">
        <f t="shared" si="1048"/>
        <v/>
      </c>
      <c r="AI2466">
        <f t="shared" si="1049"/>
        <v>0</v>
      </c>
      <c r="AJ2466" s="2" t="str">
        <f t="shared" si="1050"/>
        <v/>
      </c>
      <c r="AK2466" s="2" t="str">
        <f t="shared" si="1051"/>
        <v/>
      </c>
    </row>
    <row r="2467" spans="1:37" x14ac:dyDescent="0.3">
      <c r="A2467" s="18">
        <v>40709</v>
      </c>
      <c r="B2467">
        <v>0</v>
      </c>
      <c r="C2467">
        <v>16.899999999999999</v>
      </c>
      <c r="D2467">
        <v>5.4</v>
      </c>
      <c r="E2467">
        <v>11.15</v>
      </c>
      <c r="G2467" s="3">
        <f t="shared" si="1053"/>
        <v>0</v>
      </c>
      <c r="H2467" s="3">
        <f t="shared" si="1054"/>
        <v>0</v>
      </c>
      <c r="I2467" s="10">
        <f t="shared" si="1028"/>
        <v>0</v>
      </c>
      <c r="J2467" s="3">
        <f t="shared" si="1029"/>
        <v>0</v>
      </c>
      <c r="K2467" s="3">
        <f t="shared" si="1030"/>
        <v>0</v>
      </c>
      <c r="L2467" s="15">
        <f t="shared" si="1031"/>
        <v>0</v>
      </c>
      <c r="M2467" s="3">
        <f t="shared" si="1032"/>
        <v>0</v>
      </c>
      <c r="N2467" s="15">
        <f t="shared" si="1033"/>
        <v>0</v>
      </c>
      <c r="O2467" s="15">
        <f t="shared" si="1034"/>
        <v>0</v>
      </c>
      <c r="P2467" s="15">
        <f t="shared" si="1035"/>
        <v>0</v>
      </c>
      <c r="Q2467" s="3">
        <f t="shared" si="1052"/>
        <v>6</v>
      </c>
      <c r="R2467" s="3">
        <f t="shared" si="1036"/>
        <v>-2.08</v>
      </c>
      <c r="S2467" s="16">
        <f t="shared" si="1037"/>
        <v>-23.192</v>
      </c>
      <c r="T2467" s="3">
        <f t="shared" si="1038"/>
        <v>0</v>
      </c>
      <c r="U2467" s="3">
        <f t="shared" si="1039"/>
        <v>0</v>
      </c>
      <c r="V2467" s="3">
        <f t="shared" si="1040"/>
        <v>0</v>
      </c>
      <c r="W2467" s="19">
        <f t="shared" si="1041"/>
        <v>0</v>
      </c>
      <c r="X2467" s="19">
        <f t="shared" si="1042"/>
        <v>0</v>
      </c>
      <c r="Y2467" s="19">
        <f t="shared" si="1043"/>
        <v>0</v>
      </c>
      <c r="Z2467" s="2">
        <f t="shared" si="1044"/>
        <v>0</v>
      </c>
      <c r="AA2467" s="2">
        <f t="shared" si="1045"/>
        <v>0</v>
      </c>
      <c r="AB2467">
        <v>0</v>
      </c>
      <c r="AC2467">
        <v>0</v>
      </c>
      <c r="AD2467">
        <v>0</v>
      </c>
      <c r="AE2467">
        <v>0</v>
      </c>
      <c r="AF2467" s="2">
        <f t="shared" si="1046"/>
        <v>0</v>
      </c>
      <c r="AG2467" t="b">
        <f t="shared" si="1047"/>
        <v>0</v>
      </c>
      <c r="AH2467" s="2" t="str">
        <f t="shared" si="1048"/>
        <v/>
      </c>
      <c r="AI2467" t="str">
        <f t="shared" si="1049"/>
        <v/>
      </c>
      <c r="AJ2467" s="2" t="str">
        <f t="shared" si="1050"/>
        <v/>
      </c>
      <c r="AK2467" s="2" t="str">
        <f t="shared" si="1051"/>
        <v/>
      </c>
    </row>
    <row r="2468" spans="1:37" x14ac:dyDescent="0.3">
      <c r="A2468" s="18">
        <v>40710</v>
      </c>
      <c r="B2468">
        <v>0</v>
      </c>
      <c r="C2468">
        <v>12</v>
      </c>
      <c r="D2468">
        <v>4.7</v>
      </c>
      <c r="E2468">
        <v>8.35</v>
      </c>
      <c r="G2468" s="3">
        <f t="shared" si="1053"/>
        <v>0</v>
      </c>
      <c r="H2468" s="3">
        <f t="shared" si="1054"/>
        <v>0</v>
      </c>
      <c r="I2468" s="10">
        <f t="shared" si="1028"/>
        <v>0</v>
      </c>
      <c r="J2468" s="3">
        <f t="shared" si="1029"/>
        <v>0</v>
      </c>
      <c r="K2468" s="3">
        <f t="shared" si="1030"/>
        <v>0</v>
      </c>
      <c r="L2468" s="15">
        <f t="shared" si="1031"/>
        <v>0</v>
      </c>
      <c r="M2468" s="3">
        <f t="shared" si="1032"/>
        <v>0</v>
      </c>
      <c r="N2468" s="15">
        <f t="shared" si="1033"/>
        <v>0</v>
      </c>
      <c r="O2468" s="15">
        <f t="shared" si="1034"/>
        <v>0</v>
      </c>
      <c r="P2468" s="15">
        <f t="shared" si="1035"/>
        <v>0</v>
      </c>
      <c r="Q2468" s="3">
        <f t="shared" si="1052"/>
        <v>6</v>
      </c>
      <c r="R2468" s="3">
        <f t="shared" si="1036"/>
        <v>-2.08</v>
      </c>
      <c r="S2468" s="16">
        <f t="shared" si="1037"/>
        <v>-17.367999999999999</v>
      </c>
      <c r="T2468" s="3">
        <f t="shared" si="1038"/>
        <v>0</v>
      </c>
      <c r="U2468" s="3">
        <f t="shared" si="1039"/>
        <v>0</v>
      </c>
      <c r="V2468" s="3">
        <f t="shared" si="1040"/>
        <v>0</v>
      </c>
      <c r="W2468" s="19">
        <f t="shared" si="1041"/>
        <v>0</v>
      </c>
      <c r="X2468" s="19">
        <f t="shared" si="1042"/>
        <v>0</v>
      </c>
      <c r="Y2468" s="19">
        <f t="shared" si="1043"/>
        <v>0</v>
      </c>
      <c r="Z2468" s="2">
        <f t="shared" si="1044"/>
        <v>0</v>
      </c>
      <c r="AA2468" s="2">
        <f t="shared" si="1045"/>
        <v>0</v>
      </c>
      <c r="AB2468">
        <v>0</v>
      </c>
      <c r="AC2468">
        <v>0</v>
      </c>
      <c r="AD2468">
        <v>0</v>
      </c>
      <c r="AE2468">
        <v>0</v>
      </c>
      <c r="AF2468" s="2">
        <f t="shared" si="1046"/>
        <v>0</v>
      </c>
      <c r="AG2468" t="b">
        <f t="shared" si="1047"/>
        <v>0</v>
      </c>
      <c r="AH2468" s="2" t="str">
        <f t="shared" si="1048"/>
        <v/>
      </c>
      <c r="AI2468" t="str">
        <f t="shared" si="1049"/>
        <v/>
      </c>
      <c r="AJ2468" s="2" t="str">
        <f t="shared" si="1050"/>
        <v/>
      </c>
      <c r="AK2468" s="2" t="str">
        <f t="shared" si="1051"/>
        <v/>
      </c>
    </row>
    <row r="2469" spans="1:37" x14ac:dyDescent="0.3">
      <c r="A2469" s="18">
        <v>40711</v>
      </c>
      <c r="B2469">
        <v>0</v>
      </c>
      <c r="C2469">
        <v>15.4</v>
      </c>
      <c r="D2469">
        <v>2.5</v>
      </c>
      <c r="E2469">
        <v>8.9499999999999993</v>
      </c>
      <c r="G2469" s="3">
        <f t="shared" si="1053"/>
        <v>0</v>
      </c>
      <c r="H2469" s="3">
        <f t="shared" si="1054"/>
        <v>0</v>
      </c>
      <c r="I2469" s="10">
        <f t="shared" si="1028"/>
        <v>0</v>
      </c>
      <c r="J2469" s="3">
        <f t="shared" si="1029"/>
        <v>0</v>
      </c>
      <c r="K2469" s="3">
        <f t="shared" si="1030"/>
        <v>0</v>
      </c>
      <c r="L2469" s="15">
        <f t="shared" si="1031"/>
        <v>0</v>
      </c>
      <c r="M2469" s="3">
        <f t="shared" si="1032"/>
        <v>0</v>
      </c>
      <c r="N2469" s="15">
        <f t="shared" si="1033"/>
        <v>0</v>
      </c>
      <c r="O2469" s="15">
        <f t="shared" si="1034"/>
        <v>0</v>
      </c>
      <c r="P2469" s="15">
        <f t="shared" si="1035"/>
        <v>0</v>
      </c>
      <c r="Q2469" s="3">
        <f t="shared" si="1052"/>
        <v>6</v>
      </c>
      <c r="R2469" s="3">
        <f t="shared" si="1036"/>
        <v>-2.08</v>
      </c>
      <c r="S2469" s="16">
        <f t="shared" si="1037"/>
        <v>-18.616</v>
      </c>
      <c r="T2469" s="3">
        <f t="shared" si="1038"/>
        <v>0</v>
      </c>
      <c r="U2469" s="3">
        <f t="shared" si="1039"/>
        <v>0</v>
      </c>
      <c r="V2469" s="3">
        <f t="shared" si="1040"/>
        <v>0</v>
      </c>
      <c r="W2469" s="19">
        <f t="shared" si="1041"/>
        <v>0</v>
      </c>
      <c r="X2469" s="19">
        <f t="shared" si="1042"/>
        <v>0</v>
      </c>
      <c r="Y2469" s="19">
        <f t="shared" si="1043"/>
        <v>0</v>
      </c>
      <c r="Z2469" s="2">
        <f t="shared" si="1044"/>
        <v>0</v>
      </c>
      <c r="AA2469" s="2">
        <f t="shared" si="1045"/>
        <v>0</v>
      </c>
      <c r="AB2469">
        <v>0</v>
      </c>
      <c r="AC2469">
        <v>0</v>
      </c>
      <c r="AD2469">
        <v>0</v>
      </c>
      <c r="AE2469">
        <v>0</v>
      </c>
      <c r="AF2469" s="2">
        <f t="shared" si="1046"/>
        <v>0</v>
      </c>
      <c r="AG2469" t="b">
        <f t="shared" si="1047"/>
        <v>0</v>
      </c>
      <c r="AH2469" s="2" t="str">
        <f t="shared" si="1048"/>
        <v/>
      </c>
      <c r="AI2469" t="str">
        <f t="shared" si="1049"/>
        <v/>
      </c>
      <c r="AJ2469" s="2" t="str">
        <f t="shared" si="1050"/>
        <v/>
      </c>
      <c r="AK2469" s="2" t="str">
        <f t="shared" si="1051"/>
        <v/>
      </c>
    </row>
    <row r="2470" spans="1:37" x14ac:dyDescent="0.3">
      <c r="A2470" s="18">
        <v>40712</v>
      </c>
      <c r="B2470">
        <v>0</v>
      </c>
      <c r="C2470">
        <v>18.600000000000001</v>
      </c>
      <c r="D2470">
        <v>3.4</v>
      </c>
      <c r="E2470">
        <v>11</v>
      </c>
      <c r="G2470" s="3">
        <f t="shared" si="1053"/>
        <v>0</v>
      </c>
      <c r="H2470" s="3">
        <f t="shared" si="1054"/>
        <v>0</v>
      </c>
      <c r="I2470" s="10">
        <f t="shared" si="1028"/>
        <v>0</v>
      </c>
      <c r="J2470" s="3">
        <f t="shared" si="1029"/>
        <v>0</v>
      </c>
      <c r="K2470" s="3">
        <f t="shared" si="1030"/>
        <v>0</v>
      </c>
      <c r="L2470" s="15">
        <f t="shared" si="1031"/>
        <v>0</v>
      </c>
      <c r="M2470" s="3">
        <f t="shared" si="1032"/>
        <v>0</v>
      </c>
      <c r="N2470" s="15">
        <f t="shared" si="1033"/>
        <v>0</v>
      </c>
      <c r="O2470" s="15">
        <f t="shared" si="1034"/>
        <v>0</v>
      </c>
      <c r="P2470" s="15">
        <f t="shared" si="1035"/>
        <v>0</v>
      </c>
      <c r="Q2470" s="3">
        <f t="shared" si="1052"/>
        <v>6</v>
      </c>
      <c r="R2470" s="3">
        <f t="shared" si="1036"/>
        <v>-2.08</v>
      </c>
      <c r="S2470" s="16">
        <f t="shared" si="1037"/>
        <v>-22.880000000000003</v>
      </c>
      <c r="T2470" s="3">
        <f t="shared" si="1038"/>
        <v>0</v>
      </c>
      <c r="U2470" s="3">
        <f t="shared" si="1039"/>
        <v>0</v>
      </c>
      <c r="V2470" s="3">
        <f t="shared" si="1040"/>
        <v>0</v>
      </c>
      <c r="W2470" s="19">
        <f t="shared" si="1041"/>
        <v>0</v>
      </c>
      <c r="X2470" s="19">
        <f t="shared" si="1042"/>
        <v>0</v>
      </c>
      <c r="Y2470" s="19">
        <f t="shared" si="1043"/>
        <v>0</v>
      </c>
      <c r="Z2470" s="2">
        <f t="shared" si="1044"/>
        <v>0</v>
      </c>
      <c r="AA2470" s="2">
        <f t="shared" si="1045"/>
        <v>0</v>
      </c>
      <c r="AB2470">
        <v>0</v>
      </c>
      <c r="AC2470">
        <v>0</v>
      </c>
      <c r="AD2470">
        <v>0</v>
      </c>
      <c r="AE2470">
        <v>0</v>
      </c>
      <c r="AF2470" s="2">
        <f t="shared" si="1046"/>
        <v>0</v>
      </c>
      <c r="AG2470" t="b">
        <f t="shared" si="1047"/>
        <v>0</v>
      </c>
      <c r="AH2470" s="2" t="str">
        <f t="shared" si="1048"/>
        <v/>
      </c>
      <c r="AI2470" t="str">
        <f t="shared" si="1049"/>
        <v/>
      </c>
      <c r="AJ2470" s="2" t="str">
        <f t="shared" si="1050"/>
        <v/>
      </c>
      <c r="AK2470" s="2" t="str">
        <f t="shared" si="1051"/>
        <v/>
      </c>
    </row>
    <row r="2471" spans="1:37" x14ac:dyDescent="0.3">
      <c r="A2471" s="18">
        <v>40713</v>
      </c>
      <c r="B2471">
        <v>10.16</v>
      </c>
      <c r="C2471">
        <v>10.1</v>
      </c>
      <c r="D2471">
        <v>7.6</v>
      </c>
      <c r="E2471">
        <v>8.85</v>
      </c>
      <c r="G2471" s="3">
        <f t="shared" si="1053"/>
        <v>0</v>
      </c>
      <c r="H2471" s="3">
        <f t="shared" si="1054"/>
        <v>0</v>
      </c>
      <c r="I2471" s="10">
        <f t="shared" si="1028"/>
        <v>0</v>
      </c>
      <c r="J2471" s="3">
        <f t="shared" si="1029"/>
        <v>0</v>
      </c>
      <c r="K2471" s="3">
        <f t="shared" si="1030"/>
        <v>10.16</v>
      </c>
      <c r="L2471" s="15">
        <f t="shared" si="1031"/>
        <v>0</v>
      </c>
      <c r="M2471" s="3">
        <f t="shared" si="1032"/>
        <v>-2.54</v>
      </c>
      <c r="N2471" s="15">
        <f t="shared" si="1033"/>
        <v>0</v>
      </c>
      <c r="O2471" s="15">
        <f t="shared" si="1034"/>
        <v>0</v>
      </c>
      <c r="P2471" s="15">
        <f t="shared" si="1035"/>
        <v>0</v>
      </c>
      <c r="Q2471" s="3">
        <f t="shared" si="1052"/>
        <v>6</v>
      </c>
      <c r="R2471" s="3">
        <f t="shared" si="1036"/>
        <v>-2.08</v>
      </c>
      <c r="S2471" s="16">
        <f t="shared" si="1037"/>
        <v>-18.408000000000001</v>
      </c>
      <c r="T2471" s="3">
        <f t="shared" si="1038"/>
        <v>0</v>
      </c>
      <c r="U2471" s="3">
        <f t="shared" si="1039"/>
        <v>0</v>
      </c>
      <c r="V2471" s="3">
        <f t="shared" si="1040"/>
        <v>0</v>
      </c>
      <c r="W2471" s="19">
        <f t="shared" si="1041"/>
        <v>0</v>
      </c>
      <c r="X2471" s="19">
        <f t="shared" si="1042"/>
        <v>0</v>
      </c>
      <c r="Y2471" s="19">
        <f t="shared" si="1043"/>
        <v>0</v>
      </c>
      <c r="Z2471" s="2">
        <f t="shared" si="1044"/>
        <v>0</v>
      </c>
      <c r="AA2471" s="2">
        <f t="shared" si="1045"/>
        <v>0</v>
      </c>
      <c r="AB2471">
        <v>0</v>
      </c>
      <c r="AC2471">
        <v>0</v>
      </c>
      <c r="AD2471">
        <v>0</v>
      </c>
      <c r="AE2471">
        <v>0</v>
      </c>
      <c r="AF2471" s="2">
        <f t="shared" si="1046"/>
        <v>0</v>
      </c>
      <c r="AG2471" t="b">
        <f t="shared" si="1047"/>
        <v>0</v>
      </c>
      <c r="AH2471" s="2" t="str">
        <f t="shared" si="1048"/>
        <v/>
      </c>
      <c r="AI2471" t="str">
        <f t="shared" si="1049"/>
        <v/>
      </c>
      <c r="AJ2471" s="2" t="str">
        <f t="shared" si="1050"/>
        <v/>
      </c>
      <c r="AK2471" s="2" t="str">
        <f t="shared" si="1051"/>
        <v/>
      </c>
    </row>
    <row r="2472" spans="1:37" x14ac:dyDescent="0.3">
      <c r="A2472" s="18">
        <v>40714</v>
      </c>
      <c r="B2472">
        <v>0</v>
      </c>
      <c r="C2472">
        <v>15.3</v>
      </c>
      <c r="D2472">
        <v>7</v>
      </c>
      <c r="E2472">
        <v>11.15</v>
      </c>
      <c r="G2472" s="3">
        <f t="shared" si="1053"/>
        <v>0</v>
      </c>
      <c r="H2472" s="3">
        <f t="shared" si="1054"/>
        <v>0</v>
      </c>
      <c r="I2472" s="10">
        <f t="shared" si="1028"/>
        <v>0</v>
      </c>
      <c r="J2472" s="3">
        <f t="shared" si="1029"/>
        <v>0</v>
      </c>
      <c r="K2472" s="3">
        <f t="shared" si="1030"/>
        <v>0</v>
      </c>
      <c r="L2472" s="15">
        <f t="shared" si="1031"/>
        <v>0</v>
      </c>
      <c r="M2472" s="3">
        <f t="shared" si="1032"/>
        <v>0</v>
      </c>
      <c r="N2472" s="15">
        <f t="shared" si="1033"/>
        <v>0</v>
      </c>
      <c r="O2472" s="15">
        <f t="shared" si="1034"/>
        <v>0</v>
      </c>
      <c r="P2472" s="15">
        <f t="shared" si="1035"/>
        <v>0</v>
      </c>
      <c r="Q2472" s="3">
        <f t="shared" si="1052"/>
        <v>6</v>
      </c>
      <c r="R2472" s="3">
        <f t="shared" si="1036"/>
        <v>-2.08</v>
      </c>
      <c r="S2472" s="16">
        <f t="shared" si="1037"/>
        <v>-23.192</v>
      </c>
      <c r="T2472" s="3">
        <f t="shared" si="1038"/>
        <v>0</v>
      </c>
      <c r="U2472" s="3">
        <f t="shared" si="1039"/>
        <v>0</v>
      </c>
      <c r="V2472" s="3">
        <f t="shared" si="1040"/>
        <v>0</v>
      </c>
      <c r="W2472" s="19">
        <f t="shared" si="1041"/>
        <v>0</v>
      </c>
      <c r="X2472" s="19">
        <f t="shared" si="1042"/>
        <v>0</v>
      </c>
      <c r="Y2472" s="19">
        <f t="shared" si="1043"/>
        <v>0</v>
      </c>
      <c r="Z2472" s="2">
        <f t="shared" si="1044"/>
        <v>0</v>
      </c>
      <c r="AA2472" s="2">
        <f t="shared" si="1045"/>
        <v>0</v>
      </c>
      <c r="AB2472">
        <v>0</v>
      </c>
      <c r="AC2472">
        <v>0</v>
      </c>
      <c r="AD2472">
        <v>0</v>
      </c>
      <c r="AE2472">
        <v>0</v>
      </c>
      <c r="AF2472" s="2">
        <f t="shared" si="1046"/>
        <v>0</v>
      </c>
      <c r="AG2472" t="b">
        <f t="shared" si="1047"/>
        <v>0</v>
      </c>
      <c r="AH2472" s="2" t="str">
        <f t="shared" si="1048"/>
        <v/>
      </c>
      <c r="AI2472" t="str">
        <f t="shared" si="1049"/>
        <v/>
      </c>
      <c r="AJ2472" s="2" t="str">
        <f t="shared" si="1050"/>
        <v/>
      </c>
      <c r="AK2472" s="2" t="str">
        <f t="shared" si="1051"/>
        <v/>
      </c>
    </row>
    <row r="2473" spans="1:37" x14ac:dyDescent="0.3">
      <c r="A2473" s="18">
        <v>40715</v>
      </c>
      <c r="B2473">
        <v>0</v>
      </c>
      <c r="C2473">
        <v>20.2</v>
      </c>
      <c r="D2473">
        <v>9.3000000000000007</v>
      </c>
      <c r="E2473">
        <v>14.75</v>
      </c>
      <c r="G2473" s="3">
        <f t="shared" si="1053"/>
        <v>0</v>
      </c>
      <c r="H2473" s="3">
        <f t="shared" si="1054"/>
        <v>0</v>
      </c>
      <c r="I2473" s="10">
        <f t="shared" si="1028"/>
        <v>0</v>
      </c>
      <c r="J2473" s="3">
        <f t="shared" si="1029"/>
        <v>0</v>
      </c>
      <c r="K2473" s="3">
        <f t="shared" si="1030"/>
        <v>0</v>
      </c>
      <c r="L2473" s="15">
        <f t="shared" si="1031"/>
        <v>0</v>
      </c>
      <c r="M2473" s="3">
        <f t="shared" si="1032"/>
        <v>0</v>
      </c>
      <c r="N2473" s="15">
        <f t="shared" si="1033"/>
        <v>0</v>
      </c>
      <c r="O2473" s="15">
        <f t="shared" si="1034"/>
        <v>0</v>
      </c>
      <c r="P2473" s="15">
        <f t="shared" si="1035"/>
        <v>0</v>
      </c>
      <c r="Q2473" s="3">
        <f t="shared" si="1052"/>
        <v>6</v>
      </c>
      <c r="R2473" s="3">
        <f t="shared" si="1036"/>
        <v>-2.08</v>
      </c>
      <c r="S2473" s="16">
        <f t="shared" si="1037"/>
        <v>-30.68</v>
      </c>
      <c r="T2473" s="3">
        <f t="shared" si="1038"/>
        <v>0</v>
      </c>
      <c r="U2473" s="3">
        <f t="shared" si="1039"/>
        <v>0</v>
      </c>
      <c r="V2473" s="3">
        <f t="shared" si="1040"/>
        <v>0</v>
      </c>
      <c r="W2473" s="19">
        <f t="shared" si="1041"/>
        <v>0</v>
      </c>
      <c r="X2473" s="19">
        <f t="shared" si="1042"/>
        <v>0</v>
      </c>
      <c r="Y2473" s="19">
        <f t="shared" si="1043"/>
        <v>0</v>
      </c>
      <c r="Z2473" s="2">
        <f t="shared" si="1044"/>
        <v>0</v>
      </c>
      <c r="AA2473" s="2">
        <f t="shared" si="1045"/>
        <v>0</v>
      </c>
      <c r="AB2473">
        <v>0</v>
      </c>
      <c r="AC2473">
        <v>0</v>
      </c>
      <c r="AD2473">
        <v>0</v>
      </c>
      <c r="AE2473">
        <v>0</v>
      </c>
      <c r="AF2473" s="2">
        <f t="shared" si="1046"/>
        <v>0</v>
      </c>
      <c r="AG2473" t="b">
        <f t="shared" si="1047"/>
        <v>0</v>
      </c>
      <c r="AH2473" s="2" t="str">
        <f t="shared" si="1048"/>
        <v/>
      </c>
      <c r="AI2473" t="str">
        <f t="shared" si="1049"/>
        <v/>
      </c>
      <c r="AJ2473" s="2" t="str">
        <f t="shared" si="1050"/>
        <v/>
      </c>
      <c r="AK2473" s="2" t="str">
        <f t="shared" si="1051"/>
        <v/>
      </c>
    </row>
    <row r="2474" spans="1:37" x14ac:dyDescent="0.3">
      <c r="A2474" s="18">
        <v>40716</v>
      </c>
      <c r="B2474">
        <v>0</v>
      </c>
      <c r="C2474">
        <v>24.6</v>
      </c>
      <c r="D2474">
        <v>8</v>
      </c>
      <c r="E2474">
        <v>16.3</v>
      </c>
      <c r="G2474" s="3">
        <f t="shared" si="1053"/>
        <v>0</v>
      </c>
      <c r="H2474" s="3">
        <f t="shared" si="1054"/>
        <v>0</v>
      </c>
      <c r="I2474" s="10">
        <f t="shared" si="1028"/>
        <v>0</v>
      </c>
      <c r="J2474" s="3">
        <f t="shared" si="1029"/>
        <v>0</v>
      </c>
      <c r="K2474" s="3">
        <f t="shared" si="1030"/>
        <v>0</v>
      </c>
      <c r="L2474" s="15">
        <f t="shared" si="1031"/>
        <v>0</v>
      </c>
      <c r="M2474" s="3">
        <f t="shared" si="1032"/>
        <v>0</v>
      </c>
      <c r="N2474" s="15">
        <f t="shared" si="1033"/>
        <v>0</v>
      </c>
      <c r="O2474" s="15">
        <f t="shared" si="1034"/>
        <v>0</v>
      </c>
      <c r="P2474" s="15">
        <f t="shared" si="1035"/>
        <v>0</v>
      </c>
      <c r="Q2474" s="3">
        <f t="shared" si="1052"/>
        <v>6</v>
      </c>
      <c r="R2474" s="3">
        <f t="shared" si="1036"/>
        <v>-2.08</v>
      </c>
      <c r="S2474" s="16">
        <f t="shared" si="1037"/>
        <v>-33.904000000000003</v>
      </c>
      <c r="T2474" s="3">
        <f t="shared" si="1038"/>
        <v>0</v>
      </c>
      <c r="U2474" s="3">
        <f t="shared" si="1039"/>
        <v>0</v>
      </c>
      <c r="V2474" s="3">
        <f t="shared" si="1040"/>
        <v>0</v>
      </c>
      <c r="W2474" s="19">
        <f t="shared" si="1041"/>
        <v>0</v>
      </c>
      <c r="X2474" s="19">
        <f t="shared" si="1042"/>
        <v>0</v>
      </c>
      <c r="Y2474" s="19">
        <f t="shared" si="1043"/>
        <v>0</v>
      </c>
      <c r="Z2474" s="2">
        <f t="shared" si="1044"/>
        <v>0</v>
      </c>
      <c r="AA2474" s="2">
        <f t="shared" si="1045"/>
        <v>0</v>
      </c>
      <c r="AB2474">
        <v>0</v>
      </c>
      <c r="AC2474">
        <v>0</v>
      </c>
      <c r="AD2474">
        <v>0</v>
      </c>
      <c r="AE2474">
        <v>0</v>
      </c>
      <c r="AF2474" s="2">
        <f t="shared" si="1046"/>
        <v>0</v>
      </c>
      <c r="AG2474" t="b">
        <f t="shared" si="1047"/>
        <v>0</v>
      </c>
      <c r="AH2474" s="2" t="str">
        <f t="shared" si="1048"/>
        <v/>
      </c>
      <c r="AI2474" t="str">
        <f t="shared" si="1049"/>
        <v/>
      </c>
      <c r="AJ2474" s="2" t="str">
        <f t="shared" si="1050"/>
        <v/>
      </c>
      <c r="AK2474" s="2" t="str">
        <f t="shared" si="1051"/>
        <v/>
      </c>
    </row>
    <row r="2475" spans="1:37" x14ac:dyDescent="0.3">
      <c r="A2475" s="18">
        <v>40717</v>
      </c>
      <c r="B2475">
        <v>0</v>
      </c>
      <c r="C2475">
        <v>22.1</v>
      </c>
      <c r="D2475">
        <v>7.8</v>
      </c>
      <c r="E2475">
        <v>14.95</v>
      </c>
      <c r="G2475" s="3">
        <f t="shared" si="1053"/>
        <v>0</v>
      </c>
      <c r="H2475" s="3">
        <f t="shared" si="1054"/>
        <v>0</v>
      </c>
      <c r="I2475" s="10">
        <f t="shared" si="1028"/>
        <v>0</v>
      </c>
      <c r="J2475" s="3">
        <f t="shared" si="1029"/>
        <v>0</v>
      </c>
      <c r="K2475" s="3">
        <f t="shared" si="1030"/>
        <v>0</v>
      </c>
      <c r="L2475" s="15">
        <f t="shared" si="1031"/>
        <v>0</v>
      </c>
      <c r="M2475" s="3">
        <f t="shared" si="1032"/>
        <v>0</v>
      </c>
      <c r="N2475" s="15">
        <f t="shared" si="1033"/>
        <v>0</v>
      </c>
      <c r="O2475" s="15">
        <f t="shared" si="1034"/>
        <v>0</v>
      </c>
      <c r="P2475" s="15">
        <f t="shared" si="1035"/>
        <v>0</v>
      </c>
      <c r="Q2475" s="3">
        <f t="shared" si="1052"/>
        <v>6</v>
      </c>
      <c r="R2475" s="3">
        <f t="shared" si="1036"/>
        <v>-2.08</v>
      </c>
      <c r="S2475" s="16">
        <f t="shared" si="1037"/>
        <v>-31.096</v>
      </c>
      <c r="T2475" s="3">
        <f t="shared" si="1038"/>
        <v>0</v>
      </c>
      <c r="U2475" s="3">
        <f t="shared" si="1039"/>
        <v>0</v>
      </c>
      <c r="V2475" s="3">
        <f t="shared" si="1040"/>
        <v>0</v>
      </c>
      <c r="W2475" s="19">
        <f t="shared" si="1041"/>
        <v>0</v>
      </c>
      <c r="X2475" s="19">
        <f t="shared" si="1042"/>
        <v>0</v>
      </c>
      <c r="Y2475" s="19">
        <f t="shared" si="1043"/>
        <v>0</v>
      </c>
      <c r="Z2475" s="2">
        <f t="shared" si="1044"/>
        <v>0</v>
      </c>
      <c r="AA2475" s="2">
        <f t="shared" si="1045"/>
        <v>0</v>
      </c>
      <c r="AB2475">
        <v>0</v>
      </c>
      <c r="AC2475">
        <v>0</v>
      </c>
      <c r="AD2475">
        <v>0</v>
      </c>
      <c r="AE2475">
        <v>0</v>
      </c>
      <c r="AF2475" s="2">
        <f t="shared" si="1046"/>
        <v>0</v>
      </c>
      <c r="AG2475" t="b">
        <f t="shared" si="1047"/>
        <v>0</v>
      </c>
      <c r="AH2475" s="2" t="str">
        <f t="shared" si="1048"/>
        <v/>
      </c>
      <c r="AI2475" t="str">
        <f t="shared" si="1049"/>
        <v/>
      </c>
      <c r="AJ2475" s="2" t="str">
        <f t="shared" si="1050"/>
        <v/>
      </c>
      <c r="AK2475" s="2" t="str">
        <f t="shared" si="1051"/>
        <v/>
      </c>
    </row>
    <row r="2476" spans="1:37" x14ac:dyDescent="0.3">
      <c r="A2476" s="18">
        <v>40718</v>
      </c>
      <c r="B2476">
        <v>0</v>
      </c>
      <c r="C2476">
        <v>12.6</v>
      </c>
      <c r="D2476">
        <v>6.2</v>
      </c>
      <c r="E2476">
        <v>9.4</v>
      </c>
      <c r="G2476" s="3">
        <f t="shared" si="1053"/>
        <v>0</v>
      </c>
      <c r="H2476" s="3">
        <f t="shared" si="1054"/>
        <v>0</v>
      </c>
      <c r="I2476" s="10">
        <f t="shared" si="1028"/>
        <v>0</v>
      </c>
      <c r="J2476" s="3">
        <f t="shared" si="1029"/>
        <v>0</v>
      </c>
      <c r="K2476" s="3">
        <f t="shared" si="1030"/>
        <v>0</v>
      </c>
      <c r="L2476" s="15">
        <f t="shared" si="1031"/>
        <v>0</v>
      </c>
      <c r="M2476" s="3">
        <f t="shared" si="1032"/>
        <v>0</v>
      </c>
      <c r="N2476" s="15">
        <f t="shared" si="1033"/>
        <v>0</v>
      </c>
      <c r="O2476" s="15">
        <f t="shared" si="1034"/>
        <v>0</v>
      </c>
      <c r="P2476" s="15">
        <f t="shared" si="1035"/>
        <v>0</v>
      </c>
      <c r="Q2476" s="3">
        <f t="shared" si="1052"/>
        <v>6</v>
      </c>
      <c r="R2476" s="3">
        <f t="shared" si="1036"/>
        <v>-2.08</v>
      </c>
      <c r="S2476" s="16">
        <f t="shared" si="1037"/>
        <v>-19.552000000000003</v>
      </c>
      <c r="T2476" s="3">
        <f t="shared" si="1038"/>
        <v>0</v>
      </c>
      <c r="U2476" s="3">
        <f t="shared" si="1039"/>
        <v>0</v>
      </c>
      <c r="V2476" s="3">
        <f t="shared" si="1040"/>
        <v>0</v>
      </c>
      <c r="W2476" s="19">
        <f t="shared" si="1041"/>
        <v>0</v>
      </c>
      <c r="X2476" s="19">
        <f t="shared" si="1042"/>
        <v>0</v>
      </c>
      <c r="Y2476" s="19">
        <f t="shared" si="1043"/>
        <v>0</v>
      </c>
      <c r="Z2476" s="2">
        <f t="shared" si="1044"/>
        <v>0</v>
      </c>
      <c r="AA2476" s="2">
        <f t="shared" si="1045"/>
        <v>0</v>
      </c>
      <c r="AB2476">
        <v>0</v>
      </c>
      <c r="AC2476">
        <v>0</v>
      </c>
      <c r="AD2476">
        <v>0</v>
      </c>
      <c r="AE2476">
        <v>0</v>
      </c>
      <c r="AF2476" s="2">
        <f t="shared" si="1046"/>
        <v>0</v>
      </c>
      <c r="AG2476" t="b">
        <f t="shared" si="1047"/>
        <v>0</v>
      </c>
      <c r="AH2476" s="2" t="str">
        <f t="shared" si="1048"/>
        <v/>
      </c>
      <c r="AI2476" t="str">
        <f t="shared" si="1049"/>
        <v/>
      </c>
      <c r="AJ2476" s="2" t="str">
        <f t="shared" si="1050"/>
        <v/>
      </c>
      <c r="AK2476" s="2" t="str">
        <f t="shared" si="1051"/>
        <v/>
      </c>
    </row>
    <row r="2477" spans="1:37" x14ac:dyDescent="0.3">
      <c r="A2477" s="18">
        <v>40719</v>
      </c>
      <c r="B2477">
        <v>0</v>
      </c>
      <c r="C2477">
        <v>14.9</v>
      </c>
      <c r="D2477">
        <v>4.9000000000000004</v>
      </c>
      <c r="E2477">
        <v>9.9</v>
      </c>
      <c r="G2477" s="3">
        <f t="shared" si="1053"/>
        <v>0</v>
      </c>
      <c r="H2477" s="3">
        <f t="shared" si="1054"/>
        <v>0</v>
      </c>
      <c r="I2477" s="10">
        <f t="shared" si="1028"/>
        <v>0</v>
      </c>
      <c r="J2477" s="3">
        <f t="shared" si="1029"/>
        <v>0</v>
      </c>
      <c r="K2477" s="3">
        <f t="shared" si="1030"/>
        <v>0</v>
      </c>
      <c r="L2477" s="15">
        <f t="shared" si="1031"/>
        <v>0</v>
      </c>
      <c r="M2477" s="3">
        <f t="shared" si="1032"/>
        <v>0</v>
      </c>
      <c r="N2477" s="15">
        <f t="shared" si="1033"/>
        <v>0</v>
      </c>
      <c r="O2477" s="15">
        <f t="shared" si="1034"/>
        <v>0</v>
      </c>
      <c r="P2477" s="15">
        <f t="shared" si="1035"/>
        <v>0</v>
      </c>
      <c r="Q2477" s="3">
        <f t="shared" si="1052"/>
        <v>6</v>
      </c>
      <c r="R2477" s="3">
        <f t="shared" si="1036"/>
        <v>-2.08</v>
      </c>
      <c r="S2477" s="16">
        <f t="shared" si="1037"/>
        <v>-20.592000000000002</v>
      </c>
      <c r="T2477" s="3">
        <f t="shared" si="1038"/>
        <v>0</v>
      </c>
      <c r="U2477" s="3">
        <f t="shared" si="1039"/>
        <v>0</v>
      </c>
      <c r="V2477" s="3">
        <f t="shared" si="1040"/>
        <v>0</v>
      </c>
      <c r="W2477" s="19">
        <f t="shared" si="1041"/>
        <v>0</v>
      </c>
      <c r="X2477" s="19">
        <f t="shared" si="1042"/>
        <v>0</v>
      </c>
      <c r="Y2477" s="19">
        <f t="shared" si="1043"/>
        <v>0</v>
      </c>
      <c r="Z2477" s="2">
        <f t="shared" si="1044"/>
        <v>0</v>
      </c>
      <c r="AA2477" s="2">
        <f t="shared" si="1045"/>
        <v>0</v>
      </c>
      <c r="AB2477">
        <v>0</v>
      </c>
      <c r="AC2477">
        <v>0</v>
      </c>
      <c r="AD2477">
        <v>0</v>
      </c>
      <c r="AE2477">
        <v>0</v>
      </c>
      <c r="AF2477" s="2">
        <f t="shared" si="1046"/>
        <v>0</v>
      </c>
      <c r="AG2477" t="b">
        <f t="shared" si="1047"/>
        <v>0</v>
      </c>
      <c r="AH2477" s="2" t="str">
        <f t="shared" si="1048"/>
        <v/>
      </c>
      <c r="AI2477" t="str">
        <f t="shared" si="1049"/>
        <v/>
      </c>
      <c r="AJ2477" s="2" t="str">
        <f t="shared" si="1050"/>
        <v/>
      </c>
      <c r="AK2477" s="2" t="str">
        <f t="shared" si="1051"/>
        <v/>
      </c>
    </row>
    <row r="2478" spans="1:37" x14ac:dyDescent="0.3">
      <c r="A2478" s="18">
        <v>40720</v>
      </c>
      <c r="B2478">
        <v>0</v>
      </c>
      <c r="C2478">
        <v>18.399999999999999</v>
      </c>
      <c r="D2478">
        <v>3.8</v>
      </c>
      <c r="E2478">
        <v>11.1</v>
      </c>
      <c r="G2478" s="3">
        <f t="shared" si="1053"/>
        <v>0</v>
      </c>
      <c r="H2478" s="3">
        <f t="shared" si="1054"/>
        <v>0</v>
      </c>
      <c r="I2478" s="10">
        <f t="shared" si="1028"/>
        <v>0</v>
      </c>
      <c r="J2478" s="3">
        <f t="shared" si="1029"/>
        <v>0</v>
      </c>
      <c r="K2478" s="3">
        <f t="shared" si="1030"/>
        <v>0</v>
      </c>
      <c r="L2478" s="15">
        <f t="shared" si="1031"/>
        <v>0</v>
      </c>
      <c r="M2478" s="3">
        <f t="shared" si="1032"/>
        <v>0</v>
      </c>
      <c r="N2478" s="15">
        <f t="shared" si="1033"/>
        <v>0</v>
      </c>
      <c r="O2478" s="15">
        <f t="shared" si="1034"/>
        <v>0</v>
      </c>
      <c r="P2478" s="15">
        <f t="shared" si="1035"/>
        <v>0</v>
      </c>
      <c r="Q2478" s="3">
        <f t="shared" si="1052"/>
        <v>6</v>
      </c>
      <c r="R2478" s="3">
        <f t="shared" si="1036"/>
        <v>-2.08</v>
      </c>
      <c r="S2478" s="16">
        <f t="shared" si="1037"/>
        <v>-23.088000000000001</v>
      </c>
      <c r="T2478" s="3">
        <f t="shared" si="1038"/>
        <v>0</v>
      </c>
      <c r="U2478" s="3">
        <f t="shared" si="1039"/>
        <v>0</v>
      </c>
      <c r="V2478" s="3">
        <f t="shared" si="1040"/>
        <v>0</v>
      </c>
      <c r="W2478" s="19">
        <f t="shared" si="1041"/>
        <v>0</v>
      </c>
      <c r="X2478" s="19">
        <f t="shared" si="1042"/>
        <v>0</v>
      </c>
      <c r="Y2478" s="19">
        <f t="shared" si="1043"/>
        <v>0</v>
      </c>
      <c r="Z2478" s="2">
        <f t="shared" si="1044"/>
        <v>0</v>
      </c>
      <c r="AA2478" s="2">
        <f t="shared" si="1045"/>
        <v>0</v>
      </c>
      <c r="AB2478">
        <v>0</v>
      </c>
      <c r="AC2478">
        <v>0</v>
      </c>
      <c r="AD2478">
        <v>0</v>
      </c>
      <c r="AE2478">
        <v>0</v>
      </c>
      <c r="AF2478" s="2">
        <f t="shared" si="1046"/>
        <v>0</v>
      </c>
      <c r="AG2478" t="b">
        <f t="shared" si="1047"/>
        <v>0</v>
      </c>
      <c r="AH2478" s="2" t="str">
        <f t="shared" si="1048"/>
        <v/>
      </c>
      <c r="AI2478" t="str">
        <f t="shared" si="1049"/>
        <v/>
      </c>
      <c r="AJ2478" s="2" t="str">
        <f t="shared" si="1050"/>
        <v/>
      </c>
      <c r="AK2478" s="2" t="str">
        <f t="shared" si="1051"/>
        <v/>
      </c>
    </row>
    <row r="2479" spans="1:37" x14ac:dyDescent="0.3">
      <c r="A2479" s="18">
        <v>40721</v>
      </c>
      <c r="B2479">
        <v>0</v>
      </c>
      <c r="C2479">
        <v>20.8</v>
      </c>
      <c r="D2479">
        <v>5.5</v>
      </c>
      <c r="E2479">
        <v>13.15</v>
      </c>
      <c r="G2479" s="3">
        <f t="shared" si="1053"/>
        <v>0</v>
      </c>
      <c r="H2479" s="3">
        <f t="shared" si="1054"/>
        <v>0</v>
      </c>
      <c r="I2479" s="10">
        <f t="shared" si="1028"/>
        <v>0</v>
      </c>
      <c r="J2479" s="3">
        <f t="shared" si="1029"/>
        <v>0</v>
      </c>
      <c r="K2479" s="3">
        <f t="shared" si="1030"/>
        <v>0</v>
      </c>
      <c r="L2479" s="15">
        <f t="shared" si="1031"/>
        <v>0</v>
      </c>
      <c r="M2479" s="3">
        <f t="shared" si="1032"/>
        <v>0</v>
      </c>
      <c r="N2479" s="15">
        <f t="shared" si="1033"/>
        <v>0</v>
      </c>
      <c r="O2479" s="15">
        <f t="shared" si="1034"/>
        <v>0</v>
      </c>
      <c r="P2479" s="15">
        <f t="shared" si="1035"/>
        <v>0</v>
      </c>
      <c r="Q2479" s="3">
        <f t="shared" si="1052"/>
        <v>6</v>
      </c>
      <c r="R2479" s="3">
        <f t="shared" si="1036"/>
        <v>-2.08</v>
      </c>
      <c r="S2479" s="16">
        <f t="shared" si="1037"/>
        <v>-27.352</v>
      </c>
      <c r="T2479" s="3">
        <f t="shared" si="1038"/>
        <v>0</v>
      </c>
      <c r="U2479" s="3">
        <f t="shared" si="1039"/>
        <v>0</v>
      </c>
      <c r="V2479" s="3">
        <f t="shared" si="1040"/>
        <v>0</v>
      </c>
      <c r="W2479" s="19">
        <f t="shared" si="1041"/>
        <v>0</v>
      </c>
      <c r="X2479" s="19">
        <f t="shared" si="1042"/>
        <v>0</v>
      </c>
      <c r="Y2479" s="19">
        <f t="shared" si="1043"/>
        <v>0</v>
      </c>
      <c r="Z2479" s="2">
        <f t="shared" si="1044"/>
        <v>0</v>
      </c>
      <c r="AA2479" s="2">
        <f t="shared" si="1045"/>
        <v>0</v>
      </c>
      <c r="AB2479">
        <v>0</v>
      </c>
      <c r="AC2479">
        <v>0</v>
      </c>
      <c r="AD2479">
        <v>0</v>
      </c>
      <c r="AE2479">
        <v>0</v>
      </c>
      <c r="AF2479" s="2">
        <f t="shared" si="1046"/>
        <v>0</v>
      </c>
      <c r="AG2479" t="b">
        <f t="shared" si="1047"/>
        <v>0</v>
      </c>
      <c r="AH2479" s="2" t="str">
        <f t="shared" si="1048"/>
        <v/>
      </c>
      <c r="AI2479" t="str">
        <f t="shared" si="1049"/>
        <v/>
      </c>
      <c r="AJ2479" s="2" t="str">
        <f t="shared" si="1050"/>
        <v/>
      </c>
      <c r="AK2479" s="2" t="str">
        <f t="shared" si="1051"/>
        <v/>
      </c>
    </row>
    <row r="2480" spans="1:37" x14ac:dyDescent="0.3">
      <c r="A2480" s="18">
        <v>40722</v>
      </c>
      <c r="B2480">
        <v>0</v>
      </c>
      <c r="C2480">
        <v>23.2</v>
      </c>
      <c r="D2480">
        <v>9.5</v>
      </c>
      <c r="E2480">
        <v>16.350000000000001</v>
      </c>
      <c r="G2480" s="3">
        <f t="shared" si="1053"/>
        <v>0</v>
      </c>
      <c r="H2480" s="3">
        <f t="shared" si="1054"/>
        <v>0</v>
      </c>
      <c r="I2480" s="10">
        <f t="shared" si="1028"/>
        <v>0</v>
      </c>
      <c r="J2480" s="3">
        <f t="shared" si="1029"/>
        <v>0</v>
      </c>
      <c r="K2480" s="3">
        <f t="shared" si="1030"/>
        <v>0</v>
      </c>
      <c r="L2480" s="15">
        <f t="shared" si="1031"/>
        <v>0</v>
      </c>
      <c r="M2480" s="3">
        <f t="shared" si="1032"/>
        <v>0</v>
      </c>
      <c r="N2480" s="15">
        <f t="shared" si="1033"/>
        <v>0</v>
      </c>
      <c r="O2480" s="15">
        <f t="shared" si="1034"/>
        <v>0</v>
      </c>
      <c r="P2480" s="15">
        <f t="shared" si="1035"/>
        <v>0</v>
      </c>
      <c r="Q2480" s="3">
        <f t="shared" si="1052"/>
        <v>6</v>
      </c>
      <c r="R2480" s="3">
        <f t="shared" si="1036"/>
        <v>-2.08</v>
      </c>
      <c r="S2480" s="16">
        <f t="shared" si="1037"/>
        <v>-34.008000000000003</v>
      </c>
      <c r="T2480" s="3">
        <f t="shared" si="1038"/>
        <v>0</v>
      </c>
      <c r="U2480" s="3">
        <f t="shared" si="1039"/>
        <v>0</v>
      </c>
      <c r="V2480" s="3">
        <f t="shared" si="1040"/>
        <v>0</v>
      </c>
      <c r="W2480" s="19">
        <f t="shared" si="1041"/>
        <v>0</v>
      </c>
      <c r="X2480" s="19">
        <f t="shared" si="1042"/>
        <v>0</v>
      </c>
      <c r="Y2480" s="19">
        <f t="shared" si="1043"/>
        <v>0</v>
      </c>
      <c r="Z2480" s="2">
        <f t="shared" si="1044"/>
        <v>0</v>
      </c>
      <c r="AA2480" s="2">
        <f t="shared" si="1045"/>
        <v>0</v>
      </c>
      <c r="AB2480">
        <v>0</v>
      </c>
      <c r="AC2480">
        <v>0</v>
      </c>
      <c r="AD2480">
        <v>0</v>
      </c>
      <c r="AE2480">
        <v>0</v>
      </c>
      <c r="AF2480" s="2">
        <f t="shared" si="1046"/>
        <v>0</v>
      </c>
      <c r="AG2480" t="b">
        <f t="shared" si="1047"/>
        <v>0</v>
      </c>
      <c r="AH2480" s="2" t="str">
        <f t="shared" si="1048"/>
        <v/>
      </c>
      <c r="AI2480" t="str">
        <f t="shared" si="1049"/>
        <v/>
      </c>
      <c r="AJ2480" s="2" t="str">
        <f t="shared" si="1050"/>
        <v/>
      </c>
      <c r="AK2480" s="2" t="str">
        <f t="shared" si="1051"/>
        <v/>
      </c>
    </row>
    <row r="2481" spans="1:37" x14ac:dyDescent="0.3">
      <c r="A2481" s="18">
        <v>40723</v>
      </c>
      <c r="B2481">
        <v>2.54</v>
      </c>
      <c r="C2481">
        <v>14.5</v>
      </c>
      <c r="D2481">
        <v>10.4</v>
      </c>
      <c r="E2481">
        <v>12.45</v>
      </c>
      <c r="G2481" s="3">
        <f t="shared" si="1053"/>
        <v>0</v>
      </c>
      <c r="H2481" s="3">
        <f t="shared" si="1054"/>
        <v>0</v>
      </c>
      <c r="I2481" s="10">
        <f t="shared" si="1028"/>
        <v>0</v>
      </c>
      <c r="J2481" s="3">
        <f t="shared" si="1029"/>
        <v>0</v>
      </c>
      <c r="K2481" s="3">
        <f t="shared" si="1030"/>
        <v>2.54</v>
      </c>
      <c r="L2481" s="15">
        <f t="shared" si="1031"/>
        <v>0</v>
      </c>
      <c r="M2481" s="3">
        <f t="shared" si="1032"/>
        <v>-0.63500000000000001</v>
      </c>
      <c r="N2481" s="15">
        <f t="shared" si="1033"/>
        <v>0</v>
      </c>
      <c r="O2481" s="15">
        <f t="shared" si="1034"/>
        <v>0</v>
      </c>
      <c r="P2481" s="15">
        <f t="shared" si="1035"/>
        <v>0</v>
      </c>
      <c r="Q2481" s="3">
        <f t="shared" si="1052"/>
        <v>6</v>
      </c>
      <c r="R2481" s="3">
        <f t="shared" si="1036"/>
        <v>-2.08</v>
      </c>
      <c r="S2481" s="16">
        <f t="shared" si="1037"/>
        <v>-25.896000000000001</v>
      </c>
      <c r="T2481" s="3">
        <f t="shared" si="1038"/>
        <v>0</v>
      </c>
      <c r="U2481" s="3">
        <f t="shared" si="1039"/>
        <v>0</v>
      </c>
      <c r="V2481" s="3">
        <f t="shared" si="1040"/>
        <v>0</v>
      </c>
      <c r="W2481" s="19">
        <f t="shared" si="1041"/>
        <v>0</v>
      </c>
      <c r="X2481" s="19">
        <f t="shared" si="1042"/>
        <v>0</v>
      </c>
      <c r="Y2481" s="19">
        <f t="shared" si="1043"/>
        <v>0</v>
      </c>
      <c r="Z2481" s="2">
        <f t="shared" si="1044"/>
        <v>0</v>
      </c>
      <c r="AA2481" s="2">
        <f t="shared" si="1045"/>
        <v>0</v>
      </c>
      <c r="AB2481">
        <v>0</v>
      </c>
      <c r="AC2481">
        <v>0</v>
      </c>
      <c r="AD2481">
        <v>0</v>
      </c>
      <c r="AE2481">
        <v>0</v>
      </c>
      <c r="AF2481" s="2">
        <f t="shared" si="1046"/>
        <v>0</v>
      </c>
      <c r="AG2481" t="b">
        <f t="shared" si="1047"/>
        <v>0</v>
      </c>
      <c r="AH2481" s="2" t="str">
        <f t="shared" si="1048"/>
        <v/>
      </c>
      <c r="AI2481" t="str">
        <f t="shared" si="1049"/>
        <v/>
      </c>
      <c r="AJ2481" s="2" t="str">
        <f t="shared" si="1050"/>
        <v/>
      </c>
      <c r="AK2481" s="2" t="str">
        <f t="shared" si="1051"/>
        <v/>
      </c>
    </row>
    <row r="2482" spans="1:37" x14ac:dyDescent="0.3">
      <c r="A2482" s="18">
        <v>40724</v>
      </c>
      <c r="B2482">
        <v>10.16</v>
      </c>
      <c r="C2482">
        <v>12.5</v>
      </c>
      <c r="D2482">
        <v>8.5</v>
      </c>
      <c r="E2482">
        <v>10.5</v>
      </c>
      <c r="G2482" s="3">
        <f t="shared" si="1053"/>
        <v>0</v>
      </c>
      <c r="H2482" s="3">
        <f t="shared" si="1054"/>
        <v>0</v>
      </c>
      <c r="I2482" s="10">
        <f t="shared" si="1028"/>
        <v>0</v>
      </c>
      <c r="J2482" s="3">
        <f t="shared" si="1029"/>
        <v>0</v>
      </c>
      <c r="K2482" s="3">
        <f t="shared" si="1030"/>
        <v>10.16</v>
      </c>
      <c r="L2482" s="15">
        <f t="shared" si="1031"/>
        <v>0</v>
      </c>
      <c r="M2482" s="3">
        <f t="shared" si="1032"/>
        <v>-2.54</v>
      </c>
      <c r="N2482" s="15">
        <f t="shared" si="1033"/>
        <v>0</v>
      </c>
      <c r="O2482" s="15">
        <f t="shared" si="1034"/>
        <v>0</v>
      </c>
      <c r="P2482" s="15">
        <f t="shared" si="1035"/>
        <v>0</v>
      </c>
      <c r="Q2482" s="3">
        <f t="shared" si="1052"/>
        <v>6</v>
      </c>
      <c r="R2482" s="3">
        <f t="shared" si="1036"/>
        <v>-2.08</v>
      </c>
      <c r="S2482" s="16">
        <f t="shared" si="1037"/>
        <v>-21.84</v>
      </c>
      <c r="T2482" s="3">
        <f t="shared" si="1038"/>
        <v>0</v>
      </c>
      <c r="U2482" s="3">
        <f t="shared" si="1039"/>
        <v>0</v>
      </c>
      <c r="V2482" s="3">
        <f t="shared" si="1040"/>
        <v>0</v>
      </c>
      <c r="W2482" s="19">
        <f t="shared" si="1041"/>
        <v>0</v>
      </c>
      <c r="X2482" s="19">
        <f t="shared" si="1042"/>
        <v>0</v>
      </c>
      <c r="Y2482" s="19">
        <f t="shared" si="1043"/>
        <v>0</v>
      </c>
      <c r="Z2482" s="2">
        <f t="shared" si="1044"/>
        <v>0</v>
      </c>
      <c r="AA2482" s="2">
        <f t="shared" si="1045"/>
        <v>0</v>
      </c>
      <c r="AB2482">
        <v>0</v>
      </c>
      <c r="AC2482">
        <v>0</v>
      </c>
      <c r="AD2482">
        <v>0</v>
      </c>
      <c r="AE2482">
        <v>0</v>
      </c>
      <c r="AF2482" s="2">
        <f t="shared" si="1046"/>
        <v>0</v>
      </c>
      <c r="AG2482" t="b">
        <f t="shared" si="1047"/>
        <v>0</v>
      </c>
      <c r="AH2482" s="2" t="str">
        <f t="shared" si="1048"/>
        <v/>
      </c>
      <c r="AI2482" t="str">
        <f t="shared" si="1049"/>
        <v/>
      </c>
      <c r="AJ2482" s="2" t="str">
        <f t="shared" si="1050"/>
        <v/>
      </c>
      <c r="AK2482" s="2" t="str">
        <f t="shared" si="1051"/>
        <v/>
      </c>
    </row>
    <row r="2483" spans="1:37" x14ac:dyDescent="0.3">
      <c r="A2483" s="18">
        <v>40725</v>
      </c>
      <c r="B2483">
        <v>0</v>
      </c>
      <c r="C2483">
        <v>12.3</v>
      </c>
      <c r="D2483">
        <v>5.6</v>
      </c>
      <c r="E2483">
        <v>8.9499999999999993</v>
      </c>
      <c r="G2483" s="3">
        <f t="shared" si="1053"/>
        <v>0</v>
      </c>
      <c r="H2483" s="3">
        <f t="shared" si="1054"/>
        <v>0</v>
      </c>
      <c r="I2483" s="10">
        <f t="shared" si="1028"/>
        <v>0</v>
      </c>
      <c r="J2483" s="3">
        <f t="shared" si="1029"/>
        <v>0</v>
      </c>
      <c r="K2483" s="3">
        <f t="shared" si="1030"/>
        <v>0</v>
      </c>
      <c r="L2483" s="15">
        <f t="shared" si="1031"/>
        <v>0</v>
      </c>
      <c r="M2483" s="3">
        <f t="shared" si="1032"/>
        <v>0</v>
      </c>
      <c r="N2483" s="15">
        <f t="shared" si="1033"/>
        <v>0</v>
      </c>
      <c r="O2483" s="15">
        <f t="shared" si="1034"/>
        <v>0</v>
      </c>
      <c r="P2483" s="15">
        <f t="shared" si="1035"/>
        <v>0</v>
      </c>
      <c r="Q2483" s="3">
        <f t="shared" si="1052"/>
        <v>7</v>
      </c>
      <c r="R2483" s="3">
        <f t="shared" si="1036"/>
        <v>-2.08</v>
      </c>
      <c r="S2483" s="16">
        <f t="shared" si="1037"/>
        <v>-18.616</v>
      </c>
      <c r="T2483" s="3">
        <f t="shared" si="1038"/>
        <v>0</v>
      </c>
      <c r="U2483" s="3">
        <f t="shared" si="1039"/>
        <v>0</v>
      </c>
      <c r="V2483" s="3">
        <f t="shared" si="1040"/>
        <v>0</v>
      </c>
      <c r="W2483" s="19">
        <f t="shared" si="1041"/>
        <v>0</v>
      </c>
      <c r="X2483" s="19">
        <f t="shared" si="1042"/>
        <v>0</v>
      </c>
      <c r="Y2483" s="19">
        <f t="shared" si="1043"/>
        <v>0</v>
      </c>
      <c r="Z2483" s="2">
        <f t="shared" si="1044"/>
        <v>0</v>
      </c>
      <c r="AA2483" s="2">
        <f t="shared" si="1045"/>
        <v>0</v>
      </c>
      <c r="AB2483">
        <v>0</v>
      </c>
      <c r="AC2483">
        <v>0</v>
      </c>
      <c r="AD2483">
        <v>0</v>
      </c>
      <c r="AE2483">
        <v>0</v>
      </c>
      <c r="AF2483" s="2">
        <f t="shared" si="1046"/>
        <v>0</v>
      </c>
      <c r="AG2483" t="b">
        <f t="shared" si="1047"/>
        <v>0</v>
      </c>
      <c r="AH2483" s="2" t="str">
        <f t="shared" si="1048"/>
        <v/>
      </c>
      <c r="AI2483" t="str">
        <f t="shared" si="1049"/>
        <v/>
      </c>
      <c r="AJ2483" s="2" t="str">
        <f t="shared" si="1050"/>
        <v/>
      </c>
      <c r="AK2483" s="2" t="str">
        <f t="shared" si="1051"/>
        <v/>
      </c>
    </row>
    <row r="2484" spans="1:37" x14ac:dyDescent="0.3">
      <c r="A2484" s="18">
        <v>40726</v>
      </c>
      <c r="B2484">
        <v>0</v>
      </c>
      <c r="C2484">
        <v>21.2</v>
      </c>
      <c r="D2484">
        <v>5</v>
      </c>
      <c r="E2484">
        <v>13.1</v>
      </c>
      <c r="G2484" s="3">
        <f t="shared" si="1053"/>
        <v>0</v>
      </c>
      <c r="H2484" s="3">
        <f t="shared" si="1054"/>
        <v>0</v>
      </c>
      <c r="I2484" s="10">
        <f t="shared" si="1028"/>
        <v>0</v>
      </c>
      <c r="J2484" s="3">
        <f t="shared" si="1029"/>
        <v>0</v>
      </c>
      <c r="K2484" s="3">
        <f t="shared" si="1030"/>
        <v>0</v>
      </c>
      <c r="L2484" s="15">
        <f t="shared" si="1031"/>
        <v>0</v>
      </c>
      <c r="M2484" s="3">
        <f t="shared" si="1032"/>
        <v>0</v>
      </c>
      <c r="N2484" s="15">
        <f t="shared" si="1033"/>
        <v>0</v>
      </c>
      <c r="O2484" s="15">
        <f t="shared" si="1034"/>
        <v>0</v>
      </c>
      <c r="P2484" s="15">
        <f t="shared" si="1035"/>
        <v>0</v>
      </c>
      <c r="Q2484" s="3">
        <f t="shared" si="1052"/>
        <v>7</v>
      </c>
      <c r="R2484" s="3">
        <f t="shared" si="1036"/>
        <v>-2.08</v>
      </c>
      <c r="S2484" s="16">
        <f t="shared" si="1037"/>
        <v>-27.248000000000001</v>
      </c>
      <c r="T2484" s="3">
        <f t="shared" si="1038"/>
        <v>0</v>
      </c>
      <c r="U2484" s="3">
        <f t="shared" si="1039"/>
        <v>0</v>
      </c>
      <c r="V2484" s="3">
        <f t="shared" si="1040"/>
        <v>0</v>
      </c>
      <c r="W2484" s="19">
        <f t="shared" si="1041"/>
        <v>0</v>
      </c>
      <c r="X2484" s="19">
        <f t="shared" si="1042"/>
        <v>0</v>
      </c>
      <c r="Y2484" s="19">
        <f t="shared" si="1043"/>
        <v>0</v>
      </c>
      <c r="Z2484" s="2">
        <f t="shared" si="1044"/>
        <v>0</v>
      </c>
      <c r="AA2484" s="2">
        <f t="shared" si="1045"/>
        <v>0</v>
      </c>
      <c r="AB2484">
        <v>0</v>
      </c>
      <c r="AC2484">
        <v>0</v>
      </c>
      <c r="AD2484">
        <v>0</v>
      </c>
      <c r="AE2484">
        <v>0</v>
      </c>
      <c r="AF2484" s="2">
        <f t="shared" si="1046"/>
        <v>0</v>
      </c>
      <c r="AG2484" t="b">
        <f t="shared" si="1047"/>
        <v>0</v>
      </c>
      <c r="AH2484" s="2" t="str">
        <f t="shared" si="1048"/>
        <v/>
      </c>
      <c r="AI2484" t="str">
        <f t="shared" si="1049"/>
        <v/>
      </c>
      <c r="AJ2484" s="2" t="str">
        <f t="shared" si="1050"/>
        <v/>
      </c>
      <c r="AK2484" s="2" t="str">
        <f t="shared" si="1051"/>
        <v/>
      </c>
    </row>
    <row r="2485" spans="1:37" x14ac:dyDescent="0.3">
      <c r="A2485" s="18">
        <v>40727</v>
      </c>
      <c r="B2485">
        <v>0</v>
      </c>
      <c r="C2485">
        <v>22.9</v>
      </c>
      <c r="D2485">
        <v>8.6999999999999993</v>
      </c>
      <c r="E2485">
        <v>15.8</v>
      </c>
      <c r="G2485" s="3">
        <f t="shared" si="1053"/>
        <v>0</v>
      </c>
      <c r="H2485" s="3">
        <f t="shared" si="1054"/>
        <v>0</v>
      </c>
      <c r="I2485" s="10">
        <f t="shared" si="1028"/>
        <v>0</v>
      </c>
      <c r="J2485" s="3">
        <f t="shared" si="1029"/>
        <v>0</v>
      </c>
      <c r="K2485" s="3">
        <f t="shared" si="1030"/>
        <v>0</v>
      </c>
      <c r="L2485" s="15">
        <f t="shared" si="1031"/>
        <v>0</v>
      </c>
      <c r="M2485" s="3">
        <f t="shared" si="1032"/>
        <v>0</v>
      </c>
      <c r="N2485" s="15">
        <f t="shared" si="1033"/>
        <v>0</v>
      </c>
      <c r="O2485" s="15">
        <f t="shared" si="1034"/>
        <v>0</v>
      </c>
      <c r="P2485" s="15">
        <f t="shared" si="1035"/>
        <v>0</v>
      </c>
      <c r="Q2485" s="3">
        <f t="shared" si="1052"/>
        <v>7</v>
      </c>
      <c r="R2485" s="3">
        <f t="shared" si="1036"/>
        <v>-2.08</v>
      </c>
      <c r="S2485" s="16">
        <f t="shared" si="1037"/>
        <v>-32.864000000000004</v>
      </c>
      <c r="T2485" s="3">
        <f t="shared" si="1038"/>
        <v>0</v>
      </c>
      <c r="U2485" s="3">
        <f t="shared" si="1039"/>
        <v>0</v>
      </c>
      <c r="V2485" s="3">
        <f t="shared" si="1040"/>
        <v>0</v>
      </c>
      <c r="W2485" s="19">
        <f t="shared" si="1041"/>
        <v>0</v>
      </c>
      <c r="X2485" s="19">
        <f t="shared" si="1042"/>
        <v>0</v>
      </c>
      <c r="Y2485" s="19">
        <f t="shared" si="1043"/>
        <v>0</v>
      </c>
      <c r="Z2485" s="2">
        <f t="shared" si="1044"/>
        <v>0</v>
      </c>
      <c r="AA2485" s="2">
        <f t="shared" si="1045"/>
        <v>0</v>
      </c>
      <c r="AB2485">
        <v>0</v>
      </c>
      <c r="AC2485">
        <v>0</v>
      </c>
      <c r="AD2485">
        <v>0</v>
      </c>
      <c r="AE2485">
        <v>0</v>
      </c>
      <c r="AF2485" s="2">
        <f t="shared" si="1046"/>
        <v>0</v>
      </c>
      <c r="AG2485" t="b">
        <f t="shared" si="1047"/>
        <v>0</v>
      </c>
      <c r="AH2485" s="2" t="str">
        <f t="shared" si="1048"/>
        <v/>
      </c>
      <c r="AI2485" t="str">
        <f t="shared" si="1049"/>
        <v/>
      </c>
      <c r="AJ2485" s="2" t="str">
        <f t="shared" si="1050"/>
        <v/>
      </c>
      <c r="AK2485" s="2" t="str">
        <f t="shared" si="1051"/>
        <v/>
      </c>
    </row>
    <row r="2486" spans="1:37" x14ac:dyDescent="0.3">
      <c r="A2486" s="18">
        <v>40728</v>
      </c>
      <c r="B2486">
        <v>0</v>
      </c>
      <c r="C2486">
        <v>20.3</v>
      </c>
      <c r="D2486">
        <v>6.8</v>
      </c>
      <c r="E2486">
        <v>13.55</v>
      </c>
      <c r="G2486" s="3">
        <f t="shared" si="1053"/>
        <v>0</v>
      </c>
      <c r="H2486" s="3">
        <f t="shared" si="1054"/>
        <v>0</v>
      </c>
      <c r="I2486" s="10">
        <f t="shared" si="1028"/>
        <v>0</v>
      </c>
      <c r="J2486" s="3">
        <f t="shared" si="1029"/>
        <v>0</v>
      </c>
      <c r="K2486" s="3">
        <f t="shared" si="1030"/>
        <v>0</v>
      </c>
      <c r="L2486" s="15">
        <f t="shared" si="1031"/>
        <v>0</v>
      </c>
      <c r="M2486" s="3">
        <f t="shared" si="1032"/>
        <v>0</v>
      </c>
      <c r="N2486" s="15">
        <f t="shared" si="1033"/>
        <v>0</v>
      </c>
      <c r="O2486" s="15">
        <f t="shared" si="1034"/>
        <v>0</v>
      </c>
      <c r="P2486" s="15">
        <f t="shared" si="1035"/>
        <v>0</v>
      </c>
      <c r="Q2486" s="3">
        <f t="shared" si="1052"/>
        <v>7</v>
      </c>
      <c r="R2486" s="3">
        <f t="shared" si="1036"/>
        <v>-2.08</v>
      </c>
      <c r="S2486" s="16">
        <f t="shared" si="1037"/>
        <v>-28.184000000000001</v>
      </c>
      <c r="T2486" s="3">
        <f t="shared" si="1038"/>
        <v>0</v>
      </c>
      <c r="U2486" s="3">
        <f t="shared" si="1039"/>
        <v>0</v>
      </c>
      <c r="V2486" s="3">
        <f t="shared" si="1040"/>
        <v>0</v>
      </c>
      <c r="W2486" s="19">
        <f t="shared" si="1041"/>
        <v>0</v>
      </c>
      <c r="X2486" s="19">
        <f t="shared" si="1042"/>
        <v>0</v>
      </c>
      <c r="Y2486" s="19">
        <f t="shared" si="1043"/>
        <v>0</v>
      </c>
      <c r="Z2486" s="2">
        <f t="shared" si="1044"/>
        <v>0</v>
      </c>
      <c r="AA2486" s="2">
        <f t="shared" si="1045"/>
        <v>0</v>
      </c>
      <c r="AB2486">
        <v>0</v>
      </c>
      <c r="AC2486">
        <v>0</v>
      </c>
      <c r="AD2486">
        <v>0</v>
      </c>
      <c r="AE2486">
        <v>0</v>
      </c>
      <c r="AF2486" s="2">
        <f t="shared" si="1046"/>
        <v>0</v>
      </c>
      <c r="AG2486" t="b">
        <f t="shared" si="1047"/>
        <v>0</v>
      </c>
      <c r="AH2486" s="2" t="str">
        <f t="shared" si="1048"/>
        <v/>
      </c>
      <c r="AI2486" t="str">
        <f t="shared" si="1049"/>
        <v/>
      </c>
      <c r="AJ2486" s="2" t="str">
        <f t="shared" si="1050"/>
        <v/>
      </c>
      <c r="AK2486" s="2" t="str">
        <f t="shared" si="1051"/>
        <v/>
      </c>
    </row>
    <row r="2487" spans="1:37" x14ac:dyDescent="0.3">
      <c r="A2487" s="18">
        <v>40729</v>
      </c>
      <c r="B2487">
        <v>0</v>
      </c>
      <c r="C2487">
        <v>22.2</v>
      </c>
      <c r="D2487">
        <v>8.4</v>
      </c>
      <c r="E2487">
        <v>15.3</v>
      </c>
      <c r="G2487" s="3">
        <f t="shared" si="1053"/>
        <v>0</v>
      </c>
      <c r="H2487" s="3">
        <f t="shared" si="1054"/>
        <v>0</v>
      </c>
      <c r="I2487" s="10">
        <f t="shared" si="1028"/>
        <v>0</v>
      </c>
      <c r="J2487" s="3">
        <f t="shared" si="1029"/>
        <v>0</v>
      </c>
      <c r="K2487" s="3">
        <f t="shared" si="1030"/>
        <v>0</v>
      </c>
      <c r="L2487" s="15">
        <f t="shared" si="1031"/>
        <v>0</v>
      </c>
      <c r="M2487" s="3">
        <f t="shared" si="1032"/>
        <v>0</v>
      </c>
      <c r="N2487" s="15">
        <f t="shared" si="1033"/>
        <v>0</v>
      </c>
      <c r="O2487" s="15">
        <f t="shared" si="1034"/>
        <v>0</v>
      </c>
      <c r="P2487" s="15">
        <f t="shared" si="1035"/>
        <v>0</v>
      </c>
      <c r="Q2487" s="3">
        <f t="shared" si="1052"/>
        <v>7</v>
      </c>
      <c r="R2487" s="3">
        <f t="shared" si="1036"/>
        <v>-2.08</v>
      </c>
      <c r="S2487" s="16">
        <f t="shared" si="1037"/>
        <v>-31.824000000000002</v>
      </c>
      <c r="T2487" s="3">
        <f t="shared" si="1038"/>
        <v>0</v>
      </c>
      <c r="U2487" s="3">
        <f t="shared" si="1039"/>
        <v>0</v>
      </c>
      <c r="V2487" s="3">
        <f t="shared" si="1040"/>
        <v>0</v>
      </c>
      <c r="W2487" s="19">
        <f t="shared" si="1041"/>
        <v>0</v>
      </c>
      <c r="X2487" s="19">
        <f t="shared" si="1042"/>
        <v>0</v>
      </c>
      <c r="Y2487" s="19">
        <f t="shared" si="1043"/>
        <v>0</v>
      </c>
      <c r="Z2487" s="2">
        <f t="shared" si="1044"/>
        <v>0</v>
      </c>
      <c r="AA2487" s="2">
        <f t="shared" si="1045"/>
        <v>0</v>
      </c>
      <c r="AB2487">
        <v>0</v>
      </c>
      <c r="AC2487">
        <v>0</v>
      </c>
      <c r="AD2487">
        <v>0</v>
      </c>
      <c r="AE2487">
        <v>0</v>
      </c>
      <c r="AF2487" s="2">
        <f t="shared" si="1046"/>
        <v>0</v>
      </c>
      <c r="AG2487" t="b">
        <f t="shared" si="1047"/>
        <v>0</v>
      </c>
      <c r="AH2487" s="2" t="str">
        <f t="shared" si="1048"/>
        <v/>
      </c>
      <c r="AI2487" t="str">
        <f t="shared" si="1049"/>
        <v/>
      </c>
      <c r="AJ2487" s="2" t="str">
        <f t="shared" si="1050"/>
        <v/>
      </c>
      <c r="AK2487" s="2" t="str">
        <f t="shared" si="1051"/>
        <v/>
      </c>
    </row>
    <row r="2488" spans="1:37" x14ac:dyDescent="0.3">
      <c r="A2488" s="18">
        <v>40730</v>
      </c>
      <c r="B2488">
        <v>0</v>
      </c>
      <c r="C2488">
        <v>25.4</v>
      </c>
      <c r="D2488">
        <v>9.5</v>
      </c>
      <c r="E2488">
        <v>17.45</v>
      </c>
      <c r="G2488" s="3">
        <f t="shared" si="1053"/>
        <v>0</v>
      </c>
      <c r="H2488" s="3">
        <f t="shared" si="1054"/>
        <v>0</v>
      </c>
      <c r="I2488" s="10">
        <f t="shared" si="1028"/>
        <v>0</v>
      </c>
      <c r="J2488" s="3">
        <f t="shared" si="1029"/>
        <v>0</v>
      </c>
      <c r="K2488" s="3">
        <f t="shared" si="1030"/>
        <v>0</v>
      </c>
      <c r="L2488" s="15">
        <f t="shared" si="1031"/>
        <v>0</v>
      </c>
      <c r="M2488" s="3">
        <f t="shared" si="1032"/>
        <v>0</v>
      </c>
      <c r="N2488" s="15">
        <f t="shared" si="1033"/>
        <v>0</v>
      </c>
      <c r="O2488" s="15">
        <f t="shared" si="1034"/>
        <v>0</v>
      </c>
      <c r="P2488" s="15">
        <f t="shared" si="1035"/>
        <v>0</v>
      </c>
      <c r="Q2488" s="3">
        <f t="shared" si="1052"/>
        <v>7</v>
      </c>
      <c r="R2488" s="3">
        <f t="shared" si="1036"/>
        <v>-2.08</v>
      </c>
      <c r="S2488" s="16">
        <f t="shared" si="1037"/>
        <v>-36.295999999999999</v>
      </c>
      <c r="T2488" s="3">
        <f t="shared" si="1038"/>
        <v>0</v>
      </c>
      <c r="U2488" s="3">
        <f t="shared" si="1039"/>
        <v>0</v>
      </c>
      <c r="V2488" s="3">
        <f t="shared" si="1040"/>
        <v>0</v>
      </c>
      <c r="W2488" s="19">
        <f t="shared" si="1041"/>
        <v>0</v>
      </c>
      <c r="X2488" s="19">
        <f t="shared" si="1042"/>
        <v>0</v>
      </c>
      <c r="Y2488" s="19">
        <f t="shared" si="1043"/>
        <v>0</v>
      </c>
      <c r="Z2488" s="2">
        <f t="shared" si="1044"/>
        <v>0</v>
      </c>
      <c r="AA2488" s="2">
        <f t="shared" si="1045"/>
        <v>0</v>
      </c>
      <c r="AB2488">
        <v>0</v>
      </c>
      <c r="AC2488">
        <v>0</v>
      </c>
      <c r="AD2488">
        <v>0</v>
      </c>
      <c r="AE2488">
        <v>0</v>
      </c>
      <c r="AF2488" s="2">
        <f t="shared" si="1046"/>
        <v>0</v>
      </c>
      <c r="AG2488" t="b">
        <f t="shared" si="1047"/>
        <v>0</v>
      </c>
      <c r="AH2488" s="2" t="str">
        <f t="shared" si="1048"/>
        <v/>
      </c>
      <c r="AI2488" t="str">
        <f t="shared" si="1049"/>
        <v/>
      </c>
      <c r="AJ2488" s="2" t="str">
        <f t="shared" si="1050"/>
        <v/>
      </c>
      <c r="AK2488" s="2" t="str">
        <f t="shared" si="1051"/>
        <v/>
      </c>
    </row>
    <row r="2489" spans="1:37" x14ac:dyDescent="0.3">
      <c r="A2489" s="18">
        <v>40731</v>
      </c>
      <c r="B2489">
        <v>0</v>
      </c>
      <c r="C2489">
        <v>25.3</v>
      </c>
      <c r="D2489">
        <v>11.6</v>
      </c>
      <c r="E2489">
        <v>18.45</v>
      </c>
      <c r="G2489" s="3">
        <f t="shared" si="1053"/>
        <v>0</v>
      </c>
      <c r="H2489" s="3">
        <f t="shared" si="1054"/>
        <v>0</v>
      </c>
      <c r="I2489" s="10">
        <f t="shared" si="1028"/>
        <v>0</v>
      </c>
      <c r="J2489" s="3">
        <f t="shared" si="1029"/>
        <v>0</v>
      </c>
      <c r="K2489" s="3">
        <f t="shared" si="1030"/>
        <v>0</v>
      </c>
      <c r="L2489" s="15">
        <f t="shared" si="1031"/>
        <v>0</v>
      </c>
      <c r="M2489" s="3">
        <f t="shared" si="1032"/>
        <v>0</v>
      </c>
      <c r="N2489" s="15">
        <f t="shared" si="1033"/>
        <v>0</v>
      </c>
      <c r="O2489" s="15">
        <f t="shared" si="1034"/>
        <v>0</v>
      </c>
      <c r="P2489" s="15">
        <f t="shared" si="1035"/>
        <v>0</v>
      </c>
      <c r="Q2489" s="3">
        <f t="shared" si="1052"/>
        <v>7</v>
      </c>
      <c r="R2489" s="3">
        <f t="shared" si="1036"/>
        <v>-2.08</v>
      </c>
      <c r="S2489" s="16">
        <f t="shared" si="1037"/>
        <v>-38.375999999999998</v>
      </c>
      <c r="T2489" s="3">
        <f t="shared" si="1038"/>
        <v>0</v>
      </c>
      <c r="U2489" s="3">
        <f t="shared" si="1039"/>
        <v>0</v>
      </c>
      <c r="V2489" s="3">
        <f t="shared" si="1040"/>
        <v>0</v>
      </c>
      <c r="W2489" s="19">
        <f t="shared" si="1041"/>
        <v>0</v>
      </c>
      <c r="X2489" s="19">
        <f t="shared" si="1042"/>
        <v>0</v>
      </c>
      <c r="Y2489" s="19">
        <f t="shared" si="1043"/>
        <v>0</v>
      </c>
      <c r="Z2489" s="2">
        <f t="shared" si="1044"/>
        <v>0</v>
      </c>
      <c r="AA2489" s="2">
        <f t="shared" si="1045"/>
        <v>0</v>
      </c>
      <c r="AB2489">
        <v>0</v>
      </c>
      <c r="AC2489">
        <v>0</v>
      </c>
      <c r="AD2489">
        <v>0</v>
      </c>
      <c r="AE2489">
        <v>0</v>
      </c>
      <c r="AF2489" s="2">
        <f t="shared" si="1046"/>
        <v>0</v>
      </c>
      <c r="AG2489" t="b">
        <f t="shared" si="1047"/>
        <v>0</v>
      </c>
      <c r="AH2489" s="2" t="str">
        <f t="shared" si="1048"/>
        <v/>
      </c>
      <c r="AI2489" t="str">
        <f t="shared" si="1049"/>
        <v/>
      </c>
      <c r="AJ2489" s="2" t="str">
        <f t="shared" si="1050"/>
        <v/>
      </c>
      <c r="AK2489" s="2" t="str">
        <f t="shared" si="1051"/>
        <v/>
      </c>
    </row>
    <row r="2490" spans="1:37" x14ac:dyDescent="0.3">
      <c r="A2490" s="18">
        <v>40732</v>
      </c>
      <c r="B2490">
        <v>0</v>
      </c>
      <c r="C2490">
        <v>19.5</v>
      </c>
      <c r="D2490">
        <v>8.8000000000000007</v>
      </c>
      <c r="E2490">
        <v>14.15</v>
      </c>
      <c r="G2490" s="3">
        <f t="shared" si="1053"/>
        <v>0</v>
      </c>
      <c r="H2490" s="3">
        <f t="shared" si="1054"/>
        <v>0</v>
      </c>
      <c r="I2490" s="10">
        <f t="shared" si="1028"/>
        <v>0</v>
      </c>
      <c r="J2490" s="3">
        <f t="shared" si="1029"/>
        <v>0</v>
      </c>
      <c r="K2490" s="3">
        <f t="shared" si="1030"/>
        <v>0</v>
      </c>
      <c r="L2490" s="15">
        <f t="shared" si="1031"/>
        <v>0</v>
      </c>
      <c r="M2490" s="3">
        <f t="shared" si="1032"/>
        <v>0</v>
      </c>
      <c r="N2490" s="15">
        <f t="shared" si="1033"/>
        <v>0</v>
      </c>
      <c r="O2490" s="15">
        <f t="shared" si="1034"/>
        <v>0</v>
      </c>
      <c r="P2490" s="15">
        <f t="shared" si="1035"/>
        <v>0</v>
      </c>
      <c r="Q2490" s="3">
        <f t="shared" si="1052"/>
        <v>7</v>
      </c>
      <c r="R2490" s="3">
        <f t="shared" si="1036"/>
        <v>-2.08</v>
      </c>
      <c r="S2490" s="16">
        <f t="shared" si="1037"/>
        <v>-29.432000000000002</v>
      </c>
      <c r="T2490" s="3">
        <f t="shared" si="1038"/>
        <v>0</v>
      </c>
      <c r="U2490" s="3">
        <f t="shared" si="1039"/>
        <v>0</v>
      </c>
      <c r="V2490" s="3">
        <f t="shared" si="1040"/>
        <v>0</v>
      </c>
      <c r="W2490" s="19">
        <f t="shared" si="1041"/>
        <v>0</v>
      </c>
      <c r="X2490" s="19">
        <f t="shared" si="1042"/>
        <v>0</v>
      </c>
      <c r="Y2490" s="19">
        <f t="shared" si="1043"/>
        <v>0</v>
      </c>
      <c r="Z2490" s="2">
        <f t="shared" si="1044"/>
        <v>0</v>
      </c>
      <c r="AA2490" s="2">
        <f t="shared" si="1045"/>
        <v>0</v>
      </c>
      <c r="AB2490">
        <v>0</v>
      </c>
      <c r="AC2490">
        <v>0</v>
      </c>
      <c r="AD2490">
        <v>0</v>
      </c>
      <c r="AE2490">
        <v>0</v>
      </c>
      <c r="AF2490" s="2">
        <f t="shared" si="1046"/>
        <v>0</v>
      </c>
      <c r="AG2490" t="b">
        <f t="shared" si="1047"/>
        <v>0</v>
      </c>
      <c r="AH2490" s="2" t="str">
        <f t="shared" si="1048"/>
        <v/>
      </c>
      <c r="AI2490" t="str">
        <f t="shared" si="1049"/>
        <v/>
      </c>
      <c r="AJ2490" s="2" t="str">
        <f t="shared" si="1050"/>
        <v/>
      </c>
      <c r="AK2490" s="2" t="str">
        <f t="shared" si="1051"/>
        <v/>
      </c>
    </row>
    <row r="2491" spans="1:37" x14ac:dyDescent="0.3">
      <c r="A2491" s="18">
        <v>40733</v>
      </c>
      <c r="B2491">
        <v>0</v>
      </c>
      <c r="C2491">
        <v>19.5</v>
      </c>
      <c r="D2491">
        <v>7</v>
      </c>
      <c r="E2491">
        <v>13.25</v>
      </c>
      <c r="G2491" s="3">
        <f t="shared" si="1053"/>
        <v>0</v>
      </c>
      <c r="H2491" s="3">
        <f t="shared" si="1054"/>
        <v>0</v>
      </c>
      <c r="I2491" s="10">
        <f t="shared" si="1028"/>
        <v>0</v>
      </c>
      <c r="J2491" s="3">
        <f t="shared" si="1029"/>
        <v>0</v>
      </c>
      <c r="K2491" s="3">
        <f t="shared" si="1030"/>
        <v>0</v>
      </c>
      <c r="L2491" s="15">
        <f t="shared" si="1031"/>
        <v>0</v>
      </c>
      <c r="M2491" s="3">
        <f t="shared" si="1032"/>
        <v>0</v>
      </c>
      <c r="N2491" s="15">
        <f t="shared" si="1033"/>
        <v>0</v>
      </c>
      <c r="O2491" s="15">
        <f t="shared" si="1034"/>
        <v>0</v>
      </c>
      <c r="P2491" s="15">
        <f t="shared" si="1035"/>
        <v>0</v>
      </c>
      <c r="Q2491" s="3">
        <f t="shared" si="1052"/>
        <v>7</v>
      </c>
      <c r="R2491" s="3">
        <f t="shared" si="1036"/>
        <v>-2.08</v>
      </c>
      <c r="S2491" s="16">
        <f t="shared" si="1037"/>
        <v>-27.560000000000002</v>
      </c>
      <c r="T2491" s="3">
        <f t="shared" si="1038"/>
        <v>0</v>
      </c>
      <c r="U2491" s="3">
        <f t="shared" si="1039"/>
        <v>0</v>
      </c>
      <c r="V2491" s="3">
        <f t="shared" si="1040"/>
        <v>0</v>
      </c>
      <c r="W2491" s="19">
        <f t="shared" si="1041"/>
        <v>0</v>
      </c>
      <c r="X2491" s="19">
        <f t="shared" si="1042"/>
        <v>0</v>
      </c>
      <c r="Y2491" s="19">
        <f t="shared" si="1043"/>
        <v>0</v>
      </c>
      <c r="Z2491" s="2">
        <f t="shared" si="1044"/>
        <v>0</v>
      </c>
      <c r="AA2491" s="2">
        <f t="shared" si="1045"/>
        <v>0</v>
      </c>
      <c r="AB2491">
        <v>0</v>
      </c>
      <c r="AC2491">
        <v>0</v>
      </c>
      <c r="AD2491">
        <v>0</v>
      </c>
      <c r="AE2491">
        <v>0</v>
      </c>
      <c r="AF2491" s="2">
        <f t="shared" si="1046"/>
        <v>0</v>
      </c>
      <c r="AG2491" t="b">
        <f t="shared" si="1047"/>
        <v>0</v>
      </c>
      <c r="AH2491" s="2" t="str">
        <f t="shared" si="1048"/>
        <v/>
      </c>
      <c r="AI2491" t="str">
        <f t="shared" si="1049"/>
        <v/>
      </c>
      <c r="AJ2491" s="2" t="str">
        <f t="shared" si="1050"/>
        <v/>
      </c>
      <c r="AK2491" s="2" t="str">
        <f t="shared" si="1051"/>
        <v/>
      </c>
    </row>
    <row r="2492" spans="1:37" x14ac:dyDescent="0.3">
      <c r="A2492" s="18">
        <v>40734</v>
      </c>
      <c r="B2492">
        <v>0</v>
      </c>
      <c r="C2492">
        <v>20.2</v>
      </c>
      <c r="D2492">
        <v>6.5</v>
      </c>
      <c r="E2492">
        <v>13.35</v>
      </c>
      <c r="G2492" s="3">
        <f t="shared" si="1053"/>
        <v>0</v>
      </c>
      <c r="H2492" s="3">
        <f t="shared" si="1054"/>
        <v>0</v>
      </c>
      <c r="I2492" s="10">
        <f t="shared" si="1028"/>
        <v>0</v>
      </c>
      <c r="J2492" s="3">
        <f t="shared" si="1029"/>
        <v>0</v>
      </c>
      <c r="K2492" s="3">
        <f t="shared" si="1030"/>
        <v>0</v>
      </c>
      <c r="L2492" s="15">
        <f t="shared" si="1031"/>
        <v>0</v>
      </c>
      <c r="M2492" s="3">
        <f t="shared" si="1032"/>
        <v>0</v>
      </c>
      <c r="N2492" s="15">
        <f t="shared" si="1033"/>
        <v>0</v>
      </c>
      <c r="O2492" s="15">
        <f t="shared" si="1034"/>
        <v>0</v>
      </c>
      <c r="P2492" s="15">
        <f t="shared" si="1035"/>
        <v>0</v>
      </c>
      <c r="Q2492" s="3">
        <f t="shared" si="1052"/>
        <v>7</v>
      </c>
      <c r="R2492" s="3">
        <f t="shared" si="1036"/>
        <v>-2.08</v>
      </c>
      <c r="S2492" s="16">
        <f t="shared" si="1037"/>
        <v>-27.768000000000001</v>
      </c>
      <c r="T2492" s="3">
        <f t="shared" si="1038"/>
        <v>0</v>
      </c>
      <c r="U2492" s="3">
        <f t="shared" si="1039"/>
        <v>0</v>
      </c>
      <c r="V2492" s="3">
        <f t="shared" si="1040"/>
        <v>0</v>
      </c>
      <c r="W2492" s="19">
        <f t="shared" si="1041"/>
        <v>0</v>
      </c>
      <c r="X2492" s="19">
        <f t="shared" si="1042"/>
        <v>0</v>
      </c>
      <c r="Y2492" s="19">
        <f t="shared" si="1043"/>
        <v>0</v>
      </c>
      <c r="Z2492" s="2">
        <f t="shared" si="1044"/>
        <v>0</v>
      </c>
      <c r="AA2492" s="2">
        <f t="shared" si="1045"/>
        <v>0</v>
      </c>
      <c r="AB2492">
        <v>0</v>
      </c>
      <c r="AC2492">
        <v>0</v>
      </c>
      <c r="AD2492">
        <v>0</v>
      </c>
      <c r="AE2492">
        <v>0</v>
      </c>
      <c r="AF2492" s="2">
        <f t="shared" si="1046"/>
        <v>0</v>
      </c>
      <c r="AG2492" t="b">
        <f t="shared" si="1047"/>
        <v>0</v>
      </c>
      <c r="AH2492" s="2" t="str">
        <f t="shared" si="1048"/>
        <v/>
      </c>
      <c r="AI2492" t="str">
        <f t="shared" si="1049"/>
        <v/>
      </c>
      <c r="AJ2492" s="2" t="str">
        <f t="shared" si="1050"/>
        <v/>
      </c>
      <c r="AK2492" s="2" t="str">
        <f t="shared" si="1051"/>
        <v/>
      </c>
    </row>
    <row r="2493" spans="1:37" x14ac:dyDescent="0.3">
      <c r="A2493" s="18">
        <v>40735</v>
      </c>
      <c r="B2493">
        <v>0</v>
      </c>
      <c r="C2493">
        <v>21.2</v>
      </c>
      <c r="D2493">
        <v>7.8</v>
      </c>
      <c r="E2493">
        <v>14.5</v>
      </c>
      <c r="G2493" s="3">
        <f t="shared" si="1053"/>
        <v>0</v>
      </c>
      <c r="H2493" s="3">
        <f t="shared" si="1054"/>
        <v>0</v>
      </c>
      <c r="I2493" s="10">
        <f t="shared" si="1028"/>
        <v>0</v>
      </c>
      <c r="J2493" s="3">
        <f t="shared" si="1029"/>
        <v>0</v>
      </c>
      <c r="K2493" s="3">
        <f t="shared" si="1030"/>
        <v>0</v>
      </c>
      <c r="L2493" s="15">
        <f t="shared" si="1031"/>
        <v>0</v>
      </c>
      <c r="M2493" s="3">
        <f t="shared" si="1032"/>
        <v>0</v>
      </c>
      <c r="N2493" s="15">
        <f t="shared" si="1033"/>
        <v>0</v>
      </c>
      <c r="O2493" s="15">
        <f t="shared" si="1034"/>
        <v>0</v>
      </c>
      <c r="P2493" s="15">
        <f t="shared" si="1035"/>
        <v>0</v>
      </c>
      <c r="Q2493" s="3">
        <f t="shared" si="1052"/>
        <v>7</v>
      </c>
      <c r="R2493" s="3">
        <f t="shared" si="1036"/>
        <v>-2.08</v>
      </c>
      <c r="S2493" s="16">
        <f t="shared" si="1037"/>
        <v>-30.16</v>
      </c>
      <c r="T2493" s="3">
        <f t="shared" si="1038"/>
        <v>0</v>
      </c>
      <c r="U2493" s="3">
        <f t="shared" si="1039"/>
        <v>0</v>
      </c>
      <c r="V2493" s="3">
        <f t="shared" si="1040"/>
        <v>0</v>
      </c>
      <c r="W2493" s="19">
        <f t="shared" si="1041"/>
        <v>0</v>
      </c>
      <c r="X2493" s="19">
        <f t="shared" si="1042"/>
        <v>0</v>
      </c>
      <c r="Y2493" s="19">
        <f t="shared" si="1043"/>
        <v>0</v>
      </c>
      <c r="Z2493" s="2">
        <f t="shared" si="1044"/>
        <v>0</v>
      </c>
      <c r="AA2493" s="2">
        <f t="shared" si="1045"/>
        <v>0</v>
      </c>
      <c r="AB2493">
        <v>0</v>
      </c>
      <c r="AC2493">
        <v>0</v>
      </c>
      <c r="AD2493">
        <v>0</v>
      </c>
      <c r="AE2493">
        <v>0</v>
      </c>
      <c r="AF2493" s="2">
        <f t="shared" si="1046"/>
        <v>0</v>
      </c>
      <c r="AG2493" t="b">
        <f t="shared" si="1047"/>
        <v>0</v>
      </c>
      <c r="AH2493" s="2" t="str">
        <f t="shared" si="1048"/>
        <v/>
      </c>
      <c r="AI2493" t="str">
        <f t="shared" si="1049"/>
        <v/>
      </c>
      <c r="AJ2493" s="2" t="str">
        <f t="shared" si="1050"/>
        <v/>
      </c>
      <c r="AK2493" s="2" t="str">
        <f t="shared" si="1051"/>
        <v/>
      </c>
    </row>
    <row r="2494" spans="1:37" x14ac:dyDescent="0.3">
      <c r="A2494" s="18">
        <v>40736</v>
      </c>
      <c r="B2494">
        <v>0</v>
      </c>
      <c r="C2494">
        <v>18</v>
      </c>
      <c r="D2494">
        <v>7.4</v>
      </c>
      <c r="E2494">
        <v>12.7</v>
      </c>
      <c r="G2494" s="3">
        <f t="shared" si="1053"/>
        <v>0</v>
      </c>
      <c r="H2494" s="3">
        <f t="shared" si="1054"/>
        <v>0</v>
      </c>
      <c r="I2494" s="10">
        <f t="shared" si="1028"/>
        <v>0</v>
      </c>
      <c r="J2494" s="3">
        <f t="shared" si="1029"/>
        <v>0</v>
      </c>
      <c r="K2494" s="3">
        <f t="shared" si="1030"/>
        <v>0</v>
      </c>
      <c r="L2494" s="15">
        <f t="shared" si="1031"/>
        <v>0</v>
      </c>
      <c r="M2494" s="3">
        <f t="shared" si="1032"/>
        <v>0</v>
      </c>
      <c r="N2494" s="15">
        <f t="shared" si="1033"/>
        <v>0</v>
      </c>
      <c r="O2494" s="15">
        <f t="shared" si="1034"/>
        <v>0</v>
      </c>
      <c r="P2494" s="15">
        <f t="shared" si="1035"/>
        <v>0</v>
      </c>
      <c r="Q2494" s="3">
        <f t="shared" si="1052"/>
        <v>7</v>
      </c>
      <c r="R2494" s="3">
        <f t="shared" si="1036"/>
        <v>-2.08</v>
      </c>
      <c r="S2494" s="16">
        <f t="shared" si="1037"/>
        <v>-26.416</v>
      </c>
      <c r="T2494" s="3">
        <f t="shared" si="1038"/>
        <v>0</v>
      </c>
      <c r="U2494" s="3">
        <f t="shared" si="1039"/>
        <v>0</v>
      </c>
      <c r="V2494" s="3">
        <f t="shared" si="1040"/>
        <v>0</v>
      </c>
      <c r="W2494" s="19">
        <f t="shared" si="1041"/>
        <v>0</v>
      </c>
      <c r="X2494" s="19">
        <f t="shared" si="1042"/>
        <v>0</v>
      </c>
      <c r="Y2494" s="19">
        <f t="shared" si="1043"/>
        <v>0</v>
      </c>
      <c r="Z2494" s="2">
        <f t="shared" si="1044"/>
        <v>0</v>
      </c>
      <c r="AA2494" s="2">
        <f t="shared" si="1045"/>
        <v>0</v>
      </c>
      <c r="AB2494">
        <v>0</v>
      </c>
      <c r="AC2494">
        <v>0</v>
      </c>
      <c r="AD2494">
        <v>0</v>
      </c>
      <c r="AE2494">
        <v>0</v>
      </c>
      <c r="AF2494" s="2">
        <f t="shared" si="1046"/>
        <v>0</v>
      </c>
      <c r="AG2494" t="b">
        <f t="shared" si="1047"/>
        <v>0</v>
      </c>
      <c r="AH2494" s="2" t="str">
        <f t="shared" si="1048"/>
        <v/>
      </c>
      <c r="AI2494" t="str">
        <f t="shared" si="1049"/>
        <v/>
      </c>
      <c r="AJ2494" s="2" t="str">
        <f t="shared" si="1050"/>
        <v/>
      </c>
      <c r="AK2494" s="2" t="str">
        <f t="shared" si="1051"/>
        <v/>
      </c>
    </row>
    <row r="2495" spans="1:37" x14ac:dyDescent="0.3">
      <c r="A2495" s="18">
        <v>40737</v>
      </c>
      <c r="B2495">
        <v>12.7</v>
      </c>
      <c r="C2495">
        <v>12</v>
      </c>
      <c r="D2495">
        <v>8.1999999999999993</v>
      </c>
      <c r="E2495">
        <v>10.1</v>
      </c>
      <c r="G2495" s="3">
        <f t="shared" si="1053"/>
        <v>0</v>
      </c>
      <c r="H2495" s="3">
        <f t="shared" si="1054"/>
        <v>0</v>
      </c>
      <c r="I2495" s="10">
        <f t="shared" si="1028"/>
        <v>0</v>
      </c>
      <c r="J2495" s="3">
        <f t="shared" si="1029"/>
        <v>0</v>
      </c>
      <c r="K2495" s="3">
        <f t="shared" si="1030"/>
        <v>12.7</v>
      </c>
      <c r="L2495" s="15">
        <f t="shared" si="1031"/>
        <v>0</v>
      </c>
      <c r="M2495" s="3">
        <f t="shared" si="1032"/>
        <v>-3.1749999999999998</v>
      </c>
      <c r="N2495" s="15">
        <f t="shared" si="1033"/>
        <v>0</v>
      </c>
      <c r="O2495" s="15">
        <f t="shared" si="1034"/>
        <v>0</v>
      </c>
      <c r="P2495" s="15">
        <f t="shared" si="1035"/>
        <v>0</v>
      </c>
      <c r="Q2495" s="3">
        <f t="shared" si="1052"/>
        <v>7</v>
      </c>
      <c r="R2495" s="3">
        <f t="shared" si="1036"/>
        <v>-2.08</v>
      </c>
      <c r="S2495" s="16">
        <f t="shared" si="1037"/>
        <v>-21.007999999999999</v>
      </c>
      <c r="T2495" s="3">
        <f t="shared" si="1038"/>
        <v>0</v>
      </c>
      <c r="U2495" s="3">
        <f t="shared" si="1039"/>
        <v>0</v>
      </c>
      <c r="V2495" s="3">
        <f t="shared" si="1040"/>
        <v>0</v>
      </c>
      <c r="W2495" s="19">
        <f t="shared" si="1041"/>
        <v>0</v>
      </c>
      <c r="X2495" s="19">
        <f t="shared" si="1042"/>
        <v>0</v>
      </c>
      <c r="Y2495" s="19">
        <f t="shared" si="1043"/>
        <v>0</v>
      </c>
      <c r="Z2495" s="2">
        <f t="shared" si="1044"/>
        <v>0</v>
      </c>
      <c r="AA2495" s="2">
        <f t="shared" si="1045"/>
        <v>0</v>
      </c>
      <c r="AB2495">
        <v>0</v>
      </c>
      <c r="AC2495">
        <v>0</v>
      </c>
      <c r="AD2495">
        <v>0</v>
      </c>
      <c r="AE2495">
        <v>0</v>
      </c>
      <c r="AF2495" s="2">
        <f t="shared" si="1046"/>
        <v>0</v>
      </c>
      <c r="AG2495" t="b">
        <f t="shared" si="1047"/>
        <v>0</v>
      </c>
      <c r="AH2495" s="2" t="str">
        <f t="shared" si="1048"/>
        <v/>
      </c>
      <c r="AI2495" t="str">
        <f t="shared" si="1049"/>
        <v/>
      </c>
      <c r="AJ2495" s="2" t="str">
        <f t="shared" si="1050"/>
        <v/>
      </c>
      <c r="AK2495" s="2" t="str">
        <f t="shared" si="1051"/>
        <v/>
      </c>
    </row>
    <row r="2496" spans="1:37" x14ac:dyDescent="0.3">
      <c r="A2496" s="18">
        <v>40738</v>
      </c>
      <c r="B2496">
        <v>0</v>
      </c>
      <c r="C2496">
        <v>15.3</v>
      </c>
      <c r="D2496">
        <v>6.5</v>
      </c>
      <c r="E2496">
        <v>10.9</v>
      </c>
      <c r="G2496" s="3">
        <f t="shared" si="1053"/>
        <v>0</v>
      </c>
      <c r="H2496" s="3">
        <f t="shared" si="1054"/>
        <v>0</v>
      </c>
      <c r="I2496" s="10">
        <f t="shared" si="1028"/>
        <v>0</v>
      </c>
      <c r="J2496" s="3">
        <f t="shared" si="1029"/>
        <v>0</v>
      </c>
      <c r="K2496" s="3">
        <f t="shared" si="1030"/>
        <v>0</v>
      </c>
      <c r="L2496" s="15">
        <f t="shared" si="1031"/>
        <v>0</v>
      </c>
      <c r="M2496" s="3">
        <f t="shared" si="1032"/>
        <v>0</v>
      </c>
      <c r="N2496" s="15">
        <f t="shared" si="1033"/>
        <v>0</v>
      </c>
      <c r="O2496" s="15">
        <f t="shared" si="1034"/>
        <v>0</v>
      </c>
      <c r="P2496" s="15">
        <f t="shared" si="1035"/>
        <v>0</v>
      </c>
      <c r="Q2496" s="3">
        <f t="shared" si="1052"/>
        <v>7</v>
      </c>
      <c r="R2496" s="3">
        <f t="shared" si="1036"/>
        <v>-2.08</v>
      </c>
      <c r="S2496" s="16">
        <f t="shared" si="1037"/>
        <v>-22.672000000000001</v>
      </c>
      <c r="T2496" s="3">
        <f t="shared" si="1038"/>
        <v>0</v>
      </c>
      <c r="U2496" s="3">
        <f t="shared" si="1039"/>
        <v>0</v>
      </c>
      <c r="V2496" s="3">
        <f t="shared" si="1040"/>
        <v>0</v>
      </c>
      <c r="W2496" s="19">
        <f t="shared" si="1041"/>
        <v>0</v>
      </c>
      <c r="X2496" s="19">
        <f t="shared" si="1042"/>
        <v>0</v>
      </c>
      <c r="Y2496" s="19">
        <f t="shared" si="1043"/>
        <v>0</v>
      </c>
      <c r="Z2496" s="2">
        <f t="shared" si="1044"/>
        <v>0</v>
      </c>
      <c r="AA2496" s="2">
        <f t="shared" si="1045"/>
        <v>0</v>
      </c>
      <c r="AB2496">
        <v>0</v>
      </c>
      <c r="AC2496">
        <v>0</v>
      </c>
      <c r="AD2496">
        <v>0</v>
      </c>
      <c r="AE2496">
        <v>0</v>
      </c>
      <c r="AF2496" s="2">
        <f t="shared" si="1046"/>
        <v>0</v>
      </c>
      <c r="AG2496" t="b">
        <f t="shared" si="1047"/>
        <v>0</v>
      </c>
      <c r="AH2496" s="2" t="str">
        <f t="shared" si="1048"/>
        <v/>
      </c>
      <c r="AI2496" t="str">
        <f t="shared" si="1049"/>
        <v/>
      </c>
      <c r="AJ2496" s="2" t="str">
        <f t="shared" si="1050"/>
        <v/>
      </c>
      <c r="AK2496" s="2" t="str">
        <f t="shared" si="1051"/>
        <v/>
      </c>
    </row>
    <row r="2497" spans="1:37" x14ac:dyDescent="0.3">
      <c r="A2497" s="18">
        <v>40739</v>
      </c>
      <c r="B2497">
        <v>0</v>
      </c>
      <c r="C2497">
        <v>17.5</v>
      </c>
      <c r="D2497">
        <v>7.2</v>
      </c>
      <c r="E2497">
        <v>12.35</v>
      </c>
      <c r="G2497" s="3">
        <f t="shared" si="1053"/>
        <v>0</v>
      </c>
      <c r="H2497" s="3">
        <f t="shared" si="1054"/>
        <v>0</v>
      </c>
      <c r="I2497" s="10">
        <f t="shared" si="1028"/>
        <v>0</v>
      </c>
      <c r="J2497" s="3">
        <f t="shared" si="1029"/>
        <v>0</v>
      </c>
      <c r="K2497" s="3">
        <f t="shared" si="1030"/>
        <v>0</v>
      </c>
      <c r="L2497" s="15">
        <f t="shared" si="1031"/>
        <v>0</v>
      </c>
      <c r="M2497" s="3">
        <f t="shared" si="1032"/>
        <v>0</v>
      </c>
      <c r="N2497" s="15">
        <f t="shared" si="1033"/>
        <v>0</v>
      </c>
      <c r="O2497" s="15">
        <f t="shared" si="1034"/>
        <v>0</v>
      </c>
      <c r="P2497" s="15">
        <f t="shared" si="1035"/>
        <v>0</v>
      </c>
      <c r="Q2497" s="3">
        <f t="shared" si="1052"/>
        <v>7</v>
      </c>
      <c r="R2497" s="3">
        <f t="shared" si="1036"/>
        <v>-2.08</v>
      </c>
      <c r="S2497" s="16">
        <f t="shared" si="1037"/>
        <v>-25.687999999999999</v>
      </c>
      <c r="T2497" s="3">
        <f t="shared" si="1038"/>
        <v>0</v>
      </c>
      <c r="U2497" s="3">
        <f t="shared" si="1039"/>
        <v>0</v>
      </c>
      <c r="V2497" s="3">
        <f t="shared" si="1040"/>
        <v>0</v>
      </c>
      <c r="W2497" s="19">
        <f t="shared" si="1041"/>
        <v>0</v>
      </c>
      <c r="X2497" s="19">
        <f t="shared" si="1042"/>
        <v>0</v>
      </c>
      <c r="Y2497" s="19">
        <f t="shared" si="1043"/>
        <v>0</v>
      </c>
      <c r="Z2497" s="2">
        <f t="shared" si="1044"/>
        <v>0</v>
      </c>
      <c r="AA2497" s="2">
        <f t="shared" si="1045"/>
        <v>0</v>
      </c>
      <c r="AB2497">
        <v>0</v>
      </c>
      <c r="AC2497">
        <v>0</v>
      </c>
      <c r="AD2497">
        <v>0</v>
      </c>
      <c r="AE2497">
        <v>0</v>
      </c>
      <c r="AF2497" s="2">
        <f t="shared" si="1046"/>
        <v>0</v>
      </c>
      <c r="AG2497" t="b">
        <f t="shared" si="1047"/>
        <v>0</v>
      </c>
      <c r="AH2497" s="2" t="str">
        <f t="shared" si="1048"/>
        <v/>
      </c>
      <c r="AI2497" t="str">
        <f t="shared" si="1049"/>
        <v/>
      </c>
      <c r="AJ2497" s="2" t="str">
        <f t="shared" si="1050"/>
        <v/>
      </c>
      <c r="AK2497" s="2" t="str">
        <f t="shared" si="1051"/>
        <v/>
      </c>
    </row>
    <row r="2498" spans="1:37" x14ac:dyDescent="0.3">
      <c r="A2498" s="18">
        <v>40740</v>
      </c>
      <c r="B2498">
        <v>0</v>
      </c>
      <c r="C2498">
        <v>21.1</v>
      </c>
      <c r="D2498">
        <v>7.9</v>
      </c>
      <c r="E2498">
        <v>14.5</v>
      </c>
      <c r="G2498" s="3">
        <f t="shared" si="1053"/>
        <v>0</v>
      </c>
      <c r="H2498" s="3">
        <f t="shared" si="1054"/>
        <v>0</v>
      </c>
      <c r="I2498" s="10">
        <f t="shared" si="1028"/>
        <v>0</v>
      </c>
      <c r="J2498" s="3">
        <f t="shared" si="1029"/>
        <v>0</v>
      </c>
      <c r="K2498" s="3">
        <f t="shared" si="1030"/>
        <v>0</v>
      </c>
      <c r="L2498" s="15">
        <f t="shared" si="1031"/>
        <v>0</v>
      </c>
      <c r="M2498" s="3">
        <f t="shared" si="1032"/>
        <v>0</v>
      </c>
      <c r="N2498" s="15">
        <f t="shared" si="1033"/>
        <v>0</v>
      </c>
      <c r="O2498" s="15">
        <f t="shared" si="1034"/>
        <v>0</v>
      </c>
      <c r="P2498" s="15">
        <f t="shared" si="1035"/>
        <v>0</v>
      </c>
      <c r="Q2498" s="3">
        <f t="shared" si="1052"/>
        <v>7</v>
      </c>
      <c r="R2498" s="3">
        <f t="shared" si="1036"/>
        <v>-2.08</v>
      </c>
      <c r="S2498" s="16">
        <f t="shared" si="1037"/>
        <v>-30.16</v>
      </c>
      <c r="T2498" s="3">
        <f t="shared" si="1038"/>
        <v>0</v>
      </c>
      <c r="U2498" s="3">
        <f t="shared" si="1039"/>
        <v>0</v>
      </c>
      <c r="V2498" s="3">
        <f t="shared" si="1040"/>
        <v>0</v>
      </c>
      <c r="W2498" s="19">
        <f t="shared" si="1041"/>
        <v>0</v>
      </c>
      <c r="X2498" s="19">
        <f t="shared" si="1042"/>
        <v>0</v>
      </c>
      <c r="Y2498" s="19">
        <f t="shared" si="1043"/>
        <v>0</v>
      </c>
      <c r="Z2498" s="2">
        <f t="shared" si="1044"/>
        <v>0</v>
      </c>
      <c r="AA2498" s="2">
        <f t="shared" si="1045"/>
        <v>0</v>
      </c>
      <c r="AB2498">
        <v>0</v>
      </c>
      <c r="AC2498">
        <v>0</v>
      </c>
      <c r="AD2498">
        <v>0</v>
      </c>
      <c r="AE2498">
        <v>0</v>
      </c>
      <c r="AF2498" s="2">
        <f t="shared" si="1046"/>
        <v>0</v>
      </c>
      <c r="AG2498" t="b">
        <f t="shared" si="1047"/>
        <v>0</v>
      </c>
      <c r="AH2498" s="2" t="str">
        <f t="shared" si="1048"/>
        <v/>
      </c>
      <c r="AI2498" t="str">
        <f t="shared" si="1049"/>
        <v/>
      </c>
      <c r="AJ2498" s="2" t="str">
        <f t="shared" si="1050"/>
        <v/>
      </c>
      <c r="AK2498" s="2" t="str">
        <f t="shared" si="1051"/>
        <v/>
      </c>
    </row>
    <row r="2499" spans="1:37" x14ac:dyDescent="0.3">
      <c r="A2499" s="18">
        <v>40741</v>
      </c>
      <c r="B2499">
        <v>7.62</v>
      </c>
      <c r="C2499">
        <v>13.4</v>
      </c>
      <c r="D2499">
        <v>10.199999999999999</v>
      </c>
      <c r="E2499">
        <v>11.8</v>
      </c>
      <c r="G2499" s="3">
        <f t="shared" si="1053"/>
        <v>0</v>
      </c>
      <c r="H2499" s="3">
        <f t="shared" si="1054"/>
        <v>0</v>
      </c>
      <c r="I2499" s="10">
        <f t="shared" si="1028"/>
        <v>0</v>
      </c>
      <c r="J2499" s="3">
        <f t="shared" si="1029"/>
        <v>0</v>
      </c>
      <c r="K2499" s="3">
        <f t="shared" si="1030"/>
        <v>7.62</v>
      </c>
      <c r="L2499" s="15">
        <f t="shared" si="1031"/>
        <v>0</v>
      </c>
      <c r="M2499" s="3">
        <f t="shared" si="1032"/>
        <v>-1.905</v>
      </c>
      <c r="N2499" s="15">
        <f t="shared" si="1033"/>
        <v>0</v>
      </c>
      <c r="O2499" s="15">
        <f t="shared" si="1034"/>
        <v>0</v>
      </c>
      <c r="P2499" s="15">
        <f t="shared" si="1035"/>
        <v>0</v>
      </c>
      <c r="Q2499" s="3">
        <f t="shared" si="1052"/>
        <v>7</v>
      </c>
      <c r="R2499" s="3">
        <f t="shared" si="1036"/>
        <v>-2.08</v>
      </c>
      <c r="S2499" s="16">
        <f t="shared" si="1037"/>
        <v>-24.544000000000004</v>
      </c>
      <c r="T2499" s="3">
        <f t="shared" si="1038"/>
        <v>0</v>
      </c>
      <c r="U2499" s="3">
        <f t="shared" si="1039"/>
        <v>0</v>
      </c>
      <c r="V2499" s="3">
        <f t="shared" si="1040"/>
        <v>0</v>
      </c>
      <c r="W2499" s="19">
        <f t="shared" si="1041"/>
        <v>0</v>
      </c>
      <c r="X2499" s="19">
        <f t="shared" si="1042"/>
        <v>0</v>
      </c>
      <c r="Y2499" s="19">
        <f t="shared" si="1043"/>
        <v>0</v>
      </c>
      <c r="Z2499" s="2">
        <f t="shared" si="1044"/>
        <v>0</v>
      </c>
      <c r="AA2499" s="2">
        <f t="shared" si="1045"/>
        <v>0</v>
      </c>
      <c r="AB2499">
        <v>0</v>
      </c>
      <c r="AC2499">
        <v>0</v>
      </c>
      <c r="AD2499">
        <v>0</v>
      </c>
      <c r="AE2499">
        <v>0</v>
      </c>
      <c r="AF2499" s="2">
        <f t="shared" si="1046"/>
        <v>0</v>
      </c>
      <c r="AG2499" t="b">
        <f t="shared" si="1047"/>
        <v>0</v>
      </c>
      <c r="AH2499" s="2" t="str">
        <f t="shared" si="1048"/>
        <v/>
      </c>
      <c r="AI2499" t="str">
        <f t="shared" si="1049"/>
        <v/>
      </c>
      <c r="AJ2499" s="2" t="str">
        <f t="shared" si="1050"/>
        <v/>
      </c>
      <c r="AK2499" s="2" t="str">
        <f t="shared" si="1051"/>
        <v/>
      </c>
    </row>
    <row r="2500" spans="1:37" x14ac:dyDescent="0.3">
      <c r="A2500" s="18">
        <v>40742</v>
      </c>
      <c r="B2500">
        <v>2.54</v>
      </c>
      <c r="C2500">
        <v>11.8</v>
      </c>
      <c r="D2500">
        <v>9.1999999999999993</v>
      </c>
      <c r="E2500">
        <v>10.5</v>
      </c>
      <c r="G2500" s="3">
        <f t="shared" si="1053"/>
        <v>0</v>
      </c>
      <c r="H2500" s="3">
        <f t="shared" si="1054"/>
        <v>0</v>
      </c>
      <c r="I2500" s="10">
        <f t="shared" si="1028"/>
        <v>0</v>
      </c>
      <c r="J2500" s="3">
        <f t="shared" si="1029"/>
        <v>0</v>
      </c>
      <c r="K2500" s="3">
        <f t="shared" si="1030"/>
        <v>2.54</v>
      </c>
      <c r="L2500" s="15">
        <f t="shared" si="1031"/>
        <v>0</v>
      </c>
      <c r="M2500" s="3">
        <f t="shared" si="1032"/>
        <v>-0.63500000000000001</v>
      </c>
      <c r="N2500" s="15">
        <f t="shared" si="1033"/>
        <v>0</v>
      </c>
      <c r="O2500" s="15">
        <f t="shared" si="1034"/>
        <v>0</v>
      </c>
      <c r="P2500" s="15">
        <f t="shared" si="1035"/>
        <v>0</v>
      </c>
      <c r="Q2500" s="3">
        <f t="shared" si="1052"/>
        <v>7</v>
      </c>
      <c r="R2500" s="3">
        <f t="shared" si="1036"/>
        <v>-2.08</v>
      </c>
      <c r="S2500" s="16">
        <f t="shared" si="1037"/>
        <v>-21.84</v>
      </c>
      <c r="T2500" s="3">
        <f t="shared" si="1038"/>
        <v>0</v>
      </c>
      <c r="U2500" s="3">
        <f t="shared" si="1039"/>
        <v>0</v>
      </c>
      <c r="V2500" s="3">
        <f t="shared" si="1040"/>
        <v>0</v>
      </c>
      <c r="W2500" s="19">
        <f t="shared" si="1041"/>
        <v>0</v>
      </c>
      <c r="X2500" s="19">
        <f t="shared" si="1042"/>
        <v>0</v>
      </c>
      <c r="Y2500" s="19">
        <f t="shared" si="1043"/>
        <v>0</v>
      </c>
      <c r="Z2500" s="2">
        <f t="shared" si="1044"/>
        <v>0</v>
      </c>
      <c r="AA2500" s="2">
        <f t="shared" si="1045"/>
        <v>0</v>
      </c>
      <c r="AB2500">
        <v>0</v>
      </c>
      <c r="AC2500">
        <v>0</v>
      </c>
      <c r="AD2500">
        <v>0</v>
      </c>
      <c r="AE2500">
        <v>0</v>
      </c>
      <c r="AF2500" s="2">
        <f t="shared" si="1046"/>
        <v>0</v>
      </c>
      <c r="AG2500" t="b">
        <f t="shared" si="1047"/>
        <v>0</v>
      </c>
      <c r="AH2500" s="2" t="str">
        <f t="shared" si="1048"/>
        <v/>
      </c>
      <c r="AI2500" t="str">
        <f t="shared" si="1049"/>
        <v/>
      </c>
      <c r="AJ2500" s="2" t="str">
        <f t="shared" si="1050"/>
        <v/>
      </c>
      <c r="AK2500" s="2" t="str">
        <f t="shared" si="1051"/>
        <v/>
      </c>
    </row>
    <row r="2501" spans="1:37" x14ac:dyDescent="0.3">
      <c r="A2501" s="18">
        <v>40743</v>
      </c>
      <c r="B2501">
        <v>5.08</v>
      </c>
      <c r="C2501">
        <v>16.2</v>
      </c>
      <c r="D2501">
        <v>9</v>
      </c>
      <c r="E2501">
        <v>12.6</v>
      </c>
      <c r="G2501" s="3">
        <f t="shared" si="1053"/>
        <v>0</v>
      </c>
      <c r="H2501" s="3">
        <f t="shared" si="1054"/>
        <v>0</v>
      </c>
      <c r="I2501" s="10">
        <f t="shared" si="1028"/>
        <v>0</v>
      </c>
      <c r="J2501" s="3">
        <f t="shared" si="1029"/>
        <v>0</v>
      </c>
      <c r="K2501" s="3">
        <f t="shared" si="1030"/>
        <v>5.08</v>
      </c>
      <c r="L2501" s="15">
        <f t="shared" si="1031"/>
        <v>0</v>
      </c>
      <c r="M2501" s="3">
        <f t="shared" si="1032"/>
        <v>-1.27</v>
      </c>
      <c r="N2501" s="15">
        <f t="shared" si="1033"/>
        <v>0</v>
      </c>
      <c r="O2501" s="15">
        <f t="shared" si="1034"/>
        <v>0</v>
      </c>
      <c r="P2501" s="15">
        <f t="shared" si="1035"/>
        <v>0</v>
      </c>
      <c r="Q2501" s="3">
        <f t="shared" si="1052"/>
        <v>7</v>
      </c>
      <c r="R2501" s="3">
        <f t="shared" si="1036"/>
        <v>-2.08</v>
      </c>
      <c r="S2501" s="16">
        <f t="shared" si="1037"/>
        <v>-26.207999999999998</v>
      </c>
      <c r="T2501" s="3">
        <f t="shared" si="1038"/>
        <v>0</v>
      </c>
      <c r="U2501" s="3">
        <f t="shared" si="1039"/>
        <v>0</v>
      </c>
      <c r="V2501" s="3">
        <f t="shared" si="1040"/>
        <v>0</v>
      </c>
      <c r="W2501" s="19">
        <f t="shared" si="1041"/>
        <v>0</v>
      </c>
      <c r="X2501" s="19">
        <f t="shared" si="1042"/>
        <v>0</v>
      </c>
      <c r="Y2501" s="19">
        <f t="shared" si="1043"/>
        <v>0</v>
      </c>
      <c r="Z2501" s="2">
        <f t="shared" si="1044"/>
        <v>0</v>
      </c>
      <c r="AA2501" s="2">
        <f t="shared" si="1045"/>
        <v>0</v>
      </c>
      <c r="AB2501">
        <v>0</v>
      </c>
      <c r="AC2501">
        <v>0</v>
      </c>
      <c r="AD2501">
        <v>0</v>
      </c>
      <c r="AE2501">
        <v>0</v>
      </c>
      <c r="AF2501" s="2">
        <f t="shared" si="1046"/>
        <v>0</v>
      </c>
      <c r="AG2501" t="b">
        <f t="shared" si="1047"/>
        <v>0</v>
      </c>
      <c r="AH2501" s="2" t="str">
        <f t="shared" si="1048"/>
        <v/>
      </c>
      <c r="AI2501" t="str">
        <f t="shared" si="1049"/>
        <v/>
      </c>
      <c r="AJ2501" s="2" t="str">
        <f t="shared" si="1050"/>
        <v/>
      </c>
      <c r="AK2501" s="2" t="str">
        <f t="shared" si="1051"/>
        <v/>
      </c>
    </row>
    <row r="2502" spans="1:37" x14ac:dyDescent="0.3">
      <c r="A2502" s="18">
        <v>40744</v>
      </c>
      <c r="B2502">
        <v>20.32</v>
      </c>
      <c r="C2502">
        <v>11.3</v>
      </c>
      <c r="D2502">
        <v>8.1</v>
      </c>
      <c r="E2502">
        <v>9.6999999999999993</v>
      </c>
      <c r="G2502" s="3">
        <f t="shared" si="1053"/>
        <v>0</v>
      </c>
      <c r="H2502" s="3">
        <f t="shared" si="1054"/>
        <v>0</v>
      </c>
      <c r="I2502" s="10">
        <f t="shared" si="1028"/>
        <v>0</v>
      </c>
      <c r="J2502" s="3">
        <f t="shared" si="1029"/>
        <v>0</v>
      </c>
      <c r="K2502" s="3">
        <f t="shared" si="1030"/>
        <v>20.32</v>
      </c>
      <c r="L2502" s="15">
        <f t="shared" si="1031"/>
        <v>0</v>
      </c>
      <c r="M2502" s="3">
        <f t="shared" si="1032"/>
        <v>-5.08</v>
      </c>
      <c r="N2502" s="15">
        <f t="shared" si="1033"/>
        <v>0</v>
      </c>
      <c r="O2502" s="15">
        <f t="shared" si="1034"/>
        <v>0</v>
      </c>
      <c r="P2502" s="15">
        <f t="shared" si="1035"/>
        <v>0</v>
      </c>
      <c r="Q2502" s="3">
        <f t="shared" si="1052"/>
        <v>7</v>
      </c>
      <c r="R2502" s="3">
        <f t="shared" si="1036"/>
        <v>-2.08</v>
      </c>
      <c r="S2502" s="16">
        <f t="shared" si="1037"/>
        <v>-20.175999999999998</v>
      </c>
      <c r="T2502" s="3">
        <f t="shared" si="1038"/>
        <v>0</v>
      </c>
      <c r="U2502" s="3">
        <f t="shared" si="1039"/>
        <v>0</v>
      </c>
      <c r="V2502" s="3">
        <f t="shared" si="1040"/>
        <v>0</v>
      </c>
      <c r="W2502" s="19">
        <f t="shared" si="1041"/>
        <v>0</v>
      </c>
      <c r="X2502" s="19">
        <f t="shared" si="1042"/>
        <v>0</v>
      </c>
      <c r="Y2502" s="19">
        <f t="shared" si="1043"/>
        <v>0</v>
      </c>
      <c r="Z2502" s="2">
        <f t="shared" si="1044"/>
        <v>0</v>
      </c>
      <c r="AA2502" s="2">
        <f t="shared" si="1045"/>
        <v>0</v>
      </c>
      <c r="AB2502">
        <v>0</v>
      </c>
      <c r="AC2502">
        <v>0</v>
      </c>
      <c r="AD2502">
        <v>0</v>
      </c>
      <c r="AE2502">
        <v>0</v>
      </c>
      <c r="AF2502" s="2">
        <f t="shared" si="1046"/>
        <v>0</v>
      </c>
      <c r="AG2502" t="b">
        <f t="shared" si="1047"/>
        <v>0</v>
      </c>
      <c r="AH2502" s="2" t="str">
        <f t="shared" si="1048"/>
        <v/>
      </c>
      <c r="AI2502" t="str">
        <f t="shared" si="1049"/>
        <v/>
      </c>
      <c r="AJ2502" s="2" t="str">
        <f t="shared" si="1050"/>
        <v/>
      </c>
      <c r="AK2502" s="2" t="str">
        <f t="shared" si="1051"/>
        <v/>
      </c>
    </row>
    <row r="2503" spans="1:37" x14ac:dyDescent="0.3">
      <c r="A2503" s="18">
        <v>40745</v>
      </c>
      <c r="B2503">
        <v>0</v>
      </c>
      <c r="C2503">
        <v>17.7</v>
      </c>
      <c r="D2503">
        <v>6</v>
      </c>
      <c r="E2503">
        <v>11.85</v>
      </c>
      <c r="G2503" s="3">
        <f t="shared" si="1053"/>
        <v>0</v>
      </c>
      <c r="H2503" s="3">
        <f t="shared" si="1054"/>
        <v>0</v>
      </c>
      <c r="I2503" s="10">
        <f t="shared" si="1028"/>
        <v>0</v>
      </c>
      <c r="J2503" s="3">
        <f t="shared" si="1029"/>
        <v>0</v>
      </c>
      <c r="K2503" s="3">
        <f t="shared" si="1030"/>
        <v>0</v>
      </c>
      <c r="L2503" s="15">
        <f t="shared" si="1031"/>
        <v>0</v>
      </c>
      <c r="M2503" s="3">
        <f t="shared" si="1032"/>
        <v>0</v>
      </c>
      <c r="N2503" s="15">
        <f t="shared" si="1033"/>
        <v>0</v>
      </c>
      <c r="O2503" s="15">
        <f t="shared" si="1034"/>
        <v>0</v>
      </c>
      <c r="P2503" s="15">
        <f t="shared" si="1035"/>
        <v>0</v>
      </c>
      <c r="Q2503" s="3">
        <f t="shared" si="1052"/>
        <v>7</v>
      </c>
      <c r="R2503" s="3">
        <f t="shared" si="1036"/>
        <v>-2.08</v>
      </c>
      <c r="S2503" s="16">
        <f t="shared" si="1037"/>
        <v>-24.648</v>
      </c>
      <c r="T2503" s="3">
        <f t="shared" si="1038"/>
        <v>0</v>
      </c>
      <c r="U2503" s="3">
        <f t="shared" si="1039"/>
        <v>0</v>
      </c>
      <c r="V2503" s="3">
        <f t="shared" si="1040"/>
        <v>0</v>
      </c>
      <c r="W2503" s="19">
        <f t="shared" si="1041"/>
        <v>0</v>
      </c>
      <c r="X2503" s="19">
        <f t="shared" si="1042"/>
        <v>0</v>
      </c>
      <c r="Y2503" s="19">
        <f t="shared" si="1043"/>
        <v>0</v>
      </c>
      <c r="Z2503" s="2">
        <f t="shared" si="1044"/>
        <v>0</v>
      </c>
      <c r="AA2503" s="2">
        <f t="shared" si="1045"/>
        <v>0</v>
      </c>
      <c r="AB2503">
        <v>0</v>
      </c>
      <c r="AC2503">
        <v>0</v>
      </c>
      <c r="AD2503">
        <v>0</v>
      </c>
      <c r="AE2503">
        <v>0</v>
      </c>
      <c r="AF2503" s="2">
        <f t="shared" si="1046"/>
        <v>0</v>
      </c>
      <c r="AG2503" t="b">
        <f t="shared" si="1047"/>
        <v>0</v>
      </c>
      <c r="AH2503" s="2" t="str">
        <f t="shared" si="1048"/>
        <v/>
      </c>
      <c r="AI2503" t="str">
        <f t="shared" si="1049"/>
        <v/>
      </c>
      <c r="AJ2503" s="2" t="str">
        <f t="shared" si="1050"/>
        <v/>
      </c>
      <c r="AK2503" s="2" t="str">
        <f t="shared" si="1051"/>
        <v/>
      </c>
    </row>
    <row r="2504" spans="1:37" x14ac:dyDescent="0.3">
      <c r="A2504" s="18">
        <v>40746</v>
      </c>
      <c r="B2504">
        <v>0</v>
      </c>
      <c r="C2504">
        <v>13.9</v>
      </c>
      <c r="D2504">
        <v>8.5</v>
      </c>
      <c r="E2504">
        <v>11.2</v>
      </c>
      <c r="G2504" s="3">
        <f t="shared" si="1053"/>
        <v>0</v>
      </c>
      <c r="H2504" s="3">
        <f t="shared" si="1054"/>
        <v>0</v>
      </c>
      <c r="I2504" s="10">
        <f t="shared" si="1028"/>
        <v>0</v>
      </c>
      <c r="J2504" s="3">
        <f t="shared" si="1029"/>
        <v>0</v>
      </c>
      <c r="K2504" s="3">
        <f t="shared" si="1030"/>
        <v>0</v>
      </c>
      <c r="L2504" s="15">
        <f t="shared" si="1031"/>
        <v>0</v>
      </c>
      <c r="M2504" s="3">
        <f t="shared" si="1032"/>
        <v>0</v>
      </c>
      <c r="N2504" s="15">
        <f t="shared" si="1033"/>
        <v>0</v>
      </c>
      <c r="O2504" s="15">
        <f t="shared" si="1034"/>
        <v>0</v>
      </c>
      <c r="P2504" s="15">
        <f t="shared" si="1035"/>
        <v>0</v>
      </c>
      <c r="Q2504" s="3">
        <f t="shared" si="1052"/>
        <v>7</v>
      </c>
      <c r="R2504" s="3">
        <f t="shared" si="1036"/>
        <v>-2.08</v>
      </c>
      <c r="S2504" s="16">
        <f t="shared" si="1037"/>
        <v>-23.295999999999999</v>
      </c>
      <c r="T2504" s="3">
        <f t="shared" si="1038"/>
        <v>0</v>
      </c>
      <c r="U2504" s="3">
        <f t="shared" si="1039"/>
        <v>0</v>
      </c>
      <c r="V2504" s="3">
        <f t="shared" si="1040"/>
        <v>0</v>
      </c>
      <c r="W2504" s="19">
        <f t="shared" si="1041"/>
        <v>0</v>
      </c>
      <c r="X2504" s="19">
        <f t="shared" si="1042"/>
        <v>0</v>
      </c>
      <c r="Y2504" s="19">
        <f t="shared" si="1043"/>
        <v>0</v>
      </c>
      <c r="Z2504" s="2">
        <f t="shared" si="1044"/>
        <v>0</v>
      </c>
      <c r="AA2504" s="2">
        <f t="shared" si="1045"/>
        <v>0</v>
      </c>
      <c r="AB2504">
        <v>0</v>
      </c>
      <c r="AC2504">
        <v>0</v>
      </c>
      <c r="AD2504">
        <v>0</v>
      </c>
      <c r="AE2504">
        <v>0</v>
      </c>
      <c r="AF2504" s="2">
        <f t="shared" si="1046"/>
        <v>0</v>
      </c>
      <c r="AG2504" t="b">
        <f t="shared" si="1047"/>
        <v>0</v>
      </c>
      <c r="AH2504" s="2" t="str">
        <f t="shared" si="1048"/>
        <v/>
      </c>
      <c r="AI2504" t="str">
        <f t="shared" si="1049"/>
        <v/>
      </c>
      <c r="AJ2504" s="2" t="str">
        <f t="shared" si="1050"/>
        <v/>
      </c>
      <c r="AK2504" s="2" t="str">
        <f t="shared" si="1051"/>
        <v/>
      </c>
    </row>
    <row r="2505" spans="1:37" x14ac:dyDescent="0.3">
      <c r="A2505" s="18">
        <v>40747</v>
      </c>
      <c r="B2505">
        <v>0</v>
      </c>
      <c r="C2505">
        <v>18.600000000000001</v>
      </c>
      <c r="D2505">
        <v>7.7</v>
      </c>
      <c r="E2505">
        <v>13.15</v>
      </c>
      <c r="G2505" s="3">
        <f t="shared" si="1053"/>
        <v>0</v>
      </c>
      <c r="H2505" s="3">
        <f t="shared" si="1054"/>
        <v>0</v>
      </c>
      <c r="I2505" s="10">
        <f t="shared" si="1028"/>
        <v>0</v>
      </c>
      <c r="J2505" s="3">
        <f t="shared" si="1029"/>
        <v>0</v>
      </c>
      <c r="K2505" s="3">
        <f t="shared" si="1030"/>
        <v>0</v>
      </c>
      <c r="L2505" s="15">
        <f t="shared" si="1031"/>
        <v>0</v>
      </c>
      <c r="M2505" s="3">
        <f t="shared" si="1032"/>
        <v>0</v>
      </c>
      <c r="N2505" s="15">
        <f t="shared" si="1033"/>
        <v>0</v>
      </c>
      <c r="O2505" s="15">
        <f t="shared" si="1034"/>
        <v>0</v>
      </c>
      <c r="P2505" s="15">
        <f t="shared" si="1035"/>
        <v>0</v>
      </c>
      <c r="Q2505" s="3">
        <f t="shared" si="1052"/>
        <v>7</v>
      </c>
      <c r="R2505" s="3">
        <f t="shared" si="1036"/>
        <v>-2.08</v>
      </c>
      <c r="S2505" s="16">
        <f t="shared" si="1037"/>
        <v>-27.352</v>
      </c>
      <c r="T2505" s="3">
        <f t="shared" si="1038"/>
        <v>0</v>
      </c>
      <c r="U2505" s="3">
        <f t="shared" si="1039"/>
        <v>0</v>
      </c>
      <c r="V2505" s="3">
        <f t="shared" si="1040"/>
        <v>0</v>
      </c>
      <c r="W2505" s="19">
        <f t="shared" si="1041"/>
        <v>0</v>
      </c>
      <c r="X2505" s="19">
        <f t="shared" si="1042"/>
        <v>0</v>
      </c>
      <c r="Y2505" s="19">
        <f t="shared" si="1043"/>
        <v>0</v>
      </c>
      <c r="Z2505" s="2">
        <f t="shared" si="1044"/>
        <v>0</v>
      </c>
      <c r="AA2505" s="2">
        <f t="shared" si="1045"/>
        <v>0</v>
      </c>
      <c r="AB2505">
        <v>0</v>
      </c>
      <c r="AC2505">
        <v>0</v>
      </c>
      <c r="AD2505">
        <v>0</v>
      </c>
      <c r="AE2505">
        <v>0</v>
      </c>
      <c r="AF2505" s="2">
        <f t="shared" si="1046"/>
        <v>0</v>
      </c>
      <c r="AG2505" t="b">
        <f t="shared" si="1047"/>
        <v>0</v>
      </c>
      <c r="AH2505" s="2" t="str">
        <f t="shared" si="1048"/>
        <v/>
      </c>
      <c r="AI2505" t="str">
        <f t="shared" si="1049"/>
        <v/>
      </c>
      <c r="AJ2505" s="2" t="str">
        <f t="shared" si="1050"/>
        <v/>
      </c>
      <c r="AK2505" s="2" t="str">
        <f t="shared" si="1051"/>
        <v/>
      </c>
    </row>
    <row r="2506" spans="1:37" x14ac:dyDescent="0.3">
      <c r="A2506" s="18">
        <v>40748</v>
      </c>
      <c r="B2506">
        <v>0</v>
      </c>
      <c r="C2506">
        <v>24.9</v>
      </c>
      <c r="D2506">
        <v>7.6</v>
      </c>
      <c r="E2506">
        <v>16.25</v>
      </c>
      <c r="G2506" s="3">
        <f t="shared" si="1053"/>
        <v>0</v>
      </c>
      <c r="H2506" s="3">
        <f t="shared" si="1054"/>
        <v>0</v>
      </c>
      <c r="I2506" s="10">
        <f t="shared" si="1028"/>
        <v>0</v>
      </c>
      <c r="J2506" s="3">
        <f t="shared" si="1029"/>
        <v>0</v>
      </c>
      <c r="K2506" s="3">
        <f t="shared" si="1030"/>
        <v>0</v>
      </c>
      <c r="L2506" s="15">
        <f t="shared" si="1031"/>
        <v>0</v>
      </c>
      <c r="M2506" s="3">
        <f t="shared" si="1032"/>
        <v>0</v>
      </c>
      <c r="N2506" s="15">
        <f t="shared" si="1033"/>
        <v>0</v>
      </c>
      <c r="O2506" s="15">
        <f t="shared" si="1034"/>
        <v>0</v>
      </c>
      <c r="P2506" s="15">
        <f t="shared" si="1035"/>
        <v>0</v>
      </c>
      <c r="Q2506" s="3">
        <f t="shared" si="1052"/>
        <v>7</v>
      </c>
      <c r="R2506" s="3">
        <f t="shared" si="1036"/>
        <v>-2.08</v>
      </c>
      <c r="S2506" s="16">
        <f t="shared" si="1037"/>
        <v>-33.800000000000004</v>
      </c>
      <c r="T2506" s="3">
        <f t="shared" si="1038"/>
        <v>0</v>
      </c>
      <c r="U2506" s="3">
        <f t="shared" si="1039"/>
        <v>0</v>
      </c>
      <c r="V2506" s="3">
        <f t="shared" si="1040"/>
        <v>0</v>
      </c>
      <c r="W2506" s="19">
        <f t="shared" si="1041"/>
        <v>0</v>
      </c>
      <c r="X2506" s="19">
        <f t="shared" si="1042"/>
        <v>0</v>
      </c>
      <c r="Y2506" s="19">
        <f t="shared" si="1043"/>
        <v>0</v>
      </c>
      <c r="Z2506" s="2">
        <f t="shared" si="1044"/>
        <v>0</v>
      </c>
      <c r="AA2506" s="2">
        <f t="shared" si="1045"/>
        <v>0</v>
      </c>
      <c r="AB2506">
        <v>0</v>
      </c>
      <c r="AC2506">
        <v>0</v>
      </c>
      <c r="AD2506">
        <v>0</v>
      </c>
      <c r="AE2506">
        <v>0</v>
      </c>
      <c r="AF2506" s="2">
        <f t="shared" si="1046"/>
        <v>0</v>
      </c>
      <c r="AG2506" t="b">
        <f t="shared" si="1047"/>
        <v>0</v>
      </c>
      <c r="AH2506" s="2" t="str">
        <f t="shared" si="1048"/>
        <v/>
      </c>
      <c r="AI2506" t="str">
        <f t="shared" si="1049"/>
        <v/>
      </c>
      <c r="AJ2506" s="2" t="str">
        <f t="shared" si="1050"/>
        <v/>
      </c>
      <c r="AK2506" s="2" t="str">
        <f t="shared" si="1051"/>
        <v/>
      </c>
    </row>
    <row r="2507" spans="1:37" x14ac:dyDescent="0.3">
      <c r="A2507" s="18">
        <v>40749</v>
      </c>
      <c r="B2507">
        <v>0</v>
      </c>
      <c r="C2507">
        <v>26.5</v>
      </c>
      <c r="D2507">
        <v>13.1</v>
      </c>
      <c r="E2507">
        <v>19.8</v>
      </c>
      <c r="G2507" s="3">
        <f t="shared" si="1053"/>
        <v>0</v>
      </c>
      <c r="H2507" s="3">
        <f t="shared" si="1054"/>
        <v>0</v>
      </c>
      <c r="I2507" s="10">
        <f t="shared" si="1028"/>
        <v>0</v>
      </c>
      <c r="J2507" s="3">
        <f t="shared" si="1029"/>
        <v>0</v>
      </c>
      <c r="K2507" s="3">
        <f t="shared" si="1030"/>
        <v>0</v>
      </c>
      <c r="L2507" s="15">
        <f t="shared" si="1031"/>
        <v>0</v>
      </c>
      <c r="M2507" s="3">
        <f t="shared" si="1032"/>
        <v>0</v>
      </c>
      <c r="N2507" s="15">
        <f t="shared" si="1033"/>
        <v>0</v>
      </c>
      <c r="O2507" s="15">
        <f t="shared" si="1034"/>
        <v>0</v>
      </c>
      <c r="P2507" s="15">
        <f t="shared" si="1035"/>
        <v>0</v>
      </c>
      <c r="Q2507" s="3">
        <f t="shared" si="1052"/>
        <v>7</v>
      </c>
      <c r="R2507" s="3">
        <f t="shared" si="1036"/>
        <v>-2.08</v>
      </c>
      <c r="S2507" s="16">
        <f t="shared" si="1037"/>
        <v>-41.184000000000005</v>
      </c>
      <c r="T2507" s="3">
        <f t="shared" si="1038"/>
        <v>0</v>
      </c>
      <c r="U2507" s="3">
        <f t="shared" si="1039"/>
        <v>0</v>
      </c>
      <c r="V2507" s="3">
        <f t="shared" si="1040"/>
        <v>0</v>
      </c>
      <c r="W2507" s="19">
        <f t="shared" si="1041"/>
        <v>0</v>
      </c>
      <c r="X2507" s="19">
        <f t="shared" si="1042"/>
        <v>0</v>
      </c>
      <c r="Y2507" s="19">
        <f t="shared" si="1043"/>
        <v>0</v>
      </c>
      <c r="Z2507" s="2">
        <f t="shared" si="1044"/>
        <v>0</v>
      </c>
      <c r="AA2507" s="2">
        <f t="shared" si="1045"/>
        <v>0</v>
      </c>
      <c r="AB2507">
        <v>0</v>
      </c>
      <c r="AC2507">
        <v>0</v>
      </c>
      <c r="AD2507">
        <v>0</v>
      </c>
      <c r="AE2507">
        <v>0</v>
      </c>
      <c r="AF2507" s="2">
        <f t="shared" si="1046"/>
        <v>0</v>
      </c>
      <c r="AG2507" t="b">
        <f t="shared" si="1047"/>
        <v>0</v>
      </c>
      <c r="AH2507" s="2" t="str">
        <f t="shared" si="1048"/>
        <v/>
      </c>
      <c r="AI2507" t="str">
        <f t="shared" si="1049"/>
        <v/>
      </c>
      <c r="AJ2507" s="2" t="str">
        <f t="shared" si="1050"/>
        <v/>
      </c>
      <c r="AK2507" s="2" t="str">
        <f t="shared" si="1051"/>
        <v/>
      </c>
    </row>
    <row r="2508" spans="1:37" x14ac:dyDescent="0.3">
      <c r="A2508" s="18">
        <v>40750</v>
      </c>
      <c r="B2508">
        <v>0</v>
      </c>
      <c r="C2508">
        <v>16.5</v>
      </c>
      <c r="D2508">
        <v>10.1</v>
      </c>
      <c r="E2508">
        <v>13.3</v>
      </c>
      <c r="G2508" s="3">
        <f t="shared" si="1053"/>
        <v>0</v>
      </c>
      <c r="H2508" s="3">
        <f t="shared" si="1054"/>
        <v>0</v>
      </c>
      <c r="I2508" s="10">
        <f t="shared" si="1028"/>
        <v>0</v>
      </c>
      <c r="J2508" s="3">
        <f t="shared" si="1029"/>
        <v>0</v>
      </c>
      <c r="K2508" s="3">
        <f t="shared" si="1030"/>
        <v>0</v>
      </c>
      <c r="L2508" s="15">
        <f t="shared" si="1031"/>
        <v>0</v>
      </c>
      <c r="M2508" s="3">
        <f t="shared" si="1032"/>
        <v>0</v>
      </c>
      <c r="N2508" s="15">
        <f t="shared" si="1033"/>
        <v>0</v>
      </c>
      <c r="O2508" s="15">
        <f t="shared" si="1034"/>
        <v>0</v>
      </c>
      <c r="P2508" s="15">
        <f t="shared" si="1035"/>
        <v>0</v>
      </c>
      <c r="Q2508" s="3">
        <f t="shared" si="1052"/>
        <v>7</v>
      </c>
      <c r="R2508" s="3">
        <f t="shared" si="1036"/>
        <v>-2.08</v>
      </c>
      <c r="S2508" s="16">
        <f t="shared" si="1037"/>
        <v>-27.664000000000001</v>
      </c>
      <c r="T2508" s="3">
        <f t="shared" si="1038"/>
        <v>0</v>
      </c>
      <c r="U2508" s="3">
        <f t="shared" si="1039"/>
        <v>0</v>
      </c>
      <c r="V2508" s="3">
        <f t="shared" si="1040"/>
        <v>0</v>
      </c>
      <c r="W2508" s="19">
        <f t="shared" si="1041"/>
        <v>0</v>
      </c>
      <c r="X2508" s="19">
        <f t="shared" si="1042"/>
        <v>0</v>
      </c>
      <c r="Y2508" s="19">
        <f t="shared" si="1043"/>
        <v>0</v>
      </c>
      <c r="Z2508" s="2">
        <f t="shared" si="1044"/>
        <v>0</v>
      </c>
      <c r="AA2508" s="2">
        <f t="shared" si="1045"/>
        <v>0</v>
      </c>
      <c r="AB2508">
        <v>0</v>
      </c>
      <c r="AC2508">
        <v>0</v>
      </c>
      <c r="AD2508">
        <v>0</v>
      </c>
      <c r="AE2508">
        <v>0</v>
      </c>
      <c r="AF2508" s="2">
        <f t="shared" si="1046"/>
        <v>0</v>
      </c>
      <c r="AG2508" t="b">
        <f t="shared" si="1047"/>
        <v>0</v>
      </c>
      <c r="AH2508" s="2" t="str">
        <f t="shared" si="1048"/>
        <v/>
      </c>
      <c r="AI2508" t="str">
        <f t="shared" si="1049"/>
        <v/>
      </c>
      <c r="AJ2508" s="2" t="str">
        <f t="shared" si="1050"/>
        <v/>
      </c>
      <c r="AK2508" s="2" t="str">
        <f t="shared" si="1051"/>
        <v/>
      </c>
    </row>
    <row r="2509" spans="1:37" x14ac:dyDescent="0.3">
      <c r="A2509" s="18">
        <v>40751</v>
      </c>
      <c r="B2509">
        <v>0</v>
      </c>
      <c r="C2509">
        <v>19.399999999999999</v>
      </c>
      <c r="D2509">
        <v>8.1</v>
      </c>
      <c r="E2509">
        <v>13.75</v>
      </c>
      <c r="G2509" s="3">
        <f t="shared" si="1053"/>
        <v>0</v>
      </c>
      <c r="H2509" s="3">
        <f t="shared" si="1054"/>
        <v>0</v>
      </c>
      <c r="I2509" s="10">
        <f t="shared" si="1028"/>
        <v>0</v>
      </c>
      <c r="J2509" s="3">
        <f t="shared" si="1029"/>
        <v>0</v>
      </c>
      <c r="K2509" s="3">
        <f t="shared" si="1030"/>
        <v>0</v>
      </c>
      <c r="L2509" s="15">
        <f t="shared" si="1031"/>
        <v>0</v>
      </c>
      <c r="M2509" s="3">
        <f t="shared" si="1032"/>
        <v>0</v>
      </c>
      <c r="N2509" s="15">
        <f t="shared" si="1033"/>
        <v>0</v>
      </c>
      <c r="O2509" s="15">
        <f t="shared" si="1034"/>
        <v>0</v>
      </c>
      <c r="P2509" s="15">
        <f t="shared" si="1035"/>
        <v>0</v>
      </c>
      <c r="Q2509" s="3">
        <f t="shared" si="1052"/>
        <v>7</v>
      </c>
      <c r="R2509" s="3">
        <f t="shared" si="1036"/>
        <v>-2.08</v>
      </c>
      <c r="S2509" s="16">
        <f t="shared" si="1037"/>
        <v>-28.6</v>
      </c>
      <c r="T2509" s="3">
        <f t="shared" si="1038"/>
        <v>0</v>
      </c>
      <c r="U2509" s="3">
        <f t="shared" si="1039"/>
        <v>0</v>
      </c>
      <c r="V2509" s="3">
        <f t="shared" si="1040"/>
        <v>0</v>
      </c>
      <c r="W2509" s="19">
        <f t="shared" si="1041"/>
        <v>0</v>
      </c>
      <c r="X2509" s="19">
        <f t="shared" si="1042"/>
        <v>0</v>
      </c>
      <c r="Y2509" s="19">
        <f t="shared" si="1043"/>
        <v>0</v>
      </c>
      <c r="Z2509" s="2">
        <f t="shared" si="1044"/>
        <v>0</v>
      </c>
      <c r="AA2509" s="2">
        <f t="shared" si="1045"/>
        <v>0</v>
      </c>
      <c r="AB2509">
        <v>0</v>
      </c>
      <c r="AC2509">
        <v>0</v>
      </c>
      <c r="AD2509">
        <v>0</v>
      </c>
      <c r="AE2509">
        <v>0</v>
      </c>
      <c r="AF2509" s="2">
        <f t="shared" si="1046"/>
        <v>0</v>
      </c>
      <c r="AG2509" t="b">
        <f t="shared" si="1047"/>
        <v>0</v>
      </c>
      <c r="AH2509" s="2" t="str">
        <f t="shared" si="1048"/>
        <v/>
      </c>
      <c r="AI2509" t="str">
        <f t="shared" si="1049"/>
        <v/>
      </c>
      <c r="AJ2509" s="2" t="str">
        <f t="shared" si="1050"/>
        <v/>
      </c>
      <c r="AK2509" s="2" t="str">
        <f t="shared" si="1051"/>
        <v/>
      </c>
    </row>
    <row r="2510" spans="1:37" x14ac:dyDescent="0.3">
      <c r="A2510" s="18">
        <v>40752</v>
      </c>
      <c r="B2510">
        <v>0</v>
      </c>
      <c r="C2510">
        <v>19.399999999999999</v>
      </c>
      <c r="D2510">
        <v>7.8</v>
      </c>
      <c r="E2510">
        <v>13.6</v>
      </c>
      <c r="G2510" s="3">
        <f t="shared" si="1053"/>
        <v>0</v>
      </c>
      <c r="H2510" s="3">
        <f t="shared" si="1054"/>
        <v>0</v>
      </c>
      <c r="I2510" s="10">
        <f t="shared" si="1028"/>
        <v>0</v>
      </c>
      <c r="J2510" s="3">
        <f t="shared" si="1029"/>
        <v>0</v>
      </c>
      <c r="K2510" s="3">
        <f t="shared" si="1030"/>
        <v>0</v>
      </c>
      <c r="L2510" s="15">
        <f t="shared" si="1031"/>
        <v>0</v>
      </c>
      <c r="M2510" s="3">
        <f t="shared" si="1032"/>
        <v>0</v>
      </c>
      <c r="N2510" s="15">
        <f t="shared" si="1033"/>
        <v>0</v>
      </c>
      <c r="O2510" s="15">
        <f t="shared" si="1034"/>
        <v>0</v>
      </c>
      <c r="P2510" s="15">
        <f t="shared" si="1035"/>
        <v>0</v>
      </c>
      <c r="Q2510" s="3">
        <f t="shared" si="1052"/>
        <v>7</v>
      </c>
      <c r="R2510" s="3">
        <f t="shared" si="1036"/>
        <v>-2.08</v>
      </c>
      <c r="S2510" s="16">
        <f t="shared" si="1037"/>
        <v>-28.288</v>
      </c>
      <c r="T2510" s="3">
        <f t="shared" si="1038"/>
        <v>0</v>
      </c>
      <c r="U2510" s="3">
        <f t="shared" si="1039"/>
        <v>0</v>
      </c>
      <c r="V2510" s="3">
        <f t="shared" si="1040"/>
        <v>0</v>
      </c>
      <c r="W2510" s="19">
        <f t="shared" si="1041"/>
        <v>0</v>
      </c>
      <c r="X2510" s="19">
        <f t="shared" si="1042"/>
        <v>0</v>
      </c>
      <c r="Y2510" s="19">
        <f t="shared" si="1043"/>
        <v>0</v>
      </c>
      <c r="Z2510" s="2">
        <f t="shared" si="1044"/>
        <v>0</v>
      </c>
      <c r="AA2510" s="2">
        <f t="shared" si="1045"/>
        <v>0</v>
      </c>
      <c r="AB2510">
        <v>0</v>
      </c>
      <c r="AC2510">
        <v>0</v>
      </c>
      <c r="AD2510">
        <v>0</v>
      </c>
      <c r="AE2510">
        <v>0</v>
      </c>
      <c r="AF2510" s="2">
        <f t="shared" si="1046"/>
        <v>0</v>
      </c>
      <c r="AG2510" t="b">
        <f t="shared" si="1047"/>
        <v>0</v>
      </c>
      <c r="AH2510" s="2" t="str">
        <f t="shared" si="1048"/>
        <v/>
      </c>
      <c r="AI2510" t="str">
        <f t="shared" si="1049"/>
        <v/>
      </c>
      <c r="AJ2510" s="2" t="str">
        <f t="shared" si="1050"/>
        <v/>
      </c>
      <c r="AK2510" s="2" t="str">
        <f t="shared" si="1051"/>
        <v/>
      </c>
    </row>
    <row r="2511" spans="1:37" x14ac:dyDescent="0.3">
      <c r="A2511" s="18">
        <v>40753</v>
      </c>
      <c r="B2511">
        <v>0</v>
      </c>
      <c r="C2511">
        <v>23</v>
      </c>
      <c r="D2511">
        <v>7.9</v>
      </c>
      <c r="E2511">
        <v>15.45</v>
      </c>
      <c r="G2511" s="3">
        <f t="shared" si="1053"/>
        <v>0</v>
      </c>
      <c r="H2511" s="3">
        <f t="shared" si="1054"/>
        <v>0</v>
      </c>
      <c r="I2511" s="10">
        <f t="shared" si="1028"/>
        <v>0</v>
      </c>
      <c r="J2511" s="3">
        <f t="shared" si="1029"/>
        <v>0</v>
      </c>
      <c r="K2511" s="3">
        <f t="shared" si="1030"/>
        <v>0</v>
      </c>
      <c r="L2511" s="15">
        <f t="shared" si="1031"/>
        <v>0</v>
      </c>
      <c r="M2511" s="3">
        <f t="shared" si="1032"/>
        <v>0</v>
      </c>
      <c r="N2511" s="15">
        <f t="shared" si="1033"/>
        <v>0</v>
      </c>
      <c r="O2511" s="15">
        <f t="shared" si="1034"/>
        <v>0</v>
      </c>
      <c r="P2511" s="15">
        <f t="shared" si="1035"/>
        <v>0</v>
      </c>
      <c r="Q2511" s="3">
        <f t="shared" si="1052"/>
        <v>7</v>
      </c>
      <c r="R2511" s="3">
        <f t="shared" si="1036"/>
        <v>-2.08</v>
      </c>
      <c r="S2511" s="16">
        <f t="shared" si="1037"/>
        <v>-32.136000000000003</v>
      </c>
      <c r="T2511" s="3">
        <f t="shared" si="1038"/>
        <v>0</v>
      </c>
      <c r="U2511" s="3">
        <f t="shared" si="1039"/>
        <v>0</v>
      </c>
      <c r="V2511" s="3">
        <f t="shared" si="1040"/>
        <v>0</v>
      </c>
      <c r="W2511" s="19">
        <f t="shared" si="1041"/>
        <v>0</v>
      </c>
      <c r="X2511" s="19">
        <f t="shared" si="1042"/>
        <v>0</v>
      </c>
      <c r="Y2511" s="19">
        <f t="shared" si="1043"/>
        <v>0</v>
      </c>
      <c r="Z2511" s="2">
        <f t="shared" si="1044"/>
        <v>0</v>
      </c>
      <c r="AA2511" s="2">
        <f t="shared" si="1045"/>
        <v>0</v>
      </c>
      <c r="AB2511">
        <v>0</v>
      </c>
      <c r="AC2511">
        <v>0</v>
      </c>
      <c r="AD2511">
        <v>0</v>
      </c>
      <c r="AE2511">
        <v>0</v>
      </c>
      <c r="AF2511" s="2">
        <f t="shared" si="1046"/>
        <v>0</v>
      </c>
      <c r="AG2511" t="b">
        <f t="shared" si="1047"/>
        <v>0</v>
      </c>
      <c r="AH2511" s="2" t="str">
        <f t="shared" si="1048"/>
        <v/>
      </c>
      <c r="AI2511" t="str">
        <f t="shared" si="1049"/>
        <v/>
      </c>
      <c r="AJ2511" s="2" t="str">
        <f t="shared" si="1050"/>
        <v/>
      </c>
      <c r="AK2511" s="2" t="str">
        <f t="shared" si="1051"/>
        <v/>
      </c>
    </row>
    <row r="2512" spans="1:37" x14ac:dyDescent="0.3">
      <c r="A2512" s="18">
        <v>40754</v>
      </c>
      <c r="B2512">
        <v>0</v>
      </c>
      <c r="C2512">
        <v>24.7</v>
      </c>
      <c r="D2512">
        <v>10.3</v>
      </c>
      <c r="E2512">
        <v>17.5</v>
      </c>
      <c r="G2512" s="3">
        <f t="shared" si="1053"/>
        <v>0</v>
      </c>
      <c r="H2512" s="3">
        <f t="shared" si="1054"/>
        <v>0</v>
      </c>
      <c r="I2512" s="10">
        <f t="shared" si="1028"/>
        <v>0</v>
      </c>
      <c r="J2512" s="3">
        <f t="shared" si="1029"/>
        <v>0</v>
      </c>
      <c r="K2512" s="3">
        <f t="shared" si="1030"/>
        <v>0</v>
      </c>
      <c r="L2512" s="15">
        <f t="shared" si="1031"/>
        <v>0</v>
      </c>
      <c r="M2512" s="3">
        <f t="shared" si="1032"/>
        <v>0</v>
      </c>
      <c r="N2512" s="15">
        <f t="shared" si="1033"/>
        <v>0</v>
      </c>
      <c r="O2512" s="15">
        <f t="shared" si="1034"/>
        <v>0</v>
      </c>
      <c r="P2512" s="15">
        <f t="shared" si="1035"/>
        <v>0</v>
      </c>
      <c r="Q2512" s="3">
        <f t="shared" si="1052"/>
        <v>7</v>
      </c>
      <c r="R2512" s="3">
        <f t="shared" si="1036"/>
        <v>-2.08</v>
      </c>
      <c r="S2512" s="16">
        <f t="shared" si="1037"/>
        <v>-36.4</v>
      </c>
      <c r="T2512" s="3">
        <f t="shared" si="1038"/>
        <v>0</v>
      </c>
      <c r="U2512" s="3">
        <f t="shared" si="1039"/>
        <v>0</v>
      </c>
      <c r="V2512" s="3">
        <f t="shared" si="1040"/>
        <v>0</v>
      </c>
      <c r="W2512" s="19">
        <f t="shared" si="1041"/>
        <v>0</v>
      </c>
      <c r="X2512" s="19">
        <f t="shared" si="1042"/>
        <v>0</v>
      </c>
      <c r="Y2512" s="19">
        <f t="shared" si="1043"/>
        <v>0</v>
      </c>
      <c r="Z2512" s="2">
        <f t="shared" si="1044"/>
        <v>0</v>
      </c>
      <c r="AA2512" s="2">
        <f t="shared" si="1045"/>
        <v>0</v>
      </c>
      <c r="AB2512">
        <v>0</v>
      </c>
      <c r="AC2512">
        <v>0</v>
      </c>
      <c r="AD2512">
        <v>0</v>
      </c>
      <c r="AE2512">
        <v>0</v>
      </c>
      <c r="AF2512" s="2">
        <f t="shared" si="1046"/>
        <v>0</v>
      </c>
      <c r="AG2512" t="b">
        <f t="shared" si="1047"/>
        <v>0</v>
      </c>
      <c r="AH2512" s="2" t="str">
        <f t="shared" si="1048"/>
        <v/>
      </c>
      <c r="AI2512" t="str">
        <f t="shared" si="1049"/>
        <v/>
      </c>
      <c r="AJ2512" s="2" t="str">
        <f t="shared" si="1050"/>
        <v/>
      </c>
      <c r="AK2512" s="2" t="str">
        <f t="shared" si="1051"/>
        <v/>
      </c>
    </row>
    <row r="2513" spans="1:37" x14ac:dyDescent="0.3">
      <c r="A2513" s="18">
        <v>40755</v>
      </c>
      <c r="B2513">
        <v>0</v>
      </c>
      <c r="C2513">
        <v>24.1</v>
      </c>
      <c r="D2513">
        <v>11.5</v>
      </c>
      <c r="E2513">
        <v>17.8</v>
      </c>
      <c r="G2513" s="3">
        <f t="shared" si="1053"/>
        <v>0</v>
      </c>
      <c r="H2513" s="3">
        <f t="shared" si="1054"/>
        <v>0</v>
      </c>
      <c r="I2513" s="10">
        <f t="shared" si="1028"/>
        <v>0</v>
      </c>
      <c r="J2513" s="3">
        <f t="shared" si="1029"/>
        <v>0</v>
      </c>
      <c r="K2513" s="3">
        <f t="shared" si="1030"/>
        <v>0</v>
      </c>
      <c r="L2513" s="15">
        <f t="shared" si="1031"/>
        <v>0</v>
      </c>
      <c r="M2513" s="3">
        <f t="shared" si="1032"/>
        <v>0</v>
      </c>
      <c r="N2513" s="15">
        <f t="shared" si="1033"/>
        <v>0</v>
      </c>
      <c r="O2513" s="15">
        <f t="shared" si="1034"/>
        <v>0</v>
      </c>
      <c r="P2513" s="15">
        <f t="shared" si="1035"/>
        <v>0</v>
      </c>
      <c r="Q2513" s="3">
        <f t="shared" si="1052"/>
        <v>7</v>
      </c>
      <c r="R2513" s="3">
        <f t="shared" si="1036"/>
        <v>-2.08</v>
      </c>
      <c r="S2513" s="16">
        <f t="shared" si="1037"/>
        <v>-37.024000000000001</v>
      </c>
      <c r="T2513" s="3">
        <f t="shared" si="1038"/>
        <v>0</v>
      </c>
      <c r="U2513" s="3">
        <f t="shared" si="1039"/>
        <v>0</v>
      </c>
      <c r="V2513" s="3">
        <f t="shared" si="1040"/>
        <v>0</v>
      </c>
      <c r="W2513" s="19">
        <f t="shared" si="1041"/>
        <v>0</v>
      </c>
      <c r="X2513" s="19">
        <f t="shared" si="1042"/>
        <v>0</v>
      </c>
      <c r="Y2513" s="19">
        <f t="shared" si="1043"/>
        <v>0</v>
      </c>
      <c r="Z2513" s="2">
        <f t="shared" si="1044"/>
        <v>0</v>
      </c>
      <c r="AA2513" s="2">
        <f t="shared" si="1045"/>
        <v>0</v>
      </c>
      <c r="AB2513">
        <v>0</v>
      </c>
      <c r="AC2513">
        <v>0</v>
      </c>
      <c r="AD2513">
        <v>0</v>
      </c>
      <c r="AE2513">
        <v>0</v>
      </c>
      <c r="AF2513" s="2">
        <f t="shared" si="1046"/>
        <v>0</v>
      </c>
      <c r="AG2513" t="b">
        <f t="shared" si="1047"/>
        <v>0</v>
      </c>
      <c r="AH2513" s="2" t="str">
        <f t="shared" si="1048"/>
        <v/>
      </c>
      <c r="AI2513" t="str">
        <f t="shared" si="1049"/>
        <v/>
      </c>
      <c r="AJ2513" s="2" t="str">
        <f t="shared" si="1050"/>
        <v/>
      </c>
      <c r="AK2513" s="2" t="str">
        <f t="shared" si="1051"/>
        <v/>
      </c>
    </row>
    <row r="2514" spans="1:37" x14ac:dyDescent="0.3">
      <c r="A2514" s="18">
        <v>40756</v>
      </c>
      <c r="B2514">
        <v>0</v>
      </c>
      <c r="C2514">
        <v>23.2</v>
      </c>
      <c r="D2514">
        <v>10.6</v>
      </c>
      <c r="E2514">
        <v>16.899999999999999</v>
      </c>
      <c r="G2514" s="3">
        <f t="shared" si="1053"/>
        <v>0</v>
      </c>
      <c r="H2514" s="3">
        <f t="shared" si="1054"/>
        <v>0</v>
      </c>
      <c r="I2514" s="10">
        <f t="shared" ref="I2514:I2577" si="1055">ASNWD*Compact_coef</f>
        <v>0</v>
      </c>
      <c r="J2514" s="3">
        <f t="shared" ref="J2514:J2577" si="1056">IF(ASNWDC&gt;0,ASWE/ASNWDC,0)</f>
        <v>0</v>
      </c>
      <c r="K2514" s="3">
        <f t="shared" ref="K2514:K2577" si="1057">MAX(0,IP-SNOW)</f>
        <v>0</v>
      </c>
      <c r="L2514" s="15">
        <f t="shared" ref="L2514:L2577" si="1058">IP*(1-((MIN(Rainthresh,MAX(Snowthresh,E2514))-Snowthresh)/(Rainthresh-Snowthresh)))</f>
        <v>0</v>
      </c>
      <c r="M2514" s="3">
        <f t="shared" ref="M2514:M2577" si="1059">(SNOW*SWE_gain_coef)-(RAIN*SWE_loss_coef)</f>
        <v>0</v>
      </c>
      <c r="N2514" s="15">
        <f t="shared" ref="N2514:N2577" si="1060">MAX(0,ASWE+ISWES)</f>
        <v>0</v>
      </c>
      <c r="O2514" s="15">
        <f t="shared" ref="O2514:O2577" si="1061">IF(ASNWDS&gt;0,ASWES/ASNWDS,0)</f>
        <v>0</v>
      </c>
      <c r="P2514" s="15">
        <f t="shared" ref="P2514:P2577" si="1062">MAX(0,I2514+((L2514*SWE_gain_coef)/Snowfall_density)-(K2514/MAX(0.1,J2514)))</f>
        <v>0</v>
      </c>
      <c r="Q2514" s="3">
        <f t="shared" si="1052"/>
        <v>8</v>
      </c>
      <c r="R2514" s="3">
        <f t="shared" ref="R2514:R2577" si="1063">IF(MONTH&gt;3,IF(MONTH&lt;10,Melt_coef_late,Melt_coef_early),Melt_coef_early)</f>
        <v>-2.08</v>
      </c>
      <c r="S2514" s="16">
        <f t="shared" ref="S2514:S2577" si="1064">MIN(0,Melt_coef*(TMEAN-Melt_thresh))</f>
        <v>-35.152000000000001</v>
      </c>
      <c r="T2514" s="3">
        <f t="shared" ref="T2514:T2577" si="1065">MAX(0,ASWES+ISWEM)</f>
        <v>0</v>
      </c>
      <c r="U2514" s="3">
        <f t="shared" ref="U2514:U2577" si="1066">MIN(O2514,ADENS_max)</f>
        <v>0</v>
      </c>
      <c r="V2514" s="3">
        <f t="shared" ref="V2514:V2577" si="1067">IF(ADENSM&gt;0,ASWEM/ADENSM,0)</f>
        <v>0</v>
      </c>
      <c r="W2514" s="19">
        <f t="shared" ref="W2514:W2577" si="1068">ASWEM</f>
        <v>0</v>
      </c>
      <c r="X2514" s="19">
        <f t="shared" ref="X2514:X2577" si="1069">ADENSM</f>
        <v>0</v>
      </c>
      <c r="Y2514" s="19">
        <f t="shared" ref="Y2514:Y2577" si="1070">ASNWDM</f>
        <v>0</v>
      </c>
      <c r="Z2514" s="2">
        <f t="shared" ref="Z2514:Z2577" si="1071">W2514-G2514</f>
        <v>0</v>
      </c>
      <c r="AA2514" s="2">
        <f t="shared" ref="AA2514:AA2577" si="1072">Y2514-H2514</f>
        <v>0</v>
      </c>
      <c r="AB2514">
        <v>0</v>
      </c>
      <c r="AC2514">
        <v>0</v>
      </c>
      <c r="AD2514">
        <v>0</v>
      </c>
      <c r="AE2514">
        <v>0</v>
      </c>
      <c r="AF2514" s="2">
        <f t="shared" ref="AF2514:AF2577" si="1073">IF(asnwd_obs&gt;0,aswe_obs/asnwd_obs,0)</f>
        <v>0</v>
      </c>
      <c r="AG2514" t="b">
        <f t="shared" ref="AG2514:AG2577" si="1074">OR(Z2514&lt;&gt;0,AB2514&lt;&gt;0)</f>
        <v>0</v>
      </c>
      <c r="AH2514" s="2" t="str">
        <f t="shared" ref="AH2514:AH2577" si="1075">IF(AG2514=TRUE,Z2514-AB2514,"")</f>
        <v/>
      </c>
      <c r="AI2514" t="str">
        <f t="shared" ref="AI2514:AI2577" si="1076">IF(AG2504=TRUE,ABS(Z2514-AB2514),"")</f>
        <v/>
      </c>
      <c r="AJ2514" s="2" t="str">
        <f t="shared" ref="AJ2514:AJ2577" si="1077">IF(AG2514=TRUE,AA2514-AD2514,"")</f>
        <v/>
      </c>
      <c r="AK2514" s="2" t="str">
        <f t="shared" ref="AK2514:AK2577" si="1078">IF(AG2514=TRUE,ABS(AA2514-AD2514),"")</f>
        <v/>
      </c>
    </row>
    <row r="2515" spans="1:37" x14ac:dyDescent="0.3">
      <c r="A2515" s="18">
        <v>40757</v>
      </c>
      <c r="B2515">
        <v>0</v>
      </c>
      <c r="C2515">
        <v>24.3</v>
      </c>
      <c r="D2515">
        <v>11.1</v>
      </c>
      <c r="E2515">
        <v>17.7</v>
      </c>
      <c r="G2515" s="3">
        <f t="shared" si="1053"/>
        <v>0</v>
      </c>
      <c r="H2515" s="3">
        <f t="shared" si="1054"/>
        <v>0</v>
      </c>
      <c r="I2515" s="10">
        <f t="shared" si="1055"/>
        <v>0</v>
      </c>
      <c r="J2515" s="3">
        <f t="shared" si="1056"/>
        <v>0</v>
      </c>
      <c r="K2515" s="3">
        <f t="shared" si="1057"/>
        <v>0</v>
      </c>
      <c r="L2515" s="15">
        <f t="shared" si="1058"/>
        <v>0</v>
      </c>
      <c r="M2515" s="3">
        <f t="shared" si="1059"/>
        <v>0</v>
      </c>
      <c r="N2515" s="15">
        <f t="shared" si="1060"/>
        <v>0</v>
      </c>
      <c r="O2515" s="15">
        <f t="shared" si="1061"/>
        <v>0</v>
      </c>
      <c r="P2515" s="15">
        <f t="shared" si="1062"/>
        <v>0</v>
      </c>
      <c r="Q2515" s="3">
        <f t="shared" ref="Q2515:Q2578" si="1079">MONTH(A2515)</f>
        <v>8</v>
      </c>
      <c r="R2515" s="3">
        <f t="shared" si="1063"/>
        <v>-2.08</v>
      </c>
      <c r="S2515" s="16">
        <f t="shared" si="1064"/>
        <v>-36.816000000000003</v>
      </c>
      <c r="T2515" s="3">
        <f t="shared" si="1065"/>
        <v>0</v>
      </c>
      <c r="U2515" s="3">
        <f t="shared" si="1066"/>
        <v>0</v>
      </c>
      <c r="V2515" s="3">
        <f t="shared" si="1067"/>
        <v>0</v>
      </c>
      <c r="W2515" s="19">
        <f t="shared" si="1068"/>
        <v>0</v>
      </c>
      <c r="X2515" s="19">
        <f t="shared" si="1069"/>
        <v>0</v>
      </c>
      <c r="Y2515" s="19">
        <f t="shared" si="1070"/>
        <v>0</v>
      </c>
      <c r="Z2515" s="2">
        <f t="shared" si="1071"/>
        <v>0</v>
      </c>
      <c r="AA2515" s="2">
        <f t="shared" si="1072"/>
        <v>0</v>
      </c>
      <c r="AB2515">
        <v>0</v>
      </c>
      <c r="AC2515">
        <v>0</v>
      </c>
      <c r="AD2515">
        <v>0</v>
      </c>
      <c r="AE2515">
        <v>0</v>
      </c>
      <c r="AF2515" s="2">
        <f t="shared" si="1073"/>
        <v>0</v>
      </c>
      <c r="AG2515" t="b">
        <f t="shared" si="1074"/>
        <v>0</v>
      </c>
      <c r="AH2515" s="2" t="str">
        <f t="shared" si="1075"/>
        <v/>
      </c>
      <c r="AI2515" t="str">
        <f t="shared" si="1076"/>
        <v/>
      </c>
      <c r="AJ2515" s="2" t="str">
        <f t="shared" si="1077"/>
        <v/>
      </c>
      <c r="AK2515" s="2" t="str">
        <f t="shared" si="1078"/>
        <v/>
      </c>
    </row>
    <row r="2516" spans="1:37" x14ac:dyDescent="0.3">
      <c r="A2516" s="18">
        <v>40758</v>
      </c>
      <c r="B2516">
        <v>0</v>
      </c>
      <c r="C2516">
        <v>22.3</v>
      </c>
      <c r="D2516">
        <v>10.6</v>
      </c>
      <c r="E2516">
        <v>16.45</v>
      </c>
      <c r="G2516" s="3">
        <f t="shared" si="1053"/>
        <v>0</v>
      </c>
      <c r="H2516" s="3">
        <f t="shared" si="1054"/>
        <v>0</v>
      </c>
      <c r="I2516" s="10">
        <f t="shared" si="1055"/>
        <v>0</v>
      </c>
      <c r="J2516" s="3">
        <f t="shared" si="1056"/>
        <v>0</v>
      </c>
      <c r="K2516" s="3">
        <f t="shared" si="1057"/>
        <v>0</v>
      </c>
      <c r="L2516" s="15">
        <f t="shared" si="1058"/>
        <v>0</v>
      </c>
      <c r="M2516" s="3">
        <f t="shared" si="1059"/>
        <v>0</v>
      </c>
      <c r="N2516" s="15">
        <f t="shared" si="1060"/>
        <v>0</v>
      </c>
      <c r="O2516" s="15">
        <f t="shared" si="1061"/>
        <v>0</v>
      </c>
      <c r="P2516" s="15">
        <f t="shared" si="1062"/>
        <v>0</v>
      </c>
      <c r="Q2516" s="3">
        <f t="shared" si="1079"/>
        <v>8</v>
      </c>
      <c r="R2516" s="3">
        <f t="shared" si="1063"/>
        <v>-2.08</v>
      </c>
      <c r="S2516" s="16">
        <f t="shared" si="1064"/>
        <v>-34.216000000000001</v>
      </c>
      <c r="T2516" s="3">
        <f t="shared" si="1065"/>
        <v>0</v>
      </c>
      <c r="U2516" s="3">
        <f t="shared" si="1066"/>
        <v>0</v>
      </c>
      <c r="V2516" s="3">
        <f t="shared" si="1067"/>
        <v>0</v>
      </c>
      <c r="W2516" s="19">
        <f t="shared" si="1068"/>
        <v>0</v>
      </c>
      <c r="X2516" s="19">
        <f t="shared" si="1069"/>
        <v>0</v>
      </c>
      <c r="Y2516" s="19">
        <f t="shared" si="1070"/>
        <v>0</v>
      </c>
      <c r="Z2516" s="2">
        <f t="shared" si="1071"/>
        <v>0</v>
      </c>
      <c r="AA2516" s="2">
        <f t="shared" si="1072"/>
        <v>0</v>
      </c>
      <c r="AB2516">
        <v>0</v>
      </c>
      <c r="AC2516">
        <v>0</v>
      </c>
      <c r="AD2516">
        <v>0</v>
      </c>
      <c r="AE2516">
        <v>0</v>
      </c>
      <c r="AF2516" s="2">
        <f t="shared" si="1073"/>
        <v>0</v>
      </c>
      <c r="AG2516" t="b">
        <f t="shared" si="1074"/>
        <v>0</v>
      </c>
      <c r="AH2516" s="2" t="str">
        <f t="shared" si="1075"/>
        <v/>
      </c>
      <c r="AI2516" t="str">
        <f t="shared" si="1076"/>
        <v/>
      </c>
      <c r="AJ2516" s="2" t="str">
        <f t="shared" si="1077"/>
        <v/>
      </c>
      <c r="AK2516" s="2" t="str">
        <f t="shared" si="1078"/>
        <v/>
      </c>
    </row>
    <row r="2517" spans="1:37" x14ac:dyDescent="0.3">
      <c r="A2517" s="18">
        <v>40759</v>
      </c>
      <c r="B2517">
        <v>0</v>
      </c>
      <c r="C2517">
        <v>23.2</v>
      </c>
      <c r="D2517">
        <v>9.6999999999999993</v>
      </c>
      <c r="E2517">
        <v>16.45</v>
      </c>
      <c r="G2517" s="3">
        <f t="shared" si="1053"/>
        <v>0</v>
      </c>
      <c r="H2517" s="3">
        <f t="shared" si="1054"/>
        <v>0</v>
      </c>
      <c r="I2517" s="10">
        <f t="shared" si="1055"/>
        <v>0</v>
      </c>
      <c r="J2517" s="3">
        <f t="shared" si="1056"/>
        <v>0</v>
      </c>
      <c r="K2517" s="3">
        <f t="shared" si="1057"/>
        <v>0</v>
      </c>
      <c r="L2517" s="15">
        <f t="shared" si="1058"/>
        <v>0</v>
      </c>
      <c r="M2517" s="3">
        <f t="shared" si="1059"/>
        <v>0</v>
      </c>
      <c r="N2517" s="15">
        <f t="shared" si="1060"/>
        <v>0</v>
      </c>
      <c r="O2517" s="15">
        <f t="shared" si="1061"/>
        <v>0</v>
      </c>
      <c r="P2517" s="15">
        <f t="shared" si="1062"/>
        <v>0</v>
      </c>
      <c r="Q2517" s="3">
        <f t="shared" si="1079"/>
        <v>8</v>
      </c>
      <c r="R2517" s="3">
        <f t="shared" si="1063"/>
        <v>-2.08</v>
      </c>
      <c r="S2517" s="16">
        <f t="shared" si="1064"/>
        <v>-34.216000000000001</v>
      </c>
      <c r="T2517" s="3">
        <f t="shared" si="1065"/>
        <v>0</v>
      </c>
      <c r="U2517" s="3">
        <f t="shared" si="1066"/>
        <v>0</v>
      </c>
      <c r="V2517" s="3">
        <f t="shared" si="1067"/>
        <v>0</v>
      </c>
      <c r="W2517" s="19">
        <f t="shared" si="1068"/>
        <v>0</v>
      </c>
      <c r="X2517" s="19">
        <f t="shared" si="1069"/>
        <v>0</v>
      </c>
      <c r="Y2517" s="19">
        <f t="shared" si="1070"/>
        <v>0</v>
      </c>
      <c r="Z2517" s="2">
        <f t="shared" si="1071"/>
        <v>0</v>
      </c>
      <c r="AA2517" s="2">
        <f t="shared" si="1072"/>
        <v>0</v>
      </c>
      <c r="AB2517">
        <v>0</v>
      </c>
      <c r="AC2517">
        <v>0</v>
      </c>
      <c r="AD2517">
        <v>0</v>
      </c>
      <c r="AE2517">
        <v>0</v>
      </c>
      <c r="AF2517" s="2">
        <f t="shared" si="1073"/>
        <v>0</v>
      </c>
      <c r="AG2517" t="b">
        <f t="shared" si="1074"/>
        <v>0</v>
      </c>
      <c r="AH2517" s="2" t="str">
        <f t="shared" si="1075"/>
        <v/>
      </c>
      <c r="AI2517" t="str">
        <f t="shared" si="1076"/>
        <v/>
      </c>
      <c r="AJ2517" s="2" t="str">
        <f t="shared" si="1077"/>
        <v/>
      </c>
      <c r="AK2517" s="2" t="str">
        <f t="shared" si="1078"/>
        <v/>
      </c>
    </row>
    <row r="2518" spans="1:37" x14ac:dyDescent="0.3">
      <c r="A2518" s="18">
        <v>40760</v>
      </c>
      <c r="B2518">
        <v>0</v>
      </c>
      <c r="C2518">
        <v>21.5</v>
      </c>
      <c r="D2518">
        <v>10.8</v>
      </c>
      <c r="E2518">
        <v>16.149999999999999</v>
      </c>
      <c r="G2518" s="3">
        <f t="shared" si="1053"/>
        <v>0</v>
      </c>
      <c r="H2518" s="3">
        <f t="shared" si="1054"/>
        <v>0</v>
      </c>
      <c r="I2518" s="10">
        <f t="shared" si="1055"/>
        <v>0</v>
      </c>
      <c r="J2518" s="3">
        <f t="shared" si="1056"/>
        <v>0</v>
      </c>
      <c r="K2518" s="3">
        <f t="shared" si="1057"/>
        <v>0</v>
      </c>
      <c r="L2518" s="15">
        <f t="shared" si="1058"/>
        <v>0</v>
      </c>
      <c r="M2518" s="3">
        <f t="shared" si="1059"/>
        <v>0</v>
      </c>
      <c r="N2518" s="15">
        <f t="shared" si="1060"/>
        <v>0</v>
      </c>
      <c r="O2518" s="15">
        <f t="shared" si="1061"/>
        <v>0</v>
      </c>
      <c r="P2518" s="15">
        <f t="shared" si="1062"/>
        <v>0</v>
      </c>
      <c r="Q2518" s="3">
        <f t="shared" si="1079"/>
        <v>8</v>
      </c>
      <c r="R2518" s="3">
        <f t="shared" si="1063"/>
        <v>-2.08</v>
      </c>
      <c r="S2518" s="16">
        <f t="shared" si="1064"/>
        <v>-33.591999999999999</v>
      </c>
      <c r="T2518" s="3">
        <f t="shared" si="1065"/>
        <v>0</v>
      </c>
      <c r="U2518" s="3">
        <f t="shared" si="1066"/>
        <v>0</v>
      </c>
      <c r="V2518" s="3">
        <f t="shared" si="1067"/>
        <v>0</v>
      </c>
      <c r="W2518" s="19">
        <f t="shared" si="1068"/>
        <v>0</v>
      </c>
      <c r="X2518" s="19">
        <f t="shared" si="1069"/>
        <v>0</v>
      </c>
      <c r="Y2518" s="19">
        <f t="shared" si="1070"/>
        <v>0</v>
      </c>
      <c r="Z2518" s="2">
        <f t="shared" si="1071"/>
        <v>0</v>
      </c>
      <c r="AA2518" s="2">
        <f t="shared" si="1072"/>
        <v>0</v>
      </c>
      <c r="AB2518">
        <v>0</v>
      </c>
      <c r="AC2518">
        <v>0</v>
      </c>
      <c r="AD2518">
        <v>0</v>
      </c>
      <c r="AE2518">
        <v>0</v>
      </c>
      <c r="AF2518" s="2">
        <f t="shared" si="1073"/>
        <v>0</v>
      </c>
      <c r="AG2518" t="b">
        <f t="shared" si="1074"/>
        <v>0</v>
      </c>
      <c r="AH2518" s="2" t="str">
        <f t="shared" si="1075"/>
        <v/>
      </c>
      <c r="AI2518" t="str">
        <f t="shared" si="1076"/>
        <v/>
      </c>
      <c r="AJ2518" s="2" t="str">
        <f t="shared" si="1077"/>
        <v/>
      </c>
      <c r="AK2518" s="2" t="str">
        <f t="shared" si="1078"/>
        <v/>
      </c>
    </row>
    <row r="2519" spans="1:37" x14ac:dyDescent="0.3">
      <c r="A2519" s="18">
        <v>40761</v>
      </c>
      <c r="B2519">
        <v>0</v>
      </c>
      <c r="C2519">
        <v>20.8</v>
      </c>
      <c r="D2519">
        <v>10.9</v>
      </c>
      <c r="E2519">
        <v>15.85</v>
      </c>
      <c r="G2519" s="3">
        <f t="shared" si="1053"/>
        <v>0</v>
      </c>
      <c r="H2519" s="3">
        <f t="shared" si="1054"/>
        <v>0</v>
      </c>
      <c r="I2519" s="10">
        <f t="shared" si="1055"/>
        <v>0</v>
      </c>
      <c r="J2519" s="3">
        <f t="shared" si="1056"/>
        <v>0</v>
      </c>
      <c r="K2519" s="3">
        <f t="shared" si="1057"/>
        <v>0</v>
      </c>
      <c r="L2519" s="15">
        <f t="shared" si="1058"/>
        <v>0</v>
      </c>
      <c r="M2519" s="3">
        <f t="shared" si="1059"/>
        <v>0</v>
      </c>
      <c r="N2519" s="15">
        <f t="shared" si="1060"/>
        <v>0</v>
      </c>
      <c r="O2519" s="15">
        <f t="shared" si="1061"/>
        <v>0</v>
      </c>
      <c r="P2519" s="15">
        <f t="shared" si="1062"/>
        <v>0</v>
      </c>
      <c r="Q2519" s="3">
        <f t="shared" si="1079"/>
        <v>8</v>
      </c>
      <c r="R2519" s="3">
        <f t="shared" si="1063"/>
        <v>-2.08</v>
      </c>
      <c r="S2519" s="16">
        <f t="shared" si="1064"/>
        <v>-32.968000000000004</v>
      </c>
      <c r="T2519" s="3">
        <f t="shared" si="1065"/>
        <v>0</v>
      </c>
      <c r="U2519" s="3">
        <f t="shared" si="1066"/>
        <v>0</v>
      </c>
      <c r="V2519" s="3">
        <f t="shared" si="1067"/>
        <v>0</v>
      </c>
      <c r="W2519" s="19">
        <f t="shared" si="1068"/>
        <v>0</v>
      </c>
      <c r="X2519" s="19">
        <f t="shared" si="1069"/>
        <v>0</v>
      </c>
      <c r="Y2519" s="19">
        <f t="shared" si="1070"/>
        <v>0</v>
      </c>
      <c r="Z2519" s="2">
        <f t="shared" si="1071"/>
        <v>0</v>
      </c>
      <c r="AA2519" s="2">
        <f t="shared" si="1072"/>
        <v>0</v>
      </c>
      <c r="AB2519">
        <v>0</v>
      </c>
      <c r="AC2519">
        <v>0</v>
      </c>
      <c r="AD2519">
        <v>0</v>
      </c>
      <c r="AE2519">
        <v>0</v>
      </c>
      <c r="AF2519" s="2">
        <f t="shared" si="1073"/>
        <v>0</v>
      </c>
      <c r="AG2519" t="b">
        <f t="shared" si="1074"/>
        <v>0</v>
      </c>
      <c r="AH2519" s="2" t="str">
        <f t="shared" si="1075"/>
        <v/>
      </c>
      <c r="AI2519" t="str">
        <f t="shared" si="1076"/>
        <v/>
      </c>
      <c r="AJ2519" s="2" t="str">
        <f t="shared" si="1077"/>
        <v/>
      </c>
      <c r="AK2519" s="2" t="str">
        <f t="shared" si="1078"/>
        <v/>
      </c>
    </row>
    <row r="2520" spans="1:37" x14ac:dyDescent="0.3">
      <c r="A2520" s="18">
        <v>40762</v>
      </c>
      <c r="B2520">
        <v>0</v>
      </c>
      <c r="C2520">
        <v>22.2</v>
      </c>
      <c r="D2520">
        <v>9.9</v>
      </c>
      <c r="E2520">
        <v>16.05</v>
      </c>
      <c r="G2520" s="3">
        <f t="shared" si="1053"/>
        <v>0</v>
      </c>
      <c r="H2520" s="3">
        <f t="shared" si="1054"/>
        <v>0</v>
      </c>
      <c r="I2520" s="10">
        <f t="shared" si="1055"/>
        <v>0</v>
      </c>
      <c r="J2520" s="3">
        <f t="shared" si="1056"/>
        <v>0</v>
      </c>
      <c r="K2520" s="3">
        <f t="shared" si="1057"/>
        <v>0</v>
      </c>
      <c r="L2520" s="15">
        <f t="shared" si="1058"/>
        <v>0</v>
      </c>
      <c r="M2520" s="3">
        <f t="shared" si="1059"/>
        <v>0</v>
      </c>
      <c r="N2520" s="15">
        <f t="shared" si="1060"/>
        <v>0</v>
      </c>
      <c r="O2520" s="15">
        <f t="shared" si="1061"/>
        <v>0</v>
      </c>
      <c r="P2520" s="15">
        <f t="shared" si="1062"/>
        <v>0</v>
      </c>
      <c r="Q2520" s="3">
        <f t="shared" si="1079"/>
        <v>8</v>
      </c>
      <c r="R2520" s="3">
        <f t="shared" si="1063"/>
        <v>-2.08</v>
      </c>
      <c r="S2520" s="16">
        <f t="shared" si="1064"/>
        <v>-33.384</v>
      </c>
      <c r="T2520" s="3">
        <f t="shared" si="1065"/>
        <v>0</v>
      </c>
      <c r="U2520" s="3">
        <f t="shared" si="1066"/>
        <v>0</v>
      </c>
      <c r="V2520" s="3">
        <f t="shared" si="1067"/>
        <v>0</v>
      </c>
      <c r="W2520" s="19">
        <f t="shared" si="1068"/>
        <v>0</v>
      </c>
      <c r="X2520" s="19">
        <f t="shared" si="1069"/>
        <v>0</v>
      </c>
      <c r="Y2520" s="19">
        <f t="shared" si="1070"/>
        <v>0</v>
      </c>
      <c r="Z2520" s="2">
        <f t="shared" si="1071"/>
        <v>0</v>
      </c>
      <c r="AA2520" s="2">
        <f t="shared" si="1072"/>
        <v>0</v>
      </c>
      <c r="AB2520">
        <v>0</v>
      </c>
      <c r="AC2520">
        <v>0</v>
      </c>
      <c r="AD2520">
        <v>0</v>
      </c>
      <c r="AE2520">
        <v>0</v>
      </c>
      <c r="AF2520" s="2">
        <f t="shared" si="1073"/>
        <v>0</v>
      </c>
      <c r="AG2520" t="b">
        <f t="shared" si="1074"/>
        <v>0</v>
      </c>
      <c r="AH2520" s="2" t="str">
        <f t="shared" si="1075"/>
        <v/>
      </c>
      <c r="AI2520" t="str">
        <f t="shared" si="1076"/>
        <v/>
      </c>
      <c r="AJ2520" s="2" t="str">
        <f t="shared" si="1077"/>
        <v/>
      </c>
      <c r="AK2520" s="2" t="str">
        <f t="shared" si="1078"/>
        <v/>
      </c>
    </row>
    <row r="2521" spans="1:37" x14ac:dyDescent="0.3">
      <c r="A2521" s="18">
        <v>40763</v>
      </c>
      <c r="B2521">
        <v>0</v>
      </c>
      <c r="C2521">
        <v>22.4</v>
      </c>
      <c r="D2521">
        <v>10.3</v>
      </c>
      <c r="E2521">
        <v>16.350000000000001</v>
      </c>
      <c r="G2521" s="3">
        <f t="shared" si="1053"/>
        <v>0</v>
      </c>
      <c r="H2521" s="3">
        <f t="shared" si="1054"/>
        <v>0</v>
      </c>
      <c r="I2521" s="10">
        <f t="shared" si="1055"/>
        <v>0</v>
      </c>
      <c r="J2521" s="3">
        <f t="shared" si="1056"/>
        <v>0</v>
      </c>
      <c r="K2521" s="3">
        <f t="shared" si="1057"/>
        <v>0</v>
      </c>
      <c r="L2521" s="15">
        <f t="shared" si="1058"/>
        <v>0</v>
      </c>
      <c r="M2521" s="3">
        <f t="shared" si="1059"/>
        <v>0</v>
      </c>
      <c r="N2521" s="15">
        <f t="shared" si="1060"/>
        <v>0</v>
      </c>
      <c r="O2521" s="15">
        <f t="shared" si="1061"/>
        <v>0</v>
      </c>
      <c r="P2521" s="15">
        <f t="shared" si="1062"/>
        <v>0</v>
      </c>
      <c r="Q2521" s="3">
        <f t="shared" si="1079"/>
        <v>8</v>
      </c>
      <c r="R2521" s="3">
        <f t="shared" si="1063"/>
        <v>-2.08</v>
      </c>
      <c r="S2521" s="16">
        <f t="shared" si="1064"/>
        <v>-34.008000000000003</v>
      </c>
      <c r="T2521" s="3">
        <f t="shared" si="1065"/>
        <v>0</v>
      </c>
      <c r="U2521" s="3">
        <f t="shared" si="1066"/>
        <v>0</v>
      </c>
      <c r="V2521" s="3">
        <f t="shared" si="1067"/>
        <v>0</v>
      </c>
      <c r="W2521" s="19">
        <f t="shared" si="1068"/>
        <v>0</v>
      </c>
      <c r="X2521" s="19">
        <f t="shared" si="1069"/>
        <v>0</v>
      </c>
      <c r="Y2521" s="19">
        <f t="shared" si="1070"/>
        <v>0</v>
      </c>
      <c r="Z2521" s="2">
        <f t="shared" si="1071"/>
        <v>0</v>
      </c>
      <c r="AA2521" s="2">
        <f t="shared" si="1072"/>
        <v>0</v>
      </c>
      <c r="AB2521">
        <v>0</v>
      </c>
      <c r="AC2521">
        <v>0</v>
      </c>
      <c r="AD2521">
        <v>0</v>
      </c>
      <c r="AE2521">
        <v>0</v>
      </c>
      <c r="AF2521" s="2">
        <f t="shared" si="1073"/>
        <v>0</v>
      </c>
      <c r="AG2521" t="b">
        <f t="shared" si="1074"/>
        <v>0</v>
      </c>
      <c r="AH2521" s="2" t="str">
        <f t="shared" si="1075"/>
        <v/>
      </c>
      <c r="AI2521" t="str">
        <f t="shared" si="1076"/>
        <v/>
      </c>
      <c r="AJ2521" s="2" t="str">
        <f t="shared" si="1077"/>
        <v/>
      </c>
      <c r="AK2521" s="2" t="str">
        <f t="shared" si="1078"/>
        <v/>
      </c>
    </row>
    <row r="2522" spans="1:37" x14ac:dyDescent="0.3">
      <c r="A2522" s="18">
        <v>40764</v>
      </c>
      <c r="B2522">
        <v>0</v>
      </c>
      <c r="C2522">
        <v>19.600000000000001</v>
      </c>
      <c r="D2522">
        <v>9.3000000000000007</v>
      </c>
      <c r="E2522">
        <v>14.45</v>
      </c>
      <c r="G2522" s="3">
        <f t="shared" ref="G2522:G2585" si="1080">W2521</f>
        <v>0</v>
      </c>
      <c r="H2522" s="3">
        <f t="shared" ref="H2522:H2585" si="1081">Y2521</f>
        <v>0</v>
      </c>
      <c r="I2522" s="10">
        <f t="shared" si="1055"/>
        <v>0</v>
      </c>
      <c r="J2522" s="3">
        <f t="shared" si="1056"/>
        <v>0</v>
      </c>
      <c r="K2522" s="3">
        <f t="shared" si="1057"/>
        <v>0</v>
      </c>
      <c r="L2522" s="15">
        <f t="shared" si="1058"/>
        <v>0</v>
      </c>
      <c r="M2522" s="3">
        <f t="shared" si="1059"/>
        <v>0</v>
      </c>
      <c r="N2522" s="15">
        <f t="shared" si="1060"/>
        <v>0</v>
      </c>
      <c r="O2522" s="15">
        <f t="shared" si="1061"/>
        <v>0</v>
      </c>
      <c r="P2522" s="15">
        <f t="shared" si="1062"/>
        <v>0</v>
      </c>
      <c r="Q2522" s="3">
        <f t="shared" si="1079"/>
        <v>8</v>
      </c>
      <c r="R2522" s="3">
        <f t="shared" si="1063"/>
        <v>-2.08</v>
      </c>
      <c r="S2522" s="16">
        <f t="shared" si="1064"/>
        <v>-30.056000000000001</v>
      </c>
      <c r="T2522" s="3">
        <f t="shared" si="1065"/>
        <v>0</v>
      </c>
      <c r="U2522" s="3">
        <f t="shared" si="1066"/>
        <v>0</v>
      </c>
      <c r="V2522" s="3">
        <f t="shared" si="1067"/>
        <v>0</v>
      </c>
      <c r="W2522" s="19">
        <f t="shared" si="1068"/>
        <v>0</v>
      </c>
      <c r="X2522" s="19">
        <f t="shared" si="1069"/>
        <v>0</v>
      </c>
      <c r="Y2522" s="19">
        <f t="shared" si="1070"/>
        <v>0</v>
      </c>
      <c r="Z2522" s="2">
        <f t="shared" si="1071"/>
        <v>0</v>
      </c>
      <c r="AA2522" s="2">
        <f t="shared" si="1072"/>
        <v>0</v>
      </c>
      <c r="AB2522">
        <v>0</v>
      </c>
      <c r="AC2522">
        <v>0</v>
      </c>
      <c r="AD2522">
        <v>0</v>
      </c>
      <c r="AE2522">
        <v>0</v>
      </c>
      <c r="AF2522" s="2">
        <f t="shared" si="1073"/>
        <v>0</v>
      </c>
      <c r="AG2522" t="b">
        <f t="shared" si="1074"/>
        <v>0</v>
      </c>
      <c r="AH2522" s="2" t="str">
        <f t="shared" si="1075"/>
        <v/>
      </c>
      <c r="AI2522" t="str">
        <f t="shared" si="1076"/>
        <v/>
      </c>
      <c r="AJ2522" s="2" t="str">
        <f t="shared" si="1077"/>
        <v/>
      </c>
      <c r="AK2522" s="2" t="str">
        <f t="shared" si="1078"/>
        <v/>
      </c>
    </row>
    <row r="2523" spans="1:37" x14ac:dyDescent="0.3">
      <c r="A2523" s="18">
        <v>40765</v>
      </c>
      <c r="B2523">
        <v>0</v>
      </c>
      <c r="C2523">
        <v>19.100000000000001</v>
      </c>
      <c r="D2523">
        <v>8.4</v>
      </c>
      <c r="E2523">
        <v>13.75</v>
      </c>
      <c r="G2523" s="3">
        <f t="shared" si="1080"/>
        <v>0</v>
      </c>
      <c r="H2523" s="3">
        <f t="shared" si="1081"/>
        <v>0</v>
      </c>
      <c r="I2523" s="10">
        <f t="shared" si="1055"/>
        <v>0</v>
      </c>
      <c r="J2523" s="3">
        <f t="shared" si="1056"/>
        <v>0</v>
      </c>
      <c r="K2523" s="3">
        <f t="shared" si="1057"/>
        <v>0</v>
      </c>
      <c r="L2523" s="15">
        <f t="shared" si="1058"/>
        <v>0</v>
      </c>
      <c r="M2523" s="3">
        <f t="shared" si="1059"/>
        <v>0</v>
      </c>
      <c r="N2523" s="15">
        <f t="shared" si="1060"/>
        <v>0</v>
      </c>
      <c r="O2523" s="15">
        <f t="shared" si="1061"/>
        <v>0</v>
      </c>
      <c r="P2523" s="15">
        <f t="shared" si="1062"/>
        <v>0</v>
      </c>
      <c r="Q2523" s="3">
        <f t="shared" si="1079"/>
        <v>8</v>
      </c>
      <c r="R2523" s="3">
        <f t="shared" si="1063"/>
        <v>-2.08</v>
      </c>
      <c r="S2523" s="16">
        <f t="shared" si="1064"/>
        <v>-28.6</v>
      </c>
      <c r="T2523" s="3">
        <f t="shared" si="1065"/>
        <v>0</v>
      </c>
      <c r="U2523" s="3">
        <f t="shared" si="1066"/>
        <v>0</v>
      </c>
      <c r="V2523" s="3">
        <f t="shared" si="1067"/>
        <v>0</v>
      </c>
      <c r="W2523" s="19">
        <f t="shared" si="1068"/>
        <v>0</v>
      </c>
      <c r="X2523" s="19">
        <f t="shared" si="1069"/>
        <v>0</v>
      </c>
      <c r="Y2523" s="19">
        <f t="shared" si="1070"/>
        <v>0</v>
      </c>
      <c r="Z2523" s="2">
        <f t="shared" si="1071"/>
        <v>0</v>
      </c>
      <c r="AA2523" s="2">
        <f t="shared" si="1072"/>
        <v>0</v>
      </c>
      <c r="AB2523">
        <v>0</v>
      </c>
      <c r="AC2523">
        <v>0</v>
      </c>
      <c r="AD2523">
        <v>0</v>
      </c>
      <c r="AE2523">
        <v>0</v>
      </c>
      <c r="AF2523" s="2">
        <f t="shared" si="1073"/>
        <v>0</v>
      </c>
      <c r="AG2523" t="b">
        <f t="shared" si="1074"/>
        <v>0</v>
      </c>
      <c r="AH2523" s="2" t="str">
        <f t="shared" si="1075"/>
        <v/>
      </c>
      <c r="AI2523" t="str">
        <f t="shared" si="1076"/>
        <v/>
      </c>
      <c r="AJ2523" s="2" t="str">
        <f t="shared" si="1077"/>
        <v/>
      </c>
      <c r="AK2523" s="2" t="str">
        <f t="shared" si="1078"/>
        <v/>
      </c>
    </row>
    <row r="2524" spans="1:37" x14ac:dyDescent="0.3">
      <c r="A2524" s="18">
        <v>40766</v>
      </c>
      <c r="B2524">
        <v>0</v>
      </c>
      <c r="C2524">
        <v>20.5</v>
      </c>
      <c r="D2524">
        <v>7.7</v>
      </c>
      <c r="E2524">
        <v>14.1</v>
      </c>
      <c r="G2524" s="3">
        <f t="shared" si="1080"/>
        <v>0</v>
      </c>
      <c r="H2524" s="3">
        <f t="shared" si="1081"/>
        <v>0</v>
      </c>
      <c r="I2524" s="10">
        <f t="shared" si="1055"/>
        <v>0</v>
      </c>
      <c r="J2524" s="3">
        <f t="shared" si="1056"/>
        <v>0</v>
      </c>
      <c r="K2524" s="3">
        <f t="shared" si="1057"/>
        <v>0</v>
      </c>
      <c r="L2524" s="15">
        <f t="shared" si="1058"/>
        <v>0</v>
      </c>
      <c r="M2524" s="3">
        <f t="shared" si="1059"/>
        <v>0</v>
      </c>
      <c r="N2524" s="15">
        <f t="shared" si="1060"/>
        <v>0</v>
      </c>
      <c r="O2524" s="15">
        <f t="shared" si="1061"/>
        <v>0</v>
      </c>
      <c r="P2524" s="15">
        <f t="shared" si="1062"/>
        <v>0</v>
      </c>
      <c r="Q2524" s="3">
        <f t="shared" si="1079"/>
        <v>8</v>
      </c>
      <c r="R2524" s="3">
        <f t="shared" si="1063"/>
        <v>-2.08</v>
      </c>
      <c r="S2524" s="16">
        <f t="shared" si="1064"/>
        <v>-29.327999999999999</v>
      </c>
      <c r="T2524" s="3">
        <f t="shared" si="1065"/>
        <v>0</v>
      </c>
      <c r="U2524" s="3">
        <f t="shared" si="1066"/>
        <v>0</v>
      </c>
      <c r="V2524" s="3">
        <f t="shared" si="1067"/>
        <v>0</v>
      </c>
      <c r="W2524" s="19">
        <f t="shared" si="1068"/>
        <v>0</v>
      </c>
      <c r="X2524" s="19">
        <f t="shared" si="1069"/>
        <v>0</v>
      </c>
      <c r="Y2524" s="19">
        <f t="shared" si="1070"/>
        <v>0</v>
      </c>
      <c r="Z2524" s="2">
        <f t="shared" si="1071"/>
        <v>0</v>
      </c>
      <c r="AA2524" s="2">
        <f t="shared" si="1072"/>
        <v>0</v>
      </c>
      <c r="AB2524">
        <v>0</v>
      </c>
      <c r="AC2524">
        <v>0</v>
      </c>
      <c r="AD2524">
        <v>0</v>
      </c>
      <c r="AE2524">
        <v>0</v>
      </c>
      <c r="AF2524" s="2">
        <f t="shared" si="1073"/>
        <v>0</v>
      </c>
      <c r="AG2524" t="b">
        <f t="shared" si="1074"/>
        <v>0</v>
      </c>
      <c r="AH2524" s="2" t="str">
        <f t="shared" si="1075"/>
        <v/>
      </c>
      <c r="AI2524" t="str">
        <f t="shared" si="1076"/>
        <v/>
      </c>
      <c r="AJ2524" s="2" t="str">
        <f t="shared" si="1077"/>
        <v/>
      </c>
      <c r="AK2524" s="2" t="str">
        <f t="shared" si="1078"/>
        <v/>
      </c>
    </row>
    <row r="2525" spans="1:37" x14ac:dyDescent="0.3">
      <c r="A2525" s="18">
        <v>40767</v>
      </c>
      <c r="B2525">
        <v>0</v>
      </c>
      <c r="C2525">
        <v>21.5</v>
      </c>
      <c r="D2525">
        <v>8.8000000000000007</v>
      </c>
      <c r="E2525">
        <v>15.15</v>
      </c>
      <c r="G2525" s="3">
        <f t="shared" si="1080"/>
        <v>0</v>
      </c>
      <c r="H2525" s="3">
        <f t="shared" si="1081"/>
        <v>0</v>
      </c>
      <c r="I2525" s="10">
        <f t="shared" si="1055"/>
        <v>0</v>
      </c>
      <c r="J2525" s="3">
        <f t="shared" si="1056"/>
        <v>0</v>
      </c>
      <c r="K2525" s="3">
        <f t="shared" si="1057"/>
        <v>0</v>
      </c>
      <c r="L2525" s="15">
        <f t="shared" si="1058"/>
        <v>0</v>
      </c>
      <c r="M2525" s="3">
        <f t="shared" si="1059"/>
        <v>0</v>
      </c>
      <c r="N2525" s="15">
        <f t="shared" si="1060"/>
        <v>0</v>
      </c>
      <c r="O2525" s="15">
        <f t="shared" si="1061"/>
        <v>0</v>
      </c>
      <c r="P2525" s="15">
        <f t="shared" si="1062"/>
        <v>0</v>
      </c>
      <c r="Q2525" s="3">
        <f t="shared" si="1079"/>
        <v>8</v>
      </c>
      <c r="R2525" s="3">
        <f t="shared" si="1063"/>
        <v>-2.08</v>
      </c>
      <c r="S2525" s="16">
        <f t="shared" si="1064"/>
        <v>-31.512</v>
      </c>
      <c r="T2525" s="3">
        <f t="shared" si="1065"/>
        <v>0</v>
      </c>
      <c r="U2525" s="3">
        <f t="shared" si="1066"/>
        <v>0</v>
      </c>
      <c r="V2525" s="3">
        <f t="shared" si="1067"/>
        <v>0</v>
      </c>
      <c r="W2525" s="19">
        <f t="shared" si="1068"/>
        <v>0</v>
      </c>
      <c r="X2525" s="19">
        <f t="shared" si="1069"/>
        <v>0</v>
      </c>
      <c r="Y2525" s="19">
        <f t="shared" si="1070"/>
        <v>0</v>
      </c>
      <c r="Z2525" s="2">
        <f t="shared" si="1071"/>
        <v>0</v>
      </c>
      <c r="AA2525" s="2">
        <f t="shared" si="1072"/>
        <v>0</v>
      </c>
      <c r="AB2525">
        <v>0</v>
      </c>
      <c r="AC2525">
        <v>0</v>
      </c>
      <c r="AD2525">
        <v>0</v>
      </c>
      <c r="AE2525">
        <v>0</v>
      </c>
      <c r="AF2525" s="2">
        <f t="shared" si="1073"/>
        <v>0</v>
      </c>
      <c r="AG2525" t="b">
        <f t="shared" si="1074"/>
        <v>0</v>
      </c>
      <c r="AH2525" s="2" t="str">
        <f t="shared" si="1075"/>
        <v/>
      </c>
      <c r="AI2525" t="str">
        <f t="shared" si="1076"/>
        <v/>
      </c>
      <c r="AJ2525" s="2" t="str">
        <f t="shared" si="1077"/>
        <v/>
      </c>
      <c r="AK2525" s="2" t="str">
        <f t="shared" si="1078"/>
        <v/>
      </c>
    </row>
    <row r="2526" spans="1:37" x14ac:dyDescent="0.3">
      <c r="A2526" s="18">
        <v>40768</v>
      </c>
      <c r="B2526">
        <v>0</v>
      </c>
      <c r="C2526">
        <v>22.7</v>
      </c>
      <c r="D2526">
        <v>10.3</v>
      </c>
      <c r="E2526">
        <v>16.5</v>
      </c>
      <c r="G2526" s="3">
        <f t="shared" si="1080"/>
        <v>0</v>
      </c>
      <c r="H2526" s="3">
        <f t="shared" si="1081"/>
        <v>0</v>
      </c>
      <c r="I2526" s="10">
        <f t="shared" si="1055"/>
        <v>0</v>
      </c>
      <c r="J2526" s="3">
        <f t="shared" si="1056"/>
        <v>0</v>
      </c>
      <c r="K2526" s="3">
        <f t="shared" si="1057"/>
        <v>0</v>
      </c>
      <c r="L2526" s="15">
        <f t="shared" si="1058"/>
        <v>0</v>
      </c>
      <c r="M2526" s="3">
        <f t="shared" si="1059"/>
        <v>0</v>
      </c>
      <c r="N2526" s="15">
        <f t="shared" si="1060"/>
        <v>0</v>
      </c>
      <c r="O2526" s="15">
        <f t="shared" si="1061"/>
        <v>0</v>
      </c>
      <c r="P2526" s="15">
        <f t="shared" si="1062"/>
        <v>0</v>
      </c>
      <c r="Q2526" s="3">
        <f t="shared" si="1079"/>
        <v>8</v>
      </c>
      <c r="R2526" s="3">
        <f t="shared" si="1063"/>
        <v>-2.08</v>
      </c>
      <c r="S2526" s="16">
        <f t="shared" si="1064"/>
        <v>-34.32</v>
      </c>
      <c r="T2526" s="3">
        <f t="shared" si="1065"/>
        <v>0</v>
      </c>
      <c r="U2526" s="3">
        <f t="shared" si="1066"/>
        <v>0</v>
      </c>
      <c r="V2526" s="3">
        <f t="shared" si="1067"/>
        <v>0</v>
      </c>
      <c r="W2526" s="19">
        <f t="shared" si="1068"/>
        <v>0</v>
      </c>
      <c r="X2526" s="19">
        <f t="shared" si="1069"/>
        <v>0</v>
      </c>
      <c r="Y2526" s="19">
        <f t="shared" si="1070"/>
        <v>0</v>
      </c>
      <c r="Z2526" s="2">
        <f t="shared" si="1071"/>
        <v>0</v>
      </c>
      <c r="AA2526" s="2">
        <f t="shared" si="1072"/>
        <v>0</v>
      </c>
      <c r="AB2526">
        <v>0</v>
      </c>
      <c r="AC2526">
        <v>0</v>
      </c>
      <c r="AD2526">
        <v>0</v>
      </c>
      <c r="AE2526">
        <v>0</v>
      </c>
      <c r="AF2526" s="2">
        <f t="shared" si="1073"/>
        <v>0</v>
      </c>
      <c r="AG2526" t="b">
        <f t="shared" si="1074"/>
        <v>0</v>
      </c>
      <c r="AH2526" s="2" t="str">
        <f t="shared" si="1075"/>
        <v/>
      </c>
      <c r="AI2526" t="str">
        <f t="shared" si="1076"/>
        <v/>
      </c>
      <c r="AJ2526" s="2" t="str">
        <f t="shared" si="1077"/>
        <v/>
      </c>
      <c r="AK2526" s="2" t="str">
        <f t="shared" si="1078"/>
        <v/>
      </c>
    </row>
    <row r="2527" spans="1:37" x14ac:dyDescent="0.3">
      <c r="A2527" s="18">
        <v>40769</v>
      </c>
      <c r="B2527">
        <v>0</v>
      </c>
      <c r="C2527">
        <v>19.600000000000001</v>
      </c>
      <c r="D2527">
        <v>8.1</v>
      </c>
      <c r="E2527">
        <v>13.85</v>
      </c>
      <c r="G2527" s="3">
        <f t="shared" si="1080"/>
        <v>0</v>
      </c>
      <c r="H2527" s="3">
        <f t="shared" si="1081"/>
        <v>0</v>
      </c>
      <c r="I2527" s="10">
        <f t="shared" si="1055"/>
        <v>0</v>
      </c>
      <c r="J2527" s="3">
        <f t="shared" si="1056"/>
        <v>0</v>
      </c>
      <c r="K2527" s="3">
        <f t="shared" si="1057"/>
        <v>0</v>
      </c>
      <c r="L2527" s="15">
        <f t="shared" si="1058"/>
        <v>0</v>
      </c>
      <c r="M2527" s="3">
        <f t="shared" si="1059"/>
        <v>0</v>
      </c>
      <c r="N2527" s="15">
        <f t="shared" si="1060"/>
        <v>0</v>
      </c>
      <c r="O2527" s="15">
        <f t="shared" si="1061"/>
        <v>0</v>
      </c>
      <c r="P2527" s="15">
        <f t="shared" si="1062"/>
        <v>0</v>
      </c>
      <c r="Q2527" s="3">
        <f t="shared" si="1079"/>
        <v>8</v>
      </c>
      <c r="R2527" s="3">
        <f t="shared" si="1063"/>
        <v>-2.08</v>
      </c>
      <c r="S2527" s="16">
        <f t="shared" si="1064"/>
        <v>-28.808</v>
      </c>
      <c r="T2527" s="3">
        <f t="shared" si="1065"/>
        <v>0</v>
      </c>
      <c r="U2527" s="3">
        <f t="shared" si="1066"/>
        <v>0</v>
      </c>
      <c r="V2527" s="3">
        <f t="shared" si="1067"/>
        <v>0</v>
      </c>
      <c r="W2527" s="19">
        <f t="shared" si="1068"/>
        <v>0</v>
      </c>
      <c r="X2527" s="19">
        <f t="shared" si="1069"/>
        <v>0</v>
      </c>
      <c r="Y2527" s="19">
        <f t="shared" si="1070"/>
        <v>0</v>
      </c>
      <c r="Z2527" s="2">
        <f t="shared" si="1071"/>
        <v>0</v>
      </c>
      <c r="AA2527" s="2">
        <f t="shared" si="1072"/>
        <v>0</v>
      </c>
      <c r="AB2527">
        <v>0</v>
      </c>
      <c r="AC2527">
        <v>0</v>
      </c>
      <c r="AD2527">
        <v>0</v>
      </c>
      <c r="AE2527">
        <v>0</v>
      </c>
      <c r="AF2527" s="2">
        <f t="shared" si="1073"/>
        <v>0</v>
      </c>
      <c r="AG2527" t="b">
        <f t="shared" si="1074"/>
        <v>0</v>
      </c>
      <c r="AH2527" s="2" t="str">
        <f t="shared" si="1075"/>
        <v/>
      </c>
      <c r="AI2527" t="str">
        <f t="shared" si="1076"/>
        <v/>
      </c>
      <c r="AJ2527" s="2" t="str">
        <f t="shared" si="1077"/>
        <v/>
      </c>
      <c r="AK2527" s="2" t="str">
        <f t="shared" si="1078"/>
        <v/>
      </c>
    </row>
    <row r="2528" spans="1:37" x14ac:dyDescent="0.3">
      <c r="A2528" s="18">
        <v>40770</v>
      </c>
      <c r="B2528">
        <v>0</v>
      </c>
      <c r="C2528">
        <v>19.2</v>
      </c>
      <c r="D2528">
        <v>9</v>
      </c>
      <c r="E2528">
        <v>14.1</v>
      </c>
      <c r="G2528" s="3">
        <f t="shared" si="1080"/>
        <v>0</v>
      </c>
      <c r="H2528" s="3">
        <f t="shared" si="1081"/>
        <v>0</v>
      </c>
      <c r="I2528" s="10">
        <f t="shared" si="1055"/>
        <v>0</v>
      </c>
      <c r="J2528" s="3">
        <f t="shared" si="1056"/>
        <v>0</v>
      </c>
      <c r="K2528" s="3">
        <f t="shared" si="1057"/>
        <v>0</v>
      </c>
      <c r="L2528" s="15">
        <f t="shared" si="1058"/>
        <v>0</v>
      </c>
      <c r="M2528" s="3">
        <f t="shared" si="1059"/>
        <v>0</v>
      </c>
      <c r="N2528" s="15">
        <f t="shared" si="1060"/>
        <v>0</v>
      </c>
      <c r="O2528" s="15">
        <f t="shared" si="1061"/>
        <v>0</v>
      </c>
      <c r="P2528" s="15">
        <f t="shared" si="1062"/>
        <v>0</v>
      </c>
      <c r="Q2528" s="3">
        <f t="shared" si="1079"/>
        <v>8</v>
      </c>
      <c r="R2528" s="3">
        <f t="shared" si="1063"/>
        <v>-2.08</v>
      </c>
      <c r="S2528" s="16">
        <f t="shared" si="1064"/>
        <v>-29.327999999999999</v>
      </c>
      <c r="T2528" s="3">
        <f t="shared" si="1065"/>
        <v>0</v>
      </c>
      <c r="U2528" s="3">
        <f t="shared" si="1066"/>
        <v>0</v>
      </c>
      <c r="V2528" s="3">
        <f t="shared" si="1067"/>
        <v>0</v>
      </c>
      <c r="W2528" s="19">
        <f t="shared" si="1068"/>
        <v>0</v>
      </c>
      <c r="X2528" s="19">
        <f t="shared" si="1069"/>
        <v>0</v>
      </c>
      <c r="Y2528" s="19">
        <f t="shared" si="1070"/>
        <v>0</v>
      </c>
      <c r="Z2528" s="2">
        <f t="shared" si="1071"/>
        <v>0</v>
      </c>
      <c r="AA2528" s="2">
        <f t="shared" si="1072"/>
        <v>0</v>
      </c>
      <c r="AB2528">
        <v>0</v>
      </c>
      <c r="AC2528">
        <v>0</v>
      </c>
      <c r="AD2528">
        <v>0</v>
      </c>
      <c r="AE2528">
        <v>0</v>
      </c>
      <c r="AF2528" s="2">
        <f t="shared" si="1073"/>
        <v>0</v>
      </c>
      <c r="AG2528" t="b">
        <f t="shared" si="1074"/>
        <v>0</v>
      </c>
      <c r="AH2528" s="2" t="str">
        <f t="shared" si="1075"/>
        <v/>
      </c>
      <c r="AI2528" t="str">
        <f t="shared" si="1076"/>
        <v/>
      </c>
      <c r="AJ2528" s="2" t="str">
        <f t="shared" si="1077"/>
        <v/>
      </c>
      <c r="AK2528" s="2" t="str">
        <f t="shared" si="1078"/>
        <v/>
      </c>
    </row>
    <row r="2529" spans="1:37" x14ac:dyDescent="0.3">
      <c r="A2529" s="18">
        <v>40771</v>
      </c>
      <c r="B2529">
        <v>0</v>
      </c>
      <c r="C2529">
        <v>19.3</v>
      </c>
      <c r="D2529">
        <v>8.6999999999999993</v>
      </c>
      <c r="E2529">
        <v>14</v>
      </c>
      <c r="G2529" s="3">
        <f t="shared" si="1080"/>
        <v>0</v>
      </c>
      <c r="H2529" s="3">
        <f t="shared" si="1081"/>
        <v>0</v>
      </c>
      <c r="I2529" s="10">
        <f t="shared" si="1055"/>
        <v>0</v>
      </c>
      <c r="J2529" s="3">
        <f t="shared" si="1056"/>
        <v>0</v>
      </c>
      <c r="K2529" s="3">
        <f t="shared" si="1057"/>
        <v>0</v>
      </c>
      <c r="L2529" s="15">
        <f t="shared" si="1058"/>
        <v>0</v>
      </c>
      <c r="M2529" s="3">
        <f t="shared" si="1059"/>
        <v>0</v>
      </c>
      <c r="N2529" s="15">
        <f t="shared" si="1060"/>
        <v>0</v>
      </c>
      <c r="O2529" s="15">
        <f t="shared" si="1061"/>
        <v>0</v>
      </c>
      <c r="P2529" s="15">
        <f t="shared" si="1062"/>
        <v>0</v>
      </c>
      <c r="Q2529" s="3">
        <f t="shared" si="1079"/>
        <v>8</v>
      </c>
      <c r="R2529" s="3">
        <f t="shared" si="1063"/>
        <v>-2.08</v>
      </c>
      <c r="S2529" s="16">
        <f t="shared" si="1064"/>
        <v>-29.12</v>
      </c>
      <c r="T2529" s="3">
        <f t="shared" si="1065"/>
        <v>0</v>
      </c>
      <c r="U2529" s="3">
        <f t="shared" si="1066"/>
        <v>0</v>
      </c>
      <c r="V2529" s="3">
        <f t="shared" si="1067"/>
        <v>0</v>
      </c>
      <c r="W2529" s="19">
        <f t="shared" si="1068"/>
        <v>0</v>
      </c>
      <c r="X2529" s="19">
        <f t="shared" si="1069"/>
        <v>0</v>
      </c>
      <c r="Y2529" s="19">
        <f t="shared" si="1070"/>
        <v>0</v>
      </c>
      <c r="Z2529" s="2">
        <f t="shared" si="1071"/>
        <v>0</v>
      </c>
      <c r="AA2529" s="2">
        <f t="shared" si="1072"/>
        <v>0</v>
      </c>
      <c r="AB2529">
        <v>0</v>
      </c>
      <c r="AC2529">
        <v>0</v>
      </c>
      <c r="AD2529">
        <v>0</v>
      </c>
      <c r="AE2529">
        <v>0</v>
      </c>
      <c r="AF2529" s="2">
        <f t="shared" si="1073"/>
        <v>0</v>
      </c>
      <c r="AG2529" t="b">
        <f t="shared" si="1074"/>
        <v>0</v>
      </c>
      <c r="AH2529" s="2" t="str">
        <f t="shared" si="1075"/>
        <v/>
      </c>
      <c r="AI2529" t="str">
        <f t="shared" si="1076"/>
        <v/>
      </c>
      <c r="AJ2529" s="2" t="str">
        <f t="shared" si="1077"/>
        <v/>
      </c>
      <c r="AK2529" s="2" t="str">
        <f t="shared" si="1078"/>
        <v/>
      </c>
    </row>
    <row r="2530" spans="1:37" x14ac:dyDescent="0.3">
      <c r="A2530" s="18">
        <v>40772</v>
      </c>
      <c r="B2530">
        <v>0</v>
      </c>
      <c r="C2530">
        <v>23.2</v>
      </c>
      <c r="D2530">
        <v>9.5</v>
      </c>
      <c r="E2530">
        <v>16.350000000000001</v>
      </c>
      <c r="G2530" s="3">
        <f t="shared" si="1080"/>
        <v>0</v>
      </c>
      <c r="H2530" s="3">
        <f t="shared" si="1081"/>
        <v>0</v>
      </c>
      <c r="I2530" s="10">
        <f t="shared" si="1055"/>
        <v>0</v>
      </c>
      <c r="J2530" s="3">
        <f t="shared" si="1056"/>
        <v>0</v>
      </c>
      <c r="K2530" s="3">
        <f t="shared" si="1057"/>
        <v>0</v>
      </c>
      <c r="L2530" s="15">
        <f t="shared" si="1058"/>
        <v>0</v>
      </c>
      <c r="M2530" s="3">
        <f t="shared" si="1059"/>
        <v>0</v>
      </c>
      <c r="N2530" s="15">
        <f t="shared" si="1060"/>
        <v>0</v>
      </c>
      <c r="O2530" s="15">
        <f t="shared" si="1061"/>
        <v>0</v>
      </c>
      <c r="P2530" s="15">
        <f t="shared" si="1062"/>
        <v>0</v>
      </c>
      <c r="Q2530" s="3">
        <f t="shared" si="1079"/>
        <v>8</v>
      </c>
      <c r="R2530" s="3">
        <f t="shared" si="1063"/>
        <v>-2.08</v>
      </c>
      <c r="S2530" s="16">
        <f t="shared" si="1064"/>
        <v>-34.008000000000003</v>
      </c>
      <c r="T2530" s="3">
        <f t="shared" si="1065"/>
        <v>0</v>
      </c>
      <c r="U2530" s="3">
        <f t="shared" si="1066"/>
        <v>0</v>
      </c>
      <c r="V2530" s="3">
        <f t="shared" si="1067"/>
        <v>0</v>
      </c>
      <c r="W2530" s="19">
        <f t="shared" si="1068"/>
        <v>0</v>
      </c>
      <c r="X2530" s="19">
        <f t="shared" si="1069"/>
        <v>0</v>
      </c>
      <c r="Y2530" s="19">
        <f t="shared" si="1070"/>
        <v>0</v>
      </c>
      <c r="Z2530" s="2">
        <f t="shared" si="1071"/>
        <v>0</v>
      </c>
      <c r="AA2530" s="2">
        <f t="shared" si="1072"/>
        <v>0</v>
      </c>
      <c r="AB2530">
        <v>0</v>
      </c>
      <c r="AC2530">
        <v>0</v>
      </c>
      <c r="AD2530">
        <v>0</v>
      </c>
      <c r="AE2530">
        <v>0</v>
      </c>
      <c r="AF2530" s="2">
        <f t="shared" si="1073"/>
        <v>0</v>
      </c>
      <c r="AG2530" t="b">
        <f t="shared" si="1074"/>
        <v>0</v>
      </c>
      <c r="AH2530" s="2" t="str">
        <f t="shared" si="1075"/>
        <v/>
      </c>
      <c r="AI2530" t="str">
        <f t="shared" si="1076"/>
        <v/>
      </c>
      <c r="AJ2530" s="2" t="str">
        <f t="shared" si="1077"/>
        <v/>
      </c>
      <c r="AK2530" s="2" t="str">
        <f t="shared" si="1078"/>
        <v/>
      </c>
    </row>
    <row r="2531" spans="1:37" x14ac:dyDescent="0.3">
      <c r="A2531" s="18">
        <v>40773</v>
      </c>
      <c r="B2531">
        <v>0</v>
      </c>
      <c r="C2531">
        <v>23.2</v>
      </c>
      <c r="D2531">
        <v>10.199999999999999</v>
      </c>
      <c r="E2531">
        <v>16.7</v>
      </c>
      <c r="G2531" s="3">
        <f t="shared" si="1080"/>
        <v>0</v>
      </c>
      <c r="H2531" s="3">
        <f t="shared" si="1081"/>
        <v>0</v>
      </c>
      <c r="I2531" s="10">
        <f t="shared" si="1055"/>
        <v>0</v>
      </c>
      <c r="J2531" s="3">
        <f t="shared" si="1056"/>
        <v>0</v>
      </c>
      <c r="K2531" s="3">
        <f t="shared" si="1057"/>
        <v>0</v>
      </c>
      <c r="L2531" s="15">
        <f t="shared" si="1058"/>
        <v>0</v>
      </c>
      <c r="M2531" s="3">
        <f t="shared" si="1059"/>
        <v>0</v>
      </c>
      <c r="N2531" s="15">
        <f t="shared" si="1060"/>
        <v>0</v>
      </c>
      <c r="O2531" s="15">
        <f t="shared" si="1061"/>
        <v>0</v>
      </c>
      <c r="P2531" s="15">
        <f t="shared" si="1062"/>
        <v>0</v>
      </c>
      <c r="Q2531" s="3">
        <f t="shared" si="1079"/>
        <v>8</v>
      </c>
      <c r="R2531" s="3">
        <f t="shared" si="1063"/>
        <v>-2.08</v>
      </c>
      <c r="S2531" s="16">
        <f t="shared" si="1064"/>
        <v>-34.735999999999997</v>
      </c>
      <c r="T2531" s="3">
        <f t="shared" si="1065"/>
        <v>0</v>
      </c>
      <c r="U2531" s="3">
        <f t="shared" si="1066"/>
        <v>0</v>
      </c>
      <c r="V2531" s="3">
        <f t="shared" si="1067"/>
        <v>0</v>
      </c>
      <c r="W2531" s="19">
        <f t="shared" si="1068"/>
        <v>0</v>
      </c>
      <c r="X2531" s="19">
        <f t="shared" si="1069"/>
        <v>0</v>
      </c>
      <c r="Y2531" s="19">
        <f t="shared" si="1070"/>
        <v>0</v>
      </c>
      <c r="Z2531" s="2">
        <f t="shared" si="1071"/>
        <v>0</v>
      </c>
      <c r="AA2531" s="2">
        <f t="shared" si="1072"/>
        <v>0</v>
      </c>
      <c r="AB2531">
        <v>0</v>
      </c>
      <c r="AC2531">
        <v>0</v>
      </c>
      <c r="AD2531">
        <v>0</v>
      </c>
      <c r="AE2531">
        <v>0</v>
      </c>
      <c r="AF2531" s="2">
        <f t="shared" si="1073"/>
        <v>0</v>
      </c>
      <c r="AG2531" t="b">
        <f t="shared" si="1074"/>
        <v>0</v>
      </c>
      <c r="AH2531" s="2" t="str">
        <f t="shared" si="1075"/>
        <v/>
      </c>
      <c r="AI2531" t="str">
        <f t="shared" si="1076"/>
        <v/>
      </c>
      <c r="AJ2531" s="2" t="str">
        <f t="shared" si="1077"/>
        <v/>
      </c>
      <c r="AK2531" s="2" t="str">
        <f t="shared" si="1078"/>
        <v/>
      </c>
    </row>
    <row r="2532" spans="1:37" x14ac:dyDescent="0.3">
      <c r="A2532" s="18">
        <v>40774</v>
      </c>
      <c r="B2532">
        <v>0</v>
      </c>
      <c r="C2532">
        <v>22</v>
      </c>
      <c r="D2532">
        <v>9.1</v>
      </c>
      <c r="E2532">
        <v>15.55</v>
      </c>
      <c r="G2532" s="3">
        <f t="shared" si="1080"/>
        <v>0</v>
      </c>
      <c r="H2532" s="3">
        <f t="shared" si="1081"/>
        <v>0</v>
      </c>
      <c r="I2532" s="10">
        <f t="shared" si="1055"/>
        <v>0</v>
      </c>
      <c r="J2532" s="3">
        <f t="shared" si="1056"/>
        <v>0</v>
      </c>
      <c r="K2532" s="3">
        <f t="shared" si="1057"/>
        <v>0</v>
      </c>
      <c r="L2532" s="15">
        <f t="shared" si="1058"/>
        <v>0</v>
      </c>
      <c r="M2532" s="3">
        <f t="shared" si="1059"/>
        <v>0</v>
      </c>
      <c r="N2532" s="15">
        <f t="shared" si="1060"/>
        <v>0</v>
      </c>
      <c r="O2532" s="15">
        <f t="shared" si="1061"/>
        <v>0</v>
      </c>
      <c r="P2532" s="15">
        <f t="shared" si="1062"/>
        <v>0</v>
      </c>
      <c r="Q2532" s="3">
        <f t="shared" si="1079"/>
        <v>8</v>
      </c>
      <c r="R2532" s="3">
        <f t="shared" si="1063"/>
        <v>-2.08</v>
      </c>
      <c r="S2532" s="16">
        <f t="shared" si="1064"/>
        <v>-32.344000000000001</v>
      </c>
      <c r="T2532" s="3">
        <f t="shared" si="1065"/>
        <v>0</v>
      </c>
      <c r="U2532" s="3">
        <f t="shared" si="1066"/>
        <v>0</v>
      </c>
      <c r="V2532" s="3">
        <f t="shared" si="1067"/>
        <v>0</v>
      </c>
      <c r="W2532" s="19">
        <f t="shared" si="1068"/>
        <v>0</v>
      </c>
      <c r="X2532" s="19">
        <f t="shared" si="1069"/>
        <v>0</v>
      </c>
      <c r="Y2532" s="19">
        <f t="shared" si="1070"/>
        <v>0</v>
      </c>
      <c r="Z2532" s="2">
        <f t="shared" si="1071"/>
        <v>0</v>
      </c>
      <c r="AA2532" s="2">
        <f t="shared" si="1072"/>
        <v>0</v>
      </c>
      <c r="AB2532">
        <v>0</v>
      </c>
      <c r="AC2532">
        <v>0</v>
      </c>
      <c r="AD2532">
        <v>0</v>
      </c>
      <c r="AE2532">
        <v>0</v>
      </c>
      <c r="AF2532" s="2">
        <f t="shared" si="1073"/>
        <v>0</v>
      </c>
      <c r="AG2532" t="b">
        <f t="shared" si="1074"/>
        <v>0</v>
      </c>
      <c r="AH2532" s="2" t="str">
        <f t="shared" si="1075"/>
        <v/>
      </c>
      <c r="AI2532" t="str">
        <f t="shared" si="1076"/>
        <v/>
      </c>
      <c r="AJ2532" s="2" t="str">
        <f t="shared" si="1077"/>
        <v/>
      </c>
      <c r="AK2532" s="2" t="str">
        <f t="shared" si="1078"/>
        <v/>
      </c>
    </row>
    <row r="2533" spans="1:37" x14ac:dyDescent="0.3">
      <c r="A2533" s="18">
        <v>40775</v>
      </c>
      <c r="B2533">
        <v>0</v>
      </c>
      <c r="C2533">
        <v>22.3</v>
      </c>
      <c r="D2533">
        <v>9.1999999999999993</v>
      </c>
      <c r="E2533">
        <v>15.75</v>
      </c>
      <c r="G2533" s="3">
        <f t="shared" si="1080"/>
        <v>0</v>
      </c>
      <c r="H2533" s="3">
        <f t="shared" si="1081"/>
        <v>0</v>
      </c>
      <c r="I2533" s="10">
        <f t="shared" si="1055"/>
        <v>0</v>
      </c>
      <c r="J2533" s="3">
        <f t="shared" si="1056"/>
        <v>0</v>
      </c>
      <c r="K2533" s="3">
        <f t="shared" si="1057"/>
        <v>0</v>
      </c>
      <c r="L2533" s="15">
        <f t="shared" si="1058"/>
        <v>0</v>
      </c>
      <c r="M2533" s="3">
        <f t="shared" si="1059"/>
        <v>0</v>
      </c>
      <c r="N2533" s="15">
        <f t="shared" si="1060"/>
        <v>0</v>
      </c>
      <c r="O2533" s="15">
        <f t="shared" si="1061"/>
        <v>0</v>
      </c>
      <c r="P2533" s="15">
        <f t="shared" si="1062"/>
        <v>0</v>
      </c>
      <c r="Q2533" s="3">
        <f t="shared" si="1079"/>
        <v>8</v>
      </c>
      <c r="R2533" s="3">
        <f t="shared" si="1063"/>
        <v>-2.08</v>
      </c>
      <c r="S2533" s="16">
        <f t="shared" si="1064"/>
        <v>-32.76</v>
      </c>
      <c r="T2533" s="3">
        <f t="shared" si="1065"/>
        <v>0</v>
      </c>
      <c r="U2533" s="3">
        <f t="shared" si="1066"/>
        <v>0</v>
      </c>
      <c r="V2533" s="3">
        <f t="shared" si="1067"/>
        <v>0</v>
      </c>
      <c r="W2533" s="19">
        <f t="shared" si="1068"/>
        <v>0</v>
      </c>
      <c r="X2533" s="19">
        <f t="shared" si="1069"/>
        <v>0</v>
      </c>
      <c r="Y2533" s="19">
        <f t="shared" si="1070"/>
        <v>0</v>
      </c>
      <c r="Z2533" s="2">
        <f t="shared" si="1071"/>
        <v>0</v>
      </c>
      <c r="AA2533" s="2">
        <f t="shared" si="1072"/>
        <v>0</v>
      </c>
      <c r="AB2533">
        <v>0</v>
      </c>
      <c r="AC2533">
        <v>0</v>
      </c>
      <c r="AD2533">
        <v>0</v>
      </c>
      <c r="AE2533">
        <v>0</v>
      </c>
      <c r="AF2533" s="2">
        <f t="shared" si="1073"/>
        <v>0</v>
      </c>
      <c r="AG2533" t="b">
        <f t="shared" si="1074"/>
        <v>0</v>
      </c>
      <c r="AH2533" s="2" t="str">
        <f t="shared" si="1075"/>
        <v/>
      </c>
      <c r="AI2533" t="str">
        <f t="shared" si="1076"/>
        <v/>
      </c>
      <c r="AJ2533" s="2" t="str">
        <f t="shared" si="1077"/>
        <v/>
      </c>
      <c r="AK2533" s="2" t="str">
        <f t="shared" si="1078"/>
        <v/>
      </c>
    </row>
    <row r="2534" spans="1:37" x14ac:dyDescent="0.3">
      <c r="A2534" s="18">
        <v>40776</v>
      </c>
      <c r="B2534">
        <v>0</v>
      </c>
      <c r="C2534">
        <v>28</v>
      </c>
      <c r="D2534">
        <v>15.9</v>
      </c>
      <c r="E2534">
        <v>21.95</v>
      </c>
      <c r="G2534" s="3">
        <f t="shared" si="1080"/>
        <v>0</v>
      </c>
      <c r="H2534" s="3">
        <f t="shared" si="1081"/>
        <v>0</v>
      </c>
      <c r="I2534" s="10">
        <f t="shared" si="1055"/>
        <v>0</v>
      </c>
      <c r="J2534" s="3">
        <f t="shared" si="1056"/>
        <v>0</v>
      </c>
      <c r="K2534" s="3">
        <f t="shared" si="1057"/>
        <v>0</v>
      </c>
      <c r="L2534" s="15">
        <f t="shared" si="1058"/>
        <v>0</v>
      </c>
      <c r="M2534" s="3">
        <f t="shared" si="1059"/>
        <v>0</v>
      </c>
      <c r="N2534" s="15">
        <f t="shared" si="1060"/>
        <v>0</v>
      </c>
      <c r="O2534" s="15">
        <f t="shared" si="1061"/>
        <v>0</v>
      </c>
      <c r="P2534" s="15">
        <f t="shared" si="1062"/>
        <v>0</v>
      </c>
      <c r="Q2534" s="3">
        <f t="shared" si="1079"/>
        <v>8</v>
      </c>
      <c r="R2534" s="3">
        <f t="shared" si="1063"/>
        <v>-2.08</v>
      </c>
      <c r="S2534" s="16">
        <f t="shared" si="1064"/>
        <v>-45.655999999999999</v>
      </c>
      <c r="T2534" s="3">
        <f t="shared" si="1065"/>
        <v>0</v>
      </c>
      <c r="U2534" s="3">
        <f t="shared" si="1066"/>
        <v>0</v>
      </c>
      <c r="V2534" s="3">
        <f t="shared" si="1067"/>
        <v>0</v>
      </c>
      <c r="W2534" s="19">
        <f t="shared" si="1068"/>
        <v>0</v>
      </c>
      <c r="X2534" s="19">
        <f t="shared" si="1069"/>
        <v>0</v>
      </c>
      <c r="Y2534" s="19">
        <f t="shared" si="1070"/>
        <v>0</v>
      </c>
      <c r="Z2534" s="2">
        <f t="shared" si="1071"/>
        <v>0</v>
      </c>
      <c r="AA2534" s="2">
        <f t="shared" si="1072"/>
        <v>0</v>
      </c>
      <c r="AB2534">
        <v>0</v>
      </c>
      <c r="AC2534">
        <v>0</v>
      </c>
      <c r="AD2534">
        <v>0</v>
      </c>
      <c r="AE2534">
        <v>0</v>
      </c>
      <c r="AF2534" s="2">
        <f t="shared" si="1073"/>
        <v>0</v>
      </c>
      <c r="AG2534" t="b">
        <f t="shared" si="1074"/>
        <v>0</v>
      </c>
      <c r="AH2534" s="2" t="str">
        <f t="shared" si="1075"/>
        <v/>
      </c>
      <c r="AI2534" t="str">
        <f t="shared" si="1076"/>
        <v/>
      </c>
      <c r="AJ2534" s="2" t="str">
        <f t="shared" si="1077"/>
        <v/>
      </c>
      <c r="AK2534" s="2" t="str">
        <f t="shared" si="1078"/>
        <v/>
      </c>
    </row>
    <row r="2535" spans="1:37" x14ac:dyDescent="0.3">
      <c r="A2535" s="18">
        <v>40777</v>
      </c>
      <c r="B2535">
        <v>0</v>
      </c>
      <c r="C2535">
        <v>27.1</v>
      </c>
      <c r="D2535">
        <v>13.9</v>
      </c>
      <c r="E2535">
        <v>20.5</v>
      </c>
      <c r="G2535" s="3">
        <f t="shared" si="1080"/>
        <v>0</v>
      </c>
      <c r="H2535" s="3">
        <f t="shared" si="1081"/>
        <v>0</v>
      </c>
      <c r="I2535" s="10">
        <f t="shared" si="1055"/>
        <v>0</v>
      </c>
      <c r="J2535" s="3">
        <f t="shared" si="1056"/>
        <v>0</v>
      </c>
      <c r="K2535" s="3">
        <f t="shared" si="1057"/>
        <v>0</v>
      </c>
      <c r="L2535" s="15">
        <f t="shared" si="1058"/>
        <v>0</v>
      </c>
      <c r="M2535" s="3">
        <f t="shared" si="1059"/>
        <v>0</v>
      </c>
      <c r="N2535" s="15">
        <f t="shared" si="1060"/>
        <v>0</v>
      </c>
      <c r="O2535" s="15">
        <f t="shared" si="1061"/>
        <v>0</v>
      </c>
      <c r="P2535" s="15">
        <f t="shared" si="1062"/>
        <v>0</v>
      </c>
      <c r="Q2535" s="3">
        <f t="shared" si="1079"/>
        <v>8</v>
      </c>
      <c r="R2535" s="3">
        <f t="shared" si="1063"/>
        <v>-2.08</v>
      </c>
      <c r="S2535" s="16">
        <f t="shared" si="1064"/>
        <v>-42.64</v>
      </c>
      <c r="T2535" s="3">
        <f t="shared" si="1065"/>
        <v>0</v>
      </c>
      <c r="U2535" s="3">
        <f t="shared" si="1066"/>
        <v>0</v>
      </c>
      <c r="V2535" s="3">
        <f t="shared" si="1067"/>
        <v>0</v>
      </c>
      <c r="W2535" s="19">
        <f t="shared" si="1068"/>
        <v>0</v>
      </c>
      <c r="X2535" s="19">
        <f t="shared" si="1069"/>
        <v>0</v>
      </c>
      <c r="Y2535" s="19">
        <f t="shared" si="1070"/>
        <v>0</v>
      </c>
      <c r="Z2535" s="2">
        <f t="shared" si="1071"/>
        <v>0</v>
      </c>
      <c r="AA2535" s="2">
        <f t="shared" si="1072"/>
        <v>0</v>
      </c>
      <c r="AB2535">
        <v>0</v>
      </c>
      <c r="AC2535">
        <v>0</v>
      </c>
      <c r="AD2535">
        <v>0</v>
      </c>
      <c r="AE2535">
        <v>0</v>
      </c>
      <c r="AF2535" s="2">
        <f t="shared" si="1073"/>
        <v>0</v>
      </c>
      <c r="AG2535" t="b">
        <f t="shared" si="1074"/>
        <v>0</v>
      </c>
      <c r="AH2535" s="2" t="str">
        <f t="shared" si="1075"/>
        <v/>
      </c>
      <c r="AI2535" t="str">
        <f t="shared" si="1076"/>
        <v/>
      </c>
      <c r="AJ2535" s="2" t="str">
        <f t="shared" si="1077"/>
        <v/>
      </c>
      <c r="AK2535" s="2" t="str">
        <f t="shared" si="1078"/>
        <v/>
      </c>
    </row>
    <row r="2536" spans="1:37" x14ac:dyDescent="0.3">
      <c r="A2536" s="18">
        <v>40778</v>
      </c>
      <c r="B2536">
        <v>0</v>
      </c>
      <c r="C2536">
        <v>22.4</v>
      </c>
      <c r="D2536">
        <v>11.1</v>
      </c>
      <c r="E2536">
        <v>16.75</v>
      </c>
      <c r="G2536" s="3">
        <f t="shared" si="1080"/>
        <v>0</v>
      </c>
      <c r="H2536" s="3">
        <f t="shared" si="1081"/>
        <v>0</v>
      </c>
      <c r="I2536" s="10">
        <f t="shared" si="1055"/>
        <v>0</v>
      </c>
      <c r="J2536" s="3">
        <f t="shared" si="1056"/>
        <v>0</v>
      </c>
      <c r="K2536" s="3">
        <f t="shared" si="1057"/>
        <v>0</v>
      </c>
      <c r="L2536" s="15">
        <f t="shared" si="1058"/>
        <v>0</v>
      </c>
      <c r="M2536" s="3">
        <f t="shared" si="1059"/>
        <v>0</v>
      </c>
      <c r="N2536" s="15">
        <f t="shared" si="1060"/>
        <v>0</v>
      </c>
      <c r="O2536" s="15">
        <f t="shared" si="1061"/>
        <v>0</v>
      </c>
      <c r="P2536" s="15">
        <f t="shared" si="1062"/>
        <v>0</v>
      </c>
      <c r="Q2536" s="3">
        <f t="shared" si="1079"/>
        <v>8</v>
      </c>
      <c r="R2536" s="3">
        <f t="shared" si="1063"/>
        <v>-2.08</v>
      </c>
      <c r="S2536" s="16">
        <f t="shared" si="1064"/>
        <v>-34.840000000000003</v>
      </c>
      <c r="T2536" s="3">
        <f t="shared" si="1065"/>
        <v>0</v>
      </c>
      <c r="U2536" s="3">
        <f t="shared" si="1066"/>
        <v>0</v>
      </c>
      <c r="V2536" s="3">
        <f t="shared" si="1067"/>
        <v>0</v>
      </c>
      <c r="W2536" s="19">
        <f t="shared" si="1068"/>
        <v>0</v>
      </c>
      <c r="X2536" s="19">
        <f t="shared" si="1069"/>
        <v>0</v>
      </c>
      <c r="Y2536" s="19">
        <f t="shared" si="1070"/>
        <v>0</v>
      </c>
      <c r="Z2536" s="2">
        <f t="shared" si="1071"/>
        <v>0</v>
      </c>
      <c r="AA2536" s="2">
        <f t="shared" si="1072"/>
        <v>0</v>
      </c>
      <c r="AB2536">
        <v>0</v>
      </c>
      <c r="AC2536">
        <v>0</v>
      </c>
      <c r="AD2536">
        <v>0</v>
      </c>
      <c r="AE2536">
        <v>0</v>
      </c>
      <c r="AF2536" s="2">
        <f t="shared" si="1073"/>
        <v>0</v>
      </c>
      <c r="AG2536" t="b">
        <f t="shared" si="1074"/>
        <v>0</v>
      </c>
      <c r="AH2536" s="2" t="str">
        <f t="shared" si="1075"/>
        <v/>
      </c>
      <c r="AI2536" t="str">
        <f t="shared" si="1076"/>
        <v/>
      </c>
      <c r="AJ2536" s="2" t="str">
        <f t="shared" si="1077"/>
        <v/>
      </c>
      <c r="AK2536" s="2" t="str">
        <f t="shared" si="1078"/>
        <v/>
      </c>
    </row>
    <row r="2537" spans="1:37" x14ac:dyDescent="0.3">
      <c r="A2537" s="18">
        <v>40779</v>
      </c>
      <c r="B2537">
        <v>0</v>
      </c>
      <c r="C2537">
        <v>24.6</v>
      </c>
      <c r="D2537">
        <v>10.4</v>
      </c>
      <c r="E2537">
        <v>17.5</v>
      </c>
      <c r="G2537" s="3">
        <f t="shared" si="1080"/>
        <v>0</v>
      </c>
      <c r="H2537" s="3">
        <f t="shared" si="1081"/>
        <v>0</v>
      </c>
      <c r="I2537" s="10">
        <f t="shared" si="1055"/>
        <v>0</v>
      </c>
      <c r="J2537" s="3">
        <f t="shared" si="1056"/>
        <v>0</v>
      </c>
      <c r="K2537" s="3">
        <f t="shared" si="1057"/>
        <v>0</v>
      </c>
      <c r="L2537" s="15">
        <f t="shared" si="1058"/>
        <v>0</v>
      </c>
      <c r="M2537" s="3">
        <f t="shared" si="1059"/>
        <v>0</v>
      </c>
      <c r="N2537" s="15">
        <f t="shared" si="1060"/>
        <v>0</v>
      </c>
      <c r="O2537" s="15">
        <f t="shared" si="1061"/>
        <v>0</v>
      </c>
      <c r="P2537" s="15">
        <f t="shared" si="1062"/>
        <v>0</v>
      </c>
      <c r="Q2537" s="3">
        <f t="shared" si="1079"/>
        <v>8</v>
      </c>
      <c r="R2537" s="3">
        <f t="shared" si="1063"/>
        <v>-2.08</v>
      </c>
      <c r="S2537" s="16">
        <f t="shared" si="1064"/>
        <v>-36.4</v>
      </c>
      <c r="T2537" s="3">
        <f t="shared" si="1065"/>
        <v>0</v>
      </c>
      <c r="U2537" s="3">
        <f t="shared" si="1066"/>
        <v>0</v>
      </c>
      <c r="V2537" s="3">
        <f t="shared" si="1067"/>
        <v>0</v>
      </c>
      <c r="W2537" s="19">
        <f t="shared" si="1068"/>
        <v>0</v>
      </c>
      <c r="X2537" s="19">
        <f t="shared" si="1069"/>
        <v>0</v>
      </c>
      <c r="Y2537" s="19">
        <f t="shared" si="1070"/>
        <v>0</v>
      </c>
      <c r="Z2537" s="2">
        <f t="shared" si="1071"/>
        <v>0</v>
      </c>
      <c r="AA2537" s="2">
        <f t="shared" si="1072"/>
        <v>0</v>
      </c>
      <c r="AB2537">
        <v>0</v>
      </c>
      <c r="AC2537">
        <v>0</v>
      </c>
      <c r="AD2537">
        <v>0</v>
      </c>
      <c r="AE2537">
        <v>0</v>
      </c>
      <c r="AF2537" s="2">
        <f t="shared" si="1073"/>
        <v>0</v>
      </c>
      <c r="AG2537" t="b">
        <f t="shared" si="1074"/>
        <v>0</v>
      </c>
      <c r="AH2537" s="2" t="str">
        <f t="shared" si="1075"/>
        <v/>
      </c>
      <c r="AI2537" t="str">
        <f t="shared" si="1076"/>
        <v/>
      </c>
      <c r="AJ2537" s="2" t="str">
        <f t="shared" si="1077"/>
        <v/>
      </c>
      <c r="AK2537" s="2" t="str">
        <f t="shared" si="1078"/>
        <v/>
      </c>
    </row>
    <row r="2538" spans="1:37" x14ac:dyDescent="0.3">
      <c r="A2538" s="18">
        <v>40780</v>
      </c>
      <c r="B2538">
        <v>0</v>
      </c>
      <c r="C2538">
        <v>26.4</v>
      </c>
      <c r="D2538">
        <v>12.9</v>
      </c>
      <c r="E2538">
        <v>19.649999999999999</v>
      </c>
      <c r="G2538" s="3">
        <f t="shared" si="1080"/>
        <v>0</v>
      </c>
      <c r="H2538" s="3">
        <f t="shared" si="1081"/>
        <v>0</v>
      </c>
      <c r="I2538" s="10">
        <f t="shared" si="1055"/>
        <v>0</v>
      </c>
      <c r="J2538" s="3">
        <f t="shared" si="1056"/>
        <v>0</v>
      </c>
      <c r="K2538" s="3">
        <f t="shared" si="1057"/>
        <v>0</v>
      </c>
      <c r="L2538" s="15">
        <f t="shared" si="1058"/>
        <v>0</v>
      </c>
      <c r="M2538" s="3">
        <f t="shared" si="1059"/>
        <v>0</v>
      </c>
      <c r="N2538" s="15">
        <f t="shared" si="1060"/>
        <v>0</v>
      </c>
      <c r="O2538" s="15">
        <f t="shared" si="1061"/>
        <v>0</v>
      </c>
      <c r="P2538" s="15">
        <f t="shared" si="1062"/>
        <v>0</v>
      </c>
      <c r="Q2538" s="3">
        <f t="shared" si="1079"/>
        <v>8</v>
      </c>
      <c r="R2538" s="3">
        <f t="shared" si="1063"/>
        <v>-2.08</v>
      </c>
      <c r="S2538" s="16">
        <f t="shared" si="1064"/>
        <v>-40.872</v>
      </c>
      <c r="T2538" s="3">
        <f t="shared" si="1065"/>
        <v>0</v>
      </c>
      <c r="U2538" s="3">
        <f t="shared" si="1066"/>
        <v>0</v>
      </c>
      <c r="V2538" s="3">
        <f t="shared" si="1067"/>
        <v>0</v>
      </c>
      <c r="W2538" s="19">
        <f t="shared" si="1068"/>
        <v>0</v>
      </c>
      <c r="X2538" s="19">
        <f t="shared" si="1069"/>
        <v>0</v>
      </c>
      <c r="Y2538" s="19">
        <f t="shared" si="1070"/>
        <v>0</v>
      </c>
      <c r="Z2538" s="2">
        <f t="shared" si="1071"/>
        <v>0</v>
      </c>
      <c r="AA2538" s="2">
        <f t="shared" si="1072"/>
        <v>0</v>
      </c>
      <c r="AB2538">
        <v>0</v>
      </c>
      <c r="AC2538">
        <v>0</v>
      </c>
      <c r="AD2538">
        <v>0</v>
      </c>
      <c r="AE2538">
        <v>0</v>
      </c>
      <c r="AF2538" s="2">
        <f t="shared" si="1073"/>
        <v>0</v>
      </c>
      <c r="AG2538" t="b">
        <f t="shared" si="1074"/>
        <v>0</v>
      </c>
      <c r="AH2538" s="2" t="str">
        <f t="shared" si="1075"/>
        <v/>
      </c>
      <c r="AI2538" t="str">
        <f t="shared" si="1076"/>
        <v/>
      </c>
      <c r="AJ2538" s="2" t="str">
        <f t="shared" si="1077"/>
        <v/>
      </c>
      <c r="AK2538" s="2" t="str">
        <f t="shared" si="1078"/>
        <v/>
      </c>
    </row>
    <row r="2539" spans="1:37" x14ac:dyDescent="0.3">
      <c r="A2539" s="18">
        <v>40781</v>
      </c>
      <c r="B2539">
        <v>0</v>
      </c>
      <c r="C2539">
        <v>25</v>
      </c>
      <c r="D2539">
        <v>14.5</v>
      </c>
      <c r="E2539">
        <v>19.75</v>
      </c>
      <c r="G2539" s="3">
        <f t="shared" si="1080"/>
        <v>0</v>
      </c>
      <c r="H2539" s="3">
        <f t="shared" si="1081"/>
        <v>0</v>
      </c>
      <c r="I2539" s="10">
        <f t="shared" si="1055"/>
        <v>0</v>
      </c>
      <c r="J2539" s="3">
        <f t="shared" si="1056"/>
        <v>0</v>
      </c>
      <c r="K2539" s="3">
        <f t="shared" si="1057"/>
        <v>0</v>
      </c>
      <c r="L2539" s="15">
        <f t="shared" si="1058"/>
        <v>0</v>
      </c>
      <c r="M2539" s="3">
        <f t="shared" si="1059"/>
        <v>0</v>
      </c>
      <c r="N2539" s="15">
        <f t="shared" si="1060"/>
        <v>0</v>
      </c>
      <c r="O2539" s="15">
        <f t="shared" si="1061"/>
        <v>0</v>
      </c>
      <c r="P2539" s="15">
        <f t="shared" si="1062"/>
        <v>0</v>
      </c>
      <c r="Q2539" s="3">
        <f t="shared" si="1079"/>
        <v>8</v>
      </c>
      <c r="R2539" s="3">
        <f t="shared" si="1063"/>
        <v>-2.08</v>
      </c>
      <c r="S2539" s="16">
        <f t="shared" si="1064"/>
        <v>-41.08</v>
      </c>
      <c r="T2539" s="3">
        <f t="shared" si="1065"/>
        <v>0</v>
      </c>
      <c r="U2539" s="3">
        <f t="shared" si="1066"/>
        <v>0</v>
      </c>
      <c r="V2539" s="3">
        <f t="shared" si="1067"/>
        <v>0</v>
      </c>
      <c r="W2539" s="19">
        <f t="shared" si="1068"/>
        <v>0</v>
      </c>
      <c r="X2539" s="19">
        <f t="shared" si="1069"/>
        <v>0</v>
      </c>
      <c r="Y2539" s="19">
        <f t="shared" si="1070"/>
        <v>0</v>
      </c>
      <c r="Z2539" s="2">
        <f t="shared" si="1071"/>
        <v>0</v>
      </c>
      <c r="AA2539" s="2">
        <f t="shared" si="1072"/>
        <v>0</v>
      </c>
      <c r="AB2539">
        <v>0</v>
      </c>
      <c r="AC2539">
        <v>0</v>
      </c>
      <c r="AD2539">
        <v>0</v>
      </c>
      <c r="AE2539">
        <v>0</v>
      </c>
      <c r="AF2539" s="2">
        <f t="shared" si="1073"/>
        <v>0</v>
      </c>
      <c r="AG2539" t="b">
        <f t="shared" si="1074"/>
        <v>0</v>
      </c>
      <c r="AH2539" s="2" t="str">
        <f t="shared" si="1075"/>
        <v/>
      </c>
      <c r="AI2539" t="str">
        <f t="shared" si="1076"/>
        <v/>
      </c>
      <c r="AJ2539" s="2" t="str">
        <f t="shared" si="1077"/>
        <v/>
      </c>
      <c r="AK2539" s="2" t="str">
        <f t="shared" si="1078"/>
        <v/>
      </c>
    </row>
    <row r="2540" spans="1:37" x14ac:dyDescent="0.3">
      <c r="A2540" s="18">
        <v>40782</v>
      </c>
      <c r="B2540">
        <v>0</v>
      </c>
      <c r="C2540">
        <v>25.7</v>
      </c>
      <c r="D2540">
        <v>13</v>
      </c>
      <c r="E2540">
        <v>19.350000000000001</v>
      </c>
      <c r="G2540" s="3">
        <f t="shared" si="1080"/>
        <v>0</v>
      </c>
      <c r="H2540" s="3">
        <f t="shared" si="1081"/>
        <v>0</v>
      </c>
      <c r="I2540" s="10">
        <f t="shared" si="1055"/>
        <v>0</v>
      </c>
      <c r="J2540" s="3">
        <f t="shared" si="1056"/>
        <v>0</v>
      </c>
      <c r="K2540" s="3">
        <f t="shared" si="1057"/>
        <v>0</v>
      </c>
      <c r="L2540" s="15">
        <f t="shared" si="1058"/>
        <v>0</v>
      </c>
      <c r="M2540" s="3">
        <f t="shared" si="1059"/>
        <v>0</v>
      </c>
      <c r="N2540" s="15">
        <f t="shared" si="1060"/>
        <v>0</v>
      </c>
      <c r="O2540" s="15">
        <f t="shared" si="1061"/>
        <v>0</v>
      </c>
      <c r="P2540" s="15">
        <f t="shared" si="1062"/>
        <v>0</v>
      </c>
      <c r="Q2540" s="3">
        <f t="shared" si="1079"/>
        <v>8</v>
      </c>
      <c r="R2540" s="3">
        <f t="shared" si="1063"/>
        <v>-2.08</v>
      </c>
      <c r="S2540" s="16">
        <f t="shared" si="1064"/>
        <v>-40.248000000000005</v>
      </c>
      <c r="T2540" s="3">
        <f t="shared" si="1065"/>
        <v>0</v>
      </c>
      <c r="U2540" s="3">
        <f t="shared" si="1066"/>
        <v>0</v>
      </c>
      <c r="V2540" s="3">
        <f t="shared" si="1067"/>
        <v>0</v>
      </c>
      <c r="W2540" s="19">
        <f t="shared" si="1068"/>
        <v>0</v>
      </c>
      <c r="X2540" s="19">
        <f t="shared" si="1069"/>
        <v>0</v>
      </c>
      <c r="Y2540" s="19">
        <f t="shared" si="1070"/>
        <v>0</v>
      </c>
      <c r="Z2540" s="2">
        <f t="shared" si="1071"/>
        <v>0</v>
      </c>
      <c r="AA2540" s="2">
        <f t="shared" si="1072"/>
        <v>0</v>
      </c>
      <c r="AB2540">
        <v>0</v>
      </c>
      <c r="AC2540">
        <v>0</v>
      </c>
      <c r="AD2540">
        <v>0</v>
      </c>
      <c r="AE2540">
        <v>0</v>
      </c>
      <c r="AF2540" s="2">
        <f t="shared" si="1073"/>
        <v>0</v>
      </c>
      <c r="AG2540" t="b">
        <f t="shared" si="1074"/>
        <v>0</v>
      </c>
      <c r="AH2540" s="2" t="str">
        <f t="shared" si="1075"/>
        <v/>
      </c>
      <c r="AI2540" t="str">
        <f t="shared" si="1076"/>
        <v/>
      </c>
      <c r="AJ2540" s="2" t="str">
        <f t="shared" si="1077"/>
        <v/>
      </c>
      <c r="AK2540" s="2" t="str">
        <f t="shared" si="1078"/>
        <v/>
      </c>
    </row>
    <row r="2541" spans="1:37" x14ac:dyDescent="0.3">
      <c r="A2541" s="18">
        <v>40783</v>
      </c>
      <c r="B2541">
        <v>0</v>
      </c>
      <c r="C2541">
        <v>25.3</v>
      </c>
      <c r="D2541">
        <v>13.7</v>
      </c>
      <c r="E2541">
        <v>19.5</v>
      </c>
      <c r="G2541" s="3">
        <f t="shared" si="1080"/>
        <v>0</v>
      </c>
      <c r="H2541" s="3">
        <f t="shared" si="1081"/>
        <v>0</v>
      </c>
      <c r="I2541" s="10">
        <f t="shared" si="1055"/>
        <v>0</v>
      </c>
      <c r="J2541" s="3">
        <f t="shared" si="1056"/>
        <v>0</v>
      </c>
      <c r="K2541" s="3">
        <f t="shared" si="1057"/>
        <v>0</v>
      </c>
      <c r="L2541" s="15">
        <f t="shared" si="1058"/>
        <v>0</v>
      </c>
      <c r="M2541" s="3">
        <f t="shared" si="1059"/>
        <v>0</v>
      </c>
      <c r="N2541" s="15">
        <f t="shared" si="1060"/>
        <v>0</v>
      </c>
      <c r="O2541" s="15">
        <f t="shared" si="1061"/>
        <v>0</v>
      </c>
      <c r="P2541" s="15">
        <f t="shared" si="1062"/>
        <v>0</v>
      </c>
      <c r="Q2541" s="3">
        <f t="shared" si="1079"/>
        <v>8</v>
      </c>
      <c r="R2541" s="3">
        <f t="shared" si="1063"/>
        <v>-2.08</v>
      </c>
      <c r="S2541" s="16">
        <f t="shared" si="1064"/>
        <v>-40.56</v>
      </c>
      <c r="T2541" s="3">
        <f t="shared" si="1065"/>
        <v>0</v>
      </c>
      <c r="U2541" s="3">
        <f t="shared" si="1066"/>
        <v>0</v>
      </c>
      <c r="V2541" s="3">
        <f t="shared" si="1067"/>
        <v>0</v>
      </c>
      <c r="W2541" s="19">
        <f t="shared" si="1068"/>
        <v>0</v>
      </c>
      <c r="X2541" s="19">
        <f t="shared" si="1069"/>
        <v>0</v>
      </c>
      <c r="Y2541" s="19">
        <f t="shared" si="1070"/>
        <v>0</v>
      </c>
      <c r="Z2541" s="2">
        <f t="shared" si="1071"/>
        <v>0</v>
      </c>
      <c r="AA2541" s="2">
        <f t="shared" si="1072"/>
        <v>0</v>
      </c>
      <c r="AB2541">
        <v>0</v>
      </c>
      <c r="AC2541">
        <v>0</v>
      </c>
      <c r="AD2541">
        <v>0</v>
      </c>
      <c r="AE2541">
        <v>0</v>
      </c>
      <c r="AF2541" s="2">
        <f t="shared" si="1073"/>
        <v>0</v>
      </c>
      <c r="AG2541" t="b">
        <f t="shared" si="1074"/>
        <v>0</v>
      </c>
      <c r="AH2541" s="2" t="str">
        <f t="shared" si="1075"/>
        <v/>
      </c>
      <c r="AI2541" t="str">
        <f t="shared" si="1076"/>
        <v/>
      </c>
      <c r="AJ2541" s="2" t="str">
        <f t="shared" si="1077"/>
        <v/>
      </c>
      <c r="AK2541" s="2" t="str">
        <f t="shared" si="1078"/>
        <v/>
      </c>
    </row>
    <row r="2542" spans="1:37" x14ac:dyDescent="0.3">
      <c r="A2542" s="18">
        <v>40784</v>
      </c>
      <c r="B2542">
        <v>0</v>
      </c>
      <c r="C2542">
        <v>23.9</v>
      </c>
      <c r="D2542">
        <v>11.9</v>
      </c>
      <c r="E2542">
        <v>17.899999999999999</v>
      </c>
      <c r="G2542" s="3">
        <f t="shared" si="1080"/>
        <v>0</v>
      </c>
      <c r="H2542" s="3">
        <f t="shared" si="1081"/>
        <v>0</v>
      </c>
      <c r="I2542" s="10">
        <f t="shared" si="1055"/>
        <v>0</v>
      </c>
      <c r="J2542" s="3">
        <f t="shared" si="1056"/>
        <v>0</v>
      </c>
      <c r="K2542" s="3">
        <f t="shared" si="1057"/>
        <v>0</v>
      </c>
      <c r="L2542" s="15">
        <f t="shared" si="1058"/>
        <v>0</v>
      </c>
      <c r="M2542" s="3">
        <f t="shared" si="1059"/>
        <v>0</v>
      </c>
      <c r="N2542" s="15">
        <f t="shared" si="1060"/>
        <v>0</v>
      </c>
      <c r="O2542" s="15">
        <f t="shared" si="1061"/>
        <v>0</v>
      </c>
      <c r="P2542" s="15">
        <f t="shared" si="1062"/>
        <v>0</v>
      </c>
      <c r="Q2542" s="3">
        <f t="shared" si="1079"/>
        <v>8</v>
      </c>
      <c r="R2542" s="3">
        <f t="shared" si="1063"/>
        <v>-2.08</v>
      </c>
      <c r="S2542" s="16">
        <f t="shared" si="1064"/>
        <v>-37.231999999999999</v>
      </c>
      <c r="T2542" s="3">
        <f t="shared" si="1065"/>
        <v>0</v>
      </c>
      <c r="U2542" s="3">
        <f t="shared" si="1066"/>
        <v>0</v>
      </c>
      <c r="V2542" s="3">
        <f t="shared" si="1067"/>
        <v>0</v>
      </c>
      <c r="W2542" s="19">
        <f t="shared" si="1068"/>
        <v>0</v>
      </c>
      <c r="X2542" s="19">
        <f t="shared" si="1069"/>
        <v>0</v>
      </c>
      <c r="Y2542" s="19">
        <f t="shared" si="1070"/>
        <v>0</v>
      </c>
      <c r="Z2542" s="2">
        <f t="shared" si="1071"/>
        <v>0</v>
      </c>
      <c r="AA2542" s="2">
        <f t="shared" si="1072"/>
        <v>0</v>
      </c>
      <c r="AB2542">
        <v>0</v>
      </c>
      <c r="AC2542">
        <v>0</v>
      </c>
      <c r="AD2542">
        <v>0</v>
      </c>
      <c r="AE2542">
        <v>0</v>
      </c>
      <c r="AF2542" s="2">
        <f t="shared" si="1073"/>
        <v>0</v>
      </c>
      <c r="AG2542" t="b">
        <f t="shared" si="1074"/>
        <v>0</v>
      </c>
      <c r="AH2542" s="2" t="str">
        <f t="shared" si="1075"/>
        <v/>
      </c>
      <c r="AI2542" t="str">
        <f t="shared" si="1076"/>
        <v/>
      </c>
      <c r="AJ2542" s="2" t="str">
        <f t="shared" si="1077"/>
        <v/>
      </c>
      <c r="AK2542" s="2" t="str">
        <f t="shared" si="1078"/>
        <v/>
      </c>
    </row>
    <row r="2543" spans="1:37" x14ac:dyDescent="0.3">
      <c r="A2543" s="18">
        <v>40785</v>
      </c>
      <c r="B2543">
        <v>0</v>
      </c>
      <c r="C2543">
        <v>19.2</v>
      </c>
      <c r="D2543">
        <v>10.5</v>
      </c>
      <c r="E2543">
        <v>14.85</v>
      </c>
      <c r="G2543" s="3">
        <f t="shared" si="1080"/>
        <v>0</v>
      </c>
      <c r="H2543" s="3">
        <f t="shared" si="1081"/>
        <v>0</v>
      </c>
      <c r="I2543" s="10">
        <f t="shared" si="1055"/>
        <v>0</v>
      </c>
      <c r="J2543" s="3">
        <f t="shared" si="1056"/>
        <v>0</v>
      </c>
      <c r="K2543" s="3">
        <f t="shared" si="1057"/>
        <v>0</v>
      </c>
      <c r="L2543" s="15">
        <f t="shared" si="1058"/>
        <v>0</v>
      </c>
      <c r="M2543" s="3">
        <f t="shared" si="1059"/>
        <v>0</v>
      </c>
      <c r="N2543" s="15">
        <f t="shared" si="1060"/>
        <v>0</v>
      </c>
      <c r="O2543" s="15">
        <f t="shared" si="1061"/>
        <v>0</v>
      </c>
      <c r="P2543" s="15">
        <f t="shared" si="1062"/>
        <v>0</v>
      </c>
      <c r="Q2543" s="3">
        <f t="shared" si="1079"/>
        <v>8</v>
      </c>
      <c r="R2543" s="3">
        <f t="shared" si="1063"/>
        <v>-2.08</v>
      </c>
      <c r="S2543" s="16">
        <f t="shared" si="1064"/>
        <v>-30.888000000000002</v>
      </c>
      <c r="T2543" s="3">
        <f t="shared" si="1065"/>
        <v>0</v>
      </c>
      <c r="U2543" s="3">
        <f t="shared" si="1066"/>
        <v>0</v>
      </c>
      <c r="V2543" s="3">
        <f t="shared" si="1067"/>
        <v>0</v>
      </c>
      <c r="W2543" s="19">
        <f t="shared" si="1068"/>
        <v>0</v>
      </c>
      <c r="X2543" s="19">
        <f t="shared" si="1069"/>
        <v>0</v>
      </c>
      <c r="Y2543" s="19">
        <f t="shared" si="1070"/>
        <v>0</v>
      </c>
      <c r="Z2543" s="2">
        <f t="shared" si="1071"/>
        <v>0</v>
      </c>
      <c r="AA2543" s="2">
        <f t="shared" si="1072"/>
        <v>0</v>
      </c>
      <c r="AB2543">
        <v>0</v>
      </c>
      <c r="AC2543">
        <v>0</v>
      </c>
      <c r="AD2543">
        <v>0</v>
      </c>
      <c r="AE2543">
        <v>0</v>
      </c>
      <c r="AF2543" s="2">
        <f t="shared" si="1073"/>
        <v>0</v>
      </c>
      <c r="AG2543" t="b">
        <f t="shared" si="1074"/>
        <v>0</v>
      </c>
      <c r="AH2543" s="2" t="str">
        <f t="shared" si="1075"/>
        <v/>
      </c>
      <c r="AI2543" t="str">
        <f t="shared" si="1076"/>
        <v/>
      </c>
      <c r="AJ2543" s="2" t="str">
        <f t="shared" si="1077"/>
        <v/>
      </c>
      <c r="AK2543" s="2" t="str">
        <f t="shared" si="1078"/>
        <v/>
      </c>
    </row>
    <row r="2544" spans="1:37" x14ac:dyDescent="0.3">
      <c r="A2544" s="18">
        <v>40786</v>
      </c>
      <c r="B2544">
        <v>0</v>
      </c>
      <c r="C2544">
        <v>16</v>
      </c>
      <c r="D2544">
        <v>8.5</v>
      </c>
      <c r="E2544">
        <v>12.25</v>
      </c>
      <c r="G2544" s="3">
        <f t="shared" si="1080"/>
        <v>0</v>
      </c>
      <c r="H2544" s="3">
        <f t="shared" si="1081"/>
        <v>0</v>
      </c>
      <c r="I2544" s="10">
        <f t="shared" si="1055"/>
        <v>0</v>
      </c>
      <c r="J2544" s="3">
        <f t="shared" si="1056"/>
        <v>0</v>
      </c>
      <c r="K2544" s="3">
        <f t="shared" si="1057"/>
        <v>0</v>
      </c>
      <c r="L2544" s="15">
        <f t="shared" si="1058"/>
        <v>0</v>
      </c>
      <c r="M2544" s="3">
        <f t="shared" si="1059"/>
        <v>0</v>
      </c>
      <c r="N2544" s="15">
        <f t="shared" si="1060"/>
        <v>0</v>
      </c>
      <c r="O2544" s="15">
        <f t="shared" si="1061"/>
        <v>0</v>
      </c>
      <c r="P2544" s="15">
        <f t="shared" si="1062"/>
        <v>0</v>
      </c>
      <c r="Q2544" s="3">
        <f t="shared" si="1079"/>
        <v>8</v>
      </c>
      <c r="R2544" s="3">
        <f t="shared" si="1063"/>
        <v>-2.08</v>
      </c>
      <c r="S2544" s="16">
        <f t="shared" si="1064"/>
        <v>-25.48</v>
      </c>
      <c r="T2544" s="3">
        <f t="shared" si="1065"/>
        <v>0</v>
      </c>
      <c r="U2544" s="3">
        <f t="shared" si="1066"/>
        <v>0</v>
      </c>
      <c r="V2544" s="3">
        <f t="shared" si="1067"/>
        <v>0</v>
      </c>
      <c r="W2544" s="19">
        <f t="shared" si="1068"/>
        <v>0</v>
      </c>
      <c r="X2544" s="19">
        <f t="shared" si="1069"/>
        <v>0</v>
      </c>
      <c r="Y2544" s="19">
        <f t="shared" si="1070"/>
        <v>0</v>
      </c>
      <c r="Z2544" s="2">
        <f t="shared" si="1071"/>
        <v>0</v>
      </c>
      <c r="AA2544" s="2">
        <f t="shared" si="1072"/>
        <v>0</v>
      </c>
      <c r="AB2544">
        <v>0</v>
      </c>
      <c r="AC2544">
        <v>0</v>
      </c>
      <c r="AD2544">
        <v>0</v>
      </c>
      <c r="AE2544">
        <v>0</v>
      </c>
      <c r="AF2544" s="2">
        <f t="shared" si="1073"/>
        <v>0</v>
      </c>
      <c r="AG2544" t="b">
        <f t="shared" si="1074"/>
        <v>0</v>
      </c>
      <c r="AH2544" s="2" t="str">
        <f t="shared" si="1075"/>
        <v/>
      </c>
      <c r="AI2544" t="str">
        <f t="shared" si="1076"/>
        <v/>
      </c>
      <c r="AJ2544" s="2" t="str">
        <f t="shared" si="1077"/>
        <v/>
      </c>
      <c r="AK2544" s="2" t="str">
        <f t="shared" si="1078"/>
        <v/>
      </c>
    </row>
    <row r="2545" spans="1:37" x14ac:dyDescent="0.3">
      <c r="A2545" s="18">
        <v>40787</v>
      </c>
      <c r="B2545">
        <v>0</v>
      </c>
      <c r="C2545">
        <v>11.9</v>
      </c>
      <c r="D2545">
        <v>5.4</v>
      </c>
      <c r="E2545">
        <v>8.65</v>
      </c>
      <c r="G2545" s="3">
        <f t="shared" si="1080"/>
        <v>0</v>
      </c>
      <c r="H2545" s="3">
        <f t="shared" si="1081"/>
        <v>0</v>
      </c>
      <c r="I2545" s="10">
        <f t="shared" si="1055"/>
        <v>0</v>
      </c>
      <c r="J2545" s="3">
        <f t="shared" si="1056"/>
        <v>0</v>
      </c>
      <c r="K2545" s="3">
        <f t="shared" si="1057"/>
        <v>0</v>
      </c>
      <c r="L2545" s="15">
        <f t="shared" si="1058"/>
        <v>0</v>
      </c>
      <c r="M2545" s="3">
        <f t="shared" si="1059"/>
        <v>0</v>
      </c>
      <c r="N2545" s="15">
        <f t="shared" si="1060"/>
        <v>0</v>
      </c>
      <c r="O2545" s="15">
        <f t="shared" si="1061"/>
        <v>0</v>
      </c>
      <c r="P2545" s="15">
        <f t="shared" si="1062"/>
        <v>0</v>
      </c>
      <c r="Q2545" s="3">
        <f t="shared" si="1079"/>
        <v>9</v>
      </c>
      <c r="R2545" s="3">
        <f t="shared" si="1063"/>
        <v>-2.08</v>
      </c>
      <c r="S2545" s="16">
        <f t="shared" si="1064"/>
        <v>-17.992000000000001</v>
      </c>
      <c r="T2545" s="3">
        <f t="shared" si="1065"/>
        <v>0</v>
      </c>
      <c r="U2545" s="3">
        <f t="shared" si="1066"/>
        <v>0</v>
      </c>
      <c r="V2545" s="3">
        <f t="shared" si="1067"/>
        <v>0</v>
      </c>
      <c r="W2545" s="19">
        <f t="shared" si="1068"/>
        <v>0</v>
      </c>
      <c r="X2545" s="19">
        <f t="shared" si="1069"/>
        <v>0</v>
      </c>
      <c r="Y2545" s="19">
        <f t="shared" si="1070"/>
        <v>0</v>
      </c>
      <c r="Z2545" s="2">
        <f t="shared" si="1071"/>
        <v>0</v>
      </c>
      <c r="AA2545" s="2">
        <f t="shared" si="1072"/>
        <v>0</v>
      </c>
      <c r="AB2545">
        <v>0</v>
      </c>
      <c r="AC2545">
        <v>0</v>
      </c>
      <c r="AD2545">
        <v>0</v>
      </c>
      <c r="AE2545">
        <v>0</v>
      </c>
      <c r="AF2545" s="2">
        <f t="shared" si="1073"/>
        <v>0</v>
      </c>
      <c r="AG2545" t="b">
        <f t="shared" si="1074"/>
        <v>0</v>
      </c>
      <c r="AH2545" s="2" t="str">
        <f t="shared" si="1075"/>
        <v/>
      </c>
      <c r="AI2545" t="str">
        <f t="shared" si="1076"/>
        <v/>
      </c>
      <c r="AJ2545" s="2" t="str">
        <f t="shared" si="1077"/>
        <v/>
      </c>
      <c r="AK2545" s="2" t="str">
        <f t="shared" si="1078"/>
        <v/>
      </c>
    </row>
    <row r="2546" spans="1:37" x14ac:dyDescent="0.3">
      <c r="A2546" s="18">
        <v>40788</v>
      </c>
      <c r="B2546">
        <v>0</v>
      </c>
      <c r="C2546">
        <v>20.2</v>
      </c>
      <c r="D2546">
        <v>3.9</v>
      </c>
      <c r="E2546">
        <v>12.05</v>
      </c>
      <c r="G2546" s="3">
        <f t="shared" si="1080"/>
        <v>0</v>
      </c>
      <c r="H2546" s="3">
        <f t="shared" si="1081"/>
        <v>0</v>
      </c>
      <c r="I2546" s="10">
        <f t="shared" si="1055"/>
        <v>0</v>
      </c>
      <c r="J2546" s="3">
        <f t="shared" si="1056"/>
        <v>0</v>
      </c>
      <c r="K2546" s="3">
        <f t="shared" si="1057"/>
        <v>0</v>
      </c>
      <c r="L2546" s="15">
        <f t="shared" si="1058"/>
        <v>0</v>
      </c>
      <c r="M2546" s="3">
        <f t="shared" si="1059"/>
        <v>0</v>
      </c>
      <c r="N2546" s="15">
        <f t="shared" si="1060"/>
        <v>0</v>
      </c>
      <c r="O2546" s="15">
        <f t="shared" si="1061"/>
        <v>0</v>
      </c>
      <c r="P2546" s="15">
        <f t="shared" si="1062"/>
        <v>0</v>
      </c>
      <c r="Q2546" s="3">
        <f t="shared" si="1079"/>
        <v>9</v>
      </c>
      <c r="R2546" s="3">
        <f t="shared" si="1063"/>
        <v>-2.08</v>
      </c>
      <c r="S2546" s="16">
        <f t="shared" si="1064"/>
        <v>-25.064000000000004</v>
      </c>
      <c r="T2546" s="3">
        <f t="shared" si="1065"/>
        <v>0</v>
      </c>
      <c r="U2546" s="3">
        <f t="shared" si="1066"/>
        <v>0</v>
      </c>
      <c r="V2546" s="3">
        <f t="shared" si="1067"/>
        <v>0</v>
      </c>
      <c r="W2546" s="19">
        <f t="shared" si="1068"/>
        <v>0</v>
      </c>
      <c r="X2546" s="19">
        <f t="shared" si="1069"/>
        <v>0</v>
      </c>
      <c r="Y2546" s="19">
        <f t="shared" si="1070"/>
        <v>0</v>
      </c>
      <c r="Z2546" s="2">
        <f t="shared" si="1071"/>
        <v>0</v>
      </c>
      <c r="AA2546" s="2">
        <f t="shared" si="1072"/>
        <v>0</v>
      </c>
      <c r="AB2546">
        <v>0</v>
      </c>
      <c r="AC2546">
        <v>0</v>
      </c>
      <c r="AD2546">
        <v>0</v>
      </c>
      <c r="AE2546">
        <v>0</v>
      </c>
      <c r="AF2546" s="2">
        <f t="shared" si="1073"/>
        <v>0</v>
      </c>
      <c r="AG2546" t="b">
        <f t="shared" si="1074"/>
        <v>0</v>
      </c>
      <c r="AH2546" s="2" t="str">
        <f t="shared" si="1075"/>
        <v/>
      </c>
      <c r="AI2546" t="str">
        <f t="shared" si="1076"/>
        <v/>
      </c>
      <c r="AJ2546" s="2" t="str">
        <f t="shared" si="1077"/>
        <v/>
      </c>
      <c r="AK2546" s="2" t="str">
        <f t="shared" si="1078"/>
        <v/>
      </c>
    </row>
    <row r="2547" spans="1:37" x14ac:dyDescent="0.3">
      <c r="A2547" s="18">
        <v>40789</v>
      </c>
      <c r="B2547">
        <v>0</v>
      </c>
      <c r="C2547">
        <v>20.7</v>
      </c>
      <c r="D2547">
        <v>7.6</v>
      </c>
      <c r="E2547">
        <v>14.15</v>
      </c>
      <c r="G2547" s="3">
        <f t="shared" si="1080"/>
        <v>0</v>
      </c>
      <c r="H2547" s="3">
        <f t="shared" si="1081"/>
        <v>0</v>
      </c>
      <c r="I2547" s="10">
        <f t="shared" si="1055"/>
        <v>0</v>
      </c>
      <c r="J2547" s="3">
        <f t="shared" si="1056"/>
        <v>0</v>
      </c>
      <c r="K2547" s="3">
        <f t="shared" si="1057"/>
        <v>0</v>
      </c>
      <c r="L2547" s="15">
        <f t="shared" si="1058"/>
        <v>0</v>
      </c>
      <c r="M2547" s="3">
        <f t="shared" si="1059"/>
        <v>0</v>
      </c>
      <c r="N2547" s="15">
        <f t="shared" si="1060"/>
        <v>0</v>
      </c>
      <c r="O2547" s="15">
        <f t="shared" si="1061"/>
        <v>0</v>
      </c>
      <c r="P2547" s="15">
        <f t="shared" si="1062"/>
        <v>0</v>
      </c>
      <c r="Q2547" s="3">
        <f t="shared" si="1079"/>
        <v>9</v>
      </c>
      <c r="R2547" s="3">
        <f t="shared" si="1063"/>
        <v>-2.08</v>
      </c>
      <c r="S2547" s="16">
        <f t="shared" si="1064"/>
        <v>-29.432000000000002</v>
      </c>
      <c r="T2547" s="3">
        <f t="shared" si="1065"/>
        <v>0</v>
      </c>
      <c r="U2547" s="3">
        <f t="shared" si="1066"/>
        <v>0</v>
      </c>
      <c r="V2547" s="3">
        <f t="shared" si="1067"/>
        <v>0</v>
      </c>
      <c r="W2547" s="19">
        <f t="shared" si="1068"/>
        <v>0</v>
      </c>
      <c r="X2547" s="19">
        <f t="shared" si="1069"/>
        <v>0</v>
      </c>
      <c r="Y2547" s="19">
        <f t="shared" si="1070"/>
        <v>0</v>
      </c>
      <c r="Z2547" s="2">
        <f t="shared" si="1071"/>
        <v>0</v>
      </c>
      <c r="AA2547" s="2">
        <f t="shared" si="1072"/>
        <v>0</v>
      </c>
      <c r="AB2547">
        <v>0</v>
      </c>
      <c r="AC2547">
        <v>0</v>
      </c>
      <c r="AD2547">
        <v>0</v>
      </c>
      <c r="AE2547">
        <v>0</v>
      </c>
      <c r="AF2547" s="2">
        <f t="shared" si="1073"/>
        <v>0</v>
      </c>
      <c r="AG2547" t="b">
        <f t="shared" si="1074"/>
        <v>0</v>
      </c>
      <c r="AH2547" s="2" t="str">
        <f t="shared" si="1075"/>
        <v/>
      </c>
      <c r="AI2547" t="str">
        <f t="shared" si="1076"/>
        <v/>
      </c>
      <c r="AJ2547" s="2" t="str">
        <f t="shared" si="1077"/>
        <v/>
      </c>
      <c r="AK2547" s="2" t="str">
        <f t="shared" si="1078"/>
        <v/>
      </c>
    </row>
    <row r="2548" spans="1:37" x14ac:dyDescent="0.3">
      <c r="A2548" s="18">
        <v>40790</v>
      </c>
      <c r="B2548">
        <v>0</v>
      </c>
      <c r="C2548">
        <v>23.2</v>
      </c>
      <c r="D2548">
        <v>14.6</v>
      </c>
      <c r="E2548">
        <v>18.899999999999999</v>
      </c>
      <c r="G2548" s="3">
        <f t="shared" si="1080"/>
        <v>0</v>
      </c>
      <c r="H2548" s="3">
        <f t="shared" si="1081"/>
        <v>0</v>
      </c>
      <c r="I2548" s="10">
        <f t="shared" si="1055"/>
        <v>0</v>
      </c>
      <c r="J2548" s="3">
        <f t="shared" si="1056"/>
        <v>0</v>
      </c>
      <c r="K2548" s="3">
        <f t="shared" si="1057"/>
        <v>0</v>
      </c>
      <c r="L2548" s="15">
        <f t="shared" si="1058"/>
        <v>0</v>
      </c>
      <c r="M2548" s="3">
        <f t="shared" si="1059"/>
        <v>0</v>
      </c>
      <c r="N2548" s="15">
        <f t="shared" si="1060"/>
        <v>0</v>
      </c>
      <c r="O2548" s="15">
        <f t="shared" si="1061"/>
        <v>0</v>
      </c>
      <c r="P2548" s="15">
        <f t="shared" si="1062"/>
        <v>0</v>
      </c>
      <c r="Q2548" s="3">
        <f t="shared" si="1079"/>
        <v>9</v>
      </c>
      <c r="R2548" s="3">
        <f t="shared" si="1063"/>
        <v>-2.08</v>
      </c>
      <c r="S2548" s="16">
        <f t="shared" si="1064"/>
        <v>-39.311999999999998</v>
      </c>
      <c r="T2548" s="3">
        <f t="shared" si="1065"/>
        <v>0</v>
      </c>
      <c r="U2548" s="3">
        <f t="shared" si="1066"/>
        <v>0</v>
      </c>
      <c r="V2548" s="3">
        <f t="shared" si="1067"/>
        <v>0</v>
      </c>
      <c r="W2548" s="19">
        <f t="shared" si="1068"/>
        <v>0</v>
      </c>
      <c r="X2548" s="19">
        <f t="shared" si="1069"/>
        <v>0</v>
      </c>
      <c r="Y2548" s="19">
        <f t="shared" si="1070"/>
        <v>0</v>
      </c>
      <c r="Z2548" s="2">
        <f t="shared" si="1071"/>
        <v>0</v>
      </c>
      <c r="AA2548" s="2">
        <f t="shared" si="1072"/>
        <v>0</v>
      </c>
      <c r="AB2548">
        <v>0</v>
      </c>
      <c r="AC2548">
        <v>0</v>
      </c>
      <c r="AD2548">
        <v>0</v>
      </c>
      <c r="AE2548">
        <v>0</v>
      </c>
      <c r="AF2548" s="2">
        <f t="shared" si="1073"/>
        <v>0</v>
      </c>
      <c r="AG2548" t="b">
        <f t="shared" si="1074"/>
        <v>0</v>
      </c>
      <c r="AH2548" s="2" t="str">
        <f t="shared" si="1075"/>
        <v/>
      </c>
      <c r="AI2548" t="str">
        <f t="shared" si="1076"/>
        <v/>
      </c>
      <c r="AJ2548" s="2" t="str">
        <f t="shared" si="1077"/>
        <v/>
      </c>
      <c r="AK2548" s="2" t="str">
        <f t="shared" si="1078"/>
        <v/>
      </c>
    </row>
    <row r="2549" spans="1:37" x14ac:dyDescent="0.3">
      <c r="A2549" s="18">
        <v>40791</v>
      </c>
      <c r="B2549">
        <v>0</v>
      </c>
      <c r="C2549">
        <v>27.8</v>
      </c>
      <c r="D2549">
        <v>13.6</v>
      </c>
      <c r="E2549">
        <v>20.7</v>
      </c>
      <c r="G2549" s="3">
        <f t="shared" si="1080"/>
        <v>0</v>
      </c>
      <c r="H2549" s="3">
        <f t="shared" si="1081"/>
        <v>0</v>
      </c>
      <c r="I2549" s="10">
        <f t="shared" si="1055"/>
        <v>0</v>
      </c>
      <c r="J2549" s="3">
        <f t="shared" si="1056"/>
        <v>0</v>
      </c>
      <c r="K2549" s="3">
        <f t="shared" si="1057"/>
        <v>0</v>
      </c>
      <c r="L2549" s="15">
        <f t="shared" si="1058"/>
        <v>0</v>
      </c>
      <c r="M2549" s="3">
        <f t="shared" si="1059"/>
        <v>0</v>
      </c>
      <c r="N2549" s="15">
        <f t="shared" si="1060"/>
        <v>0</v>
      </c>
      <c r="O2549" s="15">
        <f t="shared" si="1061"/>
        <v>0</v>
      </c>
      <c r="P2549" s="15">
        <f t="shared" si="1062"/>
        <v>0</v>
      </c>
      <c r="Q2549" s="3">
        <f t="shared" si="1079"/>
        <v>9</v>
      </c>
      <c r="R2549" s="3">
        <f t="shared" si="1063"/>
        <v>-2.08</v>
      </c>
      <c r="S2549" s="16">
        <f t="shared" si="1064"/>
        <v>-43.055999999999997</v>
      </c>
      <c r="T2549" s="3">
        <f t="shared" si="1065"/>
        <v>0</v>
      </c>
      <c r="U2549" s="3">
        <f t="shared" si="1066"/>
        <v>0</v>
      </c>
      <c r="V2549" s="3">
        <f t="shared" si="1067"/>
        <v>0</v>
      </c>
      <c r="W2549" s="19">
        <f t="shared" si="1068"/>
        <v>0</v>
      </c>
      <c r="X2549" s="19">
        <f t="shared" si="1069"/>
        <v>0</v>
      </c>
      <c r="Y2549" s="19">
        <f t="shared" si="1070"/>
        <v>0</v>
      </c>
      <c r="Z2549" s="2">
        <f t="shared" si="1071"/>
        <v>0</v>
      </c>
      <c r="AA2549" s="2">
        <f t="shared" si="1072"/>
        <v>0</v>
      </c>
      <c r="AB2549">
        <v>0</v>
      </c>
      <c r="AC2549">
        <v>0</v>
      </c>
      <c r="AD2549">
        <v>0</v>
      </c>
      <c r="AE2549">
        <v>0</v>
      </c>
      <c r="AF2549" s="2">
        <f t="shared" si="1073"/>
        <v>0</v>
      </c>
      <c r="AG2549" t="b">
        <f t="shared" si="1074"/>
        <v>0</v>
      </c>
      <c r="AH2549" s="2" t="str">
        <f t="shared" si="1075"/>
        <v/>
      </c>
      <c r="AI2549" t="str">
        <f t="shared" si="1076"/>
        <v/>
      </c>
      <c r="AJ2549" s="2" t="str">
        <f t="shared" si="1077"/>
        <v/>
      </c>
      <c r="AK2549" s="2" t="str">
        <f t="shared" si="1078"/>
        <v/>
      </c>
    </row>
    <row r="2550" spans="1:37" x14ac:dyDescent="0.3">
      <c r="A2550" s="18">
        <v>40792</v>
      </c>
      <c r="B2550">
        <v>0</v>
      </c>
      <c r="C2550">
        <v>25.4</v>
      </c>
      <c r="D2550">
        <v>13.1</v>
      </c>
      <c r="E2550">
        <v>19.25</v>
      </c>
      <c r="G2550" s="3">
        <f t="shared" si="1080"/>
        <v>0</v>
      </c>
      <c r="H2550" s="3">
        <f t="shared" si="1081"/>
        <v>0</v>
      </c>
      <c r="I2550" s="10">
        <f t="shared" si="1055"/>
        <v>0</v>
      </c>
      <c r="J2550" s="3">
        <f t="shared" si="1056"/>
        <v>0</v>
      </c>
      <c r="K2550" s="3">
        <f t="shared" si="1057"/>
        <v>0</v>
      </c>
      <c r="L2550" s="15">
        <f t="shared" si="1058"/>
        <v>0</v>
      </c>
      <c r="M2550" s="3">
        <f t="shared" si="1059"/>
        <v>0</v>
      </c>
      <c r="N2550" s="15">
        <f t="shared" si="1060"/>
        <v>0</v>
      </c>
      <c r="O2550" s="15">
        <f t="shared" si="1061"/>
        <v>0</v>
      </c>
      <c r="P2550" s="15">
        <f t="shared" si="1062"/>
        <v>0</v>
      </c>
      <c r="Q2550" s="3">
        <f t="shared" si="1079"/>
        <v>9</v>
      </c>
      <c r="R2550" s="3">
        <f t="shared" si="1063"/>
        <v>-2.08</v>
      </c>
      <c r="S2550" s="16">
        <f t="shared" si="1064"/>
        <v>-40.04</v>
      </c>
      <c r="T2550" s="3">
        <f t="shared" si="1065"/>
        <v>0</v>
      </c>
      <c r="U2550" s="3">
        <f t="shared" si="1066"/>
        <v>0</v>
      </c>
      <c r="V2550" s="3">
        <f t="shared" si="1067"/>
        <v>0</v>
      </c>
      <c r="W2550" s="19">
        <f t="shared" si="1068"/>
        <v>0</v>
      </c>
      <c r="X2550" s="19">
        <f t="shared" si="1069"/>
        <v>0</v>
      </c>
      <c r="Y2550" s="19">
        <f t="shared" si="1070"/>
        <v>0</v>
      </c>
      <c r="Z2550" s="2">
        <f t="shared" si="1071"/>
        <v>0</v>
      </c>
      <c r="AA2550" s="2">
        <f t="shared" si="1072"/>
        <v>0</v>
      </c>
      <c r="AB2550">
        <v>0</v>
      </c>
      <c r="AC2550">
        <v>0</v>
      </c>
      <c r="AD2550">
        <v>0</v>
      </c>
      <c r="AE2550">
        <v>0</v>
      </c>
      <c r="AF2550" s="2">
        <f t="shared" si="1073"/>
        <v>0</v>
      </c>
      <c r="AG2550" t="b">
        <f t="shared" si="1074"/>
        <v>0</v>
      </c>
      <c r="AH2550" s="2" t="str">
        <f t="shared" si="1075"/>
        <v/>
      </c>
      <c r="AI2550" t="str">
        <f t="shared" si="1076"/>
        <v/>
      </c>
      <c r="AJ2550" s="2" t="str">
        <f t="shared" si="1077"/>
        <v/>
      </c>
      <c r="AK2550" s="2" t="str">
        <f t="shared" si="1078"/>
        <v/>
      </c>
    </row>
    <row r="2551" spans="1:37" x14ac:dyDescent="0.3">
      <c r="A2551" s="18">
        <v>40793</v>
      </c>
      <c r="B2551">
        <v>0</v>
      </c>
      <c r="C2551">
        <v>26.6</v>
      </c>
      <c r="D2551">
        <v>12.7</v>
      </c>
      <c r="E2551">
        <v>19.649999999999999</v>
      </c>
      <c r="G2551" s="3">
        <f t="shared" si="1080"/>
        <v>0</v>
      </c>
      <c r="H2551" s="3">
        <f t="shared" si="1081"/>
        <v>0</v>
      </c>
      <c r="I2551" s="10">
        <f t="shared" si="1055"/>
        <v>0</v>
      </c>
      <c r="J2551" s="3">
        <f t="shared" si="1056"/>
        <v>0</v>
      </c>
      <c r="K2551" s="3">
        <f t="shared" si="1057"/>
        <v>0</v>
      </c>
      <c r="L2551" s="15">
        <f t="shared" si="1058"/>
        <v>0</v>
      </c>
      <c r="M2551" s="3">
        <f t="shared" si="1059"/>
        <v>0</v>
      </c>
      <c r="N2551" s="15">
        <f t="shared" si="1060"/>
        <v>0</v>
      </c>
      <c r="O2551" s="15">
        <f t="shared" si="1061"/>
        <v>0</v>
      </c>
      <c r="P2551" s="15">
        <f t="shared" si="1062"/>
        <v>0</v>
      </c>
      <c r="Q2551" s="3">
        <f t="shared" si="1079"/>
        <v>9</v>
      </c>
      <c r="R2551" s="3">
        <f t="shared" si="1063"/>
        <v>-2.08</v>
      </c>
      <c r="S2551" s="16">
        <f t="shared" si="1064"/>
        <v>-40.872</v>
      </c>
      <c r="T2551" s="3">
        <f t="shared" si="1065"/>
        <v>0</v>
      </c>
      <c r="U2551" s="3">
        <f t="shared" si="1066"/>
        <v>0</v>
      </c>
      <c r="V2551" s="3">
        <f t="shared" si="1067"/>
        <v>0</v>
      </c>
      <c r="W2551" s="19">
        <f t="shared" si="1068"/>
        <v>0</v>
      </c>
      <c r="X2551" s="19">
        <f t="shared" si="1069"/>
        <v>0</v>
      </c>
      <c r="Y2551" s="19">
        <f t="shared" si="1070"/>
        <v>0</v>
      </c>
      <c r="Z2551" s="2">
        <f t="shared" si="1071"/>
        <v>0</v>
      </c>
      <c r="AA2551" s="2">
        <f t="shared" si="1072"/>
        <v>0</v>
      </c>
      <c r="AB2551">
        <v>0</v>
      </c>
      <c r="AC2551">
        <v>0</v>
      </c>
      <c r="AD2551">
        <v>0</v>
      </c>
      <c r="AE2551">
        <v>0</v>
      </c>
      <c r="AF2551" s="2">
        <f t="shared" si="1073"/>
        <v>0</v>
      </c>
      <c r="AG2551" t="b">
        <f t="shared" si="1074"/>
        <v>0</v>
      </c>
      <c r="AH2551" s="2" t="str">
        <f t="shared" si="1075"/>
        <v/>
      </c>
      <c r="AI2551" t="str">
        <f t="shared" si="1076"/>
        <v/>
      </c>
      <c r="AJ2551" s="2" t="str">
        <f t="shared" si="1077"/>
        <v/>
      </c>
      <c r="AK2551" s="2" t="str">
        <f t="shared" si="1078"/>
        <v/>
      </c>
    </row>
    <row r="2552" spans="1:37" x14ac:dyDescent="0.3">
      <c r="A2552" s="18">
        <v>40794</v>
      </c>
      <c r="B2552">
        <v>0</v>
      </c>
      <c r="C2552">
        <v>29.6</v>
      </c>
      <c r="D2552">
        <v>18.100000000000001</v>
      </c>
      <c r="E2552">
        <v>23.85</v>
      </c>
      <c r="G2552" s="3">
        <f t="shared" si="1080"/>
        <v>0</v>
      </c>
      <c r="H2552" s="3">
        <f t="shared" si="1081"/>
        <v>0</v>
      </c>
      <c r="I2552" s="10">
        <f t="shared" si="1055"/>
        <v>0</v>
      </c>
      <c r="J2552" s="3">
        <f t="shared" si="1056"/>
        <v>0</v>
      </c>
      <c r="K2552" s="3">
        <f t="shared" si="1057"/>
        <v>0</v>
      </c>
      <c r="L2552" s="15">
        <f t="shared" si="1058"/>
        <v>0</v>
      </c>
      <c r="M2552" s="3">
        <f t="shared" si="1059"/>
        <v>0</v>
      </c>
      <c r="N2552" s="15">
        <f t="shared" si="1060"/>
        <v>0</v>
      </c>
      <c r="O2552" s="15">
        <f t="shared" si="1061"/>
        <v>0</v>
      </c>
      <c r="P2552" s="15">
        <f t="shared" si="1062"/>
        <v>0</v>
      </c>
      <c r="Q2552" s="3">
        <f t="shared" si="1079"/>
        <v>9</v>
      </c>
      <c r="R2552" s="3">
        <f t="shared" si="1063"/>
        <v>-2.08</v>
      </c>
      <c r="S2552" s="16">
        <f t="shared" si="1064"/>
        <v>-49.608000000000004</v>
      </c>
      <c r="T2552" s="3">
        <f t="shared" si="1065"/>
        <v>0</v>
      </c>
      <c r="U2552" s="3">
        <f t="shared" si="1066"/>
        <v>0</v>
      </c>
      <c r="V2552" s="3">
        <f t="shared" si="1067"/>
        <v>0</v>
      </c>
      <c r="W2552" s="19">
        <f t="shared" si="1068"/>
        <v>0</v>
      </c>
      <c r="X2552" s="19">
        <f t="shared" si="1069"/>
        <v>0</v>
      </c>
      <c r="Y2552" s="19">
        <f t="shared" si="1070"/>
        <v>0</v>
      </c>
      <c r="Z2552" s="2">
        <f t="shared" si="1071"/>
        <v>0</v>
      </c>
      <c r="AA2552" s="2">
        <f t="shared" si="1072"/>
        <v>0</v>
      </c>
      <c r="AB2552">
        <v>0</v>
      </c>
      <c r="AC2552">
        <v>0</v>
      </c>
      <c r="AD2552">
        <v>0</v>
      </c>
      <c r="AE2552">
        <v>0</v>
      </c>
      <c r="AF2552" s="2">
        <f t="shared" si="1073"/>
        <v>0</v>
      </c>
      <c r="AG2552" t="b">
        <f t="shared" si="1074"/>
        <v>0</v>
      </c>
      <c r="AH2552" s="2" t="str">
        <f t="shared" si="1075"/>
        <v/>
      </c>
      <c r="AI2552" t="str">
        <f t="shared" si="1076"/>
        <v/>
      </c>
      <c r="AJ2552" s="2" t="str">
        <f t="shared" si="1077"/>
        <v/>
      </c>
      <c r="AK2552" s="2" t="str">
        <f t="shared" si="1078"/>
        <v/>
      </c>
    </row>
    <row r="2553" spans="1:37" x14ac:dyDescent="0.3">
      <c r="A2553" s="18">
        <v>40795</v>
      </c>
      <c r="B2553">
        <v>0</v>
      </c>
      <c r="C2553">
        <v>27</v>
      </c>
      <c r="D2553">
        <v>15.2</v>
      </c>
      <c r="E2553">
        <v>21.1</v>
      </c>
      <c r="G2553" s="3">
        <f t="shared" si="1080"/>
        <v>0</v>
      </c>
      <c r="H2553" s="3">
        <f t="shared" si="1081"/>
        <v>0</v>
      </c>
      <c r="I2553" s="10">
        <f t="shared" si="1055"/>
        <v>0</v>
      </c>
      <c r="J2553" s="3">
        <f t="shared" si="1056"/>
        <v>0</v>
      </c>
      <c r="K2553" s="3">
        <f t="shared" si="1057"/>
        <v>0</v>
      </c>
      <c r="L2553" s="15">
        <f t="shared" si="1058"/>
        <v>0</v>
      </c>
      <c r="M2553" s="3">
        <f t="shared" si="1059"/>
        <v>0</v>
      </c>
      <c r="N2553" s="15">
        <f t="shared" si="1060"/>
        <v>0</v>
      </c>
      <c r="O2553" s="15">
        <f t="shared" si="1061"/>
        <v>0</v>
      </c>
      <c r="P2553" s="15">
        <f t="shared" si="1062"/>
        <v>0</v>
      </c>
      <c r="Q2553" s="3">
        <f t="shared" si="1079"/>
        <v>9</v>
      </c>
      <c r="R2553" s="3">
        <f t="shared" si="1063"/>
        <v>-2.08</v>
      </c>
      <c r="S2553" s="16">
        <f t="shared" si="1064"/>
        <v>-43.888000000000005</v>
      </c>
      <c r="T2553" s="3">
        <f t="shared" si="1065"/>
        <v>0</v>
      </c>
      <c r="U2553" s="3">
        <f t="shared" si="1066"/>
        <v>0</v>
      </c>
      <c r="V2553" s="3">
        <f t="shared" si="1067"/>
        <v>0</v>
      </c>
      <c r="W2553" s="19">
        <f t="shared" si="1068"/>
        <v>0</v>
      </c>
      <c r="X2553" s="19">
        <f t="shared" si="1069"/>
        <v>0</v>
      </c>
      <c r="Y2553" s="19">
        <f t="shared" si="1070"/>
        <v>0</v>
      </c>
      <c r="Z2553" s="2">
        <f t="shared" si="1071"/>
        <v>0</v>
      </c>
      <c r="AA2553" s="2">
        <f t="shared" si="1072"/>
        <v>0</v>
      </c>
      <c r="AB2553">
        <v>0</v>
      </c>
      <c r="AC2553">
        <v>0</v>
      </c>
      <c r="AD2553">
        <v>0</v>
      </c>
      <c r="AE2553">
        <v>0</v>
      </c>
      <c r="AF2553" s="2">
        <f t="shared" si="1073"/>
        <v>0</v>
      </c>
      <c r="AG2553" t="b">
        <f t="shared" si="1074"/>
        <v>0</v>
      </c>
      <c r="AH2553" s="2" t="str">
        <f t="shared" si="1075"/>
        <v/>
      </c>
      <c r="AI2553" t="str">
        <f t="shared" si="1076"/>
        <v/>
      </c>
      <c r="AJ2553" s="2" t="str">
        <f t="shared" si="1077"/>
        <v/>
      </c>
      <c r="AK2553" s="2" t="str">
        <f t="shared" si="1078"/>
        <v/>
      </c>
    </row>
    <row r="2554" spans="1:37" x14ac:dyDescent="0.3">
      <c r="A2554" s="18">
        <v>40796</v>
      </c>
      <c r="B2554">
        <v>0</v>
      </c>
      <c r="C2554">
        <v>27.9</v>
      </c>
      <c r="D2554">
        <v>14.2</v>
      </c>
      <c r="E2554">
        <v>21.05</v>
      </c>
      <c r="G2554" s="3">
        <f t="shared" si="1080"/>
        <v>0</v>
      </c>
      <c r="H2554" s="3">
        <f t="shared" si="1081"/>
        <v>0</v>
      </c>
      <c r="I2554" s="10">
        <f t="shared" si="1055"/>
        <v>0</v>
      </c>
      <c r="J2554" s="3">
        <f t="shared" si="1056"/>
        <v>0</v>
      </c>
      <c r="K2554" s="3">
        <f t="shared" si="1057"/>
        <v>0</v>
      </c>
      <c r="L2554" s="15">
        <f t="shared" si="1058"/>
        <v>0</v>
      </c>
      <c r="M2554" s="3">
        <f t="shared" si="1059"/>
        <v>0</v>
      </c>
      <c r="N2554" s="15">
        <f t="shared" si="1060"/>
        <v>0</v>
      </c>
      <c r="O2554" s="15">
        <f t="shared" si="1061"/>
        <v>0</v>
      </c>
      <c r="P2554" s="15">
        <f t="shared" si="1062"/>
        <v>0</v>
      </c>
      <c r="Q2554" s="3">
        <f t="shared" si="1079"/>
        <v>9</v>
      </c>
      <c r="R2554" s="3">
        <f t="shared" si="1063"/>
        <v>-2.08</v>
      </c>
      <c r="S2554" s="16">
        <f t="shared" si="1064"/>
        <v>-43.784000000000006</v>
      </c>
      <c r="T2554" s="3">
        <f t="shared" si="1065"/>
        <v>0</v>
      </c>
      <c r="U2554" s="3">
        <f t="shared" si="1066"/>
        <v>0</v>
      </c>
      <c r="V2554" s="3">
        <f t="shared" si="1067"/>
        <v>0</v>
      </c>
      <c r="W2554" s="19">
        <f t="shared" si="1068"/>
        <v>0</v>
      </c>
      <c r="X2554" s="19">
        <f t="shared" si="1069"/>
        <v>0</v>
      </c>
      <c r="Y2554" s="19">
        <f t="shared" si="1070"/>
        <v>0</v>
      </c>
      <c r="Z2554" s="2">
        <f t="shared" si="1071"/>
        <v>0</v>
      </c>
      <c r="AA2554" s="2">
        <f t="shared" si="1072"/>
        <v>0</v>
      </c>
      <c r="AB2554">
        <v>0</v>
      </c>
      <c r="AC2554">
        <v>0</v>
      </c>
      <c r="AD2554">
        <v>0</v>
      </c>
      <c r="AE2554">
        <v>0</v>
      </c>
      <c r="AF2554" s="2">
        <f t="shared" si="1073"/>
        <v>0</v>
      </c>
      <c r="AG2554" t="b">
        <f t="shared" si="1074"/>
        <v>0</v>
      </c>
      <c r="AH2554" s="2" t="str">
        <f t="shared" si="1075"/>
        <v/>
      </c>
      <c r="AI2554" t="str">
        <f t="shared" si="1076"/>
        <v/>
      </c>
      <c r="AJ2554" s="2" t="str">
        <f t="shared" si="1077"/>
        <v/>
      </c>
      <c r="AK2554" s="2" t="str">
        <f t="shared" si="1078"/>
        <v/>
      </c>
    </row>
    <row r="2555" spans="1:37" x14ac:dyDescent="0.3">
      <c r="A2555" s="18">
        <v>40797</v>
      </c>
      <c r="B2555">
        <v>0</v>
      </c>
      <c r="C2555">
        <v>28.1</v>
      </c>
      <c r="D2555">
        <v>16.100000000000001</v>
      </c>
      <c r="E2555">
        <v>22.1</v>
      </c>
      <c r="G2555" s="3">
        <f t="shared" si="1080"/>
        <v>0</v>
      </c>
      <c r="H2555" s="3">
        <f t="shared" si="1081"/>
        <v>0</v>
      </c>
      <c r="I2555" s="10">
        <f t="shared" si="1055"/>
        <v>0</v>
      </c>
      <c r="J2555" s="3">
        <f t="shared" si="1056"/>
        <v>0</v>
      </c>
      <c r="K2555" s="3">
        <f t="shared" si="1057"/>
        <v>0</v>
      </c>
      <c r="L2555" s="15">
        <f t="shared" si="1058"/>
        <v>0</v>
      </c>
      <c r="M2555" s="3">
        <f t="shared" si="1059"/>
        <v>0</v>
      </c>
      <c r="N2555" s="15">
        <f t="shared" si="1060"/>
        <v>0</v>
      </c>
      <c r="O2555" s="15">
        <f t="shared" si="1061"/>
        <v>0</v>
      </c>
      <c r="P2555" s="15">
        <f t="shared" si="1062"/>
        <v>0</v>
      </c>
      <c r="Q2555" s="3">
        <f t="shared" si="1079"/>
        <v>9</v>
      </c>
      <c r="R2555" s="3">
        <f t="shared" si="1063"/>
        <v>-2.08</v>
      </c>
      <c r="S2555" s="16">
        <f t="shared" si="1064"/>
        <v>-45.968000000000004</v>
      </c>
      <c r="T2555" s="3">
        <f t="shared" si="1065"/>
        <v>0</v>
      </c>
      <c r="U2555" s="3">
        <f t="shared" si="1066"/>
        <v>0</v>
      </c>
      <c r="V2555" s="3">
        <f t="shared" si="1067"/>
        <v>0</v>
      </c>
      <c r="W2555" s="19">
        <f t="shared" si="1068"/>
        <v>0</v>
      </c>
      <c r="X2555" s="19">
        <f t="shared" si="1069"/>
        <v>0</v>
      </c>
      <c r="Y2555" s="19">
        <f t="shared" si="1070"/>
        <v>0</v>
      </c>
      <c r="Z2555" s="2">
        <f t="shared" si="1071"/>
        <v>0</v>
      </c>
      <c r="AA2555" s="2">
        <f t="shared" si="1072"/>
        <v>0</v>
      </c>
      <c r="AB2555">
        <v>0</v>
      </c>
      <c r="AC2555">
        <v>0</v>
      </c>
      <c r="AD2555">
        <v>0</v>
      </c>
      <c r="AE2555">
        <v>0</v>
      </c>
      <c r="AF2555" s="2">
        <f t="shared" si="1073"/>
        <v>0</v>
      </c>
      <c r="AG2555" t="b">
        <f t="shared" si="1074"/>
        <v>0</v>
      </c>
      <c r="AH2555" s="2" t="str">
        <f t="shared" si="1075"/>
        <v/>
      </c>
      <c r="AI2555" t="str">
        <f t="shared" si="1076"/>
        <v/>
      </c>
      <c r="AJ2555" s="2" t="str">
        <f t="shared" si="1077"/>
        <v/>
      </c>
      <c r="AK2555" s="2" t="str">
        <f t="shared" si="1078"/>
        <v/>
      </c>
    </row>
    <row r="2556" spans="1:37" x14ac:dyDescent="0.3">
      <c r="A2556" s="18">
        <v>40798</v>
      </c>
      <c r="B2556">
        <v>0</v>
      </c>
      <c r="C2556">
        <v>29.1</v>
      </c>
      <c r="D2556">
        <v>14.5</v>
      </c>
      <c r="E2556">
        <v>21.8</v>
      </c>
      <c r="G2556" s="3">
        <f t="shared" si="1080"/>
        <v>0</v>
      </c>
      <c r="H2556" s="3">
        <f t="shared" si="1081"/>
        <v>0</v>
      </c>
      <c r="I2556" s="10">
        <f t="shared" si="1055"/>
        <v>0</v>
      </c>
      <c r="J2556" s="3">
        <f t="shared" si="1056"/>
        <v>0</v>
      </c>
      <c r="K2556" s="3">
        <f t="shared" si="1057"/>
        <v>0</v>
      </c>
      <c r="L2556" s="15">
        <f t="shared" si="1058"/>
        <v>0</v>
      </c>
      <c r="M2556" s="3">
        <f t="shared" si="1059"/>
        <v>0</v>
      </c>
      <c r="N2556" s="15">
        <f t="shared" si="1060"/>
        <v>0</v>
      </c>
      <c r="O2556" s="15">
        <f t="shared" si="1061"/>
        <v>0</v>
      </c>
      <c r="P2556" s="15">
        <f t="shared" si="1062"/>
        <v>0</v>
      </c>
      <c r="Q2556" s="3">
        <f t="shared" si="1079"/>
        <v>9</v>
      </c>
      <c r="R2556" s="3">
        <f t="shared" si="1063"/>
        <v>-2.08</v>
      </c>
      <c r="S2556" s="16">
        <f t="shared" si="1064"/>
        <v>-45.344000000000001</v>
      </c>
      <c r="T2556" s="3">
        <f t="shared" si="1065"/>
        <v>0</v>
      </c>
      <c r="U2556" s="3">
        <f t="shared" si="1066"/>
        <v>0</v>
      </c>
      <c r="V2556" s="3">
        <f t="shared" si="1067"/>
        <v>0</v>
      </c>
      <c r="W2556" s="19">
        <f t="shared" si="1068"/>
        <v>0</v>
      </c>
      <c r="X2556" s="19">
        <f t="shared" si="1069"/>
        <v>0</v>
      </c>
      <c r="Y2556" s="19">
        <f t="shared" si="1070"/>
        <v>0</v>
      </c>
      <c r="Z2556" s="2">
        <f t="shared" si="1071"/>
        <v>0</v>
      </c>
      <c r="AA2556" s="2">
        <f t="shared" si="1072"/>
        <v>0</v>
      </c>
      <c r="AB2556">
        <v>0</v>
      </c>
      <c r="AC2556">
        <v>0</v>
      </c>
      <c r="AD2556">
        <v>0</v>
      </c>
      <c r="AE2556">
        <v>0</v>
      </c>
      <c r="AF2556" s="2">
        <f t="shared" si="1073"/>
        <v>0</v>
      </c>
      <c r="AG2556" t="b">
        <f t="shared" si="1074"/>
        <v>0</v>
      </c>
      <c r="AH2556" s="2" t="str">
        <f t="shared" si="1075"/>
        <v/>
      </c>
      <c r="AI2556" t="str">
        <f t="shared" si="1076"/>
        <v/>
      </c>
      <c r="AJ2556" s="2" t="str">
        <f t="shared" si="1077"/>
        <v/>
      </c>
      <c r="AK2556" s="2" t="str">
        <f t="shared" si="1078"/>
        <v/>
      </c>
    </row>
    <row r="2557" spans="1:37" x14ac:dyDescent="0.3">
      <c r="A2557" s="18">
        <v>40799</v>
      </c>
      <c r="B2557">
        <v>0</v>
      </c>
      <c r="C2557">
        <v>23.9</v>
      </c>
      <c r="D2557">
        <v>12.4</v>
      </c>
      <c r="E2557">
        <v>18.149999999999999</v>
      </c>
      <c r="G2557" s="3">
        <f t="shared" si="1080"/>
        <v>0</v>
      </c>
      <c r="H2557" s="3">
        <f t="shared" si="1081"/>
        <v>0</v>
      </c>
      <c r="I2557" s="10">
        <f t="shared" si="1055"/>
        <v>0</v>
      </c>
      <c r="J2557" s="3">
        <f t="shared" si="1056"/>
        <v>0</v>
      </c>
      <c r="K2557" s="3">
        <f t="shared" si="1057"/>
        <v>0</v>
      </c>
      <c r="L2557" s="15">
        <f t="shared" si="1058"/>
        <v>0</v>
      </c>
      <c r="M2557" s="3">
        <f t="shared" si="1059"/>
        <v>0</v>
      </c>
      <c r="N2557" s="15">
        <f t="shared" si="1060"/>
        <v>0</v>
      </c>
      <c r="O2557" s="15">
        <f t="shared" si="1061"/>
        <v>0</v>
      </c>
      <c r="P2557" s="15">
        <f t="shared" si="1062"/>
        <v>0</v>
      </c>
      <c r="Q2557" s="3">
        <f t="shared" si="1079"/>
        <v>9</v>
      </c>
      <c r="R2557" s="3">
        <f t="shared" si="1063"/>
        <v>-2.08</v>
      </c>
      <c r="S2557" s="16">
        <f t="shared" si="1064"/>
        <v>-37.751999999999995</v>
      </c>
      <c r="T2557" s="3">
        <f t="shared" si="1065"/>
        <v>0</v>
      </c>
      <c r="U2557" s="3">
        <f t="shared" si="1066"/>
        <v>0</v>
      </c>
      <c r="V2557" s="3">
        <f t="shared" si="1067"/>
        <v>0</v>
      </c>
      <c r="W2557" s="19">
        <f t="shared" si="1068"/>
        <v>0</v>
      </c>
      <c r="X2557" s="19">
        <f t="shared" si="1069"/>
        <v>0</v>
      </c>
      <c r="Y2557" s="19">
        <f t="shared" si="1070"/>
        <v>0</v>
      </c>
      <c r="Z2557" s="2">
        <f t="shared" si="1071"/>
        <v>0</v>
      </c>
      <c r="AA2557" s="2">
        <f t="shared" si="1072"/>
        <v>0</v>
      </c>
      <c r="AB2557">
        <v>0</v>
      </c>
      <c r="AC2557">
        <v>0</v>
      </c>
      <c r="AD2557">
        <v>0</v>
      </c>
      <c r="AE2557">
        <v>0</v>
      </c>
      <c r="AF2557" s="2">
        <f t="shared" si="1073"/>
        <v>0</v>
      </c>
      <c r="AG2557" t="b">
        <f t="shared" si="1074"/>
        <v>0</v>
      </c>
      <c r="AH2557" s="2" t="str">
        <f t="shared" si="1075"/>
        <v/>
      </c>
      <c r="AI2557" t="str">
        <f t="shared" si="1076"/>
        <v/>
      </c>
      <c r="AJ2557" s="2" t="str">
        <f t="shared" si="1077"/>
        <v/>
      </c>
      <c r="AK2557" s="2" t="str">
        <f t="shared" si="1078"/>
        <v/>
      </c>
    </row>
    <row r="2558" spans="1:37" x14ac:dyDescent="0.3">
      <c r="A2558" s="18">
        <v>40800</v>
      </c>
      <c r="B2558">
        <v>2.54</v>
      </c>
      <c r="C2558">
        <v>23.4</v>
      </c>
      <c r="D2558">
        <v>11.8</v>
      </c>
      <c r="E2558">
        <v>17.600000000000001</v>
      </c>
      <c r="G2558" s="3">
        <f t="shared" si="1080"/>
        <v>0</v>
      </c>
      <c r="H2558" s="3">
        <f t="shared" si="1081"/>
        <v>0</v>
      </c>
      <c r="I2558" s="10">
        <f t="shared" si="1055"/>
        <v>0</v>
      </c>
      <c r="J2558" s="3">
        <f t="shared" si="1056"/>
        <v>0</v>
      </c>
      <c r="K2558" s="3">
        <f t="shared" si="1057"/>
        <v>2.54</v>
      </c>
      <c r="L2558" s="15">
        <f t="shared" si="1058"/>
        <v>0</v>
      </c>
      <c r="M2558" s="3">
        <f t="shared" si="1059"/>
        <v>-0.63500000000000001</v>
      </c>
      <c r="N2558" s="15">
        <f t="shared" si="1060"/>
        <v>0</v>
      </c>
      <c r="O2558" s="15">
        <f t="shared" si="1061"/>
        <v>0</v>
      </c>
      <c r="P2558" s="15">
        <f t="shared" si="1062"/>
        <v>0</v>
      </c>
      <c r="Q2558" s="3">
        <f t="shared" si="1079"/>
        <v>9</v>
      </c>
      <c r="R2558" s="3">
        <f t="shared" si="1063"/>
        <v>-2.08</v>
      </c>
      <c r="S2558" s="16">
        <f t="shared" si="1064"/>
        <v>-36.608000000000004</v>
      </c>
      <c r="T2558" s="3">
        <f t="shared" si="1065"/>
        <v>0</v>
      </c>
      <c r="U2558" s="3">
        <f t="shared" si="1066"/>
        <v>0</v>
      </c>
      <c r="V2558" s="3">
        <f t="shared" si="1067"/>
        <v>0</v>
      </c>
      <c r="W2558" s="19">
        <f t="shared" si="1068"/>
        <v>0</v>
      </c>
      <c r="X2558" s="19">
        <f t="shared" si="1069"/>
        <v>0</v>
      </c>
      <c r="Y2558" s="19">
        <f t="shared" si="1070"/>
        <v>0</v>
      </c>
      <c r="Z2558" s="2">
        <f t="shared" si="1071"/>
        <v>0</v>
      </c>
      <c r="AA2558" s="2">
        <f t="shared" si="1072"/>
        <v>0</v>
      </c>
      <c r="AB2558">
        <v>0</v>
      </c>
      <c r="AC2558">
        <v>0</v>
      </c>
      <c r="AD2558">
        <v>0</v>
      </c>
      <c r="AE2558">
        <v>0</v>
      </c>
      <c r="AF2558" s="2">
        <f t="shared" si="1073"/>
        <v>0</v>
      </c>
      <c r="AG2558" t="b">
        <f t="shared" si="1074"/>
        <v>0</v>
      </c>
      <c r="AH2558" s="2" t="str">
        <f t="shared" si="1075"/>
        <v/>
      </c>
      <c r="AI2558" t="str">
        <f t="shared" si="1076"/>
        <v/>
      </c>
      <c r="AJ2558" s="2" t="str">
        <f t="shared" si="1077"/>
        <v/>
      </c>
      <c r="AK2558" s="2" t="str">
        <f t="shared" si="1078"/>
        <v/>
      </c>
    </row>
    <row r="2559" spans="1:37" x14ac:dyDescent="0.3">
      <c r="A2559" s="18">
        <v>40801</v>
      </c>
      <c r="B2559">
        <v>2.54</v>
      </c>
      <c r="C2559">
        <v>13.4</v>
      </c>
      <c r="D2559">
        <v>9.5</v>
      </c>
      <c r="E2559">
        <v>11.45</v>
      </c>
      <c r="G2559" s="3">
        <f t="shared" si="1080"/>
        <v>0</v>
      </c>
      <c r="H2559" s="3">
        <f t="shared" si="1081"/>
        <v>0</v>
      </c>
      <c r="I2559" s="10">
        <f t="shared" si="1055"/>
        <v>0</v>
      </c>
      <c r="J2559" s="3">
        <f t="shared" si="1056"/>
        <v>0</v>
      </c>
      <c r="K2559" s="3">
        <f t="shared" si="1057"/>
        <v>2.54</v>
      </c>
      <c r="L2559" s="15">
        <f t="shared" si="1058"/>
        <v>0</v>
      </c>
      <c r="M2559" s="3">
        <f t="shared" si="1059"/>
        <v>-0.63500000000000001</v>
      </c>
      <c r="N2559" s="15">
        <f t="shared" si="1060"/>
        <v>0</v>
      </c>
      <c r="O2559" s="15">
        <f t="shared" si="1061"/>
        <v>0</v>
      </c>
      <c r="P2559" s="15">
        <f t="shared" si="1062"/>
        <v>0</v>
      </c>
      <c r="Q2559" s="3">
        <f t="shared" si="1079"/>
        <v>9</v>
      </c>
      <c r="R2559" s="3">
        <f t="shared" si="1063"/>
        <v>-2.08</v>
      </c>
      <c r="S2559" s="16">
        <f t="shared" si="1064"/>
        <v>-23.815999999999999</v>
      </c>
      <c r="T2559" s="3">
        <f t="shared" si="1065"/>
        <v>0</v>
      </c>
      <c r="U2559" s="3">
        <f t="shared" si="1066"/>
        <v>0</v>
      </c>
      <c r="V2559" s="3">
        <f t="shared" si="1067"/>
        <v>0</v>
      </c>
      <c r="W2559" s="19">
        <f t="shared" si="1068"/>
        <v>0</v>
      </c>
      <c r="X2559" s="19">
        <f t="shared" si="1069"/>
        <v>0</v>
      </c>
      <c r="Y2559" s="19">
        <f t="shared" si="1070"/>
        <v>0</v>
      </c>
      <c r="Z2559" s="2">
        <f t="shared" si="1071"/>
        <v>0</v>
      </c>
      <c r="AA2559" s="2">
        <f t="shared" si="1072"/>
        <v>0</v>
      </c>
      <c r="AB2559">
        <v>0</v>
      </c>
      <c r="AC2559">
        <v>0</v>
      </c>
      <c r="AD2559">
        <v>0</v>
      </c>
      <c r="AE2559">
        <v>0</v>
      </c>
      <c r="AF2559" s="2">
        <f t="shared" si="1073"/>
        <v>0</v>
      </c>
      <c r="AG2559" t="b">
        <f t="shared" si="1074"/>
        <v>0</v>
      </c>
      <c r="AH2559" s="2" t="str">
        <f t="shared" si="1075"/>
        <v/>
      </c>
      <c r="AI2559" t="str">
        <f t="shared" si="1076"/>
        <v/>
      </c>
      <c r="AJ2559" s="2" t="str">
        <f t="shared" si="1077"/>
        <v/>
      </c>
      <c r="AK2559" s="2" t="str">
        <f t="shared" si="1078"/>
        <v/>
      </c>
    </row>
    <row r="2560" spans="1:37" x14ac:dyDescent="0.3">
      <c r="A2560" s="18">
        <v>40802</v>
      </c>
      <c r="B2560">
        <v>2.54</v>
      </c>
      <c r="C2560">
        <v>11.6</v>
      </c>
      <c r="D2560">
        <v>7.8</v>
      </c>
      <c r="E2560">
        <v>9.6999999999999993</v>
      </c>
      <c r="G2560" s="3">
        <f t="shared" si="1080"/>
        <v>0</v>
      </c>
      <c r="H2560" s="3">
        <f t="shared" si="1081"/>
        <v>0</v>
      </c>
      <c r="I2560" s="10">
        <f t="shared" si="1055"/>
        <v>0</v>
      </c>
      <c r="J2560" s="3">
        <f t="shared" si="1056"/>
        <v>0</v>
      </c>
      <c r="K2560" s="3">
        <f t="shared" si="1057"/>
        <v>2.54</v>
      </c>
      <c r="L2560" s="15">
        <f t="shared" si="1058"/>
        <v>0</v>
      </c>
      <c r="M2560" s="3">
        <f t="shared" si="1059"/>
        <v>-0.63500000000000001</v>
      </c>
      <c r="N2560" s="15">
        <f t="shared" si="1060"/>
        <v>0</v>
      </c>
      <c r="O2560" s="15">
        <f t="shared" si="1061"/>
        <v>0</v>
      </c>
      <c r="P2560" s="15">
        <f t="shared" si="1062"/>
        <v>0</v>
      </c>
      <c r="Q2560" s="3">
        <f t="shared" si="1079"/>
        <v>9</v>
      </c>
      <c r="R2560" s="3">
        <f t="shared" si="1063"/>
        <v>-2.08</v>
      </c>
      <c r="S2560" s="16">
        <f t="shared" si="1064"/>
        <v>-20.175999999999998</v>
      </c>
      <c r="T2560" s="3">
        <f t="shared" si="1065"/>
        <v>0</v>
      </c>
      <c r="U2560" s="3">
        <f t="shared" si="1066"/>
        <v>0</v>
      </c>
      <c r="V2560" s="3">
        <f t="shared" si="1067"/>
        <v>0</v>
      </c>
      <c r="W2560" s="19">
        <f t="shared" si="1068"/>
        <v>0</v>
      </c>
      <c r="X2560" s="19">
        <f t="shared" si="1069"/>
        <v>0</v>
      </c>
      <c r="Y2560" s="19">
        <f t="shared" si="1070"/>
        <v>0</v>
      </c>
      <c r="Z2560" s="2">
        <f t="shared" si="1071"/>
        <v>0</v>
      </c>
      <c r="AA2560" s="2">
        <f t="shared" si="1072"/>
        <v>0</v>
      </c>
      <c r="AB2560">
        <v>0</v>
      </c>
      <c r="AC2560">
        <v>0</v>
      </c>
      <c r="AD2560">
        <v>0</v>
      </c>
      <c r="AE2560">
        <v>0</v>
      </c>
      <c r="AF2560" s="2">
        <f t="shared" si="1073"/>
        <v>0</v>
      </c>
      <c r="AG2560" t="b">
        <f t="shared" si="1074"/>
        <v>0</v>
      </c>
      <c r="AH2560" s="2" t="str">
        <f t="shared" si="1075"/>
        <v/>
      </c>
      <c r="AI2560" t="str">
        <f t="shared" si="1076"/>
        <v/>
      </c>
      <c r="AJ2560" s="2" t="str">
        <f t="shared" si="1077"/>
        <v/>
      </c>
      <c r="AK2560" s="2" t="str">
        <f t="shared" si="1078"/>
        <v/>
      </c>
    </row>
    <row r="2561" spans="1:37" x14ac:dyDescent="0.3">
      <c r="A2561" s="18">
        <v>40803</v>
      </c>
      <c r="B2561">
        <v>0</v>
      </c>
      <c r="C2561">
        <v>15.1</v>
      </c>
      <c r="D2561">
        <v>6.4</v>
      </c>
      <c r="E2561">
        <v>10.75</v>
      </c>
      <c r="G2561" s="3">
        <f t="shared" si="1080"/>
        <v>0</v>
      </c>
      <c r="H2561" s="3">
        <f t="shared" si="1081"/>
        <v>0</v>
      </c>
      <c r="I2561" s="10">
        <f t="shared" si="1055"/>
        <v>0</v>
      </c>
      <c r="J2561" s="3">
        <f t="shared" si="1056"/>
        <v>0</v>
      </c>
      <c r="K2561" s="3">
        <f t="shared" si="1057"/>
        <v>0</v>
      </c>
      <c r="L2561" s="15">
        <f t="shared" si="1058"/>
        <v>0</v>
      </c>
      <c r="M2561" s="3">
        <f t="shared" si="1059"/>
        <v>0</v>
      </c>
      <c r="N2561" s="15">
        <f t="shared" si="1060"/>
        <v>0</v>
      </c>
      <c r="O2561" s="15">
        <f t="shared" si="1061"/>
        <v>0</v>
      </c>
      <c r="P2561" s="15">
        <f t="shared" si="1062"/>
        <v>0</v>
      </c>
      <c r="Q2561" s="3">
        <f t="shared" si="1079"/>
        <v>9</v>
      </c>
      <c r="R2561" s="3">
        <f t="shared" si="1063"/>
        <v>-2.08</v>
      </c>
      <c r="S2561" s="16">
        <f t="shared" si="1064"/>
        <v>-22.36</v>
      </c>
      <c r="T2561" s="3">
        <f t="shared" si="1065"/>
        <v>0</v>
      </c>
      <c r="U2561" s="3">
        <f t="shared" si="1066"/>
        <v>0</v>
      </c>
      <c r="V2561" s="3">
        <f t="shared" si="1067"/>
        <v>0</v>
      </c>
      <c r="W2561" s="19">
        <f t="shared" si="1068"/>
        <v>0</v>
      </c>
      <c r="X2561" s="19">
        <f t="shared" si="1069"/>
        <v>0</v>
      </c>
      <c r="Y2561" s="19">
        <f t="shared" si="1070"/>
        <v>0</v>
      </c>
      <c r="Z2561" s="2">
        <f t="shared" si="1071"/>
        <v>0</v>
      </c>
      <c r="AA2561" s="2">
        <f t="shared" si="1072"/>
        <v>0</v>
      </c>
      <c r="AB2561">
        <v>0</v>
      </c>
      <c r="AC2561">
        <v>0</v>
      </c>
      <c r="AD2561">
        <v>0</v>
      </c>
      <c r="AE2561">
        <v>0</v>
      </c>
      <c r="AF2561" s="2">
        <f t="shared" si="1073"/>
        <v>0</v>
      </c>
      <c r="AG2561" t="b">
        <f t="shared" si="1074"/>
        <v>0</v>
      </c>
      <c r="AH2561" s="2" t="str">
        <f t="shared" si="1075"/>
        <v/>
      </c>
      <c r="AI2561" t="str">
        <f t="shared" si="1076"/>
        <v/>
      </c>
      <c r="AJ2561" s="2" t="str">
        <f t="shared" si="1077"/>
        <v/>
      </c>
      <c r="AK2561" s="2" t="str">
        <f t="shared" si="1078"/>
        <v/>
      </c>
    </row>
    <row r="2562" spans="1:37" x14ac:dyDescent="0.3">
      <c r="A2562" s="18">
        <v>40804</v>
      </c>
      <c r="B2562">
        <v>0</v>
      </c>
      <c r="C2562">
        <v>16.3</v>
      </c>
      <c r="D2562">
        <v>6.2</v>
      </c>
      <c r="E2562">
        <v>11.25</v>
      </c>
      <c r="G2562" s="3">
        <f t="shared" si="1080"/>
        <v>0</v>
      </c>
      <c r="H2562" s="3">
        <f t="shared" si="1081"/>
        <v>0</v>
      </c>
      <c r="I2562" s="10">
        <f t="shared" si="1055"/>
        <v>0</v>
      </c>
      <c r="J2562" s="3">
        <f t="shared" si="1056"/>
        <v>0</v>
      </c>
      <c r="K2562" s="3">
        <f t="shared" si="1057"/>
        <v>0</v>
      </c>
      <c r="L2562" s="15">
        <f t="shared" si="1058"/>
        <v>0</v>
      </c>
      <c r="M2562" s="3">
        <f t="shared" si="1059"/>
        <v>0</v>
      </c>
      <c r="N2562" s="15">
        <f t="shared" si="1060"/>
        <v>0</v>
      </c>
      <c r="O2562" s="15">
        <f t="shared" si="1061"/>
        <v>0</v>
      </c>
      <c r="P2562" s="15">
        <f t="shared" si="1062"/>
        <v>0</v>
      </c>
      <c r="Q2562" s="3">
        <f t="shared" si="1079"/>
        <v>9</v>
      </c>
      <c r="R2562" s="3">
        <f t="shared" si="1063"/>
        <v>-2.08</v>
      </c>
      <c r="S2562" s="16">
        <f t="shared" si="1064"/>
        <v>-23.400000000000002</v>
      </c>
      <c r="T2562" s="3">
        <f t="shared" si="1065"/>
        <v>0</v>
      </c>
      <c r="U2562" s="3">
        <f t="shared" si="1066"/>
        <v>0</v>
      </c>
      <c r="V2562" s="3">
        <f t="shared" si="1067"/>
        <v>0</v>
      </c>
      <c r="W2562" s="19">
        <f t="shared" si="1068"/>
        <v>0</v>
      </c>
      <c r="X2562" s="19">
        <f t="shared" si="1069"/>
        <v>0</v>
      </c>
      <c r="Y2562" s="19">
        <f t="shared" si="1070"/>
        <v>0</v>
      </c>
      <c r="Z2562" s="2">
        <f t="shared" si="1071"/>
        <v>0</v>
      </c>
      <c r="AA2562" s="2">
        <f t="shared" si="1072"/>
        <v>0</v>
      </c>
      <c r="AB2562">
        <v>0</v>
      </c>
      <c r="AC2562">
        <v>0</v>
      </c>
      <c r="AD2562">
        <v>0</v>
      </c>
      <c r="AE2562">
        <v>0</v>
      </c>
      <c r="AF2562" s="2">
        <f t="shared" si="1073"/>
        <v>0</v>
      </c>
      <c r="AG2562" t="b">
        <f t="shared" si="1074"/>
        <v>0</v>
      </c>
      <c r="AH2562" s="2" t="str">
        <f t="shared" si="1075"/>
        <v/>
      </c>
      <c r="AI2562" t="str">
        <f t="shared" si="1076"/>
        <v/>
      </c>
      <c r="AJ2562" s="2" t="str">
        <f t="shared" si="1077"/>
        <v/>
      </c>
      <c r="AK2562" s="2" t="str">
        <f t="shared" si="1078"/>
        <v/>
      </c>
    </row>
    <row r="2563" spans="1:37" x14ac:dyDescent="0.3">
      <c r="A2563" s="18">
        <v>40805</v>
      </c>
      <c r="B2563">
        <v>0</v>
      </c>
      <c r="C2563">
        <v>19.899999999999999</v>
      </c>
      <c r="D2563">
        <v>8.6999999999999993</v>
      </c>
      <c r="E2563">
        <v>14.3</v>
      </c>
      <c r="G2563" s="3">
        <f t="shared" si="1080"/>
        <v>0</v>
      </c>
      <c r="H2563" s="3">
        <f t="shared" si="1081"/>
        <v>0</v>
      </c>
      <c r="I2563" s="10">
        <f t="shared" si="1055"/>
        <v>0</v>
      </c>
      <c r="J2563" s="3">
        <f t="shared" si="1056"/>
        <v>0</v>
      </c>
      <c r="K2563" s="3">
        <f t="shared" si="1057"/>
        <v>0</v>
      </c>
      <c r="L2563" s="15">
        <f t="shared" si="1058"/>
        <v>0</v>
      </c>
      <c r="M2563" s="3">
        <f t="shared" si="1059"/>
        <v>0</v>
      </c>
      <c r="N2563" s="15">
        <f t="shared" si="1060"/>
        <v>0</v>
      </c>
      <c r="O2563" s="15">
        <f t="shared" si="1061"/>
        <v>0</v>
      </c>
      <c r="P2563" s="15">
        <f t="shared" si="1062"/>
        <v>0</v>
      </c>
      <c r="Q2563" s="3">
        <f t="shared" si="1079"/>
        <v>9</v>
      </c>
      <c r="R2563" s="3">
        <f t="shared" si="1063"/>
        <v>-2.08</v>
      </c>
      <c r="S2563" s="16">
        <f t="shared" si="1064"/>
        <v>-29.744000000000003</v>
      </c>
      <c r="T2563" s="3">
        <f t="shared" si="1065"/>
        <v>0</v>
      </c>
      <c r="U2563" s="3">
        <f t="shared" si="1066"/>
        <v>0</v>
      </c>
      <c r="V2563" s="3">
        <f t="shared" si="1067"/>
        <v>0</v>
      </c>
      <c r="W2563" s="19">
        <f t="shared" si="1068"/>
        <v>0</v>
      </c>
      <c r="X2563" s="19">
        <f t="shared" si="1069"/>
        <v>0</v>
      </c>
      <c r="Y2563" s="19">
        <f t="shared" si="1070"/>
        <v>0</v>
      </c>
      <c r="Z2563" s="2">
        <f t="shared" si="1071"/>
        <v>0</v>
      </c>
      <c r="AA2563" s="2">
        <f t="shared" si="1072"/>
        <v>0</v>
      </c>
      <c r="AB2563">
        <v>0</v>
      </c>
      <c r="AC2563">
        <v>0</v>
      </c>
      <c r="AD2563">
        <v>0</v>
      </c>
      <c r="AE2563">
        <v>0</v>
      </c>
      <c r="AF2563" s="2">
        <f t="shared" si="1073"/>
        <v>0</v>
      </c>
      <c r="AG2563" t="b">
        <f t="shared" si="1074"/>
        <v>0</v>
      </c>
      <c r="AH2563" s="2" t="str">
        <f t="shared" si="1075"/>
        <v/>
      </c>
      <c r="AI2563" t="str">
        <f t="shared" si="1076"/>
        <v/>
      </c>
      <c r="AJ2563" s="2" t="str">
        <f t="shared" si="1077"/>
        <v/>
      </c>
      <c r="AK2563" s="2" t="str">
        <f t="shared" si="1078"/>
        <v/>
      </c>
    </row>
    <row r="2564" spans="1:37" x14ac:dyDescent="0.3">
      <c r="A2564" s="18">
        <v>40806</v>
      </c>
      <c r="B2564">
        <v>0</v>
      </c>
      <c r="C2564">
        <v>19.899999999999999</v>
      </c>
      <c r="D2564">
        <v>10.199999999999999</v>
      </c>
      <c r="E2564">
        <v>15.05</v>
      </c>
      <c r="G2564" s="3">
        <f t="shared" si="1080"/>
        <v>0</v>
      </c>
      <c r="H2564" s="3">
        <f t="shared" si="1081"/>
        <v>0</v>
      </c>
      <c r="I2564" s="10">
        <f t="shared" si="1055"/>
        <v>0</v>
      </c>
      <c r="J2564" s="3">
        <f t="shared" si="1056"/>
        <v>0</v>
      </c>
      <c r="K2564" s="3">
        <f t="shared" si="1057"/>
        <v>0</v>
      </c>
      <c r="L2564" s="15">
        <f t="shared" si="1058"/>
        <v>0</v>
      </c>
      <c r="M2564" s="3">
        <f t="shared" si="1059"/>
        <v>0</v>
      </c>
      <c r="N2564" s="15">
        <f t="shared" si="1060"/>
        <v>0</v>
      </c>
      <c r="O2564" s="15">
        <f t="shared" si="1061"/>
        <v>0</v>
      </c>
      <c r="P2564" s="15">
        <f t="shared" si="1062"/>
        <v>0</v>
      </c>
      <c r="Q2564" s="3">
        <f t="shared" si="1079"/>
        <v>9</v>
      </c>
      <c r="R2564" s="3">
        <f t="shared" si="1063"/>
        <v>-2.08</v>
      </c>
      <c r="S2564" s="16">
        <f t="shared" si="1064"/>
        <v>-31.304000000000002</v>
      </c>
      <c r="T2564" s="3">
        <f t="shared" si="1065"/>
        <v>0</v>
      </c>
      <c r="U2564" s="3">
        <f t="shared" si="1066"/>
        <v>0</v>
      </c>
      <c r="V2564" s="3">
        <f t="shared" si="1067"/>
        <v>0</v>
      </c>
      <c r="W2564" s="19">
        <f t="shared" si="1068"/>
        <v>0</v>
      </c>
      <c r="X2564" s="19">
        <f t="shared" si="1069"/>
        <v>0</v>
      </c>
      <c r="Y2564" s="19">
        <f t="shared" si="1070"/>
        <v>0</v>
      </c>
      <c r="Z2564" s="2">
        <f t="shared" si="1071"/>
        <v>0</v>
      </c>
      <c r="AA2564" s="2">
        <f t="shared" si="1072"/>
        <v>0</v>
      </c>
      <c r="AB2564">
        <v>0</v>
      </c>
      <c r="AC2564">
        <v>0</v>
      </c>
      <c r="AD2564">
        <v>0</v>
      </c>
      <c r="AE2564">
        <v>0</v>
      </c>
      <c r="AF2564" s="2">
        <f t="shared" si="1073"/>
        <v>0</v>
      </c>
      <c r="AG2564" t="b">
        <f t="shared" si="1074"/>
        <v>0</v>
      </c>
      <c r="AH2564" s="2" t="str">
        <f t="shared" si="1075"/>
        <v/>
      </c>
      <c r="AI2564" t="str">
        <f t="shared" si="1076"/>
        <v/>
      </c>
      <c r="AJ2564" s="2" t="str">
        <f t="shared" si="1077"/>
        <v/>
      </c>
      <c r="AK2564" s="2" t="str">
        <f t="shared" si="1078"/>
        <v/>
      </c>
    </row>
    <row r="2565" spans="1:37" x14ac:dyDescent="0.3">
      <c r="A2565" s="18">
        <v>40807</v>
      </c>
      <c r="B2565">
        <v>0</v>
      </c>
      <c r="C2565">
        <v>23.3</v>
      </c>
      <c r="D2565">
        <v>9.5</v>
      </c>
      <c r="E2565">
        <v>16.399999999999999</v>
      </c>
      <c r="G2565" s="3">
        <f t="shared" si="1080"/>
        <v>0</v>
      </c>
      <c r="H2565" s="3">
        <f t="shared" si="1081"/>
        <v>0</v>
      </c>
      <c r="I2565" s="10">
        <f t="shared" si="1055"/>
        <v>0</v>
      </c>
      <c r="J2565" s="3">
        <f t="shared" si="1056"/>
        <v>0</v>
      </c>
      <c r="K2565" s="3">
        <f t="shared" si="1057"/>
        <v>0</v>
      </c>
      <c r="L2565" s="15">
        <f t="shared" si="1058"/>
        <v>0</v>
      </c>
      <c r="M2565" s="3">
        <f t="shared" si="1059"/>
        <v>0</v>
      </c>
      <c r="N2565" s="15">
        <f t="shared" si="1060"/>
        <v>0</v>
      </c>
      <c r="O2565" s="15">
        <f t="shared" si="1061"/>
        <v>0</v>
      </c>
      <c r="P2565" s="15">
        <f t="shared" si="1062"/>
        <v>0</v>
      </c>
      <c r="Q2565" s="3">
        <f t="shared" si="1079"/>
        <v>9</v>
      </c>
      <c r="R2565" s="3">
        <f t="shared" si="1063"/>
        <v>-2.08</v>
      </c>
      <c r="S2565" s="16">
        <f t="shared" si="1064"/>
        <v>-34.111999999999995</v>
      </c>
      <c r="T2565" s="3">
        <f t="shared" si="1065"/>
        <v>0</v>
      </c>
      <c r="U2565" s="3">
        <f t="shared" si="1066"/>
        <v>0</v>
      </c>
      <c r="V2565" s="3">
        <f t="shared" si="1067"/>
        <v>0</v>
      </c>
      <c r="W2565" s="19">
        <f t="shared" si="1068"/>
        <v>0</v>
      </c>
      <c r="X2565" s="19">
        <f t="shared" si="1069"/>
        <v>0</v>
      </c>
      <c r="Y2565" s="19">
        <f t="shared" si="1070"/>
        <v>0</v>
      </c>
      <c r="Z2565" s="2">
        <f t="shared" si="1071"/>
        <v>0</v>
      </c>
      <c r="AA2565" s="2">
        <f t="shared" si="1072"/>
        <v>0</v>
      </c>
      <c r="AB2565">
        <v>0</v>
      </c>
      <c r="AC2565">
        <v>0</v>
      </c>
      <c r="AD2565">
        <v>0</v>
      </c>
      <c r="AE2565">
        <v>0</v>
      </c>
      <c r="AF2565" s="2">
        <f t="shared" si="1073"/>
        <v>0</v>
      </c>
      <c r="AG2565" t="b">
        <f t="shared" si="1074"/>
        <v>0</v>
      </c>
      <c r="AH2565" s="2" t="str">
        <f t="shared" si="1075"/>
        <v/>
      </c>
      <c r="AI2565" t="str">
        <f t="shared" si="1076"/>
        <v/>
      </c>
      <c r="AJ2565" s="2" t="str">
        <f t="shared" si="1077"/>
        <v/>
      </c>
      <c r="AK2565" s="2" t="str">
        <f t="shared" si="1078"/>
        <v/>
      </c>
    </row>
    <row r="2566" spans="1:37" x14ac:dyDescent="0.3">
      <c r="A2566" s="18">
        <v>40808</v>
      </c>
      <c r="B2566">
        <v>0</v>
      </c>
      <c r="C2566">
        <v>25.3</v>
      </c>
      <c r="D2566">
        <v>11.2</v>
      </c>
      <c r="E2566">
        <v>18.25</v>
      </c>
      <c r="G2566" s="3">
        <f t="shared" si="1080"/>
        <v>0</v>
      </c>
      <c r="H2566" s="3">
        <f t="shared" si="1081"/>
        <v>0</v>
      </c>
      <c r="I2566" s="10">
        <f t="shared" si="1055"/>
        <v>0</v>
      </c>
      <c r="J2566" s="3">
        <f t="shared" si="1056"/>
        <v>0</v>
      </c>
      <c r="K2566" s="3">
        <f t="shared" si="1057"/>
        <v>0</v>
      </c>
      <c r="L2566" s="15">
        <f t="shared" si="1058"/>
        <v>0</v>
      </c>
      <c r="M2566" s="3">
        <f t="shared" si="1059"/>
        <v>0</v>
      </c>
      <c r="N2566" s="15">
        <f t="shared" si="1060"/>
        <v>0</v>
      </c>
      <c r="O2566" s="15">
        <f t="shared" si="1061"/>
        <v>0</v>
      </c>
      <c r="P2566" s="15">
        <f t="shared" si="1062"/>
        <v>0</v>
      </c>
      <c r="Q2566" s="3">
        <f t="shared" si="1079"/>
        <v>9</v>
      </c>
      <c r="R2566" s="3">
        <f t="shared" si="1063"/>
        <v>-2.08</v>
      </c>
      <c r="S2566" s="16">
        <f t="shared" si="1064"/>
        <v>-37.96</v>
      </c>
      <c r="T2566" s="3">
        <f t="shared" si="1065"/>
        <v>0</v>
      </c>
      <c r="U2566" s="3">
        <f t="shared" si="1066"/>
        <v>0</v>
      </c>
      <c r="V2566" s="3">
        <f t="shared" si="1067"/>
        <v>0</v>
      </c>
      <c r="W2566" s="19">
        <f t="shared" si="1068"/>
        <v>0</v>
      </c>
      <c r="X2566" s="19">
        <f t="shared" si="1069"/>
        <v>0</v>
      </c>
      <c r="Y2566" s="19">
        <f t="shared" si="1070"/>
        <v>0</v>
      </c>
      <c r="Z2566" s="2">
        <f t="shared" si="1071"/>
        <v>0</v>
      </c>
      <c r="AA2566" s="2">
        <f t="shared" si="1072"/>
        <v>0</v>
      </c>
      <c r="AB2566">
        <v>0</v>
      </c>
      <c r="AC2566">
        <v>0</v>
      </c>
      <c r="AD2566">
        <v>0</v>
      </c>
      <c r="AE2566">
        <v>0</v>
      </c>
      <c r="AF2566" s="2">
        <f t="shared" si="1073"/>
        <v>0</v>
      </c>
      <c r="AG2566" t="b">
        <f t="shared" si="1074"/>
        <v>0</v>
      </c>
      <c r="AH2566" s="2" t="str">
        <f t="shared" si="1075"/>
        <v/>
      </c>
      <c r="AI2566" t="str">
        <f t="shared" si="1076"/>
        <v/>
      </c>
      <c r="AJ2566" s="2" t="str">
        <f t="shared" si="1077"/>
        <v/>
      </c>
      <c r="AK2566" s="2" t="str">
        <f t="shared" si="1078"/>
        <v/>
      </c>
    </row>
    <row r="2567" spans="1:37" x14ac:dyDescent="0.3">
      <c r="A2567" s="18">
        <v>40809</v>
      </c>
      <c r="B2567">
        <v>0</v>
      </c>
      <c r="C2567">
        <v>23.9</v>
      </c>
      <c r="D2567">
        <v>12.3</v>
      </c>
      <c r="E2567">
        <v>18.100000000000001</v>
      </c>
      <c r="G2567" s="3">
        <f t="shared" si="1080"/>
        <v>0</v>
      </c>
      <c r="H2567" s="3">
        <f t="shared" si="1081"/>
        <v>0</v>
      </c>
      <c r="I2567" s="10">
        <f t="shared" si="1055"/>
        <v>0</v>
      </c>
      <c r="J2567" s="3">
        <f t="shared" si="1056"/>
        <v>0</v>
      </c>
      <c r="K2567" s="3">
        <f t="shared" si="1057"/>
        <v>0</v>
      </c>
      <c r="L2567" s="15">
        <f t="shared" si="1058"/>
        <v>0</v>
      </c>
      <c r="M2567" s="3">
        <f t="shared" si="1059"/>
        <v>0</v>
      </c>
      <c r="N2567" s="15">
        <f t="shared" si="1060"/>
        <v>0</v>
      </c>
      <c r="O2567" s="15">
        <f t="shared" si="1061"/>
        <v>0</v>
      </c>
      <c r="P2567" s="15">
        <f t="shared" si="1062"/>
        <v>0</v>
      </c>
      <c r="Q2567" s="3">
        <f t="shared" si="1079"/>
        <v>9</v>
      </c>
      <c r="R2567" s="3">
        <f t="shared" si="1063"/>
        <v>-2.08</v>
      </c>
      <c r="S2567" s="16">
        <f t="shared" si="1064"/>
        <v>-37.648000000000003</v>
      </c>
      <c r="T2567" s="3">
        <f t="shared" si="1065"/>
        <v>0</v>
      </c>
      <c r="U2567" s="3">
        <f t="shared" si="1066"/>
        <v>0</v>
      </c>
      <c r="V2567" s="3">
        <f t="shared" si="1067"/>
        <v>0</v>
      </c>
      <c r="W2567" s="19">
        <f t="shared" si="1068"/>
        <v>0</v>
      </c>
      <c r="X2567" s="19">
        <f t="shared" si="1069"/>
        <v>0</v>
      </c>
      <c r="Y2567" s="19">
        <f t="shared" si="1070"/>
        <v>0</v>
      </c>
      <c r="Z2567" s="2">
        <f t="shared" si="1071"/>
        <v>0</v>
      </c>
      <c r="AA2567" s="2">
        <f t="shared" si="1072"/>
        <v>0</v>
      </c>
      <c r="AB2567">
        <v>0</v>
      </c>
      <c r="AC2567">
        <v>0</v>
      </c>
      <c r="AD2567">
        <v>0</v>
      </c>
      <c r="AE2567">
        <v>0</v>
      </c>
      <c r="AF2567" s="2">
        <f t="shared" si="1073"/>
        <v>0</v>
      </c>
      <c r="AG2567" t="b">
        <f t="shared" si="1074"/>
        <v>0</v>
      </c>
      <c r="AH2567" s="2" t="str">
        <f t="shared" si="1075"/>
        <v/>
      </c>
      <c r="AI2567" t="str">
        <f t="shared" si="1076"/>
        <v/>
      </c>
      <c r="AJ2567" s="2" t="str">
        <f t="shared" si="1077"/>
        <v/>
      </c>
      <c r="AK2567" s="2" t="str">
        <f t="shared" si="1078"/>
        <v/>
      </c>
    </row>
    <row r="2568" spans="1:37" x14ac:dyDescent="0.3">
      <c r="A2568" s="18">
        <v>40810</v>
      </c>
      <c r="B2568">
        <v>0</v>
      </c>
      <c r="C2568">
        <v>26.3</v>
      </c>
      <c r="D2568">
        <v>12.8</v>
      </c>
      <c r="E2568">
        <v>19.55</v>
      </c>
      <c r="G2568" s="3">
        <f t="shared" si="1080"/>
        <v>0</v>
      </c>
      <c r="H2568" s="3">
        <f t="shared" si="1081"/>
        <v>0</v>
      </c>
      <c r="I2568" s="10">
        <f t="shared" si="1055"/>
        <v>0</v>
      </c>
      <c r="J2568" s="3">
        <f t="shared" si="1056"/>
        <v>0</v>
      </c>
      <c r="K2568" s="3">
        <f t="shared" si="1057"/>
        <v>0</v>
      </c>
      <c r="L2568" s="15">
        <f t="shared" si="1058"/>
        <v>0</v>
      </c>
      <c r="M2568" s="3">
        <f t="shared" si="1059"/>
        <v>0</v>
      </c>
      <c r="N2568" s="15">
        <f t="shared" si="1060"/>
        <v>0</v>
      </c>
      <c r="O2568" s="15">
        <f t="shared" si="1061"/>
        <v>0</v>
      </c>
      <c r="P2568" s="15">
        <f t="shared" si="1062"/>
        <v>0</v>
      </c>
      <c r="Q2568" s="3">
        <f t="shared" si="1079"/>
        <v>9</v>
      </c>
      <c r="R2568" s="3">
        <f t="shared" si="1063"/>
        <v>-2.08</v>
      </c>
      <c r="S2568" s="16">
        <f t="shared" si="1064"/>
        <v>-40.664000000000001</v>
      </c>
      <c r="T2568" s="3">
        <f t="shared" si="1065"/>
        <v>0</v>
      </c>
      <c r="U2568" s="3">
        <f t="shared" si="1066"/>
        <v>0</v>
      </c>
      <c r="V2568" s="3">
        <f t="shared" si="1067"/>
        <v>0</v>
      </c>
      <c r="W2568" s="19">
        <f t="shared" si="1068"/>
        <v>0</v>
      </c>
      <c r="X2568" s="19">
        <f t="shared" si="1069"/>
        <v>0</v>
      </c>
      <c r="Y2568" s="19">
        <f t="shared" si="1070"/>
        <v>0</v>
      </c>
      <c r="Z2568" s="2">
        <f t="shared" si="1071"/>
        <v>0</v>
      </c>
      <c r="AA2568" s="2">
        <f t="shared" si="1072"/>
        <v>0</v>
      </c>
      <c r="AB2568">
        <v>0</v>
      </c>
      <c r="AC2568">
        <v>0</v>
      </c>
      <c r="AD2568">
        <v>0</v>
      </c>
      <c r="AE2568">
        <v>0</v>
      </c>
      <c r="AF2568" s="2">
        <f t="shared" si="1073"/>
        <v>0</v>
      </c>
      <c r="AG2568" t="b">
        <f t="shared" si="1074"/>
        <v>0</v>
      </c>
      <c r="AH2568" s="2" t="str">
        <f t="shared" si="1075"/>
        <v/>
      </c>
      <c r="AI2568" t="str">
        <f t="shared" si="1076"/>
        <v/>
      </c>
      <c r="AJ2568" s="2" t="str">
        <f t="shared" si="1077"/>
        <v/>
      </c>
      <c r="AK2568" s="2" t="str">
        <f t="shared" si="1078"/>
        <v/>
      </c>
    </row>
    <row r="2569" spans="1:37" x14ac:dyDescent="0.3">
      <c r="A2569" s="18">
        <v>40811</v>
      </c>
      <c r="B2569">
        <v>0</v>
      </c>
      <c r="C2569">
        <v>25.8</v>
      </c>
      <c r="D2569">
        <v>12.2</v>
      </c>
      <c r="E2569">
        <v>19</v>
      </c>
      <c r="G2569" s="3">
        <f t="shared" si="1080"/>
        <v>0</v>
      </c>
      <c r="H2569" s="3">
        <f t="shared" si="1081"/>
        <v>0</v>
      </c>
      <c r="I2569" s="10">
        <f t="shared" si="1055"/>
        <v>0</v>
      </c>
      <c r="J2569" s="3">
        <f t="shared" si="1056"/>
        <v>0</v>
      </c>
      <c r="K2569" s="3">
        <f t="shared" si="1057"/>
        <v>0</v>
      </c>
      <c r="L2569" s="15">
        <f t="shared" si="1058"/>
        <v>0</v>
      </c>
      <c r="M2569" s="3">
        <f t="shared" si="1059"/>
        <v>0</v>
      </c>
      <c r="N2569" s="15">
        <f t="shared" si="1060"/>
        <v>0</v>
      </c>
      <c r="O2569" s="15">
        <f t="shared" si="1061"/>
        <v>0</v>
      </c>
      <c r="P2569" s="15">
        <f t="shared" si="1062"/>
        <v>0</v>
      </c>
      <c r="Q2569" s="3">
        <f t="shared" si="1079"/>
        <v>9</v>
      </c>
      <c r="R2569" s="3">
        <f t="shared" si="1063"/>
        <v>-2.08</v>
      </c>
      <c r="S2569" s="16">
        <f t="shared" si="1064"/>
        <v>-39.520000000000003</v>
      </c>
      <c r="T2569" s="3">
        <f t="shared" si="1065"/>
        <v>0</v>
      </c>
      <c r="U2569" s="3">
        <f t="shared" si="1066"/>
        <v>0</v>
      </c>
      <c r="V2569" s="3">
        <f t="shared" si="1067"/>
        <v>0</v>
      </c>
      <c r="W2569" s="19">
        <f t="shared" si="1068"/>
        <v>0</v>
      </c>
      <c r="X2569" s="19">
        <f t="shared" si="1069"/>
        <v>0</v>
      </c>
      <c r="Y2569" s="19">
        <f t="shared" si="1070"/>
        <v>0</v>
      </c>
      <c r="Z2569" s="2">
        <f t="shared" si="1071"/>
        <v>0</v>
      </c>
      <c r="AA2569" s="2">
        <f t="shared" si="1072"/>
        <v>0</v>
      </c>
      <c r="AB2569">
        <v>0</v>
      </c>
      <c r="AC2569">
        <v>0</v>
      </c>
      <c r="AD2569">
        <v>0</v>
      </c>
      <c r="AE2569">
        <v>0</v>
      </c>
      <c r="AF2569" s="2">
        <f t="shared" si="1073"/>
        <v>0</v>
      </c>
      <c r="AG2569" t="b">
        <f t="shared" si="1074"/>
        <v>0</v>
      </c>
      <c r="AH2569" s="2" t="str">
        <f t="shared" si="1075"/>
        <v/>
      </c>
      <c r="AI2569" t="str">
        <f t="shared" si="1076"/>
        <v/>
      </c>
      <c r="AJ2569" s="2" t="str">
        <f t="shared" si="1077"/>
        <v/>
      </c>
      <c r="AK2569" s="2" t="str">
        <f t="shared" si="1078"/>
        <v/>
      </c>
    </row>
    <row r="2570" spans="1:37" x14ac:dyDescent="0.3">
      <c r="A2570" s="18">
        <v>40812</v>
      </c>
      <c r="B2570">
        <v>17.78</v>
      </c>
      <c r="C2570">
        <v>12.9</v>
      </c>
      <c r="D2570">
        <v>6.2</v>
      </c>
      <c r="E2570">
        <v>9.5500000000000007</v>
      </c>
      <c r="G2570" s="3">
        <f t="shared" si="1080"/>
        <v>0</v>
      </c>
      <c r="H2570" s="3">
        <f t="shared" si="1081"/>
        <v>0</v>
      </c>
      <c r="I2570" s="10">
        <f t="shared" si="1055"/>
        <v>0</v>
      </c>
      <c r="J2570" s="3">
        <f t="shared" si="1056"/>
        <v>0</v>
      </c>
      <c r="K2570" s="3">
        <f t="shared" si="1057"/>
        <v>17.78</v>
      </c>
      <c r="L2570" s="15">
        <f t="shared" si="1058"/>
        <v>0</v>
      </c>
      <c r="M2570" s="3">
        <f t="shared" si="1059"/>
        <v>-4.4450000000000003</v>
      </c>
      <c r="N2570" s="15">
        <f t="shared" si="1060"/>
        <v>0</v>
      </c>
      <c r="O2570" s="15">
        <f t="shared" si="1061"/>
        <v>0</v>
      </c>
      <c r="P2570" s="15">
        <f t="shared" si="1062"/>
        <v>0</v>
      </c>
      <c r="Q2570" s="3">
        <f t="shared" si="1079"/>
        <v>9</v>
      </c>
      <c r="R2570" s="3">
        <f t="shared" si="1063"/>
        <v>-2.08</v>
      </c>
      <c r="S2570" s="16">
        <f t="shared" si="1064"/>
        <v>-19.864000000000001</v>
      </c>
      <c r="T2570" s="3">
        <f t="shared" si="1065"/>
        <v>0</v>
      </c>
      <c r="U2570" s="3">
        <f t="shared" si="1066"/>
        <v>0</v>
      </c>
      <c r="V2570" s="3">
        <f t="shared" si="1067"/>
        <v>0</v>
      </c>
      <c r="W2570" s="19">
        <f t="shared" si="1068"/>
        <v>0</v>
      </c>
      <c r="X2570" s="19">
        <f t="shared" si="1069"/>
        <v>0</v>
      </c>
      <c r="Y2570" s="19">
        <f t="shared" si="1070"/>
        <v>0</v>
      </c>
      <c r="Z2570" s="2">
        <f t="shared" si="1071"/>
        <v>0</v>
      </c>
      <c r="AA2570" s="2">
        <f t="shared" si="1072"/>
        <v>0</v>
      </c>
      <c r="AB2570">
        <v>0</v>
      </c>
      <c r="AC2570">
        <v>0</v>
      </c>
      <c r="AD2570">
        <v>0</v>
      </c>
      <c r="AE2570">
        <v>0</v>
      </c>
      <c r="AF2570" s="2">
        <f t="shared" si="1073"/>
        <v>0</v>
      </c>
      <c r="AG2570" t="b">
        <f t="shared" si="1074"/>
        <v>0</v>
      </c>
      <c r="AH2570" s="2" t="str">
        <f t="shared" si="1075"/>
        <v/>
      </c>
      <c r="AI2570" t="str">
        <f t="shared" si="1076"/>
        <v/>
      </c>
      <c r="AJ2570" s="2" t="str">
        <f t="shared" si="1077"/>
        <v/>
      </c>
      <c r="AK2570" s="2" t="str">
        <f t="shared" si="1078"/>
        <v/>
      </c>
    </row>
    <row r="2571" spans="1:37" x14ac:dyDescent="0.3">
      <c r="A2571" s="18">
        <v>40813</v>
      </c>
      <c r="B2571">
        <v>0</v>
      </c>
      <c r="C2571">
        <v>14.1</v>
      </c>
      <c r="D2571">
        <v>6.1</v>
      </c>
      <c r="E2571">
        <v>10.1</v>
      </c>
      <c r="G2571" s="3">
        <f t="shared" si="1080"/>
        <v>0</v>
      </c>
      <c r="H2571" s="3">
        <f t="shared" si="1081"/>
        <v>0</v>
      </c>
      <c r="I2571" s="10">
        <f t="shared" si="1055"/>
        <v>0</v>
      </c>
      <c r="J2571" s="3">
        <f t="shared" si="1056"/>
        <v>0</v>
      </c>
      <c r="K2571" s="3">
        <f t="shared" si="1057"/>
        <v>0</v>
      </c>
      <c r="L2571" s="15">
        <f t="shared" si="1058"/>
        <v>0</v>
      </c>
      <c r="M2571" s="3">
        <f t="shared" si="1059"/>
        <v>0</v>
      </c>
      <c r="N2571" s="15">
        <f t="shared" si="1060"/>
        <v>0</v>
      </c>
      <c r="O2571" s="15">
        <f t="shared" si="1061"/>
        <v>0</v>
      </c>
      <c r="P2571" s="15">
        <f t="shared" si="1062"/>
        <v>0</v>
      </c>
      <c r="Q2571" s="3">
        <f t="shared" si="1079"/>
        <v>9</v>
      </c>
      <c r="R2571" s="3">
        <f t="shared" si="1063"/>
        <v>-2.08</v>
      </c>
      <c r="S2571" s="16">
        <f t="shared" si="1064"/>
        <v>-21.007999999999999</v>
      </c>
      <c r="T2571" s="3">
        <f t="shared" si="1065"/>
        <v>0</v>
      </c>
      <c r="U2571" s="3">
        <f t="shared" si="1066"/>
        <v>0</v>
      </c>
      <c r="V2571" s="3">
        <f t="shared" si="1067"/>
        <v>0</v>
      </c>
      <c r="W2571" s="19">
        <f t="shared" si="1068"/>
        <v>0</v>
      </c>
      <c r="X2571" s="19">
        <f t="shared" si="1069"/>
        <v>0</v>
      </c>
      <c r="Y2571" s="19">
        <f t="shared" si="1070"/>
        <v>0</v>
      </c>
      <c r="Z2571" s="2">
        <f t="shared" si="1071"/>
        <v>0</v>
      </c>
      <c r="AA2571" s="2">
        <f t="shared" si="1072"/>
        <v>0</v>
      </c>
      <c r="AB2571">
        <v>0</v>
      </c>
      <c r="AC2571">
        <v>0</v>
      </c>
      <c r="AD2571">
        <v>0</v>
      </c>
      <c r="AE2571">
        <v>0</v>
      </c>
      <c r="AF2571" s="2">
        <f t="shared" si="1073"/>
        <v>0</v>
      </c>
      <c r="AG2571" t="b">
        <f t="shared" si="1074"/>
        <v>0</v>
      </c>
      <c r="AH2571" s="2" t="str">
        <f t="shared" si="1075"/>
        <v/>
      </c>
      <c r="AI2571" t="str">
        <f t="shared" si="1076"/>
        <v/>
      </c>
      <c r="AJ2571" s="2" t="str">
        <f t="shared" si="1077"/>
        <v/>
      </c>
      <c r="AK2571" s="2" t="str">
        <f t="shared" si="1078"/>
        <v/>
      </c>
    </row>
    <row r="2572" spans="1:37" x14ac:dyDescent="0.3">
      <c r="A2572" s="18">
        <v>40814</v>
      </c>
      <c r="B2572">
        <v>5.08</v>
      </c>
      <c r="C2572">
        <v>11.6</v>
      </c>
      <c r="D2572">
        <v>6.7</v>
      </c>
      <c r="E2572">
        <v>9.15</v>
      </c>
      <c r="G2572" s="3">
        <f t="shared" si="1080"/>
        <v>0</v>
      </c>
      <c r="H2572" s="3">
        <f t="shared" si="1081"/>
        <v>0</v>
      </c>
      <c r="I2572" s="10">
        <f t="shared" si="1055"/>
        <v>0</v>
      </c>
      <c r="J2572" s="3">
        <f t="shared" si="1056"/>
        <v>0</v>
      </c>
      <c r="K2572" s="3">
        <f t="shared" si="1057"/>
        <v>5.08</v>
      </c>
      <c r="L2572" s="15">
        <f t="shared" si="1058"/>
        <v>0</v>
      </c>
      <c r="M2572" s="3">
        <f t="shared" si="1059"/>
        <v>-1.27</v>
      </c>
      <c r="N2572" s="15">
        <f t="shared" si="1060"/>
        <v>0</v>
      </c>
      <c r="O2572" s="15">
        <f t="shared" si="1061"/>
        <v>0</v>
      </c>
      <c r="P2572" s="15">
        <f t="shared" si="1062"/>
        <v>0</v>
      </c>
      <c r="Q2572" s="3">
        <f t="shared" si="1079"/>
        <v>9</v>
      </c>
      <c r="R2572" s="3">
        <f t="shared" si="1063"/>
        <v>-2.08</v>
      </c>
      <c r="S2572" s="16">
        <f t="shared" si="1064"/>
        <v>-19.032</v>
      </c>
      <c r="T2572" s="3">
        <f t="shared" si="1065"/>
        <v>0</v>
      </c>
      <c r="U2572" s="3">
        <f t="shared" si="1066"/>
        <v>0</v>
      </c>
      <c r="V2572" s="3">
        <f t="shared" si="1067"/>
        <v>0</v>
      </c>
      <c r="W2572" s="19">
        <f t="shared" si="1068"/>
        <v>0</v>
      </c>
      <c r="X2572" s="19">
        <f t="shared" si="1069"/>
        <v>0</v>
      </c>
      <c r="Y2572" s="19">
        <f t="shared" si="1070"/>
        <v>0</v>
      </c>
      <c r="Z2572" s="2">
        <f t="shared" si="1071"/>
        <v>0</v>
      </c>
      <c r="AA2572" s="2">
        <f t="shared" si="1072"/>
        <v>0</v>
      </c>
      <c r="AB2572">
        <v>0</v>
      </c>
      <c r="AC2572">
        <v>0</v>
      </c>
      <c r="AD2572">
        <v>0</v>
      </c>
      <c r="AE2572">
        <v>0</v>
      </c>
      <c r="AF2572" s="2">
        <f t="shared" si="1073"/>
        <v>0</v>
      </c>
      <c r="AG2572" t="b">
        <f t="shared" si="1074"/>
        <v>0</v>
      </c>
      <c r="AH2572" s="2" t="str">
        <f t="shared" si="1075"/>
        <v/>
      </c>
      <c r="AI2572" t="str">
        <f t="shared" si="1076"/>
        <v/>
      </c>
      <c r="AJ2572" s="2" t="str">
        <f t="shared" si="1077"/>
        <v/>
      </c>
      <c r="AK2572" s="2" t="str">
        <f t="shared" si="1078"/>
        <v/>
      </c>
    </row>
    <row r="2573" spans="1:37" x14ac:dyDescent="0.3">
      <c r="A2573" s="18">
        <v>40815</v>
      </c>
      <c r="B2573">
        <v>0</v>
      </c>
      <c r="C2573">
        <v>17.3</v>
      </c>
      <c r="D2573">
        <v>4.3</v>
      </c>
      <c r="E2573">
        <v>10.8</v>
      </c>
      <c r="G2573" s="3">
        <f t="shared" si="1080"/>
        <v>0</v>
      </c>
      <c r="H2573" s="3">
        <f t="shared" si="1081"/>
        <v>0</v>
      </c>
      <c r="I2573" s="10">
        <f t="shared" si="1055"/>
        <v>0</v>
      </c>
      <c r="J2573" s="3">
        <f t="shared" si="1056"/>
        <v>0</v>
      </c>
      <c r="K2573" s="3">
        <f t="shared" si="1057"/>
        <v>0</v>
      </c>
      <c r="L2573" s="15">
        <f t="shared" si="1058"/>
        <v>0</v>
      </c>
      <c r="M2573" s="3">
        <f t="shared" si="1059"/>
        <v>0</v>
      </c>
      <c r="N2573" s="15">
        <f t="shared" si="1060"/>
        <v>0</v>
      </c>
      <c r="O2573" s="15">
        <f t="shared" si="1061"/>
        <v>0</v>
      </c>
      <c r="P2573" s="15">
        <f t="shared" si="1062"/>
        <v>0</v>
      </c>
      <c r="Q2573" s="3">
        <f t="shared" si="1079"/>
        <v>9</v>
      </c>
      <c r="R2573" s="3">
        <f t="shared" si="1063"/>
        <v>-2.08</v>
      </c>
      <c r="S2573" s="16">
        <f t="shared" si="1064"/>
        <v>-22.464000000000002</v>
      </c>
      <c r="T2573" s="3">
        <f t="shared" si="1065"/>
        <v>0</v>
      </c>
      <c r="U2573" s="3">
        <f t="shared" si="1066"/>
        <v>0</v>
      </c>
      <c r="V2573" s="3">
        <f t="shared" si="1067"/>
        <v>0</v>
      </c>
      <c r="W2573" s="19">
        <f t="shared" si="1068"/>
        <v>0</v>
      </c>
      <c r="X2573" s="19">
        <f t="shared" si="1069"/>
        <v>0</v>
      </c>
      <c r="Y2573" s="19">
        <f t="shared" si="1070"/>
        <v>0</v>
      </c>
      <c r="Z2573" s="2">
        <f t="shared" si="1071"/>
        <v>0</v>
      </c>
      <c r="AA2573" s="2">
        <f t="shared" si="1072"/>
        <v>0</v>
      </c>
      <c r="AB2573">
        <v>0</v>
      </c>
      <c r="AC2573">
        <v>0</v>
      </c>
      <c r="AD2573">
        <v>0</v>
      </c>
      <c r="AE2573">
        <v>0</v>
      </c>
      <c r="AF2573" s="2">
        <f t="shared" si="1073"/>
        <v>0</v>
      </c>
      <c r="AG2573" t="b">
        <f t="shared" si="1074"/>
        <v>0</v>
      </c>
      <c r="AH2573" s="2" t="str">
        <f t="shared" si="1075"/>
        <v/>
      </c>
      <c r="AI2573" t="str">
        <f t="shared" si="1076"/>
        <v/>
      </c>
      <c r="AJ2573" s="2" t="str">
        <f t="shared" si="1077"/>
        <v/>
      </c>
      <c r="AK2573" s="2" t="str">
        <f t="shared" si="1078"/>
        <v/>
      </c>
    </row>
    <row r="2574" spans="1:37" x14ac:dyDescent="0.3">
      <c r="A2574" s="18">
        <v>40816</v>
      </c>
      <c r="B2574">
        <v>0</v>
      </c>
      <c r="C2574">
        <v>25.3</v>
      </c>
      <c r="D2574">
        <v>9.9</v>
      </c>
      <c r="E2574">
        <v>17.600000000000001</v>
      </c>
      <c r="G2574" s="3">
        <f t="shared" si="1080"/>
        <v>0</v>
      </c>
      <c r="H2574" s="3">
        <f t="shared" si="1081"/>
        <v>0</v>
      </c>
      <c r="I2574" s="10">
        <f t="shared" si="1055"/>
        <v>0</v>
      </c>
      <c r="J2574" s="3">
        <f t="shared" si="1056"/>
        <v>0</v>
      </c>
      <c r="K2574" s="3">
        <f t="shared" si="1057"/>
        <v>0</v>
      </c>
      <c r="L2574" s="15">
        <f t="shared" si="1058"/>
        <v>0</v>
      </c>
      <c r="M2574" s="3">
        <f t="shared" si="1059"/>
        <v>0</v>
      </c>
      <c r="N2574" s="15">
        <f t="shared" si="1060"/>
        <v>0</v>
      </c>
      <c r="O2574" s="15">
        <f t="shared" si="1061"/>
        <v>0</v>
      </c>
      <c r="P2574" s="15">
        <f t="shared" si="1062"/>
        <v>0</v>
      </c>
      <c r="Q2574" s="3">
        <f t="shared" si="1079"/>
        <v>9</v>
      </c>
      <c r="R2574" s="3">
        <f t="shared" si="1063"/>
        <v>-2.08</v>
      </c>
      <c r="S2574" s="16">
        <f t="shared" si="1064"/>
        <v>-36.608000000000004</v>
      </c>
      <c r="T2574" s="3">
        <f t="shared" si="1065"/>
        <v>0</v>
      </c>
      <c r="U2574" s="3">
        <f t="shared" si="1066"/>
        <v>0</v>
      </c>
      <c r="V2574" s="3">
        <f t="shared" si="1067"/>
        <v>0</v>
      </c>
      <c r="W2574" s="19">
        <f t="shared" si="1068"/>
        <v>0</v>
      </c>
      <c r="X2574" s="19">
        <f t="shared" si="1069"/>
        <v>0</v>
      </c>
      <c r="Y2574" s="19">
        <f t="shared" si="1070"/>
        <v>0</v>
      </c>
      <c r="Z2574" s="2">
        <f t="shared" si="1071"/>
        <v>0</v>
      </c>
      <c r="AA2574" s="2">
        <f t="shared" si="1072"/>
        <v>0</v>
      </c>
      <c r="AB2574">
        <v>0</v>
      </c>
      <c r="AC2574">
        <v>0</v>
      </c>
      <c r="AD2574">
        <v>0</v>
      </c>
      <c r="AE2574">
        <v>0</v>
      </c>
      <c r="AF2574" s="2">
        <f t="shared" si="1073"/>
        <v>0</v>
      </c>
      <c r="AG2574" t="b">
        <f t="shared" si="1074"/>
        <v>0</v>
      </c>
      <c r="AH2574" s="2" t="str">
        <f t="shared" si="1075"/>
        <v/>
      </c>
      <c r="AI2574" t="str">
        <f t="shared" si="1076"/>
        <v/>
      </c>
      <c r="AJ2574" s="2" t="str">
        <f t="shared" si="1077"/>
        <v/>
      </c>
      <c r="AK2574" s="2" t="str">
        <f t="shared" si="1078"/>
        <v/>
      </c>
    </row>
    <row r="2575" spans="1:37" x14ac:dyDescent="0.3">
      <c r="A2575" s="18">
        <v>40817</v>
      </c>
      <c r="B2575">
        <v>0</v>
      </c>
      <c r="C2575">
        <v>20.5</v>
      </c>
      <c r="D2575">
        <v>9.6</v>
      </c>
      <c r="E2575">
        <v>15.05</v>
      </c>
      <c r="G2575" s="3">
        <f t="shared" si="1080"/>
        <v>0</v>
      </c>
      <c r="H2575" s="3">
        <f t="shared" si="1081"/>
        <v>0</v>
      </c>
      <c r="I2575" s="10">
        <f t="shared" si="1055"/>
        <v>0</v>
      </c>
      <c r="J2575" s="3">
        <f t="shared" si="1056"/>
        <v>0</v>
      </c>
      <c r="K2575" s="3">
        <f t="shared" si="1057"/>
        <v>0</v>
      </c>
      <c r="L2575" s="15">
        <f t="shared" si="1058"/>
        <v>0</v>
      </c>
      <c r="M2575" s="3">
        <f t="shared" si="1059"/>
        <v>0</v>
      </c>
      <c r="N2575" s="15">
        <f t="shared" si="1060"/>
        <v>0</v>
      </c>
      <c r="O2575" s="15">
        <f t="shared" si="1061"/>
        <v>0</v>
      </c>
      <c r="P2575" s="15">
        <f t="shared" si="1062"/>
        <v>0</v>
      </c>
      <c r="Q2575" s="3">
        <f t="shared" si="1079"/>
        <v>10</v>
      </c>
      <c r="R2575" s="3">
        <f t="shared" si="1063"/>
        <v>-0.81</v>
      </c>
      <c r="S2575" s="16">
        <f t="shared" si="1064"/>
        <v>-12.190500000000002</v>
      </c>
      <c r="T2575" s="3">
        <f t="shared" si="1065"/>
        <v>0</v>
      </c>
      <c r="U2575" s="3">
        <f t="shared" si="1066"/>
        <v>0</v>
      </c>
      <c r="V2575" s="3">
        <f t="shared" si="1067"/>
        <v>0</v>
      </c>
      <c r="W2575" s="19">
        <f t="shared" si="1068"/>
        <v>0</v>
      </c>
      <c r="X2575" s="19">
        <f t="shared" si="1069"/>
        <v>0</v>
      </c>
      <c r="Y2575" s="19">
        <f t="shared" si="1070"/>
        <v>0</v>
      </c>
      <c r="Z2575" s="2">
        <f t="shared" si="1071"/>
        <v>0</v>
      </c>
      <c r="AA2575" s="2">
        <f t="shared" si="1072"/>
        <v>0</v>
      </c>
      <c r="AB2575">
        <v>0</v>
      </c>
      <c r="AC2575">
        <v>0</v>
      </c>
      <c r="AD2575">
        <v>0</v>
      </c>
      <c r="AE2575">
        <v>0</v>
      </c>
      <c r="AF2575" s="2">
        <f t="shared" si="1073"/>
        <v>0</v>
      </c>
      <c r="AG2575" t="b">
        <f t="shared" si="1074"/>
        <v>0</v>
      </c>
      <c r="AH2575" s="2" t="str">
        <f t="shared" si="1075"/>
        <v/>
      </c>
      <c r="AI2575" t="str">
        <f t="shared" si="1076"/>
        <v/>
      </c>
      <c r="AJ2575" s="2" t="str">
        <f t="shared" si="1077"/>
        <v/>
      </c>
      <c r="AK2575" s="2" t="str">
        <f t="shared" si="1078"/>
        <v/>
      </c>
    </row>
    <row r="2576" spans="1:37" x14ac:dyDescent="0.3">
      <c r="A2576" s="18">
        <v>40818</v>
      </c>
      <c r="B2576">
        <v>2.54</v>
      </c>
      <c r="C2576">
        <v>12.1</v>
      </c>
      <c r="D2576">
        <v>8.9</v>
      </c>
      <c r="E2576">
        <v>10.5</v>
      </c>
      <c r="G2576" s="3">
        <f t="shared" si="1080"/>
        <v>0</v>
      </c>
      <c r="H2576" s="3">
        <f t="shared" si="1081"/>
        <v>0</v>
      </c>
      <c r="I2576" s="10">
        <f t="shared" si="1055"/>
        <v>0</v>
      </c>
      <c r="J2576" s="3">
        <f t="shared" si="1056"/>
        <v>0</v>
      </c>
      <c r="K2576" s="3">
        <f t="shared" si="1057"/>
        <v>2.54</v>
      </c>
      <c r="L2576" s="15">
        <f t="shared" si="1058"/>
        <v>0</v>
      </c>
      <c r="M2576" s="3">
        <f t="shared" si="1059"/>
        <v>-0.63500000000000001</v>
      </c>
      <c r="N2576" s="15">
        <f t="shared" si="1060"/>
        <v>0</v>
      </c>
      <c r="O2576" s="15">
        <f t="shared" si="1061"/>
        <v>0</v>
      </c>
      <c r="P2576" s="15">
        <f t="shared" si="1062"/>
        <v>0</v>
      </c>
      <c r="Q2576" s="3">
        <f t="shared" si="1079"/>
        <v>10</v>
      </c>
      <c r="R2576" s="3">
        <f t="shared" si="1063"/>
        <v>-0.81</v>
      </c>
      <c r="S2576" s="16">
        <f t="shared" si="1064"/>
        <v>-8.5050000000000008</v>
      </c>
      <c r="T2576" s="3">
        <f t="shared" si="1065"/>
        <v>0</v>
      </c>
      <c r="U2576" s="3">
        <f t="shared" si="1066"/>
        <v>0</v>
      </c>
      <c r="V2576" s="3">
        <f t="shared" si="1067"/>
        <v>0</v>
      </c>
      <c r="W2576" s="19">
        <f t="shared" si="1068"/>
        <v>0</v>
      </c>
      <c r="X2576" s="19">
        <f t="shared" si="1069"/>
        <v>0</v>
      </c>
      <c r="Y2576" s="19">
        <f t="shared" si="1070"/>
        <v>0</v>
      </c>
      <c r="Z2576" s="2">
        <f t="shared" si="1071"/>
        <v>0</v>
      </c>
      <c r="AA2576" s="2">
        <f t="shared" si="1072"/>
        <v>0</v>
      </c>
      <c r="AB2576">
        <v>0</v>
      </c>
      <c r="AC2576">
        <v>0</v>
      </c>
      <c r="AD2576">
        <v>0</v>
      </c>
      <c r="AE2576">
        <v>0</v>
      </c>
      <c r="AF2576" s="2">
        <f t="shared" si="1073"/>
        <v>0</v>
      </c>
      <c r="AG2576" t="b">
        <f t="shared" si="1074"/>
        <v>0</v>
      </c>
      <c r="AH2576" s="2" t="str">
        <f t="shared" si="1075"/>
        <v/>
      </c>
      <c r="AI2576" t="str">
        <f t="shared" si="1076"/>
        <v/>
      </c>
      <c r="AJ2576" s="2" t="str">
        <f t="shared" si="1077"/>
        <v/>
      </c>
      <c r="AK2576" s="2" t="str">
        <f t="shared" si="1078"/>
        <v/>
      </c>
    </row>
    <row r="2577" spans="1:37" x14ac:dyDescent="0.3">
      <c r="A2577" s="18">
        <v>40819</v>
      </c>
      <c r="B2577">
        <v>5.08</v>
      </c>
      <c r="C2577">
        <v>13.3</v>
      </c>
      <c r="D2577">
        <v>8.4</v>
      </c>
      <c r="E2577">
        <v>10.85</v>
      </c>
      <c r="G2577" s="3">
        <f t="shared" si="1080"/>
        <v>0</v>
      </c>
      <c r="H2577" s="3">
        <f t="shared" si="1081"/>
        <v>0</v>
      </c>
      <c r="I2577" s="10">
        <f t="shared" si="1055"/>
        <v>0</v>
      </c>
      <c r="J2577" s="3">
        <f t="shared" si="1056"/>
        <v>0</v>
      </c>
      <c r="K2577" s="3">
        <f t="shared" si="1057"/>
        <v>5.08</v>
      </c>
      <c r="L2577" s="15">
        <f t="shared" si="1058"/>
        <v>0</v>
      </c>
      <c r="M2577" s="3">
        <f t="shared" si="1059"/>
        <v>-1.27</v>
      </c>
      <c r="N2577" s="15">
        <f t="shared" si="1060"/>
        <v>0</v>
      </c>
      <c r="O2577" s="15">
        <f t="shared" si="1061"/>
        <v>0</v>
      </c>
      <c r="P2577" s="15">
        <f t="shared" si="1062"/>
        <v>0</v>
      </c>
      <c r="Q2577" s="3">
        <f t="shared" si="1079"/>
        <v>10</v>
      </c>
      <c r="R2577" s="3">
        <f t="shared" si="1063"/>
        <v>-0.81</v>
      </c>
      <c r="S2577" s="16">
        <f t="shared" si="1064"/>
        <v>-8.7885000000000009</v>
      </c>
      <c r="T2577" s="3">
        <f t="shared" si="1065"/>
        <v>0</v>
      </c>
      <c r="U2577" s="3">
        <f t="shared" si="1066"/>
        <v>0</v>
      </c>
      <c r="V2577" s="3">
        <f t="shared" si="1067"/>
        <v>0</v>
      </c>
      <c r="W2577" s="19">
        <f t="shared" si="1068"/>
        <v>0</v>
      </c>
      <c r="X2577" s="19">
        <f t="shared" si="1069"/>
        <v>0</v>
      </c>
      <c r="Y2577" s="19">
        <f t="shared" si="1070"/>
        <v>0</v>
      </c>
      <c r="Z2577" s="2">
        <f t="shared" si="1071"/>
        <v>0</v>
      </c>
      <c r="AA2577" s="2">
        <f t="shared" si="1072"/>
        <v>0</v>
      </c>
      <c r="AB2577">
        <v>0</v>
      </c>
      <c r="AC2577">
        <v>0</v>
      </c>
      <c r="AD2577">
        <v>0</v>
      </c>
      <c r="AE2577">
        <v>0</v>
      </c>
      <c r="AF2577" s="2">
        <f t="shared" si="1073"/>
        <v>0</v>
      </c>
      <c r="AG2577" t="b">
        <f t="shared" si="1074"/>
        <v>0</v>
      </c>
      <c r="AH2577" s="2" t="str">
        <f t="shared" si="1075"/>
        <v/>
      </c>
      <c r="AI2577" t="str">
        <f t="shared" si="1076"/>
        <v/>
      </c>
      <c r="AJ2577" s="2" t="str">
        <f t="shared" si="1077"/>
        <v/>
      </c>
      <c r="AK2577" s="2" t="str">
        <f t="shared" si="1078"/>
        <v/>
      </c>
    </row>
    <row r="2578" spans="1:37" x14ac:dyDescent="0.3">
      <c r="A2578" s="18">
        <v>40820</v>
      </c>
      <c r="B2578">
        <v>12.7</v>
      </c>
      <c r="C2578">
        <v>8.8000000000000007</v>
      </c>
      <c r="D2578">
        <v>6.1</v>
      </c>
      <c r="E2578">
        <v>7.45</v>
      </c>
      <c r="G2578" s="3">
        <f t="shared" si="1080"/>
        <v>0</v>
      </c>
      <c r="H2578" s="3">
        <f t="shared" si="1081"/>
        <v>0</v>
      </c>
      <c r="I2578" s="10">
        <f t="shared" ref="I2578:I2641" si="1082">ASNWD*Compact_coef</f>
        <v>0</v>
      </c>
      <c r="J2578" s="3">
        <f t="shared" ref="J2578:J2641" si="1083">IF(ASNWDC&gt;0,ASWE/ASNWDC,0)</f>
        <v>0</v>
      </c>
      <c r="K2578" s="3">
        <f t="shared" ref="K2578:K2641" si="1084">MAX(0,IP-SNOW)</f>
        <v>12.7</v>
      </c>
      <c r="L2578" s="15">
        <f t="shared" ref="L2578:L2641" si="1085">IP*(1-((MIN(Rainthresh,MAX(Snowthresh,E2578))-Snowthresh)/(Rainthresh-Snowthresh)))</f>
        <v>0</v>
      </c>
      <c r="M2578" s="3">
        <f t="shared" ref="M2578:M2641" si="1086">(SNOW*SWE_gain_coef)-(RAIN*SWE_loss_coef)</f>
        <v>-3.1749999999999998</v>
      </c>
      <c r="N2578" s="15">
        <f t="shared" ref="N2578:N2641" si="1087">MAX(0,ASWE+ISWES)</f>
        <v>0</v>
      </c>
      <c r="O2578" s="15">
        <f t="shared" ref="O2578:O2641" si="1088">IF(ASNWDS&gt;0,ASWES/ASNWDS,0)</f>
        <v>0</v>
      </c>
      <c r="P2578" s="15">
        <f t="shared" ref="P2578:P2641" si="1089">MAX(0,I2578+((L2578*SWE_gain_coef)/Snowfall_density)-(K2578/MAX(0.1,J2578)))</f>
        <v>0</v>
      </c>
      <c r="Q2578" s="3">
        <f t="shared" si="1079"/>
        <v>10</v>
      </c>
      <c r="R2578" s="3">
        <f t="shared" ref="R2578:R2641" si="1090">IF(MONTH&gt;3,IF(MONTH&lt;10,Melt_coef_late,Melt_coef_early),Melt_coef_early)</f>
        <v>-0.81</v>
      </c>
      <c r="S2578" s="16">
        <f t="shared" ref="S2578:S2641" si="1091">MIN(0,Melt_coef*(TMEAN-Melt_thresh))</f>
        <v>-6.0345000000000004</v>
      </c>
      <c r="T2578" s="3">
        <f t="shared" ref="T2578:T2641" si="1092">MAX(0,ASWES+ISWEM)</f>
        <v>0</v>
      </c>
      <c r="U2578" s="3">
        <f t="shared" ref="U2578:U2641" si="1093">MIN(O2578,ADENS_max)</f>
        <v>0</v>
      </c>
      <c r="V2578" s="3">
        <f t="shared" ref="V2578:V2641" si="1094">IF(ADENSM&gt;0,ASWEM/ADENSM,0)</f>
        <v>0</v>
      </c>
      <c r="W2578" s="19">
        <f t="shared" ref="W2578:W2641" si="1095">ASWEM</f>
        <v>0</v>
      </c>
      <c r="X2578" s="19">
        <f t="shared" ref="X2578:X2641" si="1096">ADENSM</f>
        <v>0</v>
      </c>
      <c r="Y2578" s="19">
        <f t="shared" ref="Y2578:Y2641" si="1097">ASNWDM</f>
        <v>0</v>
      </c>
      <c r="Z2578" s="2">
        <f t="shared" ref="Z2578:Z2641" si="1098">W2578-G2578</f>
        <v>0</v>
      </c>
      <c r="AA2578" s="2">
        <f t="shared" ref="AA2578:AA2641" si="1099">Y2578-H2578</f>
        <v>0</v>
      </c>
      <c r="AB2578">
        <v>0</v>
      </c>
      <c r="AC2578">
        <v>0</v>
      </c>
      <c r="AD2578">
        <v>0</v>
      </c>
      <c r="AE2578">
        <v>0</v>
      </c>
      <c r="AF2578" s="2">
        <f t="shared" ref="AF2578:AF2641" si="1100">IF(asnwd_obs&gt;0,aswe_obs/asnwd_obs,0)</f>
        <v>0</v>
      </c>
      <c r="AG2578" t="b">
        <f t="shared" ref="AG2578:AG2641" si="1101">OR(Z2578&lt;&gt;0,AB2578&lt;&gt;0)</f>
        <v>0</v>
      </c>
      <c r="AH2578" s="2" t="str">
        <f t="shared" ref="AH2578:AH2641" si="1102">IF(AG2578=TRUE,Z2578-AB2578,"")</f>
        <v/>
      </c>
      <c r="AI2578" t="str">
        <f t="shared" ref="AI2578:AI2641" si="1103">IF(AG2568=TRUE,ABS(Z2578-AB2578),"")</f>
        <v/>
      </c>
      <c r="AJ2578" s="2" t="str">
        <f t="shared" ref="AJ2578:AJ2641" si="1104">IF(AG2578=TRUE,AA2578-AD2578,"")</f>
        <v/>
      </c>
      <c r="AK2578" s="2" t="str">
        <f t="shared" ref="AK2578:AK2641" si="1105">IF(AG2578=TRUE,ABS(AA2578-AD2578),"")</f>
        <v/>
      </c>
    </row>
    <row r="2579" spans="1:37" x14ac:dyDescent="0.3">
      <c r="A2579" s="18">
        <v>40821</v>
      </c>
      <c r="B2579">
        <v>12.7</v>
      </c>
      <c r="C2579">
        <v>10.8</v>
      </c>
      <c r="D2579">
        <v>5.5</v>
      </c>
      <c r="E2579">
        <v>8.15</v>
      </c>
      <c r="G2579" s="3">
        <f t="shared" si="1080"/>
        <v>0</v>
      </c>
      <c r="H2579" s="3">
        <f t="shared" si="1081"/>
        <v>0</v>
      </c>
      <c r="I2579" s="10">
        <f t="shared" si="1082"/>
        <v>0</v>
      </c>
      <c r="J2579" s="3">
        <f t="shared" si="1083"/>
        <v>0</v>
      </c>
      <c r="K2579" s="3">
        <f t="shared" si="1084"/>
        <v>12.7</v>
      </c>
      <c r="L2579" s="15">
        <f t="shared" si="1085"/>
        <v>0</v>
      </c>
      <c r="M2579" s="3">
        <f t="shared" si="1086"/>
        <v>-3.1749999999999998</v>
      </c>
      <c r="N2579" s="15">
        <f t="shared" si="1087"/>
        <v>0</v>
      </c>
      <c r="O2579" s="15">
        <f t="shared" si="1088"/>
        <v>0</v>
      </c>
      <c r="P2579" s="15">
        <f t="shared" si="1089"/>
        <v>0</v>
      </c>
      <c r="Q2579" s="3">
        <f t="shared" ref="Q2579:Q2642" si="1106">MONTH(A2579)</f>
        <v>10</v>
      </c>
      <c r="R2579" s="3">
        <f t="shared" si="1090"/>
        <v>-0.81</v>
      </c>
      <c r="S2579" s="16">
        <f t="shared" si="1091"/>
        <v>-6.6015000000000006</v>
      </c>
      <c r="T2579" s="3">
        <f t="shared" si="1092"/>
        <v>0</v>
      </c>
      <c r="U2579" s="3">
        <f t="shared" si="1093"/>
        <v>0</v>
      </c>
      <c r="V2579" s="3">
        <f t="shared" si="1094"/>
        <v>0</v>
      </c>
      <c r="W2579" s="19">
        <f t="shared" si="1095"/>
        <v>0</v>
      </c>
      <c r="X2579" s="19">
        <f t="shared" si="1096"/>
        <v>0</v>
      </c>
      <c r="Y2579" s="19">
        <f t="shared" si="1097"/>
        <v>0</v>
      </c>
      <c r="Z2579" s="2">
        <f t="shared" si="1098"/>
        <v>0</v>
      </c>
      <c r="AA2579" s="2">
        <f t="shared" si="1099"/>
        <v>0</v>
      </c>
      <c r="AB2579">
        <v>0</v>
      </c>
      <c r="AC2579">
        <v>0</v>
      </c>
      <c r="AD2579">
        <v>0</v>
      </c>
      <c r="AE2579">
        <v>0</v>
      </c>
      <c r="AF2579" s="2">
        <f t="shared" si="1100"/>
        <v>0</v>
      </c>
      <c r="AG2579" t="b">
        <f t="shared" si="1101"/>
        <v>0</v>
      </c>
      <c r="AH2579" s="2" t="str">
        <f t="shared" si="1102"/>
        <v/>
      </c>
      <c r="AI2579" t="str">
        <f t="shared" si="1103"/>
        <v/>
      </c>
      <c r="AJ2579" s="2" t="str">
        <f t="shared" si="1104"/>
        <v/>
      </c>
      <c r="AK2579" s="2" t="str">
        <f t="shared" si="1105"/>
        <v/>
      </c>
    </row>
    <row r="2580" spans="1:37" x14ac:dyDescent="0.3">
      <c r="A2580" s="18">
        <v>40822</v>
      </c>
      <c r="B2580">
        <v>17.78</v>
      </c>
      <c r="C2580">
        <v>6.4</v>
      </c>
      <c r="D2580">
        <v>2.6</v>
      </c>
      <c r="E2580">
        <v>4.5</v>
      </c>
      <c r="G2580" s="3">
        <f t="shared" si="1080"/>
        <v>0</v>
      </c>
      <c r="H2580" s="3">
        <f t="shared" si="1081"/>
        <v>0</v>
      </c>
      <c r="I2580" s="10">
        <f t="shared" si="1082"/>
        <v>0</v>
      </c>
      <c r="J2580" s="3">
        <f t="shared" si="1083"/>
        <v>0</v>
      </c>
      <c r="K2580" s="3">
        <f t="shared" si="1084"/>
        <v>13.335000000000001</v>
      </c>
      <c r="L2580" s="15">
        <f t="shared" si="1085"/>
        <v>4.4450000000000003</v>
      </c>
      <c r="M2580" s="3">
        <f t="shared" si="1086"/>
        <v>1.1112500000000001</v>
      </c>
      <c r="N2580" s="15">
        <f t="shared" si="1087"/>
        <v>1.1112500000000001</v>
      </c>
      <c r="O2580" s="15">
        <f t="shared" si="1088"/>
        <v>0</v>
      </c>
      <c r="P2580" s="15">
        <f t="shared" si="1089"/>
        <v>0</v>
      </c>
      <c r="Q2580" s="3">
        <f t="shared" si="1106"/>
        <v>10</v>
      </c>
      <c r="R2580" s="3">
        <f t="shared" si="1090"/>
        <v>-0.81</v>
      </c>
      <c r="S2580" s="16">
        <f t="shared" si="1091"/>
        <v>-3.6450000000000005</v>
      </c>
      <c r="T2580" s="3">
        <f t="shared" si="1092"/>
        <v>0</v>
      </c>
      <c r="U2580" s="3">
        <f t="shared" si="1093"/>
        <v>0</v>
      </c>
      <c r="V2580" s="3">
        <f t="shared" si="1094"/>
        <v>0</v>
      </c>
      <c r="W2580" s="19">
        <f t="shared" si="1095"/>
        <v>0</v>
      </c>
      <c r="X2580" s="19">
        <f t="shared" si="1096"/>
        <v>0</v>
      </c>
      <c r="Y2580" s="19">
        <f t="shared" si="1097"/>
        <v>0</v>
      </c>
      <c r="Z2580" s="2">
        <f t="shared" si="1098"/>
        <v>0</v>
      </c>
      <c r="AA2580" s="2">
        <f t="shared" si="1099"/>
        <v>0</v>
      </c>
      <c r="AB2580">
        <v>0</v>
      </c>
      <c r="AC2580">
        <v>0</v>
      </c>
      <c r="AD2580">
        <v>0</v>
      </c>
      <c r="AE2580">
        <v>0</v>
      </c>
      <c r="AF2580" s="2">
        <f t="shared" si="1100"/>
        <v>0</v>
      </c>
      <c r="AG2580" t="b">
        <f t="shared" si="1101"/>
        <v>0</v>
      </c>
      <c r="AH2580" s="2" t="str">
        <f t="shared" si="1102"/>
        <v/>
      </c>
      <c r="AI2580" t="str">
        <f t="shared" si="1103"/>
        <v/>
      </c>
      <c r="AJ2580" s="2" t="str">
        <f t="shared" si="1104"/>
        <v/>
      </c>
      <c r="AK2580" s="2" t="str">
        <f t="shared" si="1105"/>
        <v/>
      </c>
    </row>
    <row r="2581" spans="1:37" x14ac:dyDescent="0.3">
      <c r="A2581" s="18">
        <v>40823</v>
      </c>
      <c r="B2581">
        <v>5.08</v>
      </c>
      <c r="C2581">
        <v>6.3</v>
      </c>
      <c r="D2581">
        <v>2.4</v>
      </c>
      <c r="E2581">
        <v>4.3499999999999996</v>
      </c>
      <c r="G2581" s="3">
        <f t="shared" si="1080"/>
        <v>0</v>
      </c>
      <c r="H2581" s="3">
        <f t="shared" si="1081"/>
        <v>0</v>
      </c>
      <c r="I2581" s="10">
        <f t="shared" si="1082"/>
        <v>0</v>
      </c>
      <c r="J2581" s="3">
        <f t="shared" si="1083"/>
        <v>0</v>
      </c>
      <c r="K2581" s="3">
        <f t="shared" si="1084"/>
        <v>3.6829999999999998</v>
      </c>
      <c r="L2581" s="15">
        <f t="shared" si="1085"/>
        <v>1.3970000000000002</v>
      </c>
      <c r="M2581" s="3">
        <f t="shared" si="1086"/>
        <v>0.47625000000000028</v>
      </c>
      <c r="N2581" s="15">
        <f t="shared" si="1087"/>
        <v>0.47625000000000028</v>
      </c>
      <c r="O2581" s="15">
        <f t="shared" si="1088"/>
        <v>0</v>
      </c>
      <c r="P2581" s="15">
        <f t="shared" si="1089"/>
        <v>0</v>
      </c>
      <c r="Q2581" s="3">
        <f t="shared" si="1106"/>
        <v>10</v>
      </c>
      <c r="R2581" s="3">
        <f t="shared" si="1090"/>
        <v>-0.81</v>
      </c>
      <c r="S2581" s="16">
        <f t="shared" si="1091"/>
        <v>-3.5234999999999999</v>
      </c>
      <c r="T2581" s="3">
        <f t="shared" si="1092"/>
        <v>0</v>
      </c>
      <c r="U2581" s="3">
        <f t="shared" si="1093"/>
        <v>0</v>
      </c>
      <c r="V2581" s="3">
        <f t="shared" si="1094"/>
        <v>0</v>
      </c>
      <c r="W2581" s="19">
        <f t="shared" si="1095"/>
        <v>0</v>
      </c>
      <c r="X2581" s="19">
        <f t="shared" si="1096"/>
        <v>0</v>
      </c>
      <c r="Y2581" s="19">
        <f t="shared" si="1097"/>
        <v>0</v>
      </c>
      <c r="Z2581" s="2">
        <f t="shared" si="1098"/>
        <v>0</v>
      </c>
      <c r="AA2581" s="2">
        <f t="shared" si="1099"/>
        <v>0</v>
      </c>
      <c r="AB2581">
        <v>0</v>
      </c>
      <c r="AC2581">
        <v>0</v>
      </c>
      <c r="AD2581">
        <v>0</v>
      </c>
      <c r="AE2581">
        <v>0</v>
      </c>
      <c r="AF2581" s="2">
        <f t="shared" si="1100"/>
        <v>0</v>
      </c>
      <c r="AG2581" t="b">
        <f t="shared" si="1101"/>
        <v>0</v>
      </c>
      <c r="AH2581" s="2" t="str">
        <f t="shared" si="1102"/>
        <v/>
      </c>
      <c r="AI2581" t="str">
        <f t="shared" si="1103"/>
        <v/>
      </c>
      <c r="AJ2581" s="2" t="str">
        <f t="shared" si="1104"/>
        <v/>
      </c>
      <c r="AK2581" s="2" t="str">
        <f t="shared" si="1105"/>
        <v/>
      </c>
    </row>
    <row r="2582" spans="1:37" x14ac:dyDescent="0.3">
      <c r="A2582" s="18">
        <v>40824</v>
      </c>
      <c r="B2582">
        <v>2.54</v>
      </c>
      <c r="C2582">
        <v>8.4</v>
      </c>
      <c r="D2582">
        <v>5.6</v>
      </c>
      <c r="E2582">
        <v>7</v>
      </c>
      <c r="G2582" s="3">
        <f t="shared" si="1080"/>
        <v>0</v>
      </c>
      <c r="H2582" s="3">
        <f t="shared" si="1081"/>
        <v>0</v>
      </c>
      <c r="I2582" s="10">
        <f t="shared" si="1082"/>
        <v>0</v>
      </c>
      <c r="J2582" s="3">
        <f t="shared" si="1083"/>
        <v>0</v>
      </c>
      <c r="K2582" s="3">
        <f t="shared" si="1084"/>
        <v>2.54</v>
      </c>
      <c r="L2582" s="15">
        <f t="shared" si="1085"/>
        <v>0</v>
      </c>
      <c r="M2582" s="3">
        <f t="shared" si="1086"/>
        <v>-0.63500000000000001</v>
      </c>
      <c r="N2582" s="15">
        <f t="shared" si="1087"/>
        <v>0</v>
      </c>
      <c r="O2582" s="15">
        <f t="shared" si="1088"/>
        <v>0</v>
      </c>
      <c r="P2582" s="15">
        <f t="shared" si="1089"/>
        <v>0</v>
      </c>
      <c r="Q2582" s="3">
        <f t="shared" si="1106"/>
        <v>10</v>
      </c>
      <c r="R2582" s="3">
        <f t="shared" si="1090"/>
        <v>-0.81</v>
      </c>
      <c r="S2582" s="16">
        <f t="shared" si="1091"/>
        <v>-5.67</v>
      </c>
      <c r="T2582" s="3">
        <f t="shared" si="1092"/>
        <v>0</v>
      </c>
      <c r="U2582" s="3">
        <f t="shared" si="1093"/>
        <v>0</v>
      </c>
      <c r="V2582" s="3">
        <f t="shared" si="1094"/>
        <v>0</v>
      </c>
      <c r="W2582" s="19">
        <f t="shared" si="1095"/>
        <v>0</v>
      </c>
      <c r="X2582" s="19">
        <f t="shared" si="1096"/>
        <v>0</v>
      </c>
      <c r="Y2582" s="19">
        <f t="shared" si="1097"/>
        <v>0</v>
      </c>
      <c r="Z2582" s="2">
        <f t="shared" si="1098"/>
        <v>0</v>
      </c>
      <c r="AA2582" s="2">
        <f t="shared" si="1099"/>
        <v>0</v>
      </c>
      <c r="AB2582">
        <v>0</v>
      </c>
      <c r="AC2582">
        <v>0</v>
      </c>
      <c r="AD2582">
        <v>0</v>
      </c>
      <c r="AE2582">
        <v>0</v>
      </c>
      <c r="AF2582" s="2">
        <f t="shared" si="1100"/>
        <v>0</v>
      </c>
      <c r="AG2582" t="b">
        <f t="shared" si="1101"/>
        <v>0</v>
      </c>
      <c r="AH2582" s="2" t="str">
        <f t="shared" si="1102"/>
        <v/>
      </c>
      <c r="AI2582" t="str">
        <f t="shared" si="1103"/>
        <v/>
      </c>
      <c r="AJ2582" s="2" t="str">
        <f t="shared" si="1104"/>
        <v/>
      </c>
      <c r="AK2582" s="2" t="str">
        <f t="shared" si="1105"/>
        <v/>
      </c>
    </row>
    <row r="2583" spans="1:37" x14ac:dyDescent="0.3">
      <c r="A2583" s="18">
        <v>40825</v>
      </c>
      <c r="B2583">
        <v>0</v>
      </c>
      <c r="C2583">
        <v>12</v>
      </c>
      <c r="D2583">
        <v>3.9</v>
      </c>
      <c r="E2583">
        <v>7.95</v>
      </c>
      <c r="G2583" s="3">
        <f t="shared" si="1080"/>
        <v>0</v>
      </c>
      <c r="H2583" s="3">
        <f t="shared" si="1081"/>
        <v>0</v>
      </c>
      <c r="I2583" s="10">
        <f t="shared" si="1082"/>
        <v>0</v>
      </c>
      <c r="J2583" s="3">
        <f t="shared" si="1083"/>
        <v>0</v>
      </c>
      <c r="K2583" s="3">
        <f t="shared" si="1084"/>
        <v>0</v>
      </c>
      <c r="L2583" s="15">
        <f t="shared" si="1085"/>
        <v>0</v>
      </c>
      <c r="M2583" s="3">
        <f t="shared" si="1086"/>
        <v>0</v>
      </c>
      <c r="N2583" s="15">
        <f t="shared" si="1087"/>
        <v>0</v>
      </c>
      <c r="O2583" s="15">
        <f t="shared" si="1088"/>
        <v>0</v>
      </c>
      <c r="P2583" s="15">
        <f t="shared" si="1089"/>
        <v>0</v>
      </c>
      <c r="Q2583" s="3">
        <f t="shared" si="1106"/>
        <v>10</v>
      </c>
      <c r="R2583" s="3">
        <f t="shared" si="1090"/>
        <v>-0.81</v>
      </c>
      <c r="S2583" s="16">
        <f t="shared" si="1091"/>
        <v>-6.4395000000000007</v>
      </c>
      <c r="T2583" s="3">
        <f t="shared" si="1092"/>
        <v>0</v>
      </c>
      <c r="U2583" s="3">
        <f t="shared" si="1093"/>
        <v>0</v>
      </c>
      <c r="V2583" s="3">
        <f t="shared" si="1094"/>
        <v>0</v>
      </c>
      <c r="W2583" s="19">
        <f t="shared" si="1095"/>
        <v>0</v>
      </c>
      <c r="X2583" s="19">
        <f t="shared" si="1096"/>
        <v>0</v>
      </c>
      <c r="Y2583" s="19">
        <f t="shared" si="1097"/>
        <v>0</v>
      </c>
      <c r="Z2583" s="2">
        <f t="shared" si="1098"/>
        <v>0</v>
      </c>
      <c r="AA2583" s="2">
        <f t="shared" si="1099"/>
        <v>0</v>
      </c>
      <c r="AB2583">
        <v>0</v>
      </c>
      <c r="AC2583">
        <v>0</v>
      </c>
      <c r="AD2583">
        <v>0</v>
      </c>
      <c r="AE2583">
        <v>0</v>
      </c>
      <c r="AF2583" s="2">
        <f t="shared" si="1100"/>
        <v>0</v>
      </c>
      <c r="AG2583" t="b">
        <f t="shared" si="1101"/>
        <v>0</v>
      </c>
      <c r="AH2583" s="2" t="str">
        <f t="shared" si="1102"/>
        <v/>
      </c>
      <c r="AI2583" t="str">
        <f t="shared" si="1103"/>
        <v/>
      </c>
      <c r="AJ2583" s="2" t="str">
        <f t="shared" si="1104"/>
        <v/>
      </c>
      <c r="AK2583" s="2" t="str">
        <f t="shared" si="1105"/>
        <v/>
      </c>
    </row>
    <row r="2584" spans="1:37" x14ac:dyDescent="0.3">
      <c r="A2584" s="18">
        <v>40826</v>
      </c>
      <c r="B2584">
        <v>0</v>
      </c>
      <c r="C2584">
        <v>11.7</v>
      </c>
      <c r="D2584">
        <v>6.6</v>
      </c>
      <c r="E2584">
        <v>9.15</v>
      </c>
      <c r="G2584" s="3">
        <f t="shared" si="1080"/>
        <v>0</v>
      </c>
      <c r="H2584" s="3">
        <f t="shared" si="1081"/>
        <v>0</v>
      </c>
      <c r="I2584" s="10">
        <f t="shared" si="1082"/>
        <v>0</v>
      </c>
      <c r="J2584" s="3">
        <f t="shared" si="1083"/>
        <v>0</v>
      </c>
      <c r="K2584" s="3">
        <f t="shared" si="1084"/>
        <v>0</v>
      </c>
      <c r="L2584" s="15">
        <f t="shared" si="1085"/>
        <v>0</v>
      </c>
      <c r="M2584" s="3">
        <f t="shared" si="1086"/>
        <v>0</v>
      </c>
      <c r="N2584" s="15">
        <f t="shared" si="1087"/>
        <v>0</v>
      </c>
      <c r="O2584" s="15">
        <f t="shared" si="1088"/>
        <v>0</v>
      </c>
      <c r="P2584" s="15">
        <f t="shared" si="1089"/>
        <v>0</v>
      </c>
      <c r="Q2584" s="3">
        <f t="shared" si="1106"/>
        <v>10</v>
      </c>
      <c r="R2584" s="3">
        <f t="shared" si="1090"/>
        <v>-0.81</v>
      </c>
      <c r="S2584" s="16">
        <f t="shared" si="1091"/>
        <v>-7.4115000000000011</v>
      </c>
      <c r="T2584" s="3">
        <f t="shared" si="1092"/>
        <v>0</v>
      </c>
      <c r="U2584" s="3">
        <f t="shared" si="1093"/>
        <v>0</v>
      </c>
      <c r="V2584" s="3">
        <f t="shared" si="1094"/>
        <v>0</v>
      </c>
      <c r="W2584" s="19">
        <f t="shared" si="1095"/>
        <v>0</v>
      </c>
      <c r="X2584" s="19">
        <f t="shared" si="1096"/>
        <v>0</v>
      </c>
      <c r="Y2584" s="19">
        <f t="shared" si="1097"/>
        <v>0</v>
      </c>
      <c r="Z2584" s="2">
        <f t="shared" si="1098"/>
        <v>0</v>
      </c>
      <c r="AA2584" s="2">
        <f t="shared" si="1099"/>
        <v>0</v>
      </c>
      <c r="AB2584">
        <v>0</v>
      </c>
      <c r="AC2584">
        <v>0</v>
      </c>
      <c r="AD2584">
        <v>0</v>
      </c>
      <c r="AE2584">
        <v>0</v>
      </c>
      <c r="AF2584" s="2">
        <f t="shared" si="1100"/>
        <v>0</v>
      </c>
      <c r="AG2584" t="b">
        <f t="shared" si="1101"/>
        <v>0</v>
      </c>
      <c r="AH2584" s="2" t="str">
        <f t="shared" si="1102"/>
        <v/>
      </c>
      <c r="AI2584" t="str">
        <f t="shared" si="1103"/>
        <v/>
      </c>
      <c r="AJ2584" s="2" t="str">
        <f t="shared" si="1104"/>
        <v/>
      </c>
      <c r="AK2584" s="2" t="str">
        <f t="shared" si="1105"/>
        <v/>
      </c>
    </row>
    <row r="2585" spans="1:37" x14ac:dyDescent="0.3">
      <c r="A2585" s="18">
        <v>40827</v>
      </c>
      <c r="B2585">
        <v>27.94</v>
      </c>
      <c r="C2585">
        <v>11.7</v>
      </c>
      <c r="D2585">
        <v>6.5</v>
      </c>
      <c r="E2585">
        <v>9.1</v>
      </c>
      <c r="G2585" s="3">
        <f t="shared" si="1080"/>
        <v>0</v>
      </c>
      <c r="H2585" s="3">
        <f t="shared" si="1081"/>
        <v>0</v>
      </c>
      <c r="I2585" s="10">
        <f t="shared" si="1082"/>
        <v>0</v>
      </c>
      <c r="J2585" s="3">
        <f t="shared" si="1083"/>
        <v>0</v>
      </c>
      <c r="K2585" s="3">
        <f t="shared" si="1084"/>
        <v>27.94</v>
      </c>
      <c r="L2585" s="15">
        <f t="shared" si="1085"/>
        <v>0</v>
      </c>
      <c r="M2585" s="3">
        <f t="shared" si="1086"/>
        <v>-6.9850000000000003</v>
      </c>
      <c r="N2585" s="15">
        <f t="shared" si="1087"/>
        <v>0</v>
      </c>
      <c r="O2585" s="15">
        <f t="shared" si="1088"/>
        <v>0</v>
      </c>
      <c r="P2585" s="15">
        <f t="shared" si="1089"/>
        <v>0</v>
      </c>
      <c r="Q2585" s="3">
        <f t="shared" si="1106"/>
        <v>10</v>
      </c>
      <c r="R2585" s="3">
        <f t="shared" si="1090"/>
        <v>-0.81</v>
      </c>
      <c r="S2585" s="16">
        <f t="shared" si="1091"/>
        <v>-7.3710000000000004</v>
      </c>
      <c r="T2585" s="3">
        <f t="shared" si="1092"/>
        <v>0</v>
      </c>
      <c r="U2585" s="3">
        <f t="shared" si="1093"/>
        <v>0</v>
      </c>
      <c r="V2585" s="3">
        <f t="shared" si="1094"/>
        <v>0</v>
      </c>
      <c r="W2585" s="19">
        <f t="shared" si="1095"/>
        <v>0</v>
      </c>
      <c r="X2585" s="19">
        <f t="shared" si="1096"/>
        <v>0</v>
      </c>
      <c r="Y2585" s="19">
        <f t="shared" si="1097"/>
        <v>0</v>
      </c>
      <c r="Z2585" s="2">
        <f t="shared" si="1098"/>
        <v>0</v>
      </c>
      <c r="AA2585" s="2">
        <f t="shared" si="1099"/>
        <v>0</v>
      </c>
      <c r="AB2585">
        <v>0</v>
      </c>
      <c r="AC2585">
        <v>0</v>
      </c>
      <c r="AD2585">
        <v>0</v>
      </c>
      <c r="AE2585">
        <v>0</v>
      </c>
      <c r="AF2585" s="2">
        <f t="shared" si="1100"/>
        <v>0</v>
      </c>
      <c r="AG2585" t="b">
        <f t="shared" si="1101"/>
        <v>0</v>
      </c>
      <c r="AH2585" s="2" t="str">
        <f t="shared" si="1102"/>
        <v/>
      </c>
      <c r="AI2585" t="str">
        <f t="shared" si="1103"/>
        <v/>
      </c>
      <c r="AJ2585" s="2" t="str">
        <f t="shared" si="1104"/>
        <v/>
      </c>
      <c r="AK2585" s="2" t="str">
        <f t="shared" si="1105"/>
        <v/>
      </c>
    </row>
    <row r="2586" spans="1:37" x14ac:dyDescent="0.3">
      <c r="A2586" s="18">
        <v>40828</v>
      </c>
      <c r="B2586">
        <v>15.24</v>
      </c>
      <c r="C2586">
        <v>8.1999999999999993</v>
      </c>
      <c r="D2586">
        <v>5.9</v>
      </c>
      <c r="E2586">
        <v>7.05</v>
      </c>
      <c r="G2586" s="3">
        <f t="shared" ref="G2586:G2649" si="1107">W2585</f>
        <v>0</v>
      </c>
      <c r="H2586" s="3">
        <f t="shared" ref="H2586:H2649" si="1108">Y2585</f>
        <v>0</v>
      </c>
      <c r="I2586" s="10">
        <f t="shared" si="1082"/>
        <v>0</v>
      </c>
      <c r="J2586" s="3">
        <f t="shared" si="1083"/>
        <v>0</v>
      </c>
      <c r="K2586" s="3">
        <f t="shared" si="1084"/>
        <v>15.24</v>
      </c>
      <c r="L2586" s="15">
        <f t="shared" si="1085"/>
        <v>0</v>
      </c>
      <c r="M2586" s="3">
        <f t="shared" si="1086"/>
        <v>-3.81</v>
      </c>
      <c r="N2586" s="15">
        <f t="shared" si="1087"/>
        <v>0</v>
      </c>
      <c r="O2586" s="15">
        <f t="shared" si="1088"/>
        <v>0</v>
      </c>
      <c r="P2586" s="15">
        <f t="shared" si="1089"/>
        <v>0</v>
      </c>
      <c r="Q2586" s="3">
        <f t="shared" si="1106"/>
        <v>10</v>
      </c>
      <c r="R2586" s="3">
        <f t="shared" si="1090"/>
        <v>-0.81</v>
      </c>
      <c r="S2586" s="16">
        <f t="shared" si="1091"/>
        <v>-5.7105000000000006</v>
      </c>
      <c r="T2586" s="3">
        <f t="shared" si="1092"/>
        <v>0</v>
      </c>
      <c r="U2586" s="3">
        <f t="shared" si="1093"/>
        <v>0</v>
      </c>
      <c r="V2586" s="3">
        <f t="shared" si="1094"/>
        <v>0</v>
      </c>
      <c r="W2586" s="19">
        <f t="shared" si="1095"/>
        <v>0</v>
      </c>
      <c r="X2586" s="19">
        <f t="shared" si="1096"/>
        <v>0</v>
      </c>
      <c r="Y2586" s="19">
        <f t="shared" si="1097"/>
        <v>0</v>
      </c>
      <c r="Z2586" s="2">
        <f t="shared" si="1098"/>
        <v>0</v>
      </c>
      <c r="AA2586" s="2">
        <f t="shared" si="1099"/>
        <v>0</v>
      </c>
      <c r="AB2586">
        <v>0</v>
      </c>
      <c r="AC2586">
        <v>0</v>
      </c>
      <c r="AD2586">
        <v>0</v>
      </c>
      <c r="AE2586">
        <v>0</v>
      </c>
      <c r="AF2586" s="2">
        <f t="shared" si="1100"/>
        <v>0</v>
      </c>
      <c r="AG2586" t="b">
        <f t="shared" si="1101"/>
        <v>0</v>
      </c>
      <c r="AH2586" s="2" t="str">
        <f t="shared" si="1102"/>
        <v/>
      </c>
      <c r="AI2586" t="str">
        <f t="shared" si="1103"/>
        <v/>
      </c>
      <c r="AJ2586" s="2" t="str">
        <f t="shared" si="1104"/>
        <v/>
      </c>
      <c r="AK2586" s="2" t="str">
        <f t="shared" si="1105"/>
        <v/>
      </c>
    </row>
    <row r="2587" spans="1:37" x14ac:dyDescent="0.3">
      <c r="A2587" s="18">
        <v>40829</v>
      </c>
      <c r="B2587">
        <v>0</v>
      </c>
      <c r="C2587">
        <v>10.7</v>
      </c>
      <c r="D2587">
        <v>5.3</v>
      </c>
      <c r="E2587">
        <v>8</v>
      </c>
      <c r="G2587" s="3">
        <f t="shared" si="1107"/>
        <v>0</v>
      </c>
      <c r="H2587" s="3">
        <f t="shared" si="1108"/>
        <v>0</v>
      </c>
      <c r="I2587" s="10">
        <f t="shared" si="1082"/>
        <v>0</v>
      </c>
      <c r="J2587" s="3">
        <f t="shared" si="1083"/>
        <v>0</v>
      </c>
      <c r="K2587" s="3">
        <f t="shared" si="1084"/>
        <v>0</v>
      </c>
      <c r="L2587" s="15">
        <f t="shared" si="1085"/>
        <v>0</v>
      </c>
      <c r="M2587" s="3">
        <f t="shared" si="1086"/>
        <v>0</v>
      </c>
      <c r="N2587" s="15">
        <f t="shared" si="1087"/>
        <v>0</v>
      </c>
      <c r="O2587" s="15">
        <f t="shared" si="1088"/>
        <v>0</v>
      </c>
      <c r="P2587" s="15">
        <f t="shared" si="1089"/>
        <v>0</v>
      </c>
      <c r="Q2587" s="3">
        <f t="shared" si="1106"/>
        <v>10</v>
      </c>
      <c r="R2587" s="3">
        <f t="shared" si="1090"/>
        <v>-0.81</v>
      </c>
      <c r="S2587" s="16">
        <f t="shared" si="1091"/>
        <v>-6.48</v>
      </c>
      <c r="T2587" s="3">
        <f t="shared" si="1092"/>
        <v>0</v>
      </c>
      <c r="U2587" s="3">
        <f t="shared" si="1093"/>
        <v>0</v>
      </c>
      <c r="V2587" s="3">
        <f t="shared" si="1094"/>
        <v>0</v>
      </c>
      <c r="W2587" s="19">
        <f t="shared" si="1095"/>
        <v>0</v>
      </c>
      <c r="X2587" s="19">
        <f t="shared" si="1096"/>
        <v>0</v>
      </c>
      <c r="Y2587" s="19">
        <f t="shared" si="1097"/>
        <v>0</v>
      </c>
      <c r="Z2587" s="2">
        <f t="shared" si="1098"/>
        <v>0</v>
      </c>
      <c r="AA2587" s="2">
        <f t="shared" si="1099"/>
        <v>0</v>
      </c>
      <c r="AB2587">
        <v>0</v>
      </c>
      <c r="AC2587">
        <v>0</v>
      </c>
      <c r="AD2587">
        <v>0</v>
      </c>
      <c r="AE2587">
        <v>0</v>
      </c>
      <c r="AF2587" s="2">
        <f t="shared" si="1100"/>
        <v>0</v>
      </c>
      <c r="AG2587" t="b">
        <f t="shared" si="1101"/>
        <v>0</v>
      </c>
      <c r="AH2587" s="2" t="str">
        <f t="shared" si="1102"/>
        <v/>
      </c>
      <c r="AI2587" t="str">
        <f t="shared" si="1103"/>
        <v/>
      </c>
      <c r="AJ2587" s="2" t="str">
        <f t="shared" si="1104"/>
        <v/>
      </c>
      <c r="AK2587" s="2" t="str">
        <f t="shared" si="1105"/>
        <v/>
      </c>
    </row>
    <row r="2588" spans="1:37" x14ac:dyDescent="0.3">
      <c r="A2588" s="18">
        <v>40830</v>
      </c>
      <c r="B2588">
        <v>0</v>
      </c>
      <c r="C2588">
        <v>12.4</v>
      </c>
      <c r="D2588">
        <v>5</v>
      </c>
      <c r="E2588">
        <v>8.6999999999999993</v>
      </c>
      <c r="G2588" s="3">
        <f t="shared" si="1107"/>
        <v>0</v>
      </c>
      <c r="H2588" s="3">
        <f t="shared" si="1108"/>
        <v>0</v>
      </c>
      <c r="I2588" s="10">
        <f t="shared" si="1082"/>
        <v>0</v>
      </c>
      <c r="J2588" s="3">
        <f t="shared" si="1083"/>
        <v>0</v>
      </c>
      <c r="K2588" s="3">
        <f t="shared" si="1084"/>
        <v>0</v>
      </c>
      <c r="L2588" s="15">
        <f t="shared" si="1085"/>
        <v>0</v>
      </c>
      <c r="M2588" s="3">
        <f t="shared" si="1086"/>
        <v>0</v>
      </c>
      <c r="N2588" s="15">
        <f t="shared" si="1087"/>
        <v>0</v>
      </c>
      <c r="O2588" s="15">
        <f t="shared" si="1088"/>
        <v>0</v>
      </c>
      <c r="P2588" s="15">
        <f t="shared" si="1089"/>
        <v>0</v>
      </c>
      <c r="Q2588" s="3">
        <f t="shared" si="1106"/>
        <v>10</v>
      </c>
      <c r="R2588" s="3">
        <f t="shared" si="1090"/>
        <v>-0.81</v>
      </c>
      <c r="S2588" s="16">
        <f t="shared" si="1091"/>
        <v>-7.0469999999999997</v>
      </c>
      <c r="T2588" s="3">
        <f t="shared" si="1092"/>
        <v>0</v>
      </c>
      <c r="U2588" s="3">
        <f t="shared" si="1093"/>
        <v>0</v>
      </c>
      <c r="V2588" s="3">
        <f t="shared" si="1094"/>
        <v>0</v>
      </c>
      <c r="W2588" s="19">
        <f t="shared" si="1095"/>
        <v>0</v>
      </c>
      <c r="X2588" s="19">
        <f t="shared" si="1096"/>
        <v>0</v>
      </c>
      <c r="Y2588" s="19">
        <f t="shared" si="1097"/>
        <v>0</v>
      </c>
      <c r="Z2588" s="2">
        <f t="shared" si="1098"/>
        <v>0</v>
      </c>
      <c r="AA2588" s="2">
        <f t="shared" si="1099"/>
        <v>0</v>
      </c>
      <c r="AB2588">
        <v>0</v>
      </c>
      <c r="AC2588">
        <v>0</v>
      </c>
      <c r="AD2588">
        <v>0</v>
      </c>
      <c r="AE2588">
        <v>0</v>
      </c>
      <c r="AF2588" s="2">
        <f t="shared" si="1100"/>
        <v>0</v>
      </c>
      <c r="AG2588" t="b">
        <f t="shared" si="1101"/>
        <v>0</v>
      </c>
      <c r="AH2588" s="2" t="str">
        <f t="shared" si="1102"/>
        <v/>
      </c>
      <c r="AI2588" t="str">
        <f t="shared" si="1103"/>
        <v/>
      </c>
      <c r="AJ2588" s="2" t="str">
        <f t="shared" si="1104"/>
        <v/>
      </c>
      <c r="AK2588" s="2" t="str">
        <f t="shared" si="1105"/>
        <v/>
      </c>
    </row>
    <row r="2589" spans="1:37" x14ac:dyDescent="0.3">
      <c r="A2589" s="18">
        <v>40831</v>
      </c>
      <c r="B2589">
        <v>0</v>
      </c>
      <c r="C2589">
        <v>16</v>
      </c>
      <c r="D2589">
        <v>8.9</v>
      </c>
      <c r="E2589">
        <v>12.45</v>
      </c>
      <c r="G2589" s="3">
        <f t="shared" si="1107"/>
        <v>0</v>
      </c>
      <c r="H2589" s="3">
        <f t="shared" si="1108"/>
        <v>0</v>
      </c>
      <c r="I2589" s="10">
        <f t="shared" si="1082"/>
        <v>0</v>
      </c>
      <c r="J2589" s="3">
        <f t="shared" si="1083"/>
        <v>0</v>
      </c>
      <c r="K2589" s="3">
        <f t="shared" si="1084"/>
        <v>0</v>
      </c>
      <c r="L2589" s="15">
        <f t="shared" si="1085"/>
        <v>0</v>
      </c>
      <c r="M2589" s="3">
        <f t="shared" si="1086"/>
        <v>0</v>
      </c>
      <c r="N2589" s="15">
        <f t="shared" si="1087"/>
        <v>0</v>
      </c>
      <c r="O2589" s="15">
        <f t="shared" si="1088"/>
        <v>0</v>
      </c>
      <c r="P2589" s="15">
        <f t="shared" si="1089"/>
        <v>0</v>
      </c>
      <c r="Q2589" s="3">
        <f t="shared" si="1106"/>
        <v>10</v>
      </c>
      <c r="R2589" s="3">
        <f t="shared" si="1090"/>
        <v>-0.81</v>
      </c>
      <c r="S2589" s="16">
        <f t="shared" si="1091"/>
        <v>-10.0845</v>
      </c>
      <c r="T2589" s="3">
        <f t="shared" si="1092"/>
        <v>0</v>
      </c>
      <c r="U2589" s="3">
        <f t="shared" si="1093"/>
        <v>0</v>
      </c>
      <c r="V2589" s="3">
        <f t="shared" si="1094"/>
        <v>0</v>
      </c>
      <c r="W2589" s="19">
        <f t="shared" si="1095"/>
        <v>0</v>
      </c>
      <c r="X2589" s="19">
        <f t="shared" si="1096"/>
        <v>0</v>
      </c>
      <c r="Y2589" s="19">
        <f t="shared" si="1097"/>
        <v>0</v>
      </c>
      <c r="Z2589" s="2">
        <f t="shared" si="1098"/>
        <v>0</v>
      </c>
      <c r="AA2589" s="2">
        <f t="shared" si="1099"/>
        <v>0</v>
      </c>
      <c r="AB2589">
        <v>0</v>
      </c>
      <c r="AC2589">
        <v>0</v>
      </c>
      <c r="AD2589">
        <v>0</v>
      </c>
      <c r="AE2589">
        <v>0</v>
      </c>
      <c r="AF2589" s="2">
        <f t="shared" si="1100"/>
        <v>0</v>
      </c>
      <c r="AG2589" t="b">
        <f t="shared" si="1101"/>
        <v>0</v>
      </c>
      <c r="AH2589" s="2" t="str">
        <f t="shared" si="1102"/>
        <v/>
      </c>
      <c r="AI2589" t="str">
        <f t="shared" si="1103"/>
        <v/>
      </c>
      <c r="AJ2589" s="2" t="str">
        <f t="shared" si="1104"/>
        <v/>
      </c>
      <c r="AK2589" s="2" t="str">
        <f t="shared" si="1105"/>
        <v/>
      </c>
    </row>
    <row r="2590" spans="1:37" x14ac:dyDescent="0.3">
      <c r="A2590" s="18">
        <v>40832</v>
      </c>
      <c r="B2590">
        <v>0</v>
      </c>
      <c r="C2590">
        <v>15.7</v>
      </c>
      <c r="D2590">
        <v>9.5</v>
      </c>
      <c r="E2590">
        <v>12.6</v>
      </c>
      <c r="G2590" s="3">
        <f t="shared" si="1107"/>
        <v>0</v>
      </c>
      <c r="H2590" s="3">
        <f t="shared" si="1108"/>
        <v>0</v>
      </c>
      <c r="I2590" s="10">
        <f t="shared" si="1082"/>
        <v>0</v>
      </c>
      <c r="J2590" s="3">
        <f t="shared" si="1083"/>
        <v>0</v>
      </c>
      <c r="K2590" s="3">
        <f t="shared" si="1084"/>
        <v>0</v>
      </c>
      <c r="L2590" s="15">
        <f t="shared" si="1085"/>
        <v>0</v>
      </c>
      <c r="M2590" s="3">
        <f t="shared" si="1086"/>
        <v>0</v>
      </c>
      <c r="N2590" s="15">
        <f t="shared" si="1087"/>
        <v>0</v>
      </c>
      <c r="O2590" s="15">
        <f t="shared" si="1088"/>
        <v>0</v>
      </c>
      <c r="P2590" s="15">
        <f t="shared" si="1089"/>
        <v>0</v>
      </c>
      <c r="Q2590" s="3">
        <f t="shared" si="1106"/>
        <v>10</v>
      </c>
      <c r="R2590" s="3">
        <f t="shared" si="1090"/>
        <v>-0.81</v>
      </c>
      <c r="S2590" s="16">
        <f t="shared" si="1091"/>
        <v>-10.206</v>
      </c>
      <c r="T2590" s="3">
        <f t="shared" si="1092"/>
        <v>0</v>
      </c>
      <c r="U2590" s="3">
        <f t="shared" si="1093"/>
        <v>0</v>
      </c>
      <c r="V2590" s="3">
        <f t="shared" si="1094"/>
        <v>0</v>
      </c>
      <c r="W2590" s="19">
        <f t="shared" si="1095"/>
        <v>0</v>
      </c>
      <c r="X2590" s="19">
        <f t="shared" si="1096"/>
        <v>0</v>
      </c>
      <c r="Y2590" s="19">
        <f t="shared" si="1097"/>
        <v>0</v>
      </c>
      <c r="Z2590" s="2">
        <f t="shared" si="1098"/>
        <v>0</v>
      </c>
      <c r="AA2590" s="2">
        <f t="shared" si="1099"/>
        <v>0</v>
      </c>
      <c r="AB2590">
        <v>0</v>
      </c>
      <c r="AC2590">
        <v>0</v>
      </c>
      <c r="AD2590">
        <v>0</v>
      </c>
      <c r="AE2590">
        <v>0</v>
      </c>
      <c r="AF2590" s="2">
        <f t="shared" si="1100"/>
        <v>0</v>
      </c>
      <c r="AG2590" t="b">
        <f t="shared" si="1101"/>
        <v>0</v>
      </c>
      <c r="AH2590" s="2" t="str">
        <f t="shared" si="1102"/>
        <v/>
      </c>
      <c r="AI2590" t="str">
        <f t="shared" si="1103"/>
        <v/>
      </c>
      <c r="AJ2590" s="2" t="str">
        <f t="shared" si="1104"/>
        <v/>
      </c>
      <c r="AK2590" s="2" t="str">
        <f t="shared" si="1105"/>
        <v/>
      </c>
    </row>
    <row r="2591" spans="1:37" x14ac:dyDescent="0.3">
      <c r="A2591" s="18">
        <v>40833</v>
      </c>
      <c r="B2591">
        <v>0</v>
      </c>
      <c r="C2591">
        <v>12</v>
      </c>
      <c r="D2591">
        <v>3.7</v>
      </c>
      <c r="E2591">
        <v>7.85</v>
      </c>
      <c r="G2591" s="3">
        <f t="shared" si="1107"/>
        <v>0</v>
      </c>
      <c r="H2591" s="3">
        <f t="shared" si="1108"/>
        <v>0</v>
      </c>
      <c r="I2591" s="10">
        <f t="shared" si="1082"/>
        <v>0</v>
      </c>
      <c r="J2591" s="3">
        <f t="shared" si="1083"/>
        <v>0</v>
      </c>
      <c r="K2591" s="3">
        <f t="shared" si="1084"/>
        <v>0</v>
      </c>
      <c r="L2591" s="15">
        <f t="shared" si="1085"/>
        <v>0</v>
      </c>
      <c r="M2591" s="3">
        <f t="shared" si="1086"/>
        <v>0</v>
      </c>
      <c r="N2591" s="15">
        <f t="shared" si="1087"/>
        <v>0</v>
      </c>
      <c r="O2591" s="15">
        <f t="shared" si="1088"/>
        <v>0</v>
      </c>
      <c r="P2591" s="15">
        <f t="shared" si="1089"/>
        <v>0</v>
      </c>
      <c r="Q2591" s="3">
        <f t="shared" si="1106"/>
        <v>10</v>
      </c>
      <c r="R2591" s="3">
        <f t="shared" si="1090"/>
        <v>-0.81</v>
      </c>
      <c r="S2591" s="16">
        <f t="shared" si="1091"/>
        <v>-6.3585000000000003</v>
      </c>
      <c r="T2591" s="3">
        <f t="shared" si="1092"/>
        <v>0</v>
      </c>
      <c r="U2591" s="3">
        <f t="shared" si="1093"/>
        <v>0</v>
      </c>
      <c r="V2591" s="3">
        <f t="shared" si="1094"/>
        <v>0</v>
      </c>
      <c r="W2591" s="19">
        <f t="shared" si="1095"/>
        <v>0</v>
      </c>
      <c r="X2591" s="19">
        <f t="shared" si="1096"/>
        <v>0</v>
      </c>
      <c r="Y2591" s="19">
        <f t="shared" si="1097"/>
        <v>0</v>
      </c>
      <c r="Z2591" s="2">
        <f t="shared" si="1098"/>
        <v>0</v>
      </c>
      <c r="AA2591" s="2">
        <f t="shared" si="1099"/>
        <v>0</v>
      </c>
      <c r="AB2591">
        <v>0</v>
      </c>
      <c r="AC2591">
        <v>0</v>
      </c>
      <c r="AD2591">
        <v>0</v>
      </c>
      <c r="AE2591">
        <v>0</v>
      </c>
      <c r="AF2591" s="2">
        <f t="shared" si="1100"/>
        <v>0</v>
      </c>
      <c r="AG2591" t="b">
        <f t="shared" si="1101"/>
        <v>0</v>
      </c>
      <c r="AH2591" s="2" t="str">
        <f t="shared" si="1102"/>
        <v/>
      </c>
      <c r="AI2591" t="str">
        <f t="shared" si="1103"/>
        <v/>
      </c>
      <c r="AJ2591" s="2" t="str">
        <f t="shared" si="1104"/>
        <v/>
      </c>
      <c r="AK2591" s="2" t="str">
        <f t="shared" si="1105"/>
        <v/>
      </c>
    </row>
    <row r="2592" spans="1:37" x14ac:dyDescent="0.3">
      <c r="A2592" s="18">
        <v>40834</v>
      </c>
      <c r="B2592">
        <v>0</v>
      </c>
      <c r="C2592">
        <v>17.100000000000001</v>
      </c>
      <c r="D2592">
        <v>2.8</v>
      </c>
      <c r="E2592">
        <v>9.9499999999999993</v>
      </c>
      <c r="G2592" s="3">
        <f t="shared" si="1107"/>
        <v>0</v>
      </c>
      <c r="H2592" s="3">
        <f t="shared" si="1108"/>
        <v>0</v>
      </c>
      <c r="I2592" s="10">
        <f t="shared" si="1082"/>
        <v>0</v>
      </c>
      <c r="J2592" s="3">
        <f t="shared" si="1083"/>
        <v>0</v>
      </c>
      <c r="K2592" s="3">
        <f t="shared" si="1084"/>
        <v>0</v>
      </c>
      <c r="L2592" s="15">
        <f t="shared" si="1085"/>
        <v>0</v>
      </c>
      <c r="M2592" s="3">
        <f t="shared" si="1086"/>
        <v>0</v>
      </c>
      <c r="N2592" s="15">
        <f t="shared" si="1087"/>
        <v>0</v>
      </c>
      <c r="O2592" s="15">
        <f t="shared" si="1088"/>
        <v>0</v>
      </c>
      <c r="P2592" s="15">
        <f t="shared" si="1089"/>
        <v>0</v>
      </c>
      <c r="Q2592" s="3">
        <f t="shared" si="1106"/>
        <v>10</v>
      </c>
      <c r="R2592" s="3">
        <f t="shared" si="1090"/>
        <v>-0.81</v>
      </c>
      <c r="S2592" s="16">
        <f t="shared" si="1091"/>
        <v>-8.0594999999999999</v>
      </c>
      <c r="T2592" s="3">
        <f t="shared" si="1092"/>
        <v>0</v>
      </c>
      <c r="U2592" s="3">
        <f t="shared" si="1093"/>
        <v>0</v>
      </c>
      <c r="V2592" s="3">
        <f t="shared" si="1094"/>
        <v>0</v>
      </c>
      <c r="W2592" s="19">
        <f t="shared" si="1095"/>
        <v>0</v>
      </c>
      <c r="X2592" s="19">
        <f t="shared" si="1096"/>
        <v>0</v>
      </c>
      <c r="Y2592" s="19">
        <f t="shared" si="1097"/>
        <v>0</v>
      </c>
      <c r="Z2592" s="2">
        <f t="shared" si="1098"/>
        <v>0</v>
      </c>
      <c r="AA2592" s="2">
        <f t="shared" si="1099"/>
        <v>0</v>
      </c>
      <c r="AB2592">
        <v>0</v>
      </c>
      <c r="AC2592">
        <v>0</v>
      </c>
      <c r="AD2592">
        <v>0</v>
      </c>
      <c r="AE2592">
        <v>0</v>
      </c>
      <c r="AF2592" s="2">
        <f t="shared" si="1100"/>
        <v>0</v>
      </c>
      <c r="AG2592" t="b">
        <f t="shared" si="1101"/>
        <v>0</v>
      </c>
      <c r="AH2592" s="2" t="str">
        <f t="shared" si="1102"/>
        <v/>
      </c>
      <c r="AI2592" t="str">
        <f t="shared" si="1103"/>
        <v/>
      </c>
      <c r="AJ2592" s="2" t="str">
        <f t="shared" si="1104"/>
        <v/>
      </c>
      <c r="AK2592" s="2" t="str">
        <f t="shared" si="1105"/>
        <v/>
      </c>
    </row>
    <row r="2593" spans="1:37" x14ac:dyDescent="0.3">
      <c r="A2593" s="18">
        <v>40835</v>
      </c>
      <c r="B2593">
        <v>0</v>
      </c>
      <c r="C2593">
        <v>18.600000000000001</v>
      </c>
      <c r="D2593">
        <v>9.9</v>
      </c>
      <c r="E2593">
        <v>14.25</v>
      </c>
      <c r="G2593" s="3">
        <f t="shared" si="1107"/>
        <v>0</v>
      </c>
      <c r="H2593" s="3">
        <f t="shared" si="1108"/>
        <v>0</v>
      </c>
      <c r="I2593" s="10">
        <f t="shared" si="1082"/>
        <v>0</v>
      </c>
      <c r="J2593" s="3">
        <f t="shared" si="1083"/>
        <v>0</v>
      </c>
      <c r="K2593" s="3">
        <f t="shared" si="1084"/>
        <v>0</v>
      </c>
      <c r="L2593" s="15">
        <f t="shared" si="1085"/>
        <v>0</v>
      </c>
      <c r="M2593" s="3">
        <f t="shared" si="1086"/>
        <v>0</v>
      </c>
      <c r="N2593" s="15">
        <f t="shared" si="1087"/>
        <v>0</v>
      </c>
      <c r="O2593" s="15">
        <f t="shared" si="1088"/>
        <v>0</v>
      </c>
      <c r="P2593" s="15">
        <f t="shared" si="1089"/>
        <v>0</v>
      </c>
      <c r="Q2593" s="3">
        <f t="shared" si="1106"/>
        <v>10</v>
      </c>
      <c r="R2593" s="3">
        <f t="shared" si="1090"/>
        <v>-0.81</v>
      </c>
      <c r="S2593" s="16">
        <f t="shared" si="1091"/>
        <v>-11.5425</v>
      </c>
      <c r="T2593" s="3">
        <f t="shared" si="1092"/>
        <v>0</v>
      </c>
      <c r="U2593" s="3">
        <f t="shared" si="1093"/>
        <v>0</v>
      </c>
      <c r="V2593" s="3">
        <f t="shared" si="1094"/>
        <v>0</v>
      </c>
      <c r="W2593" s="19">
        <f t="shared" si="1095"/>
        <v>0</v>
      </c>
      <c r="X2593" s="19">
        <f t="shared" si="1096"/>
        <v>0</v>
      </c>
      <c r="Y2593" s="19">
        <f t="shared" si="1097"/>
        <v>0</v>
      </c>
      <c r="Z2593" s="2">
        <f t="shared" si="1098"/>
        <v>0</v>
      </c>
      <c r="AA2593" s="2">
        <f t="shared" si="1099"/>
        <v>0</v>
      </c>
      <c r="AB2593">
        <v>0</v>
      </c>
      <c r="AC2593">
        <v>0</v>
      </c>
      <c r="AD2593">
        <v>0</v>
      </c>
      <c r="AE2593">
        <v>0</v>
      </c>
      <c r="AF2593" s="2">
        <f t="shared" si="1100"/>
        <v>0</v>
      </c>
      <c r="AG2593" t="b">
        <f t="shared" si="1101"/>
        <v>0</v>
      </c>
      <c r="AH2593" s="2" t="str">
        <f t="shared" si="1102"/>
        <v/>
      </c>
      <c r="AI2593" t="str">
        <f t="shared" si="1103"/>
        <v/>
      </c>
      <c r="AJ2593" s="2" t="str">
        <f t="shared" si="1104"/>
        <v/>
      </c>
      <c r="AK2593" s="2" t="str">
        <f t="shared" si="1105"/>
        <v/>
      </c>
    </row>
    <row r="2594" spans="1:37" x14ac:dyDescent="0.3">
      <c r="A2594" s="18">
        <v>40836</v>
      </c>
      <c r="B2594">
        <v>0</v>
      </c>
      <c r="C2594">
        <v>11.9</v>
      </c>
      <c r="D2594">
        <v>4.9000000000000004</v>
      </c>
      <c r="E2594">
        <v>8.4</v>
      </c>
      <c r="G2594" s="3">
        <f t="shared" si="1107"/>
        <v>0</v>
      </c>
      <c r="H2594" s="3">
        <f t="shared" si="1108"/>
        <v>0</v>
      </c>
      <c r="I2594" s="10">
        <f t="shared" si="1082"/>
        <v>0</v>
      </c>
      <c r="J2594" s="3">
        <f t="shared" si="1083"/>
        <v>0</v>
      </c>
      <c r="K2594" s="3">
        <f t="shared" si="1084"/>
        <v>0</v>
      </c>
      <c r="L2594" s="15">
        <f t="shared" si="1085"/>
        <v>0</v>
      </c>
      <c r="M2594" s="3">
        <f t="shared" si="1086"/>
        <v>0</v>
      </c>
      <c r="N2594" s="15">
        <f t="shared" si="1087"/>
        <v>0</v>
      </c>
      <c r="O2594" s="15">
        <f t="shared" si="1088"/>
        <v>0</v>
      </c>
      <c r="P2594" s="15">
        <f t="shared" si="1089"/>
        <v>0</v>
      </c>
      <c r="Q2594" s="3">
        <f t="shared" si="1106"/>
        <v>10</v>
      </c>
      <c r="R2594" s="3">
        <f t="shared" si="1090"/>
        <v>-0.81</v>
      </c>
      <c r="S2594" s="16">
        <f t="shared" si="1091"/>
        <v>-6.8040000000000012</v>
      </c>
      <c r="T2594" s="3">
        <f t="shared" si="1092"/>
        <v>0</v>
      </c>
      <c r="U2594" s="3">
        <f t="shared" si="1093"/>
        <v>0</v>
      </c>
      <c r="V2594" s="3">
        <f t="shared" si="1094"/>
        <v>0</v>
      </c>
      <c r="W2594" s="19">
        <f t="shared" si="1095"/>
        <v>0</v>
      </c>
      <c r="X2594" s="19">
        <f t="shared" si="1096"/>
        <v>0</v>
      </c>
      <c r="Y2594" s="19">
        <f t="shared" si="1097"/>
        <v>0</v>
      </c>
      <c r="Z2594" s="2">
        <f t="shared" si="1098"/>
        <v>0</v>
      </c>
      <c r="AA2594" s="2">
        <f t="shared" si="1099"/>
        <v>0</v>
      </c>
      <c r="AB2594">
        <v>0</v>
      </c>
      <c r="AC2594">
        <v>0</v>
      </c>
      <c r="AD2594">
        <v>0</v>
      </c>
      <c r="AE2594">
        <v>0</v>
      </c>
      <c r="AF2594" s="2">
        <f t="shared" si="1100"/>
        <v>0</v>
      </c>
      <c r="AG2594" t="b">
        <f t="shared" si="1101"/>
        <v>0</v>
      </c>
      <c r="AH2594" s="2" t="str">
        <f t="shared" si="1102"/>
        <v/>
      </c>
      <c r="AI2594" t="str">
        <f t="shared" si="1103"/>
        <v/>
      </c>
      <c r="AJ2594" s="2" t="str">
        <f t="shared" si="1104"/>
        <v/>
      </c>
      <c r="AK2594" s="2" t="str">
        <f t="shared" si="1105"/>
        <v/>
      </c>
    </row>
    <row r="2595" spans="1:37" x14ac:dyDescent="0.3">
      <c r="A2595" s="18">
        <v>40837</v>
      </c>
      <c r="B2595">
        <v>0</v>
      </c>
      <c r="C2595">
        <v>14.5</v>
      </c>
      <c r="D2595">
        <v>4.8</v>
      </c>
      <c r="E2595">
        <v>9.65</v>
      </c>
      <c r="G2595" s="3">
        <f t="shared" si="1107"/>
        <v>0</v>
      </c>
      <c r="H2595" s="3">
        <f t="shared" si="1108"/>
        <v>0</v>
      </c>
      <c r="I2595" s="10">
        <f t="shared" si="1082"/>
        <v>0</v>
      </c>
      <c r="J2595" s="3">
        <f t="shared" si="1083"/>
        <v>0</v>
      </c>
      <c r="K2595" s="3">
        <f t="shared" si="1084"/>
        <v>0</v>
      </c>
      <c r="L2595" s="15">
        <f t="shared" si="1085"/>
        <v>0</v>
      </c>
      <c r="M2595" s="3">
        <f t="shared" si="1086"/>
        <v>0</v>
      </c>
      <c r="N2595" s="15">
        <f t="shared" si="1087"/>
        <v>0</v>
      </c>
      <c r="O2595" s="15">
        <f t="shared" si="1088"/>
        <v>0</v>
      </c>
      <c r="P2595" s="15">
        <f t="shared" si="1089"/>
        <v>0</v>
      </c>
      <c r="Q2595" s="3">
        <f t="shared" si="1106"/>
        <v>10</v>
      </c>
      <c r="R2595" s="3">
        <f t="shared" si="1090"/>
        <v>-0.81</v>
      </c>
      <c r="S2595" s="16">
        <f t="shared" si="1091"/>
        <v>-7.8165000000000004</v>
      </c>
      <c r="T2595" s="3">
        <f t="shared" si="1092"/>
        <v>0</v>
      </c>
      <c r="U2595" s="3">
        <f t="shared" si="1093"/>
        <v>0</v>
      </c>
      <c r="V2595" s="3">
        <f t="shared" si="1094"/>
        <v>0</v>
      </c>
      <c r="W2595" s="19">
        <f t="shared" si="1095"/>
        <v>0</v>
      </c>
      <c r="X2595" s="19">
        <f t="shared" si="1096"/>
        <v>0</v>
      </c>
      <c r="Y2595" s="19">
        <f t="shared" si="1097"/>
        <v>0</v>
      </c>
      <c r="Z2595" s="2">
        <f t="shared" si="1098"/>
        <v>0</v>
      </c>
      <c r="AA2595" s="2">
        <f t="shared" si="1099"/>
        <v>0</v>
      </c>
      <c r="AB2595">
        <v>0</v>
      </c>
      <c r="AC2595">
        <v>0</v>
      </c>
      <c r="AD2595">
        <v>0</v>
      </c>
      <c r="AE2595">
        <v>0</v>
      </c>
      <c r="AF2595" s="2">
        <f t="shared" si="1100"/>
        <v>0</v>
      </c>
      <c r="AG2595" t="b">
        <f t="shared" si="1101"/>
        <v>0</v>
      </c>
      <c r="AH2595" s="2" t="str">
        <f t="shared" si="1102"/>
        <v/>
      </c>
      <c r="AI2595" t="str">
        <f t="shared" si="1103"/>
        <v/>
      </c>
      <c r="AJ2595" s="2" t="str">
        <f t="shared" si="1104"/>
        <v/>
      </c>
      <c r="AK2595" s="2" t="str">
        <f t="shared" si="1105"/>
        <v/>
      </c>
    </row>
    <row r="2596" spans="1:37" x14ac:dyDescent="0.3">
      <c r="A2596" s="18">
        <v>40838</v>
      </c>
      <c r="B2596">
        <v>0</v>
      </c>
      <c r="C2596">
        <v>12.3</v>
      </c>
      <c r="D2596">
        <v>6</v>
      </c>
      <c r="E2596">
        <v>9.15</v>
      </c>
      <c r="G2596" s="3">
        <f t="shared" si="1107"/>
        <v>0</v>
      </c>
      <c r="H2596" s="3">
        <f t="shared" si="1108"/>
        <v>0</v>
      </c>
      <c r="I2596" s="10">
        <f t="shared" si="1082"/>
        <v>0</v>
      </c>
      <c r="J2596" s="3">
        <f t="shared" si="1083"/>
        <v>0</v>
      </c>
      <c r="K2596" s="3">
        <f t="shared" si="1084"/>
        <v>0</v>
      </c>
      <c r="L2596" s="15">
        <f t="shared" si="1085"/>
        <v>0</v>
      </c>
      <c r="M2596" s="3">
        <f t="shared" si="1086"/>
        <v>0</v>
      </c>
      <c r="N2596" s="15">
        <f t="shared" si="1087"/>
        <v>0</v>
      </c>
      <c r="O2596" s="15">
        <f t="shared" si="1088"/>
        <v>0</v>
      </c>
      <c r="P2596" s="15">
        <f t="shared" si="1089"/>
        <v>0</v>
      </c>
      <c r="Q2596" s="3">
        <f t="shared" si="1106"/>
        <v>10</v>
      </c>
      <c r="R2596" s="3">
        <f t="shared" si="1090"/>
        <v>-0.81</v>
      </c>
      <c r="S2596" s="16">
        <f t="shared" si="1091"/>
        <v>-7.4115000000000011</v>
      </c>
      <c r="T2596" s="3">
        <f t="shared" si="1092"/>
        <v>0</v>
      </c>
      <c r="U2596" s="3">
        <f t="shared" si="1093"/>
        <v>0</v>
      </c>
      <c r="V2596" s="3">
        <f t="shared" si="1094"/>
        <v>0</v>
      </c>
      <c r="W2596" s="19">
        <f t="shared" si="1095"/>
        <v>0</v>
      </c>
      <c r="X2596" s="19">
        <f t="shared" si="1096"/>
        <v>0</v>
      </c>
      <c r="Y2596" s="19">
        <f t="shared" si="1097"/>
        <v>0</v>
      </c>
      <c r="Z2596" s="2">
        <f t="shared" si="1098"/>
        <v>0</v>
      </c>
      <c r="AA2596" s="2">
        <f t="shared" si="1099"/>
        <v>0</v>
      </c>
      <c r="AB2596">
        <v>0</v>
      </c>
      <c r="AC2596">
        <v>0</v>
      </c>
      <c r="AD2596">
        <v>0</v>
      </c>
      <c r="AE2596">
        <v>0</v>
      </c>
      <c r="AF2596" s="2">
        <f t="shared" si="1100"/>
        <v>0</v>
      </c>
      <c r="AG2596" t="b">
        <f t="shared" si="1101"/>
        <v>0</v>
      </c>
      <c r="AH2596" s="2" t="str">
        <f t="shared" si="1102"/>
        <v/>
      </c>
      <c r="AI2596" t="str">
        <f t="shared" si="1103"/>
        <v/>
      </c>
      <c r="AJ2596" s="2" t="str">
        <f t="shared" si="1104"/>
        <v/>
      </c>
      <c r="AK2596" s="2" t="str">
        <f t="shared" si="1105"/>
        <v/>
      </c>
    </row>
    <row r="2597" spans="1:37" x14ac:dyDescent="0.3">
      <c r="A2597" s="18">
        <v>40839</v>
      </c>
      <c r="B2597">
        <v>0</v>
      </c>
      <c r="C2597">
        <v>13.9</v>
      </c>
      <c r="D2597">
        <v>7</v>
      </c>
      <c r="E2597">
        <v>10.45</v>
      </c>
      <c r="G2597" s="3">
        <f t="shared" si="1107"/>
        <v>0</v>
      </c>
      <c r="H2597" s="3">
        <f t="shared" si="1108"/>
        <v>0</v>
      </c>
      <c r="I2597" s="10">
        <f t="shared" si="1082"/>
        <v>0</v>
      </c>
      <c r="J2597" s="3">
        <f t="shared" si="1083"/>
        <v>0</v>
      </c>
      <c r="K2597" s="3">
        <f t="shared" si="1084"/>
        <v>0</v>
      </c>
      <c r="L2597" s="15">
        <f t="shared" si="1085"/>
        <v>0</v>
      </c>
      <c r="M2597" s="3">
        <f t="shared" si="1086"/>
        <v>0</v>
      </c>
      <c r="N2597" s="15">
        <f t="shared" si="1087"/>
        <v>0</v>
      </c>
      <c r="O2597" s="15">
        <f t="shared" si="1088"/>
        <v>0</v>
      </c>
      <c r="P2597" s="15">
        <f t="shared" si="1089"/>
        <v>0</v>
      </c>
      <c r="Q2597" s="3">
        <f t="shared" si="1106"/>
        <v>10</v>
      </c>
      <c r="R2597" s="3">
        <f t="shared" si="1090"/>
        <v>-0.81</v>
      </c>
      <c r="S2597" s="16">
        <f t="shared" si="1091"/>
        <v>-8.4644999999999992</v>
      </c>
      <c r="T2597" s="3">
        <f t="shared" si="1092"/>
        <v>0</v>
      </c>
      <c r="U2597" s="3">
        <f t="shared" si="1093"/>
        <v>0</v>
      </c>
      <c r="V2597" s="3">
        <f t="shared" si="1094"/>
        <v>0</v>
      </c>
      <c r="W2597" s="19">
        <f t="shared" si="1095"/>
        <v>0</v>
      </c>
      <c r="X2597" s="19">
        <f t="shared" si="1096"/>
        <v>0</v>
      </c>
      <c r="Y2597" s="19">
        <f t="shared" si="1097"/>
        <v>0</v>
      </c>
      <c r="Z2597" s="2">
        <f t="shared" si="1098"/>
        <v>0</v>
      </c>
      <c r="AA2597" s="2">
        <f t="shared" si="1099"/>
        <v>0</v>
      </c>
      <c r="AB2597">
        <v>0</v>
      </c>
      <c r="AC2597">
        <v>0</v>
      </c>
      <c r="AD2597">
        <v>0</v>
      </c>
      <c r="AE2597">
        <v>0</v>
      </c>
      <c r="AF2597" s="2">
        <f t="shared" si="1100"/>
        <v>0</v>
      </c>
      <c r="AG2597" t="b">
        <f t="shared" si="1101"/>
        <v>0</v>
      </c>
      <c r="AH2597" s="2" t="str">
        <f t="shared" si="1102"/>
        <v/>
      </c>
      <c r="AI2597" t="str">
        <f t="shared" si="1103"/>
        <v/>
      </c>
      <c r="AJ2597" s="2" t="str">
        <f t="shared" si="1104"/>
        <v/>
      </c>
      <c r="AK2597" s="2" t="str">
        <f t="shared" si="1105"/>
        <v/>
      </c>
    </row>
    <row r="2598" spans="1:37" x14ac:dyDescent="0.3">
      <c r="A2598" s="18">
        <v>40840</v>
      </c>
      <c r="B2598">
        <v>0</v>
      </c>
      <c r="C2598">
        <v>13.5</v>
      </c>
      <c r="D2598">
        <v>6.7</v>
      </c>
      <c r="E2598">
        <v>10.1</v>
      </c>
      <c r="G2598" s="3">
        <f t="shared" si="1107"/>
        <v>0</v>
      </c>
      <c r="H2598" s="3">
        <f t="shared" si="1108"/>
        <v>0</v>
      </c>
      <c r="I2598" s="10">
        <f t="shared" si="1082"/>
        <v>0</v>
      </c>
      <c r="J2598" s="3">
        <f t="shared" si="1083"/>
        <v>0</v>
      </c>
      <c r="K2598" s="3">
        <f t="shared" si="1084"/>
        <v>0</v>
      </c>
      <c r="L2598" s="15">
        <f t="shared" si="1085"/>
        <v>0</v>
      </c>
      <c r="M2598" s="3">
        <f t="shared" si="1086"/>
        <v>0</v>
      </c>
      <c r="N2598" s="15">
        <f t="shared" si="1087"/>
        <v>0</v>
      </c>
      <c r="O2598" s="15">
        <f t="shared" si="1088"/>
        <v>0</v>
      </c>
      <c r="P2598" s="15">
        <f t="shared" si="1089"/>
        <v>0</v>
      </c>
      <c r="Q2598" s="3">
        <f t="shared" si="1106"/>
        <v>10</v>
      </c>
      <c r="R2598" s="3">
        <f t="shared" si="1090"/>
        <v>-0.81</v>
      </c>
      <c r="S2598" s="16">
        <f t="shared" si="1091"/>
        <v>-8.1810000000000009</v>
      </c>
      <c r="T2598" s="3">
        <f t="shared" si="1092"/>
        <v>0</v>
      </c>
      <c r="U2598" s="3">
        <f t="shared" si="1093"/>
        <v>0</v>
      </c>
      <c r="V2598" s="3">
        <f t="shared" si="1094"/>
        <v>0</v>
      </c>
      <c r="W2598" s="19">
        <f t="shared" si="1095"/>
        <v>0</v>
      </c>
      <c r="X2598" s="19">
        <f t="shared" si="1096"/>
        <v>0</v>
      </c>
      <c r="Y2598" s="19">
        <f t="shared" si="1097"/>
        <v>0</v>
      </c>
      <c r="Z2598" s="2">
        <f t="shared" si="1098"/>
        <v>0</v>
      </c>
      <c r="AA2598" s="2">
        <f t="shared" si="1099"/>
        <v>0</v>
      </c>
      <c r="AB2598">
        <v>0</v>
      </c>
      <c r="AC2598">
        <v>0</v>
      </c>
      <c r="AD2598">
        <v>0</v>
      </c>
      <c r="AE2598">
        <v>0</v>
      </c>
      <c r="AF2598" s="2">
        <f t="shared" si="1100"/>
        <v>0</v>
      </c>
      <c r="AG2598" t="b">
        <f t="shared" si="1101"/>
        <v>0</v>
      </c>
      <c r="AH2598" s="2" t="str">
        <f t="shared" si="1102"/>
        <v/>
      </c>
      <c r="AI2598" t="str">
        <f t="shared" si="1103"/>
        <v/>
      </c>
      <c r="AJ2598" s="2" t="str">
        <f t="shared" si="1104"/>
        <v/>
      </c>
      <c r="AK2598" s="2" t="str">
        <f t="shared" si="1105"/>
        <v/>
      </c>
    </row>
    <row r="2599" spans="1:37" x14ac:dyDescent="0.3">
      <c r="A2599" s="18">
        <v>40841</v>
      </c>
      <c r="B2599">
        <v>5.08</v>
      </c>
      <c r="C2599">
        <v>7.5</v>
      </c>
      <c r="D2599">
        <v>-0.6</v>
      </c>
      <c r="E2599">
        <v>3.45</v>
      </c>
      <c r="G2599" s="3">
        <f t="shared" si="1107"/>
        <v>0</v>
      </c>
      <c r="H2599" s="3">
        <f t="shared" si="1108"/>
        <v>0</v>
      </c>
      <c r="I2599" s="10">
        <f t="shared" si="1082"/>
        <v>0</v>
      </c>
      <c r="J2599" s="3">
        <f t="shared" si="1083"/>
        <v>0</v>
      </c>
      <c r="K2599" s="3">
        <f t="shared" si="1084"/>
        <v>2.9210000000000003</v>
      </c>
      <c r="L2599" s="15">
        <f t="shared" si="1085"/>
        <v>2.1589999999999998</v>
      </c>
      <c r="M2599" s="3">
        <f t="shared" si="1086"/>
        <v>1.4287499999999997</v>
      </c>
      <c r="N2599" s="15">
        <f t="shared" si="1087"/>
        <v>1.4287499999999997</v>
      </c>
      <c r="O2599" s="15">
        <f t="shared" si="1088"/>
        <v>0</v>
      </c>
      <c r="P2599" s="15">
        <f t="shared" si="1089"/>
        <v>0</v>
      </c>
      <c r="Q2599" s="3">
        <f t="shared" si="1106"/>
        <v>10</v>
      </c>
      <c r="R2599" s="3">
        <f t="shared" si="1090"/>
        <v>-0.81</v>
      </c>
      <c r="S2599" s="16">
        <f t="shared" si="1091"/>
        <v>-2.7945000000000002</v>
      </c>
      <c r="T2599" s="3">
        <f t="shared" si="1092"/>
        <v>0</v>
      </c>
      <c r="U2599" s="3">
        <f t="shared" si="1093"/>
        <v>0</v>
      </c>
      <c r="V2599" s="3">
        <f t="shared" si="1094"/>
        <v>0</v>
      </c>
      <c r="W2599" s="19">
        <f t="shared" si="1095"/>
        <v>0</v>
      </c>
      <c r="X2599" s="19">
        <f t="shared" si="1096"/>
        <v>0</v>
      </c>
      <c r="Y2599" s="19">
        <f t="shared" si="1097"/>
        <v>0</v>
      </c>
      <c r="Z2599" s="2">
        <f t="shared" si="1098"/>
        <v>0</v>
      </c>
      <c r="AA2599" s="2">
        <f t="shared" si="1099"/>
        <v>0</v>
      </c>
      <c r="AB2599">
        <v>0</v>
      </c>
      <c r="AC2599">
        <v>0</v>
      </c>
      <c r="AD2599">
        <v>0</v>
      </c>
      <c r="AE2599">
        <v>0</v>
      </c>
      <c r="AF2599" s="2">
        <f t="shared" si="1100"/>
        <v>0</v>
      </c>
      <c r="AG2599" t="b">
        <f t="shared" si="1101"/>
        <v>0</v>
      </c>
      <c r="AH2599" s="2" t="str">
        <f t="shared" si="1102"/>
        <v/>
      </c>
      <c r="AI2599" t="str">
        <f t="shared" si="1103"/>
        <v/>
      </c>
      <c r="AJ2599" s="2" t="str">
        <f t="shared" si="1104"/>
        <v/>
      </c>
      <c r="AK2599" s="2" t="str">
        <f t="shared" si="1105"/>
        <v/>
      </c>
    </row>
    <row r="2600" spans="1:37" x14ac:dyDescent="0.3">
      <c r="A2600" s="18">
        <v>40842</v>
      </c>
      <c r="B2600">
        <v>0</v>
      </c>
      <c r="C2600">
        <v>8.4</v>
      </c>
      <c r="D2600">
        <v>-1</v>
      </c>
      <c r="E2600">
        <v>3.7</v>
      </c>
      <c r="G2600" s="3">
        <f t="shared" si="1107"/>
        <v>0</v>
      </c>
      <c r="H2600" s="3">
        <f t="shared" si="1108"/>
        <v>0</v>
      </c>
      <c r="I2600" s="10">
        <f t="shared" si="1082"/>
        <v>0</v>
      </c>
      <c r="J2600" s="3">
        <f t="shared" si="1083"/>
        <v>0</v>
      </c>
      <c r="K2600" s="3">
        <f t="shared" si="1084"/>
        <v>0</v>
      </c>
      <c r="L2600" s="15">
        <f t="shared" si="1085"/>
        <v>0</v>
      </c>
      <c r="M2600" s="3">
        <f t="shared" si="1086"/>
        <v>0</v>
      </c>
      <c r="N2600" s="15">
        <f t="shared" si="1087"/>
        <v>0</v>
      </c>
      <c r="O2600" s="15">
        <f t="shared" si="1088"/>
        <v>0</v>
      </c>
      <c r="P2600" s="15">
        <f t="shared" si="1089"/>
        <v>0</v>
      </c>
      <c r="Q2600" s="3">
        <f t="shared" si="1106"/>
        <v>10</v>
      </c>
      <c r="R2600" s="3">
        <f t="shared" si="1090"/>
        <v>-0.81</v>
      </c>
      <c r="S2600" s="16">
        <f t="shared" si="1091"/>
        <v>-2.9970000000000003</v>
      </c>
      <c r="T2600" s="3">
        <f t="shared" si="1092"/>
        <v>0</v>
      </c>
      <c r="U2600" s="3">
        <f t="shared" si="1093"/>
        <v>0</v>
      </c>
      <c r="V2600" s="3">
        <f t="shared" si="1094"/>
        <v>0</v>
      </c>
      <c r="W2600" s="19">
        <f t="shared" si="1095"/>
        <v>0</v>
      </c>
      <c r="X2600" s="19">
        <f t="shared" si="1096"/>
        <v>0</v>
      </c>
      <c r="Y2600" s="19">
        <f t="shared" si="1097"/>
        <v>0</v>
      </c>
      <c r="Z2600" s="2">
        <f t="shared" si="1098"/>
        <v>0</v>
      </c>
      <c r="AA2600" s="2">
        <f t="shared" si="1099"/>
        <v>0</v>
      </c>
      <c r="AB2600">
        <v>0</v>
      </c>
      <c r="AC2600">
        <v>0</v>
      </c>
      <c r="AD2600">
        <v>0</v>
      </c>
      <c r="AE2600">
        <v>0</v>
      </c>
      <c r="AF2600" s="2">
        <f t="shared" si="1100"/>
        <v>0</v>
      </c>
      <c r="AG2600" t="b">
        <f t="shared" si="1101"/>
        <v>0</v>
      </c>
      <c r="AH2600" s="2" t="str">
        <f t="shared" si="1102"/>
        <v/>
      </c>
      <c r="AI2600" t="str">
        <f t="shared" si="1103"/>
        <v/>
      </c>
      <c r="AJ2600" s="2" t="str">
        <f t="shared" si="1104"/>
        <v/>
      </c>
      <c r="AK2600" s="2" t="str">
        <f t="shared" si="1105"/>
        <v/>
      </c>
    </row>
    <row r="2601" spans="1:37" x14ac:dyDescent="0.3">
      <c r="A2601" s="18">
        <v>40843</v>
      </c>
      <c r="B2601">
        <v>0</v>
      </c>
      <c r="C2601">
        <v>10</v>
      </c>
      <c r="D2601">
        <v>0.3</v>
      </c>
      <c r="E2601">
        <v>5.15</v>
      </c>
      <c r="G2601" s="3">
        <f t="shared" si="1107"/>
        <v>0</v>
      </c>
      <c r="H2601" s="3">
        <f t="shared" si="1108"/>
        <v>0</v>
      </c>
      <c r="I2601" s="10">
        <f t="shared" si="1082"/>
        <v>0</v>
      </c>
      <c r="J2601" s="3">
        <f t="shared" si="1083"/>
        <v>0</v>
      </c>
      <c r="K2601" s="3">
        <f t="shared" si="1084"/>
        <v>0</v>
      </c>
      <c r="L2601" s="15">
        <f t="shared" si="1085"/>
        <v>0</v>
      </c>
      <c r="M2601" s="3">
        <f t="shared" si="1086"/>
        <v>0</v>
      </c>
      <c r="N2601" s="15">
        <f t="shared" si="1087"/>
        <v>0</v>
      </c>
      <c r="O2601" s="15">
        <f t="shared" si="1088"/>
        <v>0</v>
      </c>
      <c r="P2601" s="15">
        <f t="shared" si="1089"/>
        <v>0</v>
      </c>
      <c r="Q2601" s="3">
        <f t="shared" si="1106"/>
        <v>10</v>
      </c>
      <c r="R2601" s="3">
        <f t="shared" si="1090"/>
        <v>-0.81</v>
      </c>
      <c r="S2601" s="16">
        <f t="shared" si="1091"/>
        <v>-4.1715000000000009</v>
      </c>
      <c r="T2601" s="3">
        <f t="shared" si="1092"/>
        <v>0</v>
      </c>
      <c r="U2601" s="3">
        <f t="shared" si="1093"/>
        <v>0</v>
      </c>
      <c r="V2601" s="3">
        <f t="shared" si="1094"/>
        <v>0</v>
      </c>
      <c r="W2601" s="19">
        <f t="shared" si="1095"/>
        <v>0</v>
      </c>
      <c r="X2601" s="19">
        <f t="shared" si="1096"/>
        <v>0</v>
      </c>
      <c r="Y2601" s="19">
        <f t="shared" si="1097"/>
        <v>0</v>
      </c>
      <c r="Z2601" s="2">
        <f t="shared" si="1098"/>
        <v>0</v>
      </c>
      <c r="AA2601" s="2">
        <f t="shared" si="1099"/>
        <v>0</v>
      </c>
      <c r="AB2601">
        <v>0</v>
      </c>
      <c r="AC2601">
        <v>0</v>
      </c>
      <c r="AD2601">
        <v>0</v>
      </c>
      <c r="AE2601">
        <v>0</v>
      </c>
      <c r="AF2601" s="2">
        <f t="shared" si="1100"/>
        <v>0</v>
      </c>
      <c r="AG2601" t="b">
        <f t="shared" si="1101"/>
        <v>0</v>
      </c>
      <c r="AH2601" s="2" t="str">
        <f t="shared" si="1102"/>
        <v/>
      </c>
      <c r="AI2601" t="str">
        <f t="shared" si="1103"/>
        <v/>
      </c>
      <c r="AJ2601" s="2" t="str">
        <f t="shared" si="1104"/>
        <v/>
      </c>
      <c r="AK2601" s="2" t="str">
        <f t="shared" si="1105"/>
        <v/>
      </c>
    </row>
    <row r="2602" spans="1:37" x14ac:dyDescent="0.3">
      <c r="A2602" s="18">
        <v>40844</v>
      </c>
      <c r="B2602">
        <v>0</v>
      </c>
      <c r="C2602">
        <v>11.4</v>
      </c>
      <c r="D2602">
        <v>1.1000000000000001</v>
      </c>
      <c r="E2602">
        <v>6.25</v>
      </c>
      <c r="G2602" s="3">
        <f t="shared" si="1107"/>
        <v>0</v>
      </c>
      <c r="H2602" s="3">
        <f t="shared" si="1108"/>
        <v>0</v>
      </c>
      <c r="I2602" s="10">
        <f t="shared" si="1082"/>
        <v>0</v>
      </c>
      <c r="J2602" s="3">
        <f t="shared" si="1083"/>
        <v>0</v>
      </c>
      <c r="K2602" s="3">
        <f t="shared" si="1084"/>
        <v>0</v>
      </c>
      <c r="L2602" s="15">
        <f t="shared" si="1085"/>
        <v>0</v>
      </c>
      <c r="M2602" s="3">
        <f t="shared" si="1086"/>
        <v>0</v>
      </c>
      <c r="N2602" s="15">
        <f t="shared" si="1087"/>
        <v>0</v>
      </c>
      <c r="O2602" s="15">
        <f t="shared" si="1088"/>
        <v>0</v>
      </c>
      <c r="P2602" s="15">
        <f t="shared" si="1089"/>
        <v>0</v>
      </c>
      <c r="Q2602" s="3">
        <f t="shared" si="1106"/>
        <v>10</v>
      </c>
      <c r="R2602" s="3">
        <f t="shared" si="1090"/>
        <v>-0.81</v>
      </c>
      <c r="S2602" s="16">
        <f t="shared" si="1091"/>
        <v>-5.0625</v>
      </c>
      <c r="T2602" s="3">
        <f t="shared" si="1092"/>
        <v>0</v>
      </c>
      <c r="U2602" s="3">
        <f t="shared" si="1093"/>
        <v>0</v>
      </c>
      <c r="V2602" s="3">
        <f t="shared" si="1094"/>
        <v>0</v>
      </c>
      <c r="W2602" s="19">
        <f t="shared" si="1095"/>
        <v>0</v>
      </c>
      <c r="X2602" s="19">
        <f t="shared" si="1096"/>
        <v>0</v>
      </c>
      <c r="Y2602" s="19">
        <f t="shared" si="1097"/>
        <v>0</v>
      </c>
      <c r="Z2602" s="2">
        <f t="shared" si="1098"/>
        <v>0</v>
      </c>
      <c r="AA2602" s="2">
        <f t="shared" si="1099"/>
        <v>0</v>
      </c>
      <c r="AB2602">
        <v>0</v>
      </c>
      <c r="AC2602">
        <v>0</v>
      </c>
      <c r="AD2602">
        <v>0</v>
      </c>
      <c r="AE2602">
        <v>0</v>
      </c>
      <c r="AF2602" s="2">
        <f t="shared" si="1100"/>
        <v>0</v>
      </c>
      <c r="AG2602" t="b">
        <f t="shared" si="1101"/>
        <v>0</v>
      </c>
      <c r="AH2602" s="2" t="str">
        <f t="shared" si="1102"/>
        <v/>
      </c>
      <c r="AI2602" t="str">
        <f t="shared" si="1103"/>
        <v/>
      </c>
      <c r="AJ2602" s="2" t="str">
        <f t="shared" si="1104"/>
        <v/>
      </c>
      <c r="AK2602" s="2" t="str">
        <f t="shared" si="1105"/>
        <v/>
      </c>
    </row>
    <row r="2603" spans="1:37" x14ac:dyDescent="0.3">
      <c r="A2603" s="18">
        <v>40845</v>
      </c>
      <c r="B2603">
        <v>5.08</v>
      </c>
      <c r="C2603">
        <v>12.2</v>
      </c>
      <c r="D2603">
        <v>5.3</v>
      </c>
      <c r="E2603">
        <v>8.75</v>
      </c>
      <c r="G2603" s="3">
        <f t="shared" si="1107"/>
        <v>0</v>
      </c>
      <c r="H2603" s="3">
        <f t="shared" si="1108"/>
        <v>0</v>
      </c>
      <c r="I2603" s="10">
        <f t="shared" si="1082"/>
        <v>0</v>
      </c>
      <c r="J2603" s="3">
        <f t="shared" si="1083"/>
        <v>0</v>
      </c>
      <c r="K2603" s="3">
        <f t="shared" si="1084"/>
        <v>5.08</v>
      </c>
      <c r="L2603" s="15">
        <f t="shared" si="1085"/>
        <v>0</v>
      </c>
      <c r="M2603" s="3">
        <f t="shared" si="1086"/>
        <v>-1.27</v>
      </c>
      <c r="N2603" s="15">
        <f t="shared" si="1087"/>
        <v>0</v>
      </c>
      <c r="O2603" s="15">
        <f t="shared" si="1088"/>
        <v>0</v>
      </c>
      <c r="P2603" s="15">
        <f t="shared" si="1089"/>
        <v>0</v>
      </c>
      <c r="Q2603" s="3">
        <f t="shared" si="1106"/>
        <v>10</v>
      </c>
      <c r="R2603" s="3">
        <f t="shared" si="1090"/>
        <v>-0.81</v>
      </c>
      <c r="S2603" s="16">
        <f t="shared" si="1091"/>
        <v>-7.0875000000000004</v>
      </c>
      <c r="T2603" s="3">
        <f t="shared" si="1092"/>
        <v>0</v>
      </c>
      <c r="U2603" s="3">
        <f t="shared" si="1093"/>
        <v>0</v>
      </c>
      <c r="V2603" s="3">
        <f t="shared" si="1094"/>
        <v>0</v>
      </c>
      <c r="W2603" s="19">
        <f t="shared" si="1095"/>
        <v>0</v>
      </c>
      <c r="X2603" s="19">
        <f t="shared" si="1096"/>
        <v>0</v>
      </c>
      <c r="Y2603" s="19">
        <f t="shared" si="1097"/>
        <v>0</v>
      </c>
      <c r="Z2603" s="2">
        <f t="shared" si="1098"/>
        <v>0</v>
      </c>
      <c r="AA2603" s="2">
        <f t="shared" si="1099"/>
        <v>0</v>
      </c>
      <c r="AB2603">
        <v>0</v>
      </c>
      <c r="AC2603">
        <v>0</v>
      </c>
      <c r="AD2603">
        <v>0</v>
      </c>
      <c r="AE2603">
        <v>0</v>
      </c>
      <c r="AF2603" s="2">
        <f t="shared" si="1100"/>
        <v>0</v>
      </c>
      <c r="AG2603" t="b">
        <f t="shared" si="1101"/>
        <v>0</v>
      </c>
      <c r="AH2603" s="2" t="str">
        <f t="shared" si="1102"/>
        <v/>
      </c>
      <c r="AI2603" t="str">
        <f t="shared" si="1103"/>
        <v/>
      </c>
      <c r="AJ2603" s="2" t="str">
        <f t="shared" si="1104"/>
        <v/>
      </c>
      <c r="AK2603" s="2" t="str">
        <f t="shared" si="1105"/>
        <v/>
      </c>
    </row>
    <row r="2604" spans="1:37" x14ac:dyDescent="0.3">
      <c r="A2604" s="18">
        <v>40846</v>
      </c>
      <c r="B2604">
        <v>2.54</v>
      </c>
      <c r="C2604">
        <v>10.4</v>
      </c>
      <c r="D2604">
        <v>7.1</v>
      </c>
      <c r="E2604">
        <v>8.75</v>
      </c>
      <c r="G2604" s="3">
        <f t="shared" si="1107"/>
        <v>0</v>
      </c>
      <c r="H2604" s="3">
        <f t="shared" si="1108"/>
        <v>0</v>
      </c>
      <c r="I2604" s="10">
        <f t="shared" si="1082"/>
        <v>0</v>
      </c>
      <c r="J2604" s="3">
        <f t="shared" si="1083"/>
        <v>0</v>
      </c>
      <c r="K2604" s="3">
        <f t="shared" si="1084"/>
        <v>2.54</v>
      </c>
      <c r="L2604" s="15">
        <f t="shared" si="1085"/>
        <v>0</v>
      </c>
      <c r="M2604" s="3">
        <f t="shared" si="1086"/>
        <v>-0.63500000000000001</v>
      </c>
      <c r="N2604" s="15">
        <f t="shared" si="1087"/>
        <v>0</v>
      </c>
      <c r="O2604" s="15">
        <f t="shared" si="1088"/>
        <v>0</v>
      </c>
      <c r="P2604" s="15">
        <f t="shared" si="1089"/>
        <v>0</v>
      </c>
      <c r="Q2604" s="3">
        <f t="shared" si="1106"/>
        <v>10</v>
      </c>
      <c r="R2604" s="3">
        <f t="shared" si="1090"/>
        <v>-0.81</v>
      </c>
      <c r="S2604" s="16">
        <f t="shared" si="1091"/>
        <v>-7.0875000000000004</v>
      </c>
      <c r="T2604" s="3">
        <f t="shared" si="1092"/>
        <v>0</v>
      </c>
      <c r="U2604" s="3">
        <f t="shared" si="1093"/>
        <v>0</v>
      </c>
      <c r="V2604" s="3">
        <f t="shared" si="1094"/>
        <v>0</v>
      </c>
      <c r="W2604" s="19">
        <f t="shared" si="1095"/>
        <v>0</v>
      </c>
      <c r="X2604" s="19">
        <f t="shared" si="1096"/>
        <v>0</v>
      </c>
      <c r="Y2604" s="19">
        <f t="shared" si="1097"/>
        <v>0</v>
      </c>
      <c r="Z2604" s="2">
        <f t="shared" si="1098"/>
        <v>0</v>
      </c>
      <c r="AA2604" s="2">
        <f t="shared" si="1099"/>
        <v>0</v>
      </c>
      <c r="AB2604">
        <v>0</v>
      </c>
      <c r="AC2604">
        <v>0</v>
      </c>
      <c r="AD2604">
        <v>0</v>
      </c>
      <c r="AE2604">
        <v>0</v>
      </c>
      <c r="AF2604" s="2">
        <f t="shared" si="1100"/>
        <v>0</v>
      </c>
      <c r="AG2604" t="b">
        <f t="shared" si="1101"/>
        <v>0</v>
      </c>
      <c r="AH2604" s="2" t="str">
        <f t="shared" si="1102"/>
        <v/>
      </c>
      <c r="AI2604" t="str">
        <f t="shared" si="1103"/>
        <v/>
      </c>
      <c r="AJ2604" s="2" t="str">
        <f t="shared" si="1104"/>
        <v/>
      </c>
      <c r="AK2604" s="2" t="str">
        <f t="shared" si="1105"/>
        <v/>
      </c>
    </row>
    <row r="2605" spans="1:37" x14ac:dyDescent="0.3">
      <c r="A2605" s="18">
        <v>40847</v>
      </c>
      <c r="B2605">
        <v>10.16</v>
      </c>
      <c r="C2605">
        <v>11.8</v>
      </c>
      <c r="D2605">
        <v>5.8</v>
      </c>
      <c r="E2605">
        <v>8.8000000000000007</v>
      </c>
      <c r="G2605" s="3">
        <f t="shared" si="1107"/>
        <v>0</v>
      </c>
      <c r="H2605" s="3">
        <f t="shared" si="1108"/>
        <v>0</v>
      </c>
      <c r="I2605" s="10">
        <f t="shared" si="1082"/>
        <v>0</v>
      </c>
      <c r="J2605" s="3">
        <f t="shared" si="1083"/>
        <v>0</v>
      </c>
      <c r="K2605" s="3">
        <f t="shared" si="1084"/>
        <v>10.16</v>
      </c>
      <c r="L2605" s="15">
        <f t="shared" si="1085"/>
        <v>0</v>
      </c>
      <c r="M2605" s="3">
        <f t="shared" si="1086"/>
        <v>-2.54</v>
      </c>
      <c r="N2605" s="15">
        <f t="shared" si="1087"/>
        <v>0</v>
      </c>
      <c r="O2605" s="15">
        <f t="shared" si="1088"/>
        <v>0</v>
      </c>
      <c r="P2605" s="15">
        <f t="shared" si="1089"/>
        <v>0</v>
      </c>
      <c r="Q2605" s="3">
        <f t="shared" si="1106"/>
        <v>10</v>
      </c>
      <c r="R2605" s="3">
        <f t="shared" si="1090"/>
        <v>-0.81</v>
      </c>
      <c r="S2605" s="16">
        <f t="shared" si="1091"/>
        <v>-7.128000000000001</v>
      </c>
      <c r="T2605" s="3">
        <f t="shared" si="1092"/>
        <v>0</v>
      </c>
      <c r="U2605" s="3">
        <f t="shared" si="1093"/>
        <v>0</v>
      </c>
      <c r="V2605" s="3">
        <f t="shared" si="1094"/>
        <v>0</v>
      </c>
      <c r="W2605" s="19">
        <f t="shared" si="1095"/>
        <v>0</v>
      </c>
      <c r="X2605" s="19">
        <f t="shared" si="1096"/>
        <v>0</v>
      </c>
      <c r="Y2605" s="19">
        <f t="shared" si="1097"/>
        <v>0</v>
      </c>
      <c r="Z2605" s="2">
        <f t="shared" si="1098"/>
        <v>0</v>
      </c>
      <c r="AA2605" s="2">
        <f t="shared" si="1099"/>
        <v>0</v>
      </c>
      <c r="AB2605">
        <v>0</v>
      </c>
      <c r="AC2605">
        <v>0</v>
      </c>
      <c r="AD2605">
        <v>0</v>
      </c>
      <c r="AE2605">
        <v>0</v>
      </c>
      <c r="AF2605" s="2">
        <f t="shared" si="1100"/>
        <v>0</v>
      </c>
      <c r="AG2605" t="b">
        <f t="shared" si="1101"/>
        <v>0</v>
      </c>
      <c r="AH2605" s="2" t="str">
        <f t="shared" si="1102"/>
        <v/>
      </c>
      <c r="AI2605" t="str">
        <f t="shared" si="1103"/>
        <v/>
      </c>
      <c r="AJ2605" s="2" t="str">
        <f t="shared" si="1104"/>
        <v/>
      </c>
      <c r="AK2605" s="2" t="str">
        <f t="shared" si="1105"/>
        <v/>
      </c>
    </row>
    <row r="2606" spans="1:37" x14ac:dyDescent="0.3">
      <c r="A2606" s="18">
        <v>40848</v>
      </c>
      <c r="B2606">
        <v>7.62</v>
      </c>
      <c r="C2606">
        <v>6.2</v>
      </c>
      <c r="D2606">
        <v>0.1</v>
      </c>
      <c r="E2606">
        <v>3.15</v>
      </c>
      <c r="G2606" s="3">
        <f t="shared" si="1107"/>
        <v>0</v>
      </c>
      <c r="H2606" s="3">
        <f t="shared" si="1108"/>
        <v>0</v>
      </c>
      <c r="I2606" s="10">
        <f t="shared" si="1082"/>
        <v>0</v>
      </c>
      <c r="J2606" s="3">
        <f t="shared" si="1083"/>
        <v>0</v>
      </c>
      <c r="K2606" s="3">
        <f t="shared" si="1084"/>
        <v>4.0005000000000006</v>
      </c>
      <c r="L2606" s="15">
        <f t="shared" si="1085"/>
        <v>3.6194999999999999</v>
      </c>
      <c r="M2606" s="3">
        <f t="shared" si="1086"/>
        <v>2.6193749999999998</v>
      </c>
      <c r="N2606" s="15">
        <f t="shared" si="1087"/>
        <v>2.6193749999999998</v>
      </c>
      <c r="O2606" s="15">
        <f t="shared" si="1088"/>
        <v>0</v>
      </c>
      <c r="P2606" s="15">
        <f t="shared" si="1089"/>
        <v>0</v>
      </c>
      <c r="Q2606" s="3">
        <f t="shared" si="1106"/>
        <v>11</v>
      </c>
      <c r="R2606" s="3">
        <f t="shared" si="1090"/>
        <v>-0.81</v>
      </c>
      <c r="S2606" s="16">
        <f t="shared" si="1091"/>
        <v>-2.5514999999999999</v>
      </c>
      <c r="T2606" s="3">
        <f t="shared" si="1092"/>
        <v>6.7874999999999908E-2</v>
      </c>
      <c r="U2606" s="3">
        <f t="shared" si="1093"/>
        <v>0</v>
      </c>
      <c r="V2606" s="3">
        <f t="shared" si="1094"/>
        <v>0</v>
      </c>
      <c r="W2606" s="19">
        <f t="shared" si="1095"/>
        <v>6.7874999999999908E-2</v>
      </c>
      <c r="X2606" s="19">
        <f t="shared" si="1096"/>
        <v>0</v>
      </c>
      <c r="Y2606" s="19">
        <f t="shared" si="1097"/>
        <v>0</v>
      </c>
      <c r="Z2606" s="2">
        <f t="shared" si="1098"/>
        <v>6.7874999999999908E-2</v>
      </c>
      <c r="AA2606" s="2">
        <f t="shared" si="1099"/>
        <v>0</v>
      </c>
      <c r="AB2606">
        <v>0</v>
      </c>
      <c r="AC2606">
        <v>0</v>
      </c>
      <c r="AD2606">
        <v>0</v>
      </c>
      <c r="AE2606">
        <v>0</v>
      </c>
      <c r="AF2606" s="2">
        <f t="shared" si="1100"/>
        <v>0</v>
      </c>
      <c r="AG2606" t="b">
        <f t="shared" si="1101"/>
        <v>1</v>
      </c>
      <c r="AH2606" s="2">
        <f t="shared" si="1102"/>
        <v>6.7874999999999908E-2</v>
      </c>
      <c r="AI2606" t="str">
        <f t="shared" si="1103"/>
        <v/>
      </c>
      <c r="AJ2606" s="2">
        <f t="shared" si="1104"/>
        <v>0</v>
      </c>
      <c r="AK2606" s="2">
        <f t="shared" si="1105"/>
        <v>0</v>
      </c>
    </row>
    <row r="2607" spans="1:37" x14ac:dyDescent="0.3">
      <c r="A2607" s="18">
        <v>40849</v>
      </c>
      <c r="B2607">
        <v>2.54</v>
      </c>
      <c r="C2607">
        <v>6.3</v>
      </c>
      <c r="D2607">
        <v>-2</v>
      </c>
      <c r="E2607">
        <v>2.15</v>
      </c>
      <c r="G2607" s="3">
        <f t="shared" si="1107"/>
        <v>6.7874999999999908E-2</v>
      </c>
      <c r="H2607" s="3">
        <f t="shared" si="1108"/>
        <v>0</v>
      </c>
      <c r="I2607" s="10">
        <f t="shared" si="1082"/>
        <v>0</v>
      </c>
      <c r="J2607" s="3">
        <f t="shared" si="1083"/>
        <v>0</v>
      </c>
      <c r="K2607" s="3">
        <f t="shared" si="1084"/>
        <v>0.91016666666666679</v>
      </c>
      <c r="L2607" s="15">
        <f t="shared" si="1085"/>
        <v>1.6298333333333332</v>
      </c>
      <c r="M2607" s="3">
        <f t="shared" si="1086"/>
        <v>1.4022916666666665</v>
      </c>
      <c r="N2607" s="15">
        <f t="shared" si="1087"/>
        <v>1.4701666666666664</v>
      </c>
      <c r="O2607" s="15">
        <f t="shared" si="1088"/>
        <v>0.25724701079031781</v>
      </c>
      <c r="P2607" s="15">
        <f t="shared" si="1089"/>
        <v>5.7149999999999999</v>
      </c>
      <c r="Q2607" s="3">
        <f t="shared" si="1106"/>
        <v>11</v>
      </c>
      <c r="R2607" s="3">
        <f t="shared" si="1090"/>
        <v>-0.81</v>
      </c>
      <c r="S2607" s="16">
        <f t="shared" si="1091"/>
        <v>-1.7415</v>
      </c>
      <c r="T2607" s="3">
        <f t="shared" si="1092"/>
        <v>0</v>
      </c>
      <c r="U2607" s="3">
        <f t="shared" si="1093"/>
        <v>0.25724701079031781</v>
      </c>
      <c r="V2607" s="3">
        <f t="shared" si="1094"/>
        <v>0</v>
      </c>
      <c r="W2607" s="19">
        <f t="shared" si="1095"/>
        <v>0</v>
      </c>
      <c r="X2607" s="19">
        <f t="shared" si="1096"/>
        <v>0.25724701079031781</v>
      </c>
      <c r="Y2607" s="19">
        <f t="shared" si="1097"/>
        <v>0</v>
      </c>
      <c r="Z2607" s="2">
        <f t="shared" si="1098"/>
        <v>-6.7874999999999908E-2</v>
      </c>
      <c r="AA2607" s="2">
        <f t="shared" si="1099"/>
        <v>0</v>
      </c>
      <c r="AB2607">
        <v>0</v>
      </c>
      <c r="AC2607">
        <v>0</v>
      </c>
      <c r="AD2607">
        <v>0</v>
      </c>
      <c r="AE2607">
        <v>0</v>
      </c>
      <c r="AF2607" s="2">
        <f t="shared" si="1100"/>
        <v>0</v>
      </c>
      <c r="AG2607" t="b">
        <f t="shared" si="1101"/>
        <v>1</v>
      </c>
      <c r="AH2607" s="2">
        <f t="shared" si="1102"/>
        <v>-6.7874999999999908E-2</v>
      </c>
      <c r="AI2607" t="str">
        <f t="shared" si="1103"/>
        <v/>
      </c>
      <c r="AJ2607" s="2">
        <f t="shared" si="1104"/>
        <v>0</v>
      </c>
      <c r="AK2607" s="2">
        <f t="shared" si="1105"/>
        <v>0</v>
      </c>
    </row>
    <row r="2608" spans="1:37" x14ac:dyDescent="0.3">
      <c r="A2608" s="18">
        <v>40850</v>
      </c>
      <c r="B2608">
        <v>0</v>
      </c>
      <c r="C2608">
        <v>12</v>
      </c>
      <c r="D2608">
        <v>1.5</v>
      </c>
      <c r="E2608">
        <v>6.75</v>
      </c>
      <c r="G2608" s="3">
        <f t="shared" si="1107"/>
        <v>0</v>
      </c>
      <c r="H2608" s="3">
        <f t="shared" si="1108"/>
        <v>0</v>
      </c>
      <c r="I2608" s="10">
        <f t="shared" si="1082"/>
        <v>0</v>
      </c>
      <c r="J2608" s="3">
        <f t="shared" si="1083"/>
        <v>0</v>
      </c>
      <c r="K2608" s="3">
        <f t="shared" si="1084"/>
        <v>0</v>
      </c>
      <c r="L2608" s="15">
        <f t="shared" si="1085"/>
        <v>0</v>
      </c>
      <c r="M2608" s="3">
        <f t="shared" si="1086"/>
        <v>0</v>
      </c>
      <c r="N2608" s="15">
        <f t="shared" si="1087"/>
        <v>0</v>
      </c>
      <c r="O2608" s="15">
        <f t="shared" si="1088"/>
        <v>0</v>
      </c>
      <c r="P2608" s="15">
        <f t="shared" si="1089"/>
        <v>0</v>
      </c>
      <c r="Q2608" s="3">
        <f t="shared" si="1106"/>
        <v>11</v>
      </c>
      <c r="R2608" s="3">
        <f t="shared" si="1090"/>
        <v>-0.81</v>
      </c>
      <c r="S2608" s="16">
        <f t="shared" si="1091"/>
        <v>-5.4675000000000002</v>
      </c>
      <c r="T2608" s="3">
        <f t="shared" si="1092"/>
        <v>0</v>
      </c>
      <c r="U2608" s="3">
        <f t="shared" si="1093"/>
        <v>0</v>
      </c>
      <c r="V2608" s="3">
        <f t="shared" si="1094"/>
        <v>0</v>
      </c>
      <c r="W2608" s="19">
        <f t="shared" si="1095"/>
        <v>0</v>
      </c>
      <c r="X2608" s="19">
        <f t="shared" si="1096"/>
        <v>0</v>
      </c>
      <c r="Y2608" s="19">
        <f t="shared" si="1097"/>
        <v>0</v>
      </c>
      <c r="Z2608" s="2">
        <f t="shared" si="1098"/>
        <v>0</v>
      </c>
      <c r="AA2608" s="2">
        <f t="shared" si="1099"/>
        <v>0</v>
      </c>
      <c r="AB2608">
        <v>0</v>
      </c>
      <c r="AC2608">
        <v>0</v>
      </c>
      <c r="AD2608">
        <v>0</v>
      </c>
      <c r="AE2608">
        <v>0</v>
      </c>
      <c r="AF2608" s="2">
        <f t="shared" si="1100"/>
        <v>0</v>
      </c>
      <c r="AG2608" t="b">
        <f t="shared" si="1101"/>
        <v>0</v>
      </c>
      <c r="AH2608" s="2" t="str">
        <f t="shared" si="1102"/>
        <v/>
      </c>
      <c r="AI2608" t="str">
        <f t="shared" si="1103"/>
        <v/>
      </c>
      <c r="AJ2608" s="2" t="str">
        <f t="shared" si="1104"/>
        <v/>
      </c>
      <c r="AK2608" s="2" t="str">
        <f t="shared" si="1105"/>
        <v/>
      </c>
    </row>
    <row r="2609" spans="1:37" x14ac:dyDescent="0.3">
      <c r="A2609" s="18">
        <v>40851</v>
      </c>
      <c r="B2609">
        <v>7.62</v>
      </c>
      <c r="C2609">
        <v>3.9</v>
      </c>
      <c r="D2609">
        <v>-0.7</v>
      </c>
      <c r="E2609">
        <v>1.6</v>
      </c>
      <c r="G2609" s="3">
        <f t="shared" si="1107"/>
        <v>0</v>
      </c>
      <c r="H2609" s="3">
        <f t="shared" si="1108"/>
        <v>0</v>
      </c>
      <c r="I2609" s="10">
        <f t="shared" si="1082"/>
        <v>0</v>
      </c>
      <c r="J2609" s="3">
        <f t="shared" si="1083"/>
        <v>0</v>
      </c>
      <c r="K2609" s="3">
        <f t="shared" si="1084"/>
        <v>2.0319999999999991</v>
      </c>
      <c r="L2609" s="15">
        <f t="shared" si="1085"/>
        <v>5.588000000000001</v>
      </c>
      <c r="M2609" s="3">
        <f t="shared" si="1086"/>
        <v>5.080000000000001</v>
      </c>
      <c r="N2609" s="15">
        <f t="shared" si="1087"/>
        <v>5.080000000000001</v>
      </c>
      <c r="O2609" s="15">
        <f t="shared" si="1088"/>
        <v>0.16666666666666657</v>
      </c>
      <c r="P2609" s="15">
        <f t="shared" si="1089"/>
        <v>30.480000000000022</v>
      </c>
      <c r="Q2609" s="3">
        <f t="shared" si="1106"/>
        <v>11</v>
      </c>
      <c r="R2609" s="3">
        <f t="shared" si="1090"/>
        <v>-0.81</v>
      </c>
      <c r="S2609" s="16">
        <f t="shared" si="1091"/>
        <v>-1.2960000000000003</v>
      </c>
      <c r="T2609" s="3">
        <f t="shared" si="1092"/>
        <v>3.7840000000000007</v>
      </c>
      <c r="U2609" s="3">
        <f t="shared" si="1093"/>
        <v>0.16666666666666657</v>
      </c>
      <c r="V2609" s="3">
        <f t="shared" si="1094"/>
        <v>22.704000000000018</v>
      </c>
      <c r="W2609" s="19">
        <f t="shared" si="1095"/>
        <v>3.7840000000000007</v>
      </c>
      <c r="X2609" s="19">
        <f t="shared" si="1096"/>
        <v>0.16666666666666657</v>
      </c>
      <c r="Y2609" s="19">
        <f t="shared" si="1097"/>
        <v>22.704000000000018</v>
      </c>
      <c r="Z2609" s="2">
        <f t="shared" si="1098"/>
        <v>3.7840000000000007</v>
      </c>
      <c r="AA2609" s="2">
        <f t="shared" si="1099"/>
        <v>22.704000000000018</v>
      </c>
      <c r="AB2609">
        <v>0</v>
      </c>
      <c r="AC2609">
        <v>0</v>
      </c>
      <c r="AD2609">
        <v>0</v>
      </c>
      <c r="AE2609">
        <v>0</v>
      </c>
      <c r="AF2609" s="2">
        <f t="shared" si="1100"/>
        <v>0</v>
      </c>
      <c r="AG2609" t="b">
        <f t="shared" si="1101"/>
        <v>1</v>
      </c>
      <c r="AH2609" s="2">
        <f t="shared" si="1102"/>
        <v>3.7840000000000007</v>
      </c>
      <c r="AI2609" t="str">
        <f t="shared" si="1103"/>
        <v/>
      </c>
      <c r="AJ2609" s="2">
        <f t="shared" si="1104"/>
        <v>22.704000000000018</v>
      </c>
      <c r="AK2609" s="2">
        <f t="shared" si="1105"/>
        <v>22.704000000000018</v>
      </c>
    </row>
    <row r="2610" spans="1:37" x14ac:dyDescent="0.3">
      <c r="A2610" s="18">
        <v>40852</v>
      </c>
      <c r="B2610">
        <v>0</v>
      </c>
      <c r="C2610">
        <v>0.8</v>
      </c>
      <c r="D2610">
        <v>-0.9</v>
      </c>
      <c r="E2610">
        <v>-0.05</v>
      </c>
      <c r="G2610" s="3">
        <f t="shared" si="1107"/>
        <v>3.7840000000000007</v>
      </c>
      <c r="H2610" s="3">
        <f t="shared" si="1108"/>
        <v>22.704000000000018</v>
      </c>
      <c r="I2610" s="10">
        <f t="shared" si="1082"/>
        <v>22.47696000000002</v>
      </c>
      <c r="J2610" s="3">
        <f t="shared" si="1083"/>
        <v>0.16835016835016822</v>
      </c>
      <c r="K2610" s="3">
        <f t="shared" si="1084"/>
        <v>0</v>
      </c>
      <c r="L2610" s="15">
        <f t="shared" si="1085"/>
        <v>0</v>
      </c>
      <c r="M2610" s="3">
        <f t="shared" si="1086"/>
        <v>0</v>
      </c>
      <c r="N2610" s="15">
        <f t="shared" si="1087"/>
        <v>3.7840000000000007</v>
      </c>
      <c r="O2610" s="15">
        <f t="shared" si="1088"/>
        <v>0.16835016835016822</v>
      </c>
      <c r="P2610" s="15">
        <f t="shared" si="1089"/>
        <v>22.47696000000002</v>
      </c>
      <c r="Q2610" s="3">
        <f t="shared" si="1106"/>
        <v>11</v>
      </c>
      <c r="R2610" s="3">
        <f t="shared" si="1090"/>
        <v>-0.81</v>
      </c>
      <c r="S2610" s="16">
        <f t="shared" si="1091"/>
        <v>0</v>
      </c>
      <c r="T2610" s="3">
        <f t="shared" si="1092"/>
        <v>3.7840000000000007</v>
      </c>
      <c r="U2610" s="3">
        <f t="shared" si="1093"/>
        <v>0.16835016835016822</v>
      </c>
      <c r="V2610" s="3">
        <f t="shared" si="1094"/>
        <v>22.47696000000002</v>
      </c>
      <c r="W2610" s="19">
        <f t="shared" si="1095"/>
        <v>3.7840000000000007</v>
      </c>
      <c r="X2610" s="19">
        <f t="shared" si="1096"/>
        <v>0.16835016835016822</v>
      </c>
      <c r="Y2610" s="19">
        <f t="shared" si="1097"/>
        <v>22.47696000000002</v>
      </c>
      <c r="Z2610" s="2">
        <f t="shared" si="1098"/>
        <v>0</v>
      </c>
      <c r="AA2610" s="2">
        <f t="shared" si="1099"/>
        <v>-0.2270399999999988</v>
      </c>
      <c r="AB2610">
        <v>0</v>
      </c>
      <c r="AC2610">
        <v>0</v>
      </c>
      <c r="AD2610">
        <v>0</v>
      </c>
      <c r="AE2610">
        <v>0</v>
      </c>
      <c r="AF2610" s="2">
        <f t="shared" si="1100"/>
        <v>0</v>
      </c>
      <c r="AG2610" t="b">
        <f t="shared" si="1101"/>
        <v>0</v>
      </c>
      <c r="AH2610" s="2" t="str">
        <f t="shared" si="1102"/>
        <v/>
      </c>
      <c r="AI2610" t="str">
        <f t="shared" si="1103"/>
        <v/>
      </c>
      <c r="AJ2610" s="2" t="str">
        <f t="shared" si="1104"/>
        <v/>
      </c>
      <c r="AK2610" s="2" t="str">
        <f t="shared" si="1105"/>
        <v/>
      </c>
    </row>
    <row r="2611" spans="1:37" x14ac:dyDescent="0.3">
      <c r="A2611" s="18">
        <v>40853</v>
      </c>
      <c r="B2611">
        <v>5.08</v>
      </c>
      <c r="C2611">
        <v>2.9</v>
      </c>
      <c r="D2611">
        <v>-0.4</v>
      </c>
      <c r="E2611">
        <v>1.25</v>
      </c>
      <c r="G2611" s="3">
        <f t="shared" si="1107"/>
        <v>3.7840000000000007</v>
      </c>
      <c r="H2611" s="3">
        <f t="shared" si="1108"/>
        <v>22.47696000000002</v>
      </c>
      <c r="I2611" s="10">
        <f t="shared" si="1082"/>
        <v>22.252190400000018</v>
      </c>
      <c r="J2611" s="3">
        <f t="shared" si="1083"/>
        <v>0.17005067510118005</v>
      </c>
      <c r="K2611" s="3">
        <f t="shared" si="1084"/>
        <v>1.0583333333333336</v>
      </c>
      <c r="L2611" s="15">
        <f t="shared" si="1085"/>
        <v>4.0216666666666665</v>
      </c>
      <c r="M2611" s="3">
        <f t="shared" si="1086"/>
        <v>3.7570833333333331</v>
      </c>
      <c r="N2611" s="15">
        <f t="shared" si="1087"/>
        <v>7.5410833333333338</v>
      </c>
      <c r="O2611" s="15">
        <f t="shared" si="1088"/>
        <v>0.14339615091566482</v>
      </c>
      <c r="P2611" s="15">
        <f t="shared" si="1089"/>
        <v>52.589161460606078</v>
      </c>
      <c r="Q2611" s="3">
        <f t="shared" si="1106"/>
        <v>11</v>
      </c>
      <c r="R2611" s="3">
        <f t="shared" si="1090"/>
        <v>-0.81</v>
      </c>
      <c r="S2611" s="16">
        <f t="shared" si="1091"/>
        <v>-1.0125000000000002</v>
      </c>
      <c r="T2611" s="3">
        <f t="shared" si="1092"/>
        <v>6.5285833333333336</v>
      </c>
      <c r="U2611" s="3">
        <f t="shared" si="1093"/>
        <v>0.14339615091566482</v>
      </c>
      <c r="V2611" s="3">
        <f t="shared" si="1094"/>
        <v>45.528302479841116</v>
      </c>
      <c r="W2611" s="19">
        <f t="shared" si="1095"/>
        <v>6.5285833333333336</v>
      </c>
      <c r="X2611" s="19">
        <f t="shared" si="1096"/>
        <v>0.14339615091566482</v>
      </c>
      <c r="Y2611" s="19">
        <f t="shared" si="1097"/>
        <v>45.528302479841116</v>
      </c>
      <c r="Z2611" s="2">
        <f t="shared" si="1098"/>
        <v>2.7445833333333329</v>
      </c>
      <c r="AA2611" s="2">
        <f t="shared" si="1099"/>
        <v>23.051342479841097</v>
      </c>
      <c r="AB2611">
        <v>0</v>
      </c>
      <c r="AC2611">
        <v>0</v>
      </c>
      <c r="AD2611">
        <v>0</v>
      </c>
      <c r="AE2611">
        <v>0</v>
      </c>
      <c r="AF2611" s="2">
        <f t="shared" si="1100"/>
        <v>0</v>
      </c>
      <c r="AG2611" t="b">
        <f t="shared" si="1101"/>
        <v>1</v>
      </c>
      <c r="AH2611" s="2">
        <f t="shared" si="1102"/>
        <v>2.7445833333333329</v>
      </c>
      <c r="AI2611" t="str">
        <f t="shared" si="1103"/>
        <v/>
      </c>
      <c r="AJ2611" s="2">
        <f t="shared" si="1104"/>
        <v>23.051342479841097</v>
      </c>
      <c r="AK2611" s="2">
        <f t="shared" si="1105"/>
        <v>23.051342479841097</v>
      </c>
    </row>
    <row r="2612" spans="1:37" x14ac:dyDescent="0.3">
      <c r="A2612" s="18">
        <v>40854</v>
      </c>
      <c r="B2612">
        <v>0</v>
      </c>
      <c r="C2612">
        <v>3.7</v>
      </c>
      <c r="D2612">
        <v>0.2</v>
      </c>
      <c r="E2612">
        <v>1.95</v>
      </c>
      <c r="G2612" s="3">
        <f t="shared" si="1107"/>
        <v>6.5285833333333336</v>
      </c>
      <c r="H2612" s="3">
        <f t="shared" si="1108"/>
        <v>45.528302479841116</v>
      </c>
      <c r="I2612" s="10">
        <f t="shared" si="1082"/>
        <v>45.073019455042704</v>
      </c>
      <c r="J2612" s="3">
        <f t="shared" si="1083"/>
        <v>0.14484459688450993</v>
      </c>
      <c r="K2612" s="3">
        <f t="shared" si="1084"/>
        <v>0</v>
      </c>
      <c r="L2612" s="15">
        <f t="shared" si="1085"/>
        <v>0</v>
      </c>
      <c r="M2612" s="3">
        <f t="shared" si="1086"/>
        <v>0</v>
      </c>
      <c r="N2612" s="15">
        <f t="shared" si="1087"/>
        <v>6.5285833333333336</v>
      </c>
      <c r="O2612" s="15">
        <f t="shared" si="1088"/>
        <v>0.14484459688450993</v>
      </c>
      <c r="P2612" s="15">
        <f t="shared" si="1089"/>
        <v>45.073019455042704</v>
      </c>
      <c r="Q2612" s="3">
        <f t="shared" si="1106"/>
        <v>11</v>
      </c>
      <c r="R2612" s="3">
        <f t="shared" si="1090"/>
        <v>-0.81</v>
      </c>
      <c r="S2612" s="16">
        <f t="shared" si="1091"/>
        <v>-1.5795000000000001</v>
      </c>
      <c r="T2612" s="3">
        <f t="shared" si="1092"/>
        <v>4.9490833333333333</v>
      </c>
      <c r="U2612" s="3">
        <f t="shared" si="1093"/>
        <v>0.14484459688450993</v>
      </c>
      <c r="V2612" s="3">
        <f t="shared" si="1094"/>
        <v>34.168228845149294</v>
      </c>
      <c r="W2612" s="19">
        <f t="shared" si="1095"/>
        <v>4.9490833333333333</v>
      </c>
      <c r="X2612" s="19">
        <f t="shared" si="1096"/>
        <v>0.14484459688450993</v>
      </c>
      <c r="Y2612" s="19">
        <f t="shared" si="1097"/>
        <v>34.168228845149294</v>
      </c>
      <c r="Z2612" s="2">
        <f t="shared" si="1098"/>
        <v>-1.5795000000000003</v>
      </c>
      <c r="AA2612" s="2">
        <f t="shared" si="1099"/>
        <v>-11.360073634691823</v>
      </c>
      <c r="AB2612">
        <v>0</v>
      </c>
      <c r="AC2612">
        <v>0</v>
      </c>
      <c r="AD2612">
        <v>0</v>
      </c>
      <c r="AE2612">
        <v>0</v>
      </c>
      <c r="AF2612" s="2">
        <f t="shared" si="1100"/>
        <v>0</v>
      </c>
      <c r="AG2612" t="b">
        <f t="shared" si="1101"/>
        <v>1</v>
      </c>
      <c r="AH2612" s="2">
        <f t="shared" si="1102"/>
        <v>-1.5795000000000003</v>
      </c>
      <c r="AI2612" t="str">
        <f t="shared" si="1103"/>
        <v/>
      </c>
      <c r="AJ2612" s="2">
        <f t="shared" si="1104"/>
        <v>-11.360073634691823</v>
      </c>
      <c r="AK2612" s="2">
        <f t="shared" si="1105"/>
        <v>11.360073634691823</v>
      </c>
    </row>
    <row r="2613" spans="1:37" x14ac:dyDescent="0.3">
      <c r="A2613" s="18">
        <v>40855</v>
      </c>
      <c r="B2613">
        <v>0</v>
      </c>
      <c r="C2613">
        <v>3.6</v>
      </c>
      <c r="D2613">
        <v>0.1</v>
      </c>
      <c r="E2613">
        <v>1.85</v>
      </c>
      <c r="G2613" s="3">
        <f t="shared" si="1107"/>
        <v>4.9490833333333333</v>
      </c>
      <c r="H2613" s="3">
        <f t="shared" si="1108"/>
        <v>34.168228845149294</v>
      </c>
      <c r="I2613" s="10">
        <f t="shared" si="1082"/>
        <v>33.826546556697799</v>
      </c>
      <c r="J2613" s="3">
        <f t="shared" si="1083"/>
        <v>0.14630767362071709</v>
      </c>
      <c r="K2613" s="3">
        <f t="shared" si="1084"/>
        <v>0</v>
      </c>
      <c r="L2613" s="15">
        <f t="shared" si="1085"/>
        <v>0</v>
      </c>
      <c r="M2613" s="3">
        <f t="shared" si="1086"/>
        <v>0</v>
      </c>
      <c r="N2613" s="15">
        <f t="shared" si="1087"/>
        <v>4.9490833333333333</v>
      </c>
      <c r="O2613" s="15">
        <f t="shared" si="1088"/>
        <v>0.14630767362071709</v>
      </c>
      <c r="P2613" s="15">
        <f t="shared" si="1089"/>
        <v>33.826546556697799</v>
      </c>
      <c r="Q2613" s="3">
        <f t="shared" si="1106"/>
        <v>11</v>
      </c>
      <c r="R2613" s="3">
        <f t="shared" si="1090"/>
        <v>-0.81</v>
      </c>
      <c r="S2613" s="16">
        <f t="shared" si="1091"/>
        <v>-1.4985000000000002</v>
      </c>
      <c r="T2613" s="3">
        <f t="shared" si="1092"/>
        <v>3.4505833333333333</v>
      </c>
      <c r="U2613" s="3">
        <f t="shared" si="1093"/>
        <v>0.14630767362071709</v>
      </c>
      <c r="V2613" s="3">
        <f t="shared" si="1094"/>
        <v>23.584431683867145</v>
      </c>
      <c r="W2613" s="19">
        <f t="shared" si="1095"/>
        <v>3.4505833333333333</v>
      </c>
      <c r="X2613" s="19">
        <f t="shared" si="1096"/>
        <v>0.14630767362071709</v>
      </c>
      <c r="Y2613" s="19">
        <f t="shared" si="1097"/>
        <v>23.584431683867145</v>
      </c>
      <c r="Z2613" s="2">
        <f t="shared" si="1098"/>
        <v>-1.4984999999999999</v>
      </c>
      <c r="AA2613" s="2">
        <f t="shared" si="1099"/>
        <v>-10.583797161282149</v>
      </c>
      <c r="AB2613">
        <v>0</v>
      </c>
      <c r="AC2613">
        <v>0</v>
      </c>
      <c r="AD2613">
        <v>0</v>
      </c>
      <c r="AE2613">
        <v>0</v>
      </c>
      <c r="AF2613" s="2">
        <f t="shared" si="1100"/>
        <v>0</v>
      </c>
      <c r="AG2613" t="b">
        <f t="shared" si="1101"/>
        <v>1</v>
      </c>
      <c r="AH2613" s="2">
        <f t="shared" si="1102"/>
        <v>-1.4984999999999999</v>
      </c>
      <c r="AI2613" t="str">
        <f t="shared" si="1103"/>
        <v/>
      </c>
      <c r="AJ2613" s="2">
        <f t="shared" si="1104"/>
        <v>-10.583797161282149</v>
      </c>
      <c r="AK2613" s="2">
        <f t="shared" si="1105"/>
        <v>10.583797161282149</v>
      </c>
    </row>
    <row r="2614" spans="1:37" x14ac:dyDescent="0.3">
      <c r="A2614" s="18">
        <v>40856</v>
      </c>
      <c r="B2614">
        <v>0</v>
      </c>
      <c r="C2614">
        <v>5.0999999999999996</v>
      </c>
      <c r="D2614">
        <v>-0.3</v>
      </c>
      <c r="E2614">
        <v>2.4</v>
      </c>
      <c r="G2614" s="3">
        <f t="shared" si="1107"/>
        <v>3.4505833333333333</v>
      </c>
      <c r="H2614" s="3">
        <f t="shared" si="1108"/>
        <v>23.584431683867145</v>
      </c>
      <c r="I2614" s="10">
        <f t="shared" si="1082"/>
        <v>23.348587367028472</v>
      </c>
      <c r="J2614" s="3">
        <f t="shared" si="1083"/>
        <v>0.14778552890981525</v>
      </c>
      <c r="K2614" s="3">
        <f t="shared" si="1084"/>
        <v>0</v>
      </c>
      <c r="L2614" s="15">
        <f t="shared" si="1085"/>
        <v>0</v>
      </c>
      <c r="M2614" s="3">
        <f t="shared" si="1086"/>
        <v>0</v>
      </c>
      <c r="N2614" s="15">
        <f t="shared" si="1087"/>
        <v>3.4505833333333333</v>
      </c>
      <c r="O2614" s="15">
        <f t="shared" si="1088"/>
        <v>0.14778552890981525</v>
      </c>
      <c r="P2614" s="15">
        <f t="shared" si="1089"/>
        <v>23.348587367028472</v>
      </c>
      <c r="Q2614" s="3">
        <f t="shared" si="1106"/>
        <v>11</v>
      </c>
      <c r="R2614" s="3">
        <f t="shared" si="1090"/>
        <v>-0.81</v>
      </c>
      <c r="S2614" s="16">
        <f t="shared" si="1091"/>
        <v>-1.944</v>
      </c>
      <c r="T2614" s="3">
        <f t="shared" si="1092"/>
        <v>1.5065833333333334</v>
      </c>
      <c r="U2614" s="3">
        <f t="shared" si="1093"/>
        <v>0.14778552890981525</v>
      </c>
      <c r="V2614" s="3">
        <f t="shared" si="1094"/>
        <v>10.194390103328127</v>
      </c>
      <c r="W2614" s="19">
        <f t="shared" si="1095"/>
        <v>1.5065833333333334</v>
      </c>
      <c r="X2614" s="19">
        <f t="shared" si="1096"/>
        <v>0.14778552890981525</v>
      </c>
      <c r="Y2614" s="19">
        <f t="shared" si="1097"/>
        <v>10.194390103328127</v>
      </c>
      <c r="Z2614" s="2">
        <f t="shared" si="1098"/>
        <v>-1.944</v>
      </c>
      <c r="AA2614" s="2">
        <f t="shared" si="1099"/>
        <v>-13.390041580539018</v>
      </c>
      <c r="AB2614">
        <v>0</v>
      </c>
      <c r="AC2614">
        <v>0</v>
      </c>
      <c r="AD2614">
        <v>0</v>
      </c>
      <c r="AE2614">
        <v>0</v>
      </c>
      <c r="AF2614" s="2">
        <f t="shared" si="1100"/>
        <v>0</v>
      </c>
      <c r="AG2614" t="b">
        <f t="shared" si="1101"/>
        <v>1</v>
      </c>
      <c r="AH2614" s="2">
        <f t="shared" si="1102"/>
        <v>-1.944</v>
      </c>
      <c r="AI2614" t="str">
        <f t="shared" si="1103"/>
        <v/>
      </c>
      <c r="AJ2614" s="2">
        <f t="shared" si="1104"/>
        <v>-13.390041580539018</v>
      </c>
      <c r="AK2614" s="2">
        <f t="shared" si="1105"/>
        <v>13.390041580539018</v>
      </c>
    </row>
    <row r="2615" spans="1:37" x14ac:dyDescent="0.3">
      <c r="A2615" s="18">
        <v>40857</v>
      </c>
      <c r="B2615">
        <v>0</v>
      </c>
      <c r="C2615">
        <v>9</v>
      </c>
      <c r="D2615">
        <v>3.1</v>
      </c>
      <c r="E2615">
        <v>6.05</v>
      </c>
      <c r="G2615" s="3">
        <f t="shared" si="1107"/>
        <v>1.5065833333333334</v>
      </c>
      <c r="H2615" s="3">
        <f t="shared" si="1108"/>
        <v>10.194390103328127</v>
      </c>
      <c r="I2615" s="10">
        <f t="shared" si="1082"/>
        <v>10.092446202294845</v>
      </c>
      <c r="J2615" s="3">
        <f t="shared" si="1083"/>
        <v>0.14927831203011643</v>
      </c>
      <c r="K2615" s="3">
        <f t="shared" si="1084"/>
        <v>0</v>
      </c>
      <c r="L2615" s="15">
        <f t="shared" si="1085"/>
        <v>0</v>
      </c>
      <c r="M2615" s="3">
        <f t="shared" si="1086"/>
        <v>0</v>
      </c>
      <c r="N2615" s="15">
        <f t="shared" si="1087"/>
        <v>1.5065833333333334</v>
      </c>
      <c r="O2615" s="15">
        <f t="shared" si="1088"/>
        <v>0.14927831203011643</v>
      </c>
      <c r="P2615" s="15">
        <f t="shared" si="1089"/>
        <v>10.092446202294845</v>
      </c>
      <c r="Q2615" s="3">
        <f t="shared" si="1106"/>
        <v>11</v>
      </c>
      <c r="R2615" s="3">
        <f t="shared" si="1090"/>
        <v>-0.81</v>
      </c>
      <c r="S2615" s="16">
        <f t="shared" si="1091"/>
        <v>-4.9005000000000001</v>
      </c>
      <c r="T2615" s="3">
        <f t="shared" si="1092"/>
        <v>0</v>
      </c>
      <c r="U2615" s="3">
        <f t="shared" si="1093"/>
        <v>0.14927831203011643</v>
      </c>
      <c r="V2615" s="3">
        <f t="shared" si="1094"/>
        <v>0</v>
      </c>
      <c r="W2615" s="19">
        <f t="shared" si="1095"/>
        <v>0</v>
      </c>
      <c r="X2615" s="19">
        <f t="shared" si="1096"/>
        <v>0.14927831203011643</v>
      </c>
      <c r="Y2615" s="19">
        <f t="shared" si="1097"/>
        <v>0</v>
      </c>
      <c r="Z2615" s="2">
        <f t="shared" si="1098"/>
        <v>-1.5065833333333334</v>
      </c>
      <c r="AA2615" s="2">
        <f t="shared" si="1099"/>
        <v>-10.194390103328127</v>
      </c>
      <c r="AB2615">
        <v>0</v>
      </c>
      <c r="AC2615">
        <v>0</v>
      </c>
      <c r="AD2615">
        <v>0</v>
      </c>
      <c r="AE2615">
        <v>0</v>
      </c>
      <c r="AF2615" s="2">
        <f t="shared" si="1100"/>
        <v>0</v>
      </c>
      <c r="AG2615" t="b">
        <f t="shared" si="1101"/>
        <v>1</v>
      </c>
      <c r="AH2615" s="2">
        <f t="shared" si="1102"/>
        <v>-1.5065833333333334</v>
      </c>
      <c r="AI2615" t="str">
        <f t="shared" si="1103"/>
        <v/>
      </c>
      <c r="AJ2615" s="2">
        <f t="shared" si="1104"/>
        <v>-10.194390103328127</v>
      </c>
      <c r="AK2615" s="2">
        <f t="shared" si="1105"/>
        <v>10.194390103328127</v>
      </c>
    </row>
    <row r="2616" spans="1:37" x14ac:dyDescent="0.3">
      <c r="A2616" s="18">
        <v>40858</v>
      </c>
      <c r="B2616">
        <v>0</v>
      </c>
      <c r="C2616">
        <v>10.6</v>
      </c>
      <c r="D2616">
        <v>3.1</v>
      </c>
      <c r="E2616">
        <v>6.85</v>
      </c>
      <c r="G2616" s="3">
        <f t="shared" si="1107"/>
        <v>0</v>
      </c>
      <c r="H2616" s="3">
        <f t="shared" si="1108"/>
        <v>0</v>
      </c>
      <c r="I2616" s="10">
        <f t="shared" si="1082"/>
        <v>0</v>
      </c>
      <c r="J2616" s="3">
        <f t="shared" si="1083"/>
        <v>0</v>
      </c>
      <c r="K2616" s="3">
        <f t="shared" si="1084"/>
        <v>0</v>
      </c>
      <c r="L2616" s="15">
        <f t="shared" si="1085"/>
        <v>0</v>
      </c>
      <c r="M2616" s="3">
        <f t="shared" si="1086"/>
        <v>0</v>
      </c>
      <c r="N2616" s="15">
        <f t="shared" si="1087"/>
        <v>0</v>
      </c>
      <c r="O2616" s="15">
        <f t="shared" si="1088"/>
        <v>0</v>
      </c>
      <c r="P2616" s="15">
        <f t="shared" si="1089"/>
        <v>0</v>
      </c>
      <c r="Q2616" s="3">
        <f t="shared" si="1106"/>
        <v>11</v>
      </c>
      <c r="R2616" s="3">
        <f t="shared" si="1090"/>
        <v>-0.81</v>
      </c>
      <c r="S2616" s="16">
        <f t="shared" si="1091"/>
        <v>-5.5484999999999998</v>
      </c>
      <c r="T2616" s="3">
        <f t="shared" si="1092"/>
        <v>0</v>
      </c>
      <c r="U2616" s="3">
        <f t="shared" si="1093"/>
        <v>0</v>
      </c>
      <c r="V2616" s="3">
        <f t="shared" si="1094"/>
        <v>0</v>
      </c>
      <c r="W2616" s="19">
        <f t="shared" si="1095"/>
        <v>0</v>
      </c>
      <c r="X2616" s="19">
        <f t="shared" si="1096"/>
        <v>0</v>
      </c>
      <c r="Y2616" s="19">
        <f t="shared" si="1097"/>
        <v>0</v>
      </c>
      <c r="Z2616" s="2">
        <f t="shared" si="1098"/>
        <v>0</v>
      </c>
      <c r="AA2616" s="2">
        <f t="shared" si="1099"/>
        <v>0</v>
      </c>
      <c r="AB2616">
        <v>0</v>
      </c>
      <c r="AC2616">
        <v>0</v>
      </c>
      <c r="AD2616">
        <v>0</v>
      </c>
      <c r="AE2616">
        <v>0</v>
      </c>
      <c r="AF2616" s="2">
        <f t="shared" si="1100"/>
        <v>0</v>
      </c>
      <c r="AG2616" t="b">
        <f t="shared" si="1101"/>
        <v>0</v>
      </c>
      <c r="AH2616" s="2" t="str">
        <f t="shared" si="1102"/>
        <v/>
      </c>
      <c r="AI2616">
        <f t="shared" si="1103"/>
        <v>0</v>
      </c>
      <c r="AJ2616" s="2" t="str">
        <f t="shared" si="1104"/>
        <v/>
      </c>
      <c r="AK2616" s="2" t="str">
        <f t="shared" si="1105"/>
        <v/>
      </c>
    </row>
    <row r="2617" spans="1:37" x14ac:dyDescent="0.3">
      <c r="A2617" s="18">
        <v>40859</v>
      </c>
      <c r="B2617">
        <v>7.62</v>
      </c>
      <c r="C2617">
        <v>9.4</v>
      </c>
      <c r="D2617">
        <v>0.8</v>
      </c>
      <c r="E2617">
        <v>5.0999999999999996</v>
      </c>
      <c r="G2617" s="3">
        <f t="shared" si="1107"/>
        <v>0</v>
      </c>
      <c r="H2617" s="3">
        <f t="shared" si="1108"/>
        <v>0</v>
      </c>
      <c r="I2617" s="10">
        <f t="shared" si="1082"/>
        <v>0</v>
      </c>
      <c r="J2617" s="3">
        <f t="shared" si="1083"/>
        <v>0</v>
      </c>
      <c r="K2617" s="3">
        <f t="shared" si="1084"/>
        <v>6.4770000000000003</v>
      </c>
      <c r="L2617" s="15">
        <f t="shared" si="1085"/>
        <v>1.1430000000000002</v>
      </c>
      <c r="M2617" s="3">
        <f t="shared" si="1086"/>
        <v>-0.47624999999999984</v>
      </c>
      <c r="N2617" s="15">
        <f t="shared" si="1087"/>
        <v>0</v>
      </c>
      <c r="O2617" s="15">
        <f t="shared" si="1088"/>
        <v>0</v>
      </c>
      <c r="P2617" s="15">
        <f t="shared" si="1089"/>
        <v>0</v>
      </c>
      <c r="Q2617" s="3">
        <f t="shared" si="1106"/>
        <v>11</v>
      </c>
      <c r="R2617" s="3">
        <f t="shared" si="1090"/>
        <v>-0.81</v>
      </c>
      <c r="S2617" s="16">
        <f t="shared" si="1091"/>
        <v>-4.1310000000000002</v>
      </c>
      <c r="T2617" s="3">
        <f t="shared" si="1092"/>
        <v>0</v>
      </c>
      <c r="U2617" s="3">
        <f t="shared" si="1093"/>
        <v>0</v>
      </c>
      <c r="V2617" s="3">
        <f t="shared" si="1094"/>
        <v>0</v>
      </c>
      <c r="W2617" s="19">
        <f t="shared" si="1095"/>
        <v>0</v>
      </c>
      <c r="X2617" s="19">
        <f t="shared" si="1096"/>
        <v>0</v>
      </c>
      <c r="Y2617" s="19">
        <f t="shared" si="1097"/>
        <v>0</v>
      </c>
      <c r="Z2617" s="2">
        <f t="shared" si="1098"/>
        <v>0</v>
      </c>
      <c r="AA2617" s="2">
        <f t="shared" si="1099"/>
        <v>0</v>
      </c>
      <c r="AB2617">
        <v>0</v>
      </c>
      <c r="AC2617">
        <v>0</v>
      </c>
      <c r="AD2617">
        <v>0</v>
      </c>
      <c r="AE2617">
        <v>0</v>
      </c>
      <c r="AF2617" s="2">
        <f t="shared" si="1100"/>
        <v>0</v>
      </c>
      <c r="AG2617" t="b">
        <f t="shared" si="1101"/>
        <v>0</v>
      </c>
      <c r="AH2617" s="2" t="str">
        <f t="shared" si="1102"/>
        <v/>
      </c>
      <c r="AI2617">
        <f t="shared" si="1103"/>
        <v>0</v>
      </c>
      <c r="AJ2617" s="2" t="str">
        <f t="shared" si="1104"/>
        <v/>
      </c>
      <c r="AK2617" s="2" t="str">
        <f t="shared" si="1105"/>
        <v/>
      </c>
    </row>
    <row r="2618" spans="1:37" x14ac:dyDescent="0.3">
      <c r="A2618" s="18">
        <v>40860</v>
      </c>
      <c r="B2618">
        <v>12.7</v>
      </c>
      <c r="C2618">
        <v>2.9</v>
      </c>
      <c r="D2618">
        <v>0.6</v>
      </c>
      <c r="E2618">
        <v>1.75</v>
      </c>
      <c r="G2618" s="3">
        <f t="shared" si="1107"/>
        <v>0</v>
      </c>
      <c r="H2618" s="3">
        <f t="shared" si="1108"/>
        <v>0</v>
      </c>
      <c r="I2618" s="10">
        <f t="shared" si="1082"/>
        <v>0</v>
      </c>
      <c r="J2618" s="3">
        <f t="shared" si="1083"/>
        <v>0</v>
      </c>
      <c r="K2618" s="3">
        <f t="shared" si="1084"/>
        <v>3.7041666666666675</v>
      </c>
      <c r="L2618" s="15">
        <f t="shared" si="1085"/>
        <v>8.9958333333333318</v>
      </c>
      <c r="M2618" s="3">
        <f t="shared" si="1086"/>
        <v>8.0697916666666654</v>
      </c>
      <c r="N2618" s="15">
        <f t="shared" si="1087"/>
        <v>8.0697916666666654</v>
      </c>
      <c r="O2618" s="15">
        <f t="shared" si="1088"/>
        <v>0.18037634408602155</v>
      </c>
      <c r="P2618" s="15">
        <f t="shared" si="1089"/>
        <v>44.738636363636346</v>
      </c>
      <c r="Q2618" s="3">
        <f t="shared" si="1106"/>
        <v>11</v>
      </c>
      <c r="R2618" s="3">
        <f t="shared" si="1090"/>
        <v>-0.81</v>
      </c>
      <c r="S2618" s="16">
        <f t="shared" si="1091"/>
        <v>-1.4175</v>
      </c>
      <c r="T2618" s="3">
        <f t="shared" si="1092"/>
        <v>6.6522916666666649</v>
      </c>
      <c r="U2618" s="3">
        <f t="shared" si="1093"/>
        <v>0.18037634408602155</v>
      </c>
      <c r="V2618" s="3">
        <f t="shared" si="1094"/>
        <v>36.880067064083441</v>
      </c>
      <c r="W2618" s="19">
        <f t="shared" si="1095"/>
        <v>6.6522916666666649</v>
      </c>
      <c r="X2618" s="19">
        <f t="shared" si="1096"/>
        <v>0.18037634408602155</v>
      </c>
      <c r="Y2618" s="19">
        <f t="shared" si="1097"/>
        <v>36.880067064083441</v>
      </c>
      <c r="Z2618" s="2">
        <f t="shared" si="1098"/>
        <v>6.6522916666666649</v>
      </c>
      <c r="AA2618" s="2">
        <f t="shared" si="1099"/>
        <v>36.880067064083441</v>
      </c>
      <c r="AB2618">
        <v>0</v>
      </c>
      <c r="AC2618">
        <v>0</v>
      </c>
      <c r="AD2618">
        <v>0</v>
      </c>
      <c r="AE2618">
        <v>0</v>
      </c>
      <c r="AF2618" s="2">
        <f t="shared" si="1100"/>
        <v>0</v>
      </c>
      <c r="AG2618" t="b">
        <f t="shared" si="1101"/>
        <v>1</v>
      </c>
      <c r="AH2618" s="2">
        <f t="shared" si="1102"/>
        <v>6.6522916666666649</v>
      </c>
      <c r="AI2618" t="str">
        <f t="shared" si="1103"/>
        <v/>
      </c>
      <c r="AJ2618" s="2">
        <f t="shared" si="1104"/>
        <v>36.880067064083441</v>
      </c>
      <c r="AK2618" s="2">
        <f t="shared" si="1105"/>
        <v>36.880067064083441</v>
      </c>
    </row>
    <row r="2619" spans="1:37" x14ac:dyDescent="0.3">
      <c r="A2619" s="18">
        <v>40861</v>
      </c>
      <c r="B2619">
        <v>0</v>
      </c>
      <c r="C2619">
        <v>4.7</v>
      </c>
      <c r="D2619">
        <v>1.3</v>
      </c>
      <c r="E2619">
        <v>3</v>
      </c>
      <c r="G2619" s="3">
        <f t="shared" si="1107"/>
        <v>6.6522916666666649</v>
      </c>
      <c r="H2619" s="3">
        <f t="shared" si="1108"/>
        <v>36.880067064083441</v>
      </c>
      <c r="I2619" s="10">
        <f t="shared" si="1082"/>
        <v>36.511266393442604</v>
      </c>
      <c r="J2619" s="3">
        <f t="shared" si="1083"/>
        <v>0.18219832735961772</v>
      </c>
      <c r="K2619" s="3">
        <f t="shared" si="1084"/>
        <v>0</v>
      </c>
      <c r="L2619" s="15">
        <f t="shared" si="1085"/>
        <v>0</v>
      </c>
      <c r="M2619" s="3">
        <f t="shared" si="1086"/>
        <v>0</v>
      </c>
      <c r="N2619" s="15">
        <f t="shared" si="1087"/>
        <v>6.6522916666666649</v>
      </c>
      <c r="O2619" s="15">
        <f t="shared" si="1088"/>
        <v>0.18219832735961772</v>
      </c>
      <c r="P2619" s="15">
        <f t="shared" si="1089"/>
        <v>36.511266393442604</v>
      </c>
      <c r="Q2619" s="3">
        <f t="shared" si="1106"/>
        <v>11</v>
      </c>
      <c r="R2619" s="3">
        <f t="shared" si="1090"/>
        <v>-0.81</v>
      </c>
      <c r="S2619" s="16">
        <f t="shared" si="1091"/>
        <v>-2.4300000000000002</v>
      </c>
      <c r="T2619" s="3">
        <f t="shared" si="1092"/>
        <v>4.2222916666666652</v>
      </c>
      <c r="U2619" s="3">
        <f t="shared" si="1093"/>
        <v>0.18219832735961772</v>
      </c>
      <c r="V2619" s="3">
        <f t="shared" si="1094"/>
        <v>23.174151639344249</v>
      </c>
      <c r="W2619" s="19">
        <f t="shared" si="1095"/>
        <v>4.2222916666666652</v>
      </c>
      <c r="X2619" s="19">
        <f t="shared" si="1096"/>
        <v>0.18219832735961772</v>
      </c>
      <c r="Y2619" s="19">
        <f t="shared" si="1097"/>
        <v>23.174151639344249</v>
      </c>
      <c r="Z2619" s="2">
        <f t="shared" si="1098"/>
        <v>-2.4299999999999997</v>
      </c>
      <c r="AA2619" s="2">
        <f t="shared" si="1099"/>
        <v>-13.705915424739192</v>
      </c>
      <c r="AB2619">
        <v>0</v>
      </c>
      <c r="AC2619">
        <v>0</v>
      </c>
      <c r="AD2619">
        <v>0</v>
      </c>
      <c r="AE2619">
        <v>0</v>
      </c>
      <c r="AF2619" s="2">
        <f t="shared" si="1100"/>
        <v>0</v>
      </c>
      <c r="AG2619" t="b">
        <f t="shared" si="1101"/>
        <v>1</v>
      </c>
      <c r="AH2619" s="2">
        <f t="shared" si="1102"/>
        <v>-2.4299999999999997</v>
      </c>
      <c r="AI2619">
        <f t="shared" si="1103"/>
        <v>2.4299999999999997</v>
      </c>
      <c r="AJ2619" s="2">
        <f t="shared" si="1104"/>
        <v>-13.705915424739192</v>
      </c>
      <c r="AK2619" s="2">
        <f t="shared" si="1105"/>
        <v>13.705915424739192</v>
      </c>
    </row>
    <row r="2620" spans="1:37" x14ac:dyDescent="0.3">
      <c r="A2620" s="18">
        <v>40862</v>
      </c>
      <c r="B2620">
        <v>10.16</v>
      </c>
      <c r="C2620">
        <v>3.6</v>
      </c>
      <c r="D2620">
        <v>2.2000000000000002</v>
      </c>
      <c r="E2620">
        <v>2.9</v>
      </c>
      <c r="G2620" s="3">
        <f t="shared" si="1107"/>
        <v>4.2222916666666652</v>
      </c>
      <c r="H2620" s="3">
        <f t="shared" si="1108"/>
        <v>23.174151639344249</v>
      </c>
      <c r="I2620" s="10">
        <f t="shared" si="1082"/>
        <v>22.942410122950808</v>
      </c>
      <c r="J2620" s="3">
        <f t="shared" si="1083"/>
        <v>0.18403871450466436</v>
      </c>
      <c r="K2620" s="3">
        <f t="shared" si="1084"/>
        <v>4.9106666666666676</v>
      </c>
      <c r="L2620" s="15">
        <f t="shared" si="1085"/>
        <v>5.2493333333333325</v>
      </c>
      <c r="M2620" s="3">
        <f t="shared" si="1086"/>
        <v>4.0216666666666656</v>
      </c>
      <c r="N2620" s="15">
        <f t="shared" si="1087"/>
        <v>8.2439583333333317</v>
      </c>
      <c r="O2620" s="15">
        <f t="shared" si="1088"/>
        <v>0.18744435277410118</v>
      </c>
      <c r="P2620" s="15">
        <f t="shared" si="1089"/>
        <v>43.98083063760555</v>
      </c>
      <c r="Q2620" s="3">
        <f t="shared" si="1106"/>
        <v>11</v>
      </c>
      <c r="R2620" s="3">
        <f t="shared" si="1090"/>
        <v>-0.81</v>
      </c>
      <c r="S2620" s="16">
        <f t="shared" si="1091"/>
        <v>-2.3490000000000002</v>
      </c>
      <c r="T2620" s="3">
        <f t="shared" si="1092"/>
        <v>5.8949583333333315</v>
      </c>
      <c r="U2620" s="3">
        <f t="shared" si="1093"/>
        <v>0.18744435277410118</v>
      </c>
      <c r="V2620" s="3">
        <f t="shared" si="1094"/>
        <v>31.449111408747793</v>
      </c>
      <c r="W2620" s="19">
        <f t="shared" si="1095"/>
        <v>5.8949583333333315</v>
      </c>
      <c r="X2620" s="19">
        <f t="shared" si="1096"/>
        <v>0.18744435277410118</v>
      </c>
      <c r="Y2620" s="19">
        <f t="shared" si="1097"/>
        <v>31.449111408747793</v>
      </c>
      <c r="Z2620" s="2">
        <f t="shared" si="1098"/>
        <v>1.6726666666666663</v>
      </c>
      <c r="AA2620" s="2">
        <f t="shared" si="1099"/>
        <v>8.2749597694035444</v>
      </c>
      <c r="AB2620">
        <v>0</v>
      </c>
      <c r="AC2620">
        <v>0</v>
      </c>
      <c r="AD2620">
        <v>0</v>
      </c>
      <c r="AE2620">
        <v>0</v>
      </c>
      <c r="AF2620" s="2">
        <f t="shared" si="1100"/>
        <v>0</v>
      </c>
      <c r="AG2620" t="b">
        <f t="shared" si="1101"/>
        <v>1</v>
      </c>
      <c r="AH2620" s="2">
        <f t="shared" si="1102"/>
        <v>1.6726666666666663</v>
      </c>
      <c r="AI2620" t="str">
        <f t="shared" si="1103"/>
        <v/>
      </c>
      <c r="AJ2620" s="2">
        <f t="shared" si="1104"/>
        <v>8.2749597694035444</v>
      </c>
      <c r="AK2620" s="2">
        <f t="shared" si="1105"/>
        <v>8.2749597694035444</v>
      </c>
    </row>
    <row r="2621" spans="1:37" x14ac:dyDescent="0.3">
      <c r="A2621" s="18">
        <v>40863</v>
      </c>
      <c r="B2621">
        <v>5.08</v>
      </c>
      <c r="C2621">
        <v>3.7</v>
      </c>
      <c r="D2621">
        <v>0.1</v>
      </c>
      <c r="E2621">
        <v>1.9</v>
      </c>
      <c r="G2621" s="3">
        <f t="shared" si="1107"/>
        <v>5.8949583333333315</v>
      </c>
      <c r="H2621" s="3">
        <f t="shared" si="1108"/>
        <v>31.449111408747793</v>
      </c>
      <c r="I2621" s="10">
        <f t="shared" si="1082"/>
        <v>31.134620294660316</v>
      </c>
      <c r="J2621" s="3">
        <f t="shared" si="1083"/>
        <v>0.18933773007484966</v>
      </c>
      <c r="K2621" s="3">
        <f t="shared" si="1084"/>
        <v>1.6086666666666667</v>
      </c>
      <c r="L2621" s="15">
        <f t="shared" si="1085"/>
        <v>3.4713333333333334</v>
      </c>
      <c r="M2621" s="3">
        <f t="shared" si="1086"/>
        <v>3.0691666666666668</v>
      </c>
      <c r="N2621" s="15">
        <f t="shared" si="1087"/>
        <v>8.9641249999999992</v>
      </c>
      <c r="O2621" s="15">
        <f t="shared" si="1088"/>
        <v>0.16540222793082199</v>
      </c>
      <c r="P2621" s="15">
        <f t="shared" si="1089"/>
        <v>54.195914481570135</v>
      </c>
      <c r="Q2621" s="3">
        <f t="shared" si="1106"/>
        <v>11</v>
      </c>
      <c r="R2621" s="3">
        <f t="shared" si="1090"/>
        <v>-0.81</v>
      </c>
      <c r="S2621" s="16">
        <f t="shared" si="1091"/>
        <v>-1.5389999999999999</v>
      </c>
      <c r="T2621" s="3">
        <f t="shared" si="1092"/>
        <v>7.4251249999999995</v>
      </c>
      <c r="U2621" s="3">
        <f t="shared" si="1093"/>
        <v>0.16540222793082199</v>
      </c>
      <c r="V2621" s="3">
        <f t="shared" si="1094"/>
        <v>44.891323973613538</v>
      </c>
      <c r="W2621" s="19">
        <f t="shared" si="1095"/>
        <v>7.4251249999999995</v>
      </c>
      <c r="X2621" s="19">
        <f t="shared" si="1096"/>
        <v>0.16540222793082199</v>
      </c>
      <c r="Y2621" s="19">
        <f t="shared" si="1097"/>
        <v>44.891323973613538</v>
      </c>
      <c r="Z2621" s="2">
        <f t="shared" si="1098"/>
        <v>1.530166666666668</v>
      </c>
      <c r="AA2621" s="2">
        <f t="shared" si="1099"/>
        <v>13.442212564865745</v>
      </c>
      <c r="AB2621">
        <v>0</v>
      </c>
      <c r="AC2621">
        <v>0</v>
      </c>
      <c r="AD2621">
        <v>0</v>
      </c>
      <c r="AE2621">
        <v>0</v>
      </c>
      <c r="AF2621" s="2">
        <f t="shared" si="1100"/>
        <v>0</v>
      </c>
      <c r="AG2621" t="b">
        <f t="shared" si="1101"/>
        <v>1</v>
      </c>
      <c r="AH2621" s="2">
        <f t="shared" si="1102"/>
        <v>1.530166666666668</v>
      </c>
      <c r="AI2621">
        <f t="shared" si="1103"/>
        <v>1.530166666666668</v>
      </c>
      <c r="AJ2621" s="2">
        <f t="shared" si="1104"/>
        <v>13.442212564865745</v>
      </c>
      <c r="AK2621" s="2">
        <f t="shared" si="1105"/>
        <v>13.442212564865745</v>
      </c>
    </row>
    <row r="2622" spans="1:37" x14ac:dyDescent="0.3">
      <c r="A2622" s="18">
        <v>40864</v>
      </c>
      <c r="B2622">
        <v>27.94</v>
      </c>
      <c r="C2622">
        <v>6.4</v>
      </c>
      <c r="D2622">
        <v>0.5</v>
      </c>
      <c r="E2622">
        <v>3.45</v>
      </c>
      <c r="G2622" s="3">
        <f t="shared" si="1107"/>
        <v>7.4251249999999995</v>
      </c>
      <c r="H2622" s="3">
        <f t="shared" si="1108"/>
        <v>44.891323973613538</v>
      </c>
      <c r="I2622" s="10">
        <f t="shared" si="1082"/>
        <v>44.442410733877402</v>
      </c>
      <c r="J2622" s="3">
        <f t="shared" si="1083"/>
        <v>0.1670729575058808</v>
      </c>
      <c r="K2622" s="3">
        <f t="shared" si="1084"/>
        <v>16.0655</v>
      </c>
      <c r="L2622" s="15">
        <f t="shared" si="1085"/>
        <v>11.874499999999999</v>
      </c>
      <c r="M2622" s="3">
        <f t="shared" si="1086"/>
        <v>7.8581249999999994</v>
      </c>
      <c r="N2622" s="15">
        <f t="shared" si="1087"/>
        <v>15.283249999999999</v>
      </c>
      <c r="O2622" s="15">
        <f t="shared" si="1088"/>
        <v>0.27178039419259775</v>
      </c>
      <c r="P2622" s="15">
        <f t="shared" si="1089"/>
        <v>56.233820858945009</v>
      </c>
      <c r="Q2622" s="3">
        <f t="shared" si="1106"/>
        <v>11</v>
      </c>
      <c r="R2622" s="3">
        <f t="shared" si="1090"/>
        <v>-0.81</v>
      </c>
      <c r="S2622" s="16">
        <f t="shared" si="1091"/>
        <v>-2.7945000000000002</v>
      </c>
      <c r="T2622" s="3">
        <f t="shared" si="1092"/>
        <v>12.48875</v>
      </c>
      <c r="U2622" s="3">
        <f t="shared" si="1093"/>
        <v>0.27178039419259775</v>
      </c>
      <c r="V2622" s="3">
        <f t="shared" si="1094"/>
        <v>45.951622217273773</v>
      </c>
      <c r="W2622" s="19">
        <f t="shared" si="1095"/>
        <v>12.48875</v>
      </c>
      <c r="X2622" s="19">
        <f t="shared" si="1096"/>
        <v>0.27178039419259775</v>
      </c>
      <c r="Y2622" s="19">
        <f t="shared" si="1097"/>
        <v>45.951622217273773</v>
      </c>
      <c r="Z2622" s="2">
        <f t="shared" si="1098"/>
        <v>5.063625</v>
      </c>
      <c r="AA2622" s="2">
        <f t="shared" si="1099"/>
        <v>1.0602982436602346</v>
      </c>
      <c r="AB2622">
        <v>0</v>
      </c>
      <c r="AC2622">
        <v>0</v>
      </c>
      <c r="AD2622">
        <v>0</v>
      </c>
      <c r="AE2622">
        <v>0</v>
      </c>
      <c r="AF2622" s="2">
        <f t="shared" si="1100"/>
        <v>0</v>
      </c>
      <c r="AG2622" t="b">
        <f t="shared" si="1101"/>
        <v>1</v>
      </c>
      <c r="AH2622" s="2">
        <f t="shared" si="1102"/>
        <v>5.063625</v>
      </c>
      <c r="AI2622">
        <f t="shared" si="1103"/>
        <v>5.063625</v>
      </c>
      <c r="AJ2622" s="2">
        <f t="shared" si="1104"/>
        <v>1.0602982436602346</v>
      </c>
      <c r="AK2622" s="2">
        <f t="shared" si="1105"/>
        <v>1.0602982436602346</v>
      </c>
    </row>
    <row r="2623" spans="1:37" x14ac:dyDescent="0.3">
      <c r="A2623" s="18">
        <v>40865</v>
      </c>
      <c r="B2623">
        <v>40.64</v>
      </c>
      <c r="C2623">
        <v>6.7</v>
      </c>
      <c r="D2623">
        <v>0</v>
      </c>
      <c r="E2623">
        <v>3.35</v>
      </c>
      <c r="G2623" s="3">
        <f t="shared" si="1107"/>
        <v>12.48875</v>
      </c>
      <c r="H2623" s="3">
        <f t="shared" si="1108"/>
        <v>45.951622217273773</v>
      </c>
      <c r="I2623" s="10">
        <f t="shared" si="1082"/>
        <v>45.492105995101035</v>
      </c>
      <c r="J2623" s="3">
        <f t="shared" si="1083"/>
        <v>0.27452565069959373</v>
      </c>
      <c r="K2623" s="3">
        <f t="shared" si="1084"/>
        <v>22.690666666666669</v>
      </c>
      <c r="L2623" s="15">
        <f t="shared" si="1085"/>
        <v>17.949333333333332</v>
      </c>
      <c r="M2623" s="3">
        <f t="shared" si="1086"/>
        <v>12.276666666666664</v>
      </c>
      <c r="N2623" s="15">
        <f t="shared" si="1087"/>
        <v>24.765416666666663</v>
      </c>
      <c r="O2623" s="15">
        <f t="shared" si="1088"/>
        <v>0.19652943582869334</v>
      </c>
      <c r="P2623" s="15">
        <f t="shared" si="1089"/>
        <v>126.01377784574552</v>
      </c>
      <c r="Q2623" s="3">
        <f t="shared" si="1106"/>
        <v>11</v>
      </c>
      <c r="R2623" s="3">
        <f t="shared" si="1090"/>
        <v>-0.81</v>
      </c>
      <c r="S2623" s="16">
        <f t="shared" si="1091"/>
        <v>-2.7135000000000002</v>
      </c>
      <c r="T2623" s="3">
        <f t="shared" si="1092"/>
        <v>22.051916666666664</v>
      </c>
      <c r="U2623" s="3">
        <f t="shared" si="1093"/>
        <v>0.19652943582869334</v>
      </c>
      <c r="V2623" s="3">
        <f t="shared" si="1094"/>
        <v>112.20668585182536</v>
      </c>
      <c r="W2623" s="19">
        <f t="shared" si="1095"/>
        <v>22.051916666666664</v>
      </c>
      <c r="X2623" s="19">
        <f t="shared" si="1096"/>
        <v>0.19652943582869334</v>
      </c>
      <c r="Y2623" s="19">
        <f t="shared" si="1097"/>
        <v>112.20668585182536</v>
      </c>
      <c r="Z2623" s="2">
        <f t="shared" si="1098"/>
        <v>9.5631666666666639</v>
      </c>
      <c r="AA2623" s="2">
        <f t="shared" si="1099"/>
        <v>66.25506363455159</v>
      </c>
      <c r="AB2623">
        <v>15.24</v>
      </c>
      <c r="AC2623">
        <v>15.24</v>
      </c>
      <c r="AD2623">
        <v>127</v>
      </c>
      <c r="AE2623">
        <v>127</v>
      </c>
      <c r="AF2623" s="2">
        <f t="shared" si="1100"/>
        <v>0.12</v>
      </c>
      <c r="AG2623" t="b">
        <f t="shared" si="1101"/>
        <v>1</v>
      </c>
      <c r="AH2623" s="2">
        <f t="shared" si="1102"/>
        <v>-5.6768333333333363</v>
      </c>
      <c r="AI2623">
        <f t="shared" si="1103"/>
        <v>5.6768333333333363</v>
      </c>
      <c r="AJ2623" s="2">
        <f t="shared" si="1104"/>
        <v>-60.74493636544841</v>
      </c>
      <c r="AK2623" s="2">
        <f t="shared" si="1105"/>
        <v>60.74493636544841</v>
      </c>
    </row>
    <row r="2624" spans="1:37" x14ac:dyDescent="0.3">
      <c r="A2624" s="18">
        <v>40866</v>
      </c>
      <c r="B2624">
        <v>22.86</v>
      </c>
      <c r="C2624">
        <v>0.6</v>
      </c>
      <c r="D2624">
        <v>-1.6</v>
      </c>
      <c r="E2624">
        <v>-0.5</v>
      </c>
      <c r="G2624" s="3">
        <f t="shared" si="1107"/>
        <v>22.051916666666664</v>
      </c>
      <c r="H2624" s="3">
        <f t="shared" si="1108"/>
        <v>112.20668585182536</v>
      </c>
      <c r="I2624" s="10">
        <f t="shared" si="1082"/>
        <v>111.0846189933071</v>
      </c>
      <c r="J2624" s="3">
        <f t="shared" si="1083"/>
        <v>0.19851458164514479</v>
      </c>
      <c r="K2624" s="3">
        <f t="shared" si="1084"/>
        <v>0</v>
      </c>
      <c r="L2624" s="15">
        <f t="shared" si="1085"/>
        <v>22.86</v>
      </c>
      <c r="M2624" s="3">
        <f t="shared" si="1086"/>
        <v>22.86</v>
      </c>
      <c r="N2624" s="15">
        <f t="shared" si="1087"/>
        <v>44.911916666666663</v>
      </c>
      <c r="O2624" s="15">
        <f t="shared" si="1088"/>
        <v>0.14083261906882771</v>
      </c>
      <c r="P2624" s="15">
        <f t="shared" si="1089"/>
        <v>318.90280081148893</v>
      </c>
      <c r="Q2624" s="3">
        <f t="shared" si="1106"/>
        <v>11</v>
      </c>
      <c r="R2624" s="3">
        <f t="shared" si="1090"/>
        <v>-0.81</v>
      </c>
      <c r="S2624" s="16">
        <f t="shared" si="1091"/>
        <v>0</v>
      </c>
      <c r="T2624" s="3">
        <f t="shared" si="1092"/>
        <v>44.911916666666663</v>
      </c>
      <c r="U2624" s="3">
        <f t="shared" si="1093"/>
        <v>0.14083261906882771</v>
      </c>
      <c r="V2624" s="3">
        <f t="shared" si="1094"/>
        <v>318.90280081148893</v>
      </c>
      <c r="W2624" s="19">
        <f t="shared" si="1095"/>
        <v>44.911916666666663</v>
      </c>
      <c r="X2624" s="19">
        <f t="shared" si="1096"/>
        <v>0.14083261906882771</v>
      </c>
      <c r="Y2624" s="19">
        <f t="shared" si="1097"/>
        <v>318.90280081148893</v>
      </c>
      <c r="Z2624" s="2">
        <f t="shared" si="1098"/>
        <v>22.86</v>
      </c>
      <c r="AA2624" s="2">
        <f t="shared" si="1099"/>
        <v>206.69611495966359</v>
      </c>
      <c r="AB2624">
        <v>22.86</v>
      </c>
      <c r="AC2624">
        <v>38.1</v>
      </c>
      <c r="AD2624">
        <v>177.8</v>
      </c>
      <c r="AE2624">
        <v>304.8</v>
      </c>
      <c r="AF2624" s="2">
        <f t="shared" si="1100"/>
        <v>0.125</v>
      </c>
      <c r="AG2624" t="b">
        <f t="shared" si="1101"/>
        <v>1</v>
      </c>
      <c r="AH2624" s="2">
        <f t="shared" si="1102"/>
        <v>0</v>
      </c>
      <c r="AI2624">
        <f t="shared" si="1103"/>
        <v>0</v>
      </c>
      <c r="AJ2624" s="2">
        <f t="shared" si="1104"/>
        <v>28.896114959663578</v>
      </c>
      <c r="AK2624" s="2">
        <f t="shared" si="1105"/>
        <v>28.896114959663578</v>
      </c>
    </row>
    <row r="2625" spans="1:37" x14ac:dyDescent="0.3">
      <c r="A2625" s="18">
        <v>40867</v>
      </c>
      <c r="B2625">
        <v>10.16</v>
      </c>
      <c r="C2625">
        <v>2</v>
      </c>
      <c r="D2625">
        <v>-2.6</v>
      </c>
      <c r="E2625">
        <v>-0.3</v>
      </c>
      <c r="G2625" s="3">
        <f t="shared" si="1107"/>
        <v>44.911916666666663</v>
      </c>
      <c r="H2625" s="3">
        <f t="shared" si="1108"/>
        <v>318.90280081148893</v>
      </c>
      <c r="I2625" s="10">
        <f t="shared" si="1082"/>
        <v>315.71377280337401</v>
      </c>
      <c r="J2625" s="3">
        <f t="shared" si="1083"/>
        <v>0.14225517077659366</v>
      </c>
      <c r="K2625" s="3">
        <f t="shared" si="1084"/>
        <v>0</v>
      </c>
      <c r="L2625" s="15">
        <f t="shared" si="1085"/>
        <v>10.16</v>
      </c>
      <c r="M2625" s="3">
        <f t="shared" si="1086"/>
        <v>10.16</v>
      </c>
      <c r="N2625" s="15">
        <f t="shared" si="1087"/>
        <v>55.071916666666667</v>
      </c>
      <c r="O2625" s="15">
        <f t="shared" si="1088"/>
        <v>0.13495458319803205</v>
      </c>
      <c r="P2625" s="15">
        <f t="shared" si="1089"/>
        <v>408.07740916701039</v>
      </c>
      <c r="Q2625" s="3">
        <f t="shared" si="1106"/>
        <v>11</v>
      </c>
      <c r="R2625" s="3">
        <f t="shared" si="1090"/>
        <v>-0.81</v>
      </c>
      <c r="S2625" s="16">
        <f t="shared" si="1091"/>
        <v>0</v>
      </c>
      <c r="T2625" s="3">
        <f t="shared" si="1092"/>
        <v>55.071916666666667</v>
      </c>
      <c r="U2625" s="3">
        <f t="shared" si="1093"/>
        <v>0.13495458319803205</v>
      </c>
      <c r="V2625" s="3">
        <f t="shared" si="1094"/>
        <v>408.07740916701033</v>
      </c>
      <c r="W2625" s="19">
        <f t="shared" si="1095"/>
        <v>55.071916666666667</v>
      </c>
      <c r="X2625" s="19">
        <f t="shared" si="1096"/>
        <v>0.13495458319803205</v>
      </c>
      <c r="Y2625" s="19">
        <f t="shared" si="1097"/>
        <v>408.07740916701033</v>
      </c>
      <c r="Z2625" s="2">
        <f t="shared" si="1098"/>
        <v>10.160000000000004</v>
      </c>
      <c r="AA2625" s="2">
        <f t="shared" si="1099"/>
        <v>89.1746083555214</v>
      </c>
      <c r="AB2625">
        <v>7.62</v>
      </c>
      <c r="AC2625">
        <v>45.72</v>
      </c>
      <c r="AD2625">
        <v>50.8</v>
      </c>
      <c r="AE2625">
        <v>355.6</v>
      </c>
      <c r="AF2625" s="2">
        <f t="shared" si="1100"/>
        <v>0.12857142857142856</v>
      </c>
      <c r="AG2625" t="b">
        <f t="shared" si="1101"/>
        <v>1</v>
      </c>
      <c r="AH2625" s="2">
        <f t="shared" si="1102"/>
        <v>2.5400000000000036</v>
      </c>
      <c r="AI2625">
        <f t="shared" si="1103"/>
        <v>2.5400000000000036</v>
      </c>
      <c r="AJ2625" s="2">
        <f t="shared" si="1104"/>
        <v>38.374608355521403</v>
      </c>
      <c r="AK2625" s="2">
        <f t="shared" si="1105"/>
        <v>38.374608355521403</v>
      </c>
    </row>
    <row r="2626" spans="1:37" x14ac:dyDescent="0.3">
      <c r="A2626" s="18">
        <v>40868</v>
      </c>
      <c r="B2626">
        <v>0</v>
      </c>
      <c r="C2626">
        <v>1.1000000000000001</v>
      </c>
      <c r="D2626">
        <v>-3.6</v>
      </c>
      <c r="E2626">
        <v>-1.25</v>
      </c>
      <c r="G2626" s="3">
        <f t="shared" si="1107"/>
        <v>55.071916666666667</v>
      </c>
      <c r="H2626" s="3">
        <f t="shared" si="1108"/>
        <v>408.07740916701033</v>
      </c>
      <c r="I2626" s="10">
        <f t="shared" si="1082"/>
        <v>403.99663507534024</v>
      </c>
      <c r="J2626" s="3">
        <f t="shared" si="1083"/>
        <v>0.13631776080609298</v>
      </c>
      <c r="K2626" s="3">
        <f t="shared" si="1084"/>
        <v>0</v>
      </c>
      <c r="L2626" s="15">
        <f t="shared" si="1085"/>
        <v>0</v>
      </c>
      <c r="M2626" s="3">
        <f t="shared" si="1086"/>
        <v>0</v>
      </c>
      <c r="N2626" s="15">
        <f t="shared" si="1087"/>
        <v>55.071916666666667</v>
      </c>
      <c r="O2626" s="15">
        <f t="shared" si="1088"/>
        <v>0.13631776080609298</v>
      </c>
      <c r="P2626" s="15">
        <f t="shared" si="1089"/>
        <v>403.99663507534024</v>
      </c>
      <c r="Q2626" s="3">
        <f t="shared" si="1106"/>
        <v>11</v>
      </c>
      <c r="R2626" s="3">
        <f t="shared" si="1090"/>
        <v>-0.81</v>
      </c>
      <c r="S2626" s="16">
        <f t="shared" si="1091"/>
        <v>0</v>
      </c>
      <c r="T2626" s="3">
        <f t="shared" si="1092"/>
        <v>55.071916666666667</v>
      </c>
      <c r="U2626" s="3">
        <f t="shared" si="1093"/>
        <v>0.13631776080609298</v>
      </c>
      <c r="V2626" s="3">
        <f t="shared" si="1094"/>
        <v>403.99663507534024</v>
      </c>
      <c r="W2626" s="19">
        <f t="shared" si="1095"/>
        <v>55.071916666666667</v>
      </c>
      <c r="X2626" s="19">
        <f t="shared" si="1096"/>
        <v>0.13631776080609298</v>
      </c>
      <c r="Y2626" s="19">
        <f t="shared" si="1097"/>
        <v>403.99663507534024</v>
      </c>
      <c r="Z2626" s="2">
        <f t="shared" si="1098"/>
        <v>0</v>
      </c>
      <c r="AA2626" s="2">
        <f t="shared" si="1099"/>
        <v>-4.0807740916700936</v>
      </c>
      <c r="AB2626">
        <v>0</v>
      </c>
      <c r="AC2626">
        <v>45.72</v>
      </c>
      <c r="AD2626">
        <v>-50.8</v>
      </c>
      <c r="AE2626">
        <v>304.8</v>
      </c>
      <c r="AF2626" s="2">
        <f t="shared" si="1100"/>
        <v>0.15</v>
      </c>
      <c r="AG2626" t="b">
        <f t="shared" si="1101"/>
        <v>0</v>
      </c>
      <c r="AH2626" s="2" t="str">
        <f t="shared" si="1102"/>
        <v/>
      </c>
      <c r="AI2626" t="str">
        <f t="shared" si="1103"/>
        <v/>
      </c>
      <c r="AJ2626" s="2" t="str">
        <f t="shared" si="1104"/>
        <v/>
      </c>
      <c r="AK2626" s="2" t="str">
        <f t="shared" si="1105"/>
        <v/>
      </c>
    </row>
    <row r="2627" spans="1:37" x14ac:dyDescent="0.3">
      <c r="A2627" s="18">
        <v>40869</v>
      </c>
      <c r="B2627">
        <v>30.48</v>
      </c>
      <c r="C2627">
        <v>2.9</v>
      </c>
      <c r="D2627">
        <v>0.7</v>
      </c>
      <c r="E2627">
        <v>1.8</v>
      </c>
      <c r="G2627" s="3">
        <f t="shared" si="1107"/>
        <v>55.071916666666667</v>
      </c>
      <c r="H2627" s="3">
        <f t="shared" si="1108"/>
        <v>403.99663507534024</v>
      </c>
      <c r="I2627" s="10">
        <f t="shared" si="1082"/>
        <v>399.95666872458685</v>
      </c>
      <c r="J2627" s="3">
        <f t="shared" si="1083"/>
        <v>0.1376947078849424</v>
      </c>
      <c r="K2627" s="3">
        <f t="shared" si="1084"/>
        <v>9.1440000000000019</v>
      </c>
      <c r="L2627" s="15">
        <f t="shared" si="1085"/>
        <v>21.335999999999999</v>
      </c>
      <c r="M2627" s="3">
        <f t="shared" si="1086"/>
        <v>19.049999999999997</v>
      </c>
      <c r="N2627" s="15">
        <f t="shared" si="1087"/>
        <v>74.121916666666664</v>
      </c>
      <c r="O2627" s="15">
        <f t="shared" si="1088"/>
        <v>0.14051214573260742</v>
      </c>
      <c r="P2627" s="15">
        <f t="shared" si="1089"/>
        <v>527.5125241323949</v>
      </c>
      <c r="Q2627" s="3">
        <f t="shared" si="1106"/>
        <v>11</v>
      </c>
      <c r="R2627" s="3">
        <f t="shared" si="1090"/>
        <v>-0.81</v>
      </c>
      <c r="S2627" s="16">
        <f t="shared" si="1091"/>
        <v>-1.4580000000000002</v>
      </c>
      <c r="T2627" s="3">
        <f t="shared" si="1092"/>
        <v>72.663916666666665</v>
      </c>
      <c r="U2627" s="3">
        <f t="shared" si="1093"/>
        <v>0.14051214573260742</v>
      </c>
      <c r="V2627" s="3">
        <f t="shared" si="1094"/>
        <v>517.13619693022872</v>
      </c>
      <c r="W2627" s="19">
        <f t="shared" si="1095"/>
        <v>72.663916666666665</v>
      </c>
      <c r="X2627" s="19">
        <f t="shared" si="1096"/>
        <v>0.14051214573260742</v>
      </c>
      <c r="Y2627" s="19">
        <f t="shared" si="1097"/>
        <v>517.13619693022872</v>
      </c>
      <c r="Z2627" s="2">
        <f t="shared" si="1098"/>
        <v>17.591999999999999</v>
      </c>
      <c r="AA2627" s="2">
        <f t="shared" si="1099"/>
        <v>113.13956185488848</v>
      </c>
      <c r="AB2627">
        <v>7.62</v>
      </c>
      <c r="AC2627">
        <v>53.34</v>
      </c>
      <c r="AD2627">
        <v>-76.2</v>
      </c>
      <c r="AE2627">
        <v>228.6</v>
      </c>
      <c r="AF2627" s="2">
        <f t="shared" si="1100"/>
        <v>0.23333333333333336</v>
      </c>
      <c r="AG2627" t="b">
        <f t="shared" si="1101"/>
        <v>1</v>
      </c>
      <c r="AH2627" s="2">
        <f t="shared" si="1102"/>
        <v>9.9719999999999978</v>
      </c>
      <c r="AI2627" t="str">
        <f t="shared" si="1103"/>
        <v/>
      </c>
      <c r="AJ2627" s="2">
        <f t="shared" si="1104"/>
        <v>189.33956185488847</v>
      </c>
      <c r="AK2627" s="2">
        <f t="shared" si="1105"/>
        <v>189.33956185488847</v>
      </c>
    </row>
    <row r="2628" spans="1:37" x14ac:dyDescent="0.3">
      <c r="A2628" s="18">
        <v>40870</v>
      </c>
      <c r="B2628">
        <v>38.1</v>
      </c>
      <c r="C2628">
        <v>6.1</v>
      </c>
      <c r="D2628">
        <v>1.7</v>
      </c>
      <c r="E2628">
        <v>3.9</v>
      </c>
      <c r="G2628" s="3">
        <f t="shared" si="1107"/>
        <v>72.663916666666665</v>
      </c>
      <c r="H2628" s="3">
        <f t="shared" si="1108"/>
        <v>517.13619693022872</v>
      </c>
      <c r="I2628" s="10">
        <f t="shared" si="1082"/>
        <v>511.96483496092645</v>
      </c>
      <c r="J2628" s="3">
        <f t="shared" si="1083"/>
        <v>0.14193146033596707</v>
      </c>
      <c r="K2628" s="3">
        <f t="shared" si="1084"/>
        <v>24.765000000000001</v>
      </c>
      <c r="L2628" s="15">
        <f t="shared" si="1085"/>
        <v>13.334999999999999</v>
      </c>
      <c r="M2628" s="3">
        <f t="shared" si="1086"/>
        <v>7.1437499999999989</v>
      </c>
      <c r="N2628" s="15">
        <f t="shared" si="1087"/>
        <v>79.807666666666663</v>
      </c>
      <c r="O2628" s="15">
        <f t="shared" si="1088"/>
        <v>0.17398417117100187</v>
      </c>
      <c r="P2628" s="15">
        <f t="shared" si="1089"/>
        <v>458.70647961547604</v>
      </c>
      <c r="Q2628" s="3">
        <f t="shared" si="1106"/>
        <v>11</v>
      </c>
      <c r="R2628" s="3">
        <f t="shared" si="1090"/>
        <v>-0.81</v>
      </c>
      <c r="S2628" s="16">
        <f t="shared" si="1091"/>
        <v>-3.1590000000000003</v>
      </c>
      <c r="T2628" s="3">
        <f t="shared" si="1092"/>
        <v>76.648666666666657</v>
      </c>
      <c r="U2628" s="3">
        <f t="shared" si="1093"/>
        <v>0.17398417117100187</v>
      </c>
      <c r="V2628" s="3">
        <f t="shared" si="1094"/>
        <v>440.54965547027746</v>
      </c>
      <c r="W2628" s="19">
        <f t="shared" si="1095"/>
        <v>76.648666666666657</v>
      </c>
      <c r="X2628" s="19">
        <f t="shared" si="1096"/>
        <v>0.17398417117100187</v>
      </c>
      <c r="Y2628" s="19">
        <f t="shared" si="1097"/>
        <v>440.54965547027746</v>
      </c>
      <c r="Z2628" s="2">
        <f t="shared" si="1098"/>
        <v>3.9847499999999911</v>
      </c>
      <c r="AA2628" s="2">
        <f t="shared" si="1099"/>
        <v>-76.586541459951263</v>
      </c>
      <c r="AB2628">
        <v>-7.62</v>
      </c>
      <c r="AC2628">
        <v>45.72</v>
      </c>
      <c r="AD2628">
        <v>-76.2</v>
      </c>
      <c r="AE2628">
        <v>152.4</v>
      </c>
      <c r="AF2628" s="2">
        <f t="shared" si="1100"/>
        <v>0.3</v>
      </c>
      <c r="AG2628" t="b">
        <f t="shared" si="1101"/>
        <v>1</v>
      </c>
      <c r="AH2628" s="2">
        <f t="shared" si="1102"/>
        <v>11.604749999999992</v>
      </c>
      <c r="AI2628">
        <f t="shared" si="1103"/>
        <v>11.604749999999992</v>
      </c>
      <c r="AJ2628" s="2">
        <f t="shared" si="1104"/>
        <v>-0.38654145995126044</v>
      </c>
      <c r="AK2628" s="2">
        <f t="shared" si="1105"/>
        <v>0.38654145995126044</v>
      </c>
    </row>
    <row r="2629" spans="1:37" x14ac:dyDescent="0.3">
      <c r="A2629" s="18">
        <v>40871</v>
      </c>
      <c r="B2629">
        <v>12.7</v>
      </c>
      <c r="C2629">
        <v>5.6</v>
      </c>
      <c r="D2629">
        <v>0.4</v>
      </c>
      <c r="E2629">
        <v>3</v>
      </c>
      <c r="G2629" s="3">
        <f t="shared" si="1107"/>
        <v>76.648666666666657</v>
      </c>
      <c r="H2629" s="3">
        <f t="shared" si="1108"/>
        <v>440.54965547027746</v>
      </c>
      <c r="I2629" s="10">
        <f t="shared" si="1082"/>
        <v>436.14415891557468</v>
      </c>
      <c r="J2629" s="3">
        <f t="shared" si="1083"/>
        <v>0.17574158704141604</v>
      </c>
      <c r="K2629" s="3">
        <f t="shared" si="1084"/>
        <v>6.35</v>
      </c>
      <c r="L2629" s="15">
        <f t="shared" si="1085"/>
        <v>6.35</v>
      </c>
      <c r="M2629" s="3">
        <f t="shared" si="1086"/>
        <v>4.7624999999999993</v>
      </c>
      <c r="N2629" s="15">
        <f t="shared" si="1087"/>
        <v>81.411166666666659</v>
      </c>
      <c r="O2629" s="15">
        <f t="shared" si="1088"/>
        <v>0.17785505743726812</v>
      </c>
      <c r="P2629" s="15">
        <f t="shared" si="1089"/>
        <v>457.73883430546516</v>
      </c>
      <c r="Q2629" s="3">
        <f t="shared" si="1106"/>
        <v>11</v>
      </c>
      <c r="R2629" s="3">
        <f t="shared" si="1090"/>
        <v>-0.81</v>
      </c>
      <c r="S2629" s="16">
        <f t="shared" si="1091"/>
        <v>-2.4300000000000002</v>
      </c>
      <c r="T2629" s="3">
        <f t="shared" si="1092"/>
        <v>78.981166666666653</v>
      </c>
      <c r="U2629" s="3">
        <f t="shared" si="1093"/>
        <v>0.17785505743726812</v>
      </c>
      <c r="V2629" s="3">
        <f t="shared" si="1094"/>
        <v>444.07602350315159</v>
      </c>
      <c r="W2629" s="19">
        <f t="shared" si="1095"/>
        <v>78.981166666666653</v>
      </c>
      <c r="X2629" s="19">
        <f t="shared" si="1096"/>
        <v>0.17785505743726812</v>
      </c>
      <c r="Y2629" s="19">
        <f t="shared" si="1097"/>
        <v>444.07602350315159</v>
      </c>
      <c r="Z2629" s="2">
        <f t="shared" si="1098"/>
        <v>2.332499999999996</v>
      </c>
      <c r="AA2629" s="2">
        <f t="shared" si="1099"/>
        <v>3.5263680328741316</v>
      </c>
      <c r="AB2629">
        <v>-2.54</v>
      </c>
      <c r="AC2629">
        <v>43.18</v>
      </c>
      <c r="AD2629">
        <v>-25.4</v>
      </c>
      <c r="AE2629">
        <v>127</v>
      </c>
      <c r="AF2629" s="2">
        <f t="shared" si="1100"/>
        <v>0.34</v>
      </c>
      <c r="AG2629" t="b">
        <f t="shared" si="1101"/>
        <v>1</v>
      </c>
      <c r="AH2629" s="2">
        <f t="shared" si="1102"/>
        <v>4.8724999999999961</v>
      </c>
      <c r="AI2629">
        <f t="shared" si="1103"/>
        <v>4.8724999999999961</v>
      </c>
      <c r="AJ2629" s="2">
        <f t="shared" si="1104"/>
        <v>28.92636803287413</v>
      </c>
      <c r="AK2629" s="2">
        <f t="shared" si="1105"/>
        <v>28.92636803287413</v>
      </c>
    </row>
    <row r="2630" spans="1:37" x14ac:dyDescent="0.3">
      <c r="A2630" s="18">
        <v>40872</v>
      </c>
      <c r="B2630">
        <v>15.24</v>
      </c>
      <c r="C2630">
        <v>2.2000000000000002</v>
      </c>
      <c r="D2630">
        <v>-0.7</v>
      </c>
      <c r="E2630">
        <v>0.75</v>
      </c>
      <c r="G2630" s="3">
        <f t="shared" si="1107"/>
        <v>78.981166666666653</v>
      </c>
      <c r="H2630" s="3">
        <f t="shared" si="1108"/>
        <v>444.07602350315159</v>
      </c>
      <c r="I2630" s="10">
        <f t="shared" si="1082"/>
        <v>439.63526326812007</v>
      </c>
      <c r="J2630" s="3">
        <f t="shared" si="1083"/>
        <v>0.17965157316895769</v>
      </c>
      <c r="K2630" s="3">
        <f t="shared" si="1084"/>
        <v>1.9049999999999994</v>
      </c>
      <c r="L2630" s="15">
        <f t="shared" si="1085"/>
        <v>13.335000000000001</v>
      </c>
      <c r="M2630" s="3">
        <f t="shared" si="1086"/>
        <v>12.858750000000001</v>
      </c>
      <c r="N2630" s="15">
        <f t="shared" si="1087"/>
        <v>91.839916666666653</v>
      </c>
      <c r="O2630" s="15">
        <f t="shared" si="1088"/>
        <v>0.16690316854912129</v>
      </c>
      <c r="P2630" s="15">
        <f t="shared" si="1089"/>
        <v>550.2586767227084</v>
      </c>
      <c r="Q2630" s="3">
        <f t="shared" si="1106"/>
        <v>11</v>
      </c>
      <c r="R2630" s="3">
        <f t="shared" si="1090"/>
        <v>-0.81</v>
      </c>
      <c r="S2630" s="16">
        <f t="shared" si="1091"/>
        <v>-0.60750000000000004</v>
      </c>
      <c r="T2630" s="3">
        <f t="shared" si="1092"/>
        <v>91.232416666666651</v>
      </c>
      <c r="U2630" s="3">
        <f t="shared" si="1093"/>
        <v>0.16690316854912129</v>
      </c>
      <c r="V2630" s="3">
        <f t="shared" si="1094"/>
        <v>546.6188416897312</v>
      </c>
      <c r="W2630" s="19">
        <f t="shared" si="1095"/>
        <v>91.232416666666651</v>
      </c>
      <c r="X2630" s="19">
        <f t="shared" si="1096"/>
        <v>0.16690316854912129</v>
      </c>
      <c r="Y2630" s="19">
        <f t="shared" si="1097"/>
        <v>546.6188416897312</v>
      </c>
      <c r="Z2630" s="2">
        <f t="shared" si="1098"/>
        <v>12.251249999999999</v>
      </c>
      <c r="AA2630" s="2">
        <f t="shared" si="1099"/>
        <v>102.54281818657961</v>
      </c>
      <c r="AB2630">
        <v>10.16</v>
      </c>
      <c r="AC2630">
        <v>53.34</v>
      </c>
      <c r="AD2630">
        <v>25.4</v>
      </c>
      <c r="AE2630">
        <v>152.4</v>
      </c>
      <c r="AF2630" s="2">
        <f t="shared" si="1100"/>
        <v>0.35000000000000003</v>
      </c>
      <c r="AG2630" t="b">
        <f t="shared" si="1101"/>
        <v>1</v>
      </c>
      <c r="AH2630" s="2">
        <f t="shared" si="1102"/>
        <v>2.0912499999999987</v>
      </c>
      <c r="AI2630">
        <f t="shared" si="1103"/>
        <v>2.0912499999999987</v>
      </c>
      <c r="AJ2630" s="2">
        <f t="shared" si="1104"/>
        <v>77.142818186579603</v>
      </c>
      <c r="AK2630" s="2">
        <f t="shared" si="1105"/>
        <v>77.142818186579603</v>
      </c>
    </row>
    <row r="2631" spans="1:37" x14ac:dyDescent="0.3">
      <c r="A2631" s="18">
        <v>40873</v>
      </c>
      <c r="B2631">
        <v>2.54</v>
      </c>
      <c r="C2631">
        <v>1.6</v>
      </c>
      <c r="D2631">
        <v>0.3</v>
      </c>
      <c r="E2631">
        <v>0.95</v>
      </c>
      <c r="G2631" s="3">
        <f t="shared" si="1107"/>
        <v>91.232416666666651</v>
      </c>
      <c r="H2631" s="3">
        <f t="shared" si="1108"/>
        <v>546.6188416897312</v>
      </c>
      <c r="I2631" s="10">
        <f t="shared" si="1082"/>
        <v>541.15265327283385</v>
      </c>
      <c r="J2631" s="3">
        <f t="shared" si="1083"/>
        <v>0.16858905914052658</v>
      </c>
      <c r="K2631" s="3">
        <f t="shared" si="1084"/>
        <v>0.40216666666666656</v>
      </c>
      <c r="L2631" s="15">
        <f t="shared" si="1085"/>
        <v>2.1378333333333335</v>
      </c>
      <c r="M2631" s="3">
        <f t="shared" si="1086"/>
        <v>2.0372916666666669</v>
      </c>
      <c r="N2631" s="15">
        <f t="shared" si="1087"/>
        <v>93.269708333333313</v>
      </c>
      <c r="O2631" s="15">
        <f t="shared" si="1088"/>
        <v>0.16708952230244281</v>
      </c>
      <c r="P2631" s="15">
        <f t="shared" si="1089"/>
        <v>558.2020167877979</v>
      </c>
      <c r="Q2631" s="3">
        <f t="shared" si="1106"/>
        <v>11</v>
      </c>
      <c r="R2631" s="3">
        <f t="shared" si="1090"/>
        <v>-0.81</v>
      </c>
      <c r="S2631" s="16">
        <f t="shared" si="1091"/>
        <v>-0.76949999999999996</v>
      </c>
      <c r="T2631" s="3">
        <f t="shared" si="1092"/>
        <v>92.500208333333319</v>
      </c>
      <c r="U2631" s="3">
        <f t="shared" si="1093"/>
        <v>0.16708952230244281</v>
      </c>
      <c r="V2631" s="3">
        <f t="shared" si="1094"/>
        <v>553.59670108998205</v>
      </c>
      <c r="W2631" s="19">
        <f t="shared" si="1095"/>
        <v>92.500208333333319</v>
      </c>
      <c r="X2631" s="19">
        <f t="shared" si="1096"/>
        <v>0.16708952230244281</v>
      </c>
      <c r="Y2631" s="19">
        <f t="shared" si="1097"/>
        <v>553.59670108998205</v>
      </c>
      <c r="Z2631" s="2">
        <f t="shared" si="1098"/>
        <v>1.2677916666666675</v>
      </c>
      <c r="AA2631" s="2">
        <f t="shared" si="1099"/>
        <v>6.9778594002508498</v>
      </c>
      <c r="AB2631">
        <v>0</v>
      </c>
      <c r="AC2631">
        <v>53.34</v>
      </c>
      <c r="AD2631">
        <v>0</v>
      </c>
      <c r="AE2631">
        <v>152.4</v>
      </c>
      <c r="AF2631" s="2">
        <f t="shared" si="1100"/>
        <v>0.35000000000000003</v>
      </c>
      <c r="AG2631" t="b">
        <f t="shared" si="1101"/>
        <v>1</v>
      </c>
      <c r="AH2631" s="2">
        <f t="shared" si="1102"/>
        <v>1.2677916666666675</v>
      </c>
      <c r="AI2631">
        <f t="shared" si="1103"/>
        <v>1.2677916666666675</v>
      </c>
      <c r="AJ2631" s="2">
        <f t="shared" si="1104"/>
        <v>6.9778594002508498</v>
      </c>
      <c r="AK2631" s="2">
        <f t="shared" si="1105"/>
        <v>6.9778594002508498</v>
      </c>
    </row>
    <row r="2632" spans="1:37" x14ac:dyDescent="0.3">
      <c r="A2632" s="18">
        <v>40874</v>
      </c>
      <c r="B2632">
        <v>2.54</v>
      </c>
      <c r="C2632">
        <v>8.1999999999999993</v>
      </c>
      <c r="D2632">
        <v>1.1000000000000001</v>
      </c>
      <c r="E2632">
        <v>4.6500000000000004</v>
      </c>
      <c r="G2632" s="3">
        <f t="shared" si="1107"/>
        <v>92.500208333333319</v>
      </c>
      <c r="H2632" s="3">
        <f t="shared" si="1108"/>
        <v>553.59670108998205</v>
      </c>
      <c r="I2632" s="10">
        <f t="shared" si="1082"/>
        <v>548.06073407908218</v>
      </c>
      <c r="J2632" s="3">
        <f t="shared" si="1083"/>
        <v>0.16877729525499274</v>
      </c>
      <c r="K2632" s="3">
        <f t="shared" si="1084"/>
        <v>1.9685000000000001</v>
      </c>
      <c r="L2632" s="15">
        <f t="shared" si="1085"/>
        <v>0.5714999999999999</v>
      </c>
      <c r="M2632" s="3">
        <f t="shared" si="1086"/>
        <v>7.9374999999999862E-2</v>
      </c>
      <c r="N2632" s="15">
        <f t="shared" si="1087"/>
        <v>92.579583333333318</v>
      </c>
      <c r="O2632" s="15">
        <f t="shared" si="1088"/>
        <v>0.17093943633157571</v>
      </c>
      <c r="P2632" s="15">
        <f t="shared" si="1089"/>
        <v>541.59288997393367</v>
      </c>
      <c r="Q2632" s="3">
        <f t="shared" si="1106"/>
        <v>11</v>
      </c>
      <c r="R2632" s="3">
        <f t="shared" si="1090"/>
        <v>-0.81</v>
      </c>
      <c r="S2632" s="16">
        <f t="shared" si="1091"/>
        <v>-3.7665000000000006</v>
      </c>
      <c r="T2632" s="3">
        <f t="shared" si="1092"/>
        <v>88.81308333333331</v>
      </c>
      <c r="U2632" s="3">
        <f t="shared" si="1093"/>
        <v>0.17093943633157571</v>
      </c>
      <c r="V2632" s="3">
        <f t="shared" si="1094"/>
        <v>519.55877028317934</v>
      </c>
      <c r="W2632" s="19">
        <f t="shared" si="1095"/>
        <v>88.81308333333331</v>
      </c>
      <c r="X2632" s="19">
        <f t="shared" si="1096"/>
        <v>0.17093943633157571</v>
      </c>
      <c r="Y2632" s="19">
        <f t="shared" si="1097"/>
        <v>519.55877028317934</v>
      </c>
      <c r="Z2632" s="2">
        <f t="shared" si="1098"/>
        <v>-3.6871250000000089</v>
      </c>
      <c r="AA2632" s="2">
        <f t="shared" si="1099"/>
        <v>-34.037930806802706</v>
      </c>
      <c r="AB2632">
        <v>-2.54</v>
      </c>
      <c r="AC2632">
        <v>50.8</v>
      </c>
      <c r="AD2632">
        <v>-25.4</v>
      </c>
      <c r="AE2632">
        <v>127</v>
      </c>
      <c r="AF2632" s="2">
        <f t="shared" si="1100"/>
        <v>0.39999999999999997</v>
      </c>
      <c r="AG2632" t="b">
        <f t="shared" si="1101"/>
        <v>1</v>
      </c>
      <c r="AH2632" s="2">
        <f t="shared" si="1102"/>
        <v>-1.1471250000000088</v>
      </c>
      <c r="AI2632">
        <f t="shared" si="1103"/>
        <v>1.1471250000000088</v>
      </c>
      <c r="AJ2632" s="2">
        <f t="shared" si="1104"/>
        <v>-8.6379308068027072</v>
      </c>
      <c r="AK2632" s="2">
        <f t="shared" si="1105"/>
        <v>8.6379308068027072</v>
      </c>
    </row>
    <row r="2633" spans="1:37" x14ac:dyDescent="0.3">
      <c r="A2633" s="18">
        <v>40875</v>
      </c>
      <c r="B2633">
        <v>5.08</v>
      </c>
      <c r="C2633">
        <v>8.1999999999999993</v>
      </c>
      <c r="D2633">
        <v>1.7</v>
      </c>
      <c r="E2633">
        <v>4.95</v>
      </c>
      <c r="G2633" s="3">
        <f t="shared" si="1107"/>
        <v>88.81308333333331</v>
      </c>
      <c r="H2633" s="3">
        <f t="shared" si="1108"/>
        <v>519.55877028317934</v>
      </c>
      <c r="I2633" s="10">
        <f t="shared" si="1082"/>
        <v>514.3631825803476</v>
      </c>
      <c r="J2633" s="3">
        <f t="shared" si="1083"/>
        <v>0.17266609730462193</v>
      </c>
      <c r="K2633" s="3">
        <f t="shared" si="1084"/>
        <v>4.1910000000000007</v>
      </c>
      <c r="L2633" s="15">
        <f t="shared" si="1085"/>
        <v>0.88899999999999968</v>
      </c>
      <c r="M2633" s="3">
        <f t="shared" si="1086"/>
        <v>-0.1587500000000005</v>
      </c>
      <c r="N2633" s="15">
        <f t="shared" si="1087"/>
        <v>88.654333333333312</v>
      </c>
      <c r="O2633" s="15">
        <f t="shared" si="1088"/>
        <v>0.17795902863106763</v>
      </c>
      <c r="P2633" s="15">
        <f t="shared" si="1089"/>
        <v>498.17271995300308</v>
      </c>
      <c r="Q2633" s="3">
        <f t="shared" si="1106"/>
        <v>11</v>
      </c>
      <c r="R2633" s="3">
        <f t="shared" si="1090"/>
        <v>-0.81</v>
      </c>
      <c r="S2633" s="16">
        <f t="shared" si="1091"/>
        <v>-4.0095000000000001</v>
      </c>
      <c r="T2633" s="3">
        <f t="shared" si="1092"/>
        <v>84.64483333333331</v>
      </c>
      <c r="U2633" s="3">
        <f t="shared" si="1093"/>
        <v>0.17795902863106763</v>
      </c>
      <c r="V2633" s="3">
        <f t="shared" si="1094"/>
        <v>475.64225307620177</v>
      </c>
      <c r="W2633" s="19">
        <f t="shared" si="1095"/>
        <v>84.64483333333331</v>
      </c>
      <c r="X2633" s="19">
        <f t="shared" si="1096"/>
        <v>0.17795902863106763</v>
      </c>
      <c r="Y2633" s="19">
        <f t="shared" si="1097"/>
        <v>475.64225307620177</v>
      </c>
      <c r="Z2633" s="2">
        <f t="shared" si="1098"/>
        <v>-4.1682500000000005</v>
      </c>
      <c r="AA2633" s="2">
        <f t="shared" si="1099"/>
        <v>-43.916517206977574</v>
      </c>
      <c r="AB2633">
        <v>-5.08</v>
      </c>
      <c r="AC2633">
        <v>45.72</v>
      </c>
      <c r="AD2633">
        <v>0</v>
      </c>
      <c r="AE2633">
        <v>127</v>
      </c>
      <c r="AF2633" s="2">
        <f t="shared" si="1100"/>
        <v>0.36</v>
      </c>
      <c r="AG2633" t="b">
        <f t="shared" si="1101"/>
        <v>1</v>
      </c>
      <c r="AH2633" s="2">
        <f t="shared" si="1102"/>
        <v>0.91174999999999962</v>
      </c>
      <c r="AI2633">
        <f t="shared" si="1103"/>
        <v>0.91174999999999962</v>
      </c>
      <c r="AJ2633" s="2">
        <f t="shared" si="1104"/>
        <v>-43.916517206977574</v>
      </c>
      <c r="AK2633" s="2">
        <f t="shared" si="1105"/>
        <v>43.916517206977574</v>
      </c>
    </row>
    <row r="2634" spans="1:37" x14ac:dyDescent="0.3">
      <c r="A2634" s="18">
        <v>40876</v>
      </c>
      <c r="B2634">
        <v>0</v>
      </c>
      <c r="C2634">
        <v>5.8</v>
      </c>
      <c r="D2634">
        <v>2</v>
      </c>
      <c r="E2634">
        <v>3.9</v>
      </c>
      <c r="G2634" s="3">
        <f t="shared" si="1107"/>
        <v>84.64483333333331</v>
      </c>
      <c r="H2634" s="3">
        <f t="shared" si="1108"/>
        <v>475.64225307620177</v>
      </c>
      <c r="I2634" s="10">
        <f t="shared" si="1082"/>
        <v>470.88583054543977</v>
      </c>
      <c r="J2634" s="3">
        <f t="shared" si="1083"/>
        <v>0.17975659457683599</v>
      </c>
      <c r="K2634" s="3">
        <f t="shared" si="1084"/>
        <v>0</v>
      </c>
      <c r="L2634" s="15">
        <f t="shared" si="1085"/>
        <v>0</v>
      </c>
      <c r="M2634" s="3">
        <f t="shared" si="1086"/>
        <v>0</v>
      </c>
      <c r="N2634" s="15">
        <f t="shared" si="1087"/>
        <v>84.64483333333331</v>
      </c>
      <c r="O2634" s="15">
        <f t="shared" si="1088"/>
        <v>0.17975659457683599</v>
      </c>
      <c r="P2634" s="15">
        <f t="shared" si="1089"/>
        <v>470.88583054543977</v>
      </c>
      <c r="Q2634" s="3">
        <f t="shared" si="1106"/>
        <v>11</v>
      </c>
      <c r="R2634" s="3">
        <f t="shared" si="1090"/>
        <v>-0.81</v>
      </c>
      <c r="S2634" s="16">
        <f t="shared" si="1091"/>
        <v>-3.1590000000000003</v>
      </c>
      <c r="T2634" s="3">
        <f t="shared" si="1092"/>
        <v>81.485833333333304</v>
      </c>
      <c r="U2634" s="3">
        <f t="shared" si="1093"/>
        <v>0.17975659457683599</v>
      </c>
      <c r="V2634" s="3">
        <f t="shared" si="1094"/>
        <v>453.31206638153475</v>
      </c>
      <c r="W2634" s="19">
        <f t="shared" si="1095"/>
        <v>81.485833333333304</v>
      </c>
      <c r="X2634" s="19">
        <f t="shared" si="1096"/>
        <v>0.17975659457683599</v>
      </c>
      <c r="Y2634" s="19">
        <f t="shared" si="1097"/>
        <v>453.31206638153475</v>
      </c>
      <c r="Z2634" s="2">
        <f t="shared" si="1098"/>
        <v>-3.159000000000006</v>
      </c>
      <c r="AA2634" s="2">
        <f t="shared" si="1099"/>
        <v>-22.33018669466702</v>
      </c>
      <c r="AB2634">
        <v>-5.08</v>
      </c>
      <c r="AC2634">
        <v>40.64</v>
      </c>
      <c r="AD2634">
        <v>0</v>
      </c>
      <c r="AE2634">
        <v>127</v>
      </c>
      <c r="AF2634" s="2">
        <f t="shared" si="1100"/>
        <v>0.32</v>
      </c>
      <c r="AG2634" t="b">
        <f t="shared" si="1101"/>
        <v>1</v>
      </c>
      <c r="AH2634" s="2">
        <f t="shared" si="1102"/>
        <v>1.920999999999994</v>
      </c>
      <c r="AI2634">
        <f t="shared" si="1103"/>
        <v>1.920999999999994</v>
      </c>
      <c r="AJ2634" s="2">
        <f t="shared" si="1104"/>
        <v>-22.33018669466702</v>
      </c>
      <c r="AK2634" s="2">
        <f t="shared" si="1105"/>
        <v>22.33018669466702</v>
      </c>
    </row>
    <row r="2635" spans="1:37" x14ac:dyDescent="0.3">
      <c r="A2635" s="18">
        <v>40877</v>
      </c>
      <c r="B2635">
        <v>2.54</v>
      </c>
      <c r="C2635">
        <v>6.8</v>
      </c>
      <c r="D2635">
        <v>0.9</v>
      </c>
      <c r="E2635">
        <v>3.85</v>
      </c>
      <c r="G2635" s="3">
        <f t="shared" si="1107"/>
        <v>81.485833333333304</v>
      </c>
      <c r="H2635" s="3">
        <f t="shared" si="1108"/>
        <v>453.31206638153475</v>
      </c>
      <c r="I2635" s="10">
        <f t="shared" si="1082"/>
        <v>448.77894571771941</v>
      </c>
      <c r="J2635" s="3">
        <f t="shared" si="1083"/>
        <v>0.18157231775437979</v>
      </c>
      <c r="K2635" s="3">
        <f t="shared" si="1084"/>
        <v>1.6298333333333335</v>
      </c>
      <c r="L2635" s="15">
        <f t="shared" si="1085"/>
        <v>0.91016666666666657</v>
      </c>
      <c r="M2635" s="3">
        <f t="shared" si="1086"/>
        <v>0.5027083333333332</v>
      </c>
      <c r="N2635" s="15">
        <f t="shared" si="1087"/>
        <v>81.988541666666634</v>
      </c>
      <c r="O2635" s="15">
        <f t="shared" si="1088"/>
        <v>0.18297870178855044</v>
      </c>
      <c r="P2635" s="15">
        <f t="shared" si="1089"/>
        <v>448.07696669207058</v>
      </c>
      <c r="Q2635" s="3">
        <f t="shared" si="1106"/>
        <v>11</v>
      </c>
      <c r="R2635" s="3">
        <f t="shared" si="1090"/>
        <v>-0.81</v>
      </c>
      <c r="S2635" s="16">
        <f t="shared" si="1091"/>
        <v>-3.1185000000000005</v>
      </c>
      <c r="T2635" s="3">
        <f t="shared" si="1092"/>
        <v>78.870041666666637</v>
      </c>
      <c r="U2635" s="3">
        <f t="shared" si="1093"/>
        <v>0.18297870178855044</v>
      </c>
      <c r="V2635" s="3">
        <f t="shared" si="1094"/>
        <v>431.03399956246597</v>
      </c>
      <c r="W2635" s="19">
        <f t="shared" si="1095"/>
        <v>78.870041666666637</v>
      </c>
      <c r="X2635" s="19">
        <f t="shared" si="1096"/>
        <v>0.18297870178855044</v>
      </c>
      <c r="Y2635" s="19">
        <f t="shared" si="1097"/>
        <v>431.03399956246597</v>
      </c>
      <c r="Z2635" s="2">
        <f t="shared" si="1098"/>
        <v>-2.6157916666666665</v>
      </c>
      <c r="AA2635" s="2">
        <f t="shared" si="1099"/>
        <v>-22.278066819068783</v>
      </c>
      <c r="AB2635">
        <v>0</v>
      </c>
      <c r="AC2635">
        <v>40.64</v>
      </c>
      <c r="AD2635">
        <v>-50.8</v>
      </c>
      <c r="AE2635">
        <v>76.2</v>
      </c>
      <c r="AF2635" s="2">
        <f t="shared" si="1100"/>
        <v>0.53333333333333333</v>
      </c>
      <c r="AG2635" t="b">
        <f t="shared" si="1101"/>
        <v>1</v>
      </c>
      <c r="AH2635" s="2">
        <f t="shared" si="1102"/>
        <v>-2.6157916666666665</v>
      </c>
      <c r="AI2635">
        <f t="shared" si="1103"/>
        <v>2.6157916666666665</v>
      </c>
      <c r="AJ2635" s="2">
        <f t="shared" si="1104"/>
        <v>28.521933180931214</v>
      </c>
      <c r="AK2635" s="2">
        <f t="shared" si="1105"/>
        <v>28.521933180931214</v>
      </c>
    </row>
    <row r="2636" spans="1:37" x14ac:dyDescent="0.3">
      <c r="A2636" s="18">
        <v>40878</v>
      </c>
      <c r="B2636">
        <v>7.62</v>
      </c>
      <c r="C2636">
        <v>3.4</v>
      </c>
      <c r="D2636">
        <v>0.4</v>
      </c>
      <c r="E2636">
        <v>1.9</v>
      </c>
      <c r="G2636" s="3">
        <f t="shared" si="1107"/>
        <v>78.870041666666637</v>
      </c>
      <c r="H2636" s="3">
        <f t="shared" si="1108"/>
        <v>431.03399956246597</v>
      </c>
      <c r="I2636" s="10">
        <f t="shared" si="1082"/>
        <v>426.72365956684132</v>
      </c>
      <c r="J2636" s="3">
        <f t="shared" si="1083"/>
        <v>0.18482697150358629</v>
      </c>
      <c r="K2636" s="3">
        <f t="shared" si="1084"/>
        <v>2.4130000000000003</v>
      </c>
      <c r="L2636" s="15">
        <f t="shared" si="1085"/>
        <v>5.2069999999999999</v>
      </c>
      <c r="M2636" s="3">
        <f t="shared" si="1086"/>
        <v>4.6037499999999998</v>
      </c>
      <c r="N2636" s="15">
        <f t="shared" si="1087"/>
        <v>83.473791666666642</v>
      </c>
      <c r="O2636" s="15">
        <f t="shared" si="1088"/>
        <v>0.1810693368766691</v>
      </c>
      <c r="P2636" s="15">
        <f t="shared" si="1089"/>
        <v>461.00456933535219</v>
      </c>
      <c r="Q2636" s="3">
        <f t="shared" si="1106"/>
        <v>12</v>
      </c>
      <c r="R2636" s="3">
        <f t="shared" si="1090"/>
        <v>-0.81</v>
      </c>
      <c r="S2636" s="16">
        <f t="shared" si="1091"/>
        <v>-1.5389999999999999</v>
      </c>
      <c r="T2636" s="3">
        <f t="shared" si="1092"/>
        <v>81.934791666666641</v>
      </c>
      <c r="U2636" s="3">
        <f t="shared" si="1093"/>
        <v>0.1810693368766691</v>
      </c>
      <c r="V2636" s="3">
        <f t="shared" si="1094"/>
        <v>452.50506286701926</v>
      </c>
      <c r="W2636" s="19">
        <f t="shared" si="1095"/>
        <v>81.934791666666641</v>
      </c>
      <c r="X2636" s="19">
        <f t="shared" si="1096"/>
        <v>0.1810693368766691</v>
      </c>
      <c r="Y2636" s="19">
        <f t="shared" si="1097"/>
        <v>452.50506286701926</v>
      </c>
      <c r="Z2636" s="2">
        <f t="shared" si="1098"/>
        <v>3.0647500000000036</v>
      </c>
      <c r="AA2636" s="2">
        <f t="shared" si="1099"/>
        <v>21.471063304553297</v>
      </c>
      <c r="AB2636">
        <v>2.54</v>
      </c>
      <c r="AC2636">
        <v>43.18</v>
      </c>
      <c r="AD2636">
        <v>50.8</v>
      </c>
      <c r="AE2636">
        <v>127</v>
      </c>
      <c r="AF2636" s="2">
        <f t="shared" si="1100"/>
        <v>0.34</v>
      </c>
      <c r="AG2636" t="b">
        <f t="shared" si="1101"/>
        <v>1</v>
      </c>
      <c r="AH2636" s="2">
        <f t="shared" si="1102"/>
        <v>0.5247500000000036</v>
      </c>
      <c r="AI2636" t="str">
        <f t="shared" si="1103"/>
        <v/>
      </c>
      <c r="AJ2636" s="2">
        <f t="shared" si="1104"/>
        <v>-29.3289366954467</v>
      </c>
      <c r="AK2636" s="2">
        <f t="shared" si="1105"/>
        <v>29.3289366954467</v>
      </c>
    </row>
    <row r="2637" spans="1:37" x14ac:dyDescent="0.3">
      <c r="A2637" s="18">
        <v>40879</v>
      </c>
      <c r="B2637">
        <v>0</v>
      </c>
      <c r="C2637">
        <v>7.7</v>
      </c>
      <c r="D2637">
        <v>0.4</v>
      </c>
      <c r="E2637">
        <v>4.05</v>
      </c>
      <c r="G2637" s="3">
        <f t="shared" si="1107"/>
        <v>81.934791666666641</v>
      </c>
      <c r="H2637" s="3">
        <f t="shared" si="1108"/>
        <v>452.50506286701926</v>
      </c>
      <c r="I2637" s="10">
        <f t="shared" si="1082"/>
        <v>447.98001223834905</v>
      </c>
      <c r="J2637" s="3">
        <f t="shared" si="1083"/>
        <v>0.18289832007744355</v>
      </c>
      <c r="K2637" s="3">
        <f t="shared" si="1084"/>
        <v>0</v>
      </c>
      <c r="L2637" s="15">
        <f t="shared" si="1085"/>
        <v>0</v>
      </c>
      <c r="M2637" s="3">
        <f t="shared" si="1086"/>
        <v>0</v>
      </c>
      <c r="N2637" s="15">
        <f t="shared" si="1087"/>
        <v>81.934791666666641</v>
      </c>
      <c r="O2637" s="15">
        <f t="shared" si="1088"/>
        <v>0.18289832007744355</v>
      </c>
      <c r="P2637" s="15">
        <f t="shared" si="1089"/>
        <v>447.98001223834905</v>
      </c>
      <c r="Q2637" s="3">
        <f t="shared" si="1106"/>
        <v>12</v>
      </c>
      <c r="R2637" s="3">
        <f t="shared" si="1090"/>
        <v>-0.81</v>
      </c>
      <c r="S2637" s="16">
        <f t="shared" si="1091"/>
        <v>-3.2805</v>
      </c>
      <c r="T2637" s="3">
        <f t="shared" si="1092"/>
        <v>78.654291666666637</v>
      </c>
      <c r="U2637" s="3">
        <f t="shared" si="1093"/>
        <v>0.18289832007744355</v>
      </c>
      <c r="V2637" s="3">
        <f t="shared" si="1094"/>
        <v>430.04381687793807</v>
      </c>
      <c r="W2637" s="19">
        <f t="shared" si="1095"/>
        <v>78.654291666666637</v>
      </c>
      <c r="X2637" s="19">
        <f t="shared" si="1096"/>
        <v>0.18289832007744355</v>
      </c>
      <c r="Y2637" s="19">
        <f t="shared" si="1097"/>
        <v>430.04381687793807</v>
      </c>
      <c r="Z2637" s="2">
        <f t="shared" si="1098"/>
        <v>-3.2805000000000035</v>
      </c>
      <c r="AA2637" s="2">
        <f t="shared" si="1099"/>
        <v>-22.461245989081192</v>
      </c>
      <c r="AB2637">
        <v>0</v>
      </c>
      <c r="AC2637">
        <v>43.18</v>
      </c>
      <c r="AD2637">
        <v>0</v>
      </c>
      <c r="AE2637">
        <v>127</v>
      </c>
      <c r="AF2637" s="2">
        <f t="shared" si="1100"/>
        <v>0.34</v>
      </c>
      <c r="AG2637" t="b">
        <f t="shared" si="1101"/>
        <v>1</v>
      </c>
      <c r="AH2637" s="2">
        <f t="shared" si="1102"/>
        <v>-3.2805000000000035</v>
      </c>
      <c r="AI2637">
        <f t="shared" si="1103"/>
        <v>3.2805000000000035</v>
      </c>
      <c r="AJ2637" s="2">
        <f t="shared" si="1104"/>
        <v>-22.461245989081192</v>
      </c>
      <c r="AK2637" s="2">
        <f t="shared" si="1105"/>
        <v>22.461245989081192</v>
      </c>
    </row>
    <row r="2638" spans="1:37" x14ac:dyDescent="0.3">
      <c r="A2638" s="18">
        <v>40880</v>
      </c>
      <c r="B2638">
        <v>0</v>
      </c>
      <c r="C2638">
        <v>3.4</v>
      </c>
      <c r="D2638">
        <v>-2.1</v>
      </c>
      <c r="E2638">
        <v>0.65</v>
      </c>
      <c r="G2638" s="3">
        <f t="shared" si="1107"/>
        <v>78.654291666666637</v>
      </c>
      <c r="H2638" s="3">
        <f t="shared" si="1108"/>
        <v>430.04381687793807</v>
      </c>
      <c r="I2638" s="10">
        <f t="shared" si="1082"/>
        <v>425.74337870915866</v>
      </c>
      <c r="J2638" s="3">
        <f t="shared" si="1083"/>
        <v>0.1847457778560036</v>
      </c>
      <c r="K2638" s="3">
        <f t="shared" si="1084"/>
        <v>0</v>
      </c>
      <c r="L2638" s="15">
        <f t="shared" si="1085"/>
        <v>0</v>
      </c>
      <c r="M2638" s="3">
        <f t="shared" si="1086"/>
        <v>0</v>
      </c>
      <c r="N2638" s="15">
        <f t="shared" si="1087"/>
        <v>78.654291666666637</v>
      </c>
      <c r="O2638" s="15">
        <f t="shared" si="1088"/>
        <v>0.1847457778560036</v>
      </c>
      <c r="P2638" s="15">
        <f t="shared" si="1089"/>
        <v>425.74337870915866</v>
      </c>
      <c r="Q2638" s="3">
        <f t="shared" si="1106"/>
        <v>12</v>
      </c>
      <c r="R2638" s="3">
        <f t="shared" si="1090"/>
        <v>-0.81</v>
      </c>
      <c r="S2638" s="16">
        <f t="shared" si="1091"/>
        <v>-0.52650000000000008</v>
      </c>
      <c r="T2638" s="3">
        <f t="shared" si="1092"/>
        <v>78.127791666666639</v>
      </c>
      <c r="U2638" s="3">
        <f t="shared" si="1093"/>
        <v>0.1847457778560036</v>
      </c>
      <c r="V2638" s="3">
        <f t="shared" si="1094"/>
        <v>422.89351655744889</v>
      </c>
      <c r="W2638" s="19">
        <f t="shared" si="1095"/>
        <v>78.127791666666639</v>
      </c>
      <c r="X2638" s="19">
        <f t="shared" si="1096"/>
        <v>0.1847457778560036</v>
      </c>
      <c r="Y2638" s="19">
        <f t="shared" si="1097"/>
        <v>422.89351655744889</v>
      </c>
      <c r="Z2638" s="2">
        <f t="shared" si="1098"/>
        <v>-0.52649999999999864</v>
      </c>
      <c r="AA2638" s="2">
        <f t="shared" si="1099"/>
        <v>-7.1503003204891797</v>
      </c>
      <c r="AB2638">
        <v>-2.54</v>
      </c>
      <c r="AC2638">
        <v>40.64</v>
      </c>
      <c r="AD2638">
        <v>0</v>
      </c>
      <c r="AE2638">
        <v>127</v>
      </c>
      <c r="AF2638" s="2">
        <f t="shared" si="1100"/>
        <v>0.32</v>
      </c>
      <c r="AG2638" t="b">
        <f t="shared" si="1101"/>
        <v>1</v>
      </c>
      <c r="AH2638" s="2">
        <f t="shared" si="1102"/>
        <v>2.0135000000000014</v>
      </c>
      <c r="AI2638">
        <f t="shared" si="1103"/>
        <v>2.0135000000000014</v>
      </c>
      <c r="AJ2638" s="2">
        <f t="shared" si="1104"/>
        <v>-7.1503003204891797</v>
      </c>
      <c r="AK2638" s="2">
        <f t="shared" si="1105"/>
        <v>7.1503003204891797</v>
      </c>
    </row>
    <row r="2639" spans="1:37" x14ac:dyDescent="0.3">
      <c r="A2639" s="18">
        <v>40881</v>
      </c>
      <c r="B2639">
        <v>0</v>
      </c>
      <c r="C2639">
        <v>3.4</v>
      </c>
      <c r="D2639">
        <v>-2.2000000000000002</v>
      </c>
      <c r="E2639">
        <v>0.6</v>
      </c>
      <c r="G2639" s="3">
        <f t="shared" si="1107"/>
        <v>78.127791666666639</v>
      </c>
      <c r="H2639" s="3">
        <f t="shared" si="1108"/>
        <v>422.89351655744889</v>
      </c>
      <c r="I2639" s="10">
        <f t="shared" si="1082"/>
        <v>418.66458139187438</v>
      </c>
      <c r="J2639" s="3">
        <f t="shared" si="1083"/>
        <v>0.18661189682424609</v>
      </c>
      <c r="K2639" s="3">
        <f t="shared" si="1084"/>
        <v>0</v>
      </c>
      <c r="L2639" s="15">
        <f t="shared" si="1085"/>
        <v>0</v>
      </c>
      <c r="M2639" s="3">
        <f t="shared" si="1086"/>
        <v>0</v>
      </c>
      <c r="N2639" s="15">
        <f t="shared" si="1087"/>
        <v>78.127791666666639</v>
      </c>
      <c r="O2639" s="15">
        <f t="shared" si="1088"/>
        <v>0.18661189682424609</v>
      </c>
      <c r="P2639" s="15">
        <f t="shared" si="1089"/>
        <v>418.66458139187438</v>
      </c>
      <c r="Q2639" s="3">
        <f t="shared" si="1106"/>
        <v>12</v>
      </c>
      <c r="R2639" s="3">
        <f t="shared" si="1090"/>
        <v>-0.81</v>
      </c>
      <c r="S2639" s="16">
        <f t="shared" si="1091"/>
        <v>-0.48599999999999999</v>
      </c>
      <c r="T2639" s="3">
        <f t="shared" si="1092"/>
        <v>77.641791666666634</v>
      </c>
      <c r="U2639" s="3">
        <f t="shared" si="1093"/>
        <v>0.18661189682424609</v>
      </c>
      <c r="V2639" s="3">
        <f t="shared" si="1094"/>
        <v>416.06024582554267</v>
      </c>
      <c r="W2639" s="19">
        <f t="shared" si="1095"/>
        <v>77.641791666666634</v>
      </c>
      <c r="X2639" s="19">
        <f t="shared" si="1096"/>
        <v>0.18661189682424609</v>
      </c>
      <c r="Y2639" s="19">
        <f t="shared" si="1097"/>
        <v>416.06024582554267</v>
      </c>
      <c r="Z2639" s="2">
        <f t="shared" si="1098"/>
        <v>-0.48600000000000421</v>
      </c>
      <c r="AA2639" s="2">
        <f t="shared" si="1099"/>
        <v>-6.8332707319062251</v>
      </c>
      <c r="AB2639">
        <v>0</v>
      </c>
      <c r="AC2639">
        <v>40.64</v>
      </c>
      <c r="AD2639">
        <v>0</v>
      </c>
      <c r="AE2639">
        <v>127</v>
      </c>
      <c r="AF2639" s="2">
        <f t="shared" si="1100"/>
        <v>0.32</v>
      </c>
      <c r="AG2639" t="b">
        <f t="shared" si="1101"/>
        <v>1</v>
      </c>
      <c r="AH2639" s="2">
        <f t="shared" si="1102"/>
        <v>-0.48600000000000421</v>
      </c>
      <c r="AI2639">
        <f t="shared" si="1103"/>
        <v>0.48600000000000421</v>
      </c>
      <c r="AJ2639" s="2">
        <f t="shared" si="1104"/>
        <v>-6.8332707319062251</v>
      </c>
      <c r="AK2639" s="2">
        <f t="shared" si="1105"/>
        <v>6.8332707319062251</v>
      </c>
    </row>
    <row r="2640" spans="1:37" x14ac:dyDescent="0.3">
      <c r="A2640" s="18">
        <v>40882</v>
      </c>
      <c r="B2640">
        <v>0</v>
      </c>
      <c r="C2640">
        <v>6.1</v>
      </c>
      <c r="D2640">
        <v>-2.7</v>
      </c>
      <c r="E2640">
        <v>1.7</v>
      </c>
      <c r="G2640" s="3">
        <f t="shared" si="1107"/>
        <v>77.641791666666634</v>
      </c>
      <c r="H2640" s="3">
        <f t="shared" si="1108"/>
        <v>416.06024582554267</v>
      </c>
      <c r="I2640" s="10">
        <f t="shared" si="1082"/>
        <v>411.89964336728724</v>
      </c>
      <c r="J2640" s="3">
        <f t="shared" si="1083"/>
        <v>0.18849686547903646</v>
      </c>
      <c r="K2640" s="3">
        <f t="shared" si="1084"/>
        <v>0</v>
      </c>
      <c r="L2640" s="15">
        <f t="shared" si="1085"/>
        <v>0</v>
      </c>
      <c r="M2640" s="3">
        <f t="shared" si="1086"/>
        <v>0</v>
      </c>
      <c r="N2640" s="15">
        <f t="shared" si="1087"/>
        <v>77.641791666666634</v>
      </c>
      <c r="O2640" s="15">
        <f t="shared" si="1088"/>
        <v>0.18849686547903646</v>
      </c>
      <c r="P2640" s="15">
        <f t="shared" si="1089"/>
        <v>411.89964336728724</v>
      </c>
      <c r="Q2640" s="3">
        <f t="shared" si="1106"/>
        <v>12</v>
      </c>
      <c r="R2640" s="3">
        <f t="shared" si="1090"/>
        <v>-0.81</v>
      </c>
      <c r="S2640" s="16">
        <f t="shared" si="1091"/>
        <v>-1.377</v>
      </c>
      <c r="T2640" s="3">
        <f t="shared" si="1092"/>
        <v>76.264791666666639</v>
      </c>
      <c r="U2640" s="3">
        <f t="shared" si="1093"/>
        <v>0.18849686547903646</v>
      </c>
      <c r="V2640" s="3">
        <f t="shared" si="1094"/>
        <v>404.59448210372693</v>
      </c>
      <c r="W2640" s="19">
        <f t="shared" si="1095"/>
        <v>76.264791666666639</v>
      </c>
      <c r="X2640" s="19">
        <f t="shared" si="1096"/>
        <v>0.18849686547903646</v>
      </c>
      <c r="Y2640" s="19">
        <f t="shared" si="1097"/>
        <v>404.59448210372693</v>
      </c>
      <c r="Z2640" s="2">
        <f t="shared" si="1098"/>
        <v>-1.3769999999999953</v>
      </c>
      <c r="AA2640" s="2">
        <f t="shared" si="1099"/>
        <v>-11.465763721815733</v>
      </c>
      <c r="AB2640">
        <v>5.08</v>
      </c>
      <c r="AC2640">
        <v>45.72</v>
      </c>
      <c r="AD2640">
        <v>0</v>
      </c>
      <c r="AE2640">
        <v>127</v>
      </c>
      <c r="AF2640" s="2">
        <f t="shared" si="1100"/>
        <v>0.36</v>
      </c>
      <c r="AG2640" t="b">
        <f t="shared" si="1101"/>
        <v>1</v>
      </c>
      <c r="AH2640" s="2">
        <f t="shared" si="1102"/>
        <v>-6.4569999999999954</v>
      </c>
      <c r="AI2640">
        <f t="shared" si="1103"/>
        <v>6.4569999999999954</v>
      </c>
      <c r="AJ2640" s="2">
        <f t="shared" si="1104"/>
        <v>-11.465763721815733</v>
      </c>
      <c r="AK2640" s="2">
        <f t="shared" si="1105"/>
        <v>11.465763721815733</v>
      </c>
    </row>
    <row r="2641" spans="1:37" x14ac:dyDescent="0.3">
      <c r="A2641" s="18">
        <v>40883</v>
      </c>
      <c r="B2641">
        <v>2.54</v>
      </c>
      <c r="C2641">
        <v>7.1</v>
      </c>
      <c r="D2641">
        <v>0.6</v>
      </c>
      <c r="E2641">
        <v>3.85</v>
      </c>
      <c r="G2641" s="3">
        <f t="shared" si="1107"/>
        <v>76.264791666666639</v>
      </c>
      <c r="H2641" s="3">
        <f t="shared" si="1108"/>
        <v>404.59448210372693</v>
      </c>
      <c r="I2641" s="10">
        <f t="shared" si="1082"/>
        <v>400.54853728268967</v>
      </c>
      <c r="J2641" s="3">
        <f t="shared" si="1083"/>
        <v>0.19040087422124893</v>
      </c>
      <c r="K2641" s="3">
        <f t="shared" si="1084"/>
        <v>1.6298333333333335</v>
      </c>
      <c r="L2641" s="15">
        <f t="shared" si="1085"/>
        <v>0.91016666666666657</v>
      </c>
      <c r="M2641" s="3">
        <f t="shared" si="1086"/>
        <v>0.5027083333333332</v>
      </c>
      <c r="N2641" s="15">
        <f t="shared" si="1087"/>
        <v>76.76749999999997</v>
      </c>
      <c r="O2641" s="15">
        <f t="shared" si="1088"/>
        <v>0.19179275654791517</v>
      </c>
      <c r="P2641" s="15">
        <f t="shared" si="1089"/>
        <v>400.26276999059303</v>
      </c>
      <c r="Q2641" s="3">
        <f t="shared" si="1106"/>
        <v>12</v>
      </c>
      <c r="R2641" s="3">
        <f t="shared" si="1090"/>
        <v>-0.81</v>
      </c>
      <c r="S2641" s="16">
        <f t="shared" si="1091"/>
        <v>-3.1185000000000005</v>
      </c>
      <c r="T2641" s="3">
        <f t="shared" si="1092"/>
        <v>73.648999999999972</v>
      </c>
      <c r="U2641" s="3">
        <f t="shared" si="1093"/>
        <v>0.19179275654791517</v>
      </c>
      <c r="V2641" s="3">
        <f t="shared" si="1094"/>
        <v>384.00303184338668</v>
      </c>
      <c r="W2641" s="19">
        <f t="shared" si="1095"/>
        <v>73.648999999999972</v>
      </c>
      <c r="X2641" s="19">
        <f t="shared" si="1096"/>
        <v>0.19179275654791517</v>
      </c>
      <c r="Y2641" s="19">
        <f t="shared" si="1097"/>
        <v>384.00303184338668</v>
      </c>
      <c r="Z2641" s="2">
        <f t="shared" si="1098"/>
        <v>-2.6157916666666665</v>
      </c>
      <c r="AA2641" s="2">
        <f t="shared" si="1099"/>
        <v>-20.591450260340252</v>
      </c>
      <c r="AB2641">
        <v>0</v>
      </c>
      <c r="AC2641">
        <v>45.72</v>
      </c>
      <c r="AD2641">
        <v>0</v>
      </c>
      <c r="AE2641">
        <v>127</v>
      </c>
      <c r="AF2641" s="2">
        <f t="shared" si="1100"/>
        <v>0.36</v>
      </c>
      <c r="AG2641" t="b">
        <f t="shared" si="1101"/>
        <v>1</v>
      </c>
      <c r="AH2641" s="2">
        <f t="shared" si="1102"/>
        <v>-2.6157916666666665</v>
      </c>
      <c r="AI2641">
        <f t="shared" si="1103"/>
        <v>2.6157916666666665</v>
      </c>
      <c r="AJ2641" s="2">
        <f t="shared" si="1104"/>
        <v>-20.591450260340252</v>
      </c>
      <c r="AK2641" s="2">
        <f t="shared" si="1105"/>
        <v>20.591450260340252</v>
      </c>
    </row>
    <row r="2642" spans="1:37" x14ac:dyDescent="0.3">
      <c r="A2642" s="18">
        <v>40884</v>
      </c>
      <c r="B2642">
        <v>0</v>
      </c>
      <c r="C2642">
        <v>8.4</v>
      </c>
      <c r="D2642">
        <v>1.6</v>
      </c>
      <c r="E2642">
        <v>5</v>
      </c>
      <c r="G2642" s="3">
        <f t="shared" si="1107"/>
        <v>73.648999999999972</v>
      </c>
      <c r="H2642" s="3">
        <f t="shared" si="1108"/>
        <v>384.00303184338668</v>
      </c>
      <c r="I2642" s="10">
        <f t="shared" ref="I2642:I2705" si="1109">ASNWD*Compact_coef</f>
        <v>380.16300152495279</v>
      </c>
      <c r="J2642" s="3">
        <f t="shared" ref="J2642:J2705" si="1110">IF(ASNWDC&gt;0,ASWE/ASNWDC,0)</f>
        <v>0.19373005711910624</v>
      </c>
      <c r="K2642" s="3">
        <f t="shared" ref="K2642:K2705" si="1111">MAX(0,IP-SNOW)</f>
        <v>0</v>
      </c>
      <c r="L2642" s="15">
        <f t="shared" ref="L2642:L2705" si="1112">IP*(1-((MIN(Rainthresh,MAX(Snowthresh,E2642))-Snowthresh)/(Rainthresh-Snowthresh)))</f>
        <v>0</v>
      </c>
      <c r="M2642" s="3">
        <f t="shared" ref="M2642:M2705" si="1113">(SNOW*SWE_gain_coef)-(RAIN*SWE_loss_coef)</f>
        <v>0</v>
      </c>
      <c r="N2642" s="15">
        <f t="shared" ref="N2642:N2705" si="1114">MAX(0,ASWE+ISWES)</f>
        <v>73.648999999999972</v>
      </c>
      <c r="O2642" s="15">
        <f t="shared" ref="O2642:O2705" si="1115">IF(ASNWDS&gt;0,ASWES/ASNWDS,0)</f>
        <v>0.19373005711910624</v>
      </c>
      <c r="P2642" s="15">
        <f t="shared" ref="P2642:P2705" si="1116">MAX(0,I2642+((L2642*SWE_gain_coef)/Snowfall_density)-(K2642/MAX(0.1,J2642)))</f>
        <v>380.16300152495279</v>
      </c>
      <c r="Q2642" s="3">
        <f t="shared" si="1106"/>
        <v>12</v>
      </c>
      <c r="R2642" s="3">
        <f t="shared" ref="R2642:R2705" si="1117">IF(MONTH&gt;3,IF(MONTH&lt;10,Melt_coef_late,Melt_coef_early),Melt_coef_early)</f>
        <v>-0.81</v>
      </c>
      <c r="S2642" s="16">
        <f t="shared" ref="S2642:S2705" si="1118">MIN(0,Melt_coef*(TMEAN-Melt_thresh))</f>
        <v>-4.0500000000000007</v>
      </c>
      <c r="T2642" s="3">
        <f t="shared" ref="T2642:T2705" si="1119">MAX(0,ASWES+ISWEM)</f>
        <v>69.598999999999975</v>
      </c>
      <c r="U2642" s="3">
        <f t="shared" ref="U2642:U2705" si="1120">MIN(O2642,ADENS_max)</f>
        <v>0.19373005711910624</v>
      </c>
      <c r="V2642" s="3">
        <f t="shared" ref="V2642:V2705" si="1121">IF(ADENSM&gt;0,ASWEM/ADENSM,0)</f>
        <v>359.25762390711606</v>
      </c>
      <c r="W2642" s="19">
        <f t="shared" ref="W2642:W2705" si="1122">ASWEM</f>
        <v>69.598999999999975</v>
      </c>
      <c r="X2642" s="19">
        <f t="shared" ref="X2642:X2705" si="1123">ADENSM</f>
        <v>0.19373005711910624</v>
      </c>
      <c r="Y2642" s="19">
        <f t="shared" ref="Y2642:Y2705" si="1124">ASNWDM</f>
        <v>359.25762390711606</v>
      </c>
      <c r="Z2642" s="2">
        <f t="shared" ref="Z2642:Z2705" si="1125">W2642-G2642</f>
        <v>-4.0499999999999972</v>
      </c>
      <c r="AA2642" s="2">
        <f t="shared" ref="AA2642:AA2705" si="1126">Y2642-H2642</f>
        <v>-24.745407936270624</v>
      </c>
      <c r="AB2642">
        <v>0</v>
      </c>
      <c r="AC2642">
        <v>45.72</v>
      </c>
      <c r="AD2642">
        <v>0</v>
      </c>
      <c r="AE2642">
        <v>127</v>
      </c>
      <c r="AF2642" s="2">
        <f t="shared" ref="AF2642:AF2705" si="1127">IF(asnwd_obs&gt;0,aswe_obs/asnwd_obs,0)</f>
        <v>0.36</v>
      </c>
      <c r="AG2642" t="b">
        <f t="shared" ref="AG2642:AG2705" si="1128">OR(Z2642&lt;&gt;0,AB2642&lt;&gt;0)</f>
        <v>1</v>
      </c>
      <c r="AH2642" s="2">
        <f t="shared" ref="AH2642:AH2705" si="1129">IF(AG2642=TRUE,Z2642-AB2642,"")</f>
        <v>-4.0499999999999972</v>
      </c>
      <c r="AI2642">
        <f t="shared" ref="AI2642:AI2705" si="1130">IF(AG2632=TRUE,ABS(Z2642-AB2642),"")</f>
        <v>4.0499999999999972</v>
      </c>
      <c r="AJ2642" s="2">
        <f t="shared" ref="AJ2642:AJ2705" si="1131">IF(AG2642=TRUE,AA2642-AD2642,"")</f>
        <v>-24.745407936270624</v>
      </c>
      <c r="AK2642" s="2">
        <f t="shared" ref="AK2642:AK2705" si="1132">IF(AG2642=TRUE,ABS(AA2642-AD2642),"")</f>
        <v>24.745407936270624</v>
      </c>
    </row>
    <row r="2643" spans="1:37" x14ac:dyDescent="0.3">
      <c r="A2643" s="18">
        <v>40885</v>
      </c>
      <c r="B2643">
        <v>0</v>
      </c>
      <c r="C2643">
        <v>6.6</v>
      </c>
      <c r="D2643">
        <v>1.4</v>
      </c>
      <c r="E2643">
        <v>4</v>
      </c>
      <c r="G2643" s="3">
        <f t="shared" si="1107"/>
        <v>69.598999999999975</v>
      </c>
      <c r="H2643" s="3">
        <f t="shared" si="1108"/>
        <v>359.25762390711606</v>
      </c>
      <c r="I2643" s="10">
        <f t="shared" si="1109"/>
        <v>355.66504766804491</v>
      </c>
      <c r="J2643" s="3">
        <f t="shared" si="1110"/>
        <v>0.19568692638293558</v>
      </c>
      <c r="K2643" s="3">
        <f t="shared" si="1111"/>
        <v>0</v>
      </c>
      <c r="L2643" s="15">
        <f t="shared" si="1112"/>
        <v>0</v>
      </c>
      <c r="M2643" s="3">
        <f t="shared" si="1113"/>
        <v>0</v>
      </c>
      <c r="N2643" s="15">
        <f t="shared" si="1114"/>
        <v>69.598999999999975</v>
      </c>
      <c r="O2643" s="15">
        <f t="shared" si="1115"/>
        <v>0.19568692638293558</v>
      </c>
      <c r="P2643" s="15">
        <f t="shared" si="1116"/>
        <v>355.66504766804491</v>
      </c>
      <c r="Q2643" s="3">
        <f t="shared" ref="Q2643:Q2706" si="1133">MONTH(A2643)</f>
        <v>12</v>
      </c>
      <c r="R2643" s="3">
        <f t="shared" si="1117"/>
        <v>-0.81</v>
      </c>
      <c r="S2643" s="16">
        <f t="shared" si="1118"/>
        <v>-3.24</v>
      </c>
      <c r="T2643" s="3">
        <f t="shared" si="1119"/>
        <v>66.35899999999998</v>
      </c>
      <c r="U2643" s="3">
        <f t="shared" si="1120"/>
        <v>0.19568692638293558</v>
      </c>
      <c r="V2643" s="3">
        <f t="shared" si="1121"/>
        <v>339.10798859471822</v>
      </c>
      <c r="W2643" s="19">
        <f t="shared" si="1122"/>
        <v>66.35899999999998</v>
      </c>
      <c r="X2643" s="19">
        <f t="shared" si="1123"/>
        <v>0.19568692638293558</v>
      </c>
      <c r="Y2643" s="19">
        <f t="shared" si="1124"/>
        <v>339.10798859471822</v>
      </c>
      <c r="Z2643" s="2">
        <f t="shared" si="1125"/>
        <v>-3.2399999999999949</v>
      </c>
      <c r="AA2643" s="2">
        <f t="shared" si="1126"/>
        <v>-20.149635312397834</v>
      </c>
      <c r="AB2643">
        <v>0</v>
      </c>
      <c r="AC2643">
        <v>45.72</v>
      </c>
      <c r="AD2643">
        <v>0</v>
      </c>
      <c r="AE2643">
        <v>127</v>
      </c>
      <c r="AF2643" s="2">
        <f t="shared" si="1127"/>
        <v>0.36</v>
      </c>
      <c r="AG2643" t="b">
        <f t="shared" si="1128"/>
        <v>1</v>
      </c>
      <c r="AH2643" s="2">
        <f t="shared" si="1129"/>
        <v>-3.2399999999999949</v>
      </c>
      <c r="AI2643">
        <f t="shared" si="1130"/>
        <v>3.2399999999999949</v>
      </c>
      <c r="AJ2643" s="2">
        <f t="shared" si="1131"/>
        <v>-20.149635312397834</v>
      </c>
      <c r="AK2643" s="2">
        <f t="shared" si="1132"/>
        <v>20.149635312397834</v>
      </c>
    </row>
    <row r="2644" spans="1:37" x14ac:dyDescent="0.3">
      <c r="A2644" s="18">
        <v>40886</v>
      </c>
      <c r="B2644">
        <v>0</v>
      </c>
      <c r="C2644">
        <v>10.8</v>
      </c>
      <c r="D2644">
        <v>0.9</v>
      </c>
      <c r="E2644">
        <v>5.85</v>
      </c>
      <c r="G2644" s="3">
        <f t="shared" si="1107"/>
        <v>66.35899999999998</v>
      </c>
      <c r="H2644" s="3">
        <f t="shared" si="1108"/>
        <v>339.10798859471822</v>
      </c>
      <c r="I2644" s="10">
        <f t="shared" si="1109"/>
        <v>335.71690870877103</v>
      </c>
      <c r="J2644" s="3">
        <f t="shared" si="1110"/>
        <v>0.19766356200296523</v>
      </c>
      <c r="K2644" s="3">
        <f t="shared" si="1111"/>
        <v>0</v>
      </c>
      <c r="L2644" s="15">
        <f t="shared" si="1112"/>
        <v>0</v>
      </c>
      <c r="M2644" s="3">
        <f t="shared" si="1113"/>
        <v>0</v>
      </c>
      <c r="N2644" s="15">
        <f t="shared" si="1114"/>
        <v>66.35899999999998</v>
      </c>
      <c r="O2644" s="15">
        <f t="shared" si="1115"/>
        <v>0.19766356200296523</v>
      </c>
      <c r="P2644" s="15">
        <f t="shared" si="1116"/>
        <v>335.71690870877103</v>
      </c>
      <c r="Q2644" s="3">
        <f t="shared" si="1133"/>
        <v>12</v>
      </c>
      <c r="R2644" s="3">
        <f t="shared" si="1117"/>
        <v>-0.81</v>
      </c>
      <c r="S2644" s="16">
        <f t="shared" si="1118"/>
        <v>-4.7385000000000002</v>
      </c>
      <c r="T2644" s="3">
        <f t="shared" si="1119"/>
        <v>61.620499999999979</v>
      </c>
      <c r="U2644" s="3">
        <f t="shared" si="1120"/>
        <v>0.19766356200296523</v>
      </c>
      <c r="V2644" s="3">
        <f t="shared" si="1121"/>
        <v>311.74435680297813</v>
      </c>
      <c r="W2644" s="19">
        <f t="shared" si="1122"/>
        <v>61.620499999999979</v>
      </c>
      <c r="X2644" s="19">
        <f t="shared" si="1123"/>
        <v>0.19766356200296523</v>
      </c>
      <c r="Y2644" s="19">
        <f t="shared" si="1124"/>
        <v>311.74435680297813</v>
      </c>
      <c r="Z2644" s="2">
        <f t="shared" si="1125"/>
        <v>-4.7385000000000019</v>
      </c>
      <c r="AA2644" s="2">
        <f t="shared" si="1126"/>
        <v>-27.36363179174009</v>
      </c>
      <c r="AB2644">
        <v>0</v>
      </c>
      <c r="AC2644">
        <v>45.72</v>
      </c>
      <c r="AD2644">
        <v>0</v>
      </c>
      <c r="AE2644">
        <v>127</v>
      </c>
      <c r="AF2644" s="2">
        <f t="shared" si="1127"/>
        <v>0.36</v>
      </c>
      <c r="AG2644" t="b">
        <f t="shared" si="1128"/>
        <v>1</v>
      </c>
      <c r="AH2644" s="2">
        <f t="shared" si="1129"/>
        <v>-4.7385000000000019</v>
      </c>
      <c r="AI2644">
        <f t="shared" si="1130"/>
        <v>4.7385000000000019</v>
      </c>
      <c r="AJ2644" s="2">
        <f t="shared" si="1131"/>
        <v>-27.36363179174009</v>
      </c>
      <c r="AK2644" s="2">
        <f t="shared" si="1132"/>
        <v>27.36363179174009</v>
      </c>
    </row>
    <row r="2645" spans="1:37" x14ac:dyDescent="0.3">
      <c r="A2645" s="18">
        <v>40887</v>
      </c>
      <c r="B2645">
        <v>0</v>
      </c>
      <c r="C2645">
        <v>12.2</v>
      </c>
      <c r="D2645">
        <v>4.0999999999999996</v>
      </c>
      <c r="E2645">
        <v>8.15</v>
      </c>
      <c r="G2645" s="3">
        <f t="shared" si="1107"/>
        <v>61.620499999999979</v>
      </c>
      <c r="H2645" s="3">
        <f t="shared" si="1108"/>
        <v>311.74435680297813</v>
      </c>
      <c r="I2645" s="10">
        <f t="shared" si="1109"/>
        <v>308.62691323494835</v>
      </c>
      <c r="J2645" s="3">
        <f t="shared" si="1110"/>
        <v>0.19966016363935882</v>
      </c>
      <c r="K2645" s="3">
        <f t="shared" si="1111"/>
        <v>0</v>
      </c>
      <c r="L2645" s="15">
        <f t="shared" si="1112"/>
        <v>0</v>
      </c>
      <c r="M2645" s="3">
        <f t="shared" si="1113"/>
        <v>0</v>
      </c>
      <c r="N2645" s="15">
        <f t="shared" si="1114"/>
        <v>61.620499999999979</v>
      </c>
      <c r="O2645" s="15">
        <f t="shared" si="1115"/>
        <v>0.19966016363935882</v>
      </c>
      <c r="P2645" s="15">
        <f t="shared" si="1116"/>
        <v>308.62691323494835</v>
      </c>
      <c r="Q2645" s="3">
        <f t="shared" si="1133"/>
        <v>12</v>
      </c>
      <c r="R2645" s="3">
        <f t="shared" si="1117"/>
        <v>-0.81</v>
      </c>
      <c r="S2645" s="16">
        <f t="shared" si="1118"/>
        <v>-6.6015000000000006</v>
      </c>
      <c r="T2645" s="3">
        <f t="shared" si="1119"/>
        <v>55.018999999999977</v>
      </c>
      <c r="U2645" s="3">
        <f t="shared" si="1120"/>
        <v>0.19966016363935882</v>
      </c>
      <c r="V2645" s="3">
        <f t="shared" si="1121"/>
        <v>275.56323202949699</v>
      </c>
      <c r="W2645" s="19">
        <f t="shared" si="1122"/>
        <v>55.018999999999977</v>
      </c>
      <c r="X2645" s="19">
        <f t="shared" si="1123"/>
        <v>0.19966016363935882</v>
      </c>
      <c r="Y2645" s="19">
        <f t="shared" si="1124"/>
        <v>275.56323202949699</v>
      </c>
      <c r="Z2645" s="2">
        <f t="shared" si="1125"/>
        <v>-6.6015000000000015</v>
      </c>
      <c r="AA2645" s="2">
        <f t="shared" si="1126"/>
        <v>-36.181124773481145</v>
      </c>
      <c r="AB2645">
        <v>0</v>
      </c>
      <c r="AC2645">
        <v>45.72</v>
      </c>
      <c r="AD2645">
        <v>0</v>
      </c>
      <c r="AE2645">
        <v>127</v>
      </c>
      <c r="AF2645" s="2">
        <f t="shared" si="1127"/>
        <v>0.36</v>
      </c>
      <c r="AG2645" t="b">
        <f t="shared" si="1128"/>
        <v>1</v>
      </c>
      <c r="AH2645" s="2">
        <f t="shared" si="1129"/>
        <v>-6.6015000000000015</v>
      </c>
      <c r="AI2645">
        <f t="shared" si="1130"/>
        <v>6.6015000000000015</v>
      </c>
      <c r="AJ2645" s="2">
        <f t="shared" si="1131"/>
        <v>-36.181124773481145</v>
      </c>
      <c r="AK2645" s="2">
        <f t="shared" si="1132"/>
        <v>36.181124773481145</v>
      </c>
    </row>
    <row r="2646" spans="1:37" x14ac:dyDescent="0.3">
      <c r="A2646" s="18">
        <v>40888</v>
      </c>
      <c r="B2646">
        <v>0</v>
      </c>
      <c r="C2646">
        <v>6.3</v>
      </c>
      <c r="D2646">
        <v>-0.3</v>
      </c>
      <c r="E2646">
        <v>3</v>
      </c>
      <c r="G2646" s="3">
        <f t="shared" si="1107"/>
        <v>55.018999999999977</v>
      </c>
      <c r="H2646" s="3">
        <f t="shared" si="1108"/>
        <v>275.56323202949699</v>
      </c>
      <c r="I2646" s="10">
        <f t="shared" si="1109"/>
        <v>272.80759970920201</v>
      </c>
      <c r="J2646" s="3">
        <f t="shared" si="1110"/>
        <v>0.20167693296904934</v>
      </c>
      <c r="K2646" s="3">
        <f t="shared" si="1111"/>
        <v>0</v>
      </c>
      <c r="L2646" s="15">
        <f t="shared" si="1112"/>
        <v>0</v>
      </c>
      <c r="M2646" s="3">
        <f t="shared" si="1113"/>
        <v>0</v>
      </c>
      <c r="N2646" s="15">
        <f t="shared" si="1114"/>
        <v>55.018999999999977</v>
      </c>
      <c r="O2646" s="15">
        <f t="shared" si="1115"/>
        <v>0.20167693296904934</v>
      </c>
      <c r="P2646" s="15">
        <f t="shared" si="1116"/>
        <v>272.80759970920201</v>
      </c>
      <c r="Q2646" s="3">
        <f t="shared" si="1133"/>
        <v>12</v>
      </c>
      <c r="R2646" s="3">
        <f t="shared" si="1117"/>
        <v>-0.81</v>
      </c>
      <c r="S2646" s="16">
        <f t="shared" si="1118"/>
        <v>-2.4300000000000002</v>
      </c>
      <c r="T2646" s="3">
        <f t="shared" si="1119"/>
        <v>52.588999999999977</v>
      </c>
      <c r="U2646" s="3">
        <f t="shared" si="1120"/>
        <v>0.20167693296904934</v>
      </c>
      <c r="V2646" s="3">
        <f t="shared" si="1121"/>
        <v>260.75862631285963</v>
      </c>
      <c r="W2646" s="19">
        <f t="shared" si="1122"/>
        <v>52.588999999999977</v>
      </c>
      <c r="X2646" s="19">
        <f t="shared" si="1123"/>
        <v>0.20167693296904934</v>
      </c>
      <c r="Y2646" s="19">
        <f t="shared" si="1124"/>
        <v>260.75862631285963</v>
      </c>
      <c r="Z2646" s="2">
        <f t="shared" si="1125"/>
        <v>-2.4299999999999997</v>
      </c>
      <c r="AA2646" s="2">
        <f t="shared" si="1126"/>
        <v>-14.804605716637354</v>
      </c>
      <c r="AB2646">
        <v>0</v>
      </c>
      <c r="AC2646">
        <v>45.72</v>
      </c>
      <c r="AD2646">
        <v>0</v>
      </c>
      <c r="AE2646">
        <v>127</v>
      </c>
      <c r="AF2646" s="2">
        <f t="shared" si="1127"/>
        <v>0.36</v>
      </c>
      <c r="AG2646" t="b">
        <f t="shared" si="1128"/>
        <v>1</v>
      </c>
      <c r="AH2646" s="2">
        <f t="shared" si="1129"/>
        <v>-2.4299999999999997</v>
      </c>
      <c r="AI2646">
        <f t="shared" si="1130"/>
        <v>2.4299999999999997</v>
      </c>
      <c r="AJ2646" s="2">
        <f t="shared" si="1131"/>
        <v>-14.804605716637354</v>
      </c>
      <c r="AK2646" s="2">
        <f t="shared" si="1132"/>
        <v>14.804605716637354</v>
      </c>
    </row>
    <row r="2647" spans="1:37" x14ac:dyDescent="0.3">
      <c r="A2647" s="18">
        <v>40889</v>
      </c>
      <c r="B2647">
        <v>0</v>
      </c>
      <c r="C2647">
        <v>1.6</v>
      </c>
      <c r="D2647">
        <v>-1.5</v>
      </c>
      <c r="E2647">
        <v>0.05</v>
      </c>
      <c r="G2647" s="3">
        <f t="shared" si="1107"/>
        <v>52.588999999999977</v>
      </c>
      <c r="H2647" s="3">
        <f t="shared" si="1108"/>
        <v>260.75862631285963</v>
      </c>
      <c r="I2647" s="10">
        <f t="shared" si="1109"/>
        <v>258.15104004973102</v>
      </c>
      <c r="J2647" s="3">
        <f t="shared" si="1110"/>
        <v>0.20371407370611044</v>
      </c>
      <c r="K2647" s="3">
        <f t="shared" si="1111"/>
        <v>0</v>
      </c>
      <c r="L2647" s="15">
        <f t="shared" si="1112"/>
        <v>0</v>
      </c>
      <c r="M2647" s="3">
        <f t="shared" si="1113"/>
        <v>0</v>
      </c>
      <c r="N2647" s="15">
        <f t="shared" si="1114"/>
        <v>52.588999999999977</v>
      </c>
      <c r="O2647" s="15">
        <f t="shared" si="1115"/>
        <v>0.20371407370611044</v>
      </c>
      <c r="P2647" s="15">
        <f t="shared" si="1116"/>
        <v>258.15104004973102</v>
      </c>
      <c r="Q2647" s="3">
        <f t="shared" si="1133"/>
        <v>12</v>
      </c>
      <c r="R2647" s="3">
        <f t="shared" si="1117"/>
        <v>-0.81</v>
      </c>
      <c r="S2647" s="16">
        <f t="shared" si="1118"/>
        <v>-4.0500000000000008E-2</v>
      </c>
      <c r="T2647" s="3">
        <f t="shared" si="1119"/>
        <v>52.548499999999976</v>
      </c>
      <c r="U2647" s="3">
        <f t="shared" si="1120"/>
        <v>0.20371407370611044</v>
      </c>
      <c r="V2647" s="3">
        <f t="shared" si="1121"/>
        <v>257.95223198869138</v>
      </c>
      <c r="W2647" s="19">
        <f t="shared" si="1122"/>
        <v>52.548499999999976</v>
      </c>
      <c r="X2647" s="19">
        <f t="shared" si="1123"/>
        <v>0.20371407370611044</v>
      </c>
      <c r="Y2647" s="19">
        <f t="shared" si="1124"/>
        <v>257.95223198869138</v>
      </c>
      <c r="Z2647" s="2">
        <f t="shared" si="1125"/>
        <v>-4.0500000000001535E-2</v>
      </c>
      <c r="AA2647" s="2">
        <f t="shared" si="1126"/>
        <v>-2.8063943241682523</v>
      </c>
      <c r="AB2647">
        <v>0</v>
      </c>
      <c r="AC2647">
        <v>45.72</v>
      </c>
      <c r="AD2647">
        <v>0</v>
      </c>
      <c r="AE2647">
        <v>127</v>
      </c>
      <c r="AF2647" s="2">
        <f t="shared" si="1127"/>
        <v>0.36</v>
      </c>
      <c r="AG2647" t="b">
        <f t="shared" si="1128"/>
        <v>1</v>
      </c>
      <c r="AH2647" s="2">
        <f t="shared" si="1129"/>
        <v>-4.0500000000001535E-2</v>
      </c>
      <c r="AI2647">
        <f t="shared" si="1130"/>
        <v>4.0500000000001535E-2</v>
      </c>
      <c r="AJ2647" s="2">
        <f t="shared" si="1131"/>
        <v>-2.8063943241682523</v>
      </c>
      <c r="AK2647" s="2">
        <f t="shared" si="1132"/>
        <v>2.8063943241682523</v>
      </c>
    </row>
    <row r="2648" spans="1:37" x14ac:dyDescent="0.3">
      <c r="A2648" s="18">
        <v>40890</v>
      </c>
      <c r="B2648">
        <v>0</v>
      </c>
      <c r="C2648">
        <v>-0.1</v>
      </c>
      <c r="D2648">
        <v>-2.7</v>
      </c>
      <c r="E2648">
        <v>-1.4</v>
      </c>
      <c r="G2648" s="3">
        <f t="shared" si="1107"/>
        <v>52.548499999999976</v>
      </c>
      <c r="H2648" s="3">
        <f t="shared" si="1108"/>
        <v>257.95223198869138</v>
      </c>
      <c r="I2648" s="10">
        <f t="shared" si="1109"/>
        <v>255.37270966880448</v>
      </c>
      <c r="J2648" s="3">
        <f t="shared" si="1110"/>
        <v>0.20577179162233378</v>
      </c>
      <c r="K2648" s="3">
        <f t="shared" si="1111"/>
        <v>0</v>
      </c>
      <c r="L2648" s="15">
        <f t="shared" si="1112"/>
        <v>0</v>
      </c>
      <c r="M2648" s="3">
        <f t="shared" si="1113"/>
        <v>0</v>
      </c>
      <c r="N2648" s="15">
        <f t="shared" si="1114"/>
        <v>52.548499999999976</v>
      </c>
      <c r="O2648" s="15">
        <f t="shared" si="1115"/>
        <v>0.20577179162233378</v>
      </c>
      <c r="P2648" s="15">
        <f t="shared" si="1116"/>
        <v>255.37270966880448</v>
      </c>
      <c r="Q2648" s="3">
        <f t="shared" si="1133"/>
        <v>12</v>
      </c>
      <c r="R2648" s="3">
        <f t="shared" si="1117"/>
        <v>-0.81</v>
      </c>
      <c r="S2648" s="16">
        <f t="shared" si="1118"/>
        <v>0</v>
      </c>
      <c r="T2648" s="3">
        <f t="shared" si="1119"/>
        <v>52.548499999999976</v>
      </c>
      <c r="U2648" s="3">
        <f t="shared" si="1120"/>
        <v>0.20577179162233378</v>
      </c>
      <c r="V2648" s="3">
        <f t="shared" si="1121"/>
        <v>255.37270966880448</v>
      </c>
      <c r="W2648" s="19">
        <f t="shared" si="1122"/>
        <v>52.548499999999976</v>
      </c>
      <c r="X2648" s="19">
        <f t="shared" si="1123"/>
        <v>0.20577179162233378</v>
      </c>
      <c r="Y2648" s="19">
        <f t="shared" si="1124"/>
        <v>255.37270966880448</v>
      </c>
      <c r="Z2648" s="2">
        <f t="shared" si="1125"/>
        <v>0</v>
      </c>
      <c r="AA2648" s="2">
        <f t="shared" si="1126"/>
        <v>-2.5795223198869053</v>
      </c>
      <c r="AB2648">
        <v>-5.08</v>
      </c>
      <c r="AC2648">
        <v>40.64</v>
      </c>
      <c r="AD2648">
        <v>0</v>
      </c>
      <c r="AE2648">
        <v>127</v>
      </c>
      <c r="AF2648" s="2">
        <f t="shared" si="1127"/>
        <v>0.32</v>
      </c>
      <c r="AG2648" t="b">
        <f t="shared" si="1128"/>
        <v>1</v>
      </c>
      <c r="AH2648" s="2">
        <f t="shared" si="1129"/>
        <v>5.08</v>
      </c>
      <c r="AI2648">
        <f t="shared" si="1130"/>
        <v>5.08</v>
      </c>
      <c r="AJ2648" s="2">
        <f t="shared" si="1131"/>
        <v>-2.5795223198869053</v>
      </c>
      <c r="AK2648" s="2">
        <f t="shared" si="1132"/>
        <v>2.5795223198869053</v>
      </c>
    </row>
    <row r="2649" spans="1:37" x14ac:dyDescent="0.3">
      <c r="A2649" s="18">
        <v>40891</v>
      </c>
      <c r="B2649">
        <v>0</v>
      </c>
      <c r="C2649">
        <v>4.4000000000000004</v>
      </c>
      <c r="D2649">
        <v>-2.6</v>
      </c>
      <c r="E2649">
        <v>0.9</v>
      </c>
      <c r="G2649" s="3">
        <f t="shared" si="1107"/>
        <v>52.548499999999976</v>
      </c>
      <c r="H2649" s="3">
        <f t="shared" si="1108"/>
        <v>255.37270966880448</v>
      </c>
      <c r="I2649" s="10">
        <f t="shared" si="1109"/>
        <v>252.81898257211643</v>
      </c>
      <c r="J2649" s="3">
        <f t="shared" si="1110"/>
        <v>0.2078502945680139</v>
      </c>
      <c r="K2649" s="3">
        <f t="shared" si="1111"/>
        <v>0</v>
      </c>
      <c r="L2649" s="15">
        <f t="shared" si="1112"/>
        <v>0</v>
      </c>
      <c r="M2649" s="3">
        <f t="shared" si="1113"/>
        <v>0</v>
      </c>
      <c r="N2649" s="15">
        <f t="shared" si="1114"/>
        <v>52.548499999999976</v>
      </c>
      <c r="O2649" s="15">
        <f t="shared" si="1115"/>
        <v>0.2078502945680139</v>
      </c>
      <c r="P2649" s="15">
        <f t="shared" si="1116"/>
        <v>252.81898257211643</v>
      </c>
      <c r="Q2649" s="3">
        <f t="shared" si="1133"/>
        <v>12</v>
      </c>
      <c r="R2649" s="3">
        <f t="shared" si="1117"/>
        <v>-0.81</v>
      </c>
      <c r="S2649" s="16">
        <f t="shared" si="1118"/>
        <v>-0.72900000000000009</v>
      </c>
      <c r="T2649" s="3">
        <f t="shared" si="1119"/>
        <v>51.819499999999977</v>
      </c>
      <c r="U2649" s="3">
        <f t="shared" si="1120"/>
        <v>0.2078502945680139</v>
      </c>
      <c r="V2649" s="3">
        <f t="shared" si="1121"/>
        <v>249.31165052086715</v>
      </c>
      <c r="W2649" s="19">
        <f t="shared" si="1122"/>
        <v>51.819499999999977</v>
      </c>
      <c r="X2649" s="19">
        <f t="shared" si="1123"/>
        <v>0.2078502945680139</v>
      </c>
      <c r="Y2649" s="19">
        <f t="shared" si="1124"/>
        <v>249.31165052086715</v>
      </c>
      <c r="Z2649" s="2">
        <f t="shared" si="1125"/>
        <v>-0.7289999999999992</v>
      </c>
      <c r="AA2649" s="2">
        <f t="shared" si="1126"/>
        <v>-6.0610591479373284</v>
      </c>
      <c r="AB2649">
        <v>2.54</v>
      </c>
      <c r="AC2649">
        <v>43.18</v>
      </c>
      <c r="AD2649">
        <v>0</v>
      </c>
      <c r="AE2649">
        <v>127</v>
      </c>
      <c r="AF2649" s="2">
        <f t="shared" si="1127"/>
        <v>0.34</v>
      </c>
      <c r="AG2649" t="b">
        <f t="shared" si="1128"/>
        <v>1</v>
      </c>
      <c r="AH2649" s="2">
        <f t="shared" si="1129"/>
        <v>-3.2689999999999992</v>
      </c>
      <c r="AI2649">
        <f t="shared" si="1130"/>
        <v>3.2689999999999992</v>
      </c>
      <c r="AJ2649" s="2">
        <f t="shared" si="1131"/>
        <v>-6.0610591479373284</v>
      </c>
      <c r="AK2649" s="2">
        <f t="shared" si="1132"/>
        <v>6.0610591479373284</v>
      </c>
    </row>
    <row r="2650" spans="1:37" x14ac:dyDescent="0.3">
      <c r="A2650" s="18">
        <v>40892</v>
      </c>
      <c r="B2650">
        <v>0</v>
      </c>
      <c r="C2650">
        <v>5.6</v>
      </c>
      <c r="D2650">
        <v>-0.7</v>
      </c>
      <c r="E2650">
        <v>2.4500000000000002</v>
      </c>
      <c r="G2650" s="3">
        <f t="shared" ref="G2650:G2713" si="1134">W2649</f>
        <v>51.819499999999977</v>
      </c>
      <c r="H2650" s="3">
        <f t="shared" ref="H2650:H2713" si="1135">Y2649</f>
        <v>249.31165052086715</v>
      </c>
      <c r="I2650" s="10">
        <f t="shared" si="1109"/>
        <v>246.81853401565849</v>
      </c>
      <c r="J2650" s="3">
        <f t="shared" si="1110"/>
        <v>0.20994979249294335</v>
      </c>
      <c r="K2650" s="3">
        <f t="shared" si="1111"/>
        <v>0</v>
      </c>
      <c r="L2650" s="15">
        <f t="shared" si="1112"/>
        <v>0</v>
      </c>
      <c r="M2650" s="3">
        <f t="shared" si="1113"/>
        <v>0</v>
      </c>
      <c r="N2650" s="15">
        <f t="shared" si="1114"/>
        <v>51.819499999999977</v>
      </c>
      <c r="O2650" s="15">
        <f t="shared" si="1115"/>
        <v>0.20994979249294335</v>
      </c>
      <c r="P2650" s="15">
        <f t="shared" si="1116"/>
        <v>246.81853401565849</v>
      </c>
      <c r="Q2650" s="3">
        <f t="shared" si="1133"/>
        <v>12</v>
      </c>
      <c r="R2650" s="3">
        <f t="shared" si="1117"/>
        <v>-0.81</v>
      </c>
      <c r="S2650" s="16">
        <f t="shared" si="1118"/>
        <v>-1.9845000000000004</v>
      </c>
      <c r="T2650" s="3">
        <f t="shared" si="1119"/>
        <v>49.83499999999998</v>
      </c>
      <c r="U2650" s="3">
        <f t="shared" si="1120"/>
        <v>0.20994979249294335</v>
      </c>
      <c r="V2650" s="3">
        <f t="shared" si="1121"/>
        <v>237.36627413754167</v>
      </c>
      <c r="W2650" s="19">
        <f t="shared" si="1122"/>
        <v>49.83499999999998</v>
      </c>
      <c r="X2650" s="19">
        <f t="shared" si="1123"/>
        <v>0.20994979249294335</v>
      </c>
      <c r="Y2650" s="19">
        <f t="shared" si="1124"/>
        <v>237.36627413754167</v>
      </c>
      <c r="Z2650" s="2">
        <f t="shared" si="1125"/>
        <v>-1.984499999999997</v>
      </c>
      <c r="AA2650" s="2">
        <f t="shared" si="1126"/>
        <v>-11.945376383325481</v>
      </c>
      <c r="AB2650">
        <v>2.54</v>
      </c>
      <c r="AC2650">
        <v>45.72</v>
      </c>
      <c r="AD2650">
        <v>0</v>
      </c>
      <c r="AE2650">
        <v>127</v>
      </c>
      <c r="AF2650" s="2">
        <f t="shared" si="1127"/>
        <v>0.36</v>
      </c>
      <c r="AG2650" t="b">
        <f t="shared" si="1128"/>
        <v>1</v>
      </c>
      <c r="AH2650" s="2">
        <f t="shared" si="1129"/>
        <v>-4.5244999999999971</v>
      </c>
      <c r="AI2650">
        <f t="shared" si="1130"/>
        <v>4.5244999999999971</v>
      </c>
      <c r="AJ2650" s="2">
        <f t="shared" si="1131"/>
        <v>-11.945376383325481</v>
      </c>
      <c r="AK2650" s="2">
        <f t="shared" si="1132"/>
        <v>11.945376383325481</v>
      </c>
    </row>
    <row r="2651" spans="1:37" x14ac:dyDescent="0.3">
      <c r="A2651" s="18">
        <v>40893</v>
      </c>
      <c r="B2651">
        <v>2.54</v>
      </c>
      <c r="C2651">
        <v>3.1</v>
      </c>
      <c r="D2651">
        <v>0.1</v>
      </c>
      <c r="E2651">
        <v>1.6</v>
      </c>
      <c r="G2651" s="3">
        <f t="shared" si="1134"/>
        <v>49.83499999999998</v>
      </c>
      <c r="H2651" s="3">
        <f t="shared" si="1135"/>
        <v>237.36627413754167</v>
      </c>
      <c r="I2651" s="10">
        <f t="shared" si="1109"/>
        <v>234.99261139616624</v>
      </c>
      <c r="J2651" s="3">
        <f t="shared" si="1110"/>
        <v>0.21207049746761955</v>
      </c>
      <c r="K2651" s="3">
        <f t="shared" si="1111"/>
        <v>0.67733333333333312</v>
      </c>
      <c r="L2651" s="15">
        <f t="shared" si="1112"/>
        <v>1.8626666666666669</v>
      </c>
      <c r="M2651" s="3">
        <f t="shared" si="1113"/>
        <v>1.6933333333333336</v>
      </c>
      <c r="N2651" s="15">
        <f t="shared" si="1114"/>
        <v>51.528333333333315</v>
      </c>
      <c r="O2651" s="15">
        <f t="shared" si="1115"/>
        <v>0.20716403762576083</v>
      </c>
      <c r="P2651" s="15">
        <f t="shared" si="1116"/>
        <v>248.73203826244489</v>
      </c>
      <c r="Q2651" s="3">
        <f t="shared" si="1133"/>
        <v>12</v>
      </c>
      <c r="R2651" s="3">
        <f t="shared" si="1117"/>
        <v>-0.81</v>
      </c>
      <c r="S2651" s="16">
        <f t="shared" si="1118"/>
        <v>-1.2960000000000003</v>
      </c>
      <c r="T2651" s="3">
        <f t="shared" si="1119"/>
        <v>50.232333333333315</v>
      </c>
      <c r="U2651" s="3">
        <f t="shared" si="1120"/>
        <v>0.20716403762576083</v>
      </c>
      <c r="V2651" s="3">
        <f t="shared" si="1121"/>
        <v>242.47612620911252</v>
      </c>
      <c r="W2651" s="19">
        <f t="shared" si="1122"/>
        <v>50.232333333333315</v>
      </c>
      <c r="X2651" s="19">
        <f t="shared" si="1123"/>
        <v>0.20716403762576083</v>
      </c>
      <c r="Y2651" s="19">
        <f t="shared" si="1124"/>
        <v>242.47612620911252</v>
      </c>
      <c r="Z2651" s="2">
        <f t="shared" si="1125"/>
        <v>0.39733333333333576</v>
      </c>
      <c r="AA2651" s="2">
        <f t="shared" si="1126"/>
        <v>5.109852071570856</v>
      </c>
      <c r="AB2651">
        <v>2.54</v>
      </c>
      <c r="AC2651">
        <v>48.26</v>
      </c>
      <c r="AD2651">
        <v>0</v>
      </c>
      <c r="AE2651">
        <v>127</v>
      </c>
      <c r="AF2651" s="2">
        <f t="shared" si="1127"/>
        <v>0.38</v>
      </c>
      <c r="AG2651" t="b">
        <f t="shared" si="1128"/>
        <v>1</v>
      </c>
      <c r="AH2651" s="2">
        <f t="shared" si="1129"/>
        <v>-2.1426666666666643</v>
      </c>
      <c r="AI2651">
        <f t="shared" si="1130"/>
        <v>2.1426666666666643</v>
      </c>
      <c r="AJ2651" s="2">
        <f t="shared" si="1131"/>
        <v>5.109852071570856</v>
      </c>
      <c r="AK2651" s="2">
        <f t="shared" si="1132"/>
        <v>5.109852071570856</v>
      </c>
    </row>
    <row r="2652" spans="1:37" x14ac:dyDescent="0.3">
      <c r="A2652" s="18">
        <v>40894</v>
      </c>
      <c r="B2652">
        <v>0</v>
      </c>
      <c r="C2652">
        <v>7.7</v>
      </c>
      <c r="D2652">
        <v>0.2</v>
      </c>
      <c r="E2652">
        <v>3.95</v>
      </c>
      <c r="G2652" s="3">
        <f t="shared" si="1134"/>
        <v>50.232333333333315</v>
      </c>
      <c r="H2652" s="3">
        <f t="shared" si="1135"/>
        <v>242.47612620911252</v>
      </c>
      <c r="I2652" s="10">
        <f t="shared" si="1109"/>
        <v>240.0513649470214</v>
      </c>
      <c r="J2652" s="3">
        <f t="shared" si="1110"/>
        <v>0.20925660366238466</v>
      </c>
      <c r="K2652" s="3">
        <f t="shared" si="1111"/>
        <v>0</v>
      </c>
      <c r="L2652" s="15">
        <f t="shared" si="1112"/>
        <v>0</v>
      </c>
      <c r="M2652" s="3">
        <f t="shared" si="1113"/>
        <v>0</v>
      </c>
      <c r="N2652" s="15">
        <f t="shared" si="1114"/>
        <v>50.232333333333315</v>
      </c>
      <c r="O2652" s="15">
        <f t="shared" si="1115"/>
        <v>0.20925660366238466</v>
      </c>
      <c r="P2652" s="15">
        <f t="shared" si="1116"/>
        <v>240.0513649470214</v>
      </c>
      <c r="Q2652" s="3">
        <f t="shared" si="1133"/>
        <v>12</v>
      </c>
      <c r="R2652" s="3">
        <f t="shared" si="1117"/>
        <v>-0.81</v>
      </c>
      <c r="S2652" s="16">
        <f t="shared" si="1118"/>
        <v>-3.1995000000000005</v>
      </c>
      <c r="T2652" s="3">
        <f t="shared" si="1119"/>
        <v>47.032833333333315</v>
      </c>
      <c r="U2652" s="3">
        <f t="shared" si="1120"/>
        <v>0.20925660366238466</v>
      </c>
      <c r="V2652" s="3">
        <f t="shared" si="1121"/>
        <v>224.76152489417373</v>
      </c>
      <c r="W2652" s="19">
        <f t="shared" si="1122"/>
        <v>47.032833333333315</v>
      </c>
      <c r="X2652" s="19">
        <f t="shared" si="1123"/>
        <v>0.20925660366238466</v>
      </c>
      <c r="Y2652" s="19">
        <f t="shared" si="1124"/>
        <v>224.76152489417373</v>
      </c>
      <c r="Z2652" s="2">
        <f t="shared" si="1125"/>
        <v>-3.1995000000000005</v>
      </c>
      <c r="AA2652" s="2">
        <f t="shared" si="1126"/>
        <v>-17.71460131493879</v>
      </c>
      <c r="AB2652">
        <v>0</v>
      </c>
      <c r="AC2652">
        <v>48.26</v>
      </c>
      <c r="AD2652">
        <v>0</v>
      </c>
      <c r="AE2652">
        <v>127</v>
      </c>
      <c r="AF2652" s="2">
        <f t="shared" si="1127"/>
        <v>0.38</v>
      </c>
      <c r="AG2652" t="b">
        <f t="shared" si="1128"/>
        <v>1</v>
      </c>
      <c r="AH2652" s="2">
        <f t="shared" si="1129"/>
        <v>-3.1995000000000005</v>
      </c>
      <c r="AI2652">
        <f t="shared" si="1130"/>
        <v>3.1995000000000005</v>
      </c>
      <c r="AJ2652" s="2">
        <f t="shared" si="1131"/>
        <v>-17.71460131493879</v>
      </c>
      <c r="AK2652" s="2">
        <f t="shared" si="1132"/>
        <v>17.71460131493879</v>
      </c>
    </row>
    <row r="2653" spans="1:37" x14ac:dyDescent="0.3">
      <c r="A2653" s="18">
        <v>40895</v>
      </c>
      <c r="B2653">
        <v>0</v>
      </c>
      <c r="C2653">
        <v>13</v>
      </c>
      <c r="D2653">
        <v>3.2</v>
      </c>
      <c r="E2653">
        <v>8.1</v>
      </c>
      <c r="G2653" s="3">
        <f t="shared" si="1134"/>
        <v>47.032833333333315</v>
      </c>
      <c r="H2653" s="3">
        <f t="shared" si="1135"/>
        <v>224.76152489417373</v>
      </c>
      <c r="I2653" s="10">
        <f t="shared" si="1109"/>
        <v>222.51390964523199</v>
      </c>
      <c r="J2653" s="3">
        <f t="shared" si="1110"/>
        <v>0.21137030672968146</v>
      </c>
      <c r="K2653" s="3">
        <f t="shared" si="1111"/>
        <v>0</v>
      </c>
      <c r="L2653" s="15">
        <f t="shared" si="1112"/>
        <v>0</v>
      </c>
      <c r="M2653" s="3">
        <f t="shared" si="1113"/>
        <v>0</v>
      </c>
      <c r="N2653" s="15">
        <f t="shared" si="1114"/>
        <v>47.032833333333315</v>
      </c>
      <c r="O2653" s="15">
        <f t="shared" si="1115"/>
        <v>0.21137030672968146</v>
      </c>
      <c r="P2653" s="15">
        <f t="shared" si="1116"/>
        <v>222.51390964523199</v>
      </c>
      <c r="Q2653" s="3">
        <f t="shared" si="1133"/>
        <v>12</v>
      </c>
      <c r="R2653" s="3">
        <f t="shared" si="1117"/>
        <v>-0.81</v>
      </c>
      <c r="S2653" s="16">
        <f t="shared" si="1118"/>
        <v>-6.5609999999999999</v>
      </c>
      <c r="T2653" s="3">
        <f t="shared" si="1119"/>
        <v>40.471833333333315</v>
      </c>
      <c r="U2653" s="3">
        <f t="shared" si="1120"/>
        <v>0.21137030672968146</v>
      </c>
      <c r="V2653" s="3">
        <f t="shared" si="1121"/>
        <v>191.47359891515973</v>
      </c>
      <c r="W2653" s="19">
        <f t="shared" si="1122"/>
        <v>40.471833333333315</v>
      </c>
      <c r="X2653" s="19">
        <f t="shared" si="1123"/>
        <v>0.21137030672968146</v>
      </c>
      <c r="Y2653" s="19">
        <f t="shared" si="1124"/>
        <v>191.47359891515973</v>
      </c>
      <c r="Z2653" s="2">
        <f t="shared" si="1125"/>
        <v>-6.5609999999999999</v>
      </c>
      <c r="AA2653" s="2">
        <f t="shared" si="1126"/>
        <v>-33.287925979014005</v>
      </c>
      <c r="AB2653">
        <v>0</v>
      </c>
      <c r="AC2653">
        <v>48.26</v>
      </c>
      <c r="AD2653">
        <v>0</v>
      </c>
      <c r="AE2653">
        <v>127</v>
      </c>
      <c r="AF2653" s="2">
        <f t="shared" si="1127"/>
        <v>0.38</v>
      </c>
      <c r="AG2653" t="b">
        <f t="shared" si="1128"/>
        <v>1</v>
      </c>
      <c r="AH2653" s="2">
        <f t="shared" si="1129"/>
        <v>-6.5609999999999999</v>
      </c>
      <c r="AI2653">
        <f t="shared" si="1130"/>
        <v>6.5609999999999999</v>
      </c>
      <c r="AJ2653" s="2">
        <f t="shared" si="1131"/>
        <v>-33.287925979014005</v>
      </c>
      <c r="AK2653" s="2">
        <f t="shared" si="1132"/>
        <v>33.287925979014005</v>
      </c>
    </row>
    <row r="2654" spans="1:37" x14ac:dyDescent="0.3">
      <c r="A2654" s="18">
        <v>40896</v>
      </c>
      <c r="B2654">
        <v>2.54</v>
      </c>
      <c r="C2654">
        <v>4.9000000000000004</v>
      </c>
      <c r="D2654">
        <v>0.1</v>
      </c>
      <c r="E2654">
        <v>2.5</v>
      </c>
      <c r="G2654" s="3">
        <f t="shared" si="1134"/>
        <v>40.471833333333315</v>
      </c>
      <c r="H2654" s="3">
        <f t="shared" si="1135"/>
        <v>191.47359891515973</v>
      </c>
      <c r="I2654" s="10">
        <f t="shared" si="1109"/>
        <v>189.55886292600812</v>
      </c>
      <c r="J2654" s="3">
        <f t="shared" si="1110"/>
        <v>0.2135053603330116</v>
      </c>
      <c r="K2654" s="3">
        <f t="shared" si="1111"/>
        <v>1.0583333333333336</v>
      </c>
      <c r="L2654" s="15">
        <f t="shared" si="1112"/>
        <v>1.4816666666666665</v>
      </c>
      <c r="M2654" s="3">
        <f t="shared" si="1113"/>
        <v>1.2170833333333331</v>
      </c>
      <c r="N2654" s="15">
        <f t="shared" si="1114"/>
        <v>41.68891666666665</v>
      </c>
      <c r="O2654" s="15">
        <f t="shared" si="1115"/>
        <v>0.21047395260397767</v>
      </c>
      <c r="P2654" s="15">
        <f t="shared" si="1116"/>
        <v>198.0716195562091</v>
      </c>
      <c r="Q2654" s="3">
        <f t="shared" si="1133"/>
        <v>12</v>
      </c>
      <c r="R2654" s="3">
        <f t="shared" si="1117"/>
        <v>-0.81</v>
      </c>
      <c r="S2654" s="16">
        <f t="shared" si="1118"/>
        <v>-2.0250000000000004</v>
      </c>
      <c r="T2654" s="3">
        <f t="shared" si="1119"/>
        <v>39.663916666666651</v>
      </c>
      <c r="U2654" s="3">
        <f t="shared" si="1120"/>
        <v>0.21047395260397767</v>
      </c>
      <c r="V2654" s="3">
        <f t="shared" si="1121"/>
        <v>188.45047653615006</v>
      </c>
      <c r="W2654" s="19">
        <f t="shared" si="1122"/>
        <v>39.663916666666651</v>
      </c>
      <c r="X2654" s="19">
        <f t="shared" si="1123"/>
        <v>0.21047395260397767</v>
      </c>
      <c r="Y2654" s="19">
        <f t="shared" si="1124"/>
        <v>188.45047653615006</v>
      </c>
      <c r="Z2654" s="2">
        <f t="shared" si="1125"/>
        <v>-0.80791666666666373</v>
      </c>
      <c r="AA2654" s="2">
        <f t="shared" si="1126"/>
        <v>-3.0231223790096635</v>
      </c>
      <c r="AB2654">
        <v>0</v>
      </c>
      <c r="AC2654">
        <v>48.26</v>
      </c>
      <c r="AD2654">
        <v>0</v>
      </c>
      <c r="AE2654">
        <v>127</v>
      </c>
      <c r="AF2654" s="2">
        <f t="shared" si="1127"/>
        <v>0.38</v>
      </c>
      <c r="AG2654" t="b">
        <f t="shared" si="1128"/>
        <v>1</v>
      </c>
      <c r="AH2654" s="2">
        <f t="shared" si="1129"/>
        <v>-0.80791666666666373</v>
      </c>
      <c r="AI2654">
        <f t="shared" si="1130"/>
        <v>0.80791666666666373</v>
      </c>
      <c r="AJ2654" s="2">
        <f t="shared" si="1131"/>
        <v>-3.0231223790096635</v>
      </c>
      <c r="AK2654" s="2">
        <f t="shared" si="1132"/>
        <v>3.0231223790096635</v>
      </c>
    </row>
    <row r="2655" spans="1:37" x14ac:dyDescent="0.3">
      <c r="A2655" s="18">
        <v>40897</v>
      </c>
      <c r="B2655">
        <v>0</v>
      </c>
      <c r="C2655">
        <v>4.5</v>
      </c>
      <c r="D2655">
        <v>-0.5</v>
      </c>
      <c r="E2655">
        <v>2</v>
      </c>
      <c r="G2655" s="3">
        <f t="shared" si="1134"/>
        <v>39.663916666666651</v>
      </c>
      <c r="H2655" s="3">
        <f t="shared" si="1135"/>
        <v>188.45047653615006</v>
      </c>
      <c r="I2655" s="10">
        <f t="shared" si="1109"/>
        <v>186.56597177078856</v>
      </c>
      <c r="J2655" s="3">
        <f t="shared" si="1110"/>
        <v>0.21259995212522995</v>
      </c>
      <c r="K2655" s="3">
        <f t="shared" si="1111"/>
        <v>0</v>
      </c>
      <c r="L2655" s="15">
        <f t="shared" si="1112"/>
        <v>0</v>
      </c>
      <c r="M2655" s="3">
        <f t="shared" si="1113"/>
        <v>0</v>
      </c>
      <c r="N2655" s="15">
        <f t="shared" si="1114"/>
        <v>39.663916666666651</v>
      </c>
      <c r="O2655" s="15">
        <f t="shared" si="1115"/>
        <v>0.21259995212522995</v>
      </c>
      <c r="P2655" s="15">
        <f t="shared" si="1116"/>
        <v>186.56597177078856</v>
      </c>
      <c r="Q2655" s="3">
        <f t="shared" si="1133"/>
        <v>12</v>
      </c>
      <c r="R2655" s="3">
        <f t="shared" si="1117"/>
        <v>-0.81</v>
      </c>
      <c r="S2655" s="16">
        <f t="shared" si="1118"/>
        <v>-1.62</v>
      </c>
      <c r="T2655" s="3">
        <f t="shared" si="1119"/>
        <v>38.043916666666654</v>
      </c>
      <c r="U2655" s="3">
        <f t="shared" si="1120"/>
        <v>0.21259995212522995</v>
      </c>
      <c r="V2655" s="3">
        <f t="shared" si="1121"/>
        <v>178.9460264989018</v>
      </c>
      <c r="W2655" s="19">
        <f t="shared" si="1122"/>
        <v>38.043916666666654</v>
      </c>
      <c r="X2655" s="19">
        <f t="shared" si="1123"/>
        <v>0.21259995212522995</v>
      </c>
      <c r="Y2655" s="19">
        <f t="shared" si="1124"/>
        <v>178.9460264989018</v>
      </c>
      <c r="Z2655" s="2">
        <f t="shared" si="1125"/>
        <v>-1.6199999999999974</v>
      </c>
      <c r="AA2655" s="2">
        <f t="shared" si="1126"/>
        <v>-9.5044500372482617</v>
      </c>
      <c r="AB2655">
        <v>0</v>
      </c>
      <c r="AC2655">
        <v>48.26</v>
      </c>
      <c r="AD2655">
        <v>0</v>
      </c>
      <c r="AE2655">
        <v>127</v>
      </c>
      <c r="AF2655" s="2">
        <f t="shared" si="1127"/>
        <v>0.38</v>
      </c>
      <c r="AG2655" t="b">
        <f t="shared" si="1128"/>
        <v>1</v>
      </c>
      <c r="AH2655" s="2">
        <f t="shared" si="1129"/>
        <v>-1.6199999999999974</v>
      </c>
      <c r="AI2655">
        <f t="shared" si="1130"/>
        <v>1.6199999999999974</v>
      </c>
      <c r="AJ2655" s="2">
        <f t="shared" si="1131"/>
        <v>-9.5044500372482617</v>
      </c>
      <c r="AK2655" s="2">
        <f t="shared" si="1132"/>
        <v>9.5044500372482617</v>
      </c>
    </row>
    <row r="2656" spans="1:37" x14ac:dyDescent="0.3">
      <c r="A2656" s="18">
        <v>40898</v>
      </c>
      <c r="B2656">
        <v>0</v>
      </c>
      <c r="C2656">
        <v>7.4</v>
      </c>
      <c r="D2656">
        <v>-0.1</v>
      </c>
      <c r="E2656">
        <v>3.65</v>
      </c>
      <c r="G2656" s="3">
        <f t="shared" si="1134"/>
        <v>38.043916666666654</v>
      </c>
      <c r="H2656" s="3">
        <f t="shared" si="1135"/>
        <v>178.9460264989018</v>
      </c>
      <c r="I2656" s="10">
        <f t="shared" si="1109"/>
        <v>177.15656623391277</v>
      </c>
      <c r="J2656" s="3">
        <f t="shared" si="1110"/>
        <v>0.21474742638912117</v>
      </c>
      <c r="K2656" s="3">
        <f t="shared" si="1111"/>
        <v>0</v>
      </c>
      <c r="L2656" s="15">
        <f t="shared" si="1112"/>
        <v>0</v>
      </c>
      <c r="M2656" s="3">
        <f t="shared" si="1113"/>
        <v>0</v>
      </c>
      <c r="N2656" s="15">
        <f t="shared" si="1114"/>
        <v>38.043916666666654</v>
      </c>
      <c r="O2656" s="15">
        <f t="shared" si="1115"/>
        <v>0.21474742638912117</v>
      </c>
      <c r="P2656" s="15">
        <f t="shared" si="1116"/>
        <v>177.15656623391277</v>
      </c>
      <c r="Q2656" s="3">
        <f t="shared" si="1133"/>
        <v>12</v>
      </c>
      <c r="R2656" s="3">
        <f t="shared" si="1117"/>
        <v>-0.81</v>
      </c>
      <c r="S2656" s="16">
        <f t="shared" si="1118"/>
        <v>-2.9565000000000001</v>
      </c>
      <c r="T2656" s="3">
        <f t="shared" si="1119"/>
        <v>35.087416666666655</v>
      </c>
      <c r="U2656" s="3">
        <f t="shared" si="1120"/>
        <v>0.21474742638912117</v>
      </c>
      <c r="V2656" s="3">
        <f t="shared" si="1121"/>
        <v>163.38923011393138</v>
      </c>
      <c r="W2656" s="19">
        <f t="shared" si="1122"/>
        <v>35.087416666666655</v>
      </c>
      <c r="X2656" s="19">
        <f t="shared" si="1123"/>
        <v>0.21474742638912117</v>
      </c>
      <c r="Y2656" s="19">
        <f t="shared" si="1124"/>
        <v>163.38923011393138</v>
      </c>
      <c r="Z2656" s="2">
        <f t="shared" si="1125"/>
        <v>-2.9564999999999984</v>
      </c>
      <c r="AA2656" s="2">
        <f t="shared" si="1126"/>
        <v>-15.556796384970426</v>
      </c>
      <c r="AB2656">
        <v>0</v>
      </c>
      <c r="AC2656">
        <v>48.26</v>
      </c>
      <c r="AD2656">
        <v>0</v>
      </c>
      <c r="AE2656">
        <v>127</v>
      </c>
      <c r="AF2656" s="2">
        <f t="shared" si="1127"/>
        <v>0.38</v>
      </c>
      <c r="AG2656" t="b">
        <f t="shared" si="1128"/>
        <v>1</v>
      </c>
      <c r="AH2656" s="2">
        <f t="shared" si="1129"/>
        <v>-2.9564999999999984</v>
      </c>
      <c r="AI2656">
        <f t="shared" si="1130"/>
        <v>2.9564999999999984</v>
      </c>
      <c r="AJ2656" s="2">
        <f t="shared" si="1131"/>
        <v>-15.556796384970426</v>
      </c>
      <c r="AK2656" s="2">
        <f t="shared" si="1132"/>
        <v>15.556796384970426</v>
      </c>
    </row>
    <row r="2657" spans="1:37" x14ac:dyDescent="0.3">
      <c r="A2657" s="18">
        <v>40899</v>
      </c>
      <c r="B2657">
        <v>0</v>
      </c>
      <c r="C2657">
        <v>2.6</v>
      </c>
      <c r="D2657">
        <v>-4</v>
      </c>
      <c r="E2657">
        <v>-0.7</v>
      </c>
      <c r="G2657" s="3">
        <f t="shared" si="1134"/>
        <v>35.087416666666655</v>
      </c>
      <c r="H2657" s="3">
        <f t="shared" si="1135"/>
        <v>163.38923011393138</v>
      </c>
      <c r="I2657" s="10">
        <f t="shared" si="1109"/>
        <v>161.75533781279205</v>
      </c>
      <c r="J2657" s="3">
        <f t="shared" si="1110"/>
        <v>0.21691659231224361</v>
      </c>
      <c r="K2657" s="3">
        <f t="shared" si="1111"/>
        <v>0</v>
      </c>
      <c r="L2657" s="15">
        <f t="shared" si="1112"/>
        <v>0</v>
      </c>
      <c r="M2657" s="3">
        <f t="shared" si="1113"/>
        <v>0</v>
      </c>
      <c r="N2657" s="15">
        <f t="shared" si="1114"/>
        <v>35.087416666666655</v>
      </c>
      <c r="O2657" s="15">
        <f t="shared" si="1115"/>
        <v>0.21691659231224361</v>
      </c>
      <c r="P2657" s="15">
        <f t="shared" si="1116"/>
        <v>161.75533781279205</v>
      </c>
      <c r="Q2657" s="3">
        <f t="shared" si="1133"/>
        <v>12</v>
      </c>
      <c r="R2657" s="3">
        <f t="shared" si="1117"/>
        <v>-0.81</v>
      </c>
      <c r="S2657" s="16">
        <f t="shared" si="1118"/>
        <v>0</v>
      </c>
      <c r="T2657" s="3">
        <f t="shared" si="1119"/>
        <v>35.087416666666655</v>
      </c>
      <c r="U2657" s="3">
        <f t="shared" si="1120"/>
        <v>0.21691659231224361</v>
      </c>
      <c r="V2657" s="3">
        <f t="shared" si="1121"/>
        <v>161.75533781279205</v>
      </c>
      <c r="W2657" s="19">
        <f t="shared" si="1122"/>
        <v>35.087416666666655</v>
      </c>
      <c r="X2657" s="19">
        <f t="shared" si="1123"/>
        <v>0.21691659231224361</v>
      </c>
      <c r="Y2657" s="19">
        <f t="shared" si="1124"/>
        <v>161.75533781279205</v>
      </c>
      <c r="Z2657" s="2">
        <f t="shared" si="1125"/>
        <v>0</v>
      </c>
      <c r="AA2657" s="2">
        <f t="shared" si="1126"/>
        <v>-1.6338923011393263</v>
      </c>
      <c r="AB2657">
        <v>2.54</v>
      </c>
      <c r="AC2657">
        <v>50.8</v>
      </c>
      <c r="AD2657">
        <v>0</v>
      </c>
      <c r="AE2657">
        <v>127</v>
      </c>
      <c r="AF2657" s="2">
        <f t="shared" si="1127"/>
        <v>0.39999999999999997</v>
      </c>
      <c r="AG2657" t="b">
        <f t="shared" si="1128"/>
        <v>1</v>
      </c>
      <c r="AH2657" s="2">
        <f t="shared" si="1129"/>
        <v>-2.54</v>
      </c>
      <c r="AI2657">
        <f t="shared" si="1130"/>
        <v>2.54</v>
      </c>
      <c r="AJ2657" s="2">
        <f t="shared" si="1131"/>
        <v>-1.6338923011393263</v>
      </c>
      <c r="AK2657" s="2">
        <f t="shared" si="1132"/>
        <v>1.6338923011393263</v>
      </c>
    </row>
    <row r="2658" spans="1:37" x14ac:dyDescent="0.3">
      <c r="A2658" s="18">
        <v>40900</v>
      </c>
      <c r="B2658">
        <v>0</v>
      </c>
      <c r="C2658">
        <v>9.1</v>
      </c>
      <c r="D2658">
        <v>-1.8</v>
      </c>
      <c r="E2658">
        <v>3.65</v>
      </c>
      <c r="G2658" s="3">
        <f t="shared" si="1134"/>
        <v>35.087416666666655</v>
      </c>
      <c r="H2658" s="3">
        <f t="shared" si="1135"/>
        <v>161.75533781279205</v>
      </c>
      <c r="I2658" s="10">
        <f t="shared" si="1109"/>
        <v>160.13778443466413</v>
      </c>
      <c r="J2658" s="3">
        <f t="shared" si="1110"/>
        <v>0.21910766900226628</v>
      </c>
      <c r="K2658" s="3">
        <f t="shared" si="1111"/>
        <v>0</v>
      </c>
      <c r="L2658" s="15">
        <f t="shared" si="1112"/>
        <v>0</v>
      </c>
      <c r="M2658" s="3">
        <f t="shared" si="1113"/>
        <v>0</v>
      </c>
      <c r="N2658" s="15">
        <f t="shared" si="1114"/>
        <v>35.087416666666655</v>
      </c>
      <c r="O2658" s="15">
        <f t="shared" si="1115"/>
        <v>0.21910766900226628</v>
      </c>
      <c r="P2658" s="15">
        <f t="shared" si="1116"/>
        <v>160.13778443466413</v>
      </c>
      <c r="Q2658" s="3">
        <f t="shared" si="1133"/>
        <v>12</v>
      </c>
      <c r="R2658" s="3">
        <f t="shared" si="1117"/>
        <v>-0.81</v>
      </c>
      <c r="S2658" s="16">
        <f t="shared" si="1118"/>
        <v>-2.9565000000000001</v>
      </c>
      <c r="T2658" s="3">
        <f t="shared" si="1119"/>
        <v>32.130916666666657</v>
      </c>
      <c r="U2658" s="3">
        <f t="shared" si="1120"/>
        <v>0.21910766900226628</v>
      </c>
      <c r="V2658" s="3">
        <f t="shared" si="1121"/>
        <v>146.64441830347033</v>
      </c>
      <c r="W2658" s="19">
        <f t="shared" si="1122"/>
        <v>32.130916666666657</v>
      </c>
      <c r="X2658" s="19">
        <f t="shared" si="1123"/>
        <v>0.21910766900226628</v>
      </c>
      <c r="Y2658" s="19">
        <f t="shared" si="1124"/>
        <v>146.64441830347033</v>
      </c>
      <c r="Z2658" s="2">
        <f t="shared" si="1125"/>
        <v>-2.9564999999999984</v>
      </c>
      <c r="AA2658" s="2">
        <f t="shared" si="1126"/>
        <v>-15.110919509321718</v>
      </c>
      <c r="AB2658">
        <v>-10.16</v>
      </c>
      <c r="AC2658">
        <v>40.64</v>
      </c>
      <c r="AD2658">
        <v>-25.4</v>
      </c>
      <c r="AE2658">
        <v>101.6</v>
      </c>
      <c r="AF2658" s="2">
        <f t="shared" si="1127"/>
        <v>0.4</v>
      </c>
      <c r="AG2658" t="b">
        <f t="shared" si="1128"/>
        <v>1</v>
      </c>
      <c r="AH2658" s="2">
        <f t="shared" si="1129"/>
        <v>7.2035000000000018</v>
      </c>
      <c r="AI2658">
        <f t="shared" si="1130"/>
        <v>7.2035000000000018</v>
      </c>
      <c r="AJ2658" s="2">
        <f t="shared" si="1131"/>
        <v>10.28908049067828</v>
      </c>
      <c r="AK2658" s="2">
        <f t="shared" si="1132"/>
        <v>10.28908049067828</v>
      </c>
    </row>
    <row r="2659" spans="1:37" x14ac:dyDescent="0.3">
      <c r="A2659" s="18">
        <v>40901</v>
      </c>
      <c r="B2659">
        <v>2.54</v>
      </c>
      <c r="C2659">
        <v>7.2</v>
      </c>
      <c r="D2659">
        <v>1.1000000000000001</v>
      </c>
      <c r="E2659">
        <v>4.1500000000000004</v>
      </c>
      <c r="G2659" s="3">
        <f t="shared" si="1134"/>
        <v>32.130916666666657</v>
      </c>
      <c r="H2659" s="3">
        <f t="shared" si="1135"/>
        <v>146.64441830347033</v>
      </c>
      <c r="I2659" s="10">
        <f t="shared" si="1109"/>
        <v>145.17797412043564</v>
      </c>
      <c r="J2659" s="3">
        <f t="shared" si="1110"/>
        <v>0.22132087778006695</v>
      </c>
      <c r="K2659" s="3">
        <f t="shared" si="1111"/>
        <v>1.7568333333333337</v>
      </c>
      <c r="L2659" s="15">
        <f t="shared" si="1112"/>
        <v>0.78316666666666646</v>
      </c>
      <c r="M2659" s="3">
        <f t="shared" si="1113"/>
        <v>0.34395833333333303</v>
      </c>
      <c r="N2659" s="15">
        <f t="shared" si="1114"/>
        <v>32.47487499999999</v>
      </c>
      <c r="O2659" s="15">
        <f t="shared" si="1115"/>
        <v>0.22495800084922582</v>
      </c>
      <c r="P2659" s="15">
        <f t="shared" si="1116"/>
        <v>144.35972438146669</v>
      </c>
      <c r="Q2659" s="3">
        <f t="shared" si="1133"/>
        <v>12</v>
      </c>
      <c r="R2659" s="3">
        <f t="shared" si="1117"/>
        <v>-0.81</v>
      </c>
      <c r="S2659" s="16">
        <f t="shared" si="1118"/>
        <v>-3.3615000000000004</v>
      </c>
      <c r="T2659" s="3">
        <f t="shared" si="1119"/>
        <v>29.113374999999991</v>
      </c>
      <c r="U2659" s="3">
        <f t="shared" si="1120"/>
        <v>0.22495800084922582</v>
      </c>
      <c r="V2659" s="3">
        <f t="shared" si="1121"/>
        <v>129.41693511720317</v>
      </c>
      <c r="W2659" s="19">
        <f t="shared" si="1122"/>
        <v>29.113374999999991</v>
      </c>
      <c r="X2659" s="19">
        <f t="shared" si="1123"/>
        <v>0.22495800084922582</v>
      </c>
      <c r="Y2659" s="19">
        <f t="shared" si="1124"/>
        <v>129.41693511720317</v>
      </c>
      <c r="Z2659" s="2">
        <f t="shared" si="1125"/>
        <v>-3.0175416666666663</v>
      </c>
      <c r="AA2659" s="2">
        <f t="shared" si="1126"/>
        <v>-17.227483186267165</v>
      </c>
      <c r="AB2659">
        <v>5.08</v>
      </c>
      <c r="AC2659">
        <v>45.72</v>
      </c>
      <c r="AD2659">
        <v>25.4</v>
      </c>
      <c r="AE2659">
        <v>127</v>
      </c>
      <c r="AF2659" s="2">
        <f t="shared" si="1127"/>
        <v>0.36</v>
      </c>
      <c r="AG2659" t="b">
        <f t="shared" si="1128"/>
        <v>1</v>
      </c>
      <c r="AH2659" s="2">
        <f t="shared" si="1129"/>
        <v>-8.0975416666666664</v>
      </c>
      <c r="AI2659">
        <f t="shared" si="1130"/>
        <v>8.0975416666666664</v>
      </c>
      <c r="AJ2659" s="2">
        <f t="shared" si="1131"/>
        <v>-42.627483186267163</v>
      </c>
      <c r="AK2659" s="2">
        <f t="shared" si="1132"/>
        <v>42.627483186267163</v>
      </c>
    </row>
    <row r="2660" spans="1:37" x14ac:dyDescent="0.3">
      <c r="A2660" s="18">
        <v>40902</v>
      </c>
      <c r="B2660">
        <v>0</v>
      </c>
      <c r="C2660">
        <v>11.9</v>
      </c>
      <c r="D2660">
        <v>3</v>
      </c>
      <c r="E2660">
        <v>7.45</v>
      </c>
      <c r="G2660" s="3">
        <f t="shared" si="1134"/>
        <v>29.113374999999991</v>
      </c>
      <c r="H2660" s="3">
        <f t="shared" si="1135"/>
        <v>129.41693511720317</v>
      </c>
      <c r="I2660" s="10">
        <f t="shared" si="1109"/>
        <v>128.12276576603114</v>
      </c>
      <c r="J2660" s="3">
        <f t="shared" si="1110"/>
        <v>0.22723030388810686</v>
      </c>
      <c r="K2660" s="3">
        <f t="shared" si="1111"/>
        <v>0</v>
      </c>
      <c r="L2660" s="15">
        <f t="shared" si="1112"/>
        <v>0</v>
      </c>
      <c r="M2660" s="3">
        <f t="shared" si="1113"/>
        <v>0</v>
      </c>
      <c r="N2660" s="15">
        <f t="shared" si="1114"/>
        <v>29.113374999999991</v>
      </c>
      <c r="O2660" s="15">
        <f t="shared" si="1115"/>
        <v>0.22723030388810686</v>
      </c>
      <c r="P2660" s="15">
        <f t="shared" si="1116"/>
        <v>128.12276576603114</v>
      </c>
      <c r="Q2660" s="3">
        <f t="shared" si="1133"/>
        <v>12</v>
      </c>
      <c r="R2660" s="3">
        <f t="shared" si="1117"/>
        <v>-0.81</v>
      </c>
      <c r="S2660" s="16">
        <f t="shared" si="1118"/>
        <v>-6.0345000000000004</v>
      </c>
      <c r="T2660" s="3">
        <f t="shared" si="1119"/>
        <v>23.078874999999989</v>
      </c>
      <c r="U2660" s="3">
        <f t="shared" si="1120"/>
        <v>0.22723030388810686</v>
      </c>
      <c r="V2660" s="3">
        <f t="shared" si="1121"/>
        <v>101.56600860492854</v>
      </c>
      <c r="W2660" s="19">
        <f t="shared" si="1122"/>
        <v>23.078874999999989</v>
      </c>
      <c r="X2660" s="19">
        <f t="shared" si="1123"/>
        <v>0.22723030388810686</v>
      </c>
      <c r="Y2660" s="19">
        <f t="shared" si="1124"/>
        <v>101.56600860492854</v>
      </c>
      <c r="Z2660" s="2">
        <f t="shared" si="1125"/>
        <v>-6.0345000000000013</v>
      </c>
      <c r="AA2660" s="2">
        <f t="shared" si="1126"/>
        <v>-27.850926512274626</v>
      </c>
      <c r="AB2660">
        <v>2.54</v>
      </c>
      <c r="AC2660">
        <v>48.26</v>
      </c>
      <c r="AD2660">
        <v>-25.4</v>
      </c>
      <c r="AE2660">
        <v>101.6</v>
      </c>
      <c r="AF2660" s="2">
        <f t="shared" si="1127"/>
        <v>0.47500000000000003</v>
      </c>
      <c r="AG2660" t="b">
        <f t="shared" si="1128"/>
        <v>1</v>
      </c>
      <c r="AH2660" s="2">
        <f t="shared" si="1129"/>
        <v>-8.5745000000000005</v>
      </c>
      <c r="AI2660">
        <f t="shared" si="1130"/>
        <v>8.5745000000000005</v>
      </c>
      <c r="AJ2660" s="2">
        <f t="shared" si="1131"/>
        <v>-2.4509265122746271</v>
      </c>
      <c r="AK2660" s="2">
        <f t="shared" si="1132"/>
        <v>2.4509265122746271</v>
      </c>
    </row>
    <row r="2661" spans="1:37" x14ac:dyDescent="0.3">
      <c r="A2661" s="18">
        <v>40903</v>
      </c>
      <c r="B2661">
        <v>2.54</v>
      </c>
      <c r="C2661">
        <v>7.6</v>
      </c>
      <c r="D2661">
        <v>0.7</v>
      </c>
      <c r="E2661">
        <v>4.1500000000000004</v>
      </c>
      <c r="G2661" s="3">
        <f t="shared" si="1134"/>
        <v>23.078874999999989</v>
      </c>
      <c r="H2661" s="3">
        <f t="shared" si="1135"/>
        <v>101.56600860492854</v>
      </c>
      <c r="I2661" s="10">
        <f t="shared" si="1109"/>
        <v>100.55034851887926</v>
      </c>
      <c r="J2661" s="3">
        <f t="shared" si="1110"/>
        <v>0.22952555948293621</v>
      </c>
      <c r="K2661" s="3">
        <f t="shared" si="1111"/>
        <v>1.7568333333333337</v>
      </c>
      <c r="L2661" s="15">
        <f t="shared" si="1112"/>
        <v>0.78316666666666646</v>
      </c>
      <c r="M2661" s="3">
        <f t="shared" si="1113"/>
        <v>0.34395833333333303</v>
      </c>
      <c r="N2661" s="15">
        <f t="shared" si="1114"/>
        <v>23.422833333333323</v>
      </c>
      <c r="O2661" s="15">
        <f t="shared" si="1115"/>
        <v>0.23419121230617715</v>
      </c>
      <c r="P2661" s="15">
        <f t="shared" si="1116"/>
        <v>100.01585073444495</v>
      </c>
      <c r="Q2661" s="3">
        <f t="shared" si="1133"/>
        <v>12</v>
      </c>
      <c r="R2661" s="3">
        <f t="shared" si="1117"/>
        <v>-0.81</v>
      </c>
      <c r="S2661" s="16">
        <f t="shared" si="1118"/>
        <v>-3.3615000000000004</v>
      </c>
      <c r="T2661" s="3">
        <f t="shared" si="1119"/>
        <v>20.061333333333323</v>
      </c>
      <c r="U2661" s="3">
        <f t="shared" si="1120"/>
        <v>0.23419121230617715</v>
      </c>
      <c r="V2661" s="3">
        <f t="shared" si="1121"/>
        <v>85.662195160019564</v>
      </c>
      <c r="W2661" s="19">
        <f t="shared" si="1122"/>
        <v>20.061333333333323</v>
      </c>
      <c r="X2661" s="19">
        <f t="shared" si="1123"/>
        <v>0.23419121230617715</v>
      </c>
      <c r="Y2661" s="19">
        <f t="shared" si="1124"/>
        <v>85.662195160019564</v>
      </c>
      <c r="Z2661" s="2">
        <f t="shared" si="1125"/>
        <v>-3.0175416666666663</v>
      </c>
      <c r="AA2661" s="2">
        <f t="shared" si="1126"/>
        <v>-15.903813444908977</v>
      </c>
      <c r="AB2661">
        <v>5.08</v>
      </c>
      <c r="AC2661">
        <v>53.34</v>
      </c>
      <c r="AD2661">
        <v>-25.4</v>
      </c>
      <c r="AE2661">
        <v>76.2</v>
      </c>
      <c r="AF2661" s="2">
        <f t="shared" si="1127"/>
        <v>0.70000000000000007</v>
      </c>
      <c r="AG2661" t="b">
        <f t="shared" si="1128"/>
        <v>1</v>
      </c>
      <c r="AH2661" s="2">
        <f t="shared" si="1129"/>
        <v>-8.0975416666666664</v>
      </c>
      <c r="AI2661">
        <f t="shared" si="1130"/>
        <v>8.0975416666666664</v>
      </c>
      <c r="AJ2661" s="2">
        <f t="shared" si="1131"/>
        <v>9.4961865550910218</v>
      </c>
      <c r="AK2661" s="2">
        <f t="shared" si="1132"/>
        <v>9.4961865550910218</v>
      </c>
    </row>
    <row r="2662" spans="1:37" x14ac:dyDescent="0.3">
      <c r="A2662" s="18">
        <v>40904</v>
      </c>
      <c r="B2662">
        <v>0</v>
      </c>
      <c r="C2662">
        <v>1.8</v>
      </c>
      <c r="D2662">
        <v>-0.8</v>
      </c>
      <c r="E2662">
        <v>0.5</v>
      </c>
      <c r="G2662" s="3">
        <f t="shared" si="1134"/>
        <v>20.061333333333323</v>
      </c>
      <c r="H2662" s="3">
        <f t="shared" si="1135"/>
        <v>85.662195160019564</v>
      </c>
      <c r="I2662" s="10">
        <f t="shared" si="1109"/>
        <v>84.805573208419375</v>
      </c>
      <c r="J2662" s="3">
        <f t="shared" si="1110"/>
        <v>0.23655678010724965</v>
      </c>
      <c r="K2662" s="3">
        <f t="shared" si="1111"/>
        <v>0</v>
      </c>
      <c r="L2662" s="15">
        <f t="shared" si="1112"/>
        <v>0</v>
      </c>
      <c r="M2662" s="3">
        <f t="shared" si="1113"/>
        <v>0</v>
      </c>
      <c r="N2662" s="15">
        <f t="shared" si="1114"/>
        <v>20.061333333333323</v>
      </c>
      <c r="O2662" s="15">
        <f t="shared" si="1115"/>
        <v>0.23655678010724965</v>
      </c>
      <c r="P2662" s="15">
        <f t="shared" si="1116"/>
        <v>84.805573208419375</v>
      </c>
      <c r="Q2662" s="3">
        <f t="shared" si="1133"/>
        <v>12</v>
      </c>
      <c r="R2662" s="3">
        <f t="shared" si="1117"/>
        <v>-0.81</v>
      </c>
      <c r="S2662" s="16">
        <f t="shared" si="1118"/>
        <v>-0.40500000000000003</v>
      </c>
      <c r="T2662" s="3">
        <f t="shared" si="1119"/>
        <v>19.656333333333322</v>
      </c>
      <c r="U2662" s="3">
        <f t="shared" si="1120"/>
        <v>0.23655678010724965</v>
      </c>
      <c r="V2662" s="3">
        <f t="shared" si="1121"/>
        <v>83.09351067604814</v>
      </c>
      <c r="W2662" s="19">
        <f t="shared" si="1122"/>
        <v>19.656333333333322</v>
      </c>
      <c r="X2662" s="19">
        <f t="shared" si="1123"/>
        <v>0.23655678010724965</v>
      </c>
      <c r="Y2662" s="19">
        <f t="shared" si="1124"/>
        <v>83.09351067604814</v>
      </c>
      <c r="Z2662" s="2">
        <f t="shared" si="1125"/>
        <v>-0.40500000000000114</v>
      </c>
      <c r="AA2662" s="2">
        <f t="shared" si="1126"/>
        <v>-2.568684483971424</v>
      </c>
      <c r="AB2662">
        <v>-2.54</v>
      </c>
      <c r="AC2662">
        <v>50.8</v>
      </c>
      <c r="AD2662">
        <v>25.4</v>
      </c>
      <c r="AE2662">
        <v>101.6</v>
      </c>
      <c r="AF2662" s="2">
        <f t="shared" si="1127"/>
        <v>0.5</v>
      </c>
      <c r="AG2662" t="b">
        <f t="shared" si="1128"/>
        <v>1</v>
      </c>
      <c r="AH2662" s="2">
        <f t="shared" si="1129"/>
        <v>2.1349999999999989</v>
      </c>
      <c r="AI2662">
        <f t="shared" si="1130"/>
        <v>2.1349999999999989</v>
      </c>
      <c r="AJ2662" s="2">
        <f t="shared" si="1131"/>
        <v>-27.968684483971423</v>
      </c>
      <c r="AK2662" s="2">
        <f t="shared" si="1132"/>
        <v>27.968684483971423</v>
      </c>
    </row>
    <row r="2663" spans="1:37" x14ac:dyDescent="0.3">
      <c r="A2663" s="18">
        <v>40905</v>
      </c>
      <c r="B2663">
        <v>45.72</v>
      </c>
      <c r="C2663">
        <v>6.4</v>
      </c>
      <c r="D2663">
        <v>0.9</v>
      </c>
      <c r="E2663">
        <v>3.65</v>
      </c>
      <c r="G2663" s="3">
        <f t="shared" si="1134"/>
        <v>19.656333333333322</v>
      </c>
      <c r="H2663" s="3">
        <f t="shared" si="1135"/>
        <v>83.09351067604814</v>
      </c>
      <c r="I2663" s="10">
        <f t="shared" si="1109"/>
        <v>82.262575569287662</v>
      </c>
      <c r="J2663" s="3">
        <f t="shared" si="1110"/>
        <v>0.2389462425325754</v>
      </c>
      <c r="K2663" s="3">
        <f t="shared" si="1111"/>
        <v>27.812999999999995</v>
      </c>
      <c r="L2663" s="15">
        <f t="shared" si="1112"/>
        <v>17.907000000000004</v>
      </c>
      <c r="M2663" s="3">
        <f t="shared" si="1113"/>
        <v>10.953750000000005</v>
      </c>
      <c r="N2663" s="15">
        <f t="shared" si="1114"/>
        <v>30.610083333333328</v>
      </c>
      <c r="O2663" s="15">
        <f t="shared" si="1115"/>
        <v>0.23792392603521931</v>
      </c>
      <c r="P2663" s="15">
        <f t="shared" si="1116"/>
        <v>128.65491858436377</v>
      </c>
      <c r="Q2663" s="3">
        <f t="shared" si="1133"/>
        <v>12</v>
      </c>
      <c r="R2663" s="3">
        <f t="shared" si="1117"/>
        <v>-0.81</v>
      </c>
      <c r="S2663" s="16">
        <f t="shared" si="1118"/>
        <v>-2.9565000000000001</v>
      </c>
      <c r="T2663" s="3">
        <f t="shared" si="1119"/>
        <v>27.65358333333333</v>
      </c>
      <c r="U2663" s="3">
        <f t="shared" si="1120"/>
        <v>0.23792392603521931</v>
      </c>
      <c r="V2663" s="3">
        <f t="shared" si="1121"/>
        <v>116.2286777717338</v>
      </c>
      <c r="W2663" s="19">
        <f t="shared" si="1122"/>
        <v>27.65358333333333</v>
      </c>
      <c r="X2663" s="19">
        <f t="shared" si="1123"/>
        <v>0.23792392603521931</v>
      </c>
      <c r="Y2663" s="19">
        <f t="shared" si="1124"/>
        <v>116.2286777717338</v>
      </c>
      <c r="Z2663" s="2">
        <f t="shared" si="1125"/>
        <v>7.9972500000000082</v>
      </c>
      <c r="AA2663" s="2">
        <f t="shared" si="1126"/>
        <v>33.135167095685659</v>
      </c>
      <c r="AB2663">
        <v>0</v>
      </c>
      <c r="AC2663">
        <v>50.8</v>
      </c>
      <c r="AD2663">
        <v>-25.4</v>
      </c>
      <c r="AE2663">
        <v>76.2</v>
      </c>
      <c r="AF2663" s="2">
        <f t="shared" si="1127"/>
        <v>0.66666666666666663</v>
      </c>
      <c r="AG2663" t="b">
        <f t="shared" si="1128"/>
        <v>1</v>
      </c>
      <c r="AH2663" s="2">
        <f t="shared" si="1129"/>
        <v>7.9972500000000082</v>
      </c>
      <c r="AI2663">
        <f t="shared" si="1130"/>
        <v>7.9972500000000082</v>
      </c>
      <c r="AJ2663" s="2">
        <f t="shared" si="1131"/>
        <v>58.535167095685658</v>
      </c>
      <c r="AK2663" s="2">
        <f t="shared" si="1132"/>
        <v>58.535167095685658</v>
      </c>
    </row>
    <row r="2664" spans="1:37" x14ac:dyDescent="0.3">
      <c r="A2664" s="18">
        <v>40906</v>
      </c>
      <c r="B2664">
        <v>116.84</v>
      </c>
      <c r="C2664">
        <v>8.1999999999999993</v>
      </c>
      <c r="D2664">
        <v>5.9</v>
      </c>
      <c r="E2664">
        <v>7.05</v>
      </c>
      <c r="G2664" s="3">
        <f t="shared" si="1134"/>
        <v>27.65358333333333</v>
      </c>
      <c r="H2664" s="3">
        <f t="shared" si="1135"/>
        <v>116.2286777717338</v>
      </c>
      <c r="I2664" s="10">
        <f t="shared" si="1109"/>
        <v>115.06639099401646</v>
      </c>
      <c r="J2664" s="3">
        <f t="shared" si="1110"/>
        <v>0.24032719801537303</v>
      </c>
      <c r="K2664" s="3">
        <f t="shared" si="1111"/>
        <v>116.84</v>
      </c>
      <c r="L2664" s="15">
        <f t="shared" si="1112"/>
        <v>0</v>
      </c>
      <c r="M2664" s="3">
        <f t="shared" si="1113"/>
        <v>-29.21</v>
      </c>
      <c r="N2664" s="15">
        <f t="shared" si="1114"/>
        <v>0</v>
      </c>
      <c r="O2664" s="15">
        <f t="shared" si="1115"/>
        <v>0</v>
      </c>
      <c r="P2664" s="15">
        <f t="shared" si="1116"/>
        <v>0</v>
      </c>
      <c r="Q2664" s="3">
        <f t="shared" si="1133"/>
        <v>12</v>
      </c>
      <c r="R2664" s="3">
        <f t="shared" si="1117"/>
        <v>-0.81</v>
      </c>
      <c r="S2664" s="16">
        <f t="shared" si="1118"/>
        <v>-5.7105000000000006</v>
      </c>
      <c r="T2664" s="3">
        <f t="shared" si="1119"/>
        <v>0</v>
      </c>
      <c r="U2664" s="3">
        <f t="shared" si="1120"/>
        <v>0</v>
      </c>
      <c r="V2664" s="3">
        <f t="shared" si="1121"/>
        <v>0</v>
      </c>
      <c r="W2664" s="19">
        <f t="shared" si="1122"/>
        <v>0</v>
      </c>
      <c r="X2664" s="19">
        <f t="shared" si="1123"/>
        <v>0</v>
      </c>
      <c r="Y2664" s="19">
        <f t="shared" si="1124"/>
        <v>0</v>
      </c>
      <c r="Z2664" s="2">
        <f t="shared" si="1125"/>
        <v>-27.65358333333333</v>
      </c>
      <c r="AA2664" s="2">
        <f t="shared" si="1126"/>
        <v>-116.2286777717338</v>
      </c>
      <c r="AB2664">
        <v>-30.48</v>
      </c>
      <c r="AC2664">
        <v>20.32</v>
      </c>
      <c r="AD2664">
        <v>-76.2</v>
      </c>
      <c r="AE2664">
        <v>0</v>
      </c>
      <c r="AF2664" s="2">
        <f t="shared" si="1127"/>
        <v>0</v>
      </c>
      <c r="AG2664" t="b">
        <f t="shared" si="1128"/>
        <v>1</v>
      </c>
      <c r="AH2664" s="2">
        <f t="shared" si="1129"/>
        <v>2.8264166666666704</v>
      </c>
      <c r="AI2664">
        <f t="shared" si="1130"/>
        <v>2.8264166666666704</v>
      </c>
      <c r="AJ2664" s="2">
        <f t="shared" si="1131"/>
        <v>-40.028677771733797</v>
      </c>
      <c r="AK2664" s="2">
        <f t="shared" si="1132"/>
        <v>40.028677771733797</v>
      </c>
    </row>
    <row r="2665" spans="1:37" x14ac:dyDescent="0.3">
      <c r="A2665" s="18">
        <v>40907</v>
      </c>
      <c r="B2665">
        <v>58.42</v>
      </c>
      <c r="C2665">
        <v>7.8</v>
      </c>
      <c r="D2665">
        <v>3.9</v>
      </c>
      <c r="E2665">
        <v>5.85</v>
      </c>
      <c r="G2665" s="3">
        <f t="shared" si="1134"/>
        <v>0</v>
      </c>
      <c r="H2665" s="3">
        <f t="shared" si="1135"/>
        <v>0</v>
      </c>
      <c r="I2665" s="10">
        <f t="shared" si="1109"/>
        <v>0</v>
      </c>
      <c r="J2665" s="3">
        <f t="shared" si="1110"/>
        <v>0</v>
      </c>
      <c r="K2665" s="3">
        <f t="shared" si="1111"/>
        <v>56.959499999999998</v>
      </c>
      <c r="L2665" s="15">
        <f t="shared" si="1112"/>
        <v>1.4605000000000012</v>
      </c>
      <c r="M2665" s="3">
        <f t="shared" si="1113"/>
        <v>-12.779374999999998</v>
      </c>
      <c r="N2665" s="15">
        <f t="shared" si="1114"/>
        <v>0</v>
      </c>
      <c r="O2665" s="15">
        <f t="shared" si="1115"/>
        <v>0</v>
      </c>
      <c r="P2665" s="15">
        <f t="shared" si="1116"/>
        <v>0</v>
      </c>
      <c r="Q2665" s="3">
        <f t="shared" si="1133"/>
        <v>12</v>
      </c>
      <c r="R2665" s="3">
        <f t="shared" si="1117"/>
        <v>-0.81</v>
      </c>
      <c r="S2665" s="16">
        <f t="shared" si="1118"/>
        <v>-4.7385000000000002</v>
      </c>
      <c r="T2665" s="3">
        <f t="shared" si="1119"/>
        <v>0</v>
      </c>
      <c r="U2665" s="3">
        <f t="shared" si="1120"/>
        <v>0</v>
      </c>
      <c r="V2665" s="3">
        <f t="shared" si="1121"/>
        <v>0</v>
      </c>
      <c r="W2665" s="19">
        <f t="shared" si="1122"/>
        <v>0</v>
      </c>
      <c r="X2665" s="19">
        <f t="shared" si="1123"/>
        <v>0</v>
      </c>
      <c r="Y2665" s="19">
        <f t="shared" si="1124"/>
        <v>0</v>
      </c>
      <c r="Z2665" s="2">
        <f t="shared" si="1125"/>
        <v>0</v>
      </c>
      <c r="AA2665" s="2">
        <f t="shared" si="1126"/>
        <v>0</v>
      </c>
      <c r="AB2665">
        <v>-15.24</v>
      </c>
      <c r="AC2665">
        <v>5.08</v>
      </c>
      <c r="AD2665">
        <v>0</v>
      </c>
      <c r="AE2665">
        <v>0</v>
      </c>
      <c r="AF2665" s="2">
        <f t="shared" si="1127"/>
        <v>0</v>
      </c>
      <c r="AG2665" t="b">
        <f t="shared" si="1128"/>
        <v>1</v>
      </c>
      <c r="AH2665" s="2">
        <f t="shared" si="1129"/>
        <v>15.24</v>
      </c>
      <c r="AI2665">
        <f t="shared" si="1130"/>
        <v>15.24</v>
      </c>
      <c r="AJ2665" s="2">
        <f t="shared" si="1131"/>
        <v>0</v>
      </c>
      <c r="AK2665" s="2">
        <f t="shared" si="1132"/>
        <v>0</v>
      </c>
    </row>
    <row r="2666" spans="1:37" x14ac:dyDescent="0.3">
      <c r="A2666" s="18">
        <v>40908</v>
      </c>
      <c r="B2666">
        <v>55.88</v>
      </c>
      <c r="C2666">
        <v>7.8</v>
      </c>
      <c r="D2666">
        <v>-1</v>
      </c>
      <c r="E2666">
        <v>3.4</v>
      </c>
      <c r="G2666" s="3">
        <f t="shared" si="1134"/>
        <v>0</v>
      </c>
      <c r="H2666" s="3">
        <f t="shared" si="1135"/>
        <v>0</v>
      </c>
      <c r="I2666" s="10">
        <f t="shared" si="1109"/>
        <v>0</v>
      </c>
      <c r="J2666" s="3">
        <f t="shared" si="1110"/>
        <v>0</v>
      </c>
      <c r="K2666" s="3">
        <f t="shared" si="1111"/>
        <v>31.665333333333333</v>
      </c>
      <c r="L2666" s="15">
        <f t="shared" si="1112"/>
        <v>24.21466666666667</v>
      </c>
      <c r="M2666" s="3">
        <f t="shared" si="1113"/>
        <v>16.298333333333336</v>
      </c>
      <c r="N2666" s="15">
        <f t="shared" si="1114"/>
        <v>16.298333333333336</v>
      </c>
      <c r="O2666" s="15">
        <f t="shared" si="1115"/>
        <v>0</v>
      </c>
      <c r="P2666" s="15">
        <f t="shared" si="1116"/>
        <v>0</v>
      </c>
      <c r="Q2666" s="3">
        <f t="shared" si="1133"/>
        <v>12</v>
      </c>
      <c r="R2666" s="3">
        <f t="shared" si="1117"/>
        <v>-0.81</v>
      </c>
      <c r="S2666" s="16">
        <f t="shared" si="1118"/>
        <v>-2.754</v>
      </c>
      <c r="T2666" s="3">
        <f t="shared" si="1119"/>
        <v>13.544333333333336</v>
      </c>
      <c r="U2666" s="3">
        <f t="shared" si="1120"/>
        <v>0</v>
      </c>
      <c r="V2666" s="3">
        <f t="shared" si="1121"/>
        <v>0</v>
      </c>
      <c r="W2666" s="19">
        <f t="shared" si="1122"/>
        <v>13.544333333333336</v>
      </c>
      <c r="X2666" s="19">
        <f t="shared" si="1123"/>
        <v>0</v>
      </c>
      <c r="Y2666" s="19">
        <f t="shared" si="1124"/>
        <v>0</v>
      </c>
      <c r="Z2666" s="2">
        <f t="shared" si="1125"/>
        <v>13.544333333333336</v>
      </c>
      <c r="AA2666" s="2">
        <f t="shared" si="1126"/>
        <v>0</v>
      </c>
      <c r="AB2666">
        <v>10.16</v>
      </c>
      <c r="AC2666">
        <v>15.24</v>
      </c>
      <c r="AD2666">
        <v>76.2</v>
      </c>
      <c r="AE2666">
        <v>76.2</v>
      </c>
      <c r="AF2666" s="2">
        <f t="shared" si="1127"/>
        <v>0.19999999999999998</v>
      </c>
      <c r="AG2666" t="b">
        <f t="shared" si="1128"/>
        <v>1</v>
      </c>
      <c r="AH2666" s="2">
        <f t="shared" si="1129"/>
        <v>3.3843333333333359</v>
      </c>
      <c r="AI2666">
        <f t="shared" si="1130"/>
        <v>3.3843333333333359</v>
      </c>
      <c r="AJ2666" s="2">
        <f t="shared" si="1131"/>
        <v>-76.2</v>
      </c>
      <c r="AK2666" s="2">
        <f t="shared" si="1132"/>
        <v>76.2</v>
      </c>
    </row>
    <row r="2667" spans="1:37" x14ac:dyDescent="0.3">
      <c r="A2667" s="18">
        <v>40909</v>
      </c>
      <c r="B2667">
        <v>0</v>
      </c>
      <c r="C2667">
        <v>1.1000000000000001</v>
      </c>
      <c r="D2667">
        <v>-3.9</v>
      </c>
      <c r="E2667">
        <v>-1.4</v>
      </c>
      <c r="G2667" s="3">
        <f t="shared" si="1134"/>
        <v>13.544333333333336</v>
      </c>
      <c r="H2667" s="3">
        <f t="shared" si="1135"/>
        <v>0</v>
      </c>
      <c r="I2667" s="10">
        <f t="shared" si="1109"/>
        <v>0</v>
      </c>
      <c r="J2667" s="3">
        <f t="shared" si="1110"/>
        <v>0</v>
      </c>
      <c r="K2667" s="3">
        <f t="shared" si="1111"/>
        <v>0</v>
      </c>
      <c r="L2667" s="15">
        <f t="shared" si="1112"/>
        <v>0</v>
      </c>
      <c r="M2667" s="3">
        <f t="shared" si="1113"/>
        <v>0</v>
      </c>
      <c r="N2667" s="15">
        <f t="shared" si="1114"/>
        <v>13.544333333333336</v>
      </c>
      <c r="O2667" s="15">
        <f t="shared" si="1115"/>
        <v>0</v>
      </c>
      <c r="P2667" s="15">
        <f t="shared" si="1116"/>
        <v>0</v>
      </c>
      <c r="Q2667" s="3">
        <f t="shared" si="1133"/>
        <v>1</v>
      </c>
      <c r="R2667" s="3">
        <f t="shared" si="1117"/>
        <v>-0.81</v>
      </c>
      <c r="S2667" s="16">
        <f t="shared" si="1118"/>
        <v>0</v>
      </c>
      <c r="T2667" s="3">
        <f t="shared" si="1119"/>
        <v>13.544333333333336</v>
      </c>
      <c r="U2667" s="3">
        <f t="shared" si="1120"/>
        <v>0</v>
      </c>
      <c r="V2667" s="3">
        <f t="shared" si="1121"/>
        <v>0</v>
      </c>
      <c r="W2667" s="19">
        <f t="shared" si="1122"/>
        <v>13.544333333333336</v>
      </c>
      <c r="X2667" s="19">
        <f t="shared" si="1123"/>
        <v>0</v>
      </c>
      <c r="Y2667" s="19">
        <f t="shared" si="1124"/>
        <v>0</v>
      </c>
      <c r="Z2667" s="2">
        <f t="shared" si="1125"/>
        <v>0</v>
      </c>
      <c r="AA2667" s="2">
        <f t="shared" si="1126"/>
        <v>0</v>
      </c>
      <c r="AB2667">
        <v>0</v>
      </c>
      <c r="AC2667">
        <v>15.24</v>
      </c>
      <c r="AD2667">
        <v>-25.4</v>
      </c>
      <c r="AE2667">
        <v>50.8</v>
      </c>
      <c r="AF2667" s="2">
        <f t="shared" si="1127"/>
        <v>0.30000000000000004</v>
      </c>
      <c r="AG2667" t="b">
        <f t="shared" si="1128"/>
        <v>0</v>
      </c>
      <c r="AH2667" s="2" t="str">
        <f t="shared" si="1129"/>
        <v/>
      </c>
      <c r="AI2667">
        <f t="shared" si="1130"/>
        <v>0</v>
      </c>
      <c r="AJ2667" s="2" t="str">
        <f t="shared" si="1131"/>
        <v/>
      </c>
      <c r="AK2667" s="2" t="str">
        <f t="shared" si="1132"/>
        <v/>
      </c>
    </row>
    <row r="2668" spans="1:37" x14ac:dyDescent="0.3">
      <c r="A2668" s="18">
        <v>40910</v>
      </c>
      <c r="B2668">
        <v>2.54</v>
      </c>
      <c r="C2668">
        <v>4.7</v>
      </c>
      <c r="D2668">
        <v>0.5</v>
      </c>
      <c r="E2668">
        <v>2.6</v>
      </c>
      <c r="G2668" s="3">
        <f t="shared" si="1134"/>
        <v>13.544333333333336</v>
      </c>
      <c r="H2668" s="3">
        <f t="shared" si="1135"/>
        <v>0</v>
      </c>
      <c r="I2668" s="10">
        <f t="shared" si="1109"/>
        <v>0</v>
      </c>
      <c r="J2668" s="3">
        <f t="shared" si="1110"/>
        <v>0</v>
      </c>
      <c r="K2668" s="3">
        <f t="shared" si="1111"/>
        <v>1.1006666666666667</v>
      </c>
      <c r="L2668" s="15">
        <f t="shared" si="1112"/>
        <v>1.4393333333333334</v>
      </c>
      <c r="M2668" s="3">
        <f t="shared" si="1113"/>
        <v>1.1641666666666666</v>
      </c>
      <c r="N2668" s="15">
        <f t="shared" si="1114"/>
        <v>14.708500000000003</v>
      </c>
      <c r="O2668" s="15">
        <f t="shared" si="1115"/>
        <v>7.077580927384072</v>
      </c>
      <c r="P2668" s="15">
        <f t="shared" si="1116"/>
        <v>2.0781818181818199</v>
      </c>
      <c r="Q2668" s="3">
        <f t="shared" si="1133"/>
        <v>1</v>
      </c>
      <c r="R2668" s="3">
        <f t="shared" si="1117"/>
        <v>-0.81</v>
      </c>
      <c r="S2668" s="16">
        <f t="shared" si="1118"/>
        <v>-2.1060000000000003</v>
      </c>
      <c r="T2668" s="3">
        <f t="shared" si="1119"/>
        <v>12.602500000000003</v>
      </c>
      <c r="U2668" s="3">
        <f t="shared" si="1120"/>
        <v>0.7</v>
      </c>
      <c r="V2668" s="3">
        <f t="shared" si="1121"/>
        <v>18.003571428571433</v>
      </c>
      <c r="W2668" s="19">
        <f t="shared" si="1122"/>
        <v>12.602500000000003</v>
      </c>
      <c r="X2668" s="19">
        <f t="shared" si="1123"/>
        <v>0.7</v>
      </c>
      <c r="Y2668" s="19">
        <f t="shared" si="1124"/>
        <v>18.003571428571433</v>
      </c>
      <c r="Z2668" s="2">
        <f t="shared" si="1125"/>
        <v>-0.9418333333333333</v>
      </c>
      <c r="AA2668" s="2">
        <f t="shared" si="1126"/>
        <v>18.003571428571433</v>
      </c>
      <c r="AB2668">
        <v>0</v>
      </c>
      <c r="AC2668">
        <v>15.24</v>
      </c>
      <c r="AD2668">
        <v>0</v>
      </c>
      <c r="AE2668">
        <v>50.8</v>
      </c>
      <c r="AF2668" s="2">
        <f t="shared" si="1127"/>
        <v>0.30000000000000004</v>
      </c>
      <c r="AG2668" t="b">
        <f t="shared" si="1128"/>
        <v>1</v>
      </c>
      <c r="AH2668" s="2">
        <f t="shared" si="1129"/>
        <v>-0.9418333333333333</v>
      </c>
      <c r="AI2668">
        <f t="shared" si="1130"/>
        <v>0.9418333333333333</v>
      </c>
      <c r="AJ2668" s="2">
        <f t="shared" si="1131"/>
        <v>18.003571428571433</v>
      </c>
      <c r="AK2668" s="2">
        <f t="shared" si="1132"/>
        <v>18.003571428571433</v>
      </c>
    </row>
    <row r="2669" spans="1:37" x14ac:dyDescent="0.3">
      <c r="A2669" s="18">
        <v>40911</v>
      </c>
      <c r="B2669">
        <v>0</v>
      </c>
      <c r="C2669">
        <v>8.4</v>
      </c>
      <c r="D2669">
        <v>1.7</v>
      </c>
      <c r="E2669">
        <v>5.05</v>
      </c>
      <c r="G2669" s="3">
        <f t="shared" si="1134"/>
        <v>12.602500000000003</v>
      </c>
      <c r="H2669" s="3">
        <f t="shared" si="1135"/>
        <v>18.003571428571433</v>
      </c>
      <c r="I2669" s="10">
        <f t="shared" si="1109"/>
        <v>17.823535714285718</v>
      </c>
      <c r="J2669" s="3">
        <f t="shared" si="1110"/>
        <v>0.70707070707070707</v>
      </c>
      <c r="K2669" s="3">
        <f t="shared" si="1111"/>
        <v>0</v>
      </c>
      <c r="L2669" s="15">
        <f t="shared" si="1112"/>
        <v>0</v>
      </c>
      <c r="M2669" s="3">
        <f t="shared" si="1113"/>
        <v>0</v>
      </c>
      <c r="N2669" s="15">
        <f t="shared" si="1114"/>
        <v>12.602500000000003</v>
      </c>
      <c r="O2669" s="15">
        <f t="shared" si="1115"/>
        <v>0.70707070707070707</v>
      </c>
      <c r="P2669" s="15">
        <f t="shared" si="1116"/>
        <v>17.823535714285718</v>
      </c>
      <c r="Q2669" s="3">
        <f t="shared" si="1133"/>
        <v>1</v>
      </c>
      <c r="R2669" s="3">
        <f t="shared" si="1117"/>
        <v>-0.81</v>
      </c>
      <c r="S2669" s="16">
        <f t="shared" si="1118"/>
        <v>-4.0905000000000005</v>
      </c>
      <c r="T2669" s="3">
        <f t="shared" si="1119"/>
        <v>8.5120000000000022</v>
      </c>
      <c r="U2669" s="3">
        <f t="shared" si="1120"/>
        <v>0.7</v>
      </c>
      <c r="V2669" s="3">
        <f t="shared" si="1121"/>
        <v>12.160000000000004</v>
      </c>
      <c r="W2669" s="19">
        <f t="shared" si="1122"/>
        <v>8.5120000000000022</v>
      </c>
      <c r="X2669" s="19">
        <f t="shared" si="1123"/>
        <v>0.7</v>
      </c>
      <c r="Y2669" s="19">
        <f t="shared" si="1124"/>
        <v>12.160000000000004</v>
      </c>
      <c r="Z2669" s="2">
        <f t="shared" si="1125"/>
        <v>-4.0905000000000005</v>
      </c>
      <c r="AA2669" s="2">
        <f t="shared" si="1126"/>
        <v>-5.8435714285714297</v>
      </c>
      <c r="AB2669">
        <v>0</v>
      </c>
      <c r="AC2669">
        <v>15.24</v>
      </c>
      <c r="AD2669">
        <v>-25.4</v>
      </c>
      <c r="AE2669">
        <v>25.4</v>
      </c>
      <c r="AF2669" s="2">
        <f t="shared" si="1127"/>
        <v>0.60000000000000009</v>
      </c>
      <c r="AG2669" t="b">
        <f t="shared" si="1128"/>
        <v>1</v>
      </c>
      <c r="AH2669" s="2">
        <f t="shared" si="1129"/>
        <v>-4.0905000000000005</v>
      </c>
      <c r="AI2669">
        <f t="shared" si="1130"/>
        <v>4.0905000000000005</v>
      </c>
      <c r="AJ2669" s="2">
        <f t="shared" si="1131"/>
        <v>19.556428571428569</v>
      </c>
      <c r="AK2669" s="2">
        <f t="shared" si="1132"/>
        <v>19.556428571428569</v>
      </c>
    </row>
    <row r="2670" spans="1:37" x14ac:dyDescent="0.3">
      <c r="A2670" s="18">
        <v>40912</v>
      </c>
      <c r="B2670">
        <v>0</v>
      </c>
      <c r="C2670">
        <v>8</v>
      </c>
      <c r="D2670">
        <v>2.7</v>
      </c>
      <c r="E2670">
        <v>5.35</v>
      </c>
      <c r="G2670" s="3">
        <f t="shared" si="1134"/>
        <v>8.5120000000000022</v>
      </c>
      <c r="H2670" s="3">
        <f t="shared" si="1135"/>
        <v>12.160000000000004</v>
      </c>
      <c r="I2670" s="10">
        <f t="shared" si="1109"/>
        <v>12.038400000000003</v>
      </c>
      <c r="J2670" s="3">
        <f t="shared" si="1110"/>
        <v>0.70707070707070707</v>
      </c>
      <c r="K2670" s="3">
        <f t="shared" si="1111"/>
        <v>0</v>
      </c>
      <c r="L2670" s="15">
        <f t="shared" si="1112"/>
        <v>0</v>
      </c>
      <c r="M2670" s="3">
        <f t="shared" si="1113"/>
        <v>0</v>
      </c>
      <c r="N2670" s="15">
        <f t="shared" si="1114"/>
        <v>8.5120000000000022</v>
      </c>
      <c r="O2670" s="15">
        <f t="shared" si="1115"/>
        <v>0.70707070707070707</v>
      </c>
      <c r="P2670" s="15">
        <f t="shared" si="1116"/>
        <v>12.038400000000003</v>
      </c>
      <c r="Q2670" s="3">
        <f t="shared" si="1133"/>
        <v>1</v>
      </c>
      <c r="R2670" s="3">
        <f t="shared" si="1117"/>
        <v>-0.81</v>
      </c>
      <c r="S2670" s="16">
        <f t="shared" si="1118"/>
        <v>-4.3334999999999999</v>
      </c>
      <c r="T2670" s="3">
        <f t="shared" si="1119"/>
        <v>4.1785000000000023</v>
      </c>
      <c r="U2670" s="3">
        <f t="shared" si="1120"/>
        <v>0.7</v>
      </c>
      <c r="V2670" s="3">
        <f t="shared" si="1121"/>
        <v>5.9692857142857179</v>
      </c>
      <c r="W2670" s="19">
        <f t="shared" si="1122"/>
        <v>4.1785000000000023</v>
      </c>
      <c r="X2670" s="19">
        <f t="shared" si="1123"/>
        <v>0.7</v>
      </c>
      <c r="Y2670" s="19">
        <f t="shared" si="1124"/>
        <v>5.9692857142857179</v>
      </c>
      <c r="Z2670" s="2">
        <f t="shared" si="1125"/>
        <v>-4.3334999999999999</v>
      </c>
      <c r="AA2670" s="2">
        <f t="shared" si="1126"/>
        <v>-6.1907142857142858</v>
      </c>
      <c r="AB2670">
        <v>-2.54</v>
      </c>
      <c r="AC2670">
        <v>12.7</v>
      </c>
      <c r="AD2670">
        <v>0</v>
      </c>
      <c r="AE2670">
        <v>25.4</v>
      </c>
      <c r="AF2670" s="2">
        <f t="shared" si="1127"/>
        <v>0.5</v>
      </c>
      <c r="AG2670" t="b">
        <f t="shared" si="1128"/>
        <v>1</v>
      </c>
      <c r="AH2670" s="2">
        <f t="shared" si="1129"/>
        <v>-1.7934999999999999</v>
      </c>
      <c r="AI2670">
        <f t="shared" si="1130"/>
        <v>1.7934999999999999</v>
      </c>
      <c r="AJ2670" s="2">
        <f t="shared" si="1131"/>
        <v>-6.1907142857142858</v>
      </c>
      <c r="AK2670" s="2">
        <f t="shared" si="1132"/>
        <v>6.1907142857142858</v>
      </c>
    </row>
    <row r="2671" spans="1:37" x14ac:dyDescent="0.3">
      <c r="A2671" s="18">
        <v>40913</v>
      </c>
      <c r="B2671">
        <v>5.08</v>
      </c>
      <c r="C2671">
        <v>11.4</v>
      </c>
      <c r="D2671">
        <v>5.7</v>
      </c>
      <c r="E2671">
        <v>8.5500000000000007</v>
      </c>
      <c r="G2671" s="3">
        <f t="shared" si="1134"/>
        <v>4.1785000000000023</v>
      </c>
      <c r="H2671" s="3">
        <f t="shared" si="1135"/>
        <v>5.9692857142857179</v>
      </c>
      <c r="I2671" s="10">
        <f t="shared" si="1109"/>
        <v>5.9095928571428606</v>
      </c>
      <c r="J2671" s="3">
        <f t="shared" si="1110"/>
        <v>0.70707070707070707</v>
      </c>
      <c r="K2671" s="3">
        <f t="shared" si="1111"/>
        <v>5.08</v>
      </c>
      <c r="L2671" s="15">
        <f t="shared" si="1112"/>
        <v>0</v>
      </c>
      <c r="M2671" s="3">
        <f t="shared" si="1113"/>
        <v>-1.27</v>
      </c>
      <c r="N2671" s="15">
        <f t="shared" si="1114"/>
        <v>2.9085000000000023</v>
      </c>
      <c r="O2671" s="15">
        <f t="shared" si="1115"/>
        <v>0</v>
      </c>
      <c r="P2671" s="15">
        <f t="shared" si="1116"/>
        <v>0</v>
      </c>
      <c r="Q2671" s="3">
        <f t="shared" si="1133"/>
        <v>1</v>
      </c>
      <c r="R2671" s="3">
        <f t="shared" si="1117"/>
        <v>-0.81</v>
      </c>
      <c r="S2671" s="16">
        <f t="shared" si="1118"/>
        <v>-6.9255000000000013</v>
      </c>
      <c r="T2671" s="3">
        <f t="shared" si="1119"/>
        <v>0</v>
      </c>
      <c r="U2671" s="3">
        <f t="shared" si="1120"/>
        <v>0</v>
      </c>
      <c r="V2671" s="3">
        <f t="shared" si="1121"/>
        <v>0</v>
      </c>
      <c r="W2671" s="19">
        <f t="shared" si="1122"/>
        <v>0</v>
      </c>
      <c r="X2671" s="19">
        <f t="shared" si="1123"/>
        <v>0</v>
      </c>
      <c r="Y2671" s="19">
        <f t="shared" si="1124"/>
        <v>0</v>
      </c>
      <c r="Z2671" s="2">
        <f t="shared" si="1125"/>
        <v>-4.1785000000000023</v>
      </c>
      <c r="AA2671" s="2">
        <f t="shared" si="1126"/>
        <v>-5.9692857142857179</v>
      </c>
      <c r="AB2671">
        <v>-2.54</v>
      </c>
      <c r="AC2671">
        <v>10.16</v>
      </c>
      <c r="AD2671">
        <v>-25.4</v>
      </c>
      <c r="AE2671">
        <v>0</v>
      </c>
      <c r="AF2671" s="2">
        <f t="shared" si="1127"/>
        <v>0</v>
      </c>
      <c r="AG2671" t="b">
        <f t="shared" si="1128"/>
        <v>1</v>
      </c>
      <c r="AH2671" s="2">
        <f t="shared" si="1129"/>
        <v>-1.6385000000000023</v>
      </c>
      <c r="AI2671">
        <f t="shared" si="1130"/>
        <v>1.6385000000000023</v>
      </c>
      <c r="AJ2671" s="2">
        <f t="shared" si="1131"/>
        <v>19.430714285714281</v>
      </c>
      <c r="AK2671" s="2">
        <f t="shared" si="1132"/>
        <v>19.430714285714281</v>
      </c>
    </row>
    <row r="2672" spans="1:37" x14ac:dyDescent="0.3">
      <c r="A2672" s="18">
        <v>40914</v>
      </c>
      <c r="B2672">
        <v>5.08</v>
      </c>
      <c r="C2672">
        <v>5.8</v>
      </c>
      <c r="D2672">
        <v>-1.2</v>
      </c>
      <c r="E2672">
        <v>2.2999999999999998</v>
      </c>
      <c r="G2672" s="3">
        <f t="shared" si="1134"/>
        <v>0</v>
      </c>
      <c r="H2672" s="3">
        <f t="shared" si="1135"/>
        <v>0</v>
      </c>
      <c r="I2672" s="10">
        <f t="shared" si="1109"/>
        <v>0</v>
      </c>
      <c r="J2672" s="3">
        <f t="shared" si="1110"/>
        <v>0</v>
      </c>
      <c r="K2672" s="3">
        <f t="shared" si="1111"/>
        <v>1.9473333333333334</v>
      </c>
      <c r="L2672" s="15">
        <f t="shared" si="1112"/>
        <v>3.1326666666666667</v>
      </c>
      <c r="M2672" s="3">
        <f t="shared" si="1113"/>
        <v>2.6458333333333335</v>
      </c>
      <c r="N2672" s="15">
        <f t="shared" si="1114"/>
        <v>2.6458333333333335</v>
      </c>
      <c r="O2672" s="15">
        <f t="shared" si="1115"/>
        <v>0.29380341880341876</v>
      </c>
      <c r="P2672" s="15">
        <f t="shared" si="1116"/>
        <v>9.0054545454545476</v>
      </c>
      <c r="Q2672" s="3">
        <f t="shared" si="1133"/>
        <v>1</v>
      </c>
      <c r="R2672" s="3">
        <f t="shared" si="1117"/>
        <v>-0.81</v>
      </c>
      <c r="S2672" s="16">
        <f t="shared" si="1118"/>
        <v>-1.863</v>
      </c>
      <c r="T2672" s="3">
        <f t="shared" si="1119"/>
        <v>0.78283333333333349</v>
      </c>
      <c r="U2672" s="3">
        <f t="shared" si="1120"/>
        <v>0.29380341880341876</v>
      </c>
      <c r="V2672" s="3">
        <f t="shared" si="1121"/>
        <v>2.6644800000000011</v>
      </c>
      <c r="W2672" s="19">
        <f t="shared" si="1122"/>
        <v>0.78283333333333349</v>
      </c>
      <c r="X2672" s="19">
        <f t="shared" si="1123"/>
        <v>0.29380341880341876</v>
      </c>
      <c r="Y2672" s="19">
        <f t="shared" si="1124"/>
        <v>2.6644800000000011</v>
      </c>
      <c r="Z2672" s="2">
        <f t="shared" si="1125"/>
        <v>0.78283333333333349</v>
      </c>
      <c r="AA2672" s="2">
        <f t="shared" si="1126"/>
        <v>2.6644800000000011</v>
      </c>
      <c r="AB2672">
        <v>-5.08</v>
      </c>
      <c r="AC2672">
        <v>5.08</v>
      </c>
      <c r="AD2672">
        <v>0</v>
      </c>
      <c r="AE2672">
        <v>0</v>
      </c>
      <c r="AF2672" s="2">
        <f t="shared" si="1127"/>
        <v>0</v>
      </c>
      <c r="AG2672" t="b">
        <f t="shared" si="1128"/>
        <v>1</v>
      </c>
      <c r="AH2672" s="2">
        <f t="shared" si="1129"/>
        <v>5.8628333333333336</v>
      </c>
      <c r="AI2672">
        <f t="shared" si="1130"/>
        <v>5.8628333333333336</v>
      </c>
      <c r="AJ2672" s="2">
        <f t="shared" si="1131"/>
        <v>2.6644800000000011</v>
      </c>
      <c r="AK2672" s="2">
        <f t="shared" si="1132"/>
        <v>2.6644800000000011</v>
      </c>
    </row>
    <row r="2673" spans="1:37" x14ac:dyDescent="0.3">
      <c r="A2673" s="18">
        <v>40915</v>
      </c>
      <c r="B2673">
        <v>5.08</v>
      </c>
      <c r="C2673">
        <v>1.5</v>
      </c>
      <c r="D2673">
        <v>-1.7</v>
      </c>
      <c r="E2673">
        <v>-0.1</v>
      </c>
      <c r="G2673" s="3">
        <f t="shared" si="1134"/>
        <v>0.78283333333333349</v>
      </c>
      <c r="H2673" s="3">
        <f t="shared" si="1135"/>
        <v>2.6644800000000011</v>
      </c>
      <c r="I2673" s="10">
        <f t="shared" si="1109"/>
        <v>2.6378352000000009</v>
      </c>
      <c r="J2673" s="3">
        <f t="shared" si="1110"/>
        <v>0.29677113010446338</v>
      </c>
      <c r="K2673" s="3">
        <f t="shared" si="1111"/>
        <v>0</v>
      </c>
      <c r="L2673" s="15">
        <f t="shared" si="1112"/>
        <v>5.08</v>
      </c>
      <c r="M2673" s="3">
        <f t="shared" si="1113"/>
        <v>5.08</v>
      </c>
      <c r="N2673" s="15">
        <f t="shared" si="1114"/>
        <v>5.8628333333333336</v>
      </c>
      <c r="O2673" s="15">
        <f t="shared" si="1115"/>
        <v>0.12009166241882452</v>
      </c>
      <c r="P2673" s="15">
        <f t="shared" si="1116"/>
        <v>48.819653381818178</v>
      </c>
      <c r="Q2673" s="3">
        <f t="shared" si="1133"/>
        <v>1</v>
      </c>
      <c r="R2673" s="3">
        <f t="shared" si="1117"/>
        <v>-0.81</v>
      </c>
      <c r="S2673" s="16">
        <f t="shared" si="1118"/>
        <v>0</v>
      </c>
      <c r="T2673" s="3">
        <f t="shared" si="1119"/>
        <v>5.8628333333333336</v>
      </c>
      <c r="U2673" s="3">
        <f t="shared" si="1120"/>
        <v>0.12009166241882452</v>
      </c>
      <c r="V2673" s="3">
        <f t="shared" si="1121"/>
        <v>48.819653381818178</v>
      </c>
      <c r="W2673" s="19">
        <f t="shared" si="1122"/>
        <v>5.8628333333333336</v>
      </c>
      <c r="X2673" s="19">
        <f t="shared" si="1123"/>
        <v>0.12009166241882452</v>
      </c>
      <c r="Y2673" s="19">
        <f t="shared" si="1124"/>
        <v>48.819653381818178</v>
      </c>
      <c r="Z2673" s="2">
        <f t="shared" si="1125"/>
        <v>5.08</v>
      </c>
      <c r="AA2673" s="2">
        <f t="shared" si="1126"/>
        <v>46.155173381818173</v>
      </c>
      <c r="AB2673">
        <v>2.54</v>
      </c>
      <c r="AC2673">
        <v>7.62</v>
      </c>
      <c r="AD2673">
        <v>25.4</v>
      </c>
      <c r="AE2673">
        <v>25.4</v>
      </c>
      <c r="AF2673" s="2">
        <f t="shared" si="1127"/>
        <v>0.30000000000000004</v>
      </c>
      <c r="AG2673" t="b">
        <f t="shared" si="1128"/>
        <v>1</v>
      </c>
      <c r="AH2673" s="2">
        <f t="shared" si="1129"/>
        <v>2.54</v>
      </c>
      <c r="AI2673">
        <f t="shared" si="1130"/>
        <v>2.54</v>
      </c>
      <c r="AJ2673" s="2">
        <f t="shared" si="1131"/>
        <v>20.755173381818175</v>
      </c>
      <c r="AK2673" s="2">
        <f t="shared" si="1132"/>
        <v>20.755173381818175</v>
      </c>
    </row>
    <row r="2674" spans="1:37" x14ac:dyDescent="0.3">
      <c r="A2674" s="18">
        <v>40916</v>
      </c>
      <c r="B2674">
        <v>0</v>
      </c>
      <c r="C2674">
        <v>2.9</v>
      </c>
      <c r="D2674">
        <v>-1.1000000000000001</v>
      </c>
      <c r="E2674">
        <v>0.9</v>
      </c>
      <c r="G2674" s="3">
        <f t="shared" si="1134"/>
        <v>5.8628333333333336</v>
      </c>
      <c r="H2674" s="3">
        <f t="shared" si="1135"/>
        <v>48.819653381818178</v>
      </c>
      <c r="I2674" s="10">
        <f t="shared" si="1109"/>
        <v>48.331456847999995</v>
      </c>
      <c r="J2674" s="3">
        <f t="shared" si="1110"/>
        <v>0.12130470951396417</v>
      </c>
      <c r="K2674" s="3">
        <f t="shared" si="1111"/>
        <v>0</v>
      </c>
      <c r="L2674" s="15">
        <f t="shared" si="1112"/>
        <v>0</v>
      </c>
      <c r="M2674" s="3">
        <f t="shared" si="1113"/>
        <v>0</v>
      </c>
      <c r="N2674" s="15">
        <f t="shared" si="1114"/>
        <v>5.8628333333333336</v>
      </c>
      <c r="O2674" s="15">
        <f t="shared" si="1115"/>
        <v>0.12130470951396417</v>
      </c>
      <c r="P2674" s="15">
        <f t="shared" si="1116"/>
        <v>48.331456847999995</v>
      </c>
      <c r="Q2674" s="3">
        <f t="shared" si="1133"/>
        <v>1</v>
      </c>
      <c r="R2674" s="3">
        <f t="shared" si="1117"/>
        <v>-0.81</v>
      </c>
      <c r="S2674" s="16">
        <f t="shared" si="1118"/>
        <v>-0.72900000000000009</v>
      </c>
      <c r="T2674" s="3">
        <f t="shared" si="1119"/>
        <v>5.1338333333333335</v>
      </c>
      <c r="U2674" s="3">
        <f t="shared" si="1120"/>
        <v>0.12130470951396417</v>
      </c>
      <c r="V2674" s="3">
        <f t="shared" si="1121"/>
        <v>42.321797347384475</v>
      </c>
      <c r="W2674" s="19">
        <f t="shared" si="1122"/>
        <v>5.1338333333333335</v>
      </c>
      <c r="X2674" s="19">
        <f t="shared" si="1123"/>
        <v>0.12130470951396417</v>
      </c>
      <c r="Y2674" s="19">
        <f t="shared" si="1124"/>
        <v>42.321797347384475</v>
      </c>
      <c r="Z2674" s="2">
        <f t="shared" si="1125"/>
        <v>-0.72900000000000009</v>
      </c>
      <c r="AA2674" s="2">
        <f t="shared" si="1126"/>
        <v>-6.4978560344337026</v>
      </c>
      <c r="AB2674">
        <v>0</v>
      </c>
      <c r="AC2674">
        <v>7.62</v>
      </c>
      <c r="AD2674">
        <v>0</v>
      </c>
      <c r="AE2674">
        <v>25.4</v>
      </c>
      <c r="AF2674" s="2">
        <f t="shared" si="1127"/>
        <v>0.30000000000000004</v>
      </c>
      <c r="AG2674" t="b">
        <f t="shared" si="1128"/>
        <v>1</v>
      </c>
      <c r="AH2674" s="2">
        <f t="shared" si="1129"/>
        <v>-0.72900000000000009</v>
      </c>
      <c r="AI2674">
        <f t="shared" si="1130"/>
        <v>0.72900000000000009</v>
      </c>
      <c r="AJ2674" s="2">
        <f t="shared" si="1131"/>
        <v>-6.4978560344337026</v>
      </c>
      <c r="AK2674" s="2">
        <f t="shared" si="1132"/>
        <v>6.4978560344337026</v>
      </c>
    </row>
    <row r="2675" spans="1:37" x14ac:dyDescent="0.3">
      <c r="A2675" s="18">
        <v>40917</v>
      </c>
      <c r="B2675">
        <v>0</v>
      </c>
      <c r="C2675">
        <v>8.4</v>
      </c>
      <c r="D2675">
        <v>-0.9</v>
      </c>
      <c r="E2675">
        <v>3.75</v>
      </c>
      <c r="G2675" s="3">
        <f t="shared" si="1134"/>
        <v>5.1338333333333335</v>
      </c>
      <c r="H2675" s="3">
        <f t="shared" si="1135"/>
        <v>42.321797347384475</v>
      </c>
      <c r="I2675" s="10">
        <f t="shared" si="1109"/>
        <v>41.898579373910628</v>
      </c>
      <c r="J2675" s="3">
        <f t="shared" si="1110"/>
        <v>0.12253000961006483</v>
      </c>
      <c r="K2675" s="3">
        <f t="shared" si="1111"/>
        <v>0</v>
      </c>
      <c r="L2675" s="15">
        <f t="shared" si="1112"/>
        <v>0</v>
      </c>
      <c r="M2675" s="3">
        <f t="shared" si="1113"/>
        <v>0</v>
      </c>
      <c r="N2675" s="15">
        <f t="shared" si="1114"/>
        <v>5.1338333333333335</v>
      </c>
      <c r="O2675" s="15">
        <f t="shared" si="1115"/>
        <v>0.12253000961006483</v>
      </c>
      <c r="P2675" s="15">
        <f t="shared" si="1116"/>
        <v>41.898579373910628</v>
      </c>
      <c r="Q2675" s="3">
        <f t="shared" si="1133"/>
        <v>1</v>
      </c>
      <c r="R2675" s="3">
        <f t="shared" si="1117"/>
        <v>-0.81</v>
      </c>
      <c r="S2675" s="16">
        <f t="shared" si="1118"/>
        <v>-3.0375000000000001</v>
      </c>
      <c r="T2675" s="3">
        <f t="shared" si="1119"/>
        <v>2.0963333333333334</v>
      </c>
      <c r="U2675" s="3">
        <f t="shared" si="1120"/>
        <v>0.12253000961006483</v>
      </c>
      <c r="V2675" s="3">
        <f t="shared" si="1121"/>
        <v>17.108733933871633</v>
      </c>
      <c r="W2675" s="19">
        <f t="shared" si="1122"/>
        <v>2.0963333333333334</v>
      </c>
      <c r="X2675" s="19">
        <f t="shared" si="1123"/>
        <v>0.12253000961006483</v>
      </c>
      <c r="Y2675" s="19">
        <f t="shared" si="1124"/>
        <v>17.108733933871633</v>
      </c>
      <c r="Z2675" s="2">
        <f t="shared" si="1125"/>
        <v>-3.0375000000000001</v>
      </c>
      <c r="AA2675" s="2">
        <f t="shared" si="1126"/>
        <v>-25.213063413512842</v>
      </c>
      <c r="AB2675">
        <v>2.54</v>
      </c>
      <c r="AC2675">
        <v>10.16</v>
      </c>
      <c r="AD2675">
        <v>-25.4</v>
      </c>
      <c r="AE2675">
        <v>0</v>
      </c>
      <c r="AF2675" s="2">
        <f t="shared" si="1127"/>
        <v>0</v>
      </c>
      <c r="AG2675" t="b">
        <f t="shared" si="1128"/>
        <v>1</v>
      </c>
      <c r="AH2675" s="2">
        <f t="shared" si="1129"/>
        <v>-5.5775000000000006</v>
      </c>
      <c r="AI2675">
        <f t="shared" si="1130"/>
        <v>5.5775000000000006</v>
      </c>
      <c r="AJ2675" s="2">
        <f t="shared" si="1131"/>
        <v>0.18693658648715683</v>
      </c>
      <c r="AK2675" s="2">
        <f t="shared" si="1132"/>
        <v>0.18693658648715683</v>
      </c>
    </row>
    <row r="2676" spans="1:37" x14ac:dyDescent="0.3">
      <c r="A2676" s="18">
        <v>40918</v>
      </c>
      <c r="B2676">
        <v>0</v>
      </c>
      <c r="C2676">
        <v>10.9</v>
      </c>
      <c r="D2676">
        <v>2.9</v>
      </c>
      <c r="E2676">
        <v>6.9</v>
      </c>
      <c r="G2676" s="3">
        <f t="shared" si="1134"/>
        <v>2.0963333333333334</v>
      </c>
      <c r="H2676" s="3">
        <f t="shared" si="1135"/>
        <v>17.108733933871633</v>
      </c>
      <c r="I2676" s="10">
        <f t="shared" si="1109"/>
        <v>16.937646594532918</v>
      </c>
      <c r="J2676" s="3">
        <f t="shared" si="1110"/>
        <v>0.12376768647481294</v>
      </c>
      <c r="K2676" s="3">
        <f t="shared" si="1111"/>
        <v>0</v>
      </c>
      <c r="L2676" s="15">
        <f t="shared" si="1112"/>
        <v>0</v>
      </c>
      <c r="M2676" s="3">
        <f t="shared" si="1113"/>
        <v>0</v>
      </c>
      <c r="N2676" s="15">
        <f t="shared" si="1114"/>
        <v>2.0963333333333334</v>
      </c>
      <c r="O2676" s="15">
        <f t="shared" si="1115"/>
        <v>0.12376768647481294</v>
      </c>
      <c r="P2676" s="15">
        <f t="shared" si="1116"/>
        <v>16.937646594532918</v>
      </c>
      <c r="Q2676" s="3">
        <f t="shared" si="1133"/>
        <v>1</v>
      </c>
      <c r="R2676" s="3">
        <f t="shared" si="1117"/>
        <v>-0.81</v>
      </c>
      <c r="S2676" s="16">
        <f t="shared" si="1118"/>
        <v>-5.5890000000000004</v>
      </c>
      <c r="T2676" s="3">
        <f t="shared" si="1119"/>
        <v>0</v>
      </c>
      <c r="U2676" s="3">
        <f t="shared" si="1120"/>
        <v>0.12376768647481294</v>
      </c>
      <c r="V2676" s="3">
        <f t="shared" si="1121"/>
        <v>0</v>
      </c>
      <c r="W2676" s="19">
        <f t="shared" si="1122"/>
        <v>0</v>
      </c>
      <c r="X2676" s="19">
        <f t="shared" si="1123"/>
        <v>0.12376768647481294</v>
      </c>
      <c r="Y2676" s="19">
        <f t="shared" si="1124"/>
        <v>0</v>
      </c>
      <c r="Z2676" s="2">
        <f t="shared" si="1125"/>
        <v>-2.0963333333333334</v>
      </c>
      <c r="AA2676" s="2">
        <f t="shared" si="1126"/>
        <v>-17.108733933871633</v>
      </c>
      <c r="AB2676">
        <v>0</v>
      </c>
      <c r="AC2676">
        <v>10.16</v>
      </c>
      <c r="AD2676">
        <v>0</v>
      </c>
      <c r="AE2676">
        <v>0</v>
      </c>
      <c r="AF2676" s="2">
        <f t="shared" si="1127"/>
        <v>0</v>
      </c>
      <c r="AG2676" t="b">
        <f t="shared" si="1128"/>
        <v>1</v>
      </c>
      <c r="AH2676" s="2">
        <f t="shared" si="1129"/>
        <v>-2.0963333333333334</v>
      </c>
      <c r="AI2676">
        <f t="shared" si="1130"/>
        <v>2.0963333333333334</v>
      </c>
      <c r="AJ2676" s="2">
        <f t="shared" si="1131"/>
        <v>-17.108733933871633</v>
      </c>
      <c r="AK2676" s="2">
        <f t="shared" si="1132"/>
        <v>17.108733933871633</v>
      </c>
    </row>
    <row r="2677" spans="1:37" x14ac:dyDescent="0.3">
      <c r="A2677" s="18">
        <v>40919</v>
      </c>
      <c r="B2677">
        <v>2.54</v>
      </c>
      <c r="C2677">
        <v>2.9</v>
      </c>
      <c r="D2677">
        <v>-0.5</v>
      </c>
      <c r="E2677">
        <v>1.2</v>
      </c>
      <c r="G2677" s="3">
        <f t="shared" si="1134"/>
        <v>0</v>
      </c>
      <c r="H2677" s="3">
        <f t="shared" si="1135"/>
        <v>0</v>
      </c>
      <c r="I2677" s="10">
        <f t="shared" si="1109"/>
        <v>0</v>
      </c>
      <c r="J2677" s="3">
        <f t="shared" si="1110"/>
        <v>0</v>
      </c>
      <c r="K2677" s="3">
        <f t="shared" si="1111"/>
        <v>0.50800000000000001</v>
      </c>
      <c r="L2677" s="15">
        <f t="shared" si="1112"/>
        <v>2.032</v>
      </c>
      <c r="M2677" s="3">
        <f t="shared" si="1113"/>
        <v>1.905</v>
      </c>
      <c r="N2677" s="15">
        <f t="shared" si="1114"/>
        <v>1.905</v>
      </c>
      <c r="O2677" s="15">
        <f t="shared" si="1115"/>
        <v>0.14224137931034483</v>
      </c>
      <c r="P2677" s="15">
        <f t="shared" si="1116"/>
        <v>13.392727272727273</v>
      </c>
      <c r="Q2677" s="3">
        <f t="shared" si="1133"/>
        <v>1</v>
      </c>
      <c r="R2677" s="3">
        <f t="shared" si="1117"/>
        <v>-0.81</v>
      </c>
      <c r="S2677" s="16">
        <f t="shared" si="1118"/>
        <v>-0.97199999999999998</v>
      </c>
      <c r="T2677" s="3">
        <f t="shared" si="1119"/>
        <v>0.93300000000000005</v>
      </c>
      <c r="U2677" s="3">
        <f t="shared" si="1120"/>
        <v>0.14224137931034483</v>
      </c>
      <c r="V2677" s="3">
        <f t="shared" si="1121"/>
        <v>6.5592727272727274</v>
      </c>
      <c r="W2677" s="19">
        <f t="shared" si="1122"/>
        <v>0.93300000000000005</v>
      </c>
      <c r="X2677" s="19">
        <f t="shared" si="1123"/>
        <v>0.14224137931034483</v>
      </c>
      <c r="Y2677" s="19">
        <f t="shared" si="1124"/>
        <v>6.5592727272727274</v>
      </c>
      <c r="Z2677" s="2">
        <f t="shared" si="1125"/>
        <v>0.93300000000000005</v>
      </c>
      <c r="AA2677" s="2">
        <f t="shared" si="1126"/>
        <v>6.5592727272727274</v>
      </c>
      <c r="AB2677">
        <v>0</v>
      </c>
      <c r="AC2677">
        <v>10.16</v>
      </c>
      <c r="AD2677">
        <v>0</v>
      </c>
      <c r="AE2677">
        <v>0</v>
      </c>
      <c r="AF2677" s="2">
        <f t="shared" si="1127"/>
        <v>0</v>
      </c>
      <c r="AG2677" t="b">
        <f t="shared" si="1128"/>
        <v>1</v>
      </c>
      <c r="AH2677" s="2">
        <f t="shared" si="1129"/>
        <v>0.93300000000000005</v>
      </c>
      <c r="AI2677" t="str">
        <f t="shared" si="1130"/>
        <v/>
      </c>
      <c r="AJ2677" s="2">
        <f t="shared" si="1131"/>
        <v>6.5592727272727274</v>
      </c>
      <c r="AK2677" s="2">
        <f t="shared" si="1132"/>
        <v>6.5592727272727274</v>
      </c>
    </row>
    <row r="2678" spans="1:37" x14ac:dyDescent="0.3">
      <c r="A2678" s="18">
        <v>40920</v>
      </c>
      <c r="B2678">
        <v>0</v>
      </c>
      <c r="C2678">
        <v>4.4000000000000004</v>
      </c>
      <c r="D2678">
        <v>-0.1</v>
      </c>
      <c r="E2678">
        <v>2.15</v>
      </c>
      <c r="G2678" s="3">
        <f t="shared" si="1134"/>
        <v>0.93300000000000005</v>
      </c>
      <c r="H2678" s="3">
        <f t="shared" si="1135"/>
        <v>6.5592727272727274</v>
      </c>
      <c r="I2678" s="10">
        <f t="shared" si="1109"/>
        <v>6.4936800000000003</v>
      </c>
      <c r="J2678" s="3">
        <f t="shared" si="1110"/>
        <v>0.14367816091954022</v>
      </c>
      <c r="K2678" s="3">
        <f t="shared" si="1111"/>
        <v>0</v>
      </c>
      <c r="L2678" s="15">
        <f t="shared" si="1112"/>
        <v>0</v>
      </c>
      <c r="M2678" s="3">
        <f t="shared" si="1113"/>
        <v>0</v>
      </c>
      <c r="N2678" s="15">
        <f t="shared" si="1114"/>
        <v>0.93300000000000005</v>
      </c>
      <c r="O2678" s="15">
        <f t="shared" si="1115"/>
        <v>0.14367816091954022</v>
      </c>
      <c r="P2678" s="15">
        <f t="shared" si="1116"/>
        <v>6.4936800000000003</v>
      </c>
      <c r="Q2678" s="3">
        <f t="shared" si="1133"/>
        <v>1</v>
      </c>
      <c r="R2678" s="3">
        <f t="shared" si="1117"/>
        <v>-0.81</v>
      </c>
      <c r="S2678" s="16">
        <f t="shared" si="1118"/>
        <v>-1.7415</v>
      </c>
      <c r="T2678" s="3">
        <f t="shared" si="1119"/>
        <v>0</v>
      </c>
      <c r="U2678" s="3">
        <f t="shared" si="1120"/>
        <v>0.14367816091954022</v>
      </c>
      <c r="V2678" s="3">
        <f t="shared" si="1121"/>
        <v>0</v>
      </c>
      <c r="W2678" s="19">
        <f t="shared" si="1122"/>
        <v>0</v>
      </c>
      <c r="X2678" s="19">
        <f t="shared" si="1123"/>
        <v>0.14367816091954022</v>
      </c>
      <c r="Y2678" s="19">
        <f t="shared" si="1124"/>
        <v>0</v>
      </c>
      <c r="Z2678" s="2">
        <f t="shared" si="1125"/>
        <v>-0.93300000000000005</v>
      </c>
      <c r="AA2678" s="2">
        <f t="shared" si="1126"/>
        <v>-6.5592727272727274</v>
      </c>
      <c r="AB2678">
        <v>2.54</v>
      </c>
      <c r="AC2678">
        <v>12.7</v>
      </c>
      <c r="AD2678">
        <v>0</v>
      </c>
      <c r="AE2678">
        <v>0</v>
      </c>
      <c r="AF2678" s="2">
        <f t="shared" si="1127"/>
        <v>0</v>
      </c>
      <c r="AG2678" t="b">
        <f t="shared" si="1128"/>
        <v>1</v>
      </c>
      <c r="AH2678" s="2">
        <f t="shared" si="1129"/>
        <v>-3.4729999999999999</v>
      </c>
      <c r="AI2678">
        <f t="shared" si="1130"/>
        <v>3.4729999999999999</v>
      </c>
      <c r="AJ2678" s="2">
        <f t="shared" si="1131"/>
        <v>-6.5592727272727274</v>
      </c>
      <c r="AK2678" s="2">
        <f t="shared" si="1132"/>
        <v>6.5592727272727274</v>
      </c>
    </row>
    <row r="2679" spans="1:37" x14ac:dyDescent="0.3">
      <c r="A2679" s="18">
        <v>40921</v>
      </c>
      <c r="B2679">
        <v>0</v>
      </c>
      <c r="C2679">
        <v>9.1</v>
      </c>
      <c r="D2679">
        <v>0.2</v>
      </c>
      <c r="E2679">
        <v>4.6500000000000004</v>
      </c>
      <c r="G2679" s="3">
        <f t="shared" si="1134"/>
        <v>0</v>
      </c>
      <c r="H2679" s="3">
        <f t="shared" si="1135"/>
        <v>0</v>
      </c>
      <c r="I2679" s="10">
        <f t="shared" si="1109"/>
        <v>0</v>
      </c>
      <c r="J2679" s="3">
        <f t="shared" si="1110"/>
        <v>0</v>
      </c>
      <c r="K2679" s="3">
        <f t="shared" si="1111"/>
        <v>0</v>
      </c>
      <c r="L2679" s="15">
        <f t="shared" si="1112"/>
        <v>0</v>
      </c>
      <c r="M2679" s="3">
        <f t="shared" si="1113"/>
        <v>0</v>
      </c>
      <c r="N2679" s="15">
        <f t="shared" si="1114"/>
        <v>0</v>
      </c>
      <c r="O2679" s="15">
        <f t="shared" si="1115"/>
        <v>0</v>
      </c>
      <c r="P2679" s="15">
        <f t="shared" si="1116"/>
        <v>0</v>
      </c>
      <c r="Q2679" s="3">
        <f t="shared" si="1133"/>
        <v>1</v>
      </c>
      <c r="R2679" s="3">
        <f t="shared" si="1117"/>
        <v>-0.81</v>
      </c>
      <c r="S2679" s="16">
        <f t="shared" si="1118"/>
        <v>-3.7665000000000006</v>
      </c>
      <c r="T2679" s="3">
        <f t="shared" si="1119"/>
        <v>0</v>
      </c>
      <c r="U2679" s="3">
        <f t="shared" si="1120"/>
        <v>0</v>
      </c>
      <c r="V2679" s="3">
        <f t="shared" si="1121"/>
        <v>0</v>
      </c>
      <c r="W2679" s="19">
        <f t="shared" si="1122"/>
        <v>0</v>
      </c>
      <c r="X2679" s="19">
        <f t="shared" si="1123"/>
        <v>0</v>
      </c>
      <c r="Y2679" s="19">
        <f t="shared" si="1124"/>
        <v>0</v>
      </c>
      <c r="Z2679" s="2">
        <f t="shared" si="1125"/>
        <v>0</v>
      </c>
      <c r="AA2679" s="2">
        <f t="shared" si="1126"/>
        <v>0</v>
      </c>
      <c r="AB2679">
        <v>-2.54</v>
      </c>
      <c r="AC2679">
        <v>10.16</v>
      </c>
      <c r="AD2679">
        <v>0</v>
      </c>
      <c r="AE2679">
        <v>0</v>
      </c>
      <c r="AF2679" s="2">
        <f t="shared" si="1127"/>
        <v>0</v>
      </c>
      <c r="AG2679" t="b">
        <f t="shared" si="1128"/>
        <v>1</v>
      </c>
      <c r="AH2679" s="2">
        <f t="shared" si="1129"/>
        <v>2.54</v>
      </c>
      <c r="AI2679">
        <f t="shared" si="1130"/>
        <v>2.54</v>
      </c>
      <c r="AJ2679" s="2">
        <f t="shared" si="1131"/>
        <v>0</v>
      </c>
      <c r="AK2679" s="2">
        <f t="shared" si="1132"/>
        <v>0</v>
      </c>
    </row>
    <row r="2680" spans="1:37" x14ac:dyDescent="0.3">
      <c r="A2680" s="18">
        <v>40922</v>
      </c>
      <c r="B2680">
        <v>0</v>
      </c>
      <c r="C2680">
        <v>12.6</v>
      </c>
      <c r="D2680">
        <v>3.9</v>
      </c>
      <c r="E2680">
        <v>8.25</v>
      </c>
      <c r="G2680" s="3">
        <f t="shared" si="1134"/>
        <v>0</v>
      </c>
      <c r="H2680" s="3">
        <f t="shared" si="1135"/>
        <v>0</v>
      </c>
      <c r="I2680" s="10">
        <f t="shared" si="1109"/>
        <v>0</v>
      </c>
      <c r="J2680" s="3">
        <f t="shared" si="1110"/>
        <v>0</v>
      </c>
      <c r="K2680" s="3">
        <f t="shared" si="1111"/>
        <v>0</v>
      </c>
      <c r="L2680" s="15">
        <f t="shared" si="1112"/>
        <v>0</v>
      </c>
      <c r="M2680" s="3">
        <f t="shared" si="1113"/>
        <v>0</v>
      </c>
      <c r="N2680" s="15">
        <f t="shared" si="1114"/>
        <v>0</v>
      </c>
      <c r="O2680" s="15">
        <f t="shared" si="1115"/>
        <v>0</v>
      </c>
      <c r="P2680" s="15">
        <f t="shared" si="1116"/>
        <v>0</v>
      </c>
      <c r="Q2680" s="3">
        <f t="shared" si="1133"/>
        <v>1</v>
      </c>
      <c r="R2680" s="3">
        <f t="shared" si="1117"/>
        <v>-0.81</v>
      </c>
      <c r="S2680" s="16">
        <f t="shared" si="1118"/>
        <v>-6.6825000000000001</v>
      </c>
      <c r="T2680" s="3">
        <f t="shared" si="1119"/>
        <v>0</v>
      </c>
      <c r="U2680" s="3">
        <f t="shared" si="1120"/>
        <v>0</v>
      </c>
      <c r="V2680" s="3">
        <f t="shared" si="1121"/>
        <v>0</v>
      </c>
      <c r="W2680" s="19">
        <f t="shared" si="1122"/>
        <v>0</v>
      </c>
      <c r="X2680" s="19">
        <f t="shared" si="1123"/>
        <v>0</v>
      </c>
      <c r="Y2680" s="19">
        <f t="shared" si="1124"/>
        <v>0</v>
      </c>
      <c r="Z2680" s="2">
        <f t="shared" si="1125"/>
        <v>0</v>
      </c>
      <c r="AA2680" s="2">
        <f t="shared" si="1126"/>
        <v>0</v>
      </c>
      <c r="AB2680">
        <v>0</v>
      </c>
      <c r="AC2680">
        <v>10.16</v>
      </c>
      <c r="AD2680">
        <v>0</v>
      </c>
      <c r="AE2680">
        <v>0</v>
      </c>
      <c r="AF2680" s="2">
        <f t="shared" si="1127"/>
        <v>0</v>
      </c>
      <c r="AG2680" t="b">
        <f t="shared" si="1128"/>
        <v>0</v>
      </c>
      <c r="AH2680" s="2" t="str">
        <f t="shared" si="1129"/>
        <v/>
      </c>
      <c r="AI2680">
        <f t="shared" si="1130"/>
        <v>0</v>
      </c>
      <c r="AJ2680" s="2" t="str">
        <f t="shared" si="1131"/>
        <v/>
      </c>
      <c r="AK2680" s="2" t="str">
        <f t="shared" si="1132"/>
        <v/>
      </c>
    </row>
    <row r="2681" spans="1:37" x14ac:dyDescent="0.3">
      <c r="A2681" s="18">
        <v>40923</v>
      </c>
      <c r="B2681">
        <v>5.08</v>
      </c>
      <c r="C2681">
        <v>5.6</v>
      </c>
      <c r="D2681">
        <v>-2.8</v>
      </c>
      <c r="E2681">
        <v>1.4</v>
      </c>
      <c r="G2681" s="3">
        <f t="shared" si="1134"/>
        <v>0</v>
      </c>
      <c r="H2681" s="3">
        <f t="shared" si="1135"/>
        <v>0</v>
      </c>
      <c r="I2681" s="10">
        <f t="shared" si="1109"/>
        <v>0</v>
      </c>
      <c r="J2681" s="3">
        <f t="shared" si="1110"/>
        <v>0</v>
      </c>
      <c r="K2681" s="3">
        <f t="shared" si="1111"/>
        <v>1.1853333333333329</v>
      </c>
      <c r="L2681" s="15">
        <f t="shared" si="1112"/>
        <v>3.8946666666666672</v>
      </c>
      <c r="M2681" s="3">
        <f t="shared" si="1113"/>
        <v>3.598333333333334</v>
      </c>
      <c r="N2681" s="15">
        <f t="shared" si="1114"/>
        <v>3.598333333333334</v>
      </c>
      <c r="O2681" s="15">
        <f t="shared" si="1115"/>
        <v>0.15277777777777773</v>
      </c>
      <c r="P2681" s="15">
        <f t="shared" si="1116"/>
        <v>23.552727272727285</v>
      </c>
      <c r="Q2681" s="3">
        <f t="shared" si="1133"/>
        <v>1</v>
      </c>
      <c r="R2681" s="3">
        <f t="shared" si="1117"/>
        <v>-0.81</v>
      </c>
      <c r="S2681" s="16">
        <f t="shared" si="1118"/>
        <v>-1.1339999999999999</v>
      </c>
      <c r="T2681" s="3">
        <f t="shared" si="1119"/>
        <v>2.4643333333333342</v>
      </c>
      <c r="U2681" s="3">
        <f t="shared" si="1120"/>
        <v>0.15277777777777773</v>
      </c>
      <c r="V2681" s="3">
        <f t="shared" si="1121"/>
        <v>16.130181818181828</v>
      </c>
      <c r="W2681" s="19">
        <f t="shared" si="1122"/>
        <v>2.4643333333333342</v>
      </c>
      <c r="X2681" s="19">
        <f t="shared" si="1123"/>
        <v>0.15277777777777773</v>
      </c>
      <c r="Y2681" s="19">
        <f t="shared" si="1124"/>
        <v>16.130181818181828</v>
      </c>
      <c r="Z2681" s="2">
        <f t="shared" si="1125"/>
        <v>2.4643333333333342</v>
      </c>
      <c r="AA2681" s="2">
        <f t="shared" si="1126"/>
        <v>16.130181818181828</v>
      </c>
      <c r="AB2681">
        <v>5.08</v>
      </c>
      <c r="AC2681">
        <v>15.24</v>
      </c>
      <c r="AD2681">
        <v>25.4</v>
      </c>
      <c r="AE2681">
        <v>25.4</v>
      </c>
      <c r="AF2681" s="2">
        <f t="shared" si="1127"/>
        <v>0.60000000000000009</v>
      </c>
      <c r="AG2681" t="b">
        <f t="shared" si="1128"/>
        <v>1</v>
      </c>
      <c r="AH2681" s="2">
        <f t="shared" si="1129"/>
        <v>-2.6156666666666659</v>
      </c>
      <c r="AI2681">
        <f t="shared" si="1130"/>
        <v>2.6156666666666659</v>
      </c>
      <c r="AJ2681" s="2">
        <f t="shared" si="1131"/>
        <v>-9.2698181818181702</v>
      </c>
      <c r="AK2681" s="2">
        <f t="shared" si="1132"/>
        <v>9.2698181818181702</v>
      </c>
    </row>
    <row r="2682" spans="1:37" x14ac:dyDescent="0.3">
      <c r="A2682" s="18">
        <v>40924</v>
      </c>
      <c r="B2682">
        <v>7.62</v>
      </c>
      <c r="C2682">
        <v>-1.2</v>
      </c>
      <c r="D2682">
        <v>-4.7</v>
      </c>
      <c r="E2682">
        <v>-2.95</v>
      </c>
      <c r="G2682" s="3">
        <f t="shared" si="1134"/>
        <v>2.4643333333333342</v>
      </c>
      <c r="H2682" s="3">
        <f t="shared" si="1135"/>
        <v>16.130181818181828</v>
      </c>
      <c r="I2682" s="10">
        <f t="shared" si="1109"/>
        <v>15.968880000000009</v>
      </c>
      <c r="J2682" s="3">
        <f t="shared" si="1110"/>
        <v>0.15432098765432095</v>
      </c>
      <c r="K2682" s="3">
        <f t="shared" si="1111"/>
        <v>0</v>
      </c>
      <c r="L2682" s="15">
        <f t="shared" si="1112"/>
        <v>7.62</v>
      </c>
      <c r="M2682" s="3">
        <f t="shared" si="1113"/>
        <v>7.62</v>
      </c>
      <c r="N2682" s="15">
        <f t="shared" si="1114"/>
        <v>10.084333333333333</v>
      </c>
      <c r="O2682" s="15">
        <f t="shared" si="1115"/>
        <v>0.11830294683521032</v>
      </c>
      <c r="P2682" s="15">
        <f t="shared" si="1116"/>
        <v>85.241607272727279</v>
      </c>
      <c r="Q2682" s="3">
        <f t="shared" si="1133"/>
        <v>1</v>
      </c>
      <c r="R2682" s="3">
        <f t="shared" si="1117"/>
        <v>-0.81</v>
      </c>
      <c r="S2682" s="16">
        <f t="shared" si="1118"/>
        <v>0</v>
      </c>
      <c r="T2682" s="3">
        <f t="shared" si="1119"/>
        <v>10.084333333333333</v>
      </c>
      <c r="U2682" s="3">
        <f t="shared" si="1120"/>
        <v>0.11830294683521032</v>
      </c>
      <c r="V2682" s="3">
        <f t="shared" si="1121"/>
        <v>85.241607272727279</v>
      </c>
      <c r="W2682" s="19">
        <f t="shared" si="1122"/>
        <v>10.084333333333333</v>
      </c>
      <c r="X2682" s="19">
        <f t="shared" si="1123"/>
        <v>0.11830294683521032</v>
      </c>
      <c r="Y2682" s="19">
        <f t="shared" si="1124"/>
        <v>85.241607272727279</v>
      </c>
      <c r="Z2682" s="2">
        <f t="shared" si="1125"/>
        <v>7.6199999999999992</v>
      </c>
      <c r="AA2682" s="2">
        <f t="shared" si="1126"/>
        <v>69.111425454545454</v>
      </c>
      <c r="AB2682">
        <v>10.16</v>
      </c>
      <c r="AC2682">
        <v>25.4</v>
      </c>
      <c r="AD2682">
        <v>127</v>
      </c>
      <c r="AE2682">
        <v>152.4</v>
      </c>
      <c r="AF2682" s="2">
        <f t="shared" si="1127"/>
        <v>0.16666666666666666</v>
      </c>
      <c r="AG2682" t="b">
        <f t="shared" si="1128"/>
        <v>1</v>
      </c>
      <c r="AH2682" s="2">
        <f t="shared" si="1129"/>
        <v>-2.5400000000000009</v>
      </c>
      <c r="AI2682">
        <f t="shared" si="1130"/>
        <v>2.5400000000000009</v>
      </c>
      <c r="AJ2682" s="2">
        <f t="shared" si="1131"/>
        <v>-57.888574545454546</v>
      </c>
      <c r="AK2682" s="2">
        <f t="shared" si="1132"/>
        <v>57.888574545454546</v>
      </c>
    </row>
    <row r="2683" spans="1:37" x14ac:dyDescent="0.3">
      <c r="A2683" s="18">
        <v>40925</v>
      </c>
      <c r="B2683">
        <v>7.62</v>
      </c>
      <c r="C2683">
        <v>-2.8</v>
      </c>
      <c r="D2683">
        <v>-5.0999999999999996</v>
      </c>
      <c r="E2683">
        <v>-3.95</v>
      </c>
      <c r="G2683" s="3">
        <f t="shared" si="1134"/>
        <v>10.084333333333333</v>
      </c>
      <c r="H2683" s="3">
        <f t="shared" si="1135"/>
        <v>85.241607272727279</v>
      </c>
      <c r="I2683" s="10">
        <f t="shared" si="1109"/>
        <v>84.389191199999999</v>
      </c>
      <c r="J2683" s="3">
        <f t="shared" si="1110"/>
        <v>0.11949792609617206</v>
      </c>
      <c r="K2683" s="3">
        <f t="shared" si="1111"/>
        <v>0</v>
      </c>
      <c r="L2683" s="15">
        <f t="shared" si="1112"/>
        <v>7.62</v>
      </c>
      <c r="M2683" s="3">
        <f t="shared" si="1113"/>
        <v>7.62</v>
      </c>
      <c r="N2683" s="15">
        <f t="shared" si="1114"/>
        <v>17.704333333333334</v>
      </c>
      <c r="O2683" s="15">
        <f t="shared" si="1115"/>
        <v>0.11521614144415093</v>
      </c>
      <c r="P2683" s="15">
        <f t="shared" si="1116"/>
        <v>153.66191847272728</v>
      </c>
      <c r="Q2683" s="3">
        <f t="shared" si="1133"/>
        <v>1</v>
      </c>
      <c r="R2683" s="3">
        <f t="shared" si="1117"/>
        <v>-0.81</v>
      </c>
      <c r="S2683" s="16">
        <f t="shared" si="1118"/>
        <v>0</v>
      </c>
      <c r="T2683" s="3">
        <f t="shared" si="1119"/>
        <v>17.704333333333334</v>
      </c>
      <c r="U2683" s="3">
        <f t="shared" si="1120"/>
        <v>0.11521614144415093</v>
      </c>
      <c r="V2683" s="3">
        <f t="shared" si="1121"/>
        <v>153.66191847272728</v>
      </c>
      <c r="W2683" s="19">
        <f t="shared" si="1122"/>
        <v>17.704333333333334</v>
      </c>
      <c r="X2683" s="19">
        <f t="shared" si="1123"/>
        <v>0.11521614144415093</v>
      </c>
      <c r="Y2683" s="19">
        <f t="shared" si="1124"/>
        <v>153.66191847272728</v>
      </c>
      <c r="Z2683" s="2">
        <f t="shared" si="1125"/>
        <v>7.620000000000001</v>
      </c>
      <c r="AA2683" s="2">
        <f t="shared" si="1126"/>
        <v>68.4203112</v>
      </c>
      <c r="AB2683">
        <v>5.08</v>
      </c>
      <c r="AC2683">
        <v>30.48</v>
      </c>
      <c r="AD2683">
        <v>50.8</v>
      </c>
      <c r="AE2683">
        <v>203.2</v>
      </c>
      <c r="AF2683" s="2">
        <f t="shared" si="1127"/>
        <v>0.15000000000000002</v>
      </c>
      <c r="AG2683" t="b">
        <f t="shared" si="1128"/>
        <v>1</v>
      </c>
      <c r="AH2683" s="2">
        <f t="shared" si="1129"/>
        <v>2.5400000000000009</v>
      </c>
      <c r="AI2683">
        <f t="shared" si="1130"/>
        <v>2.5400000000000009</v>
      </c>
      <c r="AJ2683" s="2">
        <f t="shared" si="1131"/>
        <v>17.620311200000003</v>
      </c>
      <c r="AK2683" s="2">
        <f t="shared" si="1132"/>
        <v>17.620311200000003</v>
      </c>
    </row>
    <row r="2684" spans="1:37" x14ac:dyDescent="0.3">
      <c r="A2684" s="18">
        <v>40926</v>
      </c>
      <c r="B2684">
        <v>38.1</v>
      </c>
      <c r="C2684">
        <v>0.3</v>
      </c>
      <c r="D2684">
        <v>-2.8</v>
      </c>
      <c r="E2684">
        <v>-1.25</v>
      </c>
      <c r="G2684" s="3">
        <f t="shared" si="1134"/>
        <v>17.704333333333334</v>
      </c>
      <c r="H2684" s="3">
        <f t="shared" si="1135"/>
        <v>153.66191847272728</v>
      </c>
      <c r="I2684" s="10">
        <f t="shared" si="1109"/>
        <v>152.12529928800001</v>
      </c>
      <c r="J2684" s="3">
        <f t="shared" si="1110"/>
        <v>0.11637994085267771</v>
      </c>
      <c r="K2684" s="3">
        <f t="shared" si="1111"/>
        <v>0</v>
      </c>
      <c r="L2684" s="15">
        <f t="shared" si="1112"/>
        <v>38.1</v>
      </c>
      <c r="M2684" s="3">
        <f t="shared" si="1113"/>
        <v>38.1</v>
      </c>
      <c r="N2684" s="15">
        <f t="shared" si="1114"/>
        <v>55.804333333333332</v>
      </c>
      <c r="O2684" s="15">
        <f t="shared" si="1115"/>
        <v>0.1119469848621306</v>
      </c>
      <c r="P2684" s="15">
        <f t="shared" si="1116"/>
        <v>498.48893565163638</v>
      </c>
      <c r="Q2684" s="3">
        <f t="shared" si="1133"/>
        <v>1</v>
      </c>
      <c r="R2684" s="3">
        <f t="shared" si="1117"/>
        <v>-0.81</v>
      </c>
      <c r="S2684" s="16">
        <f t="shared" si="1118"/>
        <v>0</v>
      </c>
      <c r="T2684" s="3">
        <f t="shared" si="1119"/>
        <v>55.804333333333332</v>
      </c>
      <c r="U2684" s="3">
        <f t="shared" si="1120"/>
        <v>0.1119469848621306</v>
      </c>
      <c r="V2684" s="3">
        <f t="shared" si="1121"/>
        <v>498.48893565163638</v>
      </c>
      <c r="W2684" s="19">
        <f t="shared" si="1122"/>
        <v>55.804333333333332</v>
      </c>
      <c r="X2684" s="19">
        <f t="shared" si="1123"/>
        <v>0.1119469848621306</v>
      </c>
      <c r="Y2684" s="19">
        <f t="shared" si="1124"/>
        <v>498.48893565163638</v>
      </c>
      <c r="Z2684" s="2">
        <f t="shared" si="1125"/>
        <v>38.099999999999994</v>
      </c>
      <c r="AA2684" s="2">
        <f t="shared" si="1126"/>
        <v>344.8270171789091</v>
      </c>
      <c r="AB2684">
        <v>40.64</v>
      </c>
      <c r="AC2684">
        <v>71.12</v>
      </c>
      <c r="AD2684">
        <v>330.2</v>
      </c>
      <c r="AE2684">
        <v>533.4</v>
      </c>
      <c r="AF2684" s="2">
        <f t="shared" si="1127"/>
        <v>0.13333333333333336</v>
      </c>
      <c r="AG2684" t="b">
        <f t="shared" si="1128"/>
        <v>1</v>
      </c>
      <c r="AH2684" s="2">
        <f t="shared" si="1129"/>
        <v>-2.5400000000000063</v>
      </c>
      <c r="AI2684">
        <f t="shared" si="1130"/>
        <v>2.5400000000000063</v>
      </c>
      <c r="AJ2684" s="2">
        <f t="shared" si="1131"/>
        <v>14.627017178909114</v>
      </c>
      <c r="AK2684" s="2">
        <f t="shared" si="1132"/>
        <v>14.627017178909114</v>
      </c>
    </row>
    <row r="2685" spans="1:37" x14ac:dyDescent="0.3">
      <c r="A2685" s="18">
        <v>40927</v>
      </c>
      <c r="B2685">
        <v>129.54</v>
      </c>
      <c r="C2685">
        <v>3.1</v>
      </c>
      <c r="D2685">
        <v>0.3</v>
      </c>
      <c r="E2685">
        <v>1.7</v>
      </c>
      <c r="G2685" s="3">
        <f t="shared" si="1134"/>
        <v>55.804333333333332</v>
      </c>
      <c r="H2685" s="3">
        <f t="shared" si="1135"/>
        <v>498.48893565163638</v>
      </c>
      <c r="I2685" s="10">
        <f t="shared" si="1109"/>
        <v>493.50404629512002</v>
      </c>
      <c r="J2685" s="3">
        <f t="shared" si="1110"/>
        <v>0.1130777624870006</v>
      </c>
      <c r="K2685" s="3">
        <f t="shared" si="1111"/>
        <v>36.703000000000003</v>
      </c>
      <c r="L2685" s="15">
        <f t="shared" si="1112"/>
        <v>92.836999999999989</v>
      </c>
      <c r="M2685" s="3">
        <f t="shared" si="1113"/>
        <v>83.661249999999995</v>
      </c>
      <c r="N2685" s="15">
        <f t="shared" si="1114"/>
        <v>139.46558333333331</v>
      </c>
      <c r="O2685" s="15">
        <f t="shared" si="1115"/>
        <v>0.13769009308489008</v>
      </c>
      <c r="P2685" s="15">
        <f t="shared" si="1116"/>
        <v>1012.8948293131634</v>
      </c>
      <c r="Q2685" s="3">
        <f t="shared" si="1133"/>
        <v>1</v>
      </c>
      <c r="R2685" s="3">
        <f t="shared" si="1117"/>
        <v>-0.81</v>
      </c>
      <c r="S2685" s="16">
        <f t="shared" si="1118"/>
        <v>-1.377</v>
      </c>
      <c r="T2685" s="3">
        <f t="shared" si="1119"/>
        <v>138.0885833333333</v>
      </c>
      <c r="U2685" s="3">
        <f t="shared" si="1120"/>
        <v>0.13769009308489008</v>
      </c>
      <c r="V2685" s="3">
        <f t="shared" si="1121"/>
        <v>1002.8941098049628</v>
      </c>
      <c r="W2685" s="19">
        <f t="shared" si="1122"/>
        <v>138.0885833333333</v>
      </c>
      <c r="X2685" s="19">
        <f t="shared" si="1123"/>
        <v>0.13769009308489008</v>
      </c>
      <c r="Y2685" s="19">
        <f t="shared" si="1124"/>
        <v>1002.8941098049628</v>
      </c>
      <c r="Z2685" s="2">
        <f t="shared" si="1125"/>
        <v>82.284249999999972</v>
      </c>
      <c r="AA2685" s="2">
        <f t="shared" si="1126"/>
        <v>504.40517415332641</v>
      </c>
      <c r="AB2685">
        <v>48.26</v>
      </c>
      <c r="AC2685">
        <v>119.38</v>
      </c>
      <c r="AD2685">
        <v>0</v>
      </c>
      <c r="AE2685">
        <v>533.4</v>
      </c>
      <c r="AF2685" s="2">
        <f t="shared" si="1127"/>
        <v>0.22380952380952382</v>
      </c>
      <c r="AG2685" t="b">
        <f t="shared" si="1128"/>
        <v>1</v>
      </c>
      <c r="AH2685" s="2">
        <f t="shared" si="1129"/>
        <v>34.024249999999974</v>
      </c>
      <c r="AI2685">
        <f t="shared" si="1130"/>
        <v>34.024249999999974</v>
      </c>
      <c r="AJ2685" s="2">
        <f t="shared" si="1131"/>
        <v>504.40517415332641</v>
      </c>
      <c r="AK2685" s="2">
        <f t="shared" si="1132"/>
        <v>504.40517415332641</v>
      </c>
    </row>
    <row r="2686" spans="1:37" x14ac:dyDescent="0.3">
      <c r="A2686" s="18">
        <v>40928</v>
      </c>
      <c r="B2686">
        <v>83.82</v>
      </c>
      <c r="C2686">
        <v>5.3</v>
      </c>
      <c r="D2686">
        <v>1.5</v>
      </c>
      <c r="E2686">
        <v>3.4</v>
      </c>
      <c r="G2686" s="3">
        <f t="shared" si="1134"/>
        <v>138.0885833333333</v>
      </c>
      <c r="H2686" s="3">
        <f t="shared" si="1135"/>
        <v>1002.8941098049628</v>
      </c>
      <c r="I2686" s="10">
        <f t="shared" si="1109"/>
        <v>992.86516870691321</v>
      </c>
      <c r="J2686" s="3">
        <f t="shared" si="1110"/>
        <v>0.13908090210594956</v>
      </c>
      <c r="K2686" s="3">
        <f t="shared" si="1111"/>
        <v>47.497999999999998</v>
      </c>
      <c r="L2686" s="15">
        <f t="shared" si="1112"/>
        <v>36.321999999999996</v>
      </c>
      <c r="M2686" s="3">
        <f t="shared" si="1113"/>
        <v>24.447499999999998</v>
      </c>
      <c r="N2686" s="15">
        <f t="shared" si="1114"/>
        <v>162.53608333333329</v>
      </c>
      <c r="O2686" s="15">
        <f t="shared" si="1115"/>
        <v>0.1655909533595834</v>
      </c>
      <c r="P2686" s="15">
        <f t="shared" si="1116"/>
        <v>981.55170941243136</v>
      </c>
      <c r="Q2686" s="3">
        <f t="shared" si="1133"/>
        <v>1</v>
      </c>
      <c r="R2686" s="3">
        <f t="shared" si="1117"/>
        <v>-0.81</v>
      </c>
      <c r="S2686" s="16">
        <f t="shared" si="1118"/>
        <v>-2.754</v>
      </c>
      <c r="T2686" s="3">
        <f t="shared" si="1119"/>
        <v>159.7820833333333</v>
      </c>
      <c r="U2686" s="3">
        <f t="shared" si="1120"/>
        <v>0.1655909533595834</v>
      </c>
      <c r="V2686" s="3">
        <f t="shared" si="1121"/>
        <v>964.92036606833199</v>
      </c>
      <c r="W2686" s="19">
        <f t="shared" si="1122"/>
        <v>159.7820833333333</v>
      </c>
      <c r="X2686" s="19">
        <f t="shared" si="1123"/>
        <v>0.1655909533595834</v>
      </c>
      <c r="Y2686" s="19">
        <f t="shared" si="1124"/>
        <v>964.92036606833199</v>
      </c>
      <c r="Z2686" s="2">
        <f t="shared" si="1125"/>
        <v>21.6935</v>
      </c>
      <c r="AA2686" s="2">
        <f t="shared" si="1126"/>
        <v>-37.973743736630809</v>
      </c>
      <c r="AB2686">
        <v>-10.16</v>
      </c>
      <c r="AC2686">
        <v>109.22</v>
      </c>
      <c r="AD2686">
        <v>-76.2</v>
      </c>
      <c r="AE2686">
        <v>457.2</v>
      </c>
      <c r="AF2686" s="2">
        <f t="shared" si="1127"/>
        <v>0.2388888888888889</v>
      </c>
      <c r="AG2686" t="b">
        <f t="shared" si="1128"/>
        <v>1</v>
      </c>
      <c r="AH2686" s="2">
        <f t="shared" si="1129"/>
        <v>31.8535</v>
      </c>
      <c r="AI2686">
        <f t="shared" si="1130"/>
        <v>31.8535</v>
      </c>
      <c r="AJ2686" s="2">
        <f t="shared" si="1131"/>
        <v>38.226256263369194</v>
      </c>
      <c r="AK2686" s="2">
        <f t="shared" si="1132"/>
        <v>38.226256263369194</v>
      </c>
    </row>
    <row r="2687" spans="1:37" x14ac:dyDescent="0.3">
      <c r="A2687" s="18">
        <v>40929</v>
      </c>
      <c r="B2687">
        <v>22.86</v>
      </c>
      <c r="C2687">
        <v>5</v>
      </c>
      <c r="D2687">
        <v>2.6</v>
      </c>
      <c r="E2687">
        <v>3.8</v>
      </c>
      <c r="G2687" s="3">
        <f t="shared" si="1134"/>
        <v>159.7820833333333</v>
      </c>
      <c r="H2687" s="3">
        <f t="shared" si="1135"/>
        <v>964.92036606833199</v>
      </c>
      <c r="I2687" s="10">
        <f t="shared" si="1109"/>
        <v>955.2711624076486</v>
      </c>
      <c r="J2687" s="3">
        <f t="shared" si="1110"/>
        <v>0.16726358925210447</v>
      </c>
      <c r="K2687" s="3">
        <f t="shared" si="1111"/>
        <v>14.478</v>
      </c>
      <c r="L2687" s="15">
        <f t="shared" si="1112"/>
        <v>8.3819999999999997</v>
      </c>
      <c r="M2687" s="3">
        <f t="shared" si="1113"/>
        <v>4.7624999999999993</v>
      </c>
      <c r="N2687" s="15">
        <f t="shared" si="1114"/>
        <v>164.54458333333329</v>
      </c>
      <c r="O2687" s="15">
        <f t="shared" si="1115"/>
        <v>0.17413725202358682</v>
      </c>
      <c r="P2687" s="15">
        <f t="shared" si="1116"/>
        <v>944.91317292089695</v>
      </c>
      <c r="Q2687" s="3">
        <f t="shared" si="1133"/>
        <v>1</v>
      </c>
      <c r="R2687" s="3">
        <f t="shared" si="1117"/>
        <v>-0.81</v>
      </c>
      <c r="S2687" s="16">
        <f t="shared" si="1118"/>
        <v>-3.0779999999999998</v>
      </c>
      <c r="T2687" s="3">
        <f t="shared" si="1119"/>
        <v>161.46658333333329</v>
      </c>
      <c r="U2687" s="3">
        <f t="shared" si="1120"/>
        <v>0.17413725202358682</v>
      </c>
      <c r="V2687" s="3">
        <f t="shared" si="1121"/>
        <v>927.23746043415633</v>
      </c>
      <c r="W2687" s="19">
        <f t="shared" si="1122"/>
        <v>161.46658333333329</v>
      </c>
      <c r="X2687" s="19">
        <f t="shared" si="1123"/>
        <v>0.17413725202358682</v>
      </c>
      <c r="Y2687" s="19">
        <f t="shared" si="1124"/>
        <v>927.23746043415633</v>
      </c>
      <c r="Z2687" s="2">
        <f t="shared" si="1125"/>
        <v>1.6844999999999857</v>
      </c>
      <c r="AA2687" s="2">
        <f t="shared" si="1126"/>
        <v>-37.682905634175654</v>
      </c>
      <c r="AB2687">
        <v>-2.54</v>
      </c>
      <c r="AC2687">
        <v>106.68</v>
      </c>
      <c r="AD2687">
        <v>-25.4</v>
      </c>
      <c r="AE2687">
        <v>431.8</v>
      </c>
      <c r="AF2687" s="2">
        <f t="shared" si="1127"/>
        <v>0.24705882352941178</v>
      </c>
      <c r="AG2687" t="b">
        <f t="shared" si="1128"/>
        <v>1</v>
      </c>
      <c r="AH2687" s="2">
        <f t="shared" si="1129"/>
        <v>4.2244999999999857</v>
      </c>
      <c r="AI2687">
        <f t="shared" si="1130"/>
        <v>4.2244999999999857</v>
      </c>
      <c r="AJ2687" s="2">
        <f t="shared" si="1131"/>
        <v>-12.282905634175656</v>
      </c>
      <c r="AK2687" s="2">
        <f t="shared" si="1132"/>
        <v>12.282905634175656</v>
      </c>
    </row>
    <row r="2688" spans="1:37" x14ac:dyDescent="0.3">
      <c r="A2688" s="18">
        <v>40930</v>
      </c>
      <c r="B2688">
        <v>22.86</v>
      </c>
      <c r="C2688">
        <v>4.2</v>
      </c>
      <c r="D2688">
        <v>-1.4</v>
      </c>
      <c r="E2688">
        <v>1.4</v>
      </c>
      <c r="G2688" s="3">
        <f t="shared" si="1134"/>
        <v>161.46658333333329</v>
      </c>
      <c r="H2688" s="3">
        <f t="shared" si="1135"/>
        <v>927.23746043415633</v>
      </c>
      <c r="I2688" s="10">
        <f t="shared" si="1109"/>
        <v>917.96508582981471</v>
      </c>
      <c r="J2688" s="3">
        <f t="shared" si="1110"/>
        <v>0.17589621416523921</v>
      </c>
      <c r="K2688" s="3">
        <f t="shared" si="1111"/>
        <v>5.3339999999999996</v>
      </c>
      <c r="L2688" s="15">
        <f t="shared" si="1112"/>
        <v>17.526</v>
      </c>
      <c r="M2688" s="3">
        <f t="shared" si="1113"/>
        <v>16.192499999999999</v>
      </c>
      <c r="N2688" s="15">
        <f t="shared" si="1114"/>
        <v>177.65908333333329</v>
      </c>
      <c r="O2688" s="15">
        <f t="shared" si="1115"/>
        <v>0.16968917994072644</v>
      </c>
      <c r="P2688" s="15">
        <f t="shared" si="1116"/>
        <v>1046.96765813466</v>
      </c>
      <c r="Q2688" s="3">
        <f t="shared" si="1133"/>
        <v>1</v>
      </c>
      <c r="R2688" s="3">
        <f t="shared" si="1117"/>
        <v>-0.81</v>
      </c>
      <c r="S2688" s="16">
        <f t="shared" si="1118"/>
        <v>-1.1339999999999999</v>
      </c>
      <c r="T2688" s="3">
        <f t="shared" si="1119"/>
        <v>176.5250833333333</v>
      </c>
      <c r="U2688" s="3">
        <f t="shared" si="1120"/>
        <v>0.16968917994072644</v>
      </c>
      <c r="V2688" s="3">
        <f t="shared" si="1121"/>
        <v>1040.2848513676281</v>
      </c>
      <c r="W2688" s="19">
        <f t="shared" si="1122"/>
        <v>176.5250833333333</v>
      </c>
      <c r="X2688" s="19">
        <f t="shared" si="1123"/>
        <v>0.16968917994072644</v>
      </c>
      <c r="Y2688" s="19">
        <f t="shared" si="1124"/>
        <v>1040.2848513676281</v>
      </c>
      <c r="Z2688" s="2">
        <f t="shared" si="1125"/>
        <v>15.058500000000009</v>
      </c>
      <c r="AA2688" s="2">
        <f t="shared" si="1126"/>
        <v>113.04739093347177</v>
      </c>
      <c r="AB2688">
        <v>10.16</v>
      </c>
      <c r="AC2688">
        <v>116.84</v>
      </c>
      <c r="AD2688">
        <v>76.2</v>
      </c>
      <c r="AE2688">
        <v>508</v>
      </c>
      <c r="AF2688" s="2">
        <f t="shared" si="1127"/>
        <v>0.23</v>
      </c>
      <c r="AG2688" t="b">
        <f t="shared" si="1128"/>
        <v>1</v>
      </c>
      <c r="AH2688" s="2">
        <f t="shared" si="1129"/>
        <v>4.8985000000000092</v>
      </c>
      <c r="AI2688">
        <f t="shared" si="1130"/>
        <v>4.8985000000000092</v>
      </c>
      <c r="AJ2688" s="2">
        <f t="shared" si="1131"/>
        <v>36.847390933471772</v>
      </c>
      <c r="AK2688" s="2">
        <f t="shared" si="1132"/>
        <v>36.847390933471772</v>
      </c>
    </row>
    <row r="2689" spans="1:37" x14ac:dyDescent="0.3">
      <c r="A2689" s="18">
        <v>40931</v>
      </c>
      <c r="B2689">
        <v>15.24</v>
      </c>
      <c r="C2689">
        <v>1.8</v>
      </c>
      <c r="D2689">
        <v>-2.1</v>
      </c>
      <c r="E2689">
        <v>-0.15</v>
      </c>
      <c r="G2689" s="3">
        <f t="shared" si="1134"/>
        <v>176.5250833333333</v>
      </c>
      <c r="H2689" s="3">
        <f t="shared" si="1135"/>
        <v>1040.2848513676281</v>
      </c>
      <c r="I2689" s="10">
        <f t="shared" si="1109"/>
        <v>1029.8820028539519</v>
      </c>
      <c r="J2689" s="3">
        <f t="shared" si="1110"/>
        <v>0.17140321206133982</v>
      </c>
      <c r="K2689" s="3">
        <f t="shared" si="1111"/>
        <v>0</v>
      </c>
      <c r="L2689" s="15">
        <f t="shared" si="1112"/>
        <v>15.24</v>
      </c>
      <c r="M2689" s="3">
        <f t="shared" si="1113"/>
        <v>15.24</v>
      </c>
      <c r="N2689" s="15">
        <f t="shared" si="1114"/>
        <v>191.76508333333331</v>
      </c>
      <c r="O2689" s="15">
        <f t="shared" si="1115"/>
        <v>0.16412236987322165</v>
      </c>
      <c r="P2689" s="15">
        <f t="shared" si="1116"/>
        <v>1168.4274573994064</v>
      </c>
      <c r="Q2689" s="3">
        <f t="shared" si="1133"/>
        <v>1</v>
      </c>
      <c r="R2689" s="3">
        <f t="shared" si="1117"/>
        <v>-0.81</v>
      </c>
      <c r="S2689" s="16">
        <f t="shared" si="1118"/>
        <v>0</v>
      </c>
      <c r="T2689" s="3">
        <f t="shared" si="1119"/>
        <v>191.76508333333331</v>
      </c>
      <c r="U2689" s="3">
        <f t="shared" si="1120"/>
        <v>0.16412236987322165</v>
      </c>
      <c r="V2689" s="3">
        <f t="shared" si="1121"/>
        <v>1168.4274573994064</v>
      </c>
      <c r="W2689" s="19">
        <f t="shared" si="1122"/>
        <v>191.76508333333331</v>
      </c>
      <c r="X2689" s="19">
        <f t="shared" si="1123"/>
        <v>0.16412236987322165</v>
      </c>
      <c r="Y2689" s="19">
        <f t="shared" si="1124"/>
        <v>1168.4274573994064</v>
      </c>
      <c r="Z2689" s="2">
        <f t="shared" si="1125"/>
        <v>15.240000000000009</v>
      </c>
      <c r="AA2689" s="2">
        <f t="shared" si="1126"/>
        <v>128.14260603177831</v>
      </c>
      <c r="AB2689">
        <v>10.16</v>
      </c>
      <c r="AC2689">
        <v>127</v>
      </c>
      <c r="AD2689">
        <v>0</v>
      </c>
      <c r="AE2689">
        <v>508</v>
      </c>
      <c r="AF2689" s="2">
        <f t="shared" si="1127"/>
        <v>0.25</v>
      </c>
      <c r="AG2689" t="b">
        <f t="shared" si="1128"/>
        <v>1</v>
      </c>
      <c r="AH2689" s="2">
        <f t="shared" si="1129"/>
        <v>5.080000000000009</v>
      </c>
      <c r="AI2689">
        <f t="shared" si="1130"/>
        <v>5.080000000000009</v>
      </c>
      <c r="AJ2689" s="2">
        <f t="shared" si="1131"/>
        <v>128.14260603177831</v>
      </c>
      <c r="AK2689" s="2">
        <f t="shared" si="1132"/>
        <v>128.14260603177831</v>
      </c>
    </row>
    <row r="2690" spans="1:37" x14ac:dyDescent="0.3">
      <c r="A2690" s="18">
        <v>40932</v>
      </c>
      <c r="B2690">
        <v>0</v>
      </c>
      <c r="C2690">
        <v>1.1000000000000001</v>
      </c>
      <c r="D2690">
        <v>-1.3</v>
      </c>
      <c r="E2690">
        <v>-0.1</v>
      </c>
      <c r="G2690" s="3">
        <f t="shared" si="1134"/>
        <v>191.76508333333331</v>
      </c>
      <c r="H2690" s="3">
        <f t="shared" si="1135"/>
        <v>1168.4274573994064</v>
      </c>
      <c r="I2690" s="10">
        <f t="shared" si="1109"/>
        <v>1156.7431828254123</v>
      </c>
      <c r="J2690" s="3">
        <f t="shared" si="1110"/>
        <v>0.16578017158911279</v>
      </c>
      <c r="K2690" s="3">
        <f t="shared" si="1111"/>
        <v>0</v>
      </c>
      <c r="L2690" s="15">
        <f t="shared" si="1112"/>
        <v>0</v>
      </c>
      <c r="M2690" s="3">
        <f t="shared" si="1113"/>
        <v>0</v>
      </c>
      <c r="N2690" s="15">
        <f t="shared" si="1114"/>
        <v>191.76508333333331</v>
      </c>
      <c r="O2690" s="15">
        <f t="shared" si="1115"/>
        <v>0.16578017158911279</v>
      </c>
      <c r="P2690" s="15">
        <f t="shared" si="1116"/>
        <v>1156.7431828254123</v>
      </c>
      <c r="Q2690" s="3">
        <f t="shared" si="1133"/>
        <v>1</v>
      </c>
      <c r="R2690" s="3">
        <f t="shared" si="1117"/>
        <v>-0.81</v>
      </c>
      <c r="S2690" s="16">
        <f t="shared" si="1118"/>
        <v>0</v>
      </c>
      <c r="T2690" s="3">
        <f t="shared" si="1119"/>
        <v>191.76508333333331</v>
      </c>
      <c r="U2690" s="3">
        <f t="shared" si="1120"/>
        <v>0.16578017158911279</v>
      </c>
      <c r="V2690" s="3">
        <f t="shared" si="1121"/>
        <v>1156.7431828254123</v>
      </c>
      <c r="W2690" s="19">
        <f t="shared" si="1122"/>
        <v>191.76508333333331</v>
      </c>
      <c r="X2690" s="19">
        <f t="shared" si="1123"/>
        <v>0.16578017158911279</v>
      </c>
      <c r="Y2690" s="19">
        <f t="shared" si="1124"/>
        <v>1156.7431828254123</v>
      </c>
      <c r="Z2690" s="2">
        <f t="shared" si="1125"/>
        <v>0</v>
      </c>
      <c r="AA2690" s="2">
        <f t="shared" si="1126"/>
        <v>-11.684274573994117</v>
      </c>
      <c r="AB2690">
        <v>-2.54</v>
      </c>
      <c r="AC2690">
        <v>124.46</v>
      </c>
      <c r="AD2690">
        <v>-25.4</v>
      </c>
      <c r="AE2690">
        <v>482.6</v>
      </c>
      <c r="AF2690" s="2">
        <f t="shared" si="1127"/>
        <v>0.25789473684210523</v>
      </c>
      <c r="AG2690" t="b">
        <f t="shared" si="1128"/>
        <v>1</v>
      </c>
      <c r="AH2690" s="2">
        <f t="shared" si="1129"/>
        <v>2.54</v>
      </c>
      <c r="AI2690" t="str">
        <f t="shared" si="1130"/>
        <v/>
      </c>
      <c r="AJ2690" s="2">
        <f t="shared" si="1131"/>
        <v>13.715725426005882</v>
      </c>
      <c r="AK2690" s="2">
        <f t="shared" si="1132"/>
        <v>13.715725426005882</v>
      </c>
    </row>
    <row r="2691" spans="1:37" x14ac:dyDescent="0.3">
      <c r="A2691" s="18">
        <v>40933</v>
      </c>
      <c r="B2691">
        <v>68.58</v>
      </c>
      <c r="C2691">
        <v>6.3</v>
      </c>
      <c r="D2691">
        <v>-0.6</v>
      </c>
      <c r="E2691">
        <v>2.85</v>
      </c>
      <c r="G2691" s="3">
        <f t="shared" si="1134"/>
        <v>191.76508333333331</v>
      </c>
      <c r="H2691" s="3">
        <f t="shared" si="1135"/>
        <v>1156.7431828254123</v>
      </c>
      <c r="I2691" s="10">
        <f t="shared" si="1109"/>
        <v>1145.1757509971583</v>
      </c>
      <c r="J2691" s="3">
        <f t="shared" si="1110"/>
        <v>0.16745471877688159</v>
      </c>
      <c r="K2691" s="3">
        <f t="shared" si="1111"/>
        <v>32.575500000000005</v>
      </c>
      <c r="L2691" s="15">
        <f t="shared" si="1112"/>
        <v>36.004499999999993</v>
      </c>
      <c r="M2691" s="3">
        <f t="shared" si="1113"/>
        <v>27.860624999999992</v>
      </c>
      <c r="N2691" s="15">
        <f t="shared" si="1114"/>
        <v>219.62570833333331</v>
      </c>
      <c r="O2691" s="15">
        <f t="shared" si="1115"/>
        <v>0.17185699177035113</v>
      </c>
      <c r="P2691" s="15">
        <f t="shared" si="1116"/>
        <v>1277.956201088487</v>
      </c>
      <c r="Q2691" s="3">
        <f t="shared" si="1133"/>
        <v>1</v>
      </c>
      <c r="R2691" s="3">
        <f t="shared" si="1117"/>
        <v>-0.81</v>
      </c>
      <c r="S2691" s="16">
        <f t="shared" si="1118"/>
        <v>-2.3085000000000004</v>
      </c>
      <c r="T2691" s="3">
        <f t="shared" si="1119"/>
        <v>217.3172083333333</v>
      </c>
      <c r="U2691" s="3">
        <f t="shared" si="1120"/>
        <v>0.17185699177035113</v>
      </c>
      <c r="V2691" s="3">
        <f t="shared" si="1121"/>
        <v>1264.5235209500797</v>
      </c>
      <c r="W2691" s="19">
        <f t="shared" si="1122"/>
        <v>217.3172083333333</v>
      </c>
      <c r="X2691" s="19">
        <f t="shared" si="1123"/>
        <v>0.17185699177035113</v>
      </c>
      <c r="Y2691" s="19">
        <f t="shared" si="1124"/>
        <v>1264.5235209500797</v>
      </c>
      <c r="Z2691" s="2">
        <f t="shared" si="1125"/>
        <v>25.55212499999999</v>
      </c>
      <c r="AA2691" s="2">
        <f t="shared" si="1126"/>
        <v>107.78033812466742</v>
      </c>
      <c r="AB2691">
        <v>5.08</v>
      </c>
      <c r="AC2691">
        <v>129.54</v>
      </c>
      <c r="AD2691">
        <v>-50.8</v>
      </c>
      <c r="AE2691">
        <v>431.8</v>
      </c>
      <c r="AF2691" s="2">
        <f t="shared" si="1127"/>
        <v>0.3</v>
      </c>
      <c r="AG2691" t="b">
        <f t="shared" si="1128"/>
        <v>1</v>
      </c>
      <c r="AH2691" s="2">
        <f t="shared" si="1129"/>
        <v>20.472124999999991</v>
      </c>
      <c r="AI2691">
        <f t="shared" si="1130"/>
        <v>20.472124999999991</v>
      </c>
      <c r="AJ2691" s="2">
        <f t="shared" si="1131"/>
        <v>158.58033812466743</v>
      </c>
      <c r="AK2691" s="2">
        <f t="shared" si="1132"/>
        <v>158.58033812466743</v>
      </c>
    </row>
    <row r="2692" spans="1:37" x14ac:dyDescent="0.3">
      <c r="A2692" s="18">
        <v>40934</v>
      </c>
      <c r="B2692">
        <v>15.24</v>
      </c>
      <c r="C2692">
        <v>5.8</v>
      </c>
      <c r="D2692">
        <v>2.1</v>
      </c>
      <c r="E2692">
        <v>3.95</v>
      </c>
      <c r="G2692" s="3">
        <f t="shared" si="1134"/>
        <v>217.3172083333333</v>
      </c>
      <c r="H2692" s="3">
        <f t="shared" si="1135"/>
        <v>1264.5235209500797</v>
      </c>
      <c r="I2692" s="10">
        <f t="shared" si="1109"/>
        <v>1251.878285740579</v>
      </c>
      <c r="J2692" s="3">
        <f t="shared" si="1110"/>
        <v>0.17359292098015267</v>
      </c>
      <c r="K2692" s="3">
        <f t="shared" si="1111"/>
        <v>10.033000000000001</v>
      </c>
      <c r="L2692" s="15">
        <f t="shared" si="1112"/>
        <v>5.2069999999999999</v>
      </c>
      <c r="M2692" s="3">
        <f t="shared" si="1113"/>
        <v>2.6987499999999995</v>
      </c>
      <c r="N2692" s="15">
        <f t="shared" si="1114"/>
        <v>220.01595833333329</v>
      </c>
      <c r="O2692" s="15">
        <f t="shared" si="1115"/>
        <v>0.17722948054300816</v>
      </c>
      <c r="P2692" s="15">
        <f t="shared" si="1116"/>
        <v>1241.4185137779161</v>
      </c>
      <c r="Q2692" s="3">
        <f t="shared" si="1133"/>
        <v>1</v>
      </c>
      <c r="R2692" s="3">
        <f t="shared" si="1117"/>
        <v>-0.81</v>
      </c>
      <c r="S2692" s="16">
        <f t="shared" si="1118"/>
        <v>-3.1995000000000005</v>
      </c>
      <c r="T2692" s="3">
        <f t="shared" si="1119"/>
        <v>216.81645833333329</v>
      </c>
      <c r="U2692" s="3">
        <f t="shared" si="1120"/>
        <v>0.17722948054300816</v>
      </c>
      <c r="V2692" s="3">
        <f t="shared" si="1121"/>
        <v>1223.3656481361666</v>
      </c>
      <c r="W2692" s="19">
        <f t="shared" si="1122"/>
        <v>216.81645833333329</v>
      </c>
      <c r="X2692" s="19">
        <f t="shared" si="1123"/>
        <v>0.17722948054300816</v>
      </c>
      <c r="Y2692" s="19">
        <f t="shared" si="1124"/>
        <v>1223.3656481361666</v>
      </c>
      <c r="Z2692" s="2">
        <f t="shared" si="1125"/>
        <v>-0.50075000000001069</v>
      </c>
      <c r="AA2692" s="2">
        <f t="shared" si="1126"/>
        <v>-41.157872813913173</v>
      </c>
      <c r="AB2692">
        <v>-5.08</v>
      </c>
      <c r="AC2692">
        <v>124.46</v>
      </c>
      <c r="AD2692">
        <v>-25.4</v>
      </c>
      <c r="AE2692">
        <v>406.4</v>
      </c>
      <c r="AF2692" s="2">
        <f t="shared" si="1127"/>
        <v>0.30625000000000002</v>
      </c>
      <c r="AG2692" t="b">
        <f t="shared" si="1128"/>
        <v>1</v>
      </c>
      <c r="AH2692" s="2">
        <f t="shared" si="1129"/>
        <v>4.5792499999999894</v>
      </c>
      <c r="AI2692">
        <f t="shared" si="1130"/>
        <v>4.5792499999999894</v>
      </c>
      <c r="AJ2692" s="2">
        <f t="shared" si="1131"/>
        <v>-15.757872813913174</v>
      </c>
      <c r="AK2692" s="2">
        <f t="shared" si="1132"/>
        <v>15.757872813913174</v>
      </c>
    </row>
    <row r="2693" spans="1:37" x14ac:dyDescent="0.3">
      <c r="A2693" s="18">
        <v>40935</v>
      </c>
      <c r="B2693">
        <v>15.24</v>
      </c>
      <c r="C2693">
        <v>5.6</v>
      </c>
      <c r="D2693">
        <v>-3.3</v>
      </c>
      <c r="E2693">
        <v>1.1499999999999999</v>
      </c>
      <c r="G2693" s="3">
        <f t="shared" si="1134"/>
        <v>216.81645833333329</v>
      </c>
      <c r="H2693" s="3">
        <f t="shared" si="1135"/>
        <v>1223.3656481361666</v>
      </c>
      <c r="I2693" s="10">
        <f t="shared" si="1109"/>
        <v>1211.1319916548048</v>
      </c>
      <c r="J2693" s="3">
        <f t="shared" si="1110"/>
        <v>0.17901967731616986</v>
      </c>
      <c r="K2693" s="3">
        <f t="shared" si="1111"/>
        <v>2.9209999999999994</v>
      </c>
      <c r="L2693" s="15">
        <f t="shared" si="1112"/>
        <v>12.319000000000001</v>
      </c>
      <c r="M2693" s="3">
        <f t="shared" si="1113"/>
        <v>11.588750000000001</v>
      </c>
      <c r="N2693" s="15">
        <f t="shared" si="1114"/>
        <v>228.40520833333329</v>
      </c>
      <c r="O2693" s="15">
        <f t="shared" si="1115"/>
        <v>0.17478123235076751</v>
      </c>
      <c r="P2693" s="15">
        <f t="shared" si="1116"/>
        <v>1306.8062586659655</v>
      </c>
      <c r="Q2693" s="3">
        <f t="shared" si="1133"/>
        <v>1</v>
      </c>
      <c r="R2693" s="3">
        <f t="shared" si="1117"/>
        <v>-0.81</v>
      </c>
      <c r="S2693" s="16">
        <f t="shared" si="1118"/>
        <v>-0.93149999999999999</v>
      </c>
      <c r="T2693" s="3">
        <f t="shared" si="1119"/>
        <v>227.47370833333329</v>
      </c>
      <c r="U2693" s="3">
        <f t="shared" si="1120"/>
        <v>0.17478123235076751</v>
      </c>
      <c r="V2693" s="3">
        <f t="shared" si="1121"/>
        <v>1301.4767390861368</v>
      </c>
      <c r="W2693" s="19">
        <f t="shared" si="1122"/>
        <v>227.47370833333329</v>
      </c>
      <c r="X2693" s="19">
        <f t="shared" si="1123"/>
        <v>0.17478123235076751</v>
      </c>
      <c r="Y2693" s="19">
        <f t="shared" si="1124"/>
        <v>1301.4767390861368</v>
      </c>
      <c r="Z2693" s="2">
        <f t="shared" si="1125"/>
        <v>10.657250000000005</v>
      </c>
      <c r="AA2693" s="2">
        <f t="shared" si="1126"/>
        <v>78.111090949970276</v>
      </c>
      <c r="AB2693">
        <v>-5.08</v>
      </c>
      <c r="AC2693">
        <v>119.38</v>
      </c>
      <c r="AD2693">
        <v>-25.4</v>
      </c>
      <c r="AE2693">
        <v>381</v>
      </c>
      <c r="AF2693" s="2">
        <f t="shared" si="1127"/>
        <v>0.3133333333333333</v>
      </c>
      <c r="AG2693" t="b">
        <f t="shared" si="1128"/>
        <v>1</v>
      </c>
      <c r="AH2693" s="2">
        <f t="shared" si="1129"/>
        <v>15.737250000000005</v>
      </c>
      <c r="AI2693">
        <f t="shared" si="1130"/>
        <v>15.737250000000005</v>
      </c>
      <c r="AJ2693" s="2">
        <f t="shared" si="1131"/>
        <v>103.51109094997028</v>
      </c>
      <c r="AK2693" s="2">
        <f t="shared" si="1132"/>
        <v>103.51109094997028</v>
      </c>
    </row>
    <row r="2694" spans="1:37" x14ac:dyDescent="0.3">
      <c r="A2694" s="18">
        <v>40936</v>
      </c>
      <c r="B2694">
        <v>0</v>
      </c>
      <c r="C2694">
        <v>4.3</v>
      </c>
      <c r="D2694">
        <v>-4.7</v>
      </c>
      <c r="E2694">
        <v>-0.2</v>
      </c>
      <c r="G2694" s="3">
        <f t="shared" si="1134"/>
        <v>227.47370833333329</v>
      </c>
      <c r="H2694" s="3">
        <f t="shared" si="1135"/>
        <v>1301.4767390861368</v>
      </c>
      <c r="I2694" s="10">
        <f t="shared" si="1109"/>
        <v>1288.4619716952755</v>
      </c>
      <c r="J2694" s="3">
        <f t="shared" si="1110"/>
        <v>0.17654669934420961</v>
      </c>
      <c r="K2694" s="3">
        <f t="shared" si="1111"/>
        <v>0</v>
      </c>
      <c r="L2694" s="15">
        <f t="shared" si="1112"/>
        <v>0</v>
      </c>
      <c r="M2694" s="3">
        <f t="shared" si="1113"/>
        <v>0</v>
      </c>
      <c r="N2694" s="15">
        <f t="shared" si="1114"/>
        <v>227.47370833333329</v>
      </c>
      <c r="O2694" s="15">
        <f t="shared" si="1115"/>
        <v>0.17654669934420961</v>
      </c>
      <c r="P2694" s="15">
        <f t="shared" si="1116"/>
        <v>1288.4619716952755</v>
      </c>
      <c r="Q2694" s="3">
        <f t="shared" si="1133"/>
        <v>1</v>
      </c>
      <c r="R2694" s="3">
        <f t="shared" si="1117"/>
        <v>-0.81</v>
      </c>
      <c r="S2694" s="16">
        <f t="shared" si="1118"/>
        <v>0</v>
      </c>
      <c r="T2694" s="3">
        <f t="shared" si="1119"/>
        <v>227.47370833333329</v>
      </c>
      <c r="U2694" s="3">
        <f t="shared" si="1120"/>
        <v>0.17654669934420961</v>
      </c>
      <c r="V2694" s="3">
        <f t="shared" si="1121"/>
        <v>1288.4619716952755</v>
      </c>
      <c r="W2694" s="19">
        <f t="shared" si="1122"/>
        <v>227.47370833333329</v>
      </c>
      <c r="X2694" s="19">
        <f t="shared" si="1123"/>
        <v>0.17654669934420961</v>
      </c>
      <c r="Y2694" s="19">
        <f t="shared" si="1124"/>
        <v>1288.4619716952755</v>
      </c>
      <c r="Z2694" s="2">
        <f t="shared" si="1125"/>
        <v>0</v>
      </c>
      <c r="AA2694" s="2">
        <f t="shared" si="1126"/>
        <v>-13.01476739086138</v>
      </c>
      <c r="AB2694">
        <v>-2.54</v>
      </c>
      <c r="AC2694">
        <v>116.84</v>
      </c>
      <c r="AD2694">
        <v>0</v>
      </c>
      <c r="AE2694">
        <v>381</v>
      </c>
      <c r="AF2694" s="2">
        <f t="shared" si="1127"/>
        <v>0.3066666666666667</v>
      </c>
      <c r="AG2694" t="b">
        <f t="shared" si="1128"/>
        <v>1</v>
      </c>
      <c r="AH2694" s="2">
        <f t="shared" si="1129"/>
        <v>2.54</v>
      </c>
      <c r="AI2694">
        <f t="shared" si="1130"/>
        <v>2.54</v>
      </c>
      <c r="AJ2694" s="2">
        <f t="shared" si="1131"/>
        <v>-13.01476739086138</v>
      </c>
      <c r="AK2694" s="2">
        <f t="shared" si="1132"/>
        <v>13.01476739086138</v>
      </c>
    </row>
    <row r="2695" spans="1:37" x14ac:dyDescent="0.3">
      <c r="A2695" s="18">
        <v>40937</v>
      </c>
      <c r="B2695">
        <v>0</v>
      </c>
      <c r="C2695">
        <v>10.1</v>
      </c>
      <c r="D2695">
        <v>-0.9</v>
      </c>
      <c r="E2695">
        <v>4.5999999999999996</v>
      </c>
      <c r="G2695" s="3">
        <f t="shared" si="1134"/>
        <v>227.47370833333329</v>
      </c>
      <c r="H2695" s="3">
        <f t="shared" si="1135"/>
        <v>1288.4619716952755</v>
      </c>
      <c r="I2695" s="10">
        <f t="shared" si="1109"/>
        <v>1275.5773519783227</v>
      </c>
      <c r="J2695" s="3">
        <f t="shared" si="1110"/>
        <v>0.17832999933758545</v>
      </c>
      <c r="K2695" s="3">
        <f t="shared" si="1111"/>
        <v>0</v>
      </c>
      <c r="L2695" s="15">
        <f t="shared" si="1112"/>
        <v>0</v>
      </c>
      <c r="M2695" s="3">
        <f t="shared" si="1113"/>
        <v>0</v>
      </c>
      <c r="N2695" s="15">
        <f t="shared" si="1114"/>
        <v>227.47370833333329</v>
      </c>
      <c r="O2695" s="15">
        <f t="shared" si="1115"/>
        <v>0.17832999933758545</v>
      </c>
      <c r="P2695" s="15">
        <f t="shared" si="1116"/>
        <v>1275.5773519783227</v>
      </c>
      <c r="Q2695" s="3">
        <f t="shared" si="1133"/>
        <v>1</v>
      </c>
      <c r="R2695" s="3">
        <f t="shared" si="1117"/>
        <v>-0.81</v>
      </c>
      <c r="S2695" s="16">
        <f t="shared" si="1118"/>
        <v>-3.726</v>
      </c>
      <c r="T2695" s="3">
        <f t="shared" si="1119"/>
        <v>223.74770833333329</v>
      </c>
      <c r="U2695" s="3">
        <f t="shared" si="1120"/>
        <v>0.17832999933758545</v>
      </c>
      <c r="V2695" s="3">
        <f t="shared" si="1121"/>
        <v>1254.6835034175624</v>
      </c>
      <c r="W2695" s="19">
        <f t="shared" si="1122"/>
        <v>223.74770833333329</v>
      </c>
      <c r="X2695" s="19">
        <f t="shared" si="1123"/>
        <v>0.17832999933758545</v>
      </c>
      <c r="Y2695" s="19">
        <f t="shared" si="1124"/>
        <v>1254.6835034175624</v>
      </c>
      <c r="Z2695" s="2">
        <f t="shared" si="1125"/>
        <v>-3.7259999999999991</v>
      </c>
      <c r="AA2695" s="2">
        <f t="shared" si="1126"/>
        <v>-33.778468277713046</v>
      </c>
      <c r="AB2695">
        <v>-2.54</v>
      </c>
      <c r="AC2695">
        <v>114.3</v>
      </c>
      <c r="AD2695">
        <v>-25.4</v>
      </c>
      <c r="AE2695">
        <v>355.6</v>
      </c>
      <c r="AF2695" s="2">
        <f t="shared" si="1127"/>
        <v>0.3214285714285714</v>
      </c>
      <c r="AG2695" t="b">
        <f t="shared" si="1128"/>
        <v>1</v>
      </c>
      <c r="AH2695" s="2">
        <f t="shared" si="1129"/>
        <v>-1.1859999999999991</v>
      </c>
      <c r="AI2695">
        <f t="shared" si="1130"/>
        <v>1.1859999999999991</v>
      </c>
      <c r="AJ2695" s="2">
        <f t="shared" si="1131"/>
        <v>-8.378468277713047</v>
      </c>
      <c r="AK2695" s="2">
        <f t="shared" si="1132"/>
        <v>8.378468277713047</v>
      </c>
    </row>
    <row r="2696" spans="1:37" x14ac:dyDescent="0.3">
      <c r="A2696" s="18">
        <v>40938</v>
      </c>
      <c r="B2696">
        <v>20.32</v>
      </c>
      <c r="C2696">
        <v>9.1</v>
      </c>
      <c r="D2696">
        <v>2.6</v>
      </c>
      <c r="E2696">
        <v>5.85</v>
      </c>
      <c r="G2696" s="3">
        <f t="shared" si="1134"/>
        <v>223.74770833333329</v>
      </c>
      <c r="H2696" s="3">
        <f t="shared" si="1135"/>
        <v>1254.6835034175624</v>
      </c>
      <c r="I2696" s="10">
        <f t="shared" si="1109"/>
        <v>1242.1366683833867</v>
      </c>
      <c r="J2696" s="3">
        <f t="shared" si="1110"/>
        <v>0.18013131246220754</v>
      </c>
      <c r="K2696" s="3">
        <f t="shared" si="1111"/>
        <v>19.812000000000001</v>
      </c>
      <c r="L2696" s="15">
        <f t="shared" si="1112"/>
        <v>0.50800000000000045</v>
      </c>
      <c r="M2696" s="3">
        <f t="shared" si="1113"/>
        <v>-4.4450000000000003</v>
      </c>
      <c r="N2696" s="15">
        <f t="shared" si="1114"/>
        <v>219.3027083333333</v>
      </c>
      <c r="O2696" s="15">
        <f t="shared" si="1115"/>
        <v>0.19291766418555162</v>
      </c>
      <c r="P2696" s="15">
        <f t="shared" si="1116"/>
        <v>1136.7684201401282</v>
      </c>
      <c r="Q2696" s="3">
        <f t="shared" si="1133"/>
        <v>1</v>
      </c>
      <c r="R2696" s="3">
        <f t="shared" si="1117"/>
        <v>-0.81</v>
      </c>
      <c r="S2696" s="16">
        <f t="shared" si="1118"/>
        <v>-4.7385000000000002</v>
      </c>
      <c r="T2696" s="3">
        <f t="shared" si="1119"/>
        <v>214.56420833333331</v>
      </c>
      <c r="U2696" s="3">
        <f t="shared" si="1120"/>
        <v>0.19291766418555162</v>
      </c>
      <c r="V2696" s="3">
        <f t="shared" si="1121"/>
        <v>1112.2061281384874</v>
      </c>
      <c r="W2696" s="19">
        <f t="shared" si="1122"/>
        <v>214.56420833333331</v>
      </c>
      <c r="X2696" s="19">
        <f t="shared" si="1123"/>
        <v>0.19291766418555162</v>
      </c>
      <c r="Y2696" s="19">
        <f t="shared" si="1124"/>
        <v>1112.2061281384874</v>
      </c>
      <c r="Z2696" s="2">
        <f t="shared" si="1125"/>
        <v>-9.1834999999999809</v>
      </c>
      <c r="AA2696" s="2">
        <f t="shared" si="1126"/>
        <v>-142.47737527907498</v>
      </c>
      <c r="AB2696">
        <v>0</v>
      </c>
      <c r="AC2696">
        <v>114.3</v>
      </c>
      <c r="AD2696">
        <v>0</v>
      </c>
      <c r="AE2696">
        <v>355.6</v>
      </c>
      <c r="AF2696" s="2">
        <f t="shared" si="1127"/>
        <v>0.3214285714285714</v>
      </c>
      <c r="AG2696" t="b">
        <f t="shared" si="1128"/>
        <v>1</v>
      </c>
      <c r="AH2696" s="2">
        <f t="shared" si="1129"/>
        <v>-9.1834999999999809</v>
      </c>
      <c r="AI2696">
        <f t="shared" si="1130"/>
        <v>9.1834999999999809</v>
      </c>
      <c r="AJ2696" s="2">
        <f t="shared" si="1131"/>
        <v>-142.47737527907498</v>
      </c>
      <c r="AK2696" s="2">
        <f t="shared" si="1132"/>
        <v>142.47737527907498</v>
      </c>
    </row>
    <row r="2697" spans="1:37" x14ac:dyDescent="0.3">
      <c r="A2697" s="18">
        <v>40939</v>
      </c>
      <c r="B2697">
        <v>2.54</v>
      </c>
      <c r="C2697">
        <v>4.8</v>
      </c>
      <c r="D2697">
        <v>0.7</v>
      </c>
      <c r="E2697">
        <v>2.75</v>
      </c>
      <c r="G2697" s="3">
        <f t="shared" si="1134"/>
        <v>214.56420833333331</v>
      </c>
      <c r="H2697" s="3">
        <f t="shared" si="1135"/>
        <v>1112.2061281384874</v>
      </c>
      <c r="I2697" s="10">
        <f t="shared" si="1109"/>
        <v>1101.0840668571025</v>
      </c>
      <c r="J2697" s="3">
        <f t="shared" si="1110"/>
        <v>0.19486632746015317</v>
      </c>
      <c r="K2697" s="3">
        <f t="shared" si="1111"/>
        <v>1.1641666666666666</v>
      </c>
      <c r="L2697" s="15">
        <f t="shared" si="1112"/>
        <v>1.3758333333333335</v>
      </c>
      <c r="M2697" s="3">
        <f t="shared" si="1113"/>
        <v>1.0847916666666668</v>
      </c>
      <c r="N2697" s="15">
        <f t="shared" si="1114"/>
        <v>215.64899999999997</v>
      </c>
      <c r="O2697" s="15">
        <f t="shared" si="1115"/>
        <v>0.19469628046607471</v>
      </c>
      <c r="P2697" s="15">
        <f t="shared" si="1116"/>
        <v>1107.6174618424527</v>
      </c>
      <c r="Q2697" s="3">
        <f t="shared" si="1133"/>
        <v>1</v>
      </c>
      <c r="R2697" s="3">
        <f t="shared" si="1117"/>
        <v>-0.81</v>
      </c>
      <c r="S2697" s="16">
        <f t="shared" si="1118"/>
        <v>-2.2275</v>
      </c>
      <c r="T2697" s="3">
        <f t="shared" si="1119"/>
        <v>213.42149999999998</v>
      </c>
      <c r="U2697" s="3">
        <f t="shared" si="1120"/>
        <v>0.19469628046607471</v>
      </c>
      <c r="V2697" s="3">
        <f t="shared" si="1121"/>
        <v>1096.1765653103378</v>
      </c>
      <c r="W2697" s="19">
        <f t="shared" si="1122"/>
        <v>213.42149999999998</v>
      </c>
      <c r="X2697" s="19">
        <f t="shared" si="1123"/>
        <v>0.19469628046607471</v>
      </c>
      <c r="Y2697" s="19">
        <f t="shared" si="1124"/>
        <v>1096.1765653103378</v>
      </c>
      <c r="Z2697" s="2">
        <f t="shared" si="1125"/>
        <v>-1.1427083333333314</v>
      </c>
      <c r="AA2697" s="2">
        <f t="shared" si="1126"/>
        <v>-16.029562828149665</v>
      </c>
      <c r="AB2697">
        <v>-2.54</v>
      </c>
      <c r="AC2697">
        <v>111.76</v>
      </c>
      <c r="AD2697">
        <v>0</v>
      </c>
      <c r="AE2697">
        <v>355.6</v>
      </c>
      <c r="AF2697" s="2">
        <f t="shared" si="1127"/>
        <v>0.31428571428571428</v>
      </c>
      <c r="AG2697" t="b">
        <f t="shared" si="1128"/>
        <v>1</v>
      </c>
      <c r="AH2697" s="2">
        <f t="shared" si="1129"/>
        <v>1.3972916666666686</v>
      </c>
      <c r="AI2697">
        <f t="shared" si="1130"/>
        <v>1.3972916666666686</v>
      </c>
      <c r="AJ2697" s="2">
        <f t="shared" si="1131"/>
        <v>-16.029562828149665</v>
      </c>
      <c r="AK2697" s="2">
        <f t="shared" si="1132"/>
        <v>16.029562828149665</v>
      </c>
    </row>
    <row r="2698" spans="1:37" x14ac:dyDescent="0.3">
      <c r="A2698" s="18">
        <v>40940</v>
      </c>
      <c r="B2698">
        <v>0</v>
      </c>
      <c r="C2698">
        <v>7.2</v>
      </c>
      <c r="D2698">
        <v>0.4</v>
      </c>
      <c r="E2698">
        <v>3.8</v>
      </c>
      <c r="G2698" s="3">
        <f t="shared" si="1134"/>
        <v>213.42149999999998</v>
      </c>
      <c r="H2698" s="3">
        <f t="shared" si="1135"/>
        <v>1096.1765653103378</v>
      </c>
      <c r="I2698" s="10">
        <f t="shared" si="1109"/>
        <v>1085.2147996572344</v>
      </c>
      <c r="J2698" s="3">
        <f t="shared" si="1110"/>
        <v>0.19666290956169163</v>
      </c>
      <c r="K2698" s="3">
        <f t="shared" si="1111"/>
        <v>0</v>
      </c>
      <c r="L2698" s="15">
        <f t="shared" si="1112"/>
        <v>0</v>
      </c>
      <c r="M2698" s="3">
        <f t="shared" si="1113"/>
        <v>0</v>
      </c>
      <c r="N2698" s="15">
        <f t="shared" si="1114"/>
        <v>213.42149999999998</v>
      </c>
      <c r="O2698" s="15">
        <f t="shared" si="1115"/>
        <v>0.19666290956169163</v>
      </c>
      <c r="P2698" s="15">
        <f t="shared" si="1116"/>
        <v>1085.2147996572344</v>
      </c>
      <c r="Q2698" s="3">
        <f t="shared" si="1133"/>
        <v>2</v>
      </c>
      <c r="R2698" s="3">
        <f t="shared" si="1117"/>
        <v>-0.81</v>
      </c>
      <c r="S2698" s="16">
        <f t="shared" si="1118"/>
        <v>-3.0779999999999998</v>
      </c>
      <c r="T2698" s="3">
        <f t="shared" si="1119"/>
        <v>210.34349999999998</v>
      </c>
      <c r="U2698" s="3">
        <f t="shared" si="1120"/>
        <v>0.19666290956169163</v>
      </c>
      <c r="V2698" s="3">
        <f t="shared" si="1121"/>
        <v>1069.5636532013011</v>
      </c>
      <c r="W2698" s="19">
        <f t="shared" si="1122"/>
        <v>210.34349999999998</v>
      </c>
      <c r="X2698" s="19">
        <f t="shared" si="1123"/>
        <v>0.19666290956169163</v>
      </c>
      <c r="Y2698" s="19">
        <f t="shared" si="1124"/>
        <v>1069.5636532013011</v>
      </c>
      <c r="Z2698" s="2">
        <f t="shared" si="1125"/>
        <v>-3.078000000000003</v>
      </c>
      <c r="AA2698" s="2">
        <f t="shared" si="1126"/>
        <v>-26.612912109036643</v>
      </c>
      <c r="AB2698">
        <v>-2.54</v>
      </c>
      <c r="AC2698">
        <v>109.22</v>
      </c>
      <c r="AD2698">
        <v>0</v>
      </c>
      <c r="AE2698">
        <v>355.6</v>
      </c>
      <c r="AF2698" s="2">
        <f t="shared" si="1127"/>
        <v>0.30714285714285711</v>
      </c>
      <c r="AG2698" t="b">
        <f t="shared" si="1128"/>
        <v>1</v>
      </c>
      <c r="AH2698" s="2">
        <f t="shared" si="1129"/>
        <v>-0.53800000000000292</v>
      </c>
      <c r="AI2698">
        <f t="shared" si="1130"/>
        <v>0.53800000000000292</v>
      </c>
      <c r="AJ2698" s="2">
        <f t="shared" si="1131"/>
        <v>-26.612912109036643</v>
      </c>
      <c r="AK2698" s="2">
        <f t="shared" si="1132"/>
        <v>26.612912109036643</v>
      </c>
    </row>
    <row r="2699" spans="1:37" x14ac:dyDescent="0.3">
      <c r="A2699" s="18">
        <v>40941</v>
      </c>
      <c r="B2699">
        <v>15.24</v>
      </c>
      <c r="C2699">
        <v>3.2</v>
      </c>
      <c r="D2699">
        <v>0</v>
      </c>
      <c r="E2699">
        <v>1.6</v>
      </c>
      <c r="G2699" s="3">
        <f t="shared" si="1134"/>
        <v>210.34349999999998</v>
      </c>
      <c r="H2699" s="3">
        <f t="shared" si="1135"/>
        <v>1069.5636532013011</v>
      </c>
      <c r="I2699" s="10">
        <f t="shared" si="1109"/>
        <v>1058.8680166692882</v>
      </c>
      <c r="J2699" s="3">
        <f t="shared" si="1110"/>
        <v>0.19864940359766828</v>
      </c>
      <c r="K2699" s="3">
        <f t="shared" si="1111"/>
        <v>4.0639999999999983</v>
      </c>
      <c r="L2699" s="15">
        <f t="shared" si="1112"/>
        <v>11.176000000000002</v>
      </c>
      <c r="M2699" s="3">
        <f t="shared" si="1113"/>
        <v>10.160000000000002</v>
      </c>
      <c r="N2699" s="15">
        <f t="shared" si="1114"/>
        <v>220.50349999999997</v>
      </c>
      <c r="O2699" s="15">
        <f t="shared" si="1115"/>
        <v>0.19342244934204328</v>
      </c>
      <c r="P2699" s="15">
        <f t="shared" si="1116"/>
        <v>1140.0098631264216</v>
      </c>
      <c r="Q2699" s="3">
        <f t="shared" si="1133"/>
        <v>2</v>
      </c>
      <c r="R2699" s="3">
        <f t="shared" si="1117"/>
        <v>-0.81</v>
      </c>
      <c r="S2699" s="16">
        <f t="shared" si="1118"/>
        <v>-1.2960000000000003</v>
      </c>
      <c r="T2699" s="3">
        <f t="shared" si="1119"/>
        <v>219.20749999999998</v>
      </c>
      <c r="U2699" s="3">
        <f t="shared" si="1120"/>
        <v>0.19342244934204328</v>
      </c>
      <c r="V2699" s="3">
        <f t="shared" si="1121"/>
        <v>1133.3095033470447</v>
      </c>
      <c r="W2699" s="19">
        <f t="shared" si="1122"/>
        <v>219.20749999999998</v>
      </c>
      <c r="X2699" s="19">
        <f t="shared" si="1123"/>
        <v>0.19342244934204328</v>
      </c>
      <c r="Y2699" s="19">
        <f t="shared" si="1124"/>
        <v>1133.3095033470447</v>
      </c>
      <c r="Z2699" s="2">
        <f t="shared" si="1125"/>
        <v>8.8640000000000043</v>
      </c>
      <c r="AA2699" s="2">
        <f t="shared" si="1126"/>
        <v>63.745850145743589</v>
      </c>
      <c r="AB2699">
        <v>7.62</v>
      </c>
      <c r="AC2699">
        <v>116.84</v>
      </c>
      <c r="AD2699">
        <v>0</v>
      </c>
      <c r="AE2699">
        <v>355.6</v>
      </c>
      <c r="AF2699" s="2">
        <f t="shared" si="1127"/>
        <v>0.32857142857142857</v>
      </c>
      <c r="AG2699" t="b">
        <f t="shared" si="1128"/>
        <v>1</v>
      </c>
      <c r="AH2699" s="2">
        <f t="shared" si="1129"/>
        <v>1.2440000000000042</v>
      </c>
      <c r="AI2699">
        <f t="shared" si="1130"/>
        <v>1.2440000000000042</v>
      </c>
      <c r="AJ2699" s="2">
        <f t="shared" si="1131"/>
        <v>63.745850145743589</v>
      </c>
      <c r="AK2699" s="2">
        <f t="shared" si="1132"/>
        <v>63.745850145743589</v>
      </c>
    </row>
    <row r="2700" spans="1:37" x14ac:dyDescent="0.3">
      <c r="A2700" s="18">
        <v>40942</v>
      </c>
      <c r="B2700">
        <v>0</v>
      </c>
      <c r="C2700">
        <v>6.3</v>
      </c>
      <c r="D2700">
        <v>-1.1000000000000001</v>
      </c>
      <c r="E2700">
        <v>2.6</v>
      </c>
      <c r="G2700" s="3">
        <f t="shared" si="1134"/>
        <v>219.20749999999998</v>
      </c>
      <c r="H2700" s="3">
        <f t="shared" si="1135"/>
        <v>1133.3095033470447</v>
      </c>
      <c r="I2700" s="10">
        <f t="shared" si="1109"/>
        <v>1121.9764083135742</v>
      </c>
      <c r="J2700" s="3">
        <f t="shared" si="1110"/>
        <v>0.19537621145660938</v>
      </c>
      <c r="K2700" s="3">
        <f t="shared" si="1111"/>
        <v>0</v>
      </c>
      <c r="L2700" s="15">
        <f t="shared" si="1112"/>
        <v>0</v>
      </c>
      <c r="M2700" s="3">
        <f t="shared" si="1113"/>
        <v>0</v>
      </c>
      <c r="N2700" s="15">
        <f t="shared" si="1114"/>
        <v>219.20749999999998</v>
      </c>
      <c r="O2700" s="15">
        <f t="shared" si="1115"/>
        <v>0.19537621145660938</v>
      </c>
      <c r="P2700" s="15">
        <f t="shared" si="1116"/>
        <v>1121.9764083135742</v>
      </c>
      <c r="Q2700" s="3">
        <f t="shared" si="1133"/>
        <v>2</v>
      </c>
      <c r="R2700" s="3">
        <f t="shared" si="1117"/>
        <v>-0.81</v>
      </c>
      <c r="S2700" s="16">
        <f t="shared" si="1118"/>
        <v>-2.1060000000000003</v>
      </c>
      <c r="T2700" s="3">
        <f t="shared" si="1119"/>
        <v>217.10149999999999</v>
      </c>
      <c r="U2700" s="3">
        <f t="shared" si="1120"/>
        <v>0.19537621145660938</v>
      </c>
      <c r="V2700" s="3">
        <f t="shared" si="1121"/>
        <v>1111.1972045185016</v>
      </c>
      <c r="W2700" s="19">
        <f t="shared" si="1122"/>
        <v>217.10149999999999</v>
      </c>
      <c r="X2700" s="19">
        <f t="shared" si="1123"/>
        <v>0.19537621145660938</v>
      </c>
      <c r="Y2700" s="19">
        <f t="shared" si="1124"/>
        <v>1111.1972045185016</v>
      </c>
      <c r="Z2700" s="2">
        <f t="shared" si="1125"/>
        <v>-2.1059999999999945</v>
      </c>
      <c r="AA2700" s="2">
        <f t="shared" si="1126"/>
        <v>-22.112298828543089</v>
      </c>
      <c r="AB2700">
        <v>-2.54</v>
      </c>
      <c r="AC2700">
        <v>114.3</v>
      </c>
      <c r="AD2700">
        <v>0</v>
      </c>
      <c r="AE2700">
        <v>355.6</v>
      </c>
      <c r="AF2700" s="2">
        <f t="shared" si="1127"/>
        <v>0.3214285714285714</v>
      </c>
      <c r="AG2700" t="b">
        <f t="shared" si="1128"/>
        <v>1</v>
      </c>
      <c r="AH2700" s="2">
        <f t="shared" si="1129"/>
        <v>0.43400000000000549</v>
      </c>
      <c r="AI2700">
        <f t="shared" si="1130"/>
        <v>0.43400000000000549</v>
      </c>
      <c r="AJ2700" s="2">
        <f t="shared" si="1131"/>
        <v>-22.112298828543089</v>
      </c>
      <c r="AK2700" s="2">
        <f t="shared" si="1132"/>
        <v>22.112298828543089</v>
      </c>
    </row>
    <row r="2701" spans="1:37" x14ac:dyDescent="0.3">
      <c r="A2701" s="18">
        <v>40943</v>
      </c>
      <c r="B2701">
        <v>0</v>
      </c>
      <c r="C2701">
        <v>6</v>
      </c>
      <c r="D2701">
        <v>1</v>
      </c>
      <c r="E2701">
        <v>3.5</v>
      </c>
      <c r="G2701" s="3">
        <f t="shared" si="1134"/>
        <v>217.10149999999999</v>
      </c>
      <c r="H2701" s="3">
        <f t="shared" si="1135"/>
        <v>1111.1972045185016</v>
      </c>
      <c r="I2701" s="10">
        <f t="shared" si="1109"/>
        <v>1100.0852324733166</v>
      </c>
      <c r="J2701" s="3">
        <f t="shared" si="1110"/>
        <v>0.19734970854202966</v>
      </c>
      <c r="K2701" s="3">
        <f t="shared" si="1111"/>
        <v>0</v>
      </c>
      <c r="L2701" s="15">
        <f t="shared" si="1112"/>
        <v>0</v>
      </c>
      <c r="M2701" s="3">
        <f t="shared" si="1113"/>
        <v>0</v>
      </c>
      <c r="N2701" s="15">
        <f t="shared" si="1114"/>
        <v>217.10149999999999</v>
      </c>
      <c r="O2701" s="15">
        <f t="shared" si="1115"/>
        <v>0.19734970854202966</v>
      </c>
      <c r="P2701" s="15">
        <f t="shared" si="1116"/>
        <v>1100.0852324733166</v>
      </c>
      <c r="Q2701" s="3">
        <f t="shared" si="1133"/>
        <v>2</v>
      </c>
      <c r="R2701" s="3">
        <f t="shared" si="1117"/>
        <v>-0.81</v>
      </c>
      <c r="S2701" s="16">
        <f t="shared" si="1118"/>
        <v>-2.835</v>
      </c>
      <c r="T2701" s="3">
        <f t="shared" si="1119"/>
        <v>214.26649999999998</v>
      </c>
      <c r="U2701" s="3">
        <f t="shared" si="1120"/>
        <v>0.19734970854202966</v>
      </c>
      <c r="V2701" s="3">
        <f t="shared" si="1121"/>
        <v>1085.7198704925756</v>
      </c>
      <c r="W2701" s="19">
        <f t="shared" si="1122"/>
        <v>214.26649999999998</v>
      </c>
      <c r="X2701" s="19">
        <f t="shared" si="1123"/>
        <v>0.19734970854202966</v>
      </c>
      <c r="Y2701" s="19">
        <f t="shared" si="1124"/>
        <v>1085.7198704925756</v>
      </c>
      <c r="Z2701" s="2">
        <f t="shared" si="1125"/>
        <v>-2.835000000000008</v>
      </c>
      <c r="AA2701" s="2">
        <f t="shared" si="1126"/>
        <v>-25.477334025925984</v>
      </c>
      <c r="AB2701">
        <v>-2.54</v>
      </c>
      <c r="AC2701">
        <v>111.76</v>
      </c>
      <c r="AD2701">
        <v>0</v>
      </c>
      <c r="AE2701">
        <v>355.6</v>
      </c>
      <c r="AF2701" s="2">
        <f t="shared" si="1127"/>
        <v>0.31428571428571428</v>
      </c>
      <c r="AG2701" t="b">
        <f t="shared" si="1128"/>
        <v>1</v>
      </c>
      <c r="AH2701" s="2">
        <f t="shared" si="1129"/>
        <v>-0.29500000000000792</v>
      </c>
      <c r="AI2701">
        <f t="shared" si="1130"/>
        <v>0.29500000000000792</v>
      </c>
      <c r="AJ2701" s="2">
        <f t="shared" si="1131"/>
        <v>-25.477334025925984</v>
      </c>
      <c r="AK2701" s="2">
        <f t="shared" si="1132"/>
        <v>25.477334025925984</v>
      </c>
    </row>
    <row r="2702" spans="1:37" x14ac:dyDescent="0.3">
      <c r="A2702" s="18">
        <v>40944</v>
      </c>
      <c r="B2702">
        <v>0</v>
      </c>
      <c r="C2702">
        <v>7.6</v>
      </c>
      <c r="D2702">
        <v>0.5</v>
      </c>
      <c r="E2702">
        <v>4.05</v>
      </c>
      <c r="G2702" s="3">
        <f t="shared" si="1134"/>
        <v>214.26649999999998</v>
      </c>
      <c r="H2702" s="3">
        <f t="shared" si="1135"/>
        <v>1085.7198704925756</v>
      </c>
      <c r="I2702" s="10">
        <f t="shared" si="1109"/>
        <v>1074.8626717876498</v>
      </c>
      <c r="J2702" s="3">
        <f t="shared" si="1110"/>
        <v>0.19934313994144412</v>
      </c>
      <c r="K2702" s="3">
        <f t="shared" si="1111"/>
        <v>0</v>
      </c>
      <c r="L2702" s="15">
        <f t="shared" si="1112"/>
        <v>0</v>
      </c>
      <c r="M2702" s="3">
        <f t="shared" si="1113"/>
        <v>0</v>
      </c>
      <c r="N2702" s="15">
        <f t="shared" si="1114"/>
        <v>214.26649999999998</v>
      </c>
      <c r="O2702" s="15">
        <f t="shared" si="1115"/>
        <v>0.19934313994144412</v>
      </c>
      <c r="P2702" s="15">
        <f t="shared" si="1116"/>
        <v>1074.8626717876498</v>
      </c>
      <c r="Q2702" s="3">
        <f t="shared" si="1133"/>
        <v>2</v>
      </c>
      <c r="R2702" s="3">
        <f t="shared" si="1117"/>
        <v>-0.81</v>
      </c>
      <c r="S2702" s="16">
        <f t="shared" si="1118"/>
        <v>-3.2805</v>
      </c>
      <c r="T2702" s="3">
        <f t="shared" si="1119"/>
        <v>210.98599999999999</v>
      </c>
      <c r="U2702" s="3">
        <f t="shared" si="1120"/>
        <v>0.19934313994144412</v>
      </c>
      <c r="V2702" s="3">
        <f t="shared" si="1121"/>
        <v>1058.4061235414265</v>
      </c>
      <c r="W2702" s="19">
        <f t="shared" si="1122"/>
        <v>210.98599999999999</v>
      </c>
      <c r="X2702" s="19">
        <f t="shared" si="1123"/>
        <v>0.19934313994144412</v>
      </c>
      <c r="Y2702" s="19">
        <f t="shared" si="1124"/>
        <v>1058.4061235414265</v>
      </c>
      <c r="Z2702" s="2">
        <f t="shared" si="1125"/>
        <v>-3.2804999999999893</v>
      </c>
      <c r="AA2702" s="2">
        <f t="shared" si="1126"/>
        <v>-27.313746951149142</v>
      </c>
      <c r="AB2702">
        <v>0</v>
      </c>
      <c r="AC2702">
        <v>111.76</v>
      </c>
      <c r="AD2702">
        <v>0</v>
      </c>
      <c r="AE2702">
        <v>355.6</v>
      </c>
      <c r="AF2702" s="2">
        <f t="shared" si="1127"/>
        <v>0.31428571428571428</v>
      </c>
      <c r="AG2702" t="b">
        <f t="shared" si="1128"/>
        <v>1</v>
      </c>
      <c r="AH2702" s="2">
        <f t="shared" si="1129"/>
        <v>-3.2804999999999893</v>
      </c>
      <c r="AI2702">
        <f t="shared" si="1130"/>
        <v>3.2804999999999893</v>
      </c>
      <c r="AJ2702" s="2">
        <f t="shared" si="1131"/>
        <v>-27.313746951149142</v>
      </c>
      <c r="AK2702" s="2">
        <f t="shared" si="1132"/>
        <v>27.313746951149142</v>
      </c>
    </row>
    <row r="2703" spans="1:37" x14ac:dyDescent="0.3">
      <c r="A2703" s="18">
        <v>40945</v>
      </c>
      <c r="B2703">
        <v>0</v>
      </c>
      <c r="C2703">
        <v>9.5</v>
      </c>
      <c r="D2703">
        <v>0.3</v>
      </c>
      <c r="E2703">
        <v>4.9000000000000004</v>
      </c>
      <c r="G2703" s="3">
        <f t="shared" si="1134"/>
        <v>210.98599999999999</v>
      </c>
      <c r="H2703" s="3">
        <f t="shared" si="1135"/>
        <v>1058.4061235414265</v>
      </c>
      <c r="I2703" s="10">
        <f t="shared" si="1109"/>
        <v>1047.8220623060122</v>
      </c>
      <c r="J2703" s="3">
        <f t="shared" si="1110"/>
        <v>0.20135670701155975</v>
      </c>
      <c r="K2703" s="3">
        <f t="shared" si="1111"/>
        <v>0</v>
      </c>
      <c r="L2703" s="15">
        <f t="shared" si="1112"/>
        <v>0</v>
      </c>
      <c r="M2703" s="3">
        <f t="shared" si="1113"/>
        <v>0</v>
      </c>
      <c r="N2703" s="15">
        <f t="shared" si="1114"/>
        <v>210.98599999999999</v>
      </c>
      <c r="O2703" s="15">
        <f t="shared" si="1115"/>
        <v>0.20135670701155975</v>
      </c>
      <c r="P2703" s="15">
        <f t="shared" si="1116"/>
        <v>1047.8220623060122</v>
      </c>
      <c r="Q2703" s="3">
        <f t="shared" si="1133"/>
        <v>2</v>
      </c>
      <c r="R2703" s="3">
        <f t="shared" si="1117"/>
        <v>-0.81</v>
      </c>
      <c r="S2703" s="16">
        <f t="shared" si="1118"/>
        <v>-3.9690000000000007</v>
      </c>
      <c r="T2703" s="3">
        <f t="shared" si="1119"/>
        <v>207.017</v>
      </c>
      <c r="U2703" s="3">
        <f t="shared" si="1120"/>
        <v>0.20135670701155975</v>
      </c>
      <c r="V2703" s="3">
        <f t="shared" si="1121"/>
        <v>1028.110774517758</v>
      </c>
      <c r="W2703" s="19">
        <f t="shared" si="1122"/>
        <v>207.017</v>
      </c>
      <c r="X2703" s="19">
        <f t="shared" si="1123"/>
        <v>0.20135670701155975</v>
      </c>
      <c r="Y2703" s="19">
        <f t="shared" si="1124"/>
        <v>1028.110774517758</v>
      </c>
      <c r="Z2703" s="2">
        <f t="shared" si="1125"/>
        <v>-3.9689999999999941</v>
      </c>
      <c r="AA2703" s="2">
        <f t="shared" si="1126"/>
        <v>-30.29534902366845</v>
      </c>
      <c r="AB2703">
        <v>-5.08</v>
      </c>
      <c r="AC2703">
        <v>106.68</v>
      </c>
      <c r="AD2703">
        <v>0</v>
      </c>
      <c r="AE2703">
        <v>355.6</v>
      </c>
      <c r="AF2703" s="2">
        <f t="shared" si="1127"/>
        <v>0.3</v>
      </c>
      <c r="AG2703" t="b">
        <f t="shared" si="1128"/>
        <v>1</v>
      </c>
      <c r="AH2703" s="2">
        <f t="shared" si="1129"/>
        <v>1.111000000000006</v>
      </c>
      <c r="AI2703">
        <f t="shared" si="1130"/>
        <v>1.111000000000006</v>
      </c>
      <c r="AJ2703" s="2">
        <f t="shared" si="1131"/>
        <v>-30.29534902366845</v>
      </c>
      <c r="AK2703" s="2">
        <f t="shared" si="1132"/>
        <v>30.29534902366845</v>
      </c>
    </row>
    <row r="2704" spans="1:37" x14ac:dyDescent="0.3">
      <c r="A2704" s="18">
        <v>40946</v>
      </c>
      <c r="B2704">
        <v>2.54</v>
      </c>
      <c r="C2704">
        <v>6.9</v>
      </c>
      <c r="D2704">
        <v>0.7</v>
      </c>
      <c r="E2704">
        <v>3.8</v>
      </c>
      <c r="G2704" s="3">
        <f t="shared" si="1134"/>
        <v>207.017</v>
      </c>
      <c r="H2704" s="3">
        <f t="shared" si="1135"/>
        <v>1028.110774517758</v>
      </c>
      <c r="I2704" s="10">
        <f t="shared" si="1109"/>
        <v>1017.8296667725805</v>
      </c>
      <c r="J2704" s="3">
        <f t="shared" si="1110"/>
        <v>0.20339061314298967</v>
      </c>
      <c r="K2704" s="3">
        <f t="shared" si="1111"/>
        <v>1.6086666666666667</v>
      </c>
      <c r="L2704" s="15">
        <f t="shared" si="1112"/>
        <v>0.93133333333333346</v>
      </c>
      <c r="M2704" s="3">
        <f t="shared" si="1113"/>
        <v>0.52916666666666679</v>
      </c>
      <c r="N2704" s="15">
        <f t="shared" si="1114"/>
        <v>207.54616666666666</v>
      </c>
      <c r="O2704" s="15">
        <f t="shared" si="1115"/>
        <v>0.20379889876875962</v>
      </c>
      <c r="P2704" s="15">
        <f t="shared" si="1116"/>
        <v>1018.3870860958816</v>
      </c>
      <c r="Q2704" s="3">
        <f t="shared" si="1133"/>
        <v>2</v>
      </c>
      <c r="R2704" s="3">
        <f t="shared" si="1117"/>
        <v>-0.81</v>
      </c>
      <c r="S2704" s="16">
        <f t="shared" si="1118"/>
        <v>-3.0779999999999998</v>
      </c>
      <c r="T2704" s="3">
        <f t="shared" si="1119"/>
        <v>204.46816666666666</v>
      </c>
      <c r="U2704" s="3">
        <f t="shared" si="1120"/>
        <v>0.20379889876875962</v>
      </c>
      <c r="V2704" s="3">
        <f t="shared" si="1121"/>
        <v>1003.2839622880712</v>
      </c>
      <c r="W2704" s="19">
        <f t="shared" si="1122"/>
        <v>204.46816666666666</v>
      </c>
      <c r="X2704" s="19">
        <f t="shared" si="1123"/>
        <v>0.20379889876875962</v>
      </c>
      <c r="Y2704" s="19">
        <f t="shared" si="1124"/>
        <v>1003.2839622880712</v>
      </c>
      <c r="Z2704" s="2">
        <f t="shared" si="1125"/>
        <v>-2.5488333333333344</v>
      </c>
      <c r="AA2704" s="2">
        <f t="shared" si="1126"/>
        <v>-24.82681222968688</v>
      </c>
      <c r="AB2704">
        <v>5.08</v>
      </c>
      <c r="AC2704">
        <v>111.76</v>
      </c>
      <c r="AD2704">
        <v>0</v>
      </c>
      <c r="AE2704">
        <v>355.6</v>
      </c>
      <c r="AF2704" s="2">
        <f t="shared" si="1127"/>
        <v>0.31428571428571428</v>
      </c>
      <c r="AG2704" t="b">
        <f t="shared" si="1128"/>
        <v>1</v>
      </c>
      <c r="AH2704" s="2">
        <f t="shared" si="1129"/>
        <v>-7.6288333333333345</v>
      </c>
      <c r="AI2704">
        <f t="shared" si="1130"/>
        <v>7.6288333333333345</v>
      </c>
      <c r="AJ2704" s="2">
        <f t="shared" si="1131"/>
        <v>-24.82681222968688</v>
      </c>
      <c r="AK2704" s="2">
        <f t="shared" si="1132"/>
        <v>24.82681222968688</v>
      </c>
    </row>
    <row r="2705" spans="1:37" x14ac:dyDescent="0.3">
      <c r="A2705" s="18">
        <v>40947</v>
      </c>
      <c r="B2705">
        <v>0</v>
      </c>
      <c r="C2705">
        <v>8.1999999999999993</v>
      </c>
      <c r="D2705">
        <v>0.3</v>
      </c>
      <c r="E2705">
        <v>4.25</v>
      </c>
      <c r="G2705" s="3">
        <f t="shared" si="1134"/>
        <v>204.46816666666666</v>
      </c>
      <c r="H2705" s="3">
        <f t="shared" si="1135"/>
        <v>1003.2839622880712</v>
      </c>
      <c r="I2705" s="10">
        <f t="shared" si="1109"/>
        <v>993.25112266519045</v>
      </c>
      <c r="J2705" s="3">
        <f t="shared" si="1110"/>
        <v>0.2058574735037976</v>
      </c>
      <c r="K2705" s="3">
        <f t="shared" si="1111"/>
        <v>0</v>
      </c>
      <c r="L2705" s="15">
        <f t="shared" si="1112"/>
        <v>0</v>
      </c>
      <c r="M2705" s="3">
        <f t="shared" si="1113"/>
        <v>0</v>
      </c>
      <c r="N2705" s="15">
        <f t="shared" si="1114"/>
        <v>204.46816666666666</v>
      </c>
      <c r="O2705" s="15">
        <f t="shared" si="1115"/>
        <v>0.2058574735037976</v>
      </c>
      <c r="P2705" s="15">
        <f t="shared" si="1116"/>
        <v>993.25112266519045</v>
      </c>
      <c r="Q2705" s="3">
        <f t="shared" si="1133"/>
        <v>2</v>
      </c>
      <c r="R2705" s="3">
        <f t="shared" si="1117"/>
        <v>-0.81</v>
      </c>
      <c r="S2705" s="16">
        <f t="shared" si="1118"/>
        <v>-3.4425000000000003</v>
      </c>
      <c r="T2705" s="3">
        <f t="shared" si="1119"/>
        <v>201.02566666666667</v>
      </c>
      <c r="U2705" s="3">
        <f t="shared" si="1120"/>
        <v>0.2058574735037976</v>
      </c>
      <c r="V2705" s="3">
        <f t="shared" si="1121"/>
        <v>976.5283875543056</v>
      </c>
      <c r="W2705" s="19">
        <f t="shared" si="1122"/>
        <v>201.02566666666667</v>
      </c>
      <c r="X2705" s="19">
        <f t="shared" si="1123"/>
        <v>0.2058574735037976</v>
      </c>
      <c r="Y2705" s="19">
        <f t="shared" si="1124"/>
        <v>976.5283875543056</v>
      </c>
      <c r="Z2705" s="2">
        <f t="shared" si="1125"/>
        <v>-3.4424999999999955</v>
      </c>
      <c r="AA2705" s="2">
        <f t="shared" si="1126"/>
        <v>-26.75557473376557</v>
      </c>
      <c r="AB2705">
        <v>-2.54</v>
      </c>
      <c r="AC2705">
        <v>109.22</v>
      </c>
      <c r="AD2705">
        <v>0</v>
      </c>
      <c r="AE2705">
        <v>355.6</v>
      </c>
      <c r="AF2705" s="2">
        <f t="shared" si="1127"/>
        <v>0.30714285714285711</v>
      </c>
      <c r="AG2705" t="b">
        <f t="shared" si="1128"/>
        <v>1</v>
      </c>
      <c r="AH2705" s="2">
        <f t="shared" si="1129"/>
        <v>-0.90249999999999542</v>
      </c>
      <c r="AI2705">
        <f t="shared" si="1130"/>
        <v>0.90249999999999542</v>
      </c>
      <c r="AJ2705" s="2">
        <f t="shared" si="1131"/>
        <v>-26.75557473376557</v>
      </c>
      <c r="AK2705" s="2">
        <f t="shared" si="1132"/>
        <v>26.75557473376557</v>
      </c>
    </row>
    <row r="2706" spans="1:37" x14ac:dyDescent="0.3">
      <c r="A2706" s="18">
        <v>40948</v>
      </c>
      <c r="B2706">
        <v>17.78</v>
      </c>
      <c r="C2706">
        <v>5.9</v>
      </c>
      <c r="D2706">
        <v>1.9</v>
      </c>
      <c r="E2706">
        <v>3.9</v>
      </c>
      <c r="G2706" s="3">
        <f t="shared" si="1134"/>
        <v>201.02566666666667</v>
      </c>
      <c r="H2706" s="3">
        <f t="shared" si="1135"/>
        <v>976.5283875543056</v>
      </c>
      <c r="I2706" s="10">
        <f t="shared" ref="I2706:I2769" si="1136">ASNWD*Compact_coef</f>
        <v>966.76310367876249</v>
      </c>
      <c r="J2706" s="3">
        <f t="shared" ref="J2706:J2769" si="1137">IF(ASNWDC&gt;0,ASWE/ASNWDC,0)</f>
        <v>0.20793684192302789</v>
      </c>
      <c r="K2706" s="3">
        <f t="shared" ref="K2706:K2769" si="1138">MAX(0,IP-SNOW)</f>
        <v>11.557000000000002</v>
      </c>
      <c r="L2706" s="15">
        <f t="shared" ref="L2706:L2769" si="1139">IP*(1-((MIN(Rainthresh,MAX(Snowthresh,E2706))-Snowthresh)/(Rainthresh-Snowthresh)))</f>
        <v>6.2229999999999999</v>
      </c>
      <c r="M2706" s="3">
        <f t="shared" ref="M2706:M2769" si="1140">(SNOW*SWE_gain_coef)-(RAIN*SWE_loss_coef)</f>
        <v>3.3337499999999993</v>
      </c>
      <c r="N2706" s="15">
        <f t="shared" ref="N2706:N2769" si="1141">MAX(0,ASWE+ISWES)</f>
        <v>204.35941666666668</v>
      </c>
      <c r="O2706" s="15">
        <f t="shared" ref="O2706:O2769" si="1142">IF(ASNWDS&gt;0,ASWES/ASNWDS,0)</f>
        <v>0.21116822905266799</v>
      </c>
      <c r="P2706" s="15">
        <f t="shared" ref="P2706:P2769" si="1143">MAX(0,I2706+((L2706*SWE_gain_coef)/Snowfall_density)-(K2706/MAX(0.1,J2706)))</f>
        <v>967.75645457393534</v>
      </c>
      <c r="Q2706" s="3">
        <f t="shared" si="1133"/>
        <v>2</v>
      </c>
      <c r="R2706" s="3">
        <f t="shared" ref="R2706:R2769" si="1144">IF(MONTH&gt;3,IF(MONTH&lt;10,Melt_coef_late,Melt_coef_early),Melt_coef_early)</f>
        <v>-0.81</v>
      </c>
      <c r="S2706" s="16">
        <f t="shared" ref="S2706:S2769" si="1145">MIN(0,Melt_coef*(TMEAN-Melt_thresh))</f>
        <v>-3.1590000000000003</v>
      </c>
      <c r="T2706" s="3">
        <f t="shared" ref="T2706:T2769" si="1146">MAX(0,ASWES+ISWEM)</f>
        <v>201.20041666666668</v>
      </c>
      <c r="U2706" s="3">
        <f t="shared" ref="U2706:U2769" si="1147">MIN(O2706,ADENS_max)</f>
        <v>0.21116822905266799</v>
      </c>
      <c r="V2706" s="3">
        <f t="shared" ref="V2706:V2769" si="1148">IF(ADENSM&gt;0,ASWEM/ADENSM,0)</f>
        <v>952.79681782284013</v>
      </c>
      <c r="W2706" s="19">
        <f t="shared" ref="W2706:W2769" si="1149">ASWEM</f>
        <v>201.20041666666668</v>
      </c>
      <c r="X2706" s="19">
        <f t="shared" ref="X2706:X2769" si="1150">ADENSM</f>
        <v>0.21116822905266799</v>
      </c>
      <c r="Y2706" s="19">
        <f t="shared" ref="Y2706:Y2769" si="1151">ASNWDM</f>
        <v>952.79681782284013</v>
      </c>
      <c r="Z2706" s="2">
        <f t="shared" ref="Z2706:Z2769" si="1152">W2706-G2706</f>
        <v>0.17475000000001728</v>
      </c>
      <c r="AA2706" s="2">
        <f t="shared" ref="AA2706:AA2769" si="1153">Y2706-H2706</f>
        <v>-23.73156973146547</v>
      </c>
      <c r="AB2706">
        <v>0</v>
      </c>
      <c r="AC2706">
        <v>109.22</v>
      </c>
      <c r="AD2706">
        <v>-25.4</v>
      </c>
      <c r="AE2706">
        <v>330.2</v>
      </c>
      <c r="AF2706" s="2">
        <f t="shared" ref="AF2706:AF2769" si="1154">IF(asnwd_obs&gt;0,aswe_obs/asnwd_obs,0)</f>
        <v>0.33076923076923076</v>
      </c>
      <c r="AG2706" t="b">
        <f t="shared" ref="AG2706:AG2769" si="1155">OR(Z2706&lt;&gt;0,AB2706&lt;&gt;0)</f>
        <v>1</v>
      </c>
      <c r="AH2706" s="2">
        <f t="shared" ref="AH2706:AH2769" si="1156">IF(AG2706=TRUE,Z2706-AB2706,"")</f>
        <v>0.17475000000001728</v>
      </c>
      <c r="AI2706">
        <f t="shared" ref="AI2706:AI2769" si="1157">IF(AG2696=TRUE,ABS(Z2706-AB2706),"")</f>
        <v>0.17475000000001728</v>
      </c>
      <c r="AJ2706" s="2">
        <f t="shared" ref="AJ2706:AJ2769" si="1158">IF(AG2706=TRUE,AA2706-AD2706,"")</f>
        <v>1.6684302685345287</v>
      </c>
      <c r="AK2706" s="2">
        <f t="shared" ref="AK2706:AK2769" si="1159">IF(AG2706=TRUE,ABS(AA2706-AD2706),"")</f>
        <v>1.6684302685345287</v>
      </c>
    </row>
    <row r="2707" spans="1:37" x14ac:dyDescent="0.3">
      <c r="A2707" s="18">
        <v>40949</v>
      </c>
      <c r="B2707">
        <v>0</v>
      </c>
      <c r="C2707">
        <v>9.1999999999999993</v>
      </c>
      <c r="D2707">
        <v>4.2</v>
      </c>
      <c r="E2707">
        <v>6.7</v>
      </c>
      <c r="G2707" s="3">
        <f t="shared" si="1134"/>
        <v>201.20041666666668</v>
      </c>
      <c r="H2707" s="3">
        <f t="shared" si="1135"/>
        <v>952.79681782284013</v>
      </c>
      <c r="I2707" s="10">
        <f t="shared" si="1136"/>
        <v>943.26884964461169</v>
      </c>
      <c r="J2707" s="3">
        <f t="shared" si="1137"/>
        <v>0.21330124146734142</v>
      </c>
      <c r="K2707" s="3">
        <f t="shared" si="1138"/>
        <v>0</v>
      </c>
      <c r="L2707" s="15">
        <f t="shared" si="1139"/>
        <v>0</v>
      </c>
      <c r="M2707" s="3">
        <f t="shared" si="1140"/>
        <v>0</v>
      </c>
      <c r="N2707" s="15">
        <f t="shared" si="1141"/>
        <v>201.20041666666668</v>
      </c>
      <c r="O2707" s="15">
        <f t="shared" si="1142"/>
        <v>0.21330124146734142</v>
      </c>
      <c r="P2707" s="15">
        <f t="shared" si="1143"/>
        <v>943.26884964461169</v>
      </c>
      <c r="Q2707" s="3">
        <f t="shared" ref="Q2707:Q2770" si="1160">MONTH(A2707)</f>
        <v>2</v>
      </c>
      <c r="R2707" s="3">
        <f t="shared" si="1144"/>
        <v>-0.81</v>
      </c>
      <c r="S2707" s="16">
        <f t="shared" si="1145"/>
        <v>-5.4270000000000005</v>
      </c>
      <c r="T2707" s="3">
        <f t="shared" si="1146"/>
        <v>195.77341666666669</v>
      </c>
      <c r="U2707" s="3">
        <f t="shared" si="1147"/>
        <v>0.21330124146734142</v>
      </c>
      <c r="V2707" s="3">
        <f t="shared" si="1148"/>
        <v>917.82595975486424</v>
      </c>
      <c r="W2707" s="19">
        <f t="shared" si="1149"/>
        <v>195.77341666666669</v>
      </c>
      <c r="X2707" s="19">
        <f t="shared" si="1150"/>
        <v>0.21330124146734142</v>
      </c>
      <c r="Y2707" s="19">
        <f t="shared" si="1151"/>
        <v>917.82595975486424</v>
      </c>
      <c r="Z2707" s="2">
        <f t="shared" si="1152"/>
        <v>-5.4269999999999925</v>
      </c>
      <c r="AA2707" s="2">
        <f t="shared" si="1153"/>
        <v>-34.970858067975882</v>
      </c>
      <c r="AB2707">
        <v>-5.08</v>
      </c>
      <c r="AC2707">
        <v>104.14</v>
      </c>
      <c r="AD2707">
        <v>-50.8</v>
      </c>
      <c r="AE2707">
        <v>279.39999999999998</v>
      </c>
      <c r="AF2707" s="2">
        <f t="shared" si="1154"/>
        <v>0.37272727272727274</v>
      </c>
      <c r="AG2707" t="b">
        <f t="shared" si="1155"/>
        <v>1</v>
      </c>
      <c r="AH2707" s="2">
        <f t="shared" si="1156"/>
        <v>-0.34699999999999243</v>
      </c>
      <c r="AI2707">
        <f t="shared" si="1157"/>
        <v>0.34699999999999243</v>
      </c>
      <c r="AJ2707" s="2">
        <f t="shared" si="1158"/>
        <v>15.829141932024115</v>
      </c>
      <c r="AK2707" s="2">
        <f t="shared" si="1159"/>
        <v>15.829141932024115</v>
      </c>
    </row>
    <row r="2708" spans="1:37" x14ac:dyDescent="0.3">
      <c r="A2708" s="18">
        <v>40950</v>
      </c>
      <c r="B2708">
        <v>17.78</v>
      </c>
      <c r="C2708">
        <v>8</v>
      </c>
      <c r="D2708">
        <v>3.4</v>
      </c>
      <c r="E2708">
        <v>5.7</v>
      </c>
      <c r="G2708" s="3">
        <f t="shared" si="1134"/>
        <v>195.77341666666669</v>
      </c>
      <c r="H2708" s="3">
        <f t="shared" si="1135"/>
        <v>917.82595975486424</v>
      </c>
      <c r="I2708" s="10">
        <f t="shared" si="1136"/>
        <v>908.64770015731563</v>
      </c>
      <c r="J2708" s="3">
        <f t="shared" si="1137"/>
        <v>0.21545579946196103</v>
      </c>
      <c r="K2708" s="3">
        <f t="shared" si="1138"/>
        <v>16.891000000000002</v>
      </c>
      <c r="L2708" s="15">
        <f t="shared" si="1139"/>
        <v>0.8889999999999989</v>
      </c>
      <c r="M2708" s="3">
        <f t="shared" si="1140"/>
        <v>-3.3337500000000015</v>
      </c>
      <c r="N2708" s="15">
        <f t="shared" si="1141"/>
        <v>192.43966666666668</v>
      </c>
      <c r="O2708" s="15">
        <f t="shared" si="1142"/>
        <v>0.2295504091388948</v>
      </c>
      <c r="P2708" s="15">
        <f t="shared" si="1143"/>
        <v>838.33292821633177</v>
      </c>
      <c r="Q2708" s="3">
        <f t="shared" si="1160"/>
        <v>2</v>
      </c>
      <c r="R2708" s="3">
        <f t="shared" si="1144"/>
        <v>-0.81</v>
      </c>
      <c r="S2708" s="16">
        <f t="shared" si="1145"/>
        <v>-4.6170000000000009</v>
      </c>
      <c r="T2708" s="3">
        <f t="shared" si="1146"/>
        <v>187.82266666666669</v>
      </c>
      <c r="U2708" s="3">
        <f t="shared" si="1147"/>
        <v>0.2295504091388948</v>
      </c>
      <c r="V2708" s="3">
        <f t="shared" si="1148"/>
        <v>818.21969898132591</v>
      </c>
      <c r="W2708" s="19">
        <f t="shared" si="1149"/>
        <v>187.82266666666669</v>
      </c>
      <c r="X2708" s="19">
        <f t="shared" si="1150"/>
        <v>0.2295504091388948</v>
      </c>
      <c r="Y2708" s="19">
        <f t="shared" si="1151"/>
        <v>818.21969898132591</v>
      </c>
      <c r="Z2708" s="2">
        <f t="shared" si="1152"/>
        <v>-7.9507499999999993</v>
      </c>
      <c r="AA2708" s="2">
        <f t="shared" si="1153"/>
        <v>-99.606260773538338</v>
      </c>
      <c r="AB2708">
        <v>-2.54</v>
      </c>
      <c r="AC2708">
        <v>101.6</v>
      </c>
      <c r="AD2708">
        <v>0</v>
      </c>
      <c r="AE2708">
        <v>279.39999999999998</v>
      </c>
      <c r="AF2708" s="2">
        <f t="shared" si="1154"/>
        <v>0.36363636363636365</v>
      </c>
      <c r="AG2708" t="b">
        <f t="shared" si="1155"/>
        <v>1</v>
      </c>
      <c r="AH2708" s="2">
        <f t="shared" si="1156"/>
        <v>-5.4107499999999993</v>
      </c>
      <c r="AI2708">
        <f t="shared" si="1157"/>
        <v>5.4107499999999993</v>
      </c>
      <c r="AJ2708" s="2">
        <f t="shared" si="1158"/>
        <v>-99.606260773538338</v>
      </c>
      <c r="AK2708" s="2">
        <f t="shared" si="1159"/>
        <v>99.606260773538338</v>
      </c>
    </row>
    <row r="2709" spans="1:37" x14ac:dyDescent="0.3">
      <c r="A2709" s="18">
        <v>40951</v>
      </c>
      <c r="B2709">
        <v>2.54</v>
      </c>
      <c r="C2709">
        <v>4</v>
      </c>
      <c r="D2709">
        <v>-0.5</v>
      </c>
      <c r="E2709">
        <v>1.75</v>
      </c>
      <c r="G2709" s="3">
        <f t="shared" si="1134"/>
        <v>187.82266666666669</v>
      </c>
      <c r="H2709" s="3">
        <f t="shared" si="1135"/>
        <v>818.21969898132591</v>
      </c>
      <c r="I2709" s="10">
        <f t="shared" si="1136"/>
        <v>810.03750199151261</v>
      </c>
      <c r="J2709" s="3">
        <f t="shared" si="1137"/>
        <v>0.23186910014029777</v>
      </c>
      <c r="K2709" s="3">
        <f t="shared" si="1138"/>
        <v>0.74083333333333345</v>
      </c>
      <c r="L2709" s="15">
        <f t="shared" si="1139"/>
        <v>1.7991666666666666</v>
      </c>
      <c r="M2709" s="3">
        <f t="shared" si="1140"/>
        <v>1.6139583333333332</v>
      </c>
      <c r="N2709" s="15">
        <f t="shared" si="1141"/>
        <v>189.43662500000002</v>
      </c>
      <c r="O2709" s="15">
        <f t="shared" si="1142"/>
        <v>0.23012265215037112</v>
      </c>
      <c r="P2709" s="15">
        <f t="shared" si="1143"/>
        <v>823.19851274882205</v>
      </c>
      <c r="Q2709" s="3">
        <f t="shared" si="1160"/>
        <v>2</v>
      </c>
      <c r="R2709" s="3">
        <f t="shared" si="1144"/>
        <v>-0.81</v>
      </c>
      <c r="S2709" s="16">
        <f t="shared" si="1145"/>
        <v>-1.4175</v>
      </c>
      <c r="T2709" s="3">
        <f t="shared" si="1146"/>
        <v>188.01912500000003</v>
      </c>
      <c r="U2709" s="3">
        <f t="shared" si="1147"/>
        <v>0.23012265215037112</v>
      </c>
      <c r="V2709" s="3">
        <f t="shared" si="1148"/>
        <v>817.03875408641215</v>
      </c>
      <c r="W2709" s="19">
        <f t="shared" si="1149"/>
        <v>188.01912500000003</v>
      </c>
      <c r="X2709" s="19">
        <f t="shared" si="1150"/>
        <v>0.23012265215037112</v>
      </c>
      <c r="Y2709" s="19">
        <f t="shared" si="1151"/>
        <v>817.03875408641215</v>
      </c>
      <c r="Z2709" s="2">
        <f t="shared" si="1152"/>
        <v>0.1964583333333394</v>
      </c>
      <c r="AA2709" s="2">
        <f t="shared" si="1153"/>
        <v>-1.1809448949137504</v>
      </c>
      <c r="AB2709">
        <v>-5.08</v>
      </c>
      <c r="AC2709">
        <v>96.52</v>
      </c>
      <c r="AD2709">
        <v>0</v>
      </c>
      <c r="AE2709">
        <v>279.39999999999998</v>
      </c>
      <c r="AF2709" s="2">
        <f t="shared" si="1154"/>
        <v>0.34545454545454546</v>
      </c>
      <c r="AG2709" t="b">
        <f t="shared" si="1155"/>
        <v>1</v>
      </c>
      <c r="AH2709" s="2">
        <f t="shared" si="1156"/>
        <v>5.2764583333333395</v>
      </c>
      <c r="AI2709">
        <f t="shared" si="1157"/>
        <v>5.2764583333333395</v>
      </c>
      <c r="AJ2709" s="2">
        <f t="shared" si="1158"/>
        <v>-1.1809448949137504</v>
      </c>
      <c r="AK2709" s="2">
        <f t="shared" si="1159"/>
        <v>1.1809448949137504</v>
      </c>
    </row>
    <row r="2710" spans="1:37" x14ac:dyDescent="0.3">
      <c r="A2710" s="18">
        <v>40952</v>
      </c>
      <c r="B2710">
        <v>0</v>
      </c>
      <c r="C2710">
        <v>6.2</v>
      </c>
      <c r="D2710">
        <v>-1.4</v>
      </c>
      <c r="E2710">
        <v>2.4</v>
      </c>
      <c r="G2710" s="3">
        <f t="shared" si="1134"/>
        <v>188.01912500000003</v>
      </c>
      <c r="H2710" s="3">
        <f t="shared" si="1135"/>
        <v>817.03875408641215</v>
      </c>
      <c r="I2710" s="10">
        <f t="shared" si="1136"/>
        <v>808.86836654554804</v>
      </c>
      <c r="J2710" s="3">
        <f t="shared" si="1137"/>
        <v>0.23244712338421325</v>
      </c>
      <c r="K2710" s="3">
        <f t="shared" si="1138"/>
        <v>0</v>
      </c>
      <c r="L2710" s="15">
        <f t="shared" si="1139"/>
        <v>0</v>
      </c>
      <c r="M2710" s="3">
        <f t="shared" si="1140"/>
        <v>0</v>
      </c>
      <c r="N2710" s="15">
        <f t="shared" si="1141"/>
        <v>188.01912500000003</v>
      </c>
      <c r="O2710" s="15">
        <f t="shared" si="1142"/>
        <v>0.23244712338421325</v>
      </c>
      <c r="P2710" s="15">
        <f t="shared" si="1143"/>
        <v>808.86836654554804</v>
      </c>
      <c r="Q2710" s="3">
        <f t="shared" si="1160"/>
        <v>2</v>
      </c>
      <c r="R2710" s="3">
        <f t="shared" si="1144"/>
        <v>-0.81</v>
      </c>
      <c r="S2710" s="16">
        <f t="shared" si="1145"/>
        <v>-1.944</v>
      </c>
      <c r="T2710" s="3">
        <f t="shared" si="1146"/>
        <v>186.07512500000004</v>
      </c>
      <c r="U2710" s="3">
        <f t="shared" si="1147"/>
        <v>0.23244712338421325</v>
      </c>
      <c r="V2710" s="3">
        <f t="shared" si="1148"/>
        <v>800.50517421304176</v>
      </c>
      <c r="W2710" s="19">
        <f t="shared" si="1149"/>
        <v>186.07512500000004</v>
      </c>
      <c r="X2710" s="19">
        <f t="shared" si="1150"/>
        <v>0.23244712338421325</v>
      </c>
      <c r="Y2710" s="19">
        <f t="shared" si="1151"/>
        <v>800.50517421304176</v>
      </c>
      <c r="Z2710" s="2">
        <f t="shared" si="1152"/>
        <v>-1.9439999999999884</v>
      </c>
      <c r="AA2710" s="2">
        <f t="shared" si="1153"/>
        <v>-16.5335798733704</v>
      </c>
      <c r="AB2710">
        <v>-5.08</v>
      </c>
      <c r="AC2710">
        <v>91.44</v>
      </c>
      <c r="AD2710">
        <v>0</v>
      </c>
      <c r="AE2710">
        <v>279.39999999999998</v>
      </c>
      <c r="AF2710" s="2">
        <f t="shared" si="1154"/>
        <v>0.32727272727272727</v>
      </c>
      <c r="AG2710" t="b">
        <f t="shared" si="1155"/>
        <v>1</v>
      </c>
      <c r="AH2710" s="2">
        <f t="shared" si="1156"/>
        <v>3.1360000000000117</v>
      </c>
      <c r="AI2710">
        <f t="shared" si="1157"/>
        <v>3.1360000000000117</v>
      </c>
      <c r="AJ2710" s="2">
        <f t="shared" si="1158"/>
        <v>-16.5335798733704</v>
      </c>
      <c r="AK2710" s="2">
        <f t="shared" si="1159"/>
        <v>16.5335798733704</v>
      </c>
    </row>
    <row r="2711" spans="1:37" x14ac:dyDescent="0.3">
      <c r="A2711" s="18">
        <v>40953</v>
      </c>
      <c r="B2711">
        <v>2.54</v>
      </c>
      <c r="C2711">
        <v>2.5</v>
      </c>
      <c r="D2711">
        <v>-0.7</v>
      </c>
      <c r="E2711">
        <v>0.9</v>
      </c>
      <c r="G2711" s="3">
        <f t="shared" si="1134"/>
        <v>186.07512500000004</v>
      </c>
      <c r="H2711" s="3">
        <f t="shared" si="1135"/>
        <v>800.50517421304176</v>
      </c>
      <c r="I2711" s="10">
        <f t="shared" si="1136"/>
        <v>792.50012247091138</v>
      </c>
      <c r="J2711" s="3">
        <f t="shared" si="1137"/>
        <v>0.23479507412546793</v>
      </c>
      <c r="K2711" s="3">
        <f t="shared" si="1138"/>
        <v>0.38100000000000023</v>
      </c>
      <c r="L2711" s="15">
        <f t="shared" si="1139"/>
        <v>2.1589999999999998</v>
      </c>
      <c r="M2711" s="3">
        <f t="shared" si="1140"/>
        <v>2.0637499999999998</v>
      </c>
      <c r="N2711" s="15">
        <f t="shared" si="1141"/>
        <v>188.13887500000004</v>
      </c>
      <c r="O2711" s="15">
        <f t="shared" si="1142"/>
        <v>0.23212558072791215</v>
      </c>
      <c r="P2711" s="15">
        <f t="shared" si="1143"/>
        <v>810.5047035747798</v>
      </c>
      <c r="Q2711" s="3">
        <f t="shared" si="1160"/>
        <v>2</v>
      </c>
      <c r="R2711" s="3">
        <f t="shared" si="1144"/>
        <v>-0.81</v>
      </c>
      <c r="S2711" s="16">
        <f t="shared" si="1145"/>
        <v>-0.72900000000000009</v>
      </c>
      <c r="T2711" s="3">
        <f t="shared" si="1146"/>
        <v>187.40987500000003</v>
      </c>
      <c r="U2711" s="3">
        <f t="shared" si="1147"/>
        <v>0.23212558072791215</v>
      </c>
      <c r="V2711" s="3">
        <f t="shared" si="1148"/>
        <v>807.3641621587326</v>
      </c>
      <c r="W2711" s="19">
        <f t="shared" si="1149"/>
        <v>187.40987500000003</v>
      </c>
      <c r="X2711" s="19">
        <f t="shared" si="1150"/>
        <v>0.23212558072791215</v>
      </c>
      <c r="Y2711" s="19">
        <f t="shared" si="1151"/>
        <v>807.3641621587326</v>
      </c>
      <c r="Z2711" s="2">
        <f t="shared" si="1152"/>
        <v>1.3347499999999854</v>
      </c>
      <c r="AA2711" s="2">
        <f t="shared" si="1153"/>
        <v>6.858987945690842</v>
      </c>
      <c r="AB2711">
        <v>0</v>
      </c>
      <c r="AC2711">
        <v>91.44</v>
      </c>
      <c r="AD2711">
        <v>0</v>
      </c>
      <c r="AE2711">
        <v>279.39999999999998</v>
      </c>
      <c r="AF2711" s="2">
        <f t="shared" si="1154"/>
        <v>0.32727272727272727</v>
      </c>
      <c r="AG2711" t="b">
        <f t="shared" si="1155"/>
        <v>1</v>
      </c>
      <c r="AH2711" s="2">
        <f t="shared" si="1156"/>
        <v>1.3347499999999854</v>
      </c>
      <c r="AI2711">
        <f t="shared" si="1157"/>
        <v>1.3347499999999854</v>
      </c>
      <c r="AJ2711" s="2">
        <f t="shared" si="1158"/>
        <v>6.858987945690842</v>
      </c>
      <c r="AK2711" s="2">
        <f t="shared" si="1159"/>
        <v>6.858987945690842</v>
      </c>
    </row>
    <row r="2712" spans="1:37" x14ac:dyDescent="0.3">
      <c r="A2712" s="18">
        <v>40954</v>
      </c>
      <c r="B2712">
        <v>10.16</v>
      </c>
      <c r="C2712">
        <v>0.4</v>
      </c>
      <c r="D2712">
        <v>-2.1</v>
      </c>
      <c r="E2712">
        <v>-0.85</v>
      </c>
      <c r="G2712" s="3">
        <f t="shared" si="1134"/>
        <v>187.40987500000003</v>
      </c>
      <c r="H2712" s="3">
        <f t="shared" si="1135"/>
        <v>807.3641621587326</v>
      </c>
      <c r="I2712" s="10">
        <f t="shared" si="1136"/>
        <v>799.29052053714531</v>
      </c>
      <c r="J2712" s="3">
        <f t="shared" si="1137"/>
        <v>0.2344702835635476</v>
      </c>
      <c r="K2712" s="3">
        <f t="shared" si="1138"/>
        <v>0</v>
      </c>
      <c r="L2712" s="15">
        <f t="shared" si="1139"/>
        <v>10.16</v>
      </c>
      <c r="M2712" s="3">
        <f t="shared" si="1140"/>
        <v>10.16</v>
      </c>
      <c r="N2712" s="15">
        <f t="shared" si="1141"/>
        <v>197.56987500000002</v>
      </c>
      <c r="O2712" s="15">
        <f t="shared" si="1142"/>
        <v>0.22157680023240725</v>
      </c>
      <c r="P2712" s="15">
        <f t="shared" si="1143"/>
        <v>891.65415690078169</v>
      </c>
      <c r="Q2712" s="3">
        <f t="shared" si="1160"/>
        <v>2</v>
      </c>
      <c r="R2712" s="3">
        <f t="shared" si="1144"/>
        <v>-0.81</v>
      </c>
      <c r="S2712" s="16">
        <f t="shared" si="1145"/>
        <v>0</v>
      </c>
      <c r="T2712" s="3">
        <f t="shared" si="1146"/>
        <v>197.56987500000002</v>
      </c>
      <c r="U2712" s="3">
        <f t="shared" si="1147"/>
        <v>0.22157680023240725</v>
      </c>
      <c r="V2712" s="3">
        <f t="shared" si="1148"/>
        <v>891.65415690078169</v>
      </c>
      <c r="W2712" s="19">
        <f t="shared" si="1149"/>
        <v>197.56987500000002</v>
      </c>
      <c r="X2712" s="19">
        <f t="shared" si="1150"/>
        <v>0.22157680023240725</v>
      </c>
      <c r="Y2712" s="19">
        <f t="shared" si="1151"/>
        <v>891.65415690078169</v>
      </c>
      <c r="Z2712" s="2">
        <f t="shared" si="1152"/>
        <v>10.159999999999997</v>
      </c>
      <c r="AA2712" s="2">
        <f t="shared" si="1153"/>
        <v>84.289994742049089</v>
      </c>
      <c r="AB2712">
        <v>7.62</v>
      </c>
      <c r="AC2712">
        <v>99.06</v>
      </c>
      <c r="AD2712">
        <v>152.4</v>
      </c>
      <c r="AE2712">
        <v>431.8</v>
      </c>
      <c r="AF2712" s="2">
        <f t="shared" si="1154"/>
        <v>0.22941176470588234</v>
      </c>
      <c r="AG2712" t="b">
        <f t="shared" si="1155"/>
        <v>1</v>
      </c>
      <c r="AH2712" s="2">
        <f t="shared" si="1156"/>
        <v>2.5399999999999965</v>
      </c>
      <c r="AI2712">
        <f t="shared" si="1157"/>
        <v>2.5399999999999965</v>
      </c>
      <c r="AJ2712" s="2">
        <f t="shared" si="1158"/>
        <v>-68.110005257950917</v>
      </c>
      <c r="AK2712" s="2">
        <f t="shared" si="1159"/>
        <v>68.110005257950917</v>
      </c>
    </row>
    <row r="2713" spans="1:37" x14ac:dyDescent="0.3">
      <c r="A2713" s="18">
        <v>40955</v>
      </c>
      <c r="B2713">
        <v>2.54</v>
      </c>
      <c r="C2713">
        <v>2.5</v>
      </c>
      <c r="D2713">
        <v>-4.5</v>
      </c>
      <c r="E2713">
        <v>-1</v>
      </c>
      <c r="G2713" s="3">
        <f t="shared" si="1134"/>
        <v>197.56987500000002</v>
      </c>
      <c r="H2713" s="3">
        <f t="shared" si="1135"/>
        <v>891.65415690078169</v>
      </c>
      <c r="I2713" s="10">
        <f t="shared" si="1136"/>
        <v>882.7376153317739</v>
      </c>
      <c r="J2713" s="3">
        <f t="shared" si="1137"/>
        <v>0.22381494972970431</v>
      </c>
      <c r="K2713" s="3">
        <f t="shared" si="1138"/>
        <v>0</v>
      </c>
      <c r="L2713" s="15">
        <f t="shared" si="1139"/>
        <v>2.54</v>
      </c>
      <c r="M2713" s="3">
        <f t="shared" si="1140"/>
        <v>2.54</v>
      </c>
      <c r="N2713" s="15">
        <f t="shared" si="1141"/>
        <v>200.10987500000002</v>
      </c>
      <c r="O2713" s="15">
        <f t="shared" si="1142"/>
        <v>0.22091363829322685</v>
      </c>
      <c r="P2713" s="15">
        <f t="shared" si="1143"/>
        <v>905.82852442268302</v>
      </c>
      <c r="Q2713" s="3">
        <f t="shared" si="1160"/>
        <v>2</v>
      </c>
      <c r="R2713" s="3">
        <f t="shared" si="1144"/>
        <v>-0.81</v>
      </c>
      <c r="S2713" s="16">
        <f t="shared" si="1145"/>
        <v>0</v>
      </c>
      <c r="T2713" s="3">
        <f t="shared" si="1146"/>
        <v>200.10987500000002</v>
      </c>
      <c r="U2713" s="3">
        <f t="shared" si="1147"/>
        <v>0.22091363829322685</v>
      </c>
      <c r="V2713" s="3">
        <f t="shared" si="1148"/>
        <v>905.82852442268302</v>
      </c>
      <c r="W2713" s="19">
        <f t="shared" si="1149"/>
        <v>200.10987500000002</v>
      </c>
      <c r="X2713" s="19">
        <f t="shared" si="1150"/>
        <v>0.22091363829322685</v>
      </c>
      <c r="Y2713" s="19">
        <f t="shared" si="1151"/>
        <v>905.82852442268302</v>
      </c>
      <c r="Z2713" s="2">
        <f t="shared" si="1152"/>
        <v>2.539999999999992</v>
      </c>
      <c r="AA2713" s="2">
        <f t="shared" si="1153"/>
        <v>14.174367521901331</v>
      </c>
      <c r="AB2713">
        <v>0</v>
      </c>
      <c r="AC2713">
        <v>99.06</v>
      </c>
      <c r="AD2713">
        <v>-50.8</v>
      </c>
      <c r="AE2713">
        <v>381</v>
      </c>
      <c r="AF2713" s="2">
        <f t="shared" si="1154"/>
        <v>0.26</v>
      </c>
      <c r="AG2713" t="b">
        <f t="shared" si="1155"/>
        <v>1</v>
      </c>
      <c r="AH2713" s="2">
        <f t="shared" si="1156"/>
        <v>2.539999999999992</v>
      </c>
      <c r="AI2713">
        <f t="shared" si="1157"/>
        <v>2.539999999999992</v>
      </c>
      <c r="AJ2713" s="2">
        <f t="shared" si="1158"/>
        <v>64.974367521901328</v>
      </c>
      <c r="AK2713" s="2">
        <f t="shared" si="1159"/>
        <v>64.974367521901328</v>
      </c>
    </row>
    <row r="2714" spans="1:37" x14ac:dyDescent="0.3">
      <c r="A2714" s="18">
        <v>40956</v>
      </c>
      <c r="B2714">
        <v>0</v>
      </c>
      <c r="C2714">
        <v>3.5</v>
      </c>
      <c r="D2714">
        <v>-0.7</v>
      </c>
      <c r="E2714">
        <v>1.4</v>
      </c>
      <c r="G2714" s="3">
        <f t="shared" ref="G2714:G2777" si="1161">W2713</f>
        <v>200.10987500000002</v>
      </c>
      <c r="H2714" s="3">
        <f t="shared" ref="H2714:H2777" si="1162">Y2713</f>
        <v>905.82852442268302</v>
      </c>
      <c r="I2714" s="10">
        <f t="shared" si="1136"/>
        <v>896.77023917845622</v>
      </c>
      <c r="J2714" s="3">
        <f t="shared" si="1137"/>
        <v>0.22314508918507764</v>
      </c>
      <c r="K2714" s="3">
        <f t="shared" si="1138"/>
        <v>0</v>
      </c>
      <c r="L2714" s="15">
        <f t="shared" si="1139"/>
        <v>0</v>
      </c>
      <c r="M2714" s="3">
        <f t="shared" si="1140"/>
        <v>0</v>
      </c>
      <c r="N2714" s="15">
        <f t="shared" si="1141"/>
        <v>200.10987500000002</v>
      </c>
      <c r="O2714" s="15">
        <f t="shared" si="1142"/>
        <v>0.22314508918507764</v>
      </c>
      <c r="P2714" s="15">
        <f t="shared" si="1143"/>
        <v>896.77023917845622</v>
      </c>
      <c r="Q2714" s="3">
        <f t="shared" si="1160"/>
        <v>2</v>
      </c>
      <c r="R2714" s="3">
        <f t="shared" si="1144"/>
        <v>-0.81</v>
      </c>
      <c r="S2714" s="16">
        <f t="shared" si="1145"/>
        <v>-1.1339999999999999</v>
      </c>
      <c r="T2714" s="3">
        <f t="shared" si="1146"/>
        <v>198.97587500000003</v>
      </c>
      <c r="U2714" s="3">
        <f t="shared" si="1147"/>
        <v>0.22314508918507764</v>
      </c>
      <c r="V2714" s="3">
        <f t="shared" si="1148"/>
        <v>891.68834378859424</v>
      </c>
      <c r="W2714" s="19">
        <f t="shared" si="1149"/>
        <v>198.97587500000003</v>
      </c>
      <c r="X2714" s="19">
        <f t="shared" si="1150"/>
        <v>0.22314508918507764</v>
      </c>
      <c r="Y2714" s="19">
        <f t="shared" si="1151"/>
        <v>891.68834378859424</v>
      </c>
      <c r="Z2714" s="2">
        <f t="shared" si="1152"/>
        <v>-1.1339999999999861</v>
      </c>
      <c r="AA2714" s="2">
        <f t="shared" si="1153"/>
        <v>-14.140180634088779</v>
      </c>
      <c r="AB2714">
        <v>-2.54</v>
      </c>
      <c r="AC2714">
        <v>96.52</v>
      </c>
      <c r="AD2714">
        <v>-25.4</v>
      </c>
      <c r="AE2714">
        <v>355.6</v>
      </c>
      <c r="AF2714" s="2">
        <f t="shared" si="1154"/>
        <v>0.27142857142857141</v>
      </c>
      <c r="AG2714" t="b">
        <f t="shared" si="1155"/>
        <v>1</v>
      </c>
      <c r="AH2714" s="2">
        <f t="shared" si="1156"/>
        <v>1.4060000000000139</v>
      </c>
      <c r="AI2714">
        <f t="shared" si="1157"/>
        <v>1.4060000000000139</v>
      </c>
      <c r="AJ2714" s="2">
        <f t="shared" si="1158"/>
        <v>11.25981936591122</v>
      </c>
      <c r="AK2714" s="2">
        <f t="shared" si="1159"/>
        <v>11.25981936591122</v>
      </c>
    </row>
    <row r="2715" spans="1:37" x14ac:dyDescent="0.3">
      <c r="A2715" s="18">
        <v>40957</v>
      </c>
      <c r="B2715">
        <v>12.7</v>
      </c>
      <c r="C2715">
        <v>6.6</v>
      </c>
      <c r="D2715">
        <v>0.3</v>
      </c>
      <c r="E2715">
        <v>3.45</v>
      </c>
      <c r="G2715" s="3">
        <f t="shared" si="1161"/>
        <v>198.97587500000003</v>
      </c>
      <c r="H2715" s="3">
        <f t="shared" si="1162"/>
        <v>891.68834378859424</v>
      </c>
      <c r="I2715" s="10">
        <f t="shared" si="1136"/>
        <v>882.77146035070825</v>
      </c>
      <c r="J2715" s="3">
        <f t="shared" si="1137"/>
        <v>0.22539907998492692</v>
      </c>
      <c r="K2715" s="3">
        <f t="shared" si="1138"/>
        <v>7.3025000000000002</v>
      </c>
      <c r="L2715" s="15">
        <f t="shared" si="1139"/>
        <v>5.3974999999999991</v>
      </c>
      <c r="M2715" s="3">
        <f t="shared" si="1140"/>
        <v>3.571874999999999</v>
      </c>
      <c r="N2715" s="15">
        <f t="shared" si="1141"/>
        <v>202.54775000000004</v>
      </c>
      <c r="O2715" s="15">
        <f t="shared" si="1142"/>
        <v>0.22519278749355001</v>
      </c>
      <c r="P2715" s="15">
        <f t="shared" si="1143"/>
        <v>899.44155074594221</v>
      </c>
      <c r="Q2715" s="3">
        <f t="shared" si="1160"/>
        <v>2</v>
      </c>
      <c r="R2715" s="3">
        <f t="shared" si="1144"/>
        <v>-0.81</v>
      </c>
      <c r="S2715" s="16">
        <f t="shared" si="1145"/>
        <v>-2.7945000000000002</v>
      </c>
      <c r="T2715" s="3">
        <f t="shared" si="1146"/>
        <v>199.75325000000004</v>
      </c>
      <c r="U2715" s="3">
        <f t="shared" si="1147"/>
        <v>0.22519278749355001</v>
      </c>
      <c r="V2715" s="3">
        <f t="shared" si="1148"/>
        <v>887.03218350508394</v>
      </c>
      <c r="W2715" s="19">
        <f t="shared" si="1149"/>
        <v>199.75325000000004</v>
      </c>
      <c r="X2715" s="19">
        <f t="shared" si="1150"/>
        <v>0.22519278749355001</v>
      </c>
      <c r="Y2715" s="19">
        <f t="shared" si="1151"/>
        <v>887.03218350508394</v>
      </c>
      <c r="Z2715" s="2">
        <f t="shared" si="1152"/>
        <v>0.77737500000000637</v>
      </c>
      <c r="AA2715" s="2">
        <f t="shared" si="1153"/>
        <v>-4.6561602835103031</v>
      </c>
      <c r="AB2715">
        <v>5.08</v>
      </c>
      <c r="AC2715">
        <v>101.6</v>
      </c>
      <c r="AD2715">
        <v>-50.8</v>
      </c>
      <c r="AE2715">
        <v>304.8</v>
      </c>
      <c r="AF2715" s="2">
        <f t="shared" si="1154"/>
        <v>0.33333333333333331</v>
      </c>
      <c r="AG2715" t="b">
        <f t="shared" si="1155"/>
        <v>1</v>
      </c>
      <c r="AH2715" s="2">
        <f t="shared" si="1156"/>
        <v>-4.3026249999999937</v>
      </c>
      <c r="AI2715">
        <f t="shared" si="1157"/>
        <v>4.3026249999999937</v>
      </c>
      <c r="AJ2715" s="2">
        <f t="shared" si="1158"/>
        <v>46.143839716489694</v>
      </c>
      <c r="AK2715" s="2">
        <f t="shared" si="1159"/>
        <v>46.143839716489694</v>
      </c>
    </row>
    <row r="2716" spans="1:37" x14ac:dyDescent="0.3">
      <c r="A2716" s="18">
        <v>40958</v>
      </c>
      <c r="B2716">
        <v>7.62</v>
      </c>
      <c r="C2716">
        <v>1.5</v>
      </c>
      <c r="D2716">
        <v>-1.5</v>
      </c>
      <c r="E2716">
        <v>0</v>
      </c>
      <c r="G2716" s="3">
        <f t="shared" si="1161"/>
        <v>199.75325000000004</v>
      </c>
      <c r="H2716" s="3">
        <f t="shared" si="1162"/>
        <v>887.03218350508394</v>
      </c>
      <c r="I2716" s="10">
        <f t="shared" si="1136"/>
        <v>878.16186167003309</v>
      </c>
      <c r="J2716" s="3">
        <f t="shared" si="1137"/>
        <v>0.22746746211469698</v>
      </c>
      <c r="K2716" s="3">
        <f t="shared" si="1138"/>
        <v>0</v>
      </c>
      <c r="L2716" s="15">
        <f t="shared" si="1139"/>
        <v>7.62</v>
      </c>
      <c r="M2716" s="3">
        <f t="shared" si="1140"/>
        <v>7.62</v>
      </c>
      <c r="N2716" s="15">
        <f t="shared" si="1141"/>
        <v>207.37325000000004</v>
      </c>
      <c r="O2716" s="15">
        <f t="shared" si="1142"/>
        <v>0.21887869877265859</v>
      </c>
      <c r="P2716" s="15">
        <f t="shared" si="1143"/>
        <v>947.43458894276034</v>
      </c>
      <c r="Q2716" s="3">
        <f t="shared" si="1160"/>
        <v>2</v>
      </c>
      <c r="R2716" s="3">
        <f t="shared" si="1144"/>
        <v>-0.81</v>
      </c>
      <c r="S2716" s="16">
        <f t="shared" si="1145"/>
        <v>0</v>
      </c>
      <c r="T2716" s="3">
        <f t="shared" si="1146"/>
        <v>207.37325000000004</v>
      </c>
      <c r="U2716" s="3">
        <f t="shared" si="1147"/>
        <v>0.21887869877265859</v>
      </c>
      <c r="V2716" s="3">
        <f t="shared" si="1148"/>
        <v>947.43458894276034</v>
      </c>
      <c r="W2716" s="19">
        <f t="shared" si="1149"/>
        <v>207.37325000000004</v>
      </c>
      <c r="X2716" s="19">
        <f t="shared" si="1150"/>
        <v>0.21887869877265859</v>
      </c>
      <c r="Y2716" s="19">
        <f t="shared" si="1151"/>
        <v>947.43458894276034</v>
      </c>
      <c r="Z2716" s="2">
        <f t="shared" si="1152"/>
        <v>7.6200000000000045</v>
      </c>
      <c r="AA2716" s="2">
        <f t="shared" si="1153"/>
        <v>60.402405437676407</v>
      </c>
      <c r="AB2716">
        <v>10.16</v>
      </c>
      <c r="AC2716">
        <v>111.76</v>
      </c>
      <c r="AD2716">
        <v>76.2</v>
      </c>
      <c r="AE2716">
        <v>381</v>
      </c>
      <c r="AF2716" s="2">
        <f t="shared" si="1154"/>
        <v>0.29333333333333333</v>
      </c>
      <c r="AG2716" t="b">
        <f t="shared" si="1155"/>
        <v>1</v>
      </c>
      <c r="AH2716" s="2">
        <f t="shared" si="1156"/>
        <v>-2.5399999999999956</v>
      </c>
      <c r="AI2716">
        <f t="shared" si="1157"/>
        <v>2.5399999999999956</v>
      </c>
      <c r="AJ2716" s="2">
        <f t="shared" si="1158"/>
        <v>-15.797594562323596</v>
      </c>
      <c r="AK2716" s="2">
        <f t="shared" si="1159"/>
        <v>15.797594562323596</v>
      </c>
    </row>
    <row r="2717" spans="1:37" x14ac:dyDescent="0.3">
      <c r="A2717" s="18">
        <v>40959</v>
      </c>
      <c r="B2717">
        <v>5.08</v>
      </c>
      <c r="C2717">
        <v>1.6</v>
      </c>
      <c r="D2717">
        <v>-2.2999999999999998</v>
      </c>
      <c r="E2717">
        <v>-0.35</v>
      </c>
      <c r="G2717" s="3">
        <f t="shared" si="1161"/>
        <v>207.37325000000004</v>
      </c>
      <c r="H2717" s="3">
        <f t="shared" si="1162"/>
        <v>947.43458894276034</v>
      </c>
      <c r="I2717" s="10">
        <f t="shared" si="1136"/>
        <v>937.96024305333276</v>
      </c>
      <c r="J2717" s="3">
        <f t="shared" si="1137"/>
        <v>0.22108959471985715</v>
      </c>
      <c r="K2717" s="3">
        <f t="shared" si="1138"/>
        <v>0</v>
      </c>
      <c r="L2717" s="15">
        <f t="shared" si="1139"/>
        <v>5.08</v>
      </c>
      <c r="M2717" s="3">
        <f t="shared" si="1140"/>
        <v>5.08</v>
      </c>
      <c r="N2717" s="15">
        <f t="shared" si="1141"/>
        <v>212.45325000000005</v>
      </c>
      <c r="O2717" s="15">
        <f t="shared" si="1142"/>
        <v>0.21587660803091768</v>
      </c>
      <c r="P2717" s="15">
        <f t="shared" si="1143"/>
        <v>984.14206123515089</v>
      </c>
      <c r="Q2717" s="3">
        <f t="shared" si="1160"/>
        <v>2</v>
      </c>
      <c r="R2717" s="3">
        <f t="shared" si="1144"/>
        <v>-0.81</v>
      </c>
      <c r="S2717" s="16">
        <f t="shared" si="1145"/>
        <v>0</v>
      </c>
      <c r="T2717" s="3">
        <f t="shared" si="1146"/>
        <v>212.45325000000005</v>
      </c>
      <c r="U2717" s="3">
        <f t="shared" si="1147"/>
        <v>0.21587660803091768</v>
      </c>
      <c r="V2717" s="3">
        <f t="shared" si="1148"/>
        <v>984.14206123515089</v>
      </c>
      <c r="W2717" s="19">
        <f t="shared" si="1149"/>
        <v>212.45325000000005</v>
      </c>
      <c r="X2717" s="19">
        <f t="shared" si="1150"/>
        <v>0.21587660803091768</v>
      </c>
      <c r="Y2717" s="19">
        <f t="shared" si="1151"/>
        <v>984.14206123515089</v>
      </c>
      <c r="Z2717" s="2">
        <f t="shared" si="1152"/>
        <v>5.0800000000000125</v>
      </c>
      <c r="AA2717" s="2">
        <f t="shared" si="1153"/>
        <v>36.707472292390548</v>
      </c>
      <c r="AB2717">
        <v>0</v>
      </c>
      <c r="AC2717">
        <v>111.76</v>
      </c>
      <c r="AD2717">
        <v>-25.4</v>
      </c>
      <c r="AE2717">
        <v>355.6</v>
      </c>
      <c r="AF2717" s="2">
        <f t="shared" si="1154"/>
        <v>0.31428571428571428</v>
      </c>
      <c r="AG2717" t="b">
        <f t="shared" si="1155"/>
        <v>1</v>
      </c>
      <c r="AH2717" s="2">
        <f t="shared" si="1156"/>
        <v>5.0800000000000125</v>
      </c>
      <c r="AI2717">
        <f t="shared" si="1157"/>
        <v>5.0800000000000125</v>
      </c>
      <c r="AJ2717" s="2">
        <f t="shared" si="1158"/>
        <v>62.107472292390547</v>
      </c>
      <c r="AK2717" s="2">
        <f t="shared" si="1159"/>
        <v>62.107472292390547</v>
      </c>
    </row>
    <row r="2718" spans="1:37" x14ac:dyDescent="0.3">
      <c r="A2718" s="18">
        <v>40960</v>
      </c>
      <c r="B2718">
        <v>15.24</v>
      </c>
      <c r="C2718">
        <v>2.9</v>
      </c>
      <c r="D2718">
        <v>-0.5</v>
      </c>
      <c r="E2718">
        <v>1.2</v>
      </c>
      <c r="G2718" s="3">
        <f t="shared" si="1161"/>
        <v>212.45325000000005</v>
      </c>
      <c r="H2718" s="3">
        <f t="shared" si="1162"/>
        <v>984.14206123515089</v>
      </c>
      <c r="I2718" s="10">
        <f t="shared" si="1136"/>
        <v>974.30064062279939</v>
      </c>
      <c r="J2718" s="3">
        <f t="shared" si="1137"/>
        <v>0.21805717982920977</v>
      </c>
      <c r="K2718" s="3">
        <f t="shared" si="1138"/>
        <v>3.048</v>
      </c>
      <c r="L2718" s="15">
        <f t="shared" si="1139"/>
        <v>12.192</v>
      </c>
      <c r="M2718" s="3">
        <f t="shared" si="1140"/>
        <v>11.43</v>
      </c>
      <c r="N2718" s="15">
        <f t="shared" si="1141"/>
        <v>223.88325000000006</v>
      </c>
      <c r="O2718" s="15">
        <f t="shared" si="1142"/>
        <v>0.20901028324028184</v>
      </c>
      <c r="P2718" s="15">
        <f t="shared" si="1143"/>
        <v>1071.1590192077774</v>
      </c>
      <c r="Q2718" s="3">
        <f t="shared" si="1160"/>
        <v>2</v>
      </c>
      <c r="R2718" s="3">
        <f t="shared" si="1144"/>
        <v>-0.81</v>
      </c>
      <c r="S2718" s="16">
        <f t="shared" si="1145"/>
        <v>-0.97199999999999998</v>
      </c>
      <c r="T2718" s="3">
        <f t="shared" si="1146"/>
        <v>222.91125000000005</v>
      </c>
      <c r="U2718" s="3">
        <f t="shared" si="1147"/>
        <v>0.20901028324028184</v>
      </c>
      <c r="V2718" s="3">
        <f t="shared" si="1148"/>
        <v>1066.5085303182782</v>
      </c>
      <c r="W2718" s="19">
        <f t="shared" si="1149"/>
        <v>222.91125000000005</v>
      </c>
      <c r="X2718" s="19">
        <f t="shared" si="1150"/>
        <v>0.20901028324028184</v>
      </c>
      <c r="Y2718" s="19">
        <f t="shared" si="1151"/>
        <v>1066.5085303182782</v>
      </c>
      <c r="Z2718" s="2">
        <f t="shared" si="1152"/>
        <v>10.457999999999998</v>
      </c>
      <c r="AA2718" s="2">
        <f t="shared" si="1153"/>
        <v>82.366469083127299</v>
      </c>
      <c r="AB2718">
        <v>0</v>
      </c>
      <c r="AC2718">
        <v>111.76</v>
      </c>
      <c r="AD2718">
        <v>50.8</v>
      </c>
      <c r="AE2718">
        <v>406.4</v>
      </c>
      <c r="AF2718" s="2">
        <f t="shared" si="1154"/>
        <v>0.27500000000000002</v>
      </c>
      <c r="AG2718" t="b">
        <f t="shared" si="1155"/>
        <v>1</v>
      </c>
      <c r="AH2718" s="2">
        <f t="shared" si="1156"/>
        <v>10.457999999999998</v>
      </c>
      <c r="AI2718">
        <f t="shared" si="1157"/>
        <v>10.457999999999998</v>
      </c>
      <c r="AJ2718" s="2">
        <f t="shared" si="1158"/>
        <v>31.566469083127302</v>
      </c>
      <c r="AK2718" s="2">
        <f t="shared" si="1159"/>
        <v>31.566469083127302</v>
      </c>
    </row>
    <row r="2719" spans="1:37" x14ac:dyDescent="0.3">
      <c r="A2719" s="18">
        <v>40961</v>
      </c>
      <c r="B2719">
        <v>25.4</v>
      </c>
      <c r="C2719">
        <v>6.7</v>
      </c>
      <c r="D2719">
        <v>2</v>
      </c>
      <c r="E2719">
        <v>4.3499999999999996</v>
      </c>
      <c r="G2719" s="3">
        <f t="shared" si="1161"/>
        <v>222.91125000000005</v>
      </c>
      <c r="H2719" s="3">
        <f t="shared" si="1162"/>
        <v>1066.5085303182782</v>
      </c>
      <c r="I2719" s="10">
        <f t="shared" si="1136"/>
        <v>1055.8434450150953</v>
      </c>
      <c r="J2719" s="3">
        <f t="shared" si="1137"/>
        <v>0.21112149822250695</v>
      </c>
      <c r="K2719" s="3">
        <f t="shared" si="1138"/>
        <v>18.414999999999999</v>
      </c>
      <c r="L2719" s="15">
        <f t="shared" si="1139"/>
        <v>6.9850000000000003</v>
      </c>
      <c r="M2719" s="3">
        <f t="shared" si="1140"/>
        <v>2.3812500000000005</v>
      </c>
      <c r="N2719" s="15">
        <f t="shared" si="1141"/>
        <v>225.29250000000005</v>
      </c>
      <c r="O2719" s="15">
        <f t="shared" si="1142"/>
        <v>0.21828156055215514</v>
      </c>
      <c r="P2719" s="15">
        <f t="shared" si="1143"/>
        <v>1032.1187892834848</v>
      </c>
      <c r="Q2719" s="3">
        <f t="shared" si="1160"/>
        <v>2</v>
      </c>
      <c r="R2719" s="3">
        <f t="shared" si="1144"/>
        <v>-0.81</v>
      </c>
      <c r="S2719" s="16">
        <f t="shared" si="1145"/>
        <v>-3.5234999999999999</v>
      </c>
      <c r="T2719" s="3">
        <f t="shared" si="1146"/>
        <v>221.76900000000003</v>
      </c>
      <c r="U2719" s="3">
        <f t="shared" si="1147"/>
        <v>0.21828156055215514</v>
      </c>
      <c r="V2719" s="3">
        <f t="shared" si="1148"/>
        <v>1015.976793637645</v>
      </c>
      <c r="W2719" s="19">
        <f t="shared" si="1149"/>
        <v>221.76900000000003</v>
      </c>
      <c r="X2719" s="19">
        <f t="shared" si="1150"/>
        <v>0.21828156055215514</v>
      </c>
      <c r="Y2719" s="19">
        <f t="shared" si="1151"/>
        <v>1015.976793637645</v>
      </c>
      <c r="Z2719" s="2">
        <f t="shared" si="1152"/>
        <v>-1.1422500000000184</v>
      </c>
      <c r="AA2719" s="2">
        <f t="shared" si="1153"/>
        <v>-50.53173668063323</v>
      </c>
      <c r="AB2719">
        <v>2.54</v>
      </c>
      <c r="AC2719">
        <v>114.3</v>
      </c>
      <c r="AD2719">
        <v>-76.2</v>
      </c>
      <c r="AE2719">
        <v>330.2</v>
      </c>
      <c r="AF2719" s="2">
        <f t="shared" si="1154"/>
        <v>0.34615384615384615</v>
      </c>
      <c r="AG2719" t="b">
        <f t="shared" si="1155"/>
        <v>1</v>
      </c>
      <c r="AH2719" s="2">
        <f t="shared" si="1156"/>
        <v>-3.6822500000000185</v>
      </c>
      <c r="AI2719">
        <f t="shared" si="1157"/>
        <v>3.6822500000000185</v>
      </c>
      <c r="AJ2719" s="2">
        <f t="shared" si="1158"/>
        <v>25.668263319366773</v>
      </c>
      <c r="AK2719" s="2">
        <f t="shared" si="1159"/>
        <v>25.668263319366773</v>
      </c>
    </row>
    <row r="2720" spans="1:37" x14ac:dyDescent="0.3">
      <c r="A2720" s="18">
        <v>40962</v>
      </c>
      <c r="B2720">
        <v>17.78</v>
      </c>
      <c r="C2720">
        <v>5.8</v>
      </c>
      <c r="D2720">
        <v>-0.4</v>
      </c>
      <c r="E2720">
        <v>2.7</v>
      </c>
      <c r="G2720" s="3">
        <f t="shared" si="1161"/>
        <v>221.76900000000003</v>
      </c>
      <c r="H2720" s="3">
        <f t="shared" si="1162"/>
        <v>1015.976793637645</v>
      </c>
      <c r="I2720" s="10">
        <f t="shared" si="1136"/>
        <v>1005.8170257012684</v>
      </c>
      <c r="J2720" s="3">
        <f t="shared" si="1137"/>
        <v>0.22048642480015673</v>
      </c>
      <c r="K2720" s="3">
        <f t="shared" si="1138"/>
        <v>8.0009999999999994</v>
      </c>
      <c r="L2720" s="15">
        <f t="shared" si="1139"/>
        <v>9.7790000000000017</v>
      </c>
      <c r="M2720" s="3">
        <f t="shared" si="1140"/>
        <v>7.7787500000000023</v>
      </c>
      <c r="N2720" s="15">
        <f t="shared" si="1141"/>
        <v>229.54775000000004</v>
      </c>
      <c r="O2720" s="15">
        <f t="shared" si="1142"/>
        <v>0.21687589175019673</v>
      </c>
      <c r="P2720" s="15">
        <f t="shared" si="1143"/>
        <v>1058.4290773287014</v>
      </c>
      <c r="Q2720" s="3">
        <f t="shared" si="1160"/>
        <v>2</v>
      </c>
      <c r="R2720" s="3">
        <f t="shared" si="1144"/>
        <v>-0.81</v>
      </c>
      <c r="S2720" s="16">
        <f t="shared" si="1145"/>
        <v>-2.1870000000000003</v>
      </c>
      <c r="T2720" s="3">
        <f t="shared" si="1146"/>
        <v>227.36075000000002</v>
      </c>
      <c r="U2720" s="3">
        <f t="shared" si="1147"/>
        <v>0.21687589175019673</v>
      </c>
      <c r="V2720" s="3">
        <f t="shared" si="1148"/>
        <v>1048.3449689367965</v>
      </c>
      <c r="W2720" s="19">
        <f t="shared" si="1149"/>
        <v>227.36075000000002</v>
      </c>
      <c r="X2720" s="19">
        <f t="shared" si="1150"/>
        <v>0.21687589175019673</v>
      </c>
      <c r="Y2720" s="19">
        <f t="shared" si="1151"/>
        <v>1048.3449689367965</v>
      </c>
      <c r="Z2720" s="2">
        <f t="shared" si="1152"/>
        <v>5.5917499999999905</v>
      </c>
      <c r="AA2720" s="2">
        <f t="shared" si="1153"/>
        <v>32.368175299151517</v>
      </c>
      <c r="AB2720">
        <v>-5.08</v>
      </c>
      <c r="AC2720">
        <v>109.22</v>
      </c>
      <c r="AD2720">
        <v>0</v>
      </c>
      <c r="AE2720">
        <v>330.2</v>
      </c>
      <c r="AF2720" s="2">
        <f t="shared" si="1154"/>
        <v>0.33076923076923076</v>
      </c>
      <c r="AG2720" t="b">
        <f t="shared" si="1155"/>
        <v>1</v>
      </c>
      <c r="AH2720" s="2">
        <f t="shared" si="1156"/>
        <v>10.671749999999991</v>
      </c>
      <c r="AI2720">
        <f t="shared" si="1157"/>
        <v>10.671749999999991</v>
      </c>
      <c r="AJ2720" s="2">
        <f t="shared" si="1158"/>
        <v>32.368175299151517</v>
      </c>
      <c r="AK2720" s="2">
        <f t="shared" si="1159"/>
        <v>32.368175299151517</v>
      </c>
    </row>
    <row r="2721" spans="1:37" x14ac:dyDescent="0.3">
      <c r="A2721" s="18">
        <v>40963</v>
      </c>
      <c r="B2721">
        <v>2.54</v>
      </c>
      <c r="C2721">
        <v>3.6</v>
      </c>
      <c r="D2721">
        <v>-1.5</v>
      </c>
      <c r="E2721">
        <v>1.05</v>
      </c>
      <c r="G2721" s="3">
        <f t="shared" si="1161"/>
        <v>227.36075000000002</v>
      </c>
      <c r="H2721" s="3">
        <f t="shared" si="1162"/>
        <v>1048.3449689367965</v>
      </c>
      <c r="I2721" s="10">
        <f t="shared" si="1136"/>
        <v>1037.8615192474285</v>
      </c>
      <c r="J2721" s="3">
        <f t="shared" si="1137"/>
        <v>0.21906655732343103</v>
      </c>
      <c r="K2721" s="3">
        <f t="shared" si="1138"/>
        <v>0.44450000000000012</v>
      </c>
      <c r="L2721" s="15">
        <f t="shared" si="1139"/>
        <v>2.0954999999999999</v>
      </c>
      <c r="M2721" s="3">
        <f t="shared" si="1140"/>
        <v>1.984375</v>
      </c>
      <c r="N2721" s="15">
        <f t="shared" si="1141"/>
        <v>229.34512500000002</v>
      </c>
      <c r="O2721" s="15">
        <f t="shared" si="1142"/>
        <v>0.21741296747762112</v>
      </c>
      <c r="P2721" s="15">
        <f t="shared" si="1143"/>
        <v>1054.8824555444564</v>
      </c>
      <c r="Q2721" s="3">
        <f t="shared" si="1160"/>
        <v>2</v>
      </c>
      <c r="R2721" s="3">
        <f t="shared" si="1144"/>
        <v>-0.81</v>
      </c>
      <c r="S2721" s="16">
        <f t="shared" si="1145"/>
        <v>-0.85050000000000014</v>
      </c>
      <c r="T2721" s="3">
        <f t="shared" si="1146"/>
        <v>228.49462500000001</v>
      </c>
      <c r="U2721" s="3">
        <f t="shared" si="1147"/>
        <v>0.21741296747762112</v>
      </c>
      <c r="V2721" s="3">
        <f t="shared" si="1148"/>
        <v>1050.9705453678587</v>
      </c>
      <c r="W2721" s="19">
        <f t="shared" si="1149"/>
        <v>228.49462500000001</v>
      </c>
      <c r="X2721" s="19">
        <f t="shared" si="1150"/>
        <v>0.21741296747762112</v>
      </c>
      <c r="Y2721" s="19">
        <f t="shared" si="1151"/>
        <v>1050.9705453678587</v>
      </c>
      <c r="Z2721" s="2">
        <f t="shared" si="1152"/>
        <v>1.1338749999999891</v>
      </c>
      <c r="AA2721" s="2">
        <f t="shared" si="1153"/>
        <v>2.6255764310621998</v>
      </c>
      <c r="AB2721">
        <v>0</v>
      </c>
      <c r="AC2721">
        <v>109.22</v>
      </c>
      <c r="AD2721">
        <v>0</v>
      </c>
      <c r="AE2721">
        <v>330.2</v>
      </c>
      <c r="AF2721" s="2">
        <f t="shared" si="1154"/>
        <v>0.33076923076923076</v>
      </c>
      <c r="AG2721" t="b">
        <f t="shared" si="1155"/>
        <v>1</v>
      </c>
      <c r="AH2721" s="2">
        <f t="shared" si="1156"/>
        <v>1.1338749999999891</v>
      </c>
      <c r="AI2721">
        <f t="shared" si="1157"/>
        <v>1.1338749999999891</v>
      </c>
      <c r="AJ2721" s="2">
        <f t="shared" si="1158"/>
        <v>2.6255764310621998</v>
      </c>
      <c r="AK2721" s="2">
        <f t="shared" si="1159"/>
        <v>2.6255764310621998</v>
      </c>
    </row>
    <row r="2722" spans="1:37" x14ac:dyDescent="0.3">
      <c r="A2722" s="18">
        <v>40964</v>
      </c>
      <c r="B2722">
        <v>7.62</v>
      </c>
      <c r="C2722">
        <v>10</v>
      </c>
      <c r="D2722">
        <v>-1.8</v>
      </c>
      <c r="E2722">
        <v>4.0999999999999996</v>
      </c>
      <c r="G2722" s="3">
        <f t="shared" si="1161"/>
        <v>228.49462500000001</v>
      </c>
      <c r="H2722" s="3">
        <f t="shared" si="1162"/>
        <v>1050.9705453678587</v>
      </c>
      <c r="I2722" s="10">
        <f t="shared" si="1136"/>
        <v>1040.46083991418</v>
      </c>
      <c r="J2722" s="3">
        <f t="shared" si="1137"/>
        <v>0.21960905805820319</v>
      </c>
      <c r="K2722" s="3">
        <f t="shared" si="1138"/>
        <v>5.206999999999999</v>
      </c>
      <c r="L2722" s="15">
        <f t="shared" si="1139"/>
        <v>2.4130000000000007</v>
      </c>
      <c r="M2722" s="3">
        <f t="shared" si="1140"/>
        <v>1.111250000000001</v>
      </c>
      <c r="N2722" s="15">
        <f t="shared" si="1141"/>
        <v>229.60587500000003</v>
      </c>
      <c r="O2722" s="15">
        <f t="shared" si="1142"/>
        <v>0.22105398420631564</v>
      </c>
      <c r="P2722" s="15">
        <f t="shared" si="1143"/>
        <v>1038.6868882928736</v>
      </c>
      <c r="Q2722" s="3">
        <f t="shared" si="1160"/>
        <v>2</v>
      </c>
      <c r="R2722" s="3">
        <f t="shared" si="1144"/>
        <v>-0.81</v>
      </c>
      <c r="S2722" s="16">
        <f t="shared" si="1145"/>
        <v>-3.3209999999999997</v>
      </c>
      <c r="T2722" s="3">
        <f t="shared" si="1146"/>
        <v>226.28487500000003</v>
      </c>
      <c r="U2722" s="3">
        <f t="shared" si="1147"/>
        <v>0.22105398420631564</v>
      </c>
      <c r="V2722" s="3">
        <f t="shared" si="1148"/>
        <v>1023.6634087934025</v>
      </c>
      <c r="W2722" s="19">
        <f t="shared" si="1149"/>
        <v>226.28487500000003</v>
      </c>
      <c r="X2722" s="19">
        <f t="shared" si="1150"/>
        <v>0.22105398420631564</v>
      </c>
      <c r="Y2722" s="19">
        <f t="shared" si="1151"/>
        <v>1023.6634087934025</v>
      </c>
      <c r="Z2722" s="2">
        <f t="shared" si="1152"/>
        <v>-2.2097499999999854</v>
      </c>
      <c r="AA2722" s="2">
        <f t="shared" si="1153"/>
        <v>-27.307136574456194</v>
      </c>
      <c r="AB2722">
        <v>-2.54</v>
      </c>
      <c r="AC2722">
        <v>106.68</v>
      </c>
      <c r="AD2722">
        <v>0</v>
      </c>
      <c r="AE2722">
        <v>330.2</v>
      </c>
      <c r="AF2722" s="2">
        <f t="shared" si="1154"/>
        <v>0.32307692307692309</v>
      </c>
      <c r="AG2722" t="b">
        <f t="shared" si="1155"/>
        <v>1</v>
      </c>
      <c r="AH2722" s="2">
        <f t="shared" si="1156"/>
        <v>0.33025000000001459</v>
      </c>
      <c r="AI2722">
        <f t="shared" si="1157"/>
        <v>0.33025000000001459</v>
      </c>
      <c r="AJ2722" s="2">
        <f t="shared" si="1158"/>
        <v>-27.307136574456194</v>
      </c>
      <c r="AK2722" s="2">
        <f t="shared" si="1159"/>
        <v>27.307136574456194</v>
      </c>
    </row>
    <row r="2723" spans="1:37" x14ac:dyDescent="0.3">
      <c r="A2723" s="18">
        <v>40965</v>
      </c>
      <c r="B2723">
        <v>17.78</v>
      </c>
      <c r="C2723">
        <v>0.1</v>
      </c>
      <c r="D2723">
        <v>-2.8</v>
      </c>
      <c r="E2723">
        <v>-1.35</v>
      </c>
      <c r="G2723" s="3">
        <f t="shared" si="1161"/>
        <v>226.28487500000003</v>
      </c>
      <c r="H2723" s="3">
        <f t="shared" si="1162"/>
        <v>1023.6634087934025</v>
      </c>
      <c r="I2723" s="10">
        <f t="shared" si="1136"/>
        <v>1013.4267747054685</v>
      </c>
      <c r="J2723" s="3">
        <f t="shared" si="1137"/>
        <v>0.22328685273365217</v>
      </c>
      <c r="K2723" s="3">
        <f t="shared" si="1138"/>
        <v>0</v>
      </c>
      <c r="L2723" s="15">
        <f t="shared" si="1139"/>
        <v>17.78</v>
      </c>
      <c r="M2723" s="3">
        <f t="shared" si="1140"/>
        <v>17.78</v>
      </c>
      <c r="N2723" s="15">
        <f t="shared" si="1141"/>
        <v>244.06487500000003</v>
      </c>
      <c r="O2723" s="15">
        <f t="shared" si="1142"/>
        <v>0.20770362632973705</v>
      </c>
      <c r="P2723" s="15">
        <f t="shared" si="1143"/>
        <v>1175.0631383418322</v>
      </c>
      <c r="Q2723" s="3">
        <f t="shared" si="1160"/>
        <v>2</v>
      </c>
      <c r="R2723" s="3">
        <f t="shared" si="1144"/>
        <v>-0.81</v>
      </c>
      <c r="S2723" s="16">
        <f t="shared" si="1145"/>
        <v>0</v>
      </c>
      <c r="T2723" s="3">
        <f t="shared" si="1146"/>
        <v>244.06487500000003</v>
      </c>
      <c r="U2723" s="3">
        <f t="shared" si="1147"/>
        <v>0.20770362632973705</v>
      </c>
      <c r="V2723" s="3">
        <f t="shared" si="1148"/>
        <v>1175.0631383418322</v>
      </c>
      <c r="W2723" s="19">
        <f t="shared" si="1149"/>
        <v>244.06487500000003</v>
      </c>
      <c r="X2723" s="19">
        <f t="shared" si="1150"/>
        <v>0.20770362632973705</v>
      </c>
      <c r="Y2723" s="19">
        <f t="shared" si="1151"/>
        <v>1175.0631383418322</v>
      </c>
      <c r="Z2723" s="2">
        <f t="shared" si="1152"/>
        <v>17.78</v>
      </c>
      <c r="AA2723" s="2">
        <f t="shared" si="1153"/>
        <v>151.39972954842972</v>
      </c>
      <c r="AB2723">
        <v>15.24</v>
      </c>
      <c r="AC2723">
        <v>121.92</v>
      </c>
      <c r="AD2723">
        <v>177.8</v>
      </c>
      <c r="AE2723">
        <v>508</v>
      </c>
      <c r="AF2723" s="2">
        <f t="shared" si="1154"/>
        <v>0.24</v>
      </c>
      <c r="AG2723" t="b">
        <f t="shared" si="1155"/>
        <v>1</v>
      </c>
      <c r="AH2723" s="2">
        <f t="shared" si="1156"/>
        <v>2.5400000000000009</v>
      </c>
      <c r="AI2723">
        <f t="shared" si="1157"/>
        <v>2.5400000000000009</v>
      </c>
      <c r="AJ2723" s="2">
        <f t="shared" si="1158"/>
        <v>-26.400270451570293</v>
      </c>
      <c r="AK2723" s="2">
        <f t="shared" si="1159"/>
        <v>26.400270451570293</v>
      </c>
    </row>
    <row r="2724" spans="1:37" x14ac:dyDescent="0.3">
      <c r="A2724" s="18">
        <v>40966</v>
      </c>
      <c r="B2724">
        <v>2.54</v>
      </c>
      <c r="C2724">
        <v>3.7</v>
      </c>
      <c r="D2724">
        <v>-2.8</v>
      </c>
      <c r="E2724">
        <v>0.45</v>
      </c>
      <c r="G2724" s="3">
        <f t="shared" si="1161"/>
        <v>244.06487500000003</v>
      </c>
      <c r="H2724" s="3">
        <f t="shared" si="1162"/>
        <v>1175.0631383418322</v>
      </c>
      <c r="I2724" s="10">
        <f t="shared" si="1136"/>
        <v>1163.3125069584139</v>
      </c>
      <c r="J2724" s="3">
        <f t="shared" si="1137"/>
        <v>0.20980164275731014</v>
      </c>
      <c r="K2724" s="3">
        <f t="shared" si="1138"/>
        <v>0.19049999999999967</v>
      </c>
      <c r="L2724" s="15">
        <f t="shared" si="1139"/>
        <v>2.3495000000000004</v>
      </c>
      <c r="M2724" s="3">
        <f t="shared" si="1140"/>
        <v>2.3018750000000003</v>
      </c>
      <c r="N2724" s="15">
        <f t="shared" si="1141"/>
        <v>246.36675000000002</v>
      </c>
      <c r="O2724" s="15">
        <f t="shared" si="1142"/>
        <v>0.20812157980810259</v>
      </c>
      <c r="P2724" s="15">
        <f t="shared" si="1143"/>
        <v>1183.7635973509389</v>
      </c>
      <c r="Q2724" s="3">
        <f t="shared" si="1160"/>
        <v>2</v>
      </c>
      <c r="R2724" s="3">
        <f t="shared" si="1144"/>
        <v>-0.81</v>
      </c>
      <c r="S2724" s="16">
        <f t="shared" si="1145"/>
        <v>-0.36450000000000005</v>
      </c>
      <c r="T2724" s="3">
        <f t="shared" si="1146"/>
        <v>246.00225000000003</v>
      </c>
      <c r="U2724" s="3">
        <f t="shared" si="1147"/>
        <v>0.20812157980810259</v>
      </c>
      <c r="V2724" s="3">
        <f t="shared" si="1148"/>
        <v>1182.012217218537</v>
      </c>
      <c r="W2724" s="19">
        <f t="shared" si="1149"/>
        <v>246.00225000000003</v>
      </c>
      <c r="X2724" s="19">
        <f t="shared" si="1150"/>
        <v>0.20812157980810259</v>
      </c>
      <c r="Y2724" s="19">
        <f t="shared" si="1151"/>
        <v>1182.012217218537</v>
      </c>
      <c r="Z2724" s="2">
        <f t="shared" si="1152"/>
        <v>1.937375000000003</v>
      </c>
      <c r="AA2724" s="2">
        <f t="shared" si="1153"/>
        <v>6.9490788767047889</v>
      </c>
      <c r="AB2724">
        <v>0</v>
      </c>
      <c r="AC2724">
        <v>121.92</v>
      </c>
      <c r="AD2724">
        <v>-25.4</v>
      </c>
      <c r="AE2724">
        <v>482.6</v>
      </c>
      <c r="AF2724" s="2">
        <f t="shared" si="1154"/>
        <v>0.25263157894736843</v>
      </c>
      <c r="AG2724" t="b">
        <f t="shared" si="1155"/>
        <v>1</v>
      </c>
      <c r="AH2724" s="2">
        <f t="shared" si="1156"/>
        <v>1.937375000000003</v>
      </c>
      <c r="AI2724">
        <f t="shared" si="1157"/>
        <v>1.937375000000003</v>
      </c>
      <c r="AJ2724" s="2">
        <f t="shared" si="1158"/>
        <v>32.349078876704787</v>
      </c>
      <c r="AK2724" s="2">
        <f t="shared" si="1159"/>
        <v>32.349078876704787</v>
      </c>
    </row>
    <row r="2725" spans="1:37" x14ac:dyDescent="0.3">
      <c r="A2725" s="18">
        <v>40967</v>
      </c>
      <c r="B2725">
        <v>0</v>
      </c>
      <c r="C2725">
        <v>0.3</v>
      </c>
      <c r="D2725">
        <v>-5.7</v>
      </c>
      <c r="E2725">
        <v>-2.7</v>
      </c>
      <c r="G2725" s="3">
        <f t="shared" si="1161"/>
        <v>246.00225000000003</v>
      </c>
      <c r="H2725" s="3">
        <f t="shared" si="1162"/>
        <v>1182.012217218537</v>
      </c>
      <c r="I2725" s="10">
        <f t="shared" si="1136"/>
        <v>1170.1920950463516</v>
      </c>
      <c r="J2725" s="3">
        <f t="shared" si="1137"/>
        <v>0.2102238179879824</v>
      </c>
      <c r="K2725" s="3">
        <f t="shared" si="1138"/>
        <v>0</v>
      </c>
      <c r="L2725" s="15">
        <f t="shared" si="1139"/>
        <v>0</v>
      </c>
      <c r="M2725" s="3">
        <f t="shared" si="1140"/>
        <v>0</v>
      </c>
      <c r="N2725" s="15">
        <f t="shared" si="1141"/>
        <v>246.00225000000003</v>
      </c>
      <c r="O2725" s="15">
        <f t="shared" si="1142"/>
        <v>0.2102238179879824</v>
      </c>
      <c r="P2725" s="15">
        <f t="shared" si="1143"/>
        <v>1170.1920950463516</v>
      </c>
      <c r="Q2725" s="3">
        <f t="shared" si="1160"/>
        <v>2</v>
      </c>
      <c r="R2725" s="3">
        <f t="shared" si="1144"/>
        <v>-0.81</v>
      </c>
      <c r="S2725" s="16">
        <f t="shared" si="1145"/>
        <v>0</v>
      </c>
      <c r="T2725" s="3">
        <f t="shared" si="1146"/>
        <v>246.00225000000003</v>
      </c>
      <c r="U2725" s="3">
        <f t="shared" si="1147"/>
        <v>0.2102238179879824</v>
      </c>
      <c r="V2725" s="3">
        <f t="shared" si="1148"/>
        <v>1170.1920950463516</v>
      </c>
      <c r="W2725" s="19">
        <f t="shared" si="1149"/>
        <v>246.00225000000003</v>
      </c>
      <c r="X2725" s="19">
        <f t="shared" si="1150"/>
        <v>0.2102238179879824</v>
      </c>
      <c r="Y2725" s="19">
        <f t="shared" si="1151"/>
        <v>1170.1920950463516</v>
      </c>
      <c r="Z2725" s="2">
        <f t="shared" si="1152"/>
        <v>0</v>
      </c>
      <c r="AA2725" s="2">
        <f t="shared" si="1153"/>
        <v>-11.820122172185393</v>
      </c>
      <c r="AB2725">
        <v>0</v>
      </c>
      <c r="AC2725">
        <v>121.92</v>
      </c>
      <c r="AD2725">
        <v>0</v>
      </c>
      <c r="AE2725">
        <v>482.6</v>
      </c>
      <c r="AF2725" s="2">
        <f t="shared" si="1154"/>
        <v>0.25263157894736843</v>
      </c>
      <c r="AG2725" t="b">
        <f t="shared" si="1155"/>
        <v>0</v>
      </c>
      <c r="AH2725" s="2" t="str">
        <f t="shared" si="1156"/>
        <v/>
      </c>
      <c r="AI2725">
        <f t="shared" si="1157"/>
        <v>0</v>
      </c>
      <c r="AJ2725" s="2" t="str">
        <f t="shared" si="1158"/>
        <v/>
      </c>
      <c r="AK2725" s="2" t="str">
        <f t="shared" si="1159"/>
        <v/>
      </c>
    </row>
    <row r="2726" spans="1:37" x14ac:dyDescent="0.3">
      <c r="A2726" s="18">
        <v>40968</v>
      </c>
      <c r="B2726">
        <v>20.32</v>
      </c>
      <c r="C2726">
        <v>1</v>
      </c>
      <c r="D2726">
        <v>-5.8</v>
      </c>
      <c r="E2726">
        <v>-2.4</v>
      </c>
      <c r="G2726" s="3">
        <f t="shared" si="1161"/>
        <v>246.00225000000003</v>
      </c>
      <c r="H2726" s="3">
        <f t="shared" si="1162"/>
        <v>1170.1920950463516</v>
      </c>
      <c r="I2726" s="10">
        <f t="shared" si="1136"/>
        <v>1158.4901740958881</v>
      </c>
      <c r="J2726" s="3">
        <f t="shared" si="1137"/>
        <v>0.21234729089695192</v>
      </c>
      <c r="K2726" s="3">
        <f t="shared" si="1138"/>
        <v>0</v>
      </c>
      <c r="L2726" s="15">
        <f t="shared" si="1139"/>
        <v>20.32</v>
      </c>
      <c r="M2726" s="3">
        <f t="shared" si="1140"/>
        <v>20.32</v>
      </c>
      <c r="N2726" s="15">
        <f t="shared" si="1141"/>
        <v>266.32225000000005</v>
      </c>
      <c r="O2726" s="15">
        <f t="shared" si="1142"/>
        <v>0.19827188116851663</v>
      </c>
      <c r="P2726" s="15">
        <f t="shared" si="1143"/>
        <v>1343.2174468231608</v>
      </c>
      <c r="Q2726" s="3">
        <f t="shared" si="1160"/>
        <v>2</v>
      </c>
      <c r="R2726" s="3">
        <f t="shared" si="1144"/>
        <v>-0.81</v>
      </c>
      <c r="S2726" s="16">
        <f t="shared" si="1145"/>
        <v>0</v>
      </c>
      <c r="T2726" s="3">
        <f t="shared" si="1146"/>
        <v>266.32225000000005</v>
      </c>
      <c r="U2726" s="3">
        <f t="shared" si="1147"/>
        <v>0.19827188116851663</v>
      </c>
      <c r="V2726" s="3">
        <f t="shared" si="1148"/>
        <v>1343.2174468231608</v>
      </c>
      <c r="W2726" s="19">
        <f t="shared" si="1149"/>
        <v>266.32225000000005</v>
      </c>
      <c r="X2726" s="19">
        <f t="shared" si="1150"/>
        <v>0.19827188116851663</v>
      </c>
      <c r="Y2726" s="19">
        <f t="shared" si="1151"/>
        <v>1343.2174468231608</v>
      </c>
      <c r="Z2726" s="2">
        <f t="shared" si="1152"/>
        <v>20.320000000000022</v>
      </c>
      <c r="AA2726" s="2">
        <f t="shared" si="1153"/>
        <v>173.0253517768092</v>
      </c>
      <c r="AB2726">
        <v>10.16</v>
      </c>
      <c r="AC2726">
        <v>132.08000000000001</v>
      </c>
      <c r="AD2726">
        <v>177.8</v>
      </c>
      <c r="AE2726">
        <v>660.4</v>
      </c>
      <c r="AF2726" s="2">
        <f t="shared" si="1154"/>
        <v>0.20000000000000004</v>
      </c>
      <c r="AG2726" t="b">
        <f t="shared" si="1155"/>
        <v>1</v>
      </c>
      <c r="AH2726" s="2">
        <f t="shared" si="1156"/>
        <v>10.160000000000021</v>
      </c>
      <c r="AI2726">
        <f t="shared" si="1157"/>
        <v>10.160000000000021</v>
      </c>
      <c r="AJ2726" s="2">
        <f t="shared" si="1158"/>
        <v>-4.7746482231908089</v>
      </c>
      <c r="AK2726" s="2">
        <f t="shared" si="1159"/>
        <v>4.7746482231908089</v>
      </c>
    </row>
    <row r="2727" spans="1:37" x14ac:dyDescent="0.3">
      <c r="A2727" s="18">
        <v>40969</v>
      </c>
      <c r="B2727">
        <v>30.48</v>
      </c>
      <c r="C2727">
        <v>0.6</v>
      </c>
      <c r="D2727">
        <v>-3.2</v>
      </c>
      <c r="E2727">
        <v>-1.3</v>
      </c>
      <c r="G2727" s="3">
        <f t="shared" si="1161"/>
        <v>266.32225000000005</v>
      </c>
      <c r="H2727" s="3">
        <f t="shared" si="1162"/>
        <v>1343.2174468231608</v>
      </c>
      <c r="I2727" s="10">
        <f t="shared" si="1136"/>
        <v>1329.7852723549292</v>
      </c>
      <c r="J2727" s="3">
        <f t="shared" si="1137"/>
        <v>0.20027462744294608</v>
      </c>
      <c r="K2727" s="3">
        <f t="shared" si="1138"/>
        <v>0</v>
      </c>
      <c r="L2727" s="15">
        <f t="shared" si="1139"/>
        <v>30.48</v>
      </c>
      <c r="M2727" s="3">
        <f t="shared" si="1140"/>
        <v>30.48</v>
      </c>
      <c r="N2727" s="15">
        <f t="shared" si="1141"/>
        <v>296.80225000000007</v>
      </c>
      <c r="O2727" s="15">
        <f t="shared" si="1142"/>
        <v>0.1847076043736878</v>
      </c>
      <c r="P2727" s="15">
        <f t="shared" si="1143"/>
        <v>1606.8761814458383</v>
      </c>
      <c r="Q2727" s="3">
        <f t="shared" si="1160"/>
        <v>3</v>
      </c>
      <c r="R2727" s="3">
        <f t="shared" si="1144"/>
        <v>-0.81</v>
      </c>
      <c r="S2727" s="16">
        <f t="shared" si="1145"/>
        <v>0</v>
      </c>
      <c r="T2727" s="3">
        <f t="shared" si="1146"/>
        <v>296.80225000000007</v>
      </c>
      <c r="U2727" s="3">
        <f t="shared" si="1147"/>
        <v>0.1847076043736878</v>
      </c>
      <c r="V2727" s="3">
        <f t="shared" si="1148"/>
        <v>1606.8761814458383</v>
      </c>
      <c r="W2727" s="19">
        <f t="shared" si="1149"/>
        <v>296.80225000000007</v>
      </c>
      <c r="X2727" s="19">
        <f t="shared" si="1150"/>
        <v>0.1847076043736878</v>
      </c>
      <c r="Y2727" s="19">
        <f t="shared" si="1151"/>
        <v>1606.8761814458383</v>
      </c>
      <c r="Z2727" s="2">
        <f t="shared" si="1152"/>
        <v>30.480000000000018</v>
      </c>
      <c r="AA2727" s="2">
        <f t="shared" si="1153"/>
        <v>263.65873462267746</v>
      </c>
      <c r="AB2727">
        <v>22.86</v>
      </c>
      <c r="AC2727">
        <v>154.94</v>
      </c>
      <c r="AD2727">
        <v>355.6</v>
      </c>
      <c r="AE2727">
        <v>1016</v>
      </c>
      <c r="AF2727" s="2">
        <f t="shared" si="1154"/>
        <v>0.1525</v>
      </c>
      <c r="AG2727" t="b">
        <f t="shared" si="1155"/>
        <v>1</v>
      </c>
      <c r="AH2727" s="2">
        <f t="shared" si="1156"/>
        <v>7.6200000000000188</v>
      </c>
      <c r="AI2727">
        <f t="shared" si="1157"/>
        <v>7.6200000000000188</v>
      </c>
      <c r="AJ2727" s="2">
        <f t="shared" si="1158"/>
        <v>-91.941265377322566</v>
      </c>
      <c r="AK2727" s="2">
        <f t="shared" si="1159"/>
        <v>91.941265377322566</v>
      </c>
    </row>
    <row r="2728" spans="1:37" x14ac:dyDescent="0.3">
      <c r="A2728" s="18">
        <v>40970</v>
      </c>
      <c r="B2728">
        <v>15.24</v>
      </c>
      <c r="C2728">
        <v>2.9</v>
      </c>
      <c r="D2728">
        <v>-3</v>
      </c>
      <c r="E2728">
        <v>-0.05</v>
      </c>
      <c r="G2728" s="3">
        <f t="shared" si="1161"/>
        <v>296.80225000000007</v>
      </c>
      <c r="H2728" s="3">
        <f t="shared" si="1162"/>
        <v>1606.8761814458383</v>
      </c>
      <c r="I2728" s="10">
        <f t="shared" si="1136"/>
        <v>1590.8074196313798</v>
      </c>
      <c r="J2728" s="3">
        <f t="shared" si="1137"/>
        <v>0.1865733377511998</v>
      </c>
      <c r="K2728" s="3">
        <f t="shared" si="1138"/>
        <v>0</v>
      </c>
      <c r="L2728" s="15">
        <f t="shared" si="1139"/>
        <v>15.24</v>
      </c>
      <c r="M2728" s="3">
        <f t="shared" si="1140"/>
        <v>15.24</v>
      </c>
      <c r="N2728" s="15">
        <f t="shared" si="1141"/>
        <v>312.04225000000008</v>
      </c>
      <c r="O2728" s="15">
        <f t="shared" si="1142"/>
        <v>0.18043873789988121</v>
      </c>
      <c r="P2728" s="15">
        <f t="shared" si="1143"/>
        <v>1729.3528741768343</v>
      </c>
      <c r="Q2728" s="3">
        <f t="shared" si="1160"/>
        <v>3</v>
      </c>
      <c r="R2728" s="3">
        <f t="shared" si="1144"/>
        <v>-0.81</v>
      </c>
      <c r="S2728" s="16">
        <f t="shared" si="1145"/>
        <v>0</v>
      </c>
      <c r="T2728" s="3">
        <f t="shared" si="1146"/>
        <v>312.04225000000008</v>
      </c>
      <c r="U2728" s="3">
        <f t="shared" si="1147"/>
        <v>0.18043873789988121</v>
      </c>
      <c r="V2728" s="3">
        <f t="shared" si="1148"/>
        <v>1729.3528741768343</v>
      </c>
      <c r="W2728" s="19">
        <f t="shared" si="1149"/>
        <v>312.04225000000008</v>
      </c>
      <c r="X2728" s="19">
        <f t="shared" si="1150"/>
        <v>0.18043873789988121</v>
      </c>
      <c r="Y2728" s="19">
        <f t="shared" si="1151"/>
        <v>1729.3528741768343</v>
      </c>
      <c r="Z2728" s="2">
        <f t="shared" si="1152"/>
        <v>15.240000000000009</v>
      </c>
      <c r="AA2728" s="2">
        <f t="shared" si="1153"/>
        <v>122.47669273099609</v>
      </c>
      <c r="AB2728">
        <v>10.16</v>
      </c>
      <c r="AC2728">
        <v>165.1</v>
      </c>
      <c r="AD2728">
        <v>25.4</v>
      </c>
      <c r="AE2728">
        <v>1041.4000000000001</v>
      </c>
      <c r="AF2728" s="2">
        <f t="shared" si="1154"/>
        <v>0.15853658536585363</v>
      </c>
      <c r="AG2728" t="b">
        <f t="shared" si="1155"/>
        <v>1</v>
      </c>
      <c r="AH2728" s="2">
        <f t="shared" si="1156"/>
        <v>5.080000000000009</v>
      </c>
      <c r="AI2728">
        <f t="shared" si="1157"/>
        <v>5.080000000000009</v>
      </c>
      <c r="AJ2728" s="2">
        <f t="shared" si="1158"/>
        <v>97.076692730996086</v>
      </c>
      <c r="AK2728" s="2">
        <f t="shared" si="1159"/>
        <v>97.076692730996086</v>
      </c>
    </row>
    <row r="2729" spans="1:37" x14ac:dyDescent="0.3">
      <c r="A2729" s="18">
        <v>40971</v>
      </c>
      <c r="B2729">
        <v>0</v>
      </c>
      <c r="C2729">
        <v>4</v>
      </c>
      <c r="D2729">
        <v>-3.2</v>
      </c>
      <c r="E2729">
        <v>0.4</v>
      </c>
      <c r="G2729" s="3">
        <f t="shared" si="1161"/>
        <v>312.04225000000008</v>
      </c>
      <c r="H2729" s="3">
        <f t="shared" si="1162"/>
        <v>1729.3528741768343</v>
      </c>
      <c r="I2729" s="10">
        <f t="shared" si="1136"/>
        <v>1712.059345435066</v>
      </c>
      <c r="J2729" s="3">
        <f t="shared" si="1137"/>
        <v>0.18226135141402144</v>
      </c>
      <c r="K2729" s="3">
        <f t="shared" si="1138"/>
        <v>0</v>
      </c>
      <c r="L2729" s="15">
        <f t="shared" si="1139"/>
        <v>0</v>
      </c>
      <c r="M2729" s="3">
        <f t="shared" si="1140"/>
        <v>0</v>
      </c>
      <c r="N2729" s="15">
        <f t="shared" si="1141"/>
        <v>312.04225000000008</v>
      </c>
      <c r="O2729" s="15">
        <f t="shared" si="1142"/>
        <v>0.18226135141402144</v>
      </c>
      <c r="P2729" s="15">
        <f t="shared" si="1143"/>
        <v>1712.059345435066</v>
      </c>
      <c r="Q2729" s="3">
        <f t="shared" si="1160"/>
        <v>3</v>
      </c>
      <c r="R2729" s="3">
        <f t="shared" si="1144"/>
        <v>-0.81</v>
      </c>
      <c r="S2729" s="16">
        <f t="shared" si="1145"/>
        <v>-0.32400000000000007</v>
      </c>
      <c r="T2729" s="3">
        <f t="shared" si="1146"/>
        <v>311.71825000000007</v>
      </c>
      <c r="U2729" s="3">
        <f t="shared" si="1147"/>
        <v>0.18226135141402144</v>
      </c>
      <c r="V2729" s="3">
        <f t="shared" si="1148"/>
        <v>1710.2816783790151</v>
      </c>
      <c r="W2729" s="19">
        <f t="shared" si="1149"/>
        <v>311.71825000000007</v>
      </c>
      <c r="X2729" s="19">
        <f t="shared" si="1150"/>
        <v>0.18226135141402144</v>
      </c>
      <c r="Y2729" s="19">
        <f t="shared" si="1151"/>
        <v>1710.2816783790151</v>
      </c>
      <c r="Z2729" s="2">
        <f t="shared" si="1152"/>
        <v>-0.32400000000001228</v>
      </c>
      <c r="AA2729" s="2">
        <f t="shared" si="1153"/>
        <v>-19.0711957978192</v>
      </c>
      <c r="AB2729">
        <v>0</v>
      </c>
      <c r="AC2729">
        <v>165.1</v>
      </c>
      <c r="AD2729">
        <v>-101.6</v>
      </c>
      <c r="AE2729">
        <v>939.8</v>
      </c>
      <c r="AF2729" s="2">
        <f t="shared" si="1154"/>
        <v>0.17567567567567569</v>
      </c>
      <c r="AG2729" t="b">
        <f t="shared" si="1155"/>
        <v>1</v>
      </c>
      <c r="AH2729" s="2">
        <f t="shared" si="1156"/>
        <v>-0.32400000000001228</v>
      </c>
      <c r="AI2729">
        <f t="shared" si="1157"/>
        <v>0.32400000000001228</v>
      </c>
      <c r="AJ2729" s="2">
        <f t="shared" si="1158"/>
        <v>82.528804202180794</v>
      </c>
      <c r="AK2729" s="2">
        <f t="shared" si="1159"/>
        <v>82.528804202180794</v>
      </c>
    </row>
    <row r="2730" spans="1:37" x14ac:dyDescent="0.3">
      <c r="A2730" s="18">
        <v>40972</v>
      </c>
      <c r="B2730">
        <v>0</v>
      </c>
      <c r="C2730">
        <v>7.5</v>
      </c>
      <c r="D2730">
        <v>1.1000000000000001</v>
      </c>
      <c r="E2730">
        <v>4.3</v>
      </c>
      <c r="G2730" s="3">
        <f t="shared" si="1161"/>
        <v>311.71825000000007</v>
      </c>
      <c r="H2730" s="3">
        <f t="shared" si="1162"/>
        <v>1710.2816783790151</v>
      </c>
      <c r="I2730" s="10">
        <f t="shared" si="1136"/>
        <v>1693.178861595225</v>
      </c>
      <c r="J2730" s="3">
        <f t="shared" si="1137"/>
        <v>0.18410237516567821</v>
      </c>
      <c r="K2730" s="3">
        <f t="shared" si="1138"/>
        <v>0</v>
      </c>
      <c r="L2730" s="15">
        <f t="shared" si="1139"/>
        <v>0</v>
      </c>
      <c r="M2730" s="3">
        <f t="shared" si="1140"/>
        <v>0</v>
      </c>
      <c r="N2730" s="15">
        <f t="shared" si="1141"/>
        <v>311.71825000000007</v>
      </c>
      <c r="O2730" s="15">
        <f t="shared" si="1142"/>
        <v>0.18410237516567821</v>
      </c>
      <c r="P2730" s="15">
        <f t="shared" si="1143"/>
        <v>1693.178861595225</v>
      </c>
      <c r="Q2730" s="3">
        <f t="shared" si="1160"/>
        <v>3</v>
      </c>
      <c r="R2730" s="3">
        <f t="shared" si="1144"/>
        <v>-0.81</v>
      </c>
      <c r="S2730" s="16">
        <f t="shared" si="1145"/>
        <v>-3.4830000000000001</v>
      </c>
      <c r="T2730" s="3">
        <f t="shared" si="1146"/>
        <v>308.23525000000006</v>
      </c>
      <c r="U2730" s="3">
        <f t="shared" si="1147"/>
        <v>0.18410237516567821</v>
      </c>
      <c r="V2730" s="3">
        <f t="shared" si="1148"/>
        <v>1674.2600399512046</v>
      </c>
      <c r="W2730" s="19">
        <f t="shared" si="1149"/>
        <v>308.23525000000006</v>
      </c>
      <c r="X2730" s="19">
        <f t="shared" si="1150"/>
        <v>0.18410237516567821</v>
      </c>
      <c r="Y2730" s="19">
        <f t="shared" si="1151"/>
        <v>1674.2600399512046</v>
      </c>
      <c r="Z2730" s="2">
        <f t="shared" si="1152"/>
        <v>-3.4830000000000041</v>
      </c>
      <c r="AA2730" s="2">
        <f t="shared" si="1153"/>
        <v>-36.021638427810558</v>
      </c>
      <c r="AB2730">
        <v>0</v>
      </c>
      <c r="AC2730">
        <v>165.1</v>
      </c>
      <c r="AD2730">
        <v>-127</v>
      </c>
      <c r="AE2730">
        <v>812.8</v>
      </c>
      <c r="AF2730" s="2">
        <f t="shared" si="1154"/>
        <v>0.203125</v>
      </c>
      <c r="AG2730" t="b">
        <f t="shared" si="1155"/>
        <v>1</v>
      </c>
      <c r="AH2730" s="2">
        <f t="shared" si="1156"/>
        <v>-3.4830000000000041</v>
      </c>
      <c r="AI2730">
        <f t="shared" si="1157"/>
        <v>3.4830000000000041</v>
      </c>
      <c r="AJ2730" s="2">
        <f t="shared" si="1158"/>
        <v>90.978361572189442</v>
      </c>
      <c r="AK2730" s="2">
        <f t="shared" si="1159"/>
        <v>90.978361572189442</v>
      </c>
    </row>
    <row r="2731" spans="1:37" x14ac:dyDescent="0.3">
      <c r="A2731" s="18">
        <v>40973</v>
      </c>
      <c r="B2731">
        <v>0</v>
      </c>
      <c r="C2731">
        <v>10.8</v>
      </c>
      <c r="D2731">
        <v>0.9</v>
      </c>
      <c r="E2731">
        <v>5.85</v>
      </c>
      <c r="G2731" s="3">
        <f t="shared" si="1161"/>
        <v>308.23525000000006</v>
      </c>
      <c r="H2731" s="3">
        <f t="shared" si="1162"/>
        <v>1674.2600399512046</v>
      </c>
      <c r="I2731" s="10">
        <f t="shared" si="1136"/>
        <v>1657.5174395516926</v>
      </c>
      <c r="J2731" s="3">
        <f t="shared" si="1137"/>
        <v>0.18596199511684666</v>
      </c>
      <c r="K2731" s="3">
        <f t="shared" si="1138"/>
        <v>0</v>
      </c>
      <c r="L2731" s="15">
        <f t="shared" si="1139"/>
        <v>0</v>
      </c>
      <c r="M2731" s="3">
        <f t="shared" si="1140"/>
        <v>0</v>
      </c>
      <c r="N2731" s="15">
        <f t="shared" si="1141"/>
        <v>308.23525000000006</v>
      </c>
      <c r="O2731" s="15">
        <f t="shared" si="1142"/>
        <v>0.18596199511684666</v>
      </c>
      <c r="P2731" s="15">
        <f t="shared" si="1143"/>
        <v>1657.5174395516926</v>
      </c>
      <c r="Q2731" s="3">
        <f t="shared" si="1160"/>
        <v>3</v>
      </c>
      <c r="R2731" s="3">
        <f t="shared" si="1144"/>
        <v>-0.81</v>
      </c>
      <c r="S2731" s="16">
        <f t="shared" si="1145"/>
        <v>-4.7385000000000002</v>
      </c>
      <c r="T2731" s="3">
        <f t="shared" si="1146"/>
        <v>303.49675000000008</v>
      </c>
      <c r="U2731" s="3">
        <f t="shared" si="1147"/>
        <v>0.18596199511684666</v>
      </c>
      <c r="V2731" s="3">
        <f t="shared" si="1148"/>
        <v>1632.0364266327756</v>
      </c>
      <c r="W2731" s="19">
        <f t="shared" si="1149"/>
        <v>303.49675000000008</v>
      </c>
      <c r="X2731" s="19">
        <f t="shared" si="1150"/>
        <v>0.18596199511684666</v>
      </c>
      <c r="Y2731" s="19">
        <f t="shared" si="1151"/>
        <v>1632.0364266327756</v>
      </c>
      <c r="Z2731" s="2">
        <f t="shared" si="1152"/>
        <v>-4.7384999999999877</v>
      </c>
      <c r="AA2731" s="2">
        <f t="shared" si="1153"/>
        <v>-42.223613318428988</v>
      </c>
      <c r="AB2731">
        <v>2.54</v>
      </c>
      <c r="AC2731">
        <v>167.64</v>
      </c>
      <c r="AD2731">
        <v>-25.4</v>
      </c>
      <c r="AE2731">
        <v>787.4</v>
      </c>
      <c r="AF2731" s="2">
        <f t="shared" si="1154"/>
        <v>0.2129032258064516</v>
      </c>
      <c r="AG2731" t="b">
        <f t="shared" si="1155"/>
        <v>1</v>
      </c>
      <c r="AH2731" s="2">
        <f t="shared" si="1156"/>
        <v>-7.2784999999999878</v>
      </c>
      <c r="AI2731">
        <f t="shared" si="1157"/>
        <v>7.2784999999999878</v>
      </c>
      <c r="AJ2731" s="2">
        <f t="shared" si="1158"/>
        <v>-16.82361331842899</v>
      </c>
      <c r="AK2731" s="2">
        <f t="shared" si="1159"/>
        <v>16.82361331842899</v>
      </c>
    </row>
    <row r="2732" spans="1:37" x14ac:dyDescent="0.3">
      <c r="A2732" s="18">
        <v>40974</v>
      </c>
      <c r="B2732">
        <v>20.32</v>
      </c>
      <c r="C2732">
        <v>4</v>
      </c>
      <c r="D2732">
        <v>-2.7</v>
      </c>
      <c r="E2732">
        <v>0.65</v>
      </c>
      <c r="G2732" s="3">
        <f t="shared" si="1161"/>
        <v>303.49675000000008</v>
      </c>
      <c r="H2732" s="3">
        <f t="shared" si="1162"/>
        <v>1632.0364266327756</v>
      </c>
      <c r="I2732" s="10">
        <f t="shared" si="1136"/>
        <v>1615.7160623664479</v>
      </c>
      <c r="J2732" s="3">
        <f t="shared" si="1137"/>
        <v>0.18784039910792591</v>
      </c>
      <c r="K2732" s="3">
        <f t="shared" si="1138"/>
        <v>2.2013333333333343</v>
      </c>
      <c r="L2732" s="15">
        <f t="shared" si="1139"/>
        <v>18.118666666666666</v>
      </c>
      <c r="M2732" s="3">
        <f t="shared" si="1140"/>
        <v>17.568333333333332</v>
      </c>
      <c r="N2732" s="15">
        <f t="shared" si="1141"/>
        <v>321.0650833333334</v>
      </c>
      <c r="O2732" s="15">
        <f t="shared" si="1142"/>
        <v>0.18152479043451544</v>
      </c>
      <c r="P2732" s="15">
        <f t="shared" si="1143"/>
        <v>1768.7120451416069</v>
      </c>
      <c r="Q2732" s="3">
        <f t="shared" si="1160"/>
        <v>3</v>
      </c>
      <c r="R2732" s="3">
        <f t="shared" si="1144"/>
        <v>-0.81</v>
      </c>
      <c r="S2732" s="16">
        <f t="shared" si="1145"/>
        <v>-0.52650000000000008</v>
      </c>
      <c r="T2732" s="3">
        <f t="shared" si="1146"/>
        <v>320.53858333333341</v>
      </c>
      <c r="U2732" s="3">
        <f t="shared" si="1147"/>
        <v>0.18152479043451544</v>
      </c>
      <c r="V2732" s="3">
        <f t="shared" si="1148"/>
        <v>1765.8116148547037</v>
      </c>
      <c r="W2732" s="19">
        <f t="shared" si="1149"/>
        <v>320.53858333333341</v>
      </c>
      <c r="X2732" s="19">
        <f t="shared" si="1150"/>
        <v>0.18152479043451544</v>
      </c>
      <c r="Y2732" s="19">
        <f t="shared" si="1151"/>
        <v>1765.8116148547037</v>
      </c>
      <c r="Z2732" s="2">
        <f t="shared" si="1152"/>
        <v>17.041833333333329</v>
      </c>
      <c r="AA2732" s="2">
        <f t="shared" si="1153"/>
        <v>133.77518822192815</v>
      </c>
      <c r="AB2732">
        <v>15.24</v>
      </c>
      <c r="AC2732">
        <v>182.88</v>
      </c>
      <c r="AD2732">
        <v>101.6</v>
      </c>
      <c r="AE2732">
        <v>889</v>
      </c>
      <c r="AF2732" s="2">
        <f t="shared" si="1154"/>
        <v>0.20571428571428571</v>
      </c>
      <c r="AG2732" t="b">
        <f t="shared" si="1155"/>
        <v>1</v>
      </c>
      <c r="AH2732" s="2">
        <f t="shared" si="1156"/>
        <v>1.8018333333333292</v>
      </c>
      <c r="AI2732">
        <f t="shared" si="1157"/>
        <v>1.8018333333333292</v>
      </c>
      <c r="AJ2732" s="2">
        <f t="shared" si="1158"/>
        <v>32.175188221928153</v>
      </c>
      <c r="AK2732" s="2">
        <f t="shared" si="1159"/>
        <v>32.175188221928153</v>
      </c>
    </row>
    <row r="2733" spans="1:37" x14ac:dyDescent="0.3">
      <c r="A2733" s="18">
        <v>40975</v>
      </c>
      <c r="B2733">
        <v>7.62</v>
      </c>
      <c r="C2733">
        <v>2</v>
      </c>
      <c r="D2733">
        <v>-6</v>
      </c>
      <c r="E2733">
        <v>-2</v>
      </c>
      <c r="G2733" s="3">
        <f t="shared" si="1161"/>
        <v>320.53858333333341</v>
      </c>
      <c r="H2733" s="3">
        <f t="shared" si="1162"/>
        <v>1765.8116148547037</v>
      </c>
      <c r="I2733" s="10">
        <f t="shared" si="1136"/>
        <v>1748.1534987061566</v>
      </c>
      <c r="J2733" s="3">
        <f t="shared" si="1137"/>
        <v>0.18335837417627823</v>
      </c>
      <c r="K2733" s="3">
        <f t="shared" si="1138"/>
        <v>0</v>
      </c>
      <c r="L2733" s="15">
        <f t="shared" si="1139"/>
        <v>7.62</v>
      </c>
      <c r="M2733" s="3">
        <f t="shared" si="1140"/>
        <v>7.62</v>
      </c>
      <c r="N2733" s="15">
        <f t="shared" si="1141"/>
        <v>328.15858333333341</v>
      </c>
      <c r="O2733" s="15">
        <f t="shared" si="1142"/>
        <v>0.18056225812224314</v>
      </c>
      <c r="P2733" s="15">
        <f t="shared" si="1143"/>
        <v>1817.4262259788838</v>
      </c>
      <c r="Q2733" s="3">
        <f t="shared" si="1160"/>
        <v>3</v>
      </c>
      <c r="R2733" s="3">
        <f t="shared" si="1144"/>
        <v>-0.81</v>
      </c>
      <c r="S2733" s="16">
        <f t="shared" si="1145"/>
        <v>0</v>
      </c>
      <c r="T2733" s="3">
        <f t="shared" si="1146"/>
        <v>328.15858333333341</v>
      </c>
      <c r="U2733" s="3">
        <f t="shared" si="1147"/>
        <v>0.18056225812224314</v>
      </c>
      <c r="V2733" s="3">
        <f t="shared" si="1148"/>
        <v>1817.4262259788838</v>
      </c>
      <c r="W2733" s="19">
        <f t="shared" si="1149"/>
        <v>328.15858333333341</v>
      </c>
      <c r="X2733" s="19">
        <f t="shared" si="1150"/>
        <v>0.18056225812224314</v>
      </c>
      <c r="Y2733" s="19">
        <f t="shared" si="1151"/>
        <v>1817.4262259788838</v>
      </c>
      <c r="Z2733" s="2">
        <f t="shared" si="1152"/>
        <v>7.6200000000000045</v>
      </c>
      <c r="AA2733" s="2">
        <f t="shared" si="1153"/>
        <v>51.614611124180101</v>
      </c>
      <c r="AB2733">
        <v>7.62</v>
      </c>
      <c r="AC2733">
        <v>190.5</v>
      </c>
      <c r="AD2733">
        <v>25.4</v>
      </c>
      <c r="AE2733">
        <v>914.4</v>
      </c>
      <c r="AF2733" s="2">
        <f t="shared" si="1154"/>
        <v>0.20833333333333334</v>
      </c>
      <c r="AG2733" t="b">
        <f t="shared" si="1155"/>
        <v>1</v>
      </c>
      <c r="AH2733" s="2">
        <f t="shared" si="1156"/>
        <v>4.4408920985006262E-15</v>
      </c>
      <c r="AI2733">
        <f t="shared" si="1157"/>
        <v>4.4408920985006262E-15</v>
      </c>
      <c r="AJ2733" s="2">
        <f t="shared" si="1158"/>
        <v>26.214611124180102</v>
      </c>
      <c r="AK2733" s="2">
        <f t="shared" si="1159"/>
        <v>26.214611124180102</v>
      </c>
    </row>
    <row r="2734" spans="1:37" x14ac:dyDescent="0.3">
      <c r="A2734" s="18">
        <v>40976</v>
      </c>
      <c r="B2734">
        <v>0</v>
      </c>
      <c r="C2734">
        <v>5</v>
      </c>
      <c r="D2734">
        <v>-6.4</v>
      </c>
      <c r="E2734">
        <v>-0.7</v>
      </c>
      <c r="G2734" s="3">
        <f t="shared" si="1161"/>
        <v>328.15858333333341</v>
      </c>
      <c r="H2734" s="3">
        <f t="shared" si="1162"/>
        <v>1817.4262259788838</v>
      </c>
      <c r="I2734" s="10">
        <f t="shared" si="1136"/>
        <v>1799.2519637190951</v>
      </c>
      <c r="J2734" s="3">
        <f t="shared" si="1137"/>
        <v>0.18238611931539711</v>
      </c>
      <c r="K2734" s="3">
        <f t="shared" si="1138"/>
        <v>0</v>
      </c>
      <c r="L2734" s="15">
        <f t="shared" si="1139"/>
        <v>0</v>
      </c>
      <c r="M2734" s="3">
        <f t="shared" si="1140"/>
        <v>0</v>
      </c>
      <c r="N2734" s="15">
        <f t="shared" si="1141"/>
        <v>328.15858333333341</v>
      </c>
      <c r="O2734" s="15">
        <f t="shared" si="1142"/>
        <v>0.18238611931539711</v>
      </c>
      <c r="P2734" s="15">
        <f t="shared" si="1143"/>
        <v>1799.2519637190951</v>
      </c>
      <c r="Q2734" s="3">
        <f t="shared" si="1160"/>
        <v>3</v>
      </c>
      <c r="R2734" s="3">
        <f t="shared" si="1144"/>
        <v>-0.81</v>
      </c>
      <c r="S2734" s="16">
        <f t="shared" si="1145"/>
        <v>0</v>
      </c>
      <c r="T2734" s="3">
        <f t="shared" si="1146"/>
        <v>328.15858333333341</v>
      </c>
      <c r="U2734" s="3">
        <f t="shared" si="1147"/>
        <v>0.18238611931539711</v>
      </c>
      <c r="V2734" s="3">
        <f t="shared" si="1148"/>
        <v>1799.2519637190949</v>
      </c>
      <c r="W2734" s="19">
        <f t="shared" si="1149"/>
        <v>328.15858333333341</v>
      </c>
      <c r="X2734" s="19">
        <f t="shared" si="1150"/>
        <v>0.18238611931539711</v>
      </c>
      <c r="Y2734" s="19">
        <f t="shared" si="1151"/>
        <v>1799.2519637190949</v>
      </c>
      <c r="Z2734" s="2">
        <f t="shared" si="1152"/>
        <v>0</v>
      </c>
      <c r="AA2734" s="2">
        <f t="shared" si="1153"/>
        <v>-18.174262259788975</v>
      </c>
      <c r="AB2734">
        <v>0</v>
      </c>
      <c r="AC2734">
        <v>190.5</v>
      </c>
      <c r="AD2734">
        <v>-50.8</v>
      </c>
      <c r="AE2734">
        <v>863.6</v>
      </c>
      <c r="AF2734" s="2">
        <f t="shared" si="1154"/>
        <v>0.22058823529411764</v>
      </c>
      <c r="AG2734" t="b">
        <f t="shared" si="1155"/>
        <v>0</v>
      </c>
      <c r="AH2734" s="2" t="str">
        <f t="shared" si="1156"/>
        <v/>
      </c>
      <c r="AI2734">
        <f t="shared" si="1157"/>
        <v>0</v>
      </c>
      <c r="AJ2734" s="2" t="str">
        <f t="shared" si="1158"/>
        <v/>
      </c>
      <c r="AK2734" s="2" t="str">
        <f t="shared" si="1159"/>
        <v/>
      </c>
    </row>
    <row r="2735" spans="1:37" x14ac:dyDescent="0.3">
      <c r="A2735" s="18">
        <v>40977</v>
      </c>
      <c r="B2735">
        <v>0</v>
      </c>
      <c r="C2735">
        <v>16.100000000000001</v>
      </c>
      <c r="D2735">
        <v>1.2</v>
      </c>
      <c r="E2735">
        <v>8.65</v>
      </c>
      <c r="G2735" s="3">
        <f t="shared" si="1161"/>
        <v>328.15858333333341</v>
      </c>
      <c r="H2735" s="3">
        <f t="shared" si="1162"/>
        <v>1799.2519637190949</v>
      </c>
      <c r="I2735" s="10">
        <f t="shared" si="1136"/>
        <v>1781.2594440819039</v>
      </c>
      <c r="J2735" s="3">
        <f t="shared" si="1137"/>
        <v>0.18422840334888599</v>
      </c>
      <c r="K2735" s="3">
        <f t="shared" si="1138"/>
        <v>0</v>
      </c>
      <c r="L2735" s="15">
        <f t="shared" si="1139"/>
        <v>0</v>
      </c>
      <c r="M2735" s="3">
        <f t="shared" si="1140"/>
        <v>0</v>
      </c>
      <c r="N2735" s="15">
        <f t="shared" si="1141"/>
        <v>328.15858333333341</v>
      </c>
      <c r="O2735" s="15">
        <f t="shared" si="1142"/>
        <v>0.18422840334888599</v>
      </c>
      <c r="P2735" s="15">
        <f t="shared" si="1143"/>
        <v>1781.2594440819039</v>
      </c>
      <c r="Q2735" s="3">
        <f t="shared" si="1160"/>
        <v>3</v>
      </c>
      <c r="R2735" s="3">
        <f t="shared" si="1144"/>
        <v>-0.81</v>
      </c>
      <c r="S2735" s="16">
        <f t="shared" si="1145"/>
        <v>-7.0065000000000008</v>
      </c>
      <c r="T2735" s="3">
        <f t="shared" si="1146"/>
        <v>321.15208333333339</v>
      </c>
      <c r="U2735" s="3">
        <f t="shared" si="1147"/>
        <v>0.18422840334888599</v>
      </c>
      <c r="V2735" s="3">
        <f t="shared" si="1148"/>
        <v>1743.2278492103394</v>
      </c>
      <c r="W2735" s="19">
        <f t="shared" si="1149"/>
        <v>321.15208333333339</v>
      </c>
      <c r="X2735" s="19">
        <f t="shared" si="1150"/>
        <v>0.18422840334888599</v>
      </c>
      <c r="Y2735" s="19">
        <f t="shared" si="1151"/>
        <v>1743.2278492103394</v>
      </c>
      <c r="Z2735" s="2">
        <f t="shared" si="1152"/>
        <v>-7.0065000000000168</v>
      </c>
      <c r="AA2735" s="2">
        <f t="shared" si="1153"/>
        <v>-56.024114508755474</v>
      </c>
      <c r="AB2735">
        <v>0</v>
      </c>
      <c r="AC2735">
        <v>190.5</v>
      </c>
      <c r="AD2735">
        <v>-50.8</v>
      </c>
      <c r="AE2735">
        <v>812.8</v>
      </c>
      <c r="AF2735" s="2">
        <f t="shared" si="1154"/>
        <v>0.234375</v>
      </c>
      <c r="AG2735" t="b">
        <f t="shared" si="1155"/>
        <v>1</v>
      </c>
      <c r="AH2735" s="2">
        <f t="shared" si="1156"/>
        <v>-7.0065000000000168</v>
      </c>
      <c r="AI2735" t="str">
        <f t="shared" si="1157"/>
        <v/>
      </c>
      <c r="AJ2735" s="2">
        <f t="shared" si="1158"/>
        <v>-5.224114508755477</v>
      </c>
      <c r="AK2735" s="2">
        <f t="shared" si="1159"/>
        <v>5.224114508755477</v>
      </c>
    </row>
    <row r="2736" spans="1:37" x14ac:dyDescent="0.3">
      <c r="A2736" s="18">
        <v>40978</v>
      </c>
      <c r="B2736">
        <v>0</v>
      </c>
      <c r="C2736">
        <v>13.2</v>
      </c>
      <c r="D2736">
        <v>1.5</v>
      </c>
      <c r="E2736">
        <v>7.35</v>
      </c>
      <c r="G2736" s="3">
        <f t="shared" si="1161"/>
        <v>321.15208333333339</v>
      </c>
      <c r="H2736" s="3">
        <f t="shared" si="1162"/>
        <v>1743.2278492103394</v>
      </c>
      <c r="I2736" s="10">
        <f t="shared" si="1136"/>
        <v>1725.7955707182359</v>
      </c>
      <c r="J2736" s="3">
        <f t="shared" si="1137"/>
        <v>0.18608929631200605</v>
      </c>
      <c r="K2736" s="3">
        <f t="shared" si="1138"/>
        <v>0</v>
      </c>
      <c r="L2736" s="15">
        <f t="shared" si="1139"/>
        <v>0</v>
      </c>
      <c r="M2736" s="3">
        <f t="shared" si="1140"/>
        <v>0</v>
      </c>
      <c r="N2736" s="15">
        <f t="shared" si="1141"/>
        <v>321.15208333333339</v>
      </c>
      <c r="O2736" s="15">
        <f t="shared" si="1142"/>
        <v>0.18608929631200605</v>
      </c>
      <c r="P2736" s="15">
        <f t="shared" si="1143"/>
        <v>1725.7955707182359</v>
      </c>
      <c r="Q2736" s="3">
        <f t="shared" si="1160"/>
        <v>3</v>
      </c>
      <c r="R2736" s="3">
        <f t="shared" si="1144"/>
        <v>-0.81</v>
      </c>
      <c r="S2736" s="16">
        <f t="shared" si="1145"/>
        <v>-5.9535</v>
      </c>
      <c r="T2736" s="3">
        <f t="shared" si="1146"/>
        <v>315.19858333333337</v>
      </c>
      <c r="U2736" s="3">
        <f t="shared" si="1147"/>
        <v>0.18608929631200605</v>
      </c>
      <c r="V2736" s="3">
        <f t="shared" si="1148"/>
        <v>1693.8028655063354</v>
      </c>
      <c r="W2736" s="19">
        <f t="shared" si="1149"/>
        <v>315.19858333333337</v>
      </c>
      <c r="X2736" s="19">
        <f t="shared" si="1150"/>
        <v>0.18608929631200605</v>
      </c>
      <c r="Y2736" s="19">
        <f t="shared" si="1151"/>
        <v>1693.8028655063354</v>
      </c>
      <c r="Z2736" s="2">
        <f t="shared" si="1152"/>
        <v>-5.9535000000000196</v>
      </c>
      <c r="AA2736" s="2">
        <f t="shared" si="1153"/>
        <v>-49.424983704004035</v>
      </c>
      <c r="AB2736">
        <v>2.54</v>
      </c>
      <c r="AC2736">
        <v>193.04</v>
      </c>
      <c r="AD2736">
        <v>-76.2</v>
      </c>
      <c r="AE2736">
        <v>736.6</v>
      </c>
      <c r="AF2736" s="2">
        <f t="shared" si="1154"/>
        <v>0.26206896551724135</v>
      </c>
      <c r="AG2736" t="b">
        <f t="shared" si="1155"/>
        <v>1</v>
      </c>
      <c r="AH2736" s="2">
        <f t="shared" si="1156"/>
        <v>-8.4935000000000187</v>
      </c>
      <c r="AI2736">
        <f t="shared" si="1157"/>
        <v>8.4935000000000187</v>
      </c>
      <c r="AJ2736" s="2">
        <f t="shared" si="1158"/>
        <v>26.775016295995968</v>
      </c>
      <c r="AK2736" s="2">
        <f t="shared" si="1159"/>
        <v>26.775016295995968</v>
      </c>
    </row>
    <row r="2737" spans="1:37" x14ac:dyDescent="0.3">
      <c r="A2737" s="18">
        <v>40979</v>
      </c>
      <c r="B2737">
        <v>2.54</v>
      </c>
      <c r="C2737">
        <v>6.5</v>
      </c>
      <c r="D2737">
        <v>1.6</v>
      </c>
      <c r="E2737">
        <v>4.05</v>
      </c>
      <c r="G2737" s="3">
        <f t="shared" si="1161"/>
        <v>315.19858333333337</v>
      </c>
      <c r="H2737" s="3">
        <f t="shared" si="1162"/>
        <v>1693.8028655063354</v>
      </c>
      <c r="I2737" s="10">
        <f t="shared" si="1136"/>
        <v>1676.864836851272</v>
      </c>
      <c r="J2737" s="3">
        <f t="shared" si="1137"/>
        <v>0.1879689861737435</v>
      </c>
      <c r="K2737" s="3">
        <f t="shared" si="1138"/>
        <v>1.7144999999999997</v>
      </c>
      <c r="L2737" s="15">
        <f t="shared" si="1139"/>
        <v>0.82550000000000023</v>
      </c>
      <c r="M2737" s="3">
        <f t="shared" si="1140"/>
        <v>0.39687500000000031</v>
      </c>
      <c r="N2737" s="15">
        <f t="shared" si="1141"/>
        <v>315.5954583333334</v>
      </c>
      <c r="O2737" s="15">
        <f t="shared" si="1142"/>
        <v>0.18838728431044358</v>
      </c>
      <c r="P2737" s="15">
        <f t="shared" si="1143"/>
        <v>1675.2481967586696</v>
      </c>
      <c r="Q2737" s="3">
        <f t="shared" si="1160"/>
        <v>3</v>
      </c>
      <c r="R2737" s="3">
        <f t="shared" si="1144"/>
        <v>-0.81</v>
      </c>
      <c r="S2737" s="16">
        <f t="shared" si="1145"/>
        <v>-3.2805</v>
      </c>
      <c r="T2737" s="3">
        <f t="shared" si="1146"/>
        <v>312.31495833333338</v>
      </c>
      <c r="U2737" s="3">
        <f t="shared" si="1147"/>
        <v>0.18838728431044358</v>
      </c>
      <c r="V2737" s="3">
        <f t="shared" si="1148"/>
        <v>1657.8346010799182</v>
      </c>
      <c r="W2737" s="19">
        <f t="shared" si="1149"/>
        <v>312.31495833333338</v>
      </c>
      <c r="X2737" s="19">
        <f t="shared" si="1150"/>
        <v>0.18838728431044358</v>
      </c>
      <c r="Y2737" s="19">
        <f t="shared" si="1151"/>
        <v>1657.8346010799182</v>
      </c>
      <c r="Z2737" s="2">
        <f t="shared" si="1152"/>
        <v>-2.883624999999995</v>
      </c>
      <c r="AA2737" s="2">
        <f t="shared" si="1153"/>
        <v>-35.968264426417136</v>
      </c>
      <c r="AB2737">
        <v>0</v>
      </c>
      <c r="AC2737">
        <v>193.04</v>
      </c>
      <c r="AD2737">
        <v>-25.4</v>
      </c>
      <c r="AE2737">
        <v>711.2</v>
      </c>
      <c r="AF2737" s="2">
        <f t="shared" si="1154"/>
        <v>0.27142857142857141</v>
      </c>
      <c r="AG2737" t="b">
        <f t="shared" si="1155"/>
        <v>1</v>
      </c>
      <c r="AH2737" s="2">
        <f t="shared" si="1156"/>
        <v>-2.883624999999995</v>
      </c>
      <c r="AI2737">
        <f t="shared" si="1157"/>
        <v>2.883624999999995</v>
      </c>
      <c r="AJ2737" s="2">
        <f t="shared" si="1158"/>
        <v>-10.568264426417137</v>
      </c>
      <c r="AK2737" s="2">
        <f t="shared" si="1159"/>
        <v>10.568264426417137</v>
      </c>
    </row>
    <row r="2738" spans="1:37" x14ac:dyDescent="0.3">
      <c r="A2738" s="18">
        <v>40980</v>
      </c>
      <c r="B2738">
        <v>12.68</v>
      </c>
      <c r="C2738">
        <v>2.8</v>
      </c>
      <c r="D2738">
        <v>-2.1</v>
      </c>
      <c r="E2738">
        <v>0.35</v>
      </c>
      <c r="G2738" s="3">
        <f t="shared" si="1161"/>
        <v>312.31495833333338</v>
      </c>
      <c r="H2738" s="3">
        <f t="shared" si="1162"/>
        <v>1657.8346010799182</v>
      </c>
      <c r="I2738" s="10">
        <f t="shared" si="1136"/>
        <v>1641.2562550691191</v>
      </c>
      <c r="J2738" s="3">
        <f t="shared" si="1137"/>
        <v>0.19029018617216523</v>
      </c>
      <c r="K2738" s="3">
        <f t="shared" si="1138"/>
        <v>0.73966666666666647</v>
      </c>
      <c r="L2738" s="15">
        <f t="shared" si="1139"/>
        <v>11.940333333333333</v>
      </c>
      <c r="M2738" s="3">
        <f t="shared" si="1140"/>
        <v>11.755416666666667</v>
      </c>
      <c r="N2738" s="15">
        <f t="shared" si="1141"/>
        <v>324.07037500000007</v>
      </c>
      <c r="O2738" s="15">
        <f t="shared" si="1142"/>
        <v>0.1856160666047707</v>
      </c>
      <c r="P2738" s="15">
        <f t="shared" si="1143"/>
        <v>1745.9176941295598</v>
      </c>
      <c r="Q2738" s="3">
        <f t="shared" si="1160"/>
        <v>3</v>
      </c>
      <c r="R2738" s="3">
        <f t="shared" si="1144"/>
        <v>-0.81</v>
      </c>
      <c r="S2738" s="16">
        <f t="shared" si="1145"/>
        <v>-0.28349999999999997</v>
      </c>
      <c r="T2738" s="3">
        <f t="shared" si="1146"/>
        <v>323.78687500000007</v>
      </c>
      <c r="U2738" s="3">
        <f t="shared" si="1147"/>
        <v>0.1856160666047707</v>
      </c>
      <c r="V2738" s="3">
        <f t="shared" si="1148"/>
        <v>1744.390347897169</v>
      </c>
      <c r="W2738" s="19">
        <f t="shared" si="1149"/>
        <v>323.78687500000007</v>
      </c>
      <c r="X2738" s="19">
        <f t="shared" si="1150"/>
        <v>0.1856160666047707</v>
      </c>
      <c r="Y2738" s="19">
        <f t="shared" si="1151"/>
        <v>1744.390347897169</v>
      </c>
      <c r="Z2738" s="2">
        <f t="shared" si="1152"/>
        <v>11.471916666666687</v>
      </c>
      <c r="AA2738" s="2">
        <f t="shared" si="1153"/>
        <v>86.555746817250792</v>
      </c>
      <c r="AB2738">
        <v>22.86</v>
      </c>
      <c r="AC2738">
        <v>215.9</v>
      </c>
      <c r="AD2738">
        <v>228.6</v>
      </c>
      <c r="AE2738">
        <v>939.8</v>
      </c>
      <c r="AF2738" s="2">
        <f t="shared" si="1154"/>
        <v>0.22972972972972974</v>
      </c>
      <c r="AG2738" t="b">
        <f t="shared" si="1155"/>
        <v>1</v>
      </c>
      <c r="AH2738" s="2">
        <f t="shared" si="1156"/>
        <v>-11.388083333333313</v>
      </c>
      <c r="AI2738">
        <f t="shared" si="1157"/>
        <v>11.388083333333313</v>
      </c>
      <c r="AJ2738" s="2">
        <f t="shared" si="1158"/>
        <v>-142.0442531827492</v>
      </c>
      <c r="AK2738" s="2">
        <f t="shared" si="1159"/>
        <v>142.0442531827492</v>
      </c>
    </row>
    <row r="2739" spans="1:37" x14ac:dyDescent="0.3">
      <c r="A2739" s="18">
        <v>40981</v>
      </c>
      <c r="B2739">
        <v>30.48</v>
      </c>
      <c r="C2739">
        <v>2.6</v>
      </c>
      <c r="D2739">
        <v>-2</v>
      </c>
      <c r="E2739">
        <v>0.3</v>
      </c>
      <c r="G2739" s="3">
        <f t="shared" si="1161"/>
        <v>323.78687500000007</v>
      </c>
      <c r="H2739" s="3">
        <f t="shared" si="1162"/>
        <v>1744.390347897169</v>
      </c>
      <c r="I2739" s="10">
        <f t="shared" si="1136"/>
        <v>1726.9464444181974</v>
      </c>
      <c r="J2739" s="3">
        <f t="shared" si="1137"/>
        <v>0.18749097636845524</v>
      </c>
      <c r="K2739" s="3">
        <f t="shared" si="1138"/>
        <v>1.5240000000000009</v>
      </c>
      <c r="L2739" s="15">
        <f t="shared" si="1139"/>
        <v>28.956</v>
      </c>
      <c r="M2739" s="3">
        <f t="shared" si="1140"/>
        <v>28.574999999999999</v>
      </c>
      <c r="N2739" s="15">
        <f t="shared" si="1141"/>
        <v>352.36187500000005</v>
      </c>
      <c r="O2739" s="15">
        <f t="shared" si="1142"/>
        <v>0.17777608525850422</v>
      </c>
      <c r="P2739" s="15">
        <f t="shared" si="1143"/>
        <v>1982.054416867323</v>
      </c>
      <c r="Q2739" s="3">
        <f t="shared" si="1160"/>
        <v>3</v>
      </c>
      <c r="R2739" s="3">
        <f t="shared" si="1144"/>
        <v>-0.81</v>
      </c>
      <c r="S2739" s="16">
        <f t="shared" si="1145"/>
        <v>-0.24299999999999999</v>
      </c>
      <c r="T2739" s="3">
        <f t="shared" si="1146"/>
        <v>352.11887500000006</v>
      </c>
      <c r="U2739" s="3">
        <f t="shared" si="1147"/>
        <v>0.17777608525850422</v>
      </c>
      <c r="V2739" s="3">
        <f t="shared" si="1148"/>
        <v>1980.6875288539736</v>
      </c>
      <c r="W2739" s="19">
        <f t="shared" si="1149"/>
        <v>352.11887500000006</v>
      </c>
      <c r="X2739" s="19">
        <f t="shared" si="1150"/>
        <v>0.17777608525850422</v>
      </c>
      <c r="Y2739" s="19">
        <f t="shared" si="1151"/>
        <v>1980.6875288539736</v>
      </c>
      <c r="Z2739" s="2">
        <f t="shared" si="1152"/>
        <v>28.331999999999994</v>
      </c>
      <c r="AA2739" s="2">
        <f t="shared" si="1153"/>
        <v>236.2971809568046</v>
      </c>
      <c r="AB2739">
        <v>17.78</v>
      </c>
      <c r="AC2739">
        <v>233.68</v>
      </c>
      <c r="AD2739">
        <v>-25.4</v>
      </c>
      <c r="AE2739">
        <v>914.4</v>
      </c>
      <c r="AF2739" s="2">
        <f t="shared" si="1154"/>
        <v>0.25555555555555559</v>
      </c>
      <c r="AG2739" t="b">
        <f t="shared" si="1155"/>
        <v>1</v>
      </c>
      <c r="AH2739" s="2">
        <f t="shared" si="1156"/>
        <v>10.551999999999992</v>
      </c>
      <c r="AI2739">
        <f t="shared" si="1157"/>
        <v>10.551999999999992</v>
      </c>
      <c r="AJ2739" s="2">
        <f t="shared" si="1158"/>
        <v>261.69718095680457</v>
      </c>
      <c r="AK2739" s="2">
        <f t="shared" si="1159"/>
        <v>261.69718095680457</v>
      </c>
    </row>
    <row r="2740" spans="1:37" x14ac:dyDescent="0.3">
      <c r="A2740" s="18">
        <v>40982</v>
      </c>
      <c r="B2740">
        <v>17.78</v>
      </c>
      <c r="C2740">
        <v>0.7</v>
      </c>
      <c r="D2740">
        <v>-2.1</v>
      </c>
      <c r="E2740">
        <v>-0.7</v>
      </c>
      <c r="G2740" s="3">
        <f t="shared" si="1161"/>
        <v>352.11887500000006</v>
      </c>
      <c r="H2740" s="3">
        <f t="shared" si="1162"/>
        <v>1980.6875288539736</v>
      </c>
      <c r="I2740" s="10">
        <f t="shared" si="1136"/>
        <v>1960.8806535654339</v>
      </c>
      <c r="J2740" s="3">
        <f t="shared" si="1137"/>
        <v>0.17957180329141839</v>
      </c>
      <c r="K2740" s="3">
        <f t="shared" si="1138"/>
        <v>0</v>
      </c>
      <c r="L2740" s="15">
        <f t="shared" si="1139"/>
        <v>17.78</v>
      </c>
      <c r="M2740" s="3">
        <f t="shared" si="1140"/>
        <v>17.78</v>
      </c>
      <c r="N2740" s="15">
        <f t="shared" si="1141"/>
        <v>369.89887500000009</v>
      </c>
      <c r="O2740" s="15">
        <f t="shared" si="1142"/>
        <v>0.17427369109513816</v>
      </c>
      <c r="P2740" s="15">
        <f t="shared" si="1143"/>
        <v>2122.5170172017974</v>
      </c>
      <c r="Q2740" s="3">
        <f t="shared" si="1160"/>
        <v>3</v>
      </c>
      <c r="R2740" s="3">
        <f t="shared" si="1144"/>
        <v>-0.81</v>
      </c>
      <c r="S2740" s="16">
        <f t="shared" si="1145"/>
        <v>0</v>
      </c>
      <c r="T2740" s="3">
        <f t="shared" si="1146"/>
        <v>369.89887500000009</v>
      </c>
      <c r="U2740" s="3">
        <f t="shared" si="1147"/>
        <v>0.17427369109513816</v>
      </c>
      <c r="V2740" s="3">
        <f t="shared" si="1148"/>
        <v>2122.5170172017974</v>
      </c>
      <c r="W2740" s="19">
        <f t="shared" si="1149"/>
        <v>369.89887500000009</v>
      </c>
      <c r="X2740" s="19">
        <f t="shared" si="1150"/>
        <v>0.17427369109513816</v>
      </c>
      <c r="Y2740" s="19">
        <f t="shared" si="1151"/>
        <v>2122.5170172017974</v>
      </c>
      <c r="Z2740" s="2">
        <f t="shared" si="1152"/>
        <v>17.78000000000003</v>
      </c>
      <c r="AA2740" s="2">
        <f t="shared" si="1153"/>
        <v>141.82948834782383</v>
      </c>
      <c r="AB2740">
        <v>17.78</v>
      </c>
      <c r="AC2740">
        <v>251.46</v>
      </c>
      <c r="AD2740">
        <v>127</v>
      </c>
      <c r="AE2740">
        <v>1041.4000000000001</v>
      </c>
      <c r="AF2740" s="2">
        <f t="shared" si="1154"/>
        <v>0.24146341463414633</v>
      </c>
      <c r="AG2740" t="b">
        <f t="shared" si="1155"/>
        <v>1</v>
      </c>
      <c r="AH2740" s="2">
        <f t="shared" si="1156"/>
        <v>2.8421709430404007E-14</v>
      </c>
      <c r="AI2740">
        <f t="shared" si="1157"/>
        <v>2.8421709430404007E-14</v>
      </c>
      <c r="AJ2740" s="2">
        <f t="shared" si="1158"/>
        <v>14.829488347823826</v>
      </c>
      <c r="AK2740" s="2">
        <f t="shared" si="1159"/>
        <v>14.829488347823826</v>
      </c>
    </row>
    <row r="2741" spans="1:37" x14ac:dyDescent="0.3">
      <c r="A2741" s="18">
        <v>40983</v>
      </c>
      <c r="B2741">
        <v>33.020000000000003</v>
      </c>
      <c r="C2741">
        <v>2.1</v>
      </c>
      <c r="D2741">
        <v>-0.9</v>
      </c>
      <c r="E2741">
        <v>0.6</v>
      </c>
      <c r="G2741" s="3">
        <f t="shared" si="1161"/>
        <v>369.89887500000009</v>
      </c>
      <c r="H2741" s="3">
        <f t="shared" si="1162"/>
        <v>2122.5170172017974</v>
      </c>
      <c r="I2741" s="10">
        <f t="shared" si="1136"/>
        <v>2101.2918470297795</v>
      </c>
      <c r="J2741" s="3">
        <f t="shared" si="1137"/>
        <v>0.17603403140923046</v>
      </c>
      <c r="K2741" s="3">
        <f t="shared" si="1138"/>
        <v>3.3019999999999996</v>
      </c>
      <c r="L2741" s="15">
        <f t="shared" si="1139"/>
        <v>29.718000000000004</v>
      </c>
      <c r="M2741" s="3">
        <f t="shared" si="1140"/>
        <v>28.892500000000005</v>
      </c>
      <c r="N2741" s="15">
        <f t="shared" si="1141"/>
        <v>398.79137500000007</v>
      </c>
      <c r="O2741" s="15">
        <f t="shared" si="1142"/>
        <v>0.16950387084337054</v>
      </c>
      <c r="P2741" s="15">
        <f t="shared" si="1143"/>
        <v>2352.6977467582547</v>
      </c>
      <c r="Q2741" s="3">
        <f t="shared" si="1160"/>
        <v>3</v>
      </c>
      <c r="R2741" s="3">
        <f t="shared" si="1144"/>
        <v>-0.81</v>
      </c>
      <c r="S2741" s="16">
        <f t="shared" si="1145"/>
        <v>-0.48599999999999999</v>
      </c>
      <c r="T2741" s="3">
        <f t="shared" si="1146"/>
        <v>398.30537500000008</v>
      </c>
      <c r="U2741" s="3">
        <f t="shared" si="1147"/>
        <v>0.16950387084337054</v>
      </c>
      <c r="V2741" s="3">
        <f t="shared" si="1148"/>
        <v>2349.8305555986553</v>
      </c>
      <c r="W2741" s="19">
        <f t="shared" si="1149"/>
        <v>398.30537500000008</v>
      </c>
      <c r="X2741" s="19">
        <f t="shared" si="1150"/>
        <v>0.16950387084337054</v>
      </c>
      <c r="Y2741" s="19">
        <f t="shared" si="1151"/>
        <v>2349.8305555986553</v>
      </c>
      <c r="Z2741" s="2">
        <f t="shared" si="1152"/>
        <v>28.406499999999994</v>
      </c>
      <c r="AA2741" s="2">
        <f t="shared" si="1153"/>
        <v>227.31353839685789</v>
      </c>
      <c r="AB2741">
        <v>17.78</v>
      </c>
      <c r="AC2741">
        <v>269.24</v>
      </c>
      <c r="AD2741">
        <v>-50.8</v>
      </c>
      <c r="AE2741">
        <v>990.6</v>
      </c>
      <c r="AF2741" s="2">
        <f t="shared" si="1154"/>
        <v>0.27179487179487177</v>
      </c>
      <c r="AG2741" t="b">
        <f t="shared" si="1155"/>
        <v>1</v>
      </c>
      <c r="AH2741" s="2">
        <f t="shared" si="1156"/>
        <v>10.626499999999993</v>
      </c>
      <c r="AI2741">
        <f t="shared" si="1157"/>
        <v>10.626499999999993</v>
      </c>
      <c r="AJ2741" s="2">
        <f t="shared" si="1158"/>
        <v>278.1135383968579</v>
      </c>
      <c r="AK2741" s="2">
        <f t="shared" si="1159"/>
        <v>278.1135383968579</v>
      </c>
    </row>
    <row r="2742" spans="1:37" x14ac:dyDescent="0.3">
      <c r="A2742" s="18">
        <v>40984</v>
      </c>
      <c r="B2742">
        <v>60.96</v>
      </c>
      <c r="C2742">
        <v>4.5999999999999996</v>
      </c>
      <c r="D2742">
        <v>1.1000000000000001</v>
      </c>
      <c r="E2742">
        <v>2.85</v>
      </c>
      <c r="G2742" s="3">
        <f t="shared" si="1161"/>
        <v>398.30537500000008</v>
      </c>
      <c r="H2742" s="3">
        <f t="shared" si="1162"/>
        <v>2349.8305555986553</v>
      </c>
      <c r="I2742" s="10">
        <f t="shared" si="1136"/>
        <v>2326.3322500426689</v>
      </c>
      <c r="J2742" s="3">
        <f t="shared" si="1137"/>
        <v>0.17121603115491971</v>
      </c>
      <c r="K2742" s="3">
        <f t="shared" si="1138"/>
        <v>28.956000000000003</v>
      </c>
      <c r="L2742" s="15">
        <f t="shared" si="1139"/>
        <v>32.003999999999998</v>
      </c>
      <c r="M2742" s="3">
        <f t="shared" si="1140"/>
        <v>24.764999999999997</v>
      </c>
      <c r="N2742" s="15">
        <f t="shared" si="1141"/>
        <v>423.07037500000007</v>
      </c>
      <c r="O2742" s="15">
        <f t="shared" si="1142"/>
        <v>0.17281171000702097</v>
      </c>
      <c r="P2742" s="15">
        <f t="shared" si="1143"/>
        <v>2448.1580269231272</v>
      </c>
      <c r="Q2742" s="3">
        <f t="shared" si="1160"/>
        <v>3</v>
      </c>
      <c r="R2742" s="3">
        <f t="shared" si="1144"/>
        <v>-0.81</v>
      </c>
      <c r="S2742" s="16">
        <f t="shared" si="1145"/>
        <v>-2.3085000000000004</v>
      </c>
      <c r="T2742" s="3">
        <f t="shared" si="1146"/>
        <v>420.76187500000009</v>
      </c>
      <c r="U2742" s="3">
        <f t="shared" si="1147"/>
        <v>0.17281171000702097</v>
      </c>
      <c r="V2742" s="3">
        <f t="shared" si="1148"/>
        <v>2434.7995571764518</v>
      </c>
      <c r="W2742" s="19">
        <f t="shared" si="1149"/>
        <v>420.76187500000009</v>
      </c>
      <c r="X2742" s="19">
        <f t="shared" si="1150"/>
        <v>0.17281171000702097</v>
      </c>
      <c r="Y2742" s="19">
        <f t="shared" si="1151"/>
        <v>2434.7995571764518</v>
      </c>
      <c r="Z2742" s="2">
        <f t="shared" si="1152"/>
        <v>22.456500000000005</v>
      </c>
      <c r="AA2742" s="2">
        <f t="shared" si="1153"/>
        <v>84.969001577796462</v>
      </c>
      <c r="AB2742">
        <v>0</v>
      </c>
      <c r="AC2742">
        <v>269.24</v>
      </c>
      <c r="AD2742">
        <v>-50.8</v>
      </c>
      <c r="AE2742">
        <v>939.8</v>
      </c>
      <c r="AF2742" s="2">
        <f t="shared" si="1154"/>
        <v>0.2864864864864865</v>
      </c>
      <c r="AG2742" t="b">
        <f t="shared" si="1155"/>
        <v>1</v>
      </c>
      <c r="AH2742" s="2">
        <f t="shared" si="1156"/>
        <v>22.456500000000005</v>
      </c>
      <c r="AI2742">
        <f t="shared" si="1157"/>
        <v>22.456500000000005</v>
      </c>
      <c r="AJ2742" s="2">
        <f t="shared" si="1158"/>
        <v>135.76900157779647</v>
      </c>
      <c r="AK2742" s="2">
        <f t="shared" si="1159"/>
        <v>135.76900157779647</v>
      </c>
    </row>
    <row r="2743" spans="1:37" x14ac:dyDescent="0.3">
      <c r="A2743" s="18">
        <v>40985</v>
      </c>
      <c r="B2743">
        <v>17.78</v>
      </c>
      <c r="C2743">
        <v>6.4</v>
      </c>
      <c r="D2743">
        <v>0.1</v>
      </c>
      <c r="E2743">
        <v>3.25</v>
      </c>
      <c r="G2743" s="3">
        <f t="shared" si="1161"/>
        <v>420.76187500000009</v>
      </c>
      <c r="H2743" s="3">
        <f t="shared" si="1162"/>
        <v>2434.7995571764518</v>
      </c>
      <c r="I2743" s="10">
        <f t="shared" si="1136"/>
        <v>2410.4515616046874</v>
      </c>
      <c r="J2743" s="3">
        <f t="shared" si="1137"/>
        <v>0.17455728283537472</v>
      </c>
      <c r="K2743" s="3">
        <f t="shared" si="1138"/>
        <v>9.6308333333333334</v>
      </c>
      <c r="L2743" s="15">
        <f t="shared" si="1139"/>
        <v>8.1491666666666678</v>
      </c>
      <c r="M2743" s="3">
        <f t="shared" si="1140"/>
        <v>5.741458333333334</v>
      </c>
      <c r="N2743" s="15">
        <f t="shared" si="1141"/>
        <v>426.50333333333344</v>
      </c>
      <c r="O2743" s="15">
        <f t="shared" si="1142"/>
        <v>0.17556187017649161</v>
      </c>
      <c r="P2743" s="15">
        <f t="shared" si="1143"/>
        <v>2429.3619844933951</v>
      </c>
      <c r="Q2743" s="3">
        <f t="shared" si="1160"/>
        <v>3</v>
      </c>
      <c r="R2743" s="3">
        <f t="shared" si="1144"/>
        <v>-0.81</v>
      </c>
      <c r="S2743" s="16">
        <f t="shared" si="1145"/>
        <v>-2.6325000000000003</v>
      </c>
      <c r="T2743" s="3">
        <f t="shared" si="1146"/>
        <v>423.87083333333345</v>
      </c>
      <c r="U2743" s="3">
        <f t="shared" si="1147"/>
        <v>0.17556187017649161</v>
      </c>
      <c r="V2743" s="3">
        <f t="shared" si="1148"/>
        <v>2414.367270679094</v>
      </c>
      <c r="W2743" s="19">
        <f t="shared" si="1149"/>
        <v>423.87083333333345</v>
      </c>
      <c r="X2743" s="19">
        <f t="shared" si="1150"/>
        <v>0.17556187017649161</v>
      </c>
      <c r="Y2743" s="19">
        <f t="shared" si="1151"/>
        <v>2414.367270679094</v>
      </c>
      <c r="Z2743" s="2">
        <f t="shared" si="1152"/>
        <v>3.1089583333333621</v>
      </c>
      <c r="AA2743" s="2">
        <f t="shared" si="1153"/>
        <v>-20.432286497357836</v>
      </c>
      <c r="AB2743">
        <v>5.08</v>
      </c>
      <c r="AC2743">
        <v>274.32</v>
      </c>
      <c r="AD2743">
        <v>-50.8</v>
      </c>
      <c r="AE2743">
        <v>889</v>
      </c>
      <c r="AF2743" s="2">
        <f t="shared" si="1154"/>
        <v>0.30857142857142855</v>
      </c>
      <c r="AG2743" t="b">
        <f t="shared" si="1155"/>
        <v>1</v>
      </c>
      <c r="AH2743" s="2">
        <f t="shared" si="1156"/>
        <v>-1.9710416666666379</v>
      </c>
      <c r="AI2743">
        <f t="shared" si="1157"/>
        <v>1.9710416666666379</v>
      </c>
      <c r="AJ2743" s="2">
        <f t="shared" si="1158"/>
        <v>30.367713502642161</v>
      </c>
      <c r="AK2743" s="2">
        <f t="shared" si="1159"/>
        <v>30.367713502642161</v>
      </c>
    </row>
    <row r="2744" spans="1:37" x14ac:dyDescent="0.3">
      <c r="A2744" s="18">
        <v>40986</v>
      </c>
      <c r="B2744">
        <v>15.24</v>
      </c>
      <c r="C2744">
        <v>4.5999999999999996</v>
      </c>
      <c r="D2744">
        <v>-1.1000000000000001</v>
      </c>
      <c r="E2744">
        <v>1.75</v>
      </c>
      <c r="G2744" s="3">
        <f t="shared" si="1161"/>
        <v>423.87083333333345</v>
      </c>
      <c r="H2744" s="3">
        <f t="shared" si="1162"/>
        <v>2414.367270679094</v>
      </c>
      <c r="I2744" s="10">
        <f t="shared" si="1136"/>
        <v>2390.2235979723032</v>
      </c>
      <c r="J2744" s="3">
        <f t="shared" si="1137"/>
        <v>0.17733522240049657</v>
      </c>
      <c r="K2744" s="3">
        <f t="shared" si="1138"/>
        <v>4.4450000000000021</v>
      </c>
      <c r="L2744" s="15">
        <f t="shared" si="1139"/>
        <v>10.794999999999998</v>
      </c>
      <c r="M2744" s="3">
        <f t="shared" si="1140"/>
        <v>9.6837499999999981</v>
      </c>
      <c r="N2744" s="15">
        <f t="shared" si="1141"/>
        <v>433.55458333333343</v>
      </c>
      <c r="O2744" s="15">
        <f t="shared" si="1142"/>
        <v>0.17600599280496274</v>
      </c>
      <c r="P2744" s="15">
        <f t="shared" si="1143"/>
        <v>2463.2944391488286</v>
      </c>
      <c r="Q2744" s="3">
        <f t="shared" si="1160"/>
        <v>3</v>
      </c>
      <c r="R2744" s="3">
        <f t="shared" si="1144"/>
        <v>-0.81</v>
      </c>
      <c r="S2744" s="16">
        <f t="shared" si="1145"/>
        <v>-1.4175</v>
      </c>
      <c r="T2744" s="3">
        <f t="shared" si="1146"/>
        <v>432.13708333333341</v>
      </c>
      <c r="U2744" s="3">
        <f t="shared" si="1147"/>
        <v>0.17600599280496274</v>
      </c>
      <c r="V2744" s="3">
        <f t="shared" si="1148"/>
        <v>2455.2407361049168</v>
      </c>
      <c r="W2744" s="19">
        <f t="shared" si="1149"/>
        <v>432.13708333333341</v>
      </c>
      <c r="X2744" s="19">
        <f t="shared" si="1150"/>
        <v>0.17600599280496274</v>
      </c>
      <c r="Y2744" s="19">
        <f t="shared" si="1151"/>
        <v>2455.2407361049168</v>
      </c>
      <c r="Z2744" s="2">
        <f t="shared" si="1152"/>
        <v>8.2662499999999568</v>
      </c>
      <c r="AA2744" s="2">
        <f t="shared" si="1153"/>
        <v>40.873465425822815</v>
      </c>
      <c r="AB2744">
        <v>12.7</v>
      </c>
      <c r="AC2744">
        <v>287.02</v>
      </c>
      <c r="AD2744">
        <v>101.6</v>
      </c>
      <c r="AE2744">
        <v>990.6</v>
      </c>
      <c r="AF2744" s="2">
        <f t="shared" si="1154"/>
        <v>0.28974358974358971</v>
      </c>
      <c r="AG2744" t="b">
        <f t="shared" si="1155"/>
        <v>1</v>
      </c>
      <c r="AH2744" s="2">
        <f t="shared" si="1156"/>
        <v>-4.4337500000000425</v>
      </c>
      <c r="AI2744" t="str">
        <f t="shared" si="1157"/>
        <v/>
      </c>
      <c r="AJ2744" s="2">
        <f t="shared" si="1158"/>
        <v>-60.72653457417718</v>
      </c>
      <c r="AK2744" s="2">
        <f t="shared" si="1159"/>
        <v>60.72653457417718</v>
      </c>
    </row>
    <row r="2745" spans="1:37" x14ac:dyDescent="0.3">
      <c r="A2745" s="18">
        <v>40987</v>
      </c>
      <c r="B2745">
        <v>5.08</v>
      </c>
      <c r="C2745">
        <v>2.5</v>
      </c>
      <c r="D2745">
        <v>-5.0999999999999996</v>
      </c>
      <c r="E2745">
        <v>-1.3</v>
      </c>
      <c r="G2745" s="3">
        <f t="shared" si="1161"/>
        <v>432.13708333333341</v>
      </c>
      <c r="H2745" s="3">
        <f t="shared" si="1162"/>
        <v>2455.2407361049168</v>
      </c>
      <c r="I2745" s="10">
        <f t="shared" si="1136"/>
        <v>2430.6883287438677</v>
      </c>
      <c r="J2745" s="3">
        <f t="shared" si="1137"/>
        <v>0.17778383111612397</v>
      </c>
      <c r="K2745" s="3">
        <f t="shared" si="1138"/>
        <v>0</v>
      </c>
      <c r="L2745" s="15">
        <f t="shared" si="1139"/>
        <v>5.08</v>
      </c>
      <c r="M2745" s="3">
        <f t="shared" si="1140"/>
        <v>5.08</v>
      </c>
      <c r="N2745" s="15">
        <f t="shared" si="1141"/>
        <v>437.21708333333339</v>
      </c>
      <c r="O2745" s="15">
        <f t="shared" si="1142"/>
        <v>0.17651998586846038</v>
      </c>
      <c r="P2745" s="15">
        <f t="shared" si="1143"/>
        <v>2476.8701469256857</v>
      </c>
      <c r="Q2745" s="3">
        <f t="shared" si="1160"/>
        <v>3</v>
      </c>
      <c r="R2745" s="3">
        <f t="shared" si="1144"/>
        <v>-0.81</v>
      </c>
      <c r="S2745" s="16">
        <f t="shared" si="1145"/>
        <v>0</v>
      </c>
      <c r="T2745" s="3">
        <f t="shared" si="1146"/>
        <v>437.21708333333339</v>
      </c>
      <c r="U2745" s="3">
        <f t="shared" si="1147"/>
        <v>0.17651998586846038</v>
      </c>
      <c r="V2745" s="3">
        <f t="shared" si="1148"/>
        <v>2476.8701469256857</v>
      </c>
      <c r="W2745" s="19">
        <f t="shared" si="1149"/>
        <v>437.21708333333339</v>
      </c>
      <c r="X2745" s="19">
        <f t="shared" si="1150"/>
        <v>0.17651998586846038</v>
      </c>
      <c r="Y2745" s="19">
        <f t="shared" si="1151"/>
        <v>2476.8701469256857</v>
      </c>
      <c r="Z2745" s="2">
        <f t="shared" si="1152"/>
        <v>5.0799999999999841</v>
      </c>
      <c r="AA2745" s="2">
        <f t="shared" si="1153"/>
        <v>21.629410820768953</v>
      </c>
      <c r="AB2745">
        <v>7.62</v>
      </c>
      <c r="AC2745">
        <v>294.64</v>
      </c>
      <c r="AD2745">
        <v>0</v>
      </c>
      <c r="AE2745">
        <v>990.6</v>
      </c>
      <c r="AF2745" s="2">
        <f t="shared" si="1154"/>
        <v>0.29743589743589743</v>
      </c>
      <c r="AG2745" t="b">
        <f t="shared" si="1155"/>
        <v>1</v>
      </c>
      <c r="AH2745" s="2">
        <f t="shared" si="1156"/>
        <v>-2.540000000000016</v>
      </c>
      <c r="AI2745">
        <f t="shared" si="1157"/>
        <v>2.540000000000016</v>
      </c>
      <c r="AJ2745" s="2">
        <f t="shared" si="1158"/>
        <v>21.629410820768953</v>
      </c>
      <c r="AK2745" s="2">
        <f t="shared" si="1159"/>
        <v>21.629410820768953</v>
      </c>
    </row>
    <row r="2746" spans="1:37" x14ac:dyDescent="0.3">
      <c r="A2746" s="18">
        <v>40988</v>
      </c>
      <c r="B2746">
        <v>10.16</v>
      </c>
      <c r="C2746">
        <v>2.2000000000000002</v>
      </c>
      <c r="D2746">
        <v>-5.2</v>
      </c>
      <c r="E2746">
        <v>-1.5</v>
      </c>
      <c r="G2746" s="3">
        <f t="shared" si="1161"/>
        <v>437.21708333333339</v>
      </c>
      <c r="H2746" s="3">
        <f t="shared" si="1162"/>
        <v>2476.8701469256857</v>
      </c>
      <c r="I2746" s="10">
        <f t="shared" si="1136"/>
        <v>2452.1014454564288</v>
      </c>
      <c r="J2746" s="3">
        <f t="shared" si="1137"/>
        <v>0.17830301602874785</v>
      </c>
      <c r="K2746" s="3">
        <f t="shared" si="1138"/>
        <v>0</v>
      </c>
      <c r="L2746" s="15">
        <f t="shared" si="1139"/>
        <v>10.16</v>
      </c>
      <c r="M2746" s="3">
        <f t="shared" si="1140"/>
        <v>10.16</v>
      </c>
      <c r="N2746" s="15">
        <f t="shared" si="1141"/>
        <v>447.37708333333342</v>
      </c>
      <c r="O2746" s="15">
        <f t="shared" si="1142"/>
        <v>0.17582362852207936</v>
      </c>
      <c r="P2746" s="15">
        <f t="shared" si="1143"/>
        <v>2544.4650818200653</v>
      </c>
      <c r="Q2746" s="3">
        <f t="shared" si="1160"/>
        <v>3</v>
      </c>
      <c r="R2746" s="3">
        <f t="shared" si="1144"/>
        <v>-0.81</v>
      </c>
      <c r="S2746" s="16">
        <f t="shared" si="1145"/>
        <v>0</v>
      </c>
      <c r="T2746" s="3">
        <f t="shared" si="1146"/>
        <v>447.37708333333342</v>
      </c>
      <c r="U2746" s="3">
        <f t="shared" si="1147"/>
        <v>0.17582362852207936</v>
      </c>
      <c r="V2746" s="3">
        <f t="shared" si="1148"/>
        <v>2544.4650818200653</v>
      </c>
      <c r="W2746" s="19">
        <f t="shared" si="1149"/>
        <v>447.37708333333342</v>
      </c>
      <c r="X2746" s="19">
        <f t="shared" si="1150"/>
        <v>0.17582362852207936</v>
      </c>
      <c r="Y2746" s="19">
        <f t="shared" si="1151"/>
        <v>2544.4650818200653</v>
      </c>
      <c r="Z2746" s="2">
        <f t="shared" si="1152"/>
        <v>10.160000000000025</v>
      </c>
      <c r="AA2746" s="2">
        <f t="shared" si="1153"/>
        <v>67.594934894379548</v>
      </c>
      <c r="AB2746">
        <v>7.62</v>
      </c>
      <c r="AC2746">
        <v>302.26</v>
      </c>
      <c r="AD2746">
        <v>50.8</v>
      </c>
      <c r="AE2746">
        <v>1041.4000000000001</v>
      </c>
      <c r="AF2746" s="2">
        <f t="shared" si="1154"/>
        <v>0.29024390243902437</v>
      </c>
      <c r="AG2746" t="b">
        <f t="shared" si="1155"/>
        <v>1</v>
      </c>
      <c r="AH2746" s="2">
        <f t="shared" si="1156"/>
        <v>2.5400000000000249</v>
      </c>
      <c r="AI2746">
        <f t="shared" si="1157"/>
        <v>2.5400000000000249</v>
      </c>
      <c r="AJ2746" s="2">
        <f t="shared" si="1158"/>
        <v>16.794934894379551</v>
      </c>
      <c r="AK2746" s="2">
        <f t="shared" si="1159"/>
        <v>16.794934894379551</v>
      </c>
    </row>
    <row r="2747" spans="1:37" x14ac:dyDescent="0.3">
      <c r="A2747" s="18">
        <v>40989</v>
      </c>
      <c r="B2747">
        <v>58.42</v>
      </c>
      <c r="C2747">
        <v>2</v>
      </c>
      <c r="D2747">
        <v>0.6</v>
      </c>
      <c r="E2747">
        <v>1.3</v>
      </c>
      <c r="G2747" s="3">
        <f t="shared" si="1161"/>
        <v>447.37708333333342</v>
      </c>
      <c r="H2747" s="3">
        <f t="shared" si="1162"/>
        <v>2544.4650818200653</v>
      </c>
      <c r="I2747" s="10">
        <f t="shared" si="1136"/>
        <v>2519.0204310018644</v>
      </c>
      <c r="J2747" s="3">
        <f t="shared" si="1137"/>
        <v>0.17759962476977714</v>
      </c>
      <c r="K2747" s="3">
        <f t="shared" si="1138"/>
        <v>12.657666666666664</v>
      </c>
      <c r="L2747" s="15">
        <f t="shared" si="1139"/>
        <v>45.762333333333338</v>
      </c>
      <c r="M2747" s="3">
        <f t="shared" si="1140"/>
        <v>42.59791666666667</v>
      </c>
      <c r="N2747" s="15">
        <f t="shared" si="1141"/>
        <v>489.97500000000008</v>
      </c>
      <c r="O2747" s="15">
        <f t="shared" si="1142"/>
        <v>0.17109434594977554</v>
      </c>
      <c r="P2747" s="15">
        <f t="shared" si="1143"/>
        <v>2863.7708468977194</v>
      </c>
      <c r="Q2747" s="3">
        <f t="shared" si="1160"/>
        <v>3</v>
      </c>
      <c r="R2747" s="3">
        <f t="shared" si="1144"/>
        <v>-0.81</v>
      </c>
      <c r="S2747" s="16">
        <f t="shared" si="1145"/>
        <v>-1.0530000000000002</v>
      </c>
      <c r="T2747" s="3">
        <f t="shared" si="1146"/>
        <v>488.92200000000008</v>
      </c>
      <c r="U2747" s="3">
        <f t="shared" si="1147"/>
        <v>0.17109434594977554</v>
      </c>
      <c r="V2747" s="3">
        <f t="shared" si="1148"/>
        <v>2857.6163477869823</v>
      </c>
      <c r="W2747" s="19">
        <f t="shared" si="1149"/>
        <v>488.92200000000008</v>
      </c>
      <c r="X2747" s="19">
        <f t="shared" si="1150"/>
        <v>0.17109434594977554</v>
      </c>
      <c r="Y2747" s="19">
        <f t="shared" si="1151"/>
        <v>2857.6163477869823</v>
      </c>
      <c r="Z2747" s="2">
        <f t="shared" si="1152"/>
        <v>41.544916666666666</v>
      </c>
      <c r="AA2747" s="2">
        <f t="shared" si="1153"/>
        <v>313.15126596691698</v>
      </c>
      <c r="AB2747">
        <v>43.18</v>
      </c>
      <c r="AC2747">
        <v>345.44</v>
      </c>
      <c r="AD2747">
        <v>228.6</v>
      </c>
      <c r="AE2747">
        <v>1270</v>
      </c>
      <c r="AF2747" s="2">
        <f t="shared" si="1154"/>
        <v>0.27200000000000002</v>
      </c>
      <c r="AG2747" t="b">
        <f t="shared" si="1155"/>
        <v>1</v>
      </c>
      <c r="AH2747" s="2">
        <f t="shared" si="1156"/>
        <v>-1.6350833333333341</v>
      </c>
      <c r="AI2747">
        <f t="shared" si="1157"/>
        <v>1.6350833333333341</v>
      </c>
      <c r="AJ2747" s="2">
        <f t="shared" si="1158"/>
        <v>84.551265966916986</v>
      </c>
      <c r="AK2747" s="2">
        <f t="shared" si="1159"/>
        <v>84.551265966916986</v>
      </c>
    </row>
    <row r="2748" spans="1:37" x14ac:dyDescent="0.3">
      <c r="A2748" s="18">
        <v>40990</v>
      </c>
      <c r="B2748">
        <v>50.8</v>
      </c>
      <c r="C2748">
        <v>2.2000000000000002</v>
      </c>
      <c r="D2748">
        <v>-0.2</v>
      </c>
      <c r="E2748">
        <v>1</v>
      </c>
      <c r="G2748" s="3">
        <f t="shared" si="1161"/>
        <v>488.92200000000008</v>
      </c>
      <c r="H2748" s="3">
        <f t="shared" si="1162"/>
        <v>2857.6163477869823</v>
      </c>
      <c r="I2748" s="10">
        <f t="shared" si="1136"/>
        <v>2829.0401843091122</v>
      </c>
      <c r="J2748" s="3">
        <f t="shared" si="1137"/>
        <v>0.17282257166643997</v>
      </c>
      <c r="K2748" s="3">
        <f t="shared" si="1138"/>
        <v>8.4666666666666615</v>
      </c>
      <c r="L2748" s="15">
        <f t="shared" si="1139"/>
        <v>42.333333333333336</v>
      </c>
      <c r="M2748" s="3">
        <f t="shared" si="1140"/>
        <v>40.216666666666669</v>
      </c>
      <c r="N2748" s="15">
        <f t="shared" si="1141"/>
        <v>529.13866666666672</v>
      </c>
      <c r="O2748" s="15">
        <f t="shared" si="1142"/>
        <v>0.16718979277505908</v>
      </c>
      <c r="P2748" s="15">
        <f t="shared" si="1143"/>
        <v>3164.8981548687116</v>
      </c>
      <c r="Q2748" s="3">
        <f t="shared" si="1160"/>
        <v>3</v>
      </c>
      <c r="R2748" s="3">
        <f t="shared" si="1144"/>
        <v>-0.81</v>
      </c>
      <c r="S2748" s="16">
        <f t="shared" si="1145"/>
        <v>-0.81</v>
      </c>
      <c r="T2748" s="3">
        <f t="shared" si="1146"/>
        <v>528.32866666666678</v>
      </c>
      <c r="U2748" s="3">
        <f t="shared" si="1147"/>
        <v>0.16718979277505908</v>
      </c>
      <c r="V2748" s="3">
        <f t="shared" si="1148"/>
        <v>3160.0533614961296</v>
      </c>
      <c r="W2748" s="19">
        <f t="shared" si="1149"/>
        <v>528.32866666666678</v>
      </c>
      <c r="X2748" s="19">
        <f t="shared" si="1150"/>
        <v>0.16718979277505908</v>
      </c>
      <c r="Y2748" s="19">
        <f t="shared" si="1151"/>
        <v>3160.0533614961296</v>
      </c>
      <c r="Z2748" s="2">
        <f t="shared" si="1152"/>
        <v>39.406666666666695</v>
      </c>
      <c r="AA2748" s="2">
        <f t="shared" si="1153"/>
        <v>302.43701370914732</v>
      </c>
      <c r="AB2748">
        <v>30.48</v>
      </c>
      <c r="AC2748">
        <v>375.92</v>
      </c>
      <c r="AD2748">
        <v>177.8</v>
      </c>
      <c r="AE2748">
        <v>1447.8</v>
      </c>
      <c r="AF2748" s="2">
        <f t="shared" si="1154"/>
        <v>0.25964912280701757</v>
      </c>
      <c r="AG2748" t="b">
        <f t="shared" si="1155"/>
        <v>1</v>
      </c>
      <c r="AH2748" s="2">
        <f t="shared" si="1156"/>
        <v>8.9266666666666943</v>
      </c>
      <c r="AI2748">
        <f t="shared" si="1157"/>
        <v>8.9266666666666943</v>
      </c>
      <c r="AJ2748" s="2">
        <f t="shared" si="1158"/>
        <v>124.63701370914731</v>
      </c>
      <c r="AK2748" s="2">
        <f t="shared" si="1159"/>
        <v>124.63701370914731</v>
      </c>
    </row>
    <row r="2749" spans="1:37" x14ac:dyDescent="0.3">
      <c r="A2749" s="18">
        <v>40991</v>
      </c>
      <c r="B2749">
        <v>12.7</v>
      </c>
      <c r="C2749">
        <v>5.6</v>
      </c>
      <c r="D2749">
        <v>-1.8</v>
      </c>
      <c r="E2749">
        <v>1.9</v>
      </c>
      <c r="G2749" s="3">
        <f t="shared" si="1161"/>
        <v>528.32866666666678</v>
      </c>
      <c r="H2749" s="3">
        <f t="shared" si="1162"/>
        <v>3160.0533614961296</v>
      </c>
      <c r="I2749" s="10">
        <f t="shared" si="1136"/>
        <v>3128.4528278811681</v>
      </c>
      <c r="J2749" s="3">
        <f t="shared" si="1137"/>
        <v>0.16887857856066574</v>
      </c>
      <c r="K2749" s="3">
        <f t="shared" si="1138"/>
        <v>4.0216666666666665</v>
      </c>
      <c r="L2749" s="15">
        <f t="shared" si="1139"/>
        <v>8.6783333333333328</v>
      </c>
      <c r="M2749" s="3">
        <f t="shared" si="1140"/>
        <v>7.6729166666666657</v>
      </c>
      <c r="N2749" s="15">
        <f t="shared" si="1141"/>
        <v>536.00158333333343</v>
      </c>
      <c r="O2749" s="15">
        <f t="shared" si="1142"/>
        <v>0.16836691020227199</v>
      </c>
      <c r="P2749" s="15">
        <f t="shared" si="1143"/>
        <v>3183.5328134809502</v>
      </c>
      <c r="Q2749" s="3">
        <f t="shared" si="1160"/>
        <v>3</v>
      </c>
      <c r="R2749" s="3">
        <f t="shared" si="1144"/>
        <v>-0.81</v>
      </c>
      <c r="S2749" s="16">
        <f t="shared" si="1145"/>
        <v>-1.5389999999999999</v>
      </c>
      <c r="T2749" s="3">
        <f t="shared" si="1146"/>
        <v>534.46258333333344</v>
      </c>
      <c r="U2749" s="3">
        <f t="shared" si="1147"/>
        <v>0.16836691020227199</v>
      </c>
      <c r="V2749" s="3">
        <f t="shared" si="1148"/>
        <v>3174.3920624975708</v>
      </c>
      <c r="W2749" s="19">
        <f t="shared" si="1149"/>
        <v>534.46258333333344</v>
      </c>
      <c r="X2749" s="19">
        <f t="shared" si="1150"/>
        <v>0.16836691020227199</v>
      </c>
      <c r="Y2749" s="19">
        <f t="shared" si="1151"/>
        <v>3174.3920624975708</v>
      </c>
      <c r="Z2749" s="2">
        <f t="shared" si="1152"/>
        <v>6.1339166666666642</v>
      </c>
      <c r="AA2749" s="2">
        <f t="shared" si="1153"/>
        <v>14.338701001441223</v>
      </c>
      <c r="AB2749">
        <v>10.16</v>
      </c>
      <c r="AC2749">
        <v>386.08</v>
      </c>
      <c r="AD2749">
        <v>-101.6</v>
      </c>
      <c r="AE2749">
        <v>1346.2</v>
      </c>
      <c r="AF2749" s="2">
        <f t="shared" si="1154"/>
        <v>0.28679245283018867</v>
      </c>
      <c r="AG2749" t="b">
        <f t="shared" si="1155"/>
        <v>1</v>
      </c>
      <c r="AH2749" s="2">
        <f t="shared" si="1156"/>
        <v>-4.0260833333333359</v>
      </c>
      <c r="AI2749">
        <f t="shared" si="1157"/>
        <v>4.0260833333333359</v>
      </c>
      <c r="AJ2749" s="2">
        <f t="shared" si="1158"/>
        <v>115.93870100144122</v>
      </c>
      <c r="AK2749" s="2">
        <f t="shared" si="1159"/>
        <v>115.93870100144122</v>
      </c>
    </row>
    <row r="2750" spans="1:37" x14ac:dyDescent="0.3">
      <c r="A2750" s="18">
        <v>40992</v>
      </c>
      <c r="B2750">
        <v>2.54</v>
      </c>
      <c r="C2750">
        <v>5.8</v>
      </c>
      <c r="D2750">
        <v>-2.4</v>
      </c>
      <c r="E2750">
        <v>1.7</v>
      </c>
      <c r="G2750" s="3">
        <f t="shared" si="1161"/>
        <v>534.46258333333344</v>
      </c>
      <c r="H2750" s="3">
        <f t="shared" si="1162"/>
        <v>3174.3920624975708</v>
      </c>
      <c r="I2750" s="10">
        <f t="shared" si="1136"/>
        <v>3142.6481418725953</v>
      </c>
      <c r="J2750" s="3">
        <f t="shared" si="1137"/>
        <v>0.17006758606290098</v>
      </c>
      <c r="K2750" s="3">
        <f t="shared" si="1138"/>
        <v>0.71966666666666668</v>
      </c>
      <c r="L2750" s="15">
        <f t="shared" si="1139"/>
        <v>1.8203333333333334</v>
      </c>
      <c r="M2750" s="3">
        <f t="shared" si="1140"/>
        <v>1.6404166666666666</v>
      </c>
      <c r="N2750" s="15">
        <f t="shared" si="1141"/>
        <v>536.10300000000007</v>
      </c>
      <c r="O2750" s="15">
        <f t="shared" si="1142"/>
        <v>0.16992359792314679</v>
      </c>
      <c r="P2750" s="15">
        <f t="shared" si="1143"/>
        <v>3154.9649757443885</v>
      </c>
      <c r="Q2750" s="3">
        <f t="shared" si="1160"/>
        <v>3</v>
      </c>
      <c r="R2750" s="3">
        <f t="shared" si="1144"/>
        <v>-0.81</v>
      </c>
      <c r="S2750" s="16">
        <f t="shared" si="1145"/>
        <v>-1.377</v>
      </c>
      <c r="T2750" s="3">
        <f t="shared" si="1146"/>
        <v>534.72600000000011</v>
      </c>
      <c r="U2750" s="3">
        <f t="shared" si="1147"/>
        <v>0.16992359792314679</v>
      </c>
      <c r="V2750" s="3">
        <f t="shared" si="1148"/>
        <v>3146.8613337733495</v>
      </c>
      <c r="W2750" s="19">
        <f t="shared" si="1149"/>
        <v>534.72600000000011</v>
      </c>
      <c r="X2750" s="19">
        <f t="shared" si="1150"/>
        <v>0.16992359792314679</v>
      </c>
      <c r="Y2750" s="19">
        <f t="shared" si="1151"/>
        <v>3146.8613337733495</v>
      </c>
      <c r="Z2750" s="2">
        <f t="shared" si="1152"/>
        <v>0.26341666666667152</v>
      </c>
      <c r="AA2750" s="2">
        <f t="shared" si="1153"/>
        <v>-27.530728724221262</v>
      </c>
      <c r="AB2750">
        <v>-5.08</v>
      </c>
      <c r="AC2750">
        <v>381</v>
      </c>
      <c r="AD2750">
        <v>-76.2</v>
      </c>
      <c r="AE2750">
        <v>1270</v>
      </c>
      <c r="AF2750" s="2">
        <f t="shared" si="1154"/>
        <v>0.3</v>
      </c>
      <c r="AG2750" t="b">
        <f t="shared" si="1155"/>
        <v>1</v>
      </c>
      <c r="AH2750" s="2">
        <f t="shared" si="1156"/>
        <v>5.3434166666666716</v>
      </c>
      <c r="AI2750">
        <f t="shared" si="1157"/>
        <v>5.3434166666666716</v>
      </c>
      <c r="AJ2750" s="2">
        <f t="shared" si="1158"/>
        <v>48.66927127577874</v>
      </c>
      <c r="AK2750" s="2">
        <f t="shared" si="1159"/>
        <v>48.66927127577874</v>
      </c>
    </row>
    <row r="2751" spans="1:37" x14ac:dyDescent="0.3">
      <c r="A2751" s="18">
        <v>40993</v>
      </c>
      <c r="B2751">
        <v>2.54</v>
      </c>
      <c r="C2751">
        <v>10</v>
      </c>
      <c r="D2751">
        <v>1.6</v>
      </c>
      <c r="E2751">
        <v>5.8</v>
      </c>
      <c r="G2751" s="3">
        <f t="shared" si="1161"/>
        <v>534.72600000000011</v>
      </c>
      <c r="H2751" s="3">
        <f t="shared" si="1162"/>
        <v>3146.8613337733495</v>
      </c>
      <c r="I2751" s="10">
        <f t="shared" si="1136"/>
        <v>3115.392720435616</v>
      </c>
      <c r="J2751" s="3">
        <f t="shared" si="1137"/>
        <v>0.1716399979021685</v>
      </c>
      <c r="K2751" s="3">
        <f t="shared" si="1138"/>
        <v>2.4553333333333334</v>
      </c>
      <c r="L2751" s="15">
        <f t="shared" si="1139"/>
        <v>8.4666666666666654E-2</v>
      </c>
      <c r="M2751" s="3">
        <f t="shared" si="1140"/>
        <v>-0.52916666666666667</v>
      </c>
      <c r="N2751" s="15">
        <f t="shared" si="1141"/>
        <v>534.19683333333342</v>
      </c>
      <c r="O2751" s="15">
        <f t="shared" si="1142"/>
        <v>0.17221837908384044</v>
      </c>
      <c r="P2751" s="15">
        <f t="shared" si="1143"/>
        <v>3101.8572824522539</v>
      </c>
      <c r="Q2751" s="3">
        <f t="shared" si="1160"/>
        <v>3</v>
      </c>
      <c r="R2751" s="3">
        <f t="shared" si="1144"/>
        <v>-0.81</v>
      </c>
      <c r="S2751" s="16">
        <f t="shared" si="1145"/>
        <v>-4.6980000000000004</v>
      </c>
      <c r="T2751" s="3">
        <f t="shared" si="1146"/>
        <v>529.49883333333344</v>
      </c>
      <c r="U2751" s="3">
        <f t="shared" si="1147"/>
        <v>0.17221837908384044</v>
      </c>
      <c r="V2751" s="3">
        <f t="shared" si="1148"/>
        <v>3074.5779640369246</v>
      </c>
      <c r="W2751" s="19">
        <f t="shared" si="1149"/>
        <v>529.49883333333344</v>
      </c>
      <c r="X2751" s="19">
        <f t="shared" si="1150"/>
        <v>0.17221837908384044</v>
      </c>
      <c r="Y2751" s="19">
        <f t="shared" si="1151"/>
        <v>3074.5779640369246</v>
      </c>
      <c r="Z2751" s="2">
        <f t="shared" si="1152"/>
        <v>-5.2271666666666761</v>
      </c>
      <c r="AA2751" s="2">
        <f t="shared" si="1153"/>
        <v>-72.283369736424902</v>
      </c>
      <c r="AB2751">
        <v>-7.62</v>
      </c>
      <c r="AC2751">
        <v>373.38</v>
      </c>
      <c r="AD2751">
        <v>-76.2</v>
      </c>
      <c r="AE2751">
        <v>1193.8</v>
      </c>
      <c r="AF2751" s="2">
        <f t="shared" si="1154"/>
        <v>0.31276595744680852</v>
      </c>
      <c r="AG2751" t="b">
        <f t="shared" si="1155"/>
        <v>1</v>
      </c>
      <c r="AH2751" s="2">
        <f t="shared" si="1156"/>
        <v>2.392833333333324</v>
      </c>
      <c r="AI2751">
        <f t="shared" si="1157"/>
        <v>2.392833333333324</v>
      </c>
      <c r="AJ2751" s="2">
        <f t="shared" si="1158"/>
        <v>3.9166302635751009</v>
      </c>
      <c r="AK2751" s="2">
        <f t="shared" si="1159"/>
        <v>3.9166302635751009</v>
      </c>
    </row>
    <row r="2752" spans="1:37" x14ac:dyDescent="0.3">
      <c r="A2752" s="18">
        <v>40994</v>
      </c>
      <c r="B2752">
        <v>2.54</v>
      </c>
      <c r="C2752">
        <v>7.1</v>
      </c>
      <c r="D2752">
        <v>0.7</v>
      </c>
      <c r="E2752">
        <v>3.9</v>
      </c>
      <c r="G2752" s="3">
        <f t="shared" si="1161"/>
        <v>529.49883333333344</v>
      </c>
      <c r="H2752" s="3">
        <f t="shared" si="1162"/>
        <v>3074.5779640369246</v>
      </c>
      <c r="I2752" s="10">
        <f t="shared" si="1136"/>
        <v>3043.8321843965555</v>
      </c>
      <c r="J2752" s="3">
        <f t="shared" si="1137"/>
        <v>0.17395795867054589</v>
      </c>
      <c r="K2752" s="3">
        <f t="shared" si="1138"/>
        <v>1.6510000000000002</v>
      </c>
      <c r="L2752" s="15">
        <f t="shared" si="1139"/>
        <v>0.8889999999999999</v>
      </c>
      <c r="M2752" s="3">
        <f t="shared" si="1140"/>
        <v>0.47624999999999984</v>
      </c>
      <c r="N2752" s="15">
        <f t="shared" si="1141"/>
        <v>529.97508333333349</v>
      </c>
      <c r="O2752" s="15">
        <f t="shared" si="1142"/>
        <v>0.17419505698279533</v>
      </c>
      <c r="P2752" s="15">
        <f t="shared" si="1143"/>
        <v>3042.4232036944504</v>
      </c>
      <c r="Q2752" s="3">
        <f t="shared" si="1160"/>
        <v>3</v>
      </c>
      <c r="R2752" s="3">
        <f t="shared" si="1144"/>
        <v>-0.81</v>
      </c>
      <c r="S2752" s="16">
        <f t="shared" si="1145"/>
        <v>-3.1590000000000003</v>
      </c>
      <c r="T2752" s="3">
        <f t="shared" si="1146"/>
        <v>526.81608333333349</v>
      </c>
      <c r="U2752" s="3">
        <f t="shared" si="1147"/>
        <v>0.17419505698279533</v>
      </c>
      <c r="V2752" s="3">
        <f t="shared" si="1148"/>
        <v>3024.2883607504741</v>
      </c>
      <c r="W2752" s="19">
        <f t="shared" si="1149"/>
        <v>526.81608333333349</v>
      </c>
      <c r="X2752" s="19">
        <f t="shared" si="1150"/>
        <v>0.17419505698279533</v>
      </c>
      <c r="Y2752" s="19">
        <f t="shared" si="1151"/>
        <v>3024.2883607504741</v>
      </c>
      <c r="Z2752" s="2">
        <f t="shared" si="1152"/>
        <v>-2.6827499999999418</v>
      </c>
      <c r="AA2752" s="2">
        <f t="shared" si="1153"/>
        <v>-50.289603286450529</v>
      </c>
      <c r="AB2752">
        <v>0</v>
      </c>
      <c r="AC2752">
        <v>373.38</v>
      </c>
      <c r="AD2752">
        <v>-25.4</v>
      </c>
      <c r="AE2752">
        <v>1168.4000000000001</v>
      </c>
      <c r="AF2752" s="2">
        <f t="shared" si="1154"/>
        <v>0.31956521739130433</v>
      </c>
      <c r="AG2752" t="b">
        <f t="shared" si="1155"/>
        <v>1</v>
      </c>
      <c r="AH2752" s="2">
        <f t="shared" si="1156"/>
        <v>-2.6827499999999418</v>
      </c>
      <c r="AI2752">
        <f t="shared" si="1157"/>
        <v>2.6827499999999418</v>
      </c>
      <c r="AJ2752" s="2">
        <f t="shared" si="1158"/>
        <v>-24.88960328645053</v>
      </c>
      <c r="AK2752" s="2">
        <f t="shared" si="1159"/>
        <v>24.88960328645053</v>
      </c>
    </row>
    <row r="2753" spans="1:37" x14ac:dyDescent="0.3">
      <c r="A2753" s="18">
        <v>40995</v>
      </c>
      <c r="B2753">
        <v>0</v>
      </c>
      <c r="C2753">
        <v>7.3</v>
      </c>
      <c r="D2753">
        <v>-1.4</v>
      </c>
      <c r="E2753">
        <v>2.95</v>
      </c>
      <c r="G2753" s="3">
        <f t="shared" si="1161"/>
        <v>526.81608333333349</v>
      </c>
      <c r="H2753" s="3">
        <f t="shared" si="1162"/>
        <v>3024.2883607504741</v>
      </c>
      <c r="I2753" s="10">
        <f t="shared" si="1136"/>
        <v>2994.0454771429695</v>
      </c>
      <c r="J2753" s="3">
        <f t="shared" si="1137"/>
        <v>0.17595460301292457</v>
      </c>
      <c r="K2753" s="3">
        <f t="shared" si="1138"/>
        <v>0</v>
      </c>
      <c r="L2753" s="15">
        <f t="shared" si="1139"/>
        <v>0</v>
      </c>
      <c r="M2753" s="3">
        <f t="shared" si="1140"/>
        <v>0</v>
      </c>
      <c r="N2753" s="15">
        <f t="shared" si="1141"/>
        <v>526.81608333333349</v>
      </c>
      <c r="O2753" s="15">
        <f t="shared" si="1142"/>
        <v>0.17595460301292457</v>
      </c>
      <c r="P2753" s="15">
        <f t="shared" si="1143"/>
        <v>2994.0454771429695</v>
      </c>
      <c r="Q2753" s="3">
        <f t="shared" si="1160"/>
        <v>3</v>
      </c>
      <c r="R2753" s="3">
        <f t="shared" si="1144"/>
        <v>-0.81</v>
      </c>
      <c r="S2753" s="16">
        <f t="shared" si="1145"/>
        <v>-2.3895000000000004</v>
      </c>
      <c r="T2753" s="3">
        <f t="shared" si="1146"/>
        <v>524.4265833333335</v>
      </c>
      <c r="U2753" s="3">
        <f t="shared" si="1147"/>
        <v>0.17595460301292457</v>
      </c>
      <c r="V2753" s="3">
        <f t="shared" si="1148"/>
        <v>2980.4652697537686</v>
      </c>
      <c r="W2753" s="19">
        <f t="shared" si="1149"/>
        <v>524.4265833333335</v>
      </c>
      <c r="X2753" s="19">
        <f t="shared" si="1150"/>
        <v>0.17595460301292457</v>
      </c>
      <c r="Y2753" s="19">
        <f t="shared" si="1151"/>
        <v>2980.4652697537686</v>
      </c>
      <c r="Z2753" s="2">
        <f t="shared" si="1152"/>
        <v>-2.3894999999999982</v>
      </c>
      <c r="AA2753" s="2">
        <f t="shared" si="1153"/>
        <v>-43.82309099670556</v>
      </c>
      <c r="AB2753">
        <v>-7.62</v>
      </c>
      <c r="AC2753">
        <v>365.76</v>
      </c>
      <c r="AD2753">
        <v>-25.4</v>
      </c>
      <c r="AE2753">
        <v>1143</v>
      </c>
      <c r="AF2753" s="2">
        <f t="shared" si="1154"/>
        <v>0.32</v>
      </c>
      <c r="AG2753" t="b">
        <f t="shared" si="1155"/>
        <v>1</v>
      </c>
      <c r="AH2753" s="2">
        <f t="shared" si="1156"/>
        <v>5.2305000000000019</v>
      </c>
      <c r="AI2753">
        <f t="shared" si="1157"/>
        <v>5.2305000000000019</v>
      </c>
      <c r="AJ2753" s="2">
        <f t="shared" si="1158"/>
        <v>-18.423090996705561</v>
      </c>
      <c r="AK2753" s="2">
        <f t="shared" si="1159"/>
        <v>18.423090996705561</v>
      </c>
    </row>
    <row r="2754" spans="1:37" x14ac:dyDescent="0.3">
      <c r="A2754" s="18">
        <v>40996</v>
      </c>
      <c r="B2754">
        <v>12.7</v>
      </c>
      <c r="C2754">
        <v>6.5</v>
      </c>
      <c r="D2754">
        <v>1.1000000000000001</v>
      </c>
      <c r="E2754">
        <v>3.8</v>
      </c>
      <c r="G2754" s="3">
        <f t="shared" si="1161"/>
        <v>524.4265833333335</v>
      </c>
      <c r="H2754" s="3">
        <f t="shared" si="1162"/>
        <v>2980.4652697537686</v>
      </c>
      <c r="I2754" s="10">
        <f t="shared" si="1136"/>
        <v>2950.6606170562309</v>
      </c>
      <c r="J2754" s="3">
        <f t="shared" si="1137"/>
        <v>0.17773192223527734</v>
      </c>
      <c r="K2754" s="3">
        <f t="shared" si="1138"/>
        <v>8.043333333333333</v>
      </c>
      <c r="L2754" s="15">
        <f t="shared" si="1139"/>
        <v>4.6566666666666672</v>
      </c>
      <c r="M2754" s="3">
        <f t="shared" si="1140"/>
        <v>2.6458333333333339</v>
      </c>
      <c r="N2754" s="15">
        <f t="shared" si="1141"/>
        <v>527.07241666666687</v>
      </c>
      <c r="O2754" s="15">
        <f t="shared" si="1142"/>
        <v>0.17880568842226066</v>
      </c>
      <c r="P2754" s="15">
        <f t="shared" si="1143"/>
        <v>2947.7385273222003</v>
      </c>
      <c r="Q2754" s="3">
        <f t="shared" si="1160"/>
        <v>3</v>
      </c>
      <c r="R2754" s="3">
        <f t="shared" si="1144"/>
        <v>-0.81</v>
      </c>
      <c r="S2754" s="16">
        <f t="shared" si="1145"/>
        <v>-3.0779999999999998</v>
      </c>
      <c r="T2754" s="3">
        <f t="shared" si="1146"/>
        <v>523.99441666666689</v>
      </c>
      <c r="U2754" s="3">
        <f t="shared" si="1147"/>
        <v>0.17880568842226066</v>
      </c>
      <c r="V2754" s="3">
        <f t="shared" si="1148"/>
        <v>2930.5243098822548</v>
      </c>
      <c r="W2754" s="19">
        <f t="shared" si="1149"/>
        <v>523.99441666666689</v>
      </c>
      <c r="X2754" s="19">
        <f t="shared" si="1150"/>
        <v>0.17880568842226066</v>
      </c>
      <c r="Y2754" s="19">
        <f t="shared" si="1151"/>
        <v>2930.5243098822548</v>
      </c>
      <c r="Z2754" s="2">
        <f t="shared" si="1152"/>
        <v>-0.43216666666660331</v>
      </c>
      <c r="AA2754" s="2">
        <f t="shared" si="1153"/>
        <v>-49.940959871513769</v>
      </c>
      <c r="AB2754">
        <v>2.54</v>
      </c>
      <c r="AC2754">
        <v>368.3</v>
      </c>
      <c r="AD2754">
        <v>-50.8</v>
      </c>
      <c r="AE2754">
        <v>1092.2</v>
      </c>
      <c r="AF2754" s="2">
        <f t="shared" si="1154"/>
        <v>0.33720930232558138</v>
      </c>
      <c r="AG2754" t="b">
        <f t="shared" si="1155"/>
        <v>1</v>
      </c>
      <c r="AH2754" s="2">
        <f t="shared" si="1156"/>
        <v>-2.9721666666666033</v>
      </c>
      <c r="AI2754">
        <f t="shared" si="1157"/>
        <v>2.9721666666666033</v>
      </c>
      <c r="AJ2754" s="2">
        <f t="shared" si="1158"/>
        <v>0.85904012848622813</v>
      </c>
      <c r="AK2754" s="2">
        <f t="shared" si="1159"/>
        <v>0.85904012848622813</v>
      </c>
    </row>
    <row r="2755" spans="1:37" x14ac:dyDescent="0.3">
      <c r="A2755" s="18">
        <v>40997</v>
      </c>
      <c r="B2755">
        <v>10.16</v>
      </c>
      <c r="C2755">
        <v>5</v>
      </c>
      <c r="D2755">
        <v>0.9</v>
      </c>
      <c r="E2755">
        <v>2.95</v>
      </c>
      <c r="G2755" s="3">
        <f t="shared" si="1161"/>
        <v>523.99441666666689</v>
      </c>
      <c r="H2755" s="3">
        <f t="shared" si="1162"/>
        <v>2930.5243098822548</v>
      </c>
      <c r="I2755" s="10">
        <f t="shared" si="1136"/>
        <v>2901.219066783432</v>
      </c>
      <c r="J2755" s="3">
        <f t="shared" si="1137"/>
        <v>0.18061180648713199</v>
      </c>
      <c r="K2755" s="3">
        <f t="shared" si="1138"/>
        <v>4.9953333333333338</v>
      </c>
      <c r="L2755" s="15">
        <f t="shared" si="1139"/>
        <v>5.1646666666666663</v>
      </c>
      <c r="M2755" s="3">
        <f t="shared" si="1140"/>
        <v>3.9158333333333326</v>
      </c>
      <c r="N2755" s="15">
        <f t="shared" si="1141"/>
        <v>527.91025000000025</v>
      </c>
      <c r="O2755" s="15">
        <f t="shared" si="1142"/>
        <v>0.18075944107621558</v>
      </c>
      <c r="P2755" s="15">
        <f t="shared" si="1143"/>
        <v>2920.5127370216401</v>
      </c>
      <c r="Q2755" s="3">
        <f t="shared" si="1160"/>
        <v>3</v>
      </c>
      <c r="R2755" s="3">
        <f t="shared" si="1144"/>
        <v>-0.81</v>
      </c>
      <c r="S2755" s="16">
        <f t="shared" si="1145"/>
        <v>-2.3895000000000004</v>
      </c>
      <c r="T2755" s="3">
        <f t="shared" si="1146"/>
        <v>525.52075000000025</v>
      </c>
      <c r="U2755" s="3">
        <f t="shared" si="1147"/>
        <v>0.18075944107621558</v>
      </c>
      <c r="V2755" s="3">
        <f t="shared" si="1148"/>
        <v>2907.2935104862336</v>
      </c>
      <c r="W2755" s="19">
        <f t="shared" si="1149"/>
        <v>525.52075000000025</v>
      </c>
      <c r="X2755" s="19">
        <f t="shared" si="1150"/>
        <v>0.18075944107621558</v>
      </c>
      <c r="Y2755" s="19">
        <f t="shared" si="1151"/>
        <v>2907.2935104862336</v>
      </c>
      <c r="Z2755" s="2">
        <f t="shared" si="1152"/>
        <v>1.5263333333333549</v>
      </c>
      <c r="AA2755" s="2">
        <f t="shared" si="1153"/>
        <v>-23.230799396021212</v>
      </c>
      <c r="AB2755">
        <v>-2.54</v>
      </c>
      <c r="AC2755">
        <v>365.76</v>
      </c>
      <c r="AD2755">
        <v>-25.4</v>
      </c>
      <c r="AE2755">
        <v>1066.8</v>
      </c>
      <c r="AF2755" s="2">
        <f t="shared" si="1154"/>
        <v>0.34285714285714286</v>
      </c>
      <c r="AG2755" t="b">
        <f t="shared" si="1155"/>
        <v>1</v>
      </c>
      <c r="AH2755" s="2">
        <f t="shared" si="1156"/>
        <v>4.0663333333333549</v>
      </c>
      <c r="AI2755">
        <f t="shared" si="1157"/>
        <v>4.0663333333333549</v>
      </c>
      <c r="AJ2755" s="2">
        <f t="shared" si="1158"/>
        <v>2.169200603978787</v>
      </c>
      <c r="AK2755" s="2">
        <f t="shared" si="1159"/>
        <v>2.169200603978787</v>
      </c>
    </row>
    <row r="2756" spans="1:37" x14ac:dyDescent="0.3">
      <c r="A2756" s="18">
        <v>40998</v>
      </c>
      <c r="B2756">
        <v>53.34</v>
      </c>
      <c r="C2756">
        <v>5.9</v>
      </c>
      <c r="D2756">
        <v>1.5</v>
      </c>
      <c r="E2756">
        <v>3.7</v>
      </c>
      <c r="G2756" s="3">
        <f t="shared" si="1161"/>
        <v>525.52075000000025</v>
      </c>
      <c r="H2756" s="3">
        <f t="shared" si="1162"/>
        <v>2907.2935104862336</v>
      </c>
      <c r="I2756" s="10">
        <f t="shared" si="1136"/>
        <v>2878.2205753813714</v>
      </c>
      <c r="J2756" s="3">
        <f t="shared" si="1137"/>
        <v>0.18258529401637935</v>
      </c>
      <c r="K2756" s="3">
        <f t="shared" si="1138"/>
        <v>32.893000000000001</v>
      </c>
      <c r="L2756" s="15">
        <f t="shared" si="1139"/>
        <v>20.446999999999999</v>
      </c>
      <c r="M2756" s="3">
        <f t="shared" si="1140"/>
        <v>12.223749999999999</v>
      </c>
      <c r="N2756" s="15">
        <f t="shared" si="1141"/>
        <v>537.74450000000024</v>
      </c>
      <c r="O2756" s="15">
        <f t="shared" si="1142"/>
        <v>0.18646104075329931</v>
      </c>
      <c r="P2756" s="15">
        <f t="shared" si="1143"/>
        <v>2883.9509734983885</v>
      </c>
      <c r="Q2756" s="3">
        <f t="shared" si="1160"/>
        <v>3</v>
      </c>
      <c r="R2756" s="3">
        <f t="shared" si="1144"/>
        <v>-0.81</v>
      </c>
      <c r="S2756" s="16">
        <f t="shared" si="1145"/>
        <v>-2.9970000000000003</v>
      </c>
      <c r="T2756" s="3">
        <f t="shared" si="1146"/>
        <v>534.74750000000029</v>
      </c>
      <c r="U2756" s="3">
        <f t="shared" si="1147"/>
        <v>0.18646104075329931</v>
      </c>
      <c r="V2756" s="3">
        <f t="shared" si="1148"/>
        <v>2867.8779107937498</v>
      </c>
      <c r="W2756" s="19">
        <f t="shared" si="1149"/>
        <v>534.74750000000029</v>
      </c>
      <c r="X2756" s="19">
        <f t="shared" si="1150"/>
        <v>0.18646104075329931</v>
      </c>
      <c r="Y2756" s="19">
        <f t="shared" si="1151"/>
        <v>2867.8779107937498</v>
      </c>
      <c r="Z2756" s="2">
        <f t="shared" si="1152"/>
        <v>9.2267500000000382</v>
      </c>
      <c r="AA2756" s="2">
        <f t="shared" si="1153"/>
        <v>-39.415599692483738</v>
      </c>
      <c r="AB2756">
        <v>-2.54</v>
      </c>
      <c r="AC2756">
        <v>363.22</v>
      </c>
      <c r="AD2756">
        <v>-50.8</v>
      </c>
      <c r="AE2756">
        <v>1016</v>
      </c>
      <c r="AF2756" s="2">
        <f t="shared" si="1154"/>
        <v>0.35750000000000004</v>
      </c>
      <c r="AG2756" t="b">
        <f t="shared" si="1155"/>
        <v>1</v>
      </c>
      <c r="AH2756" s="2">
        <f t="shared" si="1156"/>
        <v>11.766750000000037</v>
      </c>
      <c r="AI2756">
        <f t="shared" si="1157"/>
        <v>11.766750000000037</v>
      </c>
      <c r="AJ2756" s="2">
        <f t="shared" si="1158"/>
        <v>11.384400307516259</v>
      </c>
      <c r="AK2756" s="2">
        <f t="shared" si="1159"/>
        <v>11.384400307516259</v>
      </c>
    </row>
    <row r="2757" spans="1:37" x14ac:dyDescent="0.3">
      <c r="A2757" s="18">
        <v>40999</v>
      </c>
      <c r="B2757">
        <v>60.96</v>
      </c>
      <c r="C2757">
        <v>5.0999999999999996</v>
      </c>
      <c r="D2757">
        <v>1.1000000000000001</v>
      </c>
      <c r="E2757">
        <v>3.1</v>
      </c>
      <c r="G2757" s="3">
        <f t="shared" si="1161"/>
        <v>534.74750000000029</v>
      </c>
      <c r="H2757" s="3">
        <f t="shared" si="1162"/>
        <v>2867.8779107937498</v>
      </c>
      <c r="I2757" s="10">
        <f t="shared" si="1136"/>
        <v>2839.1991316858125</v>
      </c>
      <c r="J2757" s="3">
        <f t="shared" si="1137"/>
        <v>0.18834448560939324</v>
      </c>
      <c r="K2757" s="3">
        <f t="shared" si="1138"/>
        <v>31.496000000000002</v>
      </c>
      <c r="L2757" s="15">
        <f t="shared" si="1139"/>
        <v>29.463999999999999</v>
      </c>
      <c r="M2757" s="3">
        <f t="shared" si="1140"/>
        <v>21.589999999999996</v>
      </c>
      <c r="N2757" s="15">
        <f t="shared" si="1141"/>
        <v>556.33750000000032</v>
      </c>
      <c r="O2757" s="15">
        <f t="shared" si="1142"/>
        <v>0.18924150178027854</v>
      </c>
      <c r="P2757" s="15">
        <f t="shared" si="1143"/>
        <v>2939.8281812725395</v>
      </c>
      <c r="Q2757" s="3">
        <f t="shared" si="1160"/>
        <v>3</v>
      </c>
      <c r="R2757" s="3">
        <f t="shared" si="1144"/>
        <v>-0.81</v>
      </c>
      <c r="S2757" s="16">
        <f t="shared" si="1145"/>
        <v>-2.5110000000000001</v>
      </c>
      <c r="T2757" s="3">
        <f t="shared" si="1146"/>
        <v>553.82650000000035</v>
      </c>
      <c r="U2757" s="3">
        <f t="shared" si="1147"/>
        <v>0.18924150178027854</v>
      </c>
      <c r="V2757" s="3">
        <f t="shared" si="1148"/>
        <v>2926.5594216380096</v>
      </c>
      <c r="W2757" s="19">
        <f t="shared" si="1149"/>
        <v>553.82650000000035</v>
      </c>
      <c r="X2757" s="19">
        <f t="shared" si="1150"/>
        <v>0.18924150178027854</v>
      </c>
      <c r="Y2757" s="19">
        <f t="shared" si="1151"/>
        <v>2926.5594216380096</v>
      </c>
      <c r="Z2757" s="2">
        <f t="shared" si="1152"/>
        <v>19.079000000000065</v>
      </c>
      <c r="AA2757" s="2">
        <f t="shared" si="1153"/>
        <v>58.681510844259719</v>
      </c>
      <c r="AB2757">
        <v>10.16</v>
      </c>
      <c r="AC2757">
        <v>373.38</v>
      </c>
      <c r="AD2757">
        <v>76.2</v>
      </c>
      <c r="AE2757">
        <v>1092.2</v>
      </c>
      <c r="AF2757" s="2">
        <f t="shared" si="1154"/>
        <v>0.34186046511627904</v>
      </c>
      <c r="AG2757" t="b">
        <f t="shared" si="1155"/>
        <v>1</v>
      </c>
      <c r="AH2757" s="2">
        <f t="shared" si="1156"/>
        <v>8.9190000000000644</v>
      </c>
      <c r="AI2757">
        <f t="shared" si="1157"/>
        <v>8.9190000000000644</v>
      </c>
      <c r="AJ2757" s="2">
        <f t="shared" si="1158"/>
        <v>-17.518489155740284</v>
      </c>
      <c r="AK2757" s="2">
        <f t="shared" si="1159"/>
        <v>17.518489155740284</v>
      </c>
    </row>
    <row r="2758" spans="1:37" x14ac:dyDescent="0.3">
      <c r="A2758" s="18">
        <v>41000</v>
      </c>
      <c r="B2758">
        <v>20.32</v>
      </c>
      <c r="C2758">
        <v>6.8</v>
      </c>
      <c r="D2758">
        <v>0.3</v>
      </c>
      <c r="E2758">
        <v>3.55</v>
      </c>
      <c r="G2758" s="3">
        <f t="shared" si="1161"/>
        <v>553.82650000000035</v>
      </c>
      <c r="H2758" s="3">
        <f t="shared" si="1162"/>
        <v>2926.5594216380096</v>
      </c>
      <c r="I2758" s="10">
        <f t="shared" si="1136"/>
        <v>2897.2938274216294</v>
      </c>
      <c r="J2758" s="3">
        <f t="shared" si="1137"/>
        <v>0.19115303210129148</v>
      </c>
      <c r="K2758" s="3">
        <f t="shared" si="1138"/>
        <v>12.022666666666668</v>
      </c>
      <c r="L2758" s="15">
        <f t="shared" si="1139"/>
        <v>8.2973333333333326</v>
      </c>
      <c r="M2758" s="3">
        <f t="shared" si="1140"/>
        <v>5.2916666666666661</v>
      </c>
      <c r="N2758" s="15">
        <f t="shared" si="1141"/>
        <v>559.11816666666698</v>
      </c>
      <c r="O2758" s="15">
        <f t="shared" si="1142"/>
        <v>0.19214814300658092</v>
      </c>
      <c r="P2758" s="15">
        <f t="shared" si="1143"/>
        <v>2909.8286245083182</v>
      </c>
      <c r="Q2758" s="3">
        <f t="shared" si="1160"/>
        <v>4</v>
      </c>
      <c r="R2758" s="3">
        <f t="shared" si="1144"/>
        <v>-2.08</v>
      </c>
      <c r="S2758" s="16">
        <f t="shared" si="1145"/>
        <v>-7.3839999999999995</v>
      </c>
      <c r="T2758" s="3">
        <f t="shared" si="1146"/>
        <v>551.73416666666697</v>
      </c>
      <c r="U2758" s="3">
        <f t="shared" si="1147"/>
        <v>0.19214814300658092</v>
      </c>
      <c r="V2758" s="3">
        <f t="shared" si="1148"/>
        <v>2871.3999419071697</v>
      </c>
      <c r="W2758" s="19">
        <f t="shared" si="1149"/>
        <v>551.73416666666697</v>
      </c>
      <c r="X2758" s="19">
        <f t="shared" si="1150"/>
        <v>0.19214814300658092</v>
      </c>
      <c r="Y2758" s="19">
        <f t="shared" si="1151"/>
        <v>2871.3999419071697</v>
      </c>
      <c r="Z2758" s="2">
        <f t="shared" si="1152"/>
        <v>-2.0923333333333858</v>
      </c>
      <c r="AA2758" s="2">
        <f t="shared" si="1153"/>
        <v>-55.159479730839848</v>
      </c>
      <c r="AB2758">
        <v>7.62</v>
      </c>
      <c r="AC2758">
        <v>381</v>
      </c>
      <c r="AD2758">
        <v>0</v>
      </c>
      <c r="AE2758">
        <v>1092.2</v>
      </c>
      <c r="AF2758" s="2">
        <f t="shared" si="1154"/>
        <v>0.34883720930232559</v>
      </c>
      <c r="AG2758" t="b">
        <f t="shared" si="1155"/>
        <v>1</v>
      </c>
      <c r="AH2758" s="2">
        <f t="shared" si="1156"/>
        <v>-9.7123333333333868</v>
      </c>
      <c r="AI2758">
        <f t="shared" si="1157"/>
        <v>9.7123333333333868</v>
      </c>
      <c r="AJ2758" s="2">
        <f t="shared" si="1158"/>
        <v>-55.159479730839848</v>
      </c>
      <c r="AK2758" s="2">
        <f t="shared" si="1159"/>
        <v>55.159479730839848</v>
      </c>
    </row>
    <row r="2759" spans="1:37" x14ac:dyDescent="0.3">
      <c r="A2759" s="18">
        <v>41001</v>
      </c>
      <c r="B2759">
        <v>7.62</v>
      </c>
      <c r="C2759">
        <v>3.4</v>
      </c>
      <c r="D2759">
        <v>-1.1000000000000001</v>
      </c>
      <c r="E2759">
        <v>1.1499999999999999</v>
      </c>
      <c r="G2759" s="3">
        <f t="shared" si="1161"/>
        <v>551.73416666666697</v>
      </c>
      <c r="H2759" s="3">
        <f t="shared" si="1162"/>
        <v>2871.3999419071697</v>
      </c>
      <c r="I2759" s="10">
        <f t="shared" si="1136"/>
        <v>2842.6859424880981</v>
      </c>
      <c r="J2759" s="3">
        <f t="shared" si="1137"/>
        <v>0.1940890333399807</v>
      </c>
      <c r="K2759" s="3">
        <f t="shared" si="1138"/>
        <v>1.4604999999999997</v>
      </c>
      <c r="L2759" s="15">
        <f t="shared" si="1139"/>
        <v>6.1595000000000004</v>
      </c>
      <c r="M2759" s="3">
        <f t="shared" si="1140"/>
        <v>5.7943750000000005</v>
      </c>
      <c r="N2759" s="15">
        <f t="shared" si="1141"/>
        <v>557.52854166666691</v>
      </c>
      <c r="O2759" s="15">
        <f t="shared" si="1142"/>
        <v>0.19283928133097789</v>
      </c>
      <c r="P2759" s="15">
        <f t="shared" si="1143"/>
        <v>2891.1564999547891</v>
      </c>
      <c r="Q2759" s="3">
        <f t="shared" si="1160"/>
        <v>4</v>
      </c>
      <c r="R2759" s="3">
        <f t="shared" si="1144"/>
        <v>-2.08</v>
      </c>
      <c r="S2759" s="16">
        <f t="shared" si="1145"/>
        <v>-2.3919999999999999</v>
      </c>
      <c r="T2759" s="3">
        <f t="shared" si="1146"/>
        <v>555.13654166666686</v>
      </c>
      <c r="U2759" s="3">
        <f t="shared" si="1147"/>
        <v>0.19283928133097789</v>
      </c>
      <c r="V2759" s="3">
        <f t="shared" si="1148"/>
        <v>2878.7523881810339</v>
      </c>
      <c r="W2759" s="19">
        <f t="shared" si="1149"/>
        <v>555.13654166666686</v>
      </c>
      <c r="X2759" s="19">
        <f t="shared" si="1150"/>
        <v>0.19283928133097789</v>
      </c>
      <c r="Y2759" s="19">
        <f t="shared" si="1151"/>
        <v>2878.7523881810339</v>
      </c>
      <c r="Z2759" s="2">
        <f t="shared" si="1152"/>
        <v>3.4023749999998927</v>
      </c>
      <c r="AA2759" s="2">
        <f t="shared" si="1153"/>
        <v>7.3524462738641887</v>
      </c>
      <c r="AB2759">
        <v>7.62</v>
      </c>
      <c r="AC2759">
        <v>388.62</v>
      </c>
      <c r="AD2759">
        <v>25.4</v>
      </c>
      <c r="AE2759">
        <v>1117.5999999999999</v>
      </c>
      <c r="AF2759" s="2">
        <f t="shared" si="1154"/>
        <v>0.34772727272727277</v>
      </c>
      <c r="AG2759" t="b">
        <f t="shared" si="1155"/>
        <v>1</v>
      </c>
      <c r="AH2759" s="2">
        <f t="shared" si="1156"/>
        <v>-4.2176250000001074</v>
      </c>
      <c r="AI2759">
        <f t="shared" si="1157"/>
        <v>4.2176250000001074</v>
      </c>
      <c r="AJ2759" s="2">
        <f t="shared" si="1158"/>
        <v>-18.04755372613581</v>
      </c>
      <c r="AK2759" s="2">
        <f t="shared" si="1159"/>
        <v>18.04755372613581</v>
      </c>
    </row>
    <row r="2760" spans="1:37" x14ac:dyDescent="0.3">
      <c r="A2760" s="18">
        <v>41002</v>
      </c>
      <c r="B2760">
        <v>0</v>
      </c>
      <c r="C2760">
        <v>7.1</v>
      </c>
      <c r="D2760">
        <v>-1.3</v>
      </c>
      <c r="E2760">
        <v>2.9</v>
      </c>
      <c r="G2760" s="3">
        <f t="shared" si="1161"/>
        <v>555.13654166666686</v>
      </c>
      <c r="H2760" s="3">
        <f t="shared" si="1162"/>
        <v>2878.7523881810339</v>
      </c>
      <c r="I2760" s="10">
        <f t="shared" si="1136"/>
        <v>2849.9648642992233</v>
      </c>
      <c r="J2760" s="3">
        <f t="shared" si="1137"/>
        <v>0.19478715285957363</v>
      </c>
      <c r="K2760" s="3">
        <f t="shared" si="1138"/>
        <v>0</v>
      </c>
      <c r="L2760" s="15">
        <f t="shared" si="1139"/>
        <v>0</v>
      </c>
      <c r="M2760" s="3">
        <f t="shared" si="1140"/>
        <v>0</v>
      </c>
      <c r="N2760" s="15">
        <f t="shared" si="1141"/>
        <v>555.13654166666686</v>
      </c>
      <c r="O2760" s="15">
        <f t="shared" si="1142"/>
        <v>0.19478715285957363</v>
      </c>
      <c r="P2760" s="15">
        <f t="shared" si="1143"/>
        <v>2849.9648642992233</v>
      </c>
      <c r="Q2760" s="3">
        <f t="shared" si="1160"/>
        <v>4</v>
      </c>
      <c r="R2760" s="3">
        <f t="shared" si="1144"/>
        <v>-2.08</v>
      </c>
      <c r="S2760" s="16">
        <f t="shared" si="1145"/>
        <v>-6.032</v>
      </c>
      <c r="T2760" s="3">
        <f t="shared" si="1146"/>
        <v>549.10454166666682</v>
      </c>
      <c r="U2760" s="3">
        <f t="shared" si="1147"/>
        <v>0.19478715285957363</v>
      </c>
      <c r="V2760" s="3">
        <f t="shared" si="1148"/>
        <v>2818.9977296014408</v>
      </c>
      <c r="W2760" s="19">
        <f t="shared" si="1149"/>
        <v>549.10454166666682</v>
      </c>
      <c r="X2760" s="19">
        <f t="shared" si="1150"/>
        <v>0.19478715285957363</v>
      </c>
      <c r="Y2760" s="19">
        <f t="shared" si="1151"/>
        <v>2818.9977296014408</v>
      </c>
      <c r="Z2760" s="2">
        <f t="shared" si="1152"/>
        <v>-6.0320000000000391</v>
      </c>
      <c r="AA2760" s="2">
        <f t="shared" si="1153"/>
        <v>-59.75465857959307</v>
      </c>
      <c r="AB2760">
        <v>-2.54</v>
      </c>
      <c r="AC2760">
        <v>386.08</v>
      </c>
      <c r="AD2760">
        <v>-25.4</v>
      </c>
      <c r="AE2760">
        <v>1092.2</v>
      </c>
      <c r="AF2760" s="2">
        <f t="shared" si="1154"/>
        <v>0.35348837209302325</v>
      </c>
      <c r="AG2760" t="b">
        <f t="shared" si="1155"/>
        <v>1</v>
      </c>
      <c r="AH2760" s="2">
        <f t="shared" si="1156"/>
        <v>-3.4920000000000391</v>
      </c>
      <c r="AI2760">
        <f t="shared" si="1157"/>
        <v>3.4920000000000391</v>
      </c>
      <c r="AJ2760" s="2">
        <f t="shared" si="1158"/>
        <v>-34.354658579593071</v>
      </c>
      <c r="AK2760" s="2">
        <f t="shared" si="1159"/>
        <v>34.354658579593071</v>
      </c>
    </row>
    <row r="2761" spans="1:37" x14ac:dyDescent="0.3">
      <c r="A2761" s="18">
        <v>41003</v>
      </c>
      <c r="B2761">
        <v>7.62</v>
      </c>
      <c r="C2761">
        <v>6.2</v>
      </c>
      <c r="D2761">
        <v>0.3</v>
      </c>
      <c r="E2761">
        <v>3.25</v>
      </c>
      <c r="G2761" s="3">
        <f t="shared" si="1161"/>
        <v>549.10454166666682</v>
      </c>
      <c r="H2761" s="3">
        <f t="shared" si="1162"/>
        <v>2818.9977296014408</v>
      </c>
      <c r="I2761" s="10">
        <f t="shared" si="1136"/>
        <v>2790.8077523054262</v>
      </c>
      <c r="J2761" s="3">
        <f t="shared" si="1137"/>
        <v>0.19675469985815519</v>
      </c>
      <c r="K2761" s="3">
        <f t="shared" si="1138"/>
        <v>4.1274999999999995</v>
      </c>
      <c r="L2761" s="15">
        <f t="shared" si="1139"/>
        <v>3.4925000000000002</v>
      </c>
      <c r="M2761" s="3">
        <f t="shared" si="1140"/>
        <v>2.4606250000000003</v>
      </c>
      <c r="N2761" s="15">
        <f t="shared" si="1141"/>
        <v>551.56516666666687</v>
      </c>
      <c r="O2761" s="15">
        <f t="shared" si="1142"/>
        <v>0.19687647517680765</v>
      </c>
      <c r="P2761" s="15">
        <f t="shared" si="1143"/>
        <v>2801.5798544306836</v>
      </c>
      <c r="Q2761" s="3">
        <f t="shared" si="1160"/>
        <v>4</v>
      </c>
      <c r="R2761" s="3">
        <f t="shared" si="1144"/>
        <v>-2.08</v>
      </c>
      <c r="S2761" s="16">
        <f t="shared" si="1145"/>
        <v>-6.76</v>
      </c>
      <c r="T2761" s="3">
        <f t="shared" si="1146"/>
        <v>544.80516666666688</v>
      </c>
      <c r="U2761" s="3">
        <f t="shared" si="1147"/>
        <v>0.19687647517680765</v>
      </c>
      <c r="V2761" s="3">
        <f t="shared" si="1148"/>
        <v>2767.2436037743823</v>
      </c>
      <c r="W2761" s="19">
        <f t="shared" si="1149"/>
        <v>544.80516666666688</v>
      </c>
      <c r="X2761" s="19">
        <f t="shared" si="1150"/>
        <v>0.19687647517680765</v>
      </c>
      <c r="Y2761" s="19">
        <f t="shared" si="1151"/>
        <v>2767.2436037743823</v>
      </c>
      <c r="Z2761" s="2">
        <f t="shared" si="1152"/>
        <v>-4.2993749999999409</v>
      </c>
      <c r="AA2761" s="2">
        <f t="shared" si="1153"/>
        <v>-51.754125827058488</v>
      </c>
      <c r="AB2761">
        <v>2.54</v>
      </c>
      <c r="AC2761">
        <v>388.62</v>
      </c>
      <c r="AD2761">
        <v>0</v>
      </c>
      <c r="AE2761">
        <v>1092.2</v>
      </c>
      <c r="AF2761" s="2">
        <f t="shared" si="1154"/>
        <v>0.35581395348837208</v>
      </c>
      <c r="AG2761" t="b">
        <f t="shared" si="1155"/>
        <v>1</v>
      </c>
      <c r="AH2761" s="2">
        <f t="shared" si="1156"/>
        <v>-6.8393749999999409</v>
      </c>
      <c r="AI2761">
        <f t="shared" si="1157"/>
        <v>6.8393749999999409</v>
      </c>
      <c r="AJ2761" s="2">
        <f t="shared" si="1158"/>
        <v>-51.754125827058488</v>
      </c>
      <c r="AK2761" s="2">
        <f t="shared" si="1159"/>
        <v>51.754125827058488</v>
      </c>
    </row>
    <row r="2762" spans="1:37" x14ac:dyDescent="0.3">
      <c r="A2762" s="18">
        <v>41004</v>
      </c>
      <c r="B2762">
        <v>7.62</v>
      </c>
      <c r="C2762">
        <v>4.0999999999999996</v>
      </c>
      <c r="D2762">
        <v>-1.5</v>
      </c>
      <c r="E2762">
        <v>1.3</v>
      </c>
      <c r="G2762" s="3">
        <f t="shared" si="1161"/>
        <v>544.80516666666688</v>
      </c>
      <c r="H2762" s="3">
        <f t="shared" si="1162"/>
        <v>2767.2436037743823</v>
      </c>
      <c r="I2762" s="10">
        <f t="shared" si="1136"/>
        <v>2739.5711677366385</v>
      </c>
      <c r="J2762" s="3">
        <f t="shared" si="1137"/>
        <v>0.19886512644121984</v>
      </c>
      <c r="K2762" s="3">
        <f t="shared" si="1138"/>
        <v>1.6509999999999998</v>
      </c>
      <c r="L2762" s="15">
        <f t="shared" si="1139"/>
        <v>5.9690000000000003</v>
      </c>
      <c r="M2762" s="3">
        <f t="shared" si="1140"/>
        <v>5.5562500000000004</v>
      </c>
      <c r="N2762" s="15">
        <f t="shared" si="1141"/>
        <v>550.36141666666686</v>
      </c>
      <c r="O2762" s="15">
        <f t="shared" si="1142"/>
        <v>0.19757851619492706</v>
      </c>
      <c r="P2762" s="15">
        <f t="shared" si="1143"/>
        <v>2785.5326948790889</v>
      </c>
      <c r="Q2762" s="3">
        <f t="shared" si="1160"/>
        <v>4</v>
      </c>
      <c r="R2762" s="3">
        <f t="shared" si="1144"/>
        <v>-2.08</v>
      </c>
      <c r="S2762" s="16">
        <f t="shared" si="1145"/>
        <v>-2.7040000000000002</v>
      </c>
      <c r="T2762" s="3">
        <f t="shared" si="1146"/>
        <v>547.6574166666669</v>
      </c>
      <c r="U2762" s="3">
        <f t="shared" si="1147"/>
        <v>0.19757851619492706</v>
      </c>
      <c r="V2762" s="3">
        <f t="shared" si="1148"/>
        <v>2771.8469963928615</v>
      </c>
      <c r="W2762" s="19">
        <f t="shared" si="1149"/>
        <v>547.6574166666669</v>
      </c>
      <c r="X2762" s="19">
        <f t="shared" si="1150"/>
        <v>0.19757851619492706</v>
      </c>
      <c r="Y2762" s="19">
        <f t="shared" si="1151"/>
        <v>2771.8469963928615</v>
      </c>
      <c r="Z2762" s="2">
        <f t="shared" si="1152"/>
        <v>2.8522500000000264</v>
      </c>
      <c r="AA2762" s="2">
        <f t="shared" si="1153"/>
        <v>4.6033926184791198</v>
      </c>
      <c r="AB2762">
        <v>5.08</v>
      </c>
      <c r="AC2762">
        <v>393.7</v>
      </c>
      <c r="AD2762">
        <v>50.8</v>
      </c>
      <c r="AE2762">
        <v>1143</v>
      </c>
      <c r="AF2762" s="2">
        <f t="shared" si="1154"/>
        <v>0.34444444444444444</v>
      </c>
      <c r="AG2762" t="b">
        <f t="shared" si="1155"/>
        <v>1</v>
      </c>
      <c r="AH2762" s="2">
        <f t="shared" si="1156"/>
        <v>-2.2277499999999737</v>
      </c>
      <c r="AI2762">
        <f t="shared" si="1157"/>
        <v>2.2277499999999737</v>
      </c>
      <c r="AJ2762" s="2">
        <f t="shared" si="1158"/>
        <v>-46.196607381520877</v>
      </c>
      <c r="AK2762" s="2">
        <f t="shared" si="1159"/>
        <v>46.196607381520877</v>
      </c>
    </row>
    <row r="2763" spans="1:37" x14ac:dyDescent="0.3">
      <c r="A2763" s="18">
        <v>41005</v>
      </c>
      <c r="B2763">
        <v>7.62</v>
      </c>
      <c r="C2763">
        <v>4.0999999999999996</v>
      </c>
      <c r="D2763">
        <v>-1.8</v>
      </c>
      <c r="E2763">
        <v>1.1499999999999999</v>
      </c>
      <c r="G2763" s="3">
        <f t="shared" si="1161"/>
        <v>547.6574166666669</v>
      </c>
      <c r="H2763" s="3">
        <f t="shared" si="1162"/>
        <v>2771.8469963928615</v>
      </c>
      <c r="I2763" s="10">
        <f t="shared" si="1136"/>
        <v>2744.1285264289327</v>
      </c>
      <c r="J2763" s="3">
        <f t="shared" si="1137"/>
        <v>0.19957425878275462</v>
      </c>
      <c r="K2763" s="3">
        <f t="shared" si="1138"/>
        <v>1.4604999999999997</v>
      </c>
      <c r="L2763" s="15">
        <f t="shared" si="1139"/>
        <v>6.1595000000000004</v>
      </c>
      <c r="M2763" s="3">
        <f t="shared" si="1140"/>
        <v>5.7943750000000005</v>
      </c>
      <c r="N2763" s="15">
        <f t="shared" si="1141"/>
        <v>553.45179166666685</v>
      </c>
      <c r="O2763" s="15">
        <f t="shared" si="1142"/>
        <v>0.19817051771647082</v>
      </c>
      <c r="P2763" s="15">
        <f t="shared" si="1143"/>
        <v>2792.8059029371302</v>
      </c>
      <c r="Q2763" s="3">
        <f t="shared" si="1160"/>
        <v>4</v>
      </c>
      <c r="R2763" s="3">
        <f t="shared" si="1144"/>
        <v>-2.08</v>
      </c>
      <c r="S2763" s="16">
        <f t="shared" si="1145"/>
        <v>-2.3919999999999999</v>
      </c>
      <c r="T2763" s="3">
        <f t="shared" si="1146"/>
        <v>551.0597916666668</v>
      </c>
      <c r="U2763" s="3">
        <f t="shared" si="1147"/>
        <v>0.19817051771647082</v>
      </c>
      <c r="V2763" s="3">
        <f t="shared" si="1148"/>
        <v>2780.735489903127</v>
      </c>
      <c r="W2763" s="19">
        <f t="shared" si="1149"/>
        <v>551.0597916666668</v>
      </c>
      <c r="X2763" s="19">
        <f t="shared" si="1150"/>
        <v>0.19817051771647082</v>
      </c>
      <c r="Y2763" s="19">
        <f t="shared" si="1151"/>
        <v>2780.735489903127</v>
      </c>
      <c r="Z2763" s="2">
        <f t="shared" si="1152"/>
        <v>3.4023749999998927</v>
      </c>
      <c r="AA2763" s="2">
        <f t="shared" si="1153"/>
        <v>8.8884935102655618</v>
      </c>
      <c r="AB2763">
        <v>7.62</v>
      </c>
      <c r="AC2763">
        <v>401.32</v>
      </c>
      <c r="AD2763">
        <v>0</v>
      </c>
      <c r="AE2763">
        <v>1143</v>
      </c>
      <c r="AF2763" s="2">
        <f t="shared" si="1154"/>
        <v>0.3511111111111111</v>
      </c>
      <c r="AG2763" t="b">
        <f t="shared" si="1155"/>
        <v>1</v>
      </c>
      <c r="AH2763" s="2">
        <f t="shared" si="1156"/>
        <v>-4.2176250000001074</v>
      </c>
      <c r="AI2763">
        <f t="shared" si="1157"/>
        <v>4.2176250000001074</v>
      </c>
      <c r="AJ2763" s="2">
        <f t="shared" si="1158"/>
        <v>8.8884935102655618</v>
      </c>
      <c r="AK2763" s="2">
        <f t="shared" si="1159"/>
        <v>8.8884935102655618</v>
      </c>
    </row>
    <row r="2764" spans="1:37" x14ac:dyDescent="0.3">
      <c r="A2764" s="18">
        <v>41006</v>
      </c>
      <c r="B2764">
        <v>0</v>
      </c>
      <c r="C2764">
        <v>5.5</v>
      </c>
      <c r="D2764">
        <v>-2.1</v>
      </c>
      <c r="E2764">
        <v>1.7</v>
      </c>
      <c r="G2764" s="3">
        <f t="shared" si="1161"/>
        <v>551.0597916666668</v>
      </c>
      <c r="H2764" s="3">
        <f t="shared" si="1162"/>
        <v>2780.735489903127</v>
      </c>
      <c r="I2764" s="10">
        <f t="shared" si="1136"/>
        <v>2752.9281350040956</v>
      </c>
      <c r="J2764" s="3">
        <f t="shared" si="1137"/>
        <v>0.20017224011764731</v>
      </c>
      <c r="K2764" s="3">
        <f t="shared" si="1138"/>
        <v>0</v>
      </c>
      <c r="L2764" s="15">
        <f t="shared" si="1139"/>
        <v>0</v>
      </c>
      <c r="M2764" s="3">
        <f t="shared" si="1140"/>
        <v>0</v>
      </c>
      <c r="N2764" s="15">
        <f t="shared" si="1141"/>
        <v>551.0597916666668</v>
      </c>
      <c r="O2764" s="15">
        <f t="shared" si="1142"/>
        <v>0.20017224011764731</v>
      </c>
      <c r="P2764" s="15">
        <f t="shared" si="1143"/>
        <v>2752.9281350040956</v>
      </c>
      <c r="Q2764" s="3">
        <f t="shared" si="1160"/>
        <v>4</v>
      </c>
      <c r="R2764" s="3">
        <f t="shared" si="1144"/>
        <v>-2.08</v>
      </c>
      <c r="S2764" s="16">
        <f t="shared" si="1145"/>
        <v>-3.536</v>
      </c>
      <c r="T2764" s="3">
        <f t="shared" si="1146"/>
        <v>547.52379166666685</v>
      </c>
      <c r="U2764" s="3">
        <f t="shared" si="1147"/>
        <v>0.20017224011764731</v>
      </c>
      <c r="V2764" s="3">
        <f t="shared" si="1148"/>
        <v>2735.2633479291158</v>
      </c>
      <c r="W2764" s="19">
        <f t="shared" si="1149"/>
        <v>547.52379166666685</v>
      </c>
      <c r="X2764" s="19">
        <f t="shared" si="1150"/>
        <v>0.20017224011764731</v>
      </c>
      <c r="Y2764" s="19">
        <f t="shared" si="1151"/>
        <v>2735.2633479291158</v>
      </c>
      <c r="Z2764" s="2">
        <f t="shared" si="1152"/>
        <v>-3.5359999999999445</v>
      </c>
      <c r="AA2764" s="2">
        <f t="shared" si="1153"/>
        <v>-45.472141974011265</v>
      </c>
      <c r="AB2764">
        <v>0</v>
      </c>
      <c r="AC2764">
        <v>401.32</v>
      </c>
      <c r="AD2764">
        <v>0</v>
      </c>
      <c r="AE2764">
        <v>1143</v>
      </c>
      <c r="AF2764" s="2">
        <f t="shared" si="1154"/>
        <v>0.3511111111111111</v>
      </c>
      <c r="AG2764" t="b">
        <f t="shared" si="1155"/>
        <v>1</v>
      </c>
      <c r="AH2764" s="2">
        <f t="shared" si="1156"/>
        <v>-3.5359999999999445</v>
      </c>
      <c r="AI2764">
        <f t="shared" si="1157"/>
        <v>3.5359999999999445</v>
      </c>
      <c r="AJ2764" s="2">
        <f t="shared" si="1158"/>
        <v>-45.472141974011265</v>
      </c>
      <c r="AK2764" s="2">
        <f t="shared" si="1159"/>
        <v>45.472141974011265</v>
      </c>
    </row>
    <row r="2765" spans="1:37" x14ac:dyDescent="0.3">
      <c r="A2765" s="18">
        <v>41007</v>
      </c>
      <c r="B2765">
        <v>0</v>
      </c>
      <c r="C2765">
        <v>9.8000000000000007</v>
      </c>
      <c r="D2765">
        <v>-2.2999999999999998</v>
      </c>
      <c r="E2765">
        <v>3.75</v>
      </c>
      <c r="G2765" s="3">
        <f t="shared" si="1161"/>
        <v>547.52379166666685</v>
      </c>
      <c r="H2765" s="3">
        <f t="shared" si="1162"/>
        <v>2735.2633479291158</v>
      </c>
      <c r="I2765" s="10">
        <f t="shared" si="1136"/>
        <v>2707.9107144498244</v>
      </c>
      <c r="J2765" s="3">
        <f t="shared" si="1137"/>
        <v>0.20219418193701752</v>
      </c>
      <c r="K2765" s="3">
        <f t="shared" si="1138"/>
        <v>0</v>
      </c>
      <c r="L2765" s="15">
        <f t="shared" si="1139"/>
        <v>0</v>
      </c>
      <c r="M2765" s="3">
        <f t="shared" si="1140"/>
        <v>0</v>
      </c>
      <c r="N2765" s="15">
        <f t="shared" si="1141"/>
        <v>547.52379166666685</v>
      </c>
      <c r="O2765" s="15">
        <f t="shared" si="1142"/>
        <v>0.20219418193701752</v>
      </c>
      <c r="P2765" s="15">
        <f t="shared" si="1143"/>
        <v>2707.9107144498244</v>
      </c>
      <c r="Q2765" s="3">
        <f t="shared" si="1160"/>
        <v>4</v>
      </c>
      <c r="R2765" s="3">
        <f t="shared" si="1144"/>
        <v>-2.08</v>
      </c>
      <c r="S2765" s="16">
        <f t="shared" si="1145"/>
        <v>-7.8000000000000007</v>
      </c>
      <c r="T2765" s="3">
        <f t="shared" si="1146"/>
        <v>539.7237916666669</v>
      </c>
      <c r="U2765" s="3">
        <f t="shared" si="1147"/>
        <v>0.20219418193701752</v>
      </c>
      <c r="V2765" s="3">
        <f t="shared" si="1148"/>
        <v>2669.3339367934345</v>
      </c>
      <c r="W2765" s="19">
        <f t="shared" si="1149"/>
        <v>539.7237916666669</v>
      </c>
      <c r="X2765" s="19">
        <f t="shared" si="1150"/>
        <v>0.20219418193701752</v>
      </c>
      <c r="Y2765" s="19">
        <f t="shared" si="1151"/>
        <v>2669.3339367934345</v>
      </c>
      <c r="Z2765" s="2">
        <f t="shared" si="1152"/>
        <v>-7.7999999999999545</v>
      </c>
      <c r="AA2765" s="2">
        <f t="shared" si="1153"/>
        <v>-65.929411135681221</v>
      </c>
      <c r="AB2765">
        <v>-12.7</v>
      </c>
      <c r="AC2765">
        <v>388.62</v>
      </c>
      <c r="AD2765">
        <v>-76.2</v>
      </c>
      <c r="AE2765">
        <v>1066.8</v>
      </c>
      <c r="AF2765" s="2">
        <f t="shared" si="1154"/>
        <v>0.36428571428571432</v>
      </c>
      <c r="AG2765" t="b">
        <f t="shared" si="1155"/>
        <v>1</v>
      </c>
      <c r="AH2765" s="2">
        <f t="shared" si="1156"/>
        <v>4.9000000000000448</v>
      </c>
      <c r="AI2765">
        <f t="shared" si="1157"/>
        <v>4.9000000000000448</v>
      </c>
      <c r="AJ2765" s="2">
        <f t="shared" si="1158"/>
        <v>10.270588864318782</v>
      </c>
      <c r="AK2765" s="2">
        <f t="shared" si="1159"/>
        <v>10.270588864318782</v>
      </c>
    </row>
    <row r="2766" spans="1:37" x14ac:dyDescent="0.3">
      <c r="A2766" s="18">
        <v>41008</v>
      </c>
      <c r="B2766">
        <v>0</v>
      </c>
      <c r="C2766">
        <v>14.5</v>
      </c>
      <c r="D2766">
        <v>3.6</v>
      </c>
      <c r="E2766">
        <v>9.0500000000000007</v>
      </c>
      <c r="G2766" s="3">
        <f t="shared" si="1161"/>
        <v>539.7237916666669</v>
      </c>
      <c r="H2766" s="3">
        <f t="shared" si="1162"/>
        <v>2669.3339367934345</v>
      </c>
      <c r="I2766" s="10">
        <f t="shared" si="1136"/>
        <v>2642.6405974255003</v>
      </c>
      <c r="J2766" s="3">
        <f t="shared" si="1137"/>
        <v>0.20423654741112879</v>
      </c>
      <c r="K2766" s="3">
        <f t="shared" si="1138"/>
        <v>0</v>
      </c>
      <c r="L2766" s="15">
        <f t="shared" si="1139"/>
        <v>0</v>
      </c>
      <c r="M2766" s="3">
        <f t="shared" si="1140"/>
        <v>0</v>
      </c>
      <c r="N2766" s="15">
        <f t="shared" si="1141"/>
        <v>539.7237916666669</v>
      </c>
      <c r="O2766" s="15">
        <f t="shared" si="1142"/>
        <v>0.20423654741112879</v>
      </c>
      <c r="P2766" s="15">
        <f t="shared" si="1143"/>
        <v>2642.6405974255003</v>
      </c>
      <c r="Q2766" s="3">
        <f t="shared" si="1160"/>
        <v>4</v>
      </c>
      <c r="R2766" s="3">
        <f t="shared" si="1144"/>
        <v>-2.08</v>
      </c>
      <c r="S2766" s="16">
        <f t="shared" si="1145"/>
        <v>-18.824000000000002</v>
      </c>
      <c r="T2766" s="3">
        <f t="shared" si="1146"/>
        <v>520.89979166666694</v>
      </c>
      <c r="U2766" s="3">
        <f t="shared" si="1147"/>
        <v>0.20423654741112879</v>
      </c>
      <c r="V2766" s="3">
        <f t="shared" si="1148"/>
        <v>2550.4729602488533</v>
      </c>
      <c r="W2766" s="19">
        <f t="shared" si="1149"/>
        <v>520.89979166666694</v>
      </c>
      <c r="X2766" s="19">
        <f t="shared" si="1150"/>
        <v>0.20423654741112879</v>
      </c>
      <c r="Y2766" s="19">
        <f t="shared" si="1151"/>
        <v>2550.4729602488533</v>
      </c>
      <c r="Z2766" s="2">
        <f t="shared" si="1152"/>
        <v>-18.823999999999955</v>
      </c>
      <c r="AA2766" s="2">
        <f t="shared" si="1153"/>
        <v>-118.86097654458126</v>
      </c>
      <c r="AB2766">
        <v>-12.7</v>
      </c>
      <c r="AC2766">
        <v>375.92</v>
      </c>
      <c r="AD2766">
        <v>-25.4</v>
      </c>
      <c r="AE2766">
        <v>1041.4000000000001</v>
      </c>
      <c r="AF2766" s="2">
        <f t="shared" si="1154"/>
        <v>0.36097560975609755</v>
      </c>
      <c r="AG2766" t="b">
        <f t="shared" si="1155"/>
        <v>1</v>
      </c>
      <c r="AH2766" s="2">
        <f t="shared" si="1156"/>
        <v>-6.1239999999999561</v>
      </c>
      <c r="AI2766">
        <f t="shared" si="1157"/>
        <v>6.1239999999999561</v>
      </c>
      <c r="AJ2766" s="2">
        <f t="shared" si="1158"/>
        <v>-93.460976544581257</v>
      </c>
      <c r="AK2766" s="2">
        <f t="shared" si="1159"/>
        <v>93.460976544581257</v>
      </c>
    </row>
    <row r="2767" spans="1:37" x14ac:dyDescent="0.3">
      <c r="A2767" s="18">
        <v>41009</v>
      </c>
      <c r="B2767">
        <v>0</v>
      </c>
      <c r="C2767">
        <v>15.8</v>
      </c>
      <c r="D2767">
        <v>1.3</v>
      </c>
      <c r="E2767">
        <v>8.5500000000000007</v>
      </c>
      <c r="G2767" s="3">
        <f t="shared" si="1161"/>
        <v>520.89979166666694</v>
      </c>
      <c r="H2767" s="3">
        <f t="shared" si="1162"/>
        <v>2550.4729602488533</v>
      </c>
      <c r="I2767" s="10">
        <f t="shared" si="1136"/>
        <v>2524.9682306463646</v>
      </c>
      <c r="J2767" s="3">
        <f t="shared" si="1137"/>
        <v>0.20629954283952404</v>
      </c>
      <c r="K2767" s="3">
        <f t="shared" si="1138"/>
        <v>0</v>
      </c>
      <c r="L2767" s="15">
        <f t="shared" si="1139"/>
        <v>0</v>
      </c>
      <c r="M2767" s="3">
        <f t="shared" si="1140"/>
        <v>0</v>
      </c>
      <c r="N2767" s="15">
        <f t="shared" si="1141"/>
        <v>520.89979166666694</v>
      </c>
      <c r="O2767" s="15">
        <f t="shared" si="1142"/>
        <v>0.20629954283952404</v>
      </c>
      <c r="P2767" s="15">
        <f t="shared" si="1143"/>
        <v>2524.9682306463646</v>
      </c>
      <c r="Q2767" s="3">
        <f t="shared" si="1160"/>
        <v>4</v>
      </c>
      <c r="R2767" s="3">
        <f t="shared" si="1144"/>
        <v>-2.08</v>
      </c>
      <c r="S2767" s="16">
        <f t="shared" si="1145"/>
        <v>-17.784000000000002</v>
      </c>
      <c r="T2767" s="3">
        <f t="shared" si="1146"/>
        <v>503.11579166666695</v>
      </c>
      <c r="U2767" s="3">
        <f t="shared" si="1147"/>
        <v>0.20629954283952404</v>
      </c>
      <c r="V2767" s="3">
        <f t="shared" si="1148"/>
        <v>2438.7634831456212</v>
      </c>
      <c r="W2767" s="19">
        <f t="shared" si="1149"/>
        <v>503.11579166666695</v>
      </c>
      <c r="X2767" s="19">
        <f t="shared" si="1150"/>
        <v>0.20629954283952404</v>
      </c>
      <c r="Y2767" s="19">
        <f t="shared" si="1151"/>
        <v>2438.7634831456212</v>
      </c>
      <c r="Z2767" s="2">
        <f t="shared" si="1152"/>
        <v>-17.783999999999992</v>
      </c>
      <c r="AA2767" s="2">
        <f t="shared" si="1153"/>
        <v>-111.70947710323208</v>
      </c>
      <c r="AB2767">
        <v>-10.16</v>
      </c>
      <c r="AC2767">
        <v>365.76</v>
      </c>
      <c r="AD2767">
        <v>-50.8</v>
      </c>
      <c r="AE2767">
        <v>990.6</v>
      </c>
      <c r="AF2767" s="2">
        <f t="shared" si="1154"/>
        <v>0.3692307692307692</v>
      </c>
      <c r="AG2767" t="b">
        <f t="shared" si="1155"/>
        <v>1</v>
      </c>
      <c r="AH2767" s="2">
        <f t="shared" si="1156"/>
        <v>-7.6239999999999917</v>
      </c>
      <c r="AI2767">
        <f t="shared" si="1157"/>
        <v>7.6239999999999917</v>
      </c>
      <c r="AJ2767" s="2">
        <f t="shared" si="1158"/>
        <v>-60.909477103232078</v>
      </c>
      <c r="AK2767" s="2">
        <f t="shared" si="1159"/>
        <v>60.909477103232078</v>
      </c>
    </row>
    <row r="2768" spans="1:37" x14ac:dyDescent="0.3">
      <c r="A2768" s="18">
        <v>41010</v>
      </c>
      <c r="B2768">
        <v>0</v>
      </c>
      <c r="C2768">
        <v>11.5</v>
      </c>
      <c r="D2768">
        <v>3.5</v>
      </c>
      <c r="E2768">
        <v>7.5</v>
      </c>
      <c r="G2768" s="3">
        <f t="shared" si="1161"/>
        <v>503.11579166666695</v>
      </c>
      <c r="H2768" s="3">
        <f t="shared" si="1162"/>
        <v>2438.7634831456212</v>
      </c>
      <c r="I2768" s="10">
        <f t="shared" si="1136"/>
        <v>2414.3758483141651</v>
      </c>
      <c r="J2768" s="3">
        <f t="shared" si="1137"/>
        <v>0.20838337660557985</v>
      </c>
      <c r="K2768" s="3">
        <f t="shared" si="1138"/>
        <v>0</v>
      </c>
      <c r="L2768" s="15">
        <f t="shared" si="1139"/>
        <v>0</v>
      </c>
      <c r="M2768" s="3">
        <f t="shared" si="1140"/>
        <v>0</v>
      </c>
      <c r="N2768" s="15">
        <f t="shared" si="1141"/>
        <v>503.11579166666695</v>
      </c>
      <c r="O2768" s="15">
        <f t="shared" si="1142"/>
        <v>0.20838337660557985</v>
      </c>
      <c r="P2768" s="15">
        <f t="shared" si="1143"/>
        <v>2414.3758483141651</v>
      </c>
      <c r="Q2768" s="3">
        <f t="shared" si="1160"/>
        <v>4</v>
      </c>
      <c r="R2768" s="3">
        <f t="shared" si="1144"/>
        <v>-2.08</v>
      </c>
      <c r="S2768" s="16">
        <f t="shared" si="1145"/>
        <v>-15.600000000000001</v>
      </c>
      <c r="T2768" s="3">
        <f t="shared" si="1146"/>
        <v>487.51579166666693</v>
      </c>
      <c r="U2768" s="3">
        <f t="shared" si="1147"/>
        <v>0.20838337660557985</v>
      </c>
      <c r="V2768" s="3">
        <f t="shared" si="1148"/>
        <v>2339.5138307477296</v>
      </c>
      <c r="W2768" s="19">
        <f t="shared" si="1149"/>
        <v>487.51579166666693</v>
      </c>
      <c r="X2768" s="19">
        <f t="shared" si="1150"/>
        <v>0.20838337660557985</v>
      </c>
      <c r="Y2768" s="19">
        <f t="shared" si="1151"/>
        <v>2339.5138307477296</v>
      </c>
      <c r="Z2768" s="2">
        <f t="shared" si="1152"/>
        <v>-15.600000000000023</v>
      </c>
      <c r="AA2768" s="2">
        <f t="shared" si="1153"/>
        <v>-99.249652397891623</v>
      </c>
      <c r="AB2768">
        <v>-7.62</v>
      </c>
      <c r="AC2768">
        <v>358.14</v>
      </c>
      <c r="AD2768">
        <v>-25.4</v>
      </c>
      <c r="AE2768">
        <v>965.2</v>
      </c>
      <c r="AF2768" s="2">
        <f t="shared" si="1154"/>
        <v>0.37105263157894736</v>
      </c>
      <c r="AG2768" t="b">
        <f t="shared" si="1155"/>
        <v>1</v>
      </c>
      <c r="AH2768" s="2">
        <f t="shared" si="1156"/>
        <v>-7.9800000000000226</v>
      </c>
      <c r="AI2768">
        <f t="shared" si="1157"/>
        <v>7.9800000000000226</v>
      </c>
      <c r="AJ2768" s="2">
        <f t="shared" si="1158"/>
        <v>-73.849652397891617</v>
      </c>
      <c r="AK2768" s="2">
        <f t="shared" si="1159"/>
        <v>73.849652397891617</v>
      </c>
    </row>
    <row r="2769" spans="1:37" x14ac:dyDescent="0.3">
      <c r="A2769" s="18">
        <v>41011</v>
      </c>
      <c r="B2769">
        <v>12.7</v>
      </c>
      <c r="C2769">
        <v>6.2</v>
      </c>
      <c r="D2769">
        <v>0.9</v>
      </c>
      <c r="E2769">
        <v>3.55</v>
      </c>
      <c r="G2769" s="3">
        <f t="shared" si="1161"/>
        <v>487.51579166666693</v>
      </c>
      <c r="H2769" s="3">
        <f t="shared" si="1162"/>
        <v>2339.5138307477296</v>
      </c>
      <c r="I2769" s="10">
        <f t="shared" si="1136"/>
        <v>2316.1186924402523</v>
      </c>
      <c r="J2769" s="3">
        <f t="shared" si="1137"/>
        <v>0.2104882591975554</v>
      </c>
      <c r="K2769" s="3">
        <f t="shared" si="1138"/>
        <v>7.5141666666666662</v>
      </c>
      <c r="L2769" s="15">
        <f t="shared" si="1139"/>
        <v>5.1858333333333331</v>
      </c>
      <c r="M2769" s="3">
        <f t="shared" si="1140"/>
        <v>3.3072916666666665</v>
      </c>
      <c r="N2769" s="15">
        <f t="shared" si="1141"/>
        <v>490.82308333333361</v>
      </c>
      <c r="O2769" s="15">
        <f t="shared" si="1142"/>
        <v>0.2108741616441541</v>
      </c>
      <c r="P2769" s="15">
        <f t="shared" si="1143"/>
        <v>2327.5638869478362</v>
      </c>
      <c r="Q2769" s="3">
        <f t="shared" si="1160"/>
        <v>4</v>
      </c>
      <c r="R2769" s="3">
        <f t="shared" si="1144"/>
        <v>-2.08</v>
      </c>
      <c r="S2769" s="16">
        <f t="shared" si="1145"/>
        <v>-7.3839999999999995</v>
      </c>
      <c r="T2769" s="3">
        <f t="shared" si="1146"/>
        <v>483.4390833333336</v>
      </c>
      <c r="U2769" s="3">
        <f t="shared" si="1147"/>
        <v>0.2108741616441541</v>
      </c>
      <c r="V2769" s="3">
        <f t="shared" si="1148"/>
        <v>2292.5477429953098</v>
      </c>
      <c r="W2769" s="19">
        <f t="shared" si="1149"/>
        <v>483.4390833333336</v>
      </c>
      <c r="X2769" s="19">
        <f t="shared" si="1150"/>
        <v>0.2108741616441541</v>
      </c>
      <c r="Y2769" s="19">
        <f t="shared" si="1151"/>
        <v>2292.5477429953098</v>
      </c>
      <c r="Z2769" s="2">
        <f t="shared" si="1152"/>
        <v>-4.0767083333333289</v>
      </c>
      <c r="AA2769" s="2">
        <f t="shared" si="1153"/>
        <v>-46.966087752419753</v>
      </c>
      <c r="AB2769">
        <v>-5.08</v>
      </c>
      <c r="AC2769">
        <v>353.06</v>
      </c>
      <c r="AD2769">
        <v>-25.4</v>
      </c>
      <c r="AE2769">
        <v>939.8</v>
      </c>
      <c r="AF2769" s="2">
        <f t="shared" si="1154"/>
        <v>0.37567567567567567</v>
      </c>
      <c r="AG2769" t="b">
        <f t="shared" si="1155"/>
        <v>1</v>
      </c>
      <c r="AH2769" s="2">
        <f t="shared" si="1156"/>
        <v>1.0032916666666711</v>
      </c>
      <c r="AI2769">
        <f t="shared" si="1157"/>
        <v>1.0032916666666711</v>
      </c>
      <c r="AJ2769" s="2">
        <f t="shared" si="1158"/>
        <v>-21.566087752419755</v>
      </c>
      <c r="AK2769" s="2">
        <f t="shared" si="1159"/>
        <v>21.566087752419755</v>
      </c>
    </row>
    <row r="2770" spans="1:37" x14ac:dyDescent="0.3">
      <c r="A2770" s="18">
        <v>41012</v>
      </c>
      <c r="B2770">
        <v>2.54</v>
      </c>
      <c r="C2770">
        <v>6.2</v>
      </c>
      <c r="D2770">
        <v>0.5</v>
      </c>
      <c r="E2770">
        <v>3.35</v>
      </c>
      <c r="G2770" s="3">
        <f t="shared" si="1161"/>
        <v>483.4390833333336</v>
      </c>
      <c r="H2770" s="3">
        <f t="shared" si="1162"/>
        <v>2292.5477429953098</v>
      </c>
      <c r="I2770" s="10">
        <f t="shared" ref="I2770:I2833" si="1163">ASNWD*Compact_coef</f>
        <v>2269.6222655653569</v>
      </c>
      <c r="J2770" s="3">
        <f t="shared" ref="J2770:J2833" si="1164">IF(ASNWDC&gt;0,ASWE/ASNWDC,0)</f>
        <v>0.21300420368096371</v>
      </c>
      <c r="K2770" s="3">
        <f t="shared" ref="K2770:K2833" si="1165">MAX(0,IP-SNOW)</f>
        <v>1.4181666666666668</v>
      </c>
      <c r="L2770" s="15">
        <f t="shared" ref="L2770:L2833" si="1166">IP*(1-((MIN(Rainthresh,MAX(Snowthresh,E2770))-Snowthresh)/(Rainthresh-Snowthresh)))</f>
        <v>1.1218333333333332</v>
      </c>
      <c r="M2770" s="3">
        <f t="shared" ref="M2770:M2833" si="1167">(SNOW*SWE_gain_coef)-(RAIN*SWE_loss_coef)</f>
        <v>0.76729166666666648</v>
      </c>
      <c r="N2770" s="15">
        <f t="shared" ref="N2770:N2833" si="1168">MAX(0,ASWE+ISWES)</f>
        <v>484.20637500000026</v>
      </c>
      <c r="O2770" s="15">
        <f t="shared" ref="O2770:O2833" si="1169">IF(ASNWDS&gt;0,ASWES/ASNWDS,0)</f>
        <v>0.21300998337668117</v>
      </c>
      <c r="P2770" s="15">
        <f t="shared" ref="P2770:P2833" si="1170">MAX(0,I2770+((L2770*SWE_gain_coef)/Snowfall_density)-(K2770/MAX(0.1,J2770)))</f>
        <v>2273.1628223440712</v>
      </c>
      <c r="Q2770" s="3">
        <f t="shared" si="1160"/>
        <v>4</v>
      </c>
      <c r="R2770" s="3">
        <f t="shared" ref="R2770:R2833" si="1171">IF(MONTH&gt;3,IF(MONTH&lt;10,Melt_coef_late,Melt_coef_early),Melt_coef_early)</f>
        <v>-2.08</v>
      </c>
      <c r="S2770" s="16">
        <f t="shared" ref="S2770:S2833" si="1172">MIN(0,Melt_coef*(TMEAN-Melt_thresh))</f>
        <v>-6.9680000000000009</v>
      </c>
      <c r="T2770" s="3">
        <f t="shared" ref="T2770:T2833" si="1173">MAX(0,ASWES+ISWEM)</f>
        <v>477.23837500000025</v>
      </c>
      <c r="U2770" s="3">
        <f t="shared" ref="U2770:U2833" si="1174">MIN(O2770,ADENS_max)</f>
        <v>0.21300998337668117</v>
      </c>
      <c r="V2770" s="3">
        <f t="shared" ref="V2770:V2833" si="1175">IF(ADENSM&gt;0,ASWEM/ADENSM,0)</f>
        <v>2240.4507405461118</v>
      </c>
      <c r="W2770" s="19">
        <f t="shared" ref="W2770:W2833" si="1176">ASWEM</f>
        <v>477.23837500000025</v>
      </c>
      <c r="X2770" s="19">
        <f t="shared" ref="X2770:X2833" si="1177">ADENSM</f>
        <v>0.21300998337668117</v>
      </c>
      <c r="Y2770" s="19">
        <f t="shared" ref="Y2770:Y2833" si="1178">ASNWDM</f>
        <v>2240.4507405461118</v>
      </c>
      <c r="Z2770" s="2">
        <f t="shared" ref="Z2770:Z2833" si="1179">W2770-G2770</f>
        <v>-6.2007083333333526</v>
      </c>
      <c r="AA2770" s="2">
        <f t="shared" ref="AA2770:AA2833" si="1180">Y2770-H2770</f>
        <v>-52.097002449198044</v>
      </c>
      <c r="AB2770">
        <v>2.54</v>
      </c>
      <c r="AC2770">
        <v>355.6</v>
      </c>
      <c r="AD2770">
        <v>25.4</v>
      </c>
      <c r="AE2770">
        <v>965.2</v>
      </c>
      <c r="AF2770" s="2">
        <f t="shared" ref="AF2770:AF2833" si="1181">IF(asnwd_obs&gt;0,aswe_obs/asnwd_obs,0)</f>
        <v>0.36842105263157893</v>
      </c>
      <c r="AG2770" t="b">
        <f t="shared" ref="AG2770:AG2833" si="1182">OR(Z2770&lt;&gt;0,AB2770&lt;&gt;0)</f>
        <v>1</v>
      </c>
      <c r="AH2770" s="2">
        <f t="shared" ref="AH2770:AH2833" si="1183">IF(AG2770=TRUE,Z2770-AB2770,"")</f>
        <v>-8.7407083333333517</v>
      </c>
      <c r="AI2770">
        <f t="shared" ref="AI2770:AI2833" si="1184">IF(AG2760=TRUE,ABS(Z2770-AB2770),"")</f>
        <v>8.7407083333333517</v>
      </c>
      <c r="AJ2770" s="2">
        <f t="shared" ref="AJ2770:AJ2833" si="1185">IF(AG2770=TRUE,AA2770-AD2770,"")</f>
        <v>-77.49700244919805</v>
      </c>
      <c r="AK2770" s="2">
        <f t="shared" ref="AK2770:AK2833" si="1186">IF(AG2770=TRUE,ABS(AA2770-AD2770),"")</f>
        <v>77.49700244919805</v>
      </c>
    </row>
    <row r="2771" spans="1:37" x14ac:dyDescent="0.3">
      <c r="A2771" s="18">
        <v>41013</v>
      </c>
      <c r="B2771">
        <v>7.62</v>
      </c>
      <c r="C2771">
        <v>7.6</v>
      </c>
      <c r="D2771">
        <v>0.2</v>
      </c>
      <c r="E2771">
        <v>3.9</v>
      </c>
      <c r="G2771" s="3">
        <f t="shared" si="1161"/>
        <v>477.23837500000025</v>
      </c>
      <c r="H2771" s="3">
        <f t="shared" si="1162"/>
        <v>2240.4507405461118</v>
      </c>
      <c r="I2771" s="10">
        <f t="shared" si="1163"/>
        <v>2218.0462331406507</v>
      </c>
      <c r="J2771" s="3">
        <f t="shared" si="1164"/>
        <v>0.21516159937038501</v>
      </c>
      <c r="K2771" s="3">
        <f t="shared" si="1165"/>
        <v>4.9530000000000003</v>
      </c>
      <c r="L2771" s="15">
        <f t="shared" si="1166"/>
        <v>2.6669999999999998</v>
      </c>
      <c r="M2771" s="3">
        <f t="shared" si="1167"/>
        <v>1.4287499999999997</v>
      </c>
      <c r="N2771" s="15">
        <f t="shared" si="1168"/>
        <v>478.66712500000023</v>
      </c>
      <c r="O2771" s="15">
        <f t="shared" si="1169"/>
        <v>0.21568657302735625</v>
      </c>
      <c r="P2771" s="15">
        <f t="shared" si="1170"/>
        <v>2219.2717807208578</v>
      </c>
      <c r="Q2771" s="3">
        <f t="shared" ref="Q2771:Q2834" si="1187">MONTH(A2771)</f>
        <v>4</v>
      </c>
      <c r="R2771" s="3">
        <f t="shared" si="1171"/>
        <v>-2.08</v>
      </c>
      <c r="S2771" s="16">
        <f t="shared" si="1172"/>
        <v>-8.1120000000000001</v>
      </c>
      <c r="T2771" s="3">
        <f t="shared" si="1173"/>
        <v>470.5551250000002</v>
      </c>
      <c r="U2771" s="3">
        <f t="shared" si="1174"/>
        <v>0.21568657302735625</v>
      </c>
      <c r="V2771" s="3">
        <f t="shared" si="1175"/>
        <v>2181.6616509564465</v>
      </c>
      <c r="W2771" s="19">
        <f t="shared" si="1176"/>
        <v>470.5551250000002</v>
      </c>
      <c r="X2771" s="19">
        <f t="shared" si="1177"/>
        <v>0.21568657302735625</v>
      </c>
      <c r="Y2771" s="19">
        <f t="shared" si="1178"/>
        <v>2181.6616509564465</v>
      </c>
      <c r="Z2771" s="2">
        <f t="shared" si="1179"/>
        <v>-6.6832500000000437</v>
      </c>
      <c r="AA2771" s="2">
        <f t="shared" si="1180"/>
        <v>-58.789089589665309</v>
      </c>
      <c r="AB2771">
        <v>-7.62</v>
      </c>
      <c r="AC2771">
        <v>347.98</v>
      </c>
      <c r="AD2771">
        <v>-25.4</v>
      </c>
      <c r="AE2771">
        <v>939.8</v>
      </c>
      <c r="AF2771" s="2">
        <f t="shared" si="1181"/>
        <v>0.37027027027027032</v>
      </c>
      <c r="AG2771" t="b">
        <f t="shared" si="1182"/>
        <v>1</v>
      </c>
      <c r="AH2771" s="2">
        <f t="shared" si="1183"/>
        <v>0.93674999999995645</v>
      </c>
      <c r="AI2771">
        <f t="shared" si="1184"/>
        <v>0.93674999999995645</v>
      </c>
      <c r="AJ2771" s="2">
        <f t="shared" si="1185"/>
        <v>-33.389089589665311</v>
      </c>
      <c r="AK2771" s="2">
        <f t="shared" si="1186"/>
        <v>33.389089589665311</v>
      </c>
    </row>
    <row r="2772" spans="1:37" x14ac:dyDescent="0.3">
      <c r="A2772" s="18">
        <v>41014</v>
      </c>
      <c r="B2772">
        <v>0</v>
      </c>
      <c r="C2772">
        <v>9.3000000000000007</v>
      </c>
      <c r="D2772">
        <v>1.9</v>
      </c>
      <c r="E2772">
        <v>5.6</v>
      </c>
      <c r="G2772" s="3">
        <f t="shared" si="1161"/>
        <v>470.5551250000002</v>
      </c>
      <c r="H2772" s="3">
        <f t="shared" si="1162"/>
        <v>2181.6616509564465</v>
      </c>
      <c r="I2772" s="10">
        <f t="shared" si="1163"/>
        <v>2159.845034446882</v>
      </c>
      <c r="J2772" s="3">
        <f t="shared" si="1164"/>
        <v>0.21786522528015784</v>
      </c>
      <c r="K2772" s="3">
        <f t="shared" si="1165"/>
        <v>0</v>
      </c>
      <c r="L2772" s="15">
        <f t="shared" si="1166"/>
        <v>0</v>
      </c>
      <c r="M2772" s="3">
        <f t="shared" si="1167"/>
        <v>0</v>
      </c>
      <c r="N2772" s="15">
        <f t="shared" si="1168"/>
        <v>470.5551250000002</v>
      </c>
      <c r="O2772" s="15">
        <f t="shared" si="1169"/>
        <v>0.21786522528015784</v>
      </c>
      <c r="P2772" s="15">
        <f t="shared" si="1170"/>
        <v>2159.845034446882</v>
      </c>
      <c r="Q2772" s="3">
        <f t="shared" si="1187"/>
        <v>4</v>
      </c>
      <c r="R2772" s="3">
        <f t="shared" si="1171"/>
        <v>-2.08</v>
      </c>
      <c r="S2772" s="16">
        <f t="shared" si="1172"/>
        <v>-11.648</v>
      </c>
      <c r="T2772" s="3">
        <f t="shared" si="1173"/>
        <v>458.90712500000018</v>
      </c>
      <c r="U2772" s="3">
        <f t="shared" si="1174"/>
        <v>0.21786522528015784</v>
      </c>
      <c r="V2772" s="3">
        <f t="shared" si="1175"/>
        <v>2106.380788443319</v>
      </c>
      <c r="W2772" s="19">
        <f t="shared" si="1176"/>
        <v>458.90712500000018</v>
      </c>
      <c r="X2772" s="19">
        <f t="shared" si="1177"/>
        <v>0.21786522528015784</v>
      </c>
      <c r="Y2772" s="19">
        <f t="shared" si="1178"/>
        <v>2106.380788443319</v>
      </c>
      <c r="Z2772" s="2">
        <f t="shared" si="1179"/>
        <v>-11.648000000000025</v>
      </c>
      <c r="AA2772" s="2">
        <f t="shared" si="1180"/>
        <v>-75.280862513127431</v>
      </c>
      <c r="AB2772">
        <v>-12.7</v>
      </c>
      <c r="AC2772">
        <v>335.28</v>
      </c>
      <c r="AD2772">
        <v>-50.8</v>
      </c>
      <c r="AE2772">
        <v>889</v>
      </c>
      <c r="AF2772" s="2">
        <f t="shared" si="1181"/>
        <v>0.37714285714285711</v>
      </c>
      <c r="AG2772" t="b">
        <f t="shared" si="1182"/>
        <v>1</v>
      </c>
      <c r="AH2772" s="2">
        <f t="shared" si="1183"/>
        <v>1.0519999999999747</v>
      </c>
      <c r="AI2772">
        <f t="shared" si="1184"/>
        <v>1.0519999999999747</v>
      </c>
      <c r="AJ2772" s="2">
        <f t="shared" si="1185"/>
        <v>-24.480862513127434</v>
      </c>
      <c r="AK2772" s="2">
        <f t="shared" si="1186"/>
        <v>24.480862513127434</v>
      </c>
    </row>
    <row r="2773" spans="1:37" x14ac:dyDescent="0.3">
      <c r="A2773" s="18">
        <v>41015</v>
      </c>
      <c r="B2773">
        <v>0</v>
      </c>
      <c r="C2773">
        <v>12.5</v>
      </c>
      <c r="D2773">
        <v>1.9</v>
      </c>
      <c r="E2773">
        <v>7.2</v>
      </c>
      <c r="G2773" s="3">
        <f t="shared" si="1161"/>
        <v>458.90712500000018</v>
      </c>
      <c r="H2773" s="3">
        <f t="shared" si="1162"/>
        <v>2106.380788443319</v>
      </c>
      <c r="I2773" s="10">
        <f t="shared" si="1163"/>
        <v>2085.3169805588859</v>
      </c>
      <c r="J2773" s="3">
        <f t="shared" si="1164"/>
        <v>0.22006588412137154</v>
      </c>
      <c r="K2773" s="3">
        <f t="shared" si="1165"/>
        <v>0</v>
      </c>
      <c r="L2773" s="15">
        <f t="shared" si="1166"/>
        <v>0</v>
      </c>
      <c r="M2773" s="3">
        <f t="shared" si="1167"/>
        <v>0</v>
      </c>
      <c r="N2773" s="15">
        <f t="shared" si="1168"/>
        <v>458.90712500000018</v>
      </c>
      <c r="O2773" s="15">
        <f t="shared" si="1169"/>
        <v>0.22006588412137154</v>
      </c>
      <c r="P2773" s="15">
        <f t="shared" si="1170"/>
        <v>2085.3169805588859</v>
      </c>
      <c r="Q2773" s="3">
        <f t="shared" si="1187"/>
        <v>4</v>
      </c>
      <c r="R2773" s="3">
        <f t="shared" si="1171"/>
        <v>-2.08</v>
      </c>
      <c r="S2773" s="16">
        <f t="shared" si="1172"/>
        <v>-14.976000000000001</v>
      </c>
      <c r="T2773" s="3">
        <f t="shared" si="1173"/>
        <v>443.93112500000018</v>
      </c>
      <c r="U2773" s="3">
        <f t="shared" si="1174"/>
        <v>0.22006588412137154</v>
      </c>
      <c r="V2773" s="3">
        <f t="shared" si="1175"/>
        <v>2017.2646331457795</v>
      </c>
      <c r="W2773" s="19">
        <f t="shared" si="1176"/>
        <v>443.93112500000018</v>
      </c>
      <c r="X2773" s="19">
        <f t="shared" si="1177"/>
        <v>0.22006588412137154</v>
      </c>
      <c r="Y2773" s="19">
        <f t="shared" si="1178"/>
        <v>2017.2646331457795</v>
      </c>
      <c r="Z2773" s="2">
        <f t="shared" si="1179"/>
        <v>-14.975999999999999</v>
      </c>
      <c r="AA2773" s="2">
        <f t="shared" si="1180"/>
        <v>-89.116155297539535</v>
      </c>
      <c r="AB2773">
        <v>-12.7</v>
      </c>
      <c r="AC2773">
        <v>322.58</v>
      </c>
      <c r="AD2773">
        <v>-25.4</v>
      </c>
      <c r="AE2773">
        <v>863.6</v>
      </c>
      <c r="AF2773" s="2">
        <f t="shared" si="1181"/>
        <v>0.37352941176470583</v>
      </c>
      <c r="AG2773" t="b">
        <f t="shared" si="1182"/>
        <v>1</v>
      </c>
      <c r="AH2773" s="2">
        <f t="shared" si="1183"/>
        <v>-2.2759999999999998</v>
      </c>
      <c r="AI2773">
        <f t="shared" si="1184"/>
        <v>2.2759999999999998</v>
      </c>
      <c r="AJ2773" s="2">
        <f t="shared" si="1185"/>
        <v>-63.716155297539537</v>
      </c>
      <c r="AK2773" s="2">
        <f t="shared" si="1186"/>
        <v>63.716155297539537</v>
      </c>
    </row>
    <row r="2774" spans="1:37" x14ac:dyDescent="0.3">
      <c r="A2774" s="18">
        <v>41016</v>
      </c>
      <c r="B2774">
        <v>22.86</v>
      </c>
      <c r="C2774">
        <v>6.4</v>
      </c>
      <c r="D2774">
        <v>1.7</v>
      </c>
      <c r="E2774">
        <v>4.05</v>
      </c>
      <c r="G2774" s="3">
        <f t="shared" si="1161"/>
        <v>443.93112500000018</v>
      </c>
      <c r="H2774" s="3">
        <f t="shared" si="1162"/>
        <v>2017.2646331457795</v>
      </c>
      <c r="I2774" s="10">
        <f t="shared" si="1163"/>
        <v>1997.0919868143217</v>
      </c>
      <c r="J2774" s="3">
        <f t="shared" si="1164"/>
        <v>0.22228877183976922</v>
      </c>
      <c r="K2774" s="3">
        <f t="shared" si="1165"/>
        <v>15.430499999999999</v>
      </c>
      <c r="L2774" s="15">
        <f t="shared" si="1166"/>
        <v>7.4295000000000018</v>
      </c>
      <c r="M2774" s="3">
        <f t="shared" si="1167"/>
        <v>3.5718750000000021</v>
      </c>
      <c r="N2774" s="15">
        <f t="shared" si="1168"/>
        <v>447.50300000000016</v>
      </c>
      <c r="O2774" s="15">
        <f t="shared" si="1169"/>
        <v>0.22428794806982996</v>
      </c>
      <c r="P2774" s="15">
        <f t="shared" si="1170"/>
        <v>1995.2164342806072</v>
      </c>
      <c r="Q2774" s="3">
        <f t="shared" si="1187"/>
        <v>4</v>
      </c>
      <c r="R2774" s="3">
        <f t="shared" si="1171"/>
        <v>-2.08</v>
      </c>
      <c r="S2774" s="16">
        <f t="shared" si="1172"/>
        <v>-8.4239999999999995</v>
      </c>
      <c r="T2774" s="3">
        <f t="shared" si="1173"/>
        <v>439.07900000000018</v>
      </c>
      <c r="U2774" s="3">
        <f t="shared" si="1174"/>
        <v>0.22428794806982996</v>
      </c>
      <c r="V2774" s="3">
        <f t="shared" si="1175"/>
        <v>1957.6575726810654</v>
      </c>
      <c r="W2774" s="19">
        <f t="shared" si="1176"/>
        <v>439.07900000000018</v>
      </c>
      <c r="X2774" s="19">
        <f t="shared" si="1177"/>
        <v>0.22428794806982996</v>
      </c>
      <c r="Y2774" s="19">
        <f t="shared" si="1178"/>
        <v>1957.6575726810654</v>
      </c>
      <c r="Z2774" s="2">
        <f t="shared" si="1179"/>
        <v>-4.8521250000000009</v>
      </c>
      <c r="AA2774" s="2">
        <f t="shared" si="1180"/>
        <v>-59.607060464714095</v>
      </c>
      <c r="AB2774">
        <v>-12.7</v>
      </c>
      <c r="AC2774">
        <v>309.88</v>
      </c>
      <c r="AD2774">
        <v>-25.4</v>
      </c>
      <c r="AE2774">
        <v>838.2</v>
      </c>
      <c r="AF2774" s="2">
        <f t="shared" si="1181"/>
        <v>0.36969696969696969</v>
      </c>
      <c r="AG2774" t="b">
        <f t="shared" si="1182"/>
        <v>1</v>
      </c>
      <c r="AH2774" s="2">
        <f t="shared" si="1183"/>
        <v>7.8478749999999984</v>
      </c>
      <c r="AI2774">
        <f t="shared" si="1184"/>
        <v>7.8478749999999984</v>
      </c>
      <c r="AJ2774" s="2">
        <f t="shared" si="1185"/>
        <v>-34.207060464714097</v>
      </c>
      <c r="AK2774" s="2">
        <f t="shared" si="1186"/>
        <v>34.207060464714097</v>
      </c>
    </row>
    <row r="2775" spans="1:37" x14ac:dyDescent="0.3">
      <c r="A2775" s="18">
        <v>41017</v>
      </c>
      <c r="B2775">
        <v>12.7</v>
      </c>
      <c r="C2775">
        <v>7.1</v>
      </c>
      <c r="D2775">
        <v>1.2</v>
      </c>
      <c r="E2775">
        <v>4.1500000000000004</v>
      </c>
      <c r="G2775" s="3">
        <f t="shared" si="1161"/>
        <v>439.07900000000018</v>
      </c>
      <c r="H2775" s="3">
        <f t="shared" si="1162"/>
        <v>1957.6575726810654</v>
      </c>
      <c r="I2775" s="10">
        <f t="shared" si="1163"/>
        <v>1938.0809969542547</v>
      </c>
      <c r="J2775" s="3">
        <f t="shared" si="1164"/>
        <v>0.22655348289881816</v>
      </c>
      <c r="K2775" s="3">
        <f t="shared" si="1165"/>
        <v>8.7841666666666676</v>
      </c>
      <c r="L2775" s="15">
        <f t="shared" si="1166"/>
        <v>3.9158333333333317</v>
      </c>
      <c r="M2775" s="3">
        <f t="shared" si="1167"/>
        <v>1.7197916666666648</v>
      </c>
      <c r="N2775" s="15">
        <f t="shared" si="1168"/>
        <v>440.79879166666683</v>
      </c>
      <c r="O2775" s="15">
        <f t="shared" si="1169"/>
        <v>0.22781400772266691</v>
      </c>
      <c r="P2775" s="15">
        <f t="shared" si="1170"/>
        <v>1934.9064443977493</v>
      </c>
      <c r="Q2775" s="3">
        <f t="shared" si="1187"/>
        <v>4</v>
      </c>
      <c r="R2775" s="3">
        <f t="shared" si="1171"/>
        <v>-2.08</v>
      </c>
      <c r="S2775" s="16">
        <f t="shared" si="1172"/>
        <v>-8.6320000000000014</v>
      </c>
      <c r="T2775" s="3">
        <f t="shared" si="1173"/>
        <v>432.16679166666682</v>
      </c>
      <c r="U2775" s="3">
        <f t="shared" si="1174"/>
        <v>0.22781400772266691</v>
      </c>
      <c r="V2775" s="3">
        <f t="shared" si="1175"/>
        <v>1897.0158858395228</v>
      </c>
      <c r="W2775" s="19">
        <f t="shared" si="1176"/>
        <v>432.16679166666682</v>
      </c>
      <c r="X2775" s="19">
        <f t="shared" si="1177"/>
        <v>0.22781400772266691</v>
      </c>
      <c r="Y2775" s="19">
        <f t="shared" si="1178"/>
        <v>1897.0158858395228</v>
      </c>
      <c r="Z2775" s="2">
        <f t="shared" si="1179"/>
        <v>-6.9122083333333535</v>
      </c>
      <c r="AA2775" s="2">
        <f t="shared" si="1180"/>
        <v>-60.641686841542651</v>
      </c>
      <c r="AB2775">
        <v>-2.54</v>
      </c>
      <c r="AC2775">
        <v>307.33999999999997</v>
      </c>
      <c r="AD2775">
        <v>-25.4</v>
      </c>
      <c r="AE2775">
        <v>812.8</v>
      </c>
      <c r="AF2775" s="2">
        <f t="shared" si="1181"/>
        <v>0.37812499999999999</v>
      </c>
      <c r="AG2775" t="b">
        <f t="shared" si="1182"/>
        <v>1</v>
      </c>
      <c r="AH2775" s="2">
        <f t="shared" si="1183"/>
        <v>-4.3722083333333535</v>
      </c>
      <c r="AI2775">
        <f t="shared" si="1184"/>
        <v>4.3722083333333535</v>
      </c>
      <c r="AJ2775" s="2">
        <f t="shared" si="1185"/>
        <v>-35.241686841542652</v>
      </c>
      <c r="AK2775" s="2">
        <f t="shared" si="1186"/>
        <v>35.241686841542652</v>
      </c>
    </row>
    <row r="2776" spans="1:37" x14ac:dyDescent="0.3">
      <c r="A2776" s="18">
        <v>41018</v>
      </c>
      <c r="B2776">
        <v>5.08</v>
      </c>
      <c r="C2776">
        <v>7.3</v>
      </c>
      <c r="D2776">
        <v>2.2000000000000002</v>
      </c>
      <c r="E2776">
        <v>4.75</v>
      </c>
      <c r="G2776" s="3">
        <f t="shared" si="1161"/>
        <v>432.16679166666682</v>
      </c>
      <c r="H2776" s="3">
        <f t="shared" si="1162"/>
        <v>1897.0158858395228</v>
      </c>
      <c r="I2776" s="10">
        <f t="shared" si="1163"/>
        <v>1878.0457269811275</v>
      </c>
      <c r="J2776" s="3">
        <f t="shared" si="1164"/>
        <v>0.23011515931582516</v>
      </c>
      <c r="K2776" s="3">
        <f t="shared" si="1165"/>
        <v>4.0216666666666665</v>
      </c>
      <c r="L2776" s="15">
        <f t="shared" si="1166"/>
        <v>1.0583333333333336</v>
      </c>
      <c r="M2776" s="3">
        <f t="shared" si="1167"/>
        <v>5.2916666666666945E-2</v>
      </c>
      <c r="N2776" s="15">
        <f t="shared" si="1168"/>
        <v>432.21970833333347</v>
      </c>
      <c r="O2776" s="15">
        <f t="shared" si="1169"/>
        <v>0.23111002956528887</v>
      </c>
      <c r="P2776" s="15">
        <f t="shared" si="1170"/>
        <v>1870.1901823400999</v>
      </c>
      <c r="Q2776" s="3">
        <f t="shared" si="1187"/>
        <v>4</v>
      </c>
      <c r="R2776" s="3">
        <f t="shared" si="1171"/>
        <v>-2.08</v>
      </c>
      <c r="S2776" s="16">
        <f t="shared" si="1172"/>
        <v>-9.8800000000000008</v>
      </c>
      <c r="T2776" s="3">
        <f t="shared" si="1173"/>
        <v>422.33970833333348</v>
      </c>
      <c r="U2776" s="3">
        <f t="shared" si="1174"/>
        <v>0.23111002956528887</v>
      </c>
      <c r="V2776" s="3">
        <f t="shared" si="1175"/>
        <v>1827.4399822791854</v>
      </c>
      <c r="W2776" s="19">
        <f t="shared" si="1176"/>
        <v>422.33970833333348</v>
      </c>
      <c r="X2776" s="19">
        <f t="shared" si="1177"/>
        <v>0.23111002956528887</v>
      </c>
      <c r="Y2776" s="19">
        <f t="shared" si="1178"/>
        <v>1827.4399822791854</v>
      </c>
      <c r="Z2776" s="2">
        <f t="shared" si="1179"/>
        <v>-9.8270833333333485</v>
      </c>
      <c r="AA2776" s="2">
        <f t="shared" si="1180"/>
        <v>-69.575903560337338</v>
      </c>
      <c r="AB2776">
        <v>-10.16</v>
      </c>
      <c r="AC2776">
        <v>297.18</v>
      </c>
      <c r="AD2776">
        <v>-25.4</v>
      </c>
      <c r="AE2776">
        <v>787.4</v>
      </c>
      <c r="AF2776" s="2">
        <f t="shared" si="1181"/>
        <v>0.3774193548387097</v>
      </c>
      <c r="AG2776" t="b">
        <f t="shared" si="1182"/>
        <v>1</v>
      </c>
      <c r="AH2776" s="2">
        <f t="shared" si="1183"/>
        <v>0.33291666666665165</v>
      </c>
      <c r="AI2776">
        <f t="shared" si="1184"/>
        <v>0.33291666666665165</v>
      </c>
      <c r="AJ2776" s="2">
        <f t="shared" si="1185"/>
        <v>-44.175903560337339</v>
      </c>
      <c r="AK2776" s="2">
        <f t="shared" si="1186"/>
        <v>44.175903560337339</v>
      </c>
    </row>
    <row r="2777" spans="1:37" x14ac:dyDescent="0.3">
      <c r="A2777" s="18">
        <v>41019</v>
      </c>
      <c r="B2777">
        <v>22.86</v>
      </c>
      <c r="C2777">
        <v>9.3000000000000007</v>
      </c>
      <c r="D2777">
        <v>3.7</v>
      </c>
      <c r="E2777">
        <v>6.5</v>
      </c>
      <c r="G2777" s="3">
        <f t="shared" si="1161"/>
        <v>422.33970833333348</v>
      </c>
      <c r="H2777" s="3">
        <f t="shared" si="1162"/>
        <v>1827.4399822791854</v>
      </c>
      <c r="I2777" s="10">
        <f t="shared" si="1163"/>
        <v>1809.1655824563936</v>
      </c>
      <c r="J2777" s="3">
        <f t="shared" si="1164"/>
        <v>0.23344447430837256</v>
      </c>
      <c r="K2777" s="3">
        <f t="shared" si="1165"/>
        <v>22.86</v>
      </c>
      <c r="L2777" s="15">
        <f t="shared" si="1166"/>
        <v>0</v>
      </c>
      <c r="M2777" s="3">
        <f t="shared" si="1167"/>
        <v>-5.7149999999999999</v>
      </c>
      <c r="N2777" s="15">
        <f t="shared" si="1168"/>
        <v>416.6247083333335</v>
      </c>
      <c r="O2777" s="15">
        <f t="shared" si="1169"/>
        <v>0.2434635201535682</v>
      </c>
      <c r="P2777" s="15">
        <f t="shared" si="1170"/>
        <v>1711.2407972682779</v>
      </c>
      <c r="Q2777" s="3">
        <f t="shared" si="1187"/>
        <v>4</v>
      </c>
      <c r="R2777" s="3">
        <f t="shared" si="1171"/>
        <v>-2.08</v>
      </c>
      <c r="S2777" s="16">
        <f t="shared" si="1172"/>
        <v>-13.52</v>
      </c>
      <c r="T2777" s="3">
        <f t="shared" si="1173"/>
        <v>403.10470833333352</v>
      </c>
      <c r="U2777" s="3">
        <f t="shared" si="1174"/>
        <v>0.2434635201535682</v>
      </c>
      <c r="V2777" s="3">
        <f t="shared" si="1175"/>
        <v>1655.708863812818</v>
      </c>
      <c r="W2777" s="19">
        <f t="shared" si="1176"/>
        <v>403.10470833333352</v>
      </c>
      <c r="X2777" s="19">
        <f t="shared" si="1177"/>
        <v>0.2434635201535682</v>
      </c>
      <c r="Y2777" s="19">
        <f t="shared" si="1178"/>
        <v>1655.708863812818</v>
      </c>
      <c r="Z2777" s="2">
        <f t="shared" si="1179"/>
        <v>-19.234999999999957</v>
      </c>
      <c r="AA2777" s="2">
        <f t="shared" si="1180"/>
        <v>-171.73111846636743</v>
      </c>
      <c r="AB2777">
        <v>-10.16</v>
      </c>
      <c r="AC2777">
        <v>287.02</v>
      </c>
      <c r="AD2777">
        <v>-25.4</v>
      </c>
      <c r="AE2777">
        <v>762</v>
      </c>
      <c r="AF2777" s="2">
        <f t="shared" si="1181"/>
        <v>0.37666666666666665</v>
      </c>
      <c r="AG2777" t="b">
        <f t="shared" si="1182"/>
        <v>1</v>
      </c>
      <c r="AH2777" s="2">
        <f t="shared" si="1183"/>
        <v>-9.0749999999999567</v>
      </c>
      <c r="AI2777">
        <f t="shared" si="1184"/>
        <v>9.0749999999999567</v>
      </c>
      <c r="AJ2777" s="2">
        <f t="shared" si="1185"/>
        <v>-146.33111846636743</v>
      </c>
      <c r="AK2777" s="2">
        <f t="shared" si="1186"/>
        <v>146.33111846636743</v>
      </c>
    </row>
    <row r="2778" spans="1:37" x14ac:dyDescent="0.3">
      <c r="A2778" s="18">
        <v>41020</v>
      </c>
      <c r="B2778">
        <v>0</v>
      </c>
      <c r="C2778">
        <v>15.6</v>
      </c>
      <c r="D2778">
        <v>5.0999999999999996</v>
      </c>
      <c r="E2778">
        <v>10.35</v>
      </c>
      <c r="G2778" s="3">
        <f t="shared" ref="G2778:G2841" si="1188">W2777</f>
        <v>403.10470833333352</v>
      </c>
      <c r="H2778" s="3">
        <f t="shared" ref="H2778:H2841" si="1189">Y2777</f>
        <v>1655.708863812818</v>
      </c>
      <c r="I2778" s="10">
        <f t="shared" si="1163"/>
        <v>1639.1517751746899</v>
      </c>
      <c r="J2778" s="3">
        <f t="shared" si="1164"/>
        <v>0.24592274762986685</v>
      </c>
      <c r="K2778" s="3">
        <f t="shared" si="1165"/>
        <v>0</v>
      </c>
      <c r="L2778" s="15">
        <f t="shared" si="1166"/>
        <v>0</v>
      </c>
      <c r="M2778" s="3">
        <f t="shared" si="1167"/>
        <v>0</v>
      </c>
      <c r="N2778" s="15">
        <f t="shared" si="1168"/>
        <v>403.10470833333352</v>
      </c>
      <c r="O2778" s="15">
        <f t="shared" si="1169"/>
        <v>0.24592274762986685</v>
      </c>
      <c r="P2778" s="15">
        <f t="shared" si="1170"/>
        <v>1639.1517751746899</v>
      </c>
      <c r="Q2778" s="3">
        <f t="shared" si="1187"/>
        <v>4</v>
      </c>
      <c r="R2778" s="3">
        <f t="shared" si="1171"/>
        <v>-2.08</v>
      </c>
      <c r="S2778" s="16">
        <f t="shared" si="1172"/>
        <v>-21.527999999999999</v>
      </c>
      <c r="T2778" s="3">
        <f t="shared" si="1173"/>
        <v>381.5767083333335</v>
      </c>
      <c r="U2778" s="3">
        <f t="shared" si="1174"/>
        <v>0.24592274762986685</v>
      </c>
      <c r="V2778" s="3">
        <f t="shared" si="1175"/>
        <v>1551.6120896129405</v>
      </c>
      <c r="W2778" s="19">
        <f t="shared" si="1176"/>
        <v>381.5767083333335</v>
      </c>
      <c r="X2778" s="19">
        <f t="shared" si="1177"/>
        <v>0.24592274762986685</v>
      </c>
      <c r="Y2778" s="19">
        <f t="shared" si="1178"/>
        <v>1551.6120896129405</v>
      </c>
      <c r="Z2778" s="2">
        <f t="shared" si="1179"/>
        <v>-21.52800000000002</v>
      </c>
      <c r="AA2778" s="2">
        <f t="shared" si="1180"/>
        <v>-104.09677419987747</v>
      </c>
      <c r="AB2778">
        <v>-20.32</v>
      </c>
      <c r="AC2778">
        <v>266.7</v>
      </c>
      <c r="AD2778">
        <v>-50.8</v>
      </c>
      <c r="AE2778">
        <v>711.2</v>
      </c>
      <c r="AF2778" s="2">
        <f t="shared" si="1181"/>
        <v>0.37499999999999994</v>
      </c>
      <c r="AG2778" t="b">
        <f t="shared" si="1182"/>
        <v>1</v>
      </c>
      <c r="AH2778" s="2">
        <f t="shared" si="1183"/>
        <v>-1.2080000000000197</v>
      </c>
      <c r="AI2778">
        <f t="shared" si="1184"/>
        <v>1.2080000000000197</v>
      </c>
      <c r="AJ2778" s="2">
        <f t="shared" si="1185"/>
        <v>-53.296774199877476</v>
      </c>
      <c r="AK2778" s="2">
        <f t="shared" si="1186"/>
        <v>53.296774199877476</v>
      </c>
    </row>
    <row r="2779" spans="1:37" x14ac:dyDescent="0.3">
      <c r="A2779" s="18">
        <v>41021</v>
      </c>
      <c r="B2779">
        <v>0</v>
      </c>
      <c r="C2779">
        <v>20.7</v>
      </c>
      <c r="D2779">
        <v>5</v>
      </c>
      <c r="E2779">
        <v>12.85</v>
      </c>
      <c r="G2779" s="3">
        <f t="shared" si="1188"/>
        <v>381.5767083333335</v>
      </c>
      <c r="H2779" s="3">
        <f t="shared" si="1189"/>
        <v>1551.6120896129405</v>
      </c>
      <c r="I2779" s="10">
        <f t="shared" si="1163"/>
        <v>1536.0959687168111</v>
      </c>
      <c r="J2779" s="3">
        <f t="shared" si="1164"/>
        <v>0.24840681578774429</v>
      </c>
      <c r="K2779" s="3">
        <f t="shared" si="1165"/>
        <v>0</v>
      </c>
      <c r="L2779" s="15">
        <f t="shared" si="1166"/>
        <v>0</v>
      </c>
      <c r="M2779" s="3">
        <f t="shared" si="1167"/>
        <v>0</v>
      </c>
      <c r="N2779" s="15">
        <f t="shared" si="1168"/>
        <v>381.5767083333335</v>
      </c>
      <c r="O2779" s="15">
        <f t="shared" si="1169"/>
        <v>0.24840681578774429</v>
      </c>
      <c r="P2779" s="15">
        <f t="shared" si="1170"/>
        <v>1536.0959687168111</v>
      </c>
      <c r="Q2779" s="3">
        <f t="shared" si="1187"/>
        <v>4</v>
      </c>
      <c r="R2779" s="3">
        <f t="shared" si="1171"/>
        <v>-2.08</v>
      </c>
      <c r="S2779" s="16">
        <f t="shared" si="1172"/>
        <v>-26.728000000000002</v>
      </c>
      <c r="T2779" s="3">
        <f t="shared" si="1173"/>
        <v>354.84870833333349</v>
      </c>
      <c r="U2779" s="3">
        <f t="shared" si="1174"/>
        <v>0.24840681578774429</v>
      </c>
      <c r="V2779" s="3">
        <f t="shared" si="1175"/>
        <v>1428.4982769415651</v>
      </c>
      <c r="W2779" s="19">
        <f t="shared" si="1176"/>
        <v>354.84870833333349</v>
      </c>
      <c r="X2779" s="19">
        <f t="shared" si="1177"/>
        <v>0.24840681578774429</v>
      </c>
      <c r="Y2779" s="19">
        <f t="shared" si="1178"/>
        <v>1428.4982769415651</v>
      </c>
      <c r="Z2779" s="2">
        <f t="shared" si="1179"/>
        <v>-26.728000000000009</v>
      </c>
      <c r="AA2779" s="2">
        <f t="shared" si="1180"/>
        <v>-123.1138126713754</v>
      </c>
      <c r="AB2779">
        <v>-20.32</v>
      </c>
      <c r="AC2779">
        <v>246.38</v>
      </c>
      <c r="AD2779">
        <v>-50.8</v>
      </c>
      <c r="AE2779">
        <v>660.4</v>
      </c>
      <c r="AF2779" s="2">
        <f t="shared" si="1181"/>
        <v>0.37307692307692308</v>
      </c>
      <c r="AG2779" t="b">
        <f t="shared" si="1182"/>
        <v>1</v>
      </c>
      <c r="AH2779" s="2">
        <f t="shared" si="1183"/>
        <v>-6.4080000000000084</v>
      </c>
      <c r="AI2779">
        <f t="shared" si="1184"/>
        <v>6.4080000000000084</v>
      </c>
      <c r="AJ2779" s="2">
        <f t="shared" si="1185"/>
        <v>-72.313812671375402</v>
      </c>
      <c r="AK2779" s="2">
        <f t="shared" si="1186"/>
        <v>72.313812671375402</v>
      </c>
    </row>
    <row r="2780" spans="1:37" x14ac:dyDescent="0.3">
      <c r="A2780" s="18">
        <v>41022</v>
      </c>
      <c r="B2780">
        <v>0</v>
      </c>
      <c r="C2780">
        <v>23.2</v>
      </c>
      <c r="D2780">
        <v>7.1</v>
      </c>
      <c r="E2780">
        <v>15.15</v>
      </c>
      <c r="G2780" s="3">
        <f t="shared" si="1188"/>
        <v>354.84870833333349</v>
      </c>
      <c r="H2780" s="3">
        <f t="shared" si="1189"/>
        <v>1428.4982769415651</v>
      </c>
      <c r="I2780" s="10">
        <f t="shared" si="1163"/>
        <v>1414.2132941721495</v>
      </c>
      <c r="J2780" s="3">
        <f t="shared" si="1164"/>
        <v>0.25091597554317602</v>
      </c>
      <c r="K2780" s="3">
        <f t="shared" si="1165"/>
        <v>0</v>
      </c>
      <c r="L2780" s="15">
        <f t="shared" si="1166"/>
        <v>0</v>
      </c>
      <c r="M2780" s="3">
        <f t="shared" si="1167"/>
        <v>0</v>
      </c>
      <c r="N2780" s="15">
        <f t="shared" si="1168"/>
        <v>354.84870833333349</v>
      </c>
      <c r="O2780" s="15">
        <f t="shared" si="1169"/>
        <v>0.25091597554317602</v>
      </c>
      <c r="P2780" s="15">
        <f t="shared" si="1170"/>
        <v>1414.2132941721495</v>
      </c>
      <c r="Q2780" s="3">
        <f t="shared" si="1187"/>
        <v>4</v>
      </c>
      <c r="R2780" s="3">
        <f t="shared" si="1171"/>
        <v>-2.08</v>
      </c>
      <c r="S2780" s="16">
        <f t="shared" si="1172"/>
        <v>-31.512</v>
      </c>
      <c r="T2780" s="3">
        <f t="shared" si="1173"/>
        <v>323.33670833333349</v>
      </c>
      <c r="U2780" s="3">
        <f t="shared" si="1174"/>
        <v>0.25091597554317602</v>
      </c>
      <c r="V2780" s="3">
        <f t="shared" si="1175"/>
        <v>1288.6254357993071</v>
      </c>
      <c r="W2780" s="19">
        <f t="shared" si="1176"/>
        <v>323.33670833333349</v>
      </c>
      <c r="X2780" s="19">
        <f t="shared" si="1177"/>
        <v>0.25091597554317602</v>
      </c>
      <c r="Y2780" s="19">
        <f t="shared" si="1178"/>
        <v>1288.6254357993071</v>
      </c>
      <c r="Z2780" s="2">
        <f t="shared" si="1179"/>
        <v>-31.512</v>
      </c>
      <c r="AA2780" s="2">
        <f t="shared" si="1180"/>
        <v>-139.87284114225804</v>
      </c>
      <c r="AB2780">
        <v>-27.94</v>
      </c>
      <c r="AC2780">
        <v>218.44</v>
      </c>
      <c r="AD2780">
        <v>-76.2</v>
      </c>
      <c r="AE2780">
        <v>584.20000000000005</v>
      </c>
      <c r="AF2780" s="2">
        <f t="shared" si="1181"/>
        <v>0.37391304347826082</v>
      </c>
      <c r="AG2780" t="b">
        <f t="shared" si="1182"/>
        <v>1</v>
      </c>
      <c r="AH2780" s="2">
        <f t="shared" si="1183"/>
        <v>-3.5719999999999992</v>
      </c>
      <c r="AI2780">
        <f t="shared" si="1184"/>
        <v>3.5719999999999992</v>
      </c>
      <c r="AJ2780" s="2">
        <f t="shared" si="1185"/>
        <v>-63.672841142258036</v>
      </c>
      <c r="AK2780" s="2">
        <f t="shared" si="1186"/>
        <v>63.672841142258036</v>
      </c>
    </row>
    <row r="2781" spans="1:37" x14ac:dyDescent="0.3">
      <c r="A2781" s="18">
        <v>41023</v>
      </c>
      <c r="B2781">
        <v>15.24</v>
      </c>
      <c r="C2781">
        <v>23.6</v>
      </c>
      <c r="D2781">
        <v>8.1</v>
      </c>
      <c r="E2781">
        <v>15.85</v>
      </c>
      <c r="G2781" s="3">
        <f t="shared" si="1188"/>
        <v>323.33670833333349</v>
      </c>
      <c r="H2781" s="3">
        <f t="shared" si="1189"/>
        <v>1288.6254357993071</v>
      </c>
      <c r="I2781" s="10">
        <f t="shared" si="1163"/>
        <v>1275.739181441314</v>
      </c>
      <c r="J2781" s="3">
        <f t="shared" si="1164"/>
        <v>0.25345048034664247</v>
      </c>
      <c r="K2781" s="3">
        <f t="shared" si="1165"/>
        <v>15.24</v>
      </c>
      <c r="L2781" s="15">
        <f t="shared" si="1166"/>
        <v>0</v>
      </c>
      <c r="M2781" s="3">
        <f t="shared" si="1167"/>
        <v>-3.81</v>
      </c>
      <c r="N2781" s="15">
        <f t="shared" si="1168"/>
        <v>319.52670833333349</v>
      </c>
      <c r="O2781" s="15">
        <f t="shared" si="1169"/>
        <v>0.26285317408534958</v>
      </c>
      <c r="P2781" s="15">
        <f t="shared" si="1170"/>
        <v>1215.6090922059086</v>
      </c>
      <c r="Q2781" s="3">
        <f t="shared" si="1187"/>
        <v>4</v>
      </c>
      <c r="R2781" s="3">
        <f t="shared" si="1171"/>
        <v>-2.08</v>
      </c>
      <c r="S2781" s="16">
        <f t="shared" si="1172"/>
        <v>-32.968000000000004</v>
      </c>
      <c r="T2781" s="3">
        <f t="shared" si="1173"/>
        <v>286.55870833333347</v>
      </c>
      <c r="U2781" s="3">
        <f t="shared" si="1174"/>
        <v>0.26285317408534958</v>
      </c>
      <c r="V2781" s="3">
        <f t="shared" si="1175"/>
        <v>1090.1854593556727</v>
      </c>
      <c r="W2781" s="19">
        <f t="shared" si="1176"/>
        <v>286.55870833333347</v>
      </c>
      <c r="X2781" s="19">
        <f t="shared" si="1177"/>
        <v>0.26285317408534958</v>
      </c>
      <c r="Y2781" s="19">
        <f t="shared" si="1178"/>
        <v>1090.1854593556727</v>
      </c>
      <c r="Z2781" s="2">
        <f t="shared" si="1179"/>
        <v>-36.77800000000002</v>
      </c>
      <c r="AA2781" s="2">
        <f t="shared" si="1180"/>
        <v>-198.43997644363435</v>
      </c>
      <c r="AB2781">
        <v>-27.94</v>
      </c>
      <c r="AC2781">
        <v>190.5</v>
      </c>
      <c r="AD2781">
        <v>-76.2</v>
      </c>
      <c r="AE2781">
        <v>508</v>
      </c>
      <c r="AF2781" s="2">
        <f t="shared" si="1181"/>
        <v>0.375</v>
      </c>
      <c r="AG2781" t="b">
        <f t="shared" si="1182"/>
        <v>1</v>
      </c>
      <c r="AH2781" s="2">
        <f t="shared" si="1183"/>
        <v>-8.8380000000000187</v>
      </c>
      <c r="AI2781">
        <f t="shared" si="1184"/>
        <v>8.8380000000000187</v>
      </c>
      <c r="AJ2781" s="2">
        <f t="shared" si="1185"/>
        <v>-122.23997644363435</v>
      </c>
      <c r="AK2781" s="2">
        <f t="shared" si="1186"/>
        <v>122.23997644363435</v>
      </c>
    </row>
    <row r="2782" spans="1:37" x14ac:dyDescent="0.3">
      <c r="A2782" s="18">
        <v>41024</v>
      </c>
      <c r="B2782">
        <v>2.54</v>
      </c>
      <c r="C2782">
        <v>10.6</v>
      </c>
      <c r="D2782">
        <v>6.7</v>
      </c>
      <c r="E2782">
        <v>8.65</v>
      </c>
      <c r="G2782" s="3">
        <f t="shared" si="1188"/>
        <v>286.55870833333347</v>
      </c>
      <c r="H2782" s="3">
        <f t="shared" si="1189"/>
        <v>1090.1854593556727</v>
      </c>
      <c r="I2782" s="10">
        <f t="shared" si="1163"/>
        <v>1079.2836047621161</v>
      </c>
      <c r="J2782" s="3">
        <f t="shared" si="1164"/>
        <v>0.26550825665186828</v>
      </c>
      <c r="K2782" s="3">
        <f t="shared" si="1165"/>
        <v>2.54</v>
      </c>
      <c r="L2782" s="15">
        <f t="shared" si="1166"/>
        <v>0</v>
      </c>
      <c r="M2782" s="3">
        <f t="shared" si="1167"/>
        <v>-0.63500000000000001</v>
      </c>
      <c r="N2782" s="15">
        <f t="shared" si="1168"/>
        <v>285.92370833333348</v>
      </c>
      <c r="O2782" s="15">
        <f t="shared" si="1169"/>
        <v>0.26728910141343304</v>
      </c>
      <c r="P2782" s="15">
        <f t="shared" si="1170"/>
        <v>1069.7170472771245</v>
      </c>
      <c r="Q2782" s="3">
        <f t="shared" si="1187"/>
        <v>4</v>
      </c>
      <c r="R2782" s="3">
        <f t="shared" si="1171"/>
        <v>-2.08</v>
      </c>
      <c r="S2782" s="16">
        <f t="shared" si="1172"/>
        <v>-17.992000000000001</v>
      </c>
      <c r="T2782" s="3">
        <f t="shared" si="1173"/>
        <v>267.93170833333346</v>
      </c>
      <c r="U2782" s="3">
        <f t="shared" si="1174"/>
        <v>0.26728910141343304</v>
      </c>
      <c r="V2782" s="3">
        <f t="shared" si="1175"/>
        <v>1002.4041643168475</v>
      </c>
      <c r="W2782" s="19">
        <f t="shared" si="1176"/>
        <v>267.93170833333346</v>
      </c>
      <c r="X2782" s="19">
        <f t="shared" si="1177"/>
        <v>0.26728910141343304</v>
      </c>
      <c r="Y2782" s="19">
        <f t="shared" si="1178"/>
        <v>1002.4041643168475</v>
      </c>
      <c r="Z2782" s="2">
        <f t="shared" si="1179"/>
        <v>-18.62700000000001</v>
      </c>
      <c r="AA2782" s="2">
        <f t="shared" si="1180"/>
        <v>-87.781295038825192</v>
      </c>
      <c r="AB2782">
        <v>-15.24</v>
      </c>
      <c r="AC2782">
        <v>175.26</v>
      </c>
      <c r="AD2782">
        <v>-50.8</v>
      </c>
      <c r="AE2782">
        <v>457.2</v>
      </c>
      <c r="AF2782" s="2">
        <f t="shared" si="1181"/>
        <v>0.3833333333333333</v>
      </c>
      <c r="AG2782" t="b">
        <f t="shared" si="1182"/>
        <v>1</v>
      </c>
      <c r="AH2782" s="2">
        <f t="shared" si="1183"/>
        <v>-3.3870000000000093</v>
      </c>
      <c r="AI2782">
        <f t="shared" si="1184"/>
        <v>3.3870000000000093</v>
      </c>
      <c r="AJ2782" s="2">
        <f t="shared" si="1185"/>
        <v>-36.981295038825195</v>
      </c>
      <c r="AK2782" s="2">
        <f t="shared" si="1186"/>
        <v>36.981295038825195</v>
      </c>
    </row>
    <row r="2783" spans="1:37" x14ac:dyDescent="0.3">
      <c r="A2783" s="18">
        <v>41025</v>
      </c>
      <c r="B2783">
        <v>22.86</v>
      </c>
      <c r="C2783">
        <v>12.8</v>
      </c>
      <c r="D2783">
        <v>5.7</v>
      </c>
      <c r="E2783">
        <v>9.25</v>
      </c>
      <c r="G2783" s="3">
        <f t="shared" si="1188"/>
        <v>267.93170833333346</v>
      </c>
      <c r="H2783" s="3">
        <f t="shared" si="1189"/>
        <v>1002.4041643168475</v>
      </c>
      <c r="I2783" s="10">
        <f t="shared" si="1163"/>
        <v>992.38012267367901</v>
      </c>
      <c r="J2783" s="3">
        <f t="shared" si="1164"/>
        <v>0.26998899132670007</v>
      </c>
      <c r="K2783" s="3">
        <f t="shared" si="1165"/>
        <v>22.86</v>
      </c>
      <c r="L2783" s="15">
        <f t="shared" si="1166"/>
        <v>0</v>
      </c>
      <c r="M2783" s="3">
        <f t="shared" si="1167"/>
        <v>-5.7149999999999999</v>
      </c>
      <c r="N2783" s="15">
        <f t="shared" si="1168"/>
        <v>262.21670833333349</v>
      </c>
      <c r="O2783" s="15">
        <f t="shared" si="1169"/>
        <v>0.28887718241075705</v>
      </c>
      <c r="P2783" s="15">
        <f t="shared" si="1170"/>
        <v>907.71000376376287</v>
      </c>
      <c r="Q2783" s="3">
        <f t="shared" si="1187"/>
        <v>4</v>
      </c>
      <c r="R2783" s="3">
        <f t="shared" si="1171"/>
        <v>-2.08</v>
      </c>
      <c r="S2783" s="16">
        <f t="shared" si="1172"/>
        <v>-19.240000000000002</v>
      </c>
      <c r="T2783" s="3">
        <f t="shared" si="1173"/>
        <v>242.97670833333348</v>
      </c>
      <c r="U2783" s="3">
        <f t="shared" si="1174"/>
        <v>0.28887718241075705</v>
      </c>
      <c r="V2783" s="3">
        <f t="shared" si="1175"/>
        <v>841.10730486093814</v>
      </c>
      <c r="W2783" s="19">
        <f t="shared" si="1176"/>
        <v>242.97670833333348</v>
      </c>
      <c r="X2783" s="19">
        <f t="shared" si="1177"/>
        <v>0.28887718241075705</v>
      </c>
      <c r="Y2783" s="19">
        <f t="shared" si="1178"/>
        <v>841.10730486093814</v>
      </c>
      <c r="Z2783" s="2">
        <f t="shared" si="1179"/>
        <v>-24.954999999999984</v>
      </c>
      <c r="AA2783" s="2">
        <f t="shared" si="1180"/>
        <v>-161.29685945590938</v>
      </c>
      <c r="AB2783">
        <v>-15.24</v>
      </c>
      <c r="AC2783">
        <v>160.02000000000001</v>
      </c>
      <c r="AD2783">
        <v>-25.4</v>
      </c>
      <c r="AE2783">
        <v>431.8</v>
      </c>
      <c r="AF2783" s="2">
        <f t="shared" si="1181"/>
        <v>0.37058823529411766</v>
      </c>
      <c r="AG2783" t="b">
        <f t="shared" si="1182"/>
        <v>1</v>
      </c>
      <c r="AH2783" s="2">
        <f t="shared" si="1183"/>
        <v>-9.7149999999999839</v>
      </c>
      <c r="AI2783">
        <f t="shared" si="1184"/>
        <v>9.7149999999999839</v>
      </c>
      <c r="AJ2783" s="2">
        <f t="shared" si="1185"/>
        <v>-135.89685945590938</v>
      </c>
      <c r="AK2783" s="2">
        <f t="shared" si="1186"/>
        <v>135.89685945590938</v>
      </c>
    </row>
    <row r="2784" spans="1:37" x14ac:dyDescent="0.3">
      <c r="A2784" s="18">
        <v>41026</v>
      </c>
      <c r="B2784">
        <v>30.48</v>
      </c>
      <c r="C2784">
        <v>5.7</v>
      </c>
      <c r="D2784">
        <v>1</v>
      </c>
      <c r="E2784">
        <v>3.35</v>
      </c>
      <c r="G2784" s="3">
        <f t="shared" si="1188"/>
        <v>242.97670833333348</v>
      </c>
      <c r="H2784" s="3">
        <f t="shared" si="1189"/>
        <v>841.10730486093814</v>
      </c>
      <c r="I2784" s="10">
        <f t="shared" si="1163"/>
        <v>832.69623181232873</v>
      </c>
      <c r="J2784" s="3">
        <f t="shared" si="1164"/>
        <v>0.29179513374823945</v>
      </c>
      <c r="K2784" s="3">
        <f t="shared" si="1165"/>
        <v>17.018000000000001</v>
      </c>
      <c r="L2784" s="15">
        <f t="shared" si="1166"/>
        <v>13.462</v>
      </c>
      <c r="M2784" s="3">
        <f t="shared" si="1167"/>
        <v>9.2074999999999996</v>
      </c>
      <c r="N2784" s="15">
        <f t="shared" si="1168"/>
        <v>252.18420833333349</v>
      </c>
      <c r="O2784" s="15">
        <f t="shared" si="1169"/>
        <v>0.28121821457658303</v>
      </c>
      <c r="P2784" s="15">
        <f t="shared" si="1170"/>
        <v>896.75630973276509</v>
      </c>
      <c r="Q2784" s="3">
        <f t="shared" si="1187"/>
        <v>4</v>
      </c>
      <c r="R2784" s="3">
        <f t="shared" si="1171"/>
        <v>-2.08</v>
      </c>
      <c r="S2784" s="16">
        <f t="shared" si="1172"/>
        <v>-6.9680000000000009</v>
      </c>
      <c r="T2784" s="3">
        <f t="shared" si="1173"/>
        <v>245.2162083333335</v>
      </c>
      <c r="U2784" s="3">
        <f t="shared" si="1174"/>
        <v>0.28121821457658303</v>
      </c>
      <c r="V2784" s="3">
        <f t="shared" si="1175"/>
        <v>871.97839834999297</v>
      </c>
      <c r="W2784" s="19">
        <f t="shared" si="1176"/>
        <v>245.2162083333335</v>
      </c>
      <c r="X2784" s="19">
        <f t="shared" si="1177"/>
        <v>0.28121821457658303</v>
      </c>
      <c r="Y2784" s="19">
        <f t="shared" si="1178"/>
        <v>871.97839834999297</v>
      </c>
      <c r="Z2784" s="2">
        <f t="shared" si="1179"/>
        <v>2.2395000000000209</v>
      </c>
      <c r="AA2784" s="2">
        <f t="shared" si="1180"/>
        <v>30.871093489054829</v>
      </c>
      <c r="AB2784">
        <v>2.54</v>
      </c>
      <c r="AC2784">
        <v>162.56</v>
      </c>
      <c r="AD2784">
        <v>25.4</v>
      </c>
      <c r="AE2784">
        <v>457.2</v>
      </c>
      <c r="AF2784" s="2">
        <f t="shared" si="1181"/>
        <v>0.35555555555555557</v>
      </c>
      <c r="AG2784" t="b">
        <f t="shared" si="1182"/>
        <v>1</v>
      </c>
      <c r="AH2784" s="2">
        <f t="shared" si="1183"/>
        <v>-0.30049999999997912</v>
      </c>
      <c r="AI2784">
        <f t="shared" si="1184"/>
        <v>0.30049999999997912</v>
      </c>
      <c r="AJ2784" s="2">
        <f t="shared" si="1185"/>
        <v>5.4710934890548302</v>
      </c>
      <c r="AK2784" s="2">
        <f t="shared" si="1186"/>
        <v>5.4710934890548302</v>
      </c>
    </row>
    <row r="2785" spans="1:37" x14ac:dyDescent="0.3">
      <c r="A2785" s="18">
        <v>41027</v>
      </c>
      <c r="B2785">
        <v>0</v>
      </c>
      <c r="C2785">
        <v>6.8</v>
      </c>
      <c r="D2785">
        <v>1.1000000000000001</v>
      </c>
      <c r="E2785">
        <v>3.95</v>
      </c>
      <c r="G2785" s="3">
        <f t="shared" si="1188"/>
        <v>245.2162083333335</v>
      </c>
      <c r="H2785" s="3">
        <f t="shared" si="1189"/>
        <v>871.97839834999297</v>
      </c>
      <c r="I2785" s="10">
        <f t="shared" si="1163"/>
        <v>863.25861436649302</v>
      </c>
      <c r="J2785" s="3">
        <f t="shared" si="1164"/>
        <v>0.28405880260260913</v>
      </c>
      <c r="K2785" s="3">
        <f t="shared" si="1165"/>
        <v>0</v>
      </c>
      <c r="L2785" s="15">
        <f t="shared" si="1166"/>
        <v>0</v>
      </c>
      <c r="M2785" s="3">
        <f t="shared" si="1167"/>
        <v>0</v>
      </c>
      <c r="N2785" s="15">
        <f t="shared" si="1168"/>
        <v>245.2162083333335</v>
      </c>
      <c r="O2785" s="15">
        <f t="shared" si="1169"/>
        <v>0.28405880260260913</v>
      </c>
      <c r="P2785" s="15">
        <f t="shared" si="1170"/>
        <v>863.25861436649302</v>
      </c>
      <c r="Q2785" s="3">
        <f t="shared" si="1187"/>
        <v>4</v>
      </c>
      <c r="R2785" s="3">
        <f t="shared" si="1171"/>
        <v>-2.08</v>
      </c>
      <c r="S2785" s="16">
        <f t="shared" si="1172"/>
        <v>-8.2160000000000011</v>
      </c>
      <c r="T2785" s="3">
        <f t="shared" si="1173"/>
        <v>237.00020833333349</v>
      </c>
      <c r="U2785" s="3">
        <f t="shared" si="1174"/>
        <v>0.28405880260260913</v>
      </c>
      <c r="V2785" s="3">
        <f t="shared" si="1175"/>
        <v>834.33502557176735</v>
      </c>
      <c r="W2785" s="19">
        <f t="shared" si="1176"/>
        <v>237.00020833333349</v>
      </c>
      <c r="X2785" s="19">
        <f t="shared" si="1177"/>
        <v>0.28405880260260913</v>
      </c>
      <c r="Y2785" s="19">
        <f t="shared" si="1178"/>
        <v>834.33502557176735</v>
      </c>
      <c r="Z2785" s="2">
        <f t="shared" si="1179"/>
        <v>-8.2160000000000082</v>
      </c>
      <c r="AA2785" s="2">
        <f t="shared" si="1180"/>
        <v>-37.643372778225626</v>
      </c>
      <c r="AB2785">
        <v>-5.08</v>
      </c>
      <c r="AC2785">
        <v>157.47999999999999</v>
      </c>
      <c r="AD2785">
        <v>-25.4</v>
      </c>
      <c r="AE2785">
        <v>431.8</v>
      </c>
      <c r="AF2785" s="2">
        <f t="shared" si="1181"/>
        <v>0.36470588235294116</v>
      </c>
      <c r="AG2785" t="b">
        <f t="shared" si="1182"/>
        <v>1</v>
      </c>
      <c r="AH2785" s="2">
        <f t="shared" si="1183"/>
        <v>-3.1360000000000081</v>
      </c>
      <c r="AI2785">
        <f t="shared" si="1184"/>
        <v>3.1360000000000081</v>
      </c>
      <c r="AJ2785" s="2">
        <f t="shared" si="1185"/>
        <v>-12.243372778225627</v>
      </c>
      <c r="AK2785" s="2">
        <f t="shared" si="1186"/>
        <v>12.243372778225627</v>
      </c>
    </row>
    <row r="2786" spans="1:37" x14ac:dyDescent="0.3">
      <c r="A2786" s="18">
        <v>41028</v>
      </c>
      <c r="B2786">
        <v>0</v>
      </c>
      <c r="C2786">
        <v>11.2</v>
      </c>
      <c r="D2786">
        <v>3</v>
      </c>
      <c r="E2786">
        <v>7.1</v>
      </c>
      <c r="G2786" s="3">
        <f t="shared" si="1188"/>
        <v>237.00020833333349</v>
      </c>
      <c r="H2786" s="3">
        <f t="shared" si="1189"/>
        <v>834.33502557176735</v>
      </c>
      <c r="I2786" s="10">
        <f t="shared" si="1163"/>
        <v>825.99167531604962</v>
      </c>
      <c r="J2786" s="3">
        <f t="shared" si="1164"/>
        <v>0.2869280834369789</v>
      </c>
      <c r="K2786" s="3">
        <f t="shared" si="1165"/>
        <v>0</v>
      </c>
      <c r="L2786" s="15">
        <f t="shared" si="1166"/>
        <v>0</v>
      </c>
      <c r="M2786" s="3">
        <f t="shared" si="1167"/>
        <v>0</v>
      </c>
      <c r="N2786" s="15">
        <f t="shared" si="1168"/>
        <v>237.00020833333349</v>
      </c>
      <c r="O2786" s="15">
        <f t="shared" si="1169"/>
        <v>0.2869280834369789</v>
      </c>
      <c r="P2786" s="15">
        <f t="shared" si="1170"/>
        <v>825.99167531604962</v>
      </c>
      <c r="Q2786" s="3">
        <f t="shared" si="1187"/>
        <v>4</v>
      </c>
      <c r="R2786" s="3">
        <f t="shared" si="1171"/>
        <v>-2.08</v>
      </c>
      <c r="S2786" s="16">
        <f t="shared" si="1172"/>
        <v>-14.767999999999999</v>
      </c>
      <c r="T2786" s="3">
        <f t="shared" si="1173"/>
        <v>222.23220833333349</v>
      </c>
      <c r="U2786" s="3">
        <f t="shared" si="1174"/>
        <v>0.2869280834369789</v>
      </c>
      <c r="V2786" s="3">
        <f t="shared" si="1175"/>
        <v>774.52233211652401</v>
      </c>
      <c r="W2786" s="19">
        <f t="shared" si="1176"/>
        <v>222.23220833333349</v>
      </c>
      <c r="X2786" s="19">
        <f t="shared" si="1177"/>
        <v>0.2869280834369789</v>
      </c>
      <c r="Y2786" s="19">
        <f t="shared" si="1178"/>
        <v>774.52233211652401</v>
      </c>
      <c r="Z2786" s="2">
        <f t="shared" si="1179"/>
        <v>-14.768000000000001</v>
      </c>
      <c r="AA2786" s="2">
        <f t="shared" si="1180"/>
        <v>-59.812693455243334</v>
      </c>
      <c r="AB2786">
        <v>-12.7</v>
      </c>
      <c r="AC2786">
        <v>144.78</v>
      </c>
      <c r="AD2786">
        <v>-50.8</v>
      </c>
      <c r="AE2786">
        <v>381</v>
      </c>
      <c r="AF2786" s="2">
        <f t="shared" si="1181"/>
        <v>0.38</v>
      </c>
      <c r="AG2786" t="b">
        <f t="shared" si="1182"/>
        <v>1</v>
      </c>
      <c r="AH2786" s="2">
        <f t="shared" si="1183"/>
        <v>-2.0680000000000014</v>
      </c>
      <c r="AI2786">
        <f t="shared" si="1184"/>
        <v>2.0680000000000014</v>
      </c>
      <c r="AJ2786" s="2">
        <f t="shared" si="1185"/>
        <v>-9.0126934552433369</v>
      </c>
      <c r="AK2786" s="2">
        <f t="shared" si="1186"/>
        <v>9.0126934552433369</v>
      </c>
    </row>
    <row r="2787" spans="1:37" x14ac:dyDescent="0.3">
      <c r="A2787" s="18">
        <v>41029</v>
      </c>
      <c r="B2787">
        <v>0</v>
      </c>
      <c r="C2787">
        <v>16.100000000000001</v>
      </c>
      <c r="D2787">
        <v>2.2000000000000002</v>
      </c>
      <c r="E2787">
        <v>9.15</v>
      </c>
      <c r="G2787" s="3">
        <f t="shared" si="1188"/>
        <v>222.23220833333349</v>
      </c>
      <c r="H2787" s="3">
        <f t="shared" si="1189"/>
        <v>774.52233211652401</v>
      </c>
      <c r="I2787" s="10">
        <f t="shared" si="1163"/>
        <v>766.7771087953588</v>
      </c>
      <c r="J2787" s="3">
        <f t="shared" si="1164"/>
        <v>0.28982634690603931</v>
      </c>
      <c r="K2787" s="3">
        <f t="shared" si="1165"/>
        <v>0</v>
      </c>
      <c r="L2787" s="15">
        <f t="shared" si="1166"/>
        <v>0</v>
      </c>
      <c r="M2787" s="3">
        <f t="shared" si="1167"/>
        <v>0</v>
      </c>
      <c r="N2787" s="15">
        <f t="shared" si="1168"/>
        <v>222.23220833333349</v>
      </c>
      <c r="O2787" s="15">
        <f t="shared" si="1169"/>
        <v>0.28982634690603931</v>
      </c>
      <c r="P2787" s="15">
        <f t="shared" si="1170"/>
        <v>766.7771087953588</v>
      </c>
      <c r="Q2787" s="3">
        <f t="shared" si="1187"/>
        <v>4</v>
      </c>
      <c r="R2787" s="3">
        <f t="shared" si="1171"/>
        <v>-2.08</v>
      </c>
      <c r="S2787" s="16">
        <f t="shared" si="1172"/>
        <v>-19.032</v>
      </c>
      <c r="T2787" s="3">
        <f t="shared" si="1173"/>
        <v>203.20020833333348</v>
      </c>
      <c r="U2787" s="3">
        <f t="shared" si="1174"/>
        <v>0.28982634690603931</v>
      </c>
      <c r="V2787" s="3">
        <f t="shared" si="1175"/>
        <v>701.11020099635823</v>
      </c>
      <c r="W2787" s="19">
        <f t="shared" si="1176"/>
        <v>203.20020833333348</v>
      </c>
      <c r="X2787" s="19">
        <f t="shared" si="1177"/>
        <v>0.28982634690603931</v>
      </c>
      <c r="Y2787" s="19">
        <f t="shared" si="1178"/>
        <v>701.11020099635823</v>
      </c>
      <c r="Z2787" s="2">
        <f t="shared" si="1179"/>
        <v>-19.032000000000011</v>
      </c>
      <c r="AA2787" s="2">
        <f t="shared" si="1180"/>
        <v>-73.412131120165782</v>
      </c>
      <c r="AB2787">
        <v>-22.86</v>
      </c>
      <c r="AC2787">
        <v>121.92</v>
      </c>
      <c r="AD2787">
        <v>-50.8</v>
      </c>
      <c r="AE2787">
        <v>330.2</v>
      </c>
      <c r="AF2787" s="2">
        <f t="shared" si="1181"/>
        <v>0.36923076923076925</v>
      </c>
      <c r="AG2787" t="b">
        <f t="shared" si="1182"/>
        <v>1</v>
      </c>
      <c r="AH2787" s="2">
        <f t="shared" si="1183"/>
        <v>3.8279999999999887</v>
      </c>
      <c r="AI2787">
        <f t="shared" si="1184"/>
        <v>3.8279999999999887</v>
      </c>
      <c r="AJ2787" s="2">
        <f t="shared" si="1185"/>
        <v>-22.612131120165785</v>
      </c>
      <c r="AK2787" s="2">
        <f t="shared" si="1186"/>
        <v>22.612131120165785</v>
      </c>
    </row>
    <row r="2788" spans="1:37" x14ac:dyDescent="0.3">
      <c r="A2788" s="18">
        <v>41030</v>
      </c>
      <c r="B2788">
        <v>35.56</v>
      </c>
      <c r="C2788">
        <v>7.6</v>
      </c>
      <c r="D2788">
        <v>1</v>
      </c>
      <c r="E2788">
        <v>4.3</v>
      </c>
      <c r="G2788" s="3">
        <f t="shared" si="1188"/>
        <v>203.20020833333348</v>
      </c>
      <c r="H2788" s="3">
        <f t="shared" si="1189"/>
        <v>701.11020099635823</v>
      </c>
      <c r="I2788" s="10">
        <f t="shared" si="1163"/>
        <v>694.09909898639467</v>
      </c>
      <c r="J2788" s="3">
        <f t="shared" si="1164"/>
        <v>0.29275388576367606</v>
      </c>
      <c r="K2788" s="3">
        <f t="shared" si="1165"/>
        <v>25.484666666666669</v>
      </c>
      <c r="L2788" s="15">
        <f t="shared" si="1166"/>
        <v>10.075333333333333</v>
      </c>
      <c r="M2788" s="3">
        <f t="shared" si="1167"/>
        <v>3.7041666666666657</v>
      </c>
      <c r="N2788" s="15">
        <f t="shared" si="1168"/>
        <v>206.90437500000013</v>
      </c>
      <c r="O2788" s="15">
        <f t="shared" si="1169"/>
        <v>0.29615241212316562</v>
      </c>
      <c r="P2788" s="15">
        <f t="shared" si="1170"/>
        <v>698.64153229976569</v>
      </c>
      <c r="Q2788" s="3">
        <f t="shared" si="1187"/>
        <v>5</v>
      </c>
      <c r="R2788" s="3">
        <f t="shared" si="1171"/>
        <v>-2.08</v>
      </c>
      <c r="S2788" s="16">
        <f t="shared" si="1172"/>
        <v>-8.9439999999999991</v>
      </c>
      <c r="T2788" s="3">
        <f t="shared" si="1173"/>
        <v>197.96037500000014</v>
      </c>
      <c r="U2788" s="3">
        <f t="shared" si="1174"/>
        <v>0.29615241212316562</v>
      </c>
      <c r="V2788" s="3">
        <f t="shared" si="1175"/>
        <v>668.44086658214087</v>
      </c>
      <c r="W2788" s="19">
        <f t="shared" si="1176"/>
        <v>197.96037500000014</v>
      </c>
      <c r="X2788" s="19">
        <f t="shared" si="1177"/>
        <v>0.29615241212316562</v>
      </c>
      <c r="Y2788" s="19">
        <f t="shared" si="1178"/>
        <v>668.44086658214087</v>
      </c>
      <c r="Z2788" s="2">
        <f t="shared" si="1179"/>
        <v>-5.2398333333333369</v>
      </c>
      <c r="AA2788" s="2">
        <f t="shared" si="1180"/>
        <v>-32.66933441421736</v>
      </c>
      <c r="AB2788">
        <v>-17.78</v>
      </c>
      <c r="AC2788">
        <v>104.14</v>
      </c>
      <c r="AD2788">
        <v>-25.4</v>
      </c>
      <c r="AE2788">
        <v>304.8</v>
      </c>
      <c r="AF2788" s="2">
        <f t="shared" si="1181"/>
        <v>0.34166666666666667</v>
      </c>
      <c r="AG2788" t="b">
        <f t="shared" si="1182"/>
        <v>1</v>
      </c>
      <c r="AH2788" s="2">
        <f t="shared" si="1183"/>
        <v>12.540166666666664</v>
      </c>
      <c r="AI2788">
        <f t="shared" si="1184"/>
        <v>12.540166666666664</v>
      </c>
      <c r="AJ2788" s="2">
        <f t="shared" si="1185"/>
        <v>-7.2693344142173615</v>
      </c>
      <c r="AK2788" s="2">
        <f t="shared" si="1186"/>
        <v>7.2693344142173615</v>
      </c>
    </row>
    <row r="2789" spans="1:37" x14ac:dyDescent="0.3">
      <c r="A2789" s="18">
        <v>41031</v>
      </c>
      <c r="B2789">
        <v>7.62</v>
      </c>
      <c r="C2789">
        <v>5.6</v>
      </c>
      <c r="D2789">
        <v>0.5</v>
      </c>
      <c r="E2789">
        <v>3.05</v>
      </c>
      <c r="G2789" s="3">
        <f t="shared" si="1188"/>
        <v>197.96037500000014</v>
      </c>
      <c r="H2789" s="3">
        <f t="shared" si="1189"/>
        <v>668.44086658214087</v>
      </c>
      <c r="I2789" s="10">
        <f t="shared" si="1163"/>
        <v>661.7564579163195</v>
      </c>
      <c r="J2789" s="3">
        <f t="shared" si="1164"/>
        <v>0.2991438506294602</v>
      </c>
      <c r="K2789" s="3">
        <f t="shared" si="1165"/>
        <v>3.8734999999999999</v>
      </c>
      <c r="L2789" s="15">
        <f t="shared" si="1166"/>
        <v>3.7465000000000002</v>
      </c>
      <c r="M2789" s="3">
        <f t="shared" si="1167"/>
        <v>2.7781250000000002</v>
      </c>
      <c r="N2789" s="15">
        <f t="shared" si="1168"/>
        <v>200.73850000000013</v>
      </c>
      <c r="O2789" s="15">
        <f t="shared" si="1169"/>
        <v>0.29396430179883815</v>
      </c>
      <c r="P2789" s="15">
        <f t="shared" si="1170"/>
        <v>682.86692898298554</v>
      </c>
      <c r="Q2789" s="3">
        <f t="shared" si="1187"/>
        <v>5</v>
      </c>
      <c r="R2789" s="3">
        <f t="shared" si="1171"/>
        <v>-2.08</v>
      </c>
      <c r="S2789" s="16">
        <f t="shared" si="1172"/>
        <v>-6.3439999999999994</v>
      </c>
      <c r="T2789" s="3">
        <f t="shared" si="1173"/>
        <v>194.39450000000014</v>
      </c>
      <c r="U2789" s="3">
        <f t="shared" si="1174"/>
        <v>0.29396430179883815</v>
      </c>
      <c r="V2789" s="3">
        <f t="shared" si="1175"/>
        <v>661.28607729051964</v>
      </c>
      <c r="W2789" s="19">
        <f t="shared" si="1176"/>
        <v>194.39450000000014</v>
      </c>
      <c r="X2789" s="19">
        <f t="shared" si="1177"/>
        <v>0.29396430179883815</v>
      </c>
      <c r="Y2789" s="19">
        <f t="shared" si="1178"/>
        <v>661.28607729051964</v>
      </c>
      <c r="Z2789" s="2">
        <f t="shared" si="1179"/>
        <v>-3.5658750000000055</v>
      </c>
      <c r="AA2789" s="2">
        <f t="shared" si="1180"/>
        <v>-7.1547892916212277</v>
      </c>
      <c r="AB2789">
        <v>-2.54</v>
      </c>
      <c r="AC2789">
        <v>101.6</v>
      </c>
      <c r="AD2789">
        <v>-25.4</v>
      </c>
      <c r="AE2789">
        <v>279.39999999999998</v>
      </c>
      <c r="AF2789" s="2">
        <f t="shared" si="1181"/>
        <v>0.36363636363636365</v>
      </c>
      <c r="AG2789" t="b">
        <f t="shared" si="1182"/>
        <v>1</v>
      </c>
      <c r="AH2789" s="2">
        <f t="shared" si="1183"/>
        <v>-1.0258750000000054</v>
      </c>
      <c r="AI2789">
        <f t="shared" si="1184"/>
        <v>1.0258750000000054</v>
      </c>
      <c r="AJ2789" s="2">
        <f t="shared" si="1185"/>
        <v>18.245210708378771</v>
      </c>
      <c r="AK2789" s="2">
        <f t="shared" si="1186"/>
        <v>18.245210708378771</v>
      </c>
    </row>
    <row r="2790" spans="1:37" x14ac:dyDescent="0.3">
      <c r="A2790" s="18">
        <v>41032</v>
      </c>
      <c r="B2790">
        <v>2.54</v>
      </c>
      <c r="C2790">
        <v>8.1</v>
      </c>
      <c r="D2790">
        <v>0.4</v>
      </c>
      <c r="E2790">
        <v>4.25</v>
      </c>
      <c r="G2790" s="3">
        <f t="shared" si="1188"/>
        <v>194.39450000000014</v>
      </c>
      <c r="H2790" s="3">
        <f t="shared" si="1189"/>
        <v>661.28607729051964</v>
      </c>
      <c r="I2790" s="10">
        <f t="shared" si="1163"/>
        <v>654.67321651761449</v>
      </c>
      <c r="J2790" s="3">
        <f t="shared" si="1164"/>
        <v>0.29693363818064461</v>
      </c>
      <c r="K2790" s="3">
        <f t="shared" si="1165"/>
        <v>1.7991666666666668</v>
      </c>
      <c r="L2790" s="15">
        <f t="shared" si="1166"/>
        <v>0.74083333333333323</v>
      </c>
      <c r="M2790" s="3">
        <f t="shared" si="1167"/>
        <v>0.29104166666666653</v>
      </c>
      <c r="N2790" s="15">
        <f t="shared" si="1168"/>
        <v>194.68554166666681</v>
      </c>
      <c r="O2790" s="15">
        <f t="shared" si="1169"/>
        <v>0.29707158800954603</v>
      </c>
      <c r="P2790" s="15">
        <f t="shared" si="1170"/>
        <v>655.34891091776444</v>
      </c>
      <c r="Q2790" s="3">
        <f t="shared" si="1187"/>
        <v>5</v>
      </c>
      <c r="R2790" s="3">
        <f t="shared" si="1171"/>
        <v>-2.08</v>
      </c>
      <c r="S2790" s="16">
        <f t="shared" si="1172"/>
        <v>-8.84</v>
      </c>
      <c r="T2790" s="3">
        <f t="shared" si="1173"/>
        <v>185.8455416666668</v>
      </c>
      <c r="U2790" s="3">
        <f t="shared" si="1174"/>
        <v>0.29707158800954603</v>
      </c>
      <c r="V2790" s="3">
        <f t="shared" si="1175"/>
        <v>625.59177372659042</v>
      </c>
      <c r="W2790" s="19">
        <f t="shared" si="1176"/>
        <v>185.8455416666668</v>
      </c>
      <c r="X2790" s="19">
        <f t="shared" si="1177"/>
        <v>0.29707158800954603</v>
      </c>
      <c r="Y2790" s="19">
        <f t="shared" si="1178"/>
        <v>625.59177372659042</v>
      </c>
      <c r="Z2790" s="2">
        <f t="shared" si="1179"/>
        <v>-8.5489583333333314</v>
      </c>
      <c r="AA2790" s="2">
        <f t="shared" si="1180"/>
        <v>-35.694303563929225</v>
      </c>
      <c r="AB2790">
        <v>-7.62</v>
      </c>
      <c r="AC2790">
        <v>93.98</v>
      </c>
      <c r="AD2790">
        <v>0</v>
      </c>
      <c r="AE2790">
        <v>279.39999999999998</v>
      </c>
      <c r="AF2790" s="2">
        <f t="shared" si="1181"/>
        <v>0.33636363636363642</v>
      </c>
      <c r="AG2790" t="b">
        <f t="shared" si="1182"/>
        <v>1</v>
      </c>
      <c r="AH2790" s="2">
        <f t="shared" si="1183"/>
        <v>-0.92895833333333133</v>
      </c>
      <c r="AI2790">
        <f t="shared" si="1184"/>
        <v>0.92895833333333133</v>
      </c>
      <c r="AJ2790" s="2">
        <f t="shared" si="1185"/>
        <v>-35.694303563929225</v>
      </c>
      <c r="AK2790" s="2">
        <f t="shared" si="1186"/>
        <v>35.694303563929225</v>
      </c>
    </row>
    <row r="2791" spans="1:37" x14ac:dyDescent="0.3">
      <c r="A2791" s="18">
        <v>41033</v>
      </c>
      <c r="B2791">
        <v>30.48</v>
      </c>
      <c r="C2791">
        <v>7.5</v>
      </c>
      <c r="D2791">
        <v>2.2000000000000002</v>
      </c>
      <c r="E2791">
        <v>4.8499999999999996</v>
      </c>
      <c r="G2791" s="3">
        <f t="shared" si="1188"/>
        <v>185.8455416666668</v>
      </c>
      <c r="H2791" s="3">
        <f t="shared" si="1189"/>
        <v>625.59177372659042</v>
      </c>
      <c r="I2791" s="10">
        <f t="shared" si="1163"/>
        <v>619.3358559893245</v>
      </c>
      <c r="J2791" s="3">
        <f t="shared" si="1164"/>
        <v>0.30007231112075355</v>
      </c>
      <c r="K2791" s="3">
        <f t="shared" si="1165"/>
        <v>24.637999999999998</v>
      </c>
      <c r="L2791" s="15">
        <f t="shared" si="1166"/>
        <v>5.8420000000000032</v>
      </c>
      <c r="M2791" s="3">
        <f t="shared" si="1167"/>
        <v>-0.31749999999999634</v>
      </c>
      <c r="N2791" s="15">
        <f t="shared" si="1168"/>
        <v>185.52804166666681</v>
      </c>
      <c r="O2791" s="15">
        <f t="shared" si="1169"/>
        <v>0.31427422822686846</v>
      </c>
      <c r="P2791" s="15">
        <f t="shared" si="1170"/>
        <v>590.33807103246693</v>
      </c>
      <c r="Q2791" s="3">
        <f t="shared" si="1187"/>
        <v>5</v>
      </c>
      <c r="R2791" s="3">
        <f t="shared" si="1171"/>
        <v>-2.08</v>
      </c>
      <c r="S2791" s="16">
        <f t="shared" si="1172"/>
        <v>-10.087999999999999</v>
      </c>
      <c r="T2791" s="3">
        <f t="shared" si="1173"/>
        <v>175.44004166666681</v>
      </c>
      <c r="U2791" s="3">
        <f t="shared" si="1174"/>
        <v>0.31427422822686846</v>
      </c>
      <c r="V2791" s="3">
        <f t="shared" si="1175"/>
        <v>558.23871609357695</v>
      </c>
      <c r="W2791" s="19">
        <f t="shared" si="1176"/>
        <v>175.44004166666681</v>
      </c>
      <c r="X2791" s="19">
        <f t="shared" si="1177"/>
        <v>0.31427422822686846</v>
      </c>
      <c r="Y2791" s="19">
        <f t="shared" si="1178"/>
        <v>558.23871609357695</v>
      </c>
      <c r="Z2791" s="2">
        <f t="shared" si="1179"/>
        <v>-10.405499999999989</v>
      </c>
      <c r="AA2791" s="2">
        <f t="shared" si="1180"/>
        <v>-67.353057633013464</v>
      </c>
      <c r="AB2791">
        <v>-7.62</v>
      </c>
      <c r="AC2791">
        <v>86.36</v>
      </c>
      <c r="AD2791">
        <v>-25.4</v>
      </c>
      <c r="AE2791">
        <v>254</v>
      </c>
      <c r="AF2791" s="2">
        <f t="shared" si="1181"/>
        <v>0.34</v>
      </c>
      <c r="AG2791" t="b">
        <f t="shared" si="1182"/>
        <v>1</v>
      </c>
      <c r="AH2791" s="2">
        <f t="shared" si="1183"/>
        <v>-2.7854999999999892</v>
      </c>
      <c r="AI2791">
        <f t="shared" si="1184"/>
        <v>2.7854999999999892</v>
      </c>
      <c r="AJ2791" s="2">
        <f t="shared" si="1185"/>
        <v>-41.953057633013465</v>
      </c>
      <c r="AK2791" s="2">
        <f t="shared" si="1186"/>
        <v>41.953057633013465</v>
      </c>
    </row>
    <row r="2792" spans="1:37" x14ac:dyDescent="0.3">
      <c r="A2792" s="18">
        <v>41034</v>
      </c>
      <c r="B2792">
        <v>0</v>
      </c>
      <c r="C2792">
        <v>4</v>
      </c>
      <c r="D2792">
        <v>0.6</v>
      </c>
      <c r="E2792">
        <v>2.2999999999999998</v>
      </c>
      <c r="G2792" s="3">
        <f t="shared" si="1188"/>
        <v>175.44004166666681</v>
      </c>
      <c r="H2792" s="3">
        <f t="shared" si="1189"/>
        <v>558.23871609357695</v>
      </c>
      <c r="I2792" s="10">
        <f t="shared" si="1163"/>
        <v>552.65632893264115</v>
      </c>
      <c r="J2792" s="3">
        <f t="shared" si="1164"/>
        <v>0.31744871538067521</v>
      </c>
      <c r="K2792" s="3">
        <f t="shared" si="1165"/>
        <v>0</v>
      </c>
      <c r="L2792" s="15">
        <f t="shared" si="1166"/>
        <v>0</v>
      </c>
      <c r="M2792" s="3">
        <f t="shared" si="1167"/>
        <v>0</v>
      </c>
      <c r="N2792" s="15">
        <f t="shared" si="1168"/>
        <v>175.44004166666681</v>
      </c>
      <c r="O2792" s="15">
        <f t="shared" si="1169"/>
        <v>0.31744871538067521</v>
      </c>
      <c r="P2792" s="15">
        <f t="shared" si="1170"/>
        <v>552.65632893264115</v>
      </c>
      <c r="Q2792" s="3">
        <f t="shared" si="1187"/>
        <v>5</v>
      </c>
      <c r="R2792" s="3">
        <f t="shared" si="1171"/>
        <v>-2.08</v>
      </c>
      <c r="S2792" s="16">
        <f t="shared" si="1172"/>
        <v>-4.7839999999999998</v>
      </c>
      <c r="T2792" s="3">
        <f t="shared" si="1173"/>
        <v>170.65604166666682</v>
      </c>
      <c r="U2792" s="3">
        <f t="shared" si="1174"/>
        <v>0.31744871538067521</v>
      </c>
      <c r="V2792" s="3">
        <f t="shared" si="1175"/>
        <v>537.58617817060963</v>
      </c>
      <c r="W2792" s="19">
        <f t="shared" si="1176"/>
        <v>170.65604166666682</v>
      </c>
      <c r="X2792" s="19">
        <f t="shared" si="1177"/>
        <v>0.31744871538067521</v>
      </c>
      <c r="Y2792" s="19">
        <f t="shared" si="1178"/>
        <v>537.58617817060963</v>
      </c>
      <c r="Z2792" s="2">
        <f t="shared" si="1179"/>
        <v>-4.7839999999999918</v>
      </c>
      <c r="AA2792" s="2">
        <f t="shared" si="1180"/>
        <v>-20.652537922967326</v>
      </c>
      <c r="AB2792">
        <v>2.54</v>
      </c>
      <c r="AC2792">
        <v>88.9</v>
      </c>
      <c r="AD2792">
        <v>0</v>
      </c>
      <c r="AE2792">
        <v>254</v>
      </c>
      <c r="AF2792" s="2">
        <f t="shared" si="1181"/>
        <v>0.35000000000000003</v>
      </c>
      <c r="AG2792" t="b">
        <f t="shared" si="1182"/>
        <v>1</v>
      </c>
      <c r="AH2792" s="2">
        <f t="shared" si="1183"/>
        <v>-7.3239999999999919</v>
      </c>
      <c r="AI2792">
        <f t="shared" si="1184"/>
        <v>7.3239999999999919</v>
      </c>
      <c r="AJ2792" s="2">
        <f t="shared" si="1185"/>
        <v>-20.652537922967326</v>
      </c>
      <c r="AK2792" s="2">
        <f t="shared" si="1186"/>
        <v>20.652537922967326</v>
      </c>
    </row>
    <row r="2793" spans="1:37" x14ac:dyDescent="0.3">
      <c r="A2793" s="18">
        <v>41035</v>
      </c>
      <c r="B2793">
        <v>0</v>
      </c>
      <c r="C2793">
        <v>6.2</v>
      </c>
      <c r="D2793">
        <v>0.1</v>
      </c>
      <c r="E2793">
        <v>3.15</v>
      </c>
      <c r="G2793" s="3">
        <f t="shared" si="1188"/>
        <v>170.65604166666682</v>
      </c>
      <c r="H2793" s="3">
        <f t="shared" si="1189"/>
        <v>537.58617817060963</v>
      </c>
      <c r="I2793" s="10">
        <f t="shared" si="1163"/>
        <v>532.21031638890349</v>
      </c>
      <c r="J2793" s="3">
        <f t="shared" si="1164"/>
        <v>0.32065526806128813</v>
      </c>
      <c r="K2793" s="3">
        <f t="shared" si="1165"/>
        <v>0</v>
      </c>
      <c r="L2793" s="15">
        <f t="shared" si="1166"/>
        <v>0</v>
      </c>
      <c r="M2793" s="3">
        <f t="shared" si="1167"/>
        <v>0</v>
      </c>
      <c r="N2793" s="15">
        <f t="shared" si="1168"/>
        <v>170.65604166666682</v>
      </c>
      <c r="O2793" s="15">
        <f t="shared" si="1169"/>
        <v>0.32065526806128813</v>
      </c>
      <c r="P2793" s="15">
        <f t="shared" si="1170"/>
        <v>532.21031638890349</v>
      </c>
      <c r="Q2793" s="3">
        <f t="shared" si="1187"/>
        <v>5</v>
      </c>
      <c r="R2793" s="3">
        <f t="shared" si="1171"/>
        <v>-2.08</v>
      </c>
      <c r="S2793" s="16">
        <f t="shared" si="1172"/>
        <v>-6.5519999999999996</v>
      </c>
      <c r="T2793" s="3">
        <f t="shared" si="1173"/>
        <v>164.10404166666683</v>
      </c>
      <c r="U2793" s="3">
        <f t="shared" si="1174"/>
        <v>0.32065526806128813</v>
      </c>
      <c r="V2793" s="3">
        <f t="shared" si="1175"/>
        <v>511.77715762742736</v>
      </c>
      <c r="W2793" s="19">
        <f t="shared" si="1176"/>
        <v>164.10404166666683</v>
      </c>
      <c r="X2793" s="19">
        <f t="shared" si="1177"/>
        <v>0.32065526806128813</v>
      </c>
      <c r="Y2793" s="19">
        <f t="shared" si="1178"/>
        <v>511.77715762742736</v>
      </c>
      <c r="Z2793" s="2">
        <f t="shared" si="1179"/>
        <v>-6.5519999999999925</v>
      </c>
      <c r="AA2793" s="2">
        <f t="shared" si="1180"/>
        <v>-25.809020543182271</v>
      </c>
      <c r="AB2793">
        <v>-5.08</v>
      </c>
      <c r="AC2793">
        <v>83.82</v>
      </c>
      <c r="AD2793">
        <v>0</v>
      </c>
      <c r="AE2793">
        <v>254</v>
      </c>
      <c r="AF2793" s="2">
        <f t="shared" si="1181"/>
        <v>0.32999999999999996</v>
      </c>
      <c r="AG2793" t="b">
        <f t="shared" si="1182"/>
        <v>1</v>
      </c>
      <c r="AH2793" s="2">
        <f t="shared" si="1183"/>
        <v>-1.4719999999999924</v>
      </c>
      <c r="AI2793">
        <f t="shared" si="1184"/>
        <v>1.4719999999999924</v>
      </c>
      <c r="AJ2793" s="2">
        <f t="shared" si="1185"/>
        <v>-25.809020543182271</v>
      </c>
      <c r="AK2793" s="2">
        <f t="shared" si="1186"/>
        <v>25.809020543182271</v>
      </c>
    </row>
    <row r="2794" spans="1:37" x14ac:dyDescent="0.3">
      <c r="A2794" s="18">
        <v>41036</v>
      </c>
      <c r="B2794">
        <v>0</v>
      </c>
      <c r="C2794">
        <v>15.7</v>
      </c>
      <c r="D2794">
        <v>0.4</v>
      </c>
      <c r="E2794">
        <v>8.0500000000000007</v>
      </c>
      <c r="G2794" s="3">
        <f t="shared" si="1188"/>
        <v>164.10404166666683</v>
      </c>
      <c r="H2794" s="3">
        <f t="shared" si="1189"/>
        <v>511.77715762742736</v>
      </c>
      <c r="I2794" s="10">
        <f t="shared" si="1163"/>
        <v>506.65938605115309</v>
      </c>
      <c r="J2794" s="3">
        <f t="shared" si="1164"/>
        <v>0.32389421016291731</v>
      </c>
      <c r="K2794" s="3">
        <f t="shared" si="1165"/>
        <v>0</v>
      </c>
      <c r="L2794" s="15">
        <f t="shared" si="1166"/>
        <v>0</v>
      </c>
      <c r="M2794" s="3">
        <f t="shared" si="1167"/>
        <v>0</v>
      </c>
      <c r="N2794" s="15">
        <f t="shared" si="1168"/>
        <v>164.10404166666683</v>
      </c>
      <c r="O2794" s="15">
        <f t="shared" si="1169"/>
        <v>0.32389421016291731</v>
      </c>
      <c r="P2794" s="15">
        <f t="shared" si="1170"/>
        <v>506.65938605115309</v>
      </c>
      <c r="Q2794" s="3">
        <f t="shared" si="1187"/>
        <v>5</v>
      </c>
      <c r="R2794" s="3">
        <f t="shared" si="1171"/>
        <v>-2.08</v>
      </c>
      <c r="S2794" s="16">
        <f t="shared" si="1172"/>
        <v>-16.744000000000003</v>
      </c>
      <c r="T2794" s="3">
        <f t="shared" si="1173"/>
        <v>147.36004166666683</v>
      </c>
      <c r="U2794" s="3">
        <f t="shared" si="1174"/>
        <v>0.32389421016291731</v>
      </c>
      <c r="V2794" s="3">
        <f t="shared" si="1175"/>
        <v>454.9634943846184</v>
      </c>
      <c r="W2794" s="19">
        <f t="shared" si="1176"/>
        <v>147.36004166666683</v>
      </c>
      <c r="X2794" s="19">
        <f t="shared" si="1177"/>
        <v>0.32389421016291731</v>
      </c>
      <c r="Y2794" s="19">
        <f t="shared" si="1178"/>
        <v>454.9634943846184</v>
      </c>
      <c r="Z2794" s="2">
        <f t="shared" si="1179"/>
        <v>-16.744</v>
      </c>
      <c r="AA2794" s="2">
        <f t="shared" si="1180"/>
        <v>-56.813663242808957</v>
      </c>
      <c r="AB2794">
        <v>-25.4</v>
      </c>
      <c r="AC2794">
        <v>58.42</v>
      </c>
      <c r="AD2794">
        <v>-76.2</v>
      </c>
      <c r="AE2794">
        <v>177.8</v>
      </c>
      <c r="AF2794" s="2">
        <f t="shared" si="1181"/>
        <v>0.32857142857142857</v>
      </c>
      <c r="AG2794" t="b">
        <f t="shared" si="1182"/>
        <v>1</v>
      </c>
      <c r="AH2794" s="2">
        <f t="shared" si="1183"/>
        <v>8.6559999999999988</v>
      </c>
      <c r="AI2794">
        <f t="shared" si="1184"/>
        <v>8.6559999999999988</v>
      </c>
      <c r="AJ2794" s="2">
        <f t="shared" si="1185"/>
        <v>19.386336757191046</v>
      </c>
      <c r="AK2794" s="2">
        <f t="shared" si="1186"/>
        <v>19.386336757191046</v>
      </c>
    </row>
    <row r="2795" spans="1:37" x14ac:dyDescent="0.3">
      <c r="A2795" s="18">
        <v>41037</v>
      </c>
      <c r="B2795">
        <v>0</v>
      </c>
      <c r="C2795">
        <v>21.1</v>
      </c>
      <c r="D2795">
        <v>6</v>
      </c>
      <c r="E2795">
        <v>13.55</v>
      </c>
      <c r="G2795" s="3">
        <f t="shared" si="1188"/>
        <v>147.36004166666683</v>
      </c>
      <c r="H2795" s="3">
        <f t="shared" si="1189"/>
        <v>454.9634943846184</v>
      </c>
      <c r="I2795" s="10">
        <f t="shared" si="1163"/>
        <v>450.41385944077223</v>
      </c>
      <c r="J2795" s="3">
        <f t="shared" si="1164"/>
        <v>0.32716586885143162</v>
      </c>
      <c r="K2795" s="3">
        <f t="shared" si="1165"/>
        <v>0</v>
      </c>
      <c r="L2795" s="15">
        <f t="shared" si="1166"/>
        <v>0</v>
      </c>
      <c r="M2795" s="3">
        <f t="shared" si="1167"/>
        <v>0</v>
      </c>
      <c r="N2795" s="15">
        <f t="shared" si="1168"/>
        <v>147.36004166666683</v>
      </c>
      <c r="O2795" s="15">
        <f t="shared" si="1169"/>
        <v>0.32716586885143162</v>
      </c>
      <c r="P2795" s="15">
        <f t="shared" si="1170"/>
        <v>450.41385944077223</v>
      </c>
      <c r="Q2795" s="3">
        <f t="shared" si="1187"/>
        <v>5</v>
      </c>
      <c r="R2795" s="3">
        <f t="shared" si="1171"/>
        <v>-2.08</v>
      </c>
      <c r="S2795" s="16">
        <f t="shared" si="1172"/>
        <v>-28.184000000000001</v>
      </c>
      <c r="T2795" s="3">
        <f t="shared" si="1173"/>
        <v>119.17604166666683</v>
      </c>
      <c r="U2795" s="3">
        <f t="shared" si="1174"/>
        <v>0.32716586885143162</v>
      </c>
      <c r="V2795" s="3">
        <f t="shared" si="1175"/>
        <v>364.2679540046567</v>
      </c>
      <c r="W2795" s="19">
        <f t="shared" si="1176"/>
        <v>119.17604166666683</v>
      </c>
      <c r="X2795" s="19">
        <f t="shared" si="1177"/>
        <v>0.32716586885143162</v>
      </c>
      <c r="Y2795" s="19">
        <f t="shared" si="1178"/>
        <v>364.2679540046567</v>
      </c>
      <c r="Z2795" s="2">
        <f t="shared" si="1179"/>
        <v>-28.183999999999997</v>
      </c>
      <c r="AA2795" s="2">
        <f t="shared" si="1180"/>
        <v>-90.695540379961699</v>
      </c>
      <c r="AB2795">
        <v>-30.48</v>
      </c>
      <c r="AC2795">
        <v>27.94</v>
      </c>
      <c r="AD2795">
        <v>-76.2</v>
      </c>
      <c r="AE2795">
        <v>101.6</v>
      </c>
      <c r="AF2795" s="2">
        <f t="shared" si="1181"/>
        <v>0.27500000000000002</v>
      </c>
      <c r="AG2795" t="b">
        <f t="shared" si="1182"/>
        <v>1</v>
      </c>
      <c r="AH2795" s="2">
        <f t="shared" si="1183"/>
        <v>2.2960000000000029</v>
      </c>
      <c r="AI2795">
        <f t="shared" si="1184"/>
        <v>2.2960000000000029</v>
      </c>
      <c r="AJ2795" s="2">
        <f t="shared" si="1185"/>
        <v>-14.495540379961696</v>
      </c>
      <c r="AK2795" s="2">
        <f t="shared" si="1186"/>
        <v>14.495540379961696</v>
      </c>
    </row>
    <row r="2796" spans="1:37" x14ac:dyDescent="0.3">
      <c r="A2796" s="18">
        <v>41038</v>
      </c>
      <c r="B2796">
        <v>0</v>
      </c>
      <c r="C2796">
        <v>18.7</v>
      </c>
      <c r="D2796">
        <v>6.8</v>
      </c>
      <c r="E2796">
        <v>12.75</v>
      </c>
      <c r="G2796" s="3">
        <f t="shared" si="1188"/>
        <v>119.17604166666683</v>
      </c>
      <c r="H2796" s="3">
        <f t="shared" si="1189"/>
        <v>364.2679540046567</v>
      </c>
      <c r="I2796" s="10">
        <f t="shared" si="1163"/>
        <v>360.62527446461013</v>
      </c>
      <c r="J2796" s="3">
        <f t="shared" si="1164"/>
        <v>0.33047057459740564</v>
      </c>
      <c r="K2796" s="3">
        <f t="shared" si="1165"/>
        <v>0</v>
      </c>
      <c r="L2796" s="15">
        <f t="shared" si="1166"/>
        <v>0</v>
      </c>
      <c r="M2796" s="3">
        <f t="shared" si="1167"/>
        <v>0</v>
      </c>
      <c r="N2796" s="15">
        <f t="shared" si="1168"/>
        <v>119.17604166666683</v>
      </c>
      <c r="O2796" s="15">
        <f t="shared" si="1169"/>
        <v>0.33047057459740564</v>
      </c>
      <c r="P2796" s="15">
        <f t="shared" si="1170"/>
        <v>360.62527446461013</v>
      </c>
      <c r="Q2796" s="3">
        <f t="shared" si="1187"/>
        <v>5</v>
      </c>
      <c r="R2796" s="3">
        <f t="shared" si="1171"/>
        <v>-2.08</v>
      </c>
      <c r="S2796" s="16">
        <f t="shared" si="1172"/>
        <v>-26.52</v>
      </c>
      <c r="T2796" s="3">
        <f t="shared" si="1173"/>
        <v>92.656041666666837</v>
      </c>
      <c r="U2796" s="3">
        <f t="shared" si="1174"/>
        <v>0.33047057459740564</v>
      </c>
      <c r="V2796" s="3">
        <f t="shared" si="1175"/>
        <v>280.37607214967522</v>
      </c>
      <c r="W2796" s="19">
        <f t="shared" si="1176"/>
        <v>92.656041666666837</v>
      </c>
      <c r="X2796" s="19">
        <f t="shared" si="1177"/>
        <v>0.33047057459740564</v>
      </c>
      <c r="Y2796" s="19">
        <f t="shared" si="1178"/>
        <v>280.37607214967522</v>
      </c>
      <c r="Z2796" s="2">
        <f t="shared" si="1179"/>
        <v>-26.519999999999996</v>
      </c>
      <c r="AA2796" s="2">
        <f t="shared" si="1180"/>
        <v>-83.891881854981477</v>
      </c>
      <c r="AB2796">
        <v>-27.94</v>
      </c>
      <c r="AC2796">
        <v>0</v>
      </c>
      <c r="AD2796">
        <v>-76.2</v>
      </c>
      <c r="AE2796">
        <v>25.4</v>
      </c>
      <c r="AF2796" s="2">
        <f t="shared" si="1181"/>
        <v>0</v>
      </c>
      <c r="AG2796" t="b">
        <f t="shared" si="1182"/>
        <v>1</v>
      </c>
      <c r="AH2796" s="2">
        <f t="shared" si="1183"/>
        <v>1.4200000000000053</v>
      </c>
      <c r="AI2796">
        <f t="shared" si="1184"/>
        <v>1.4200000000000053</v>
      </c>
      <c r="AJ2796" s="2">
        <f t="shared" si="1185"/>
        <v>-7.6918818549814745</v>
      </c>
      <c r="AK2796" s="2">
        <f t="shared" si="1186"/>
        <v>7.6918818549814745</v>
      </c>
    </row>
    <row r="2797" spans="1:37" x14ac:dyDescent="0.3">
      <c r="A2797" s="18">
        <v>41039</v>
      </c>
      <c r="B2797">
        <v>0</v>
      </c>
      <c r="C2797">
        <v>10.4</v>
      </c>
      <c r="D2797">
        <v>-0.4</v>
      </c>
      <c r="E2797">
        <v>5</v>
      </c>
      <c r="G2797" s="3">
        <f t="shared" si="1188"/>
        <v>92.656041666666837</v>
      </c>
      <c r="H2797" s="3">
        <f t="shared" si="1189"/>
        <v>280.37607214967522</v>
      </c>
      <c r="I2797" s="10">
        <f t="shared" si="1163"/>
        <v>277.57231142817847</v>
      </c>
      <c r="J2797" s="3">
        <f t="shared" si="1164"/>
        <v>0.33380866120950065</v>
      </c>
      <c r="K2797" s="3">
        <f t="shared" si="1165"/>
        <v>0</v>
      </c>
      <c r="L2797" s="15">
        <f t="shared" si="1166"/>
        <v>0</v>
      </c>
      <c r="M2797" s="3">
        <f t="shared" si="1167"/>
        <v>0</v>
      </c>
      <c r="N2797" s="15">
        <f t="shared" si="1168"/>
        <v>92.656041666666837</v>
      </c>
      <c r="O2797" s="15">
        <f t="shared" si="1169"/>
        <v>0.33380866120950065</v>
      </c>
      <c r="P2797" s="15">
        <f t="shared" si="1170"/>
        <v>277.57231142817847</v>
      </c>
      <c r="Q2797" s="3">
        <f t="shared" si="1187"/>
        <v>5</v>
      </c>
      <c r="R2797" s="3">
        <f t="shared" si="1171"/>
        <v>-2.08</v>
      </c>
      <c r="S2797" s="16">
        <f t="shared" si="1172"/>
        <v>-10.4</v>
      </c>
      <c r="T2797" s="3">
        <f t="shared" si="1173"/>
        <v>82.256041666666832</v>
      </c>
      <c r="U2797" s="3">
        <f t="shared" si="1174"/>
        <v>0.33380866120950065</v>
      </c>
      <c r="V2797" s="3">
        <f t="shared" si="1175"/>
        <v>246.41673876473314</v>
      </c>
      <c r="W2797" s="19">
        <f t="shared" si="1176"/>
        <v>82.256041666666832</v>
      </c>
      <c r="X2797" s="19">
        <f t="shared" si="1177"/>
        <v>0.33380866120950065</v>
      </c>
      <c r="Y2797" s="19">
        <f t="shared" si="1178"/>
        <v>246.41673876473314</v>
      </c>
      <c r="Z2797" s="2">
        <f t="shared" si="1179"/>
        <v>-10.400000000000006</v>
      </c>
      <c r="AA2797" s="2">
        <f t="shared" si="1180"/>
        <v>-33.959333384942084</v>
      </c>
      <c r="AB2797">
        <v>0</v>
      </c>
      <c r="AC2797">
        <v>0</v>
      </c>
      <c r="AD2797">
        <v>-25.4</v>
      </c>
      <c r="AE2797">
        <v>0</v>
      </c>
      <c r="AF2797" s="2">
        <f t="shared" si="1181"/>
        <v>0</v>
      </c>
      <c r="AG2797" t="b">
        <f t="shared" si="1182"/>
        <v>1</v>
      </c>
      <c r="AH2797" s="2">
        <f t="shared" si="1183"/>
        <v>-10.400000000000006</v>
      </c>
      <c r="AI2797">
        <f t="shared" si="1184"/>
        <v>10.400000000000006</v>
      </c>
      <c r="AJ2797" s="2">
        <f t="shared" si="1185"/>
        <v>-8.5593333849420858</v>
      </c>
      <c r="AK2797" s="2">
        <f t="shared" si="1186"/>
        <v>8.5593333849420858</v>
      </c>
    </row>
    <row r="2798" spans="1:37" x14ac:dyDescent="0.3">
      <c r="A2798" s="18">
        <v>41040</v>
      </c>
      <c r="B2798">
        <v>0</v>
      </c>
      <c r="C2798">
        <v>12.2</v>
      </c>
      <c r="D2798">
        <v>-2.1</v>
      </c>
      <c r="E2798">
        <v>5.05</v>
      </c>
      <c r="G2798" s="3">
        <f t="shared" si="1188"/>
        <v>82.256041666666832</v>
      </c>
      <c r="H2798" s="3">
        <f t="shared" si="1189"/>
        <v>246.41673876473314</v>
      </c>
      <c r="I2798" s="10">
        <f t="shared" si="1163"/>
        <v>243.9525713770858</v>
      </c>
      <c r="J2798" s="3">
        <f t="shared" si="1164"/>
        <v>0.33718046586818251</v>
      </c>
      <c r="K2798" s="3">
        <f t="shared" si="1165"/>
        <v>0</v>
      </c>
      <c r="L2798" s="15">
        <f t="shared" si="1166"/>
        <v>0</v>
      </c>
      <c r="M2798" s="3">
        <f t="shared" si="1167"/>
        <v>0</v>
      </c>
      <c r="N2798" s="15">
        <f t="shared" si="1168"/>
        <v>82.256041666666832</v>
      </c>
      <c r="O2798" s="15">
        <f t="shared" si="1169"/>
        <v>0.33718046586818251</v>
      </c>
      <c r="P2798" s="15">
        <f t="shared" si="1170"/>
        <v>243.9525713770858</v>
      </c>
      <c r="Q2798" s="3">
        <f t="shared" si="1187"/>
        <v>5</v>
      </c>
      <c r="R2798" s="3">
        <f t="shared" si="1171"/>
        <v>-2.08</v>
      </c>
      <c r="S2798" s="16">
        <f t="shared" si="1172"/>
        <v>-10.504</v>
      </c>
      <c r="T2798" s="3">
        <f t="shared" si="1173"/>
        <v>71.752041666666827</v>
      </c>
      <c r="U2798" s="3">
        <f t="shared" si="1174"/>
        <v>0.33718046586818251</v>
      </c>
      <c r="V2798" s="3">
        <f t="shared" si="1175"/>
        <v>212.80011427090679</v>
      </c>
      <c r="W2798" s="19">
        <f t="shared" si="1176"/>
        <v>71.752041666666827</v>
      </c>
      <c r="X2798" s="19">
        <f t="shared" si="1177"/>
        <v>0.33718046586818251</v>
      </c>
      <c r="Y2798" s="19">
        <f t="shared" si="1178"/>
        <v>212.80011427090679</v>
      </c>
      <c r="Z2798" s="2">
        <f t="shared" si="1179"/>
        <v>-10.504000000000005</v>
      </c>
      <c r="AA2798" s="2">
        <f t="shared" si="1180"/>
        <v>-33.61662449382635</v>
      </c>
      <c r="AB2798">
        <v>0</v>
      </c>
      <c r="AC2798">
        <v>0</v>
      </c>
      <c r="AD2798">
        <v>0</v>
      </c>
      <c r="AE2798">
        <v>0</v>
      </c>
      <c r="AF2798" s="2">
        <f t="shared" si="1181"/>
        <v>0</v>
      </c>
      <c r="AG2798" t="b">
        <f t="shared" si="1182"/>
        <v>1</v>
      </c>
      <c r="AH2798" s="2">
        <f t="shared" si="1183"/>
        <v>-10.504000000000005</v>
      </c>
      <c r="AI2798">
        <f t="shared" si="1184"/>
        <v>10.504000000000005</v>
      </c>
      <c r="AJ2798" s="2">
        <f t="shared" si="1185"/>
        <v>-33.61662449382635</v>
      </c>
      <c r="AK2798" s="2">
        <f t="shared" si="1186"/>
        <v>33.61662449382635</v>
      </c>
    </row>
    <row r="2799" spans="1:37" x14ac:dyDescent="0.3">
      <c r="A2799" s="18">
        <v>41041</v>
      </c>
      <c r="B2799">
        <v>0</v>
      </c>
      <c r="C2799">
        <v>16.899999999999999</v>
      </c>
      <c r="D2799">
        <v>2.5</v>
      </c>
      <c r="E2799">
        <v>9.6999999999999993</v>
      </c>
      <c r="G2799" s="3">
        <f t="shared" si="1188"/>
        <v>71.752041666666827</v>
      </c>
      <c r="H2799" s="3">
        <f t="shared" si="1189"/>
        <v>212.80011427090679</v>
      </c>
      <c r="I2799" s="10">
        <f t="shared" si="1163"/>
        <v>210.67211312819771</v>
      </c>
      <c r="J2799" s="3">
        <f t="shared" si="1164"/>
        <v>0.34058632915978032</v>
      </c>
      <c r="K2799" s="3">
        <f t="shared" si="1165"/>
        <v>0</v>
      </c>
      <c r="L2799" s="15">
        <f t="shared" si="1166"/>
        <v>0</v>
      </c>
      <c r="M2799" s="3">
        <f t="shared" si="1167"/>
        <v>0</v>
      </c>
      <c r="N2799" s="15">
        <f t="shared" si="1168"/>
        <v>71.752041666666827</v>
      </c>
      <c r="O2799" s="15">
        <f t="shared" si="1169"/>
        <v>0.34058632915978032</v>
      </c>
      <c r="P2799" s="15">
        <f t="shared" si="1170"/>
        <v>210.67211312819771</v>
      </c>
      <c r="Q2799" s="3">
        <f t="shared" si="1187"/>
        <v>5</v>
      </c>
      <c r="R2799" s="3">
        <f t="shared" si="1171"/>
        <v>-2.08</v>
      </c>
      <c r="S2799" s="16">
        <f t="shared" si="1172"/>
        <v>-20.175999999999998</v>
      </c>
      <c r="T2799" s="3">
        <f t="shared" si="1173"/>
        <v>51.576041666666825</v>
      </c>
      <c r="U2799" s="3">
        <f t="shared" si="1174"/>
        <v>0.34058632915978032</v>
      </c>
      <c r="V2799" s="3">
        <f t="shared" si="1175"/>
        <v>151.43309419935878</v>
      </c>
      <c r="W2799" s="19">
        <f t="shared" si="1176"/>
        <v>51.576041666666825</v>
      </c>
      <c r="X2799" s="19">
        <f t="shared" si="1177"/>
        <v>0.34058632915978032</v>
      </c>
      <c r="Y2799" s="19">
        <f t="shared" si="1178"/>
        <v>151.43309419935878</v>
      </c>
      <c r="Z2799" s="2">
        <f t="shared" si="1179"/>
        <v>-20.176000000000002</v>
      </c>
      <c r="AA2799" s="2">
        <f t="shared" si="1180"/>
        <v>-61.367020071548012</v>
      </c>
      <c r="AB2799">
        <v>0</v>
      </c>
      <c r="AC2799">
        <v>0</v>
      </c>
      <c r="AD2799">
        <v>0</v>
      </c>
      <c r="AE2799">
        <v>0</v>
      </c>
      <c r="AF2799" s="2">
        <f t="shared" si="1181"/>
        <v>0</v>
      </c>
      <c r="AG2799" t="b">
        <f t="shared" si="1182"/>
        <v>1</v>
      </c>
      <c r="AH2799" s="2">
        <f t="shared" si="1183"/>
        <v>-20.176000000000002</v>
      </c>
      <c r="AI2799">
        <f t="shared" si="1184"/>
        <v>20.176000000000002</v>
      </c>
      <c r="AJ2799" s="2">
        <f t="shared" si="1185"/>
        <v>-61.367020071548012</v>
      </c>
      <c r="AK2799" s="2">
        <f t="shared" si="1186"/>
        <v>61.367020071548012</v>
      </c>
    </row>
    <row r="2800" spans="1:37" x14ac:dyDescent="0.3">
      <c r="A2800" s="18">
        <v>41042</v>
      </c>
      <c r="B2800">
        <v>0</v>
      </c>
      <c r="C2800">
        <v>23.1</v>
      </c>
      <c r="D2800">
        <v>7.7</v>
      </c>
      <c r="E2800">
        <v>15.4</v>
      </c>
      <c r="G2800" s="3">
        <f t="shared" si="1188"/>
        <v>51.576041666666825</v>
      </c>
      <c r="H2800" s="3">
        <f t="shared" si="1189"/>
        <v>151.43309419935878</v>
      </c>
      <c r="I2800" s="10">
        <f t="shared" si="1163"/>
        <v>149.91876325736519</v>
      </c>
      <c r="J2800" s="3">
        <f t="shared" si="1164"/>
        <v>0.34402659511088918</v>
      </c>
      <c r="K2800" s="3">
        <f t="shared" si="1165"/>
        <v>0</v>
      </c>
      <c r="L2800" s="15">
        <f t="shared" si="1166"/>
        <v>0</v>
      </c>
      <c r="M2800" s="3">
        <f t="shared" si="1167"/>
        <v>0</v>
      </c>
      <c r="N2800" s="15">
        <f t="shared" si="1168"/>
        <v>51.576041666666825</v>
      </c>
      <c r="O2800" s="15">
        <f t="shared" si="1169"/>
        <v>0.34402659511088918</v>
      </c>
      <c r="P2800" s="15">
        <f t="shared" si="1170"/>
        <v>149.91876325736519</v>
      </c>
      <c r="Q2800" s="3">
        <f t="shared" si="1187"/>
        <v>5</v>
      </c>
      <c r="R2800" s="3">
        <f t="shared" si="1171"/>
        <v>-2.08</v>
      </c>
      <c r="S2800" s="16">
        <f t="shared" si="1172"/>
        <v>-32.032000000000004</v>
      </c>
      <c r="T2800" s="3">
        <f t="shared" si="1173"/>
        <v>19.544041666666821</v>
      </c>
      <c r="U2800" s="3">
        <f t="shared" si="1174"/>
        <v>0.34402659511088918</v>
      </c>
      <c r="V2800" s="3">
        <f t="shared" si="1175"/>
        <v>56.809682578078714</v>
      </c>
      <c r="W2800" s="19">
        <f t="shared" si="1176"/>
        <v>19.544041666666821</v>
      </c>
      <c r="X2800" s="19">
        <f t="shared" si="1177"/>
        <v>0.34402659511088918</v>
      </c>
      <c r="Y2800" s="19">
        <f t="shared" si="1178"/>
        <v>56.809682578078714</v>
      </c>
      <c r="Z2800" s="2">
        <f t="shared" si="1179"/>
        <v>-32.032000000000004</v>
      </c>
      <c r="AA2800" s="2">
        <f t="shared" si="1180"/>
        <v>-94.62341162128007</v>
      </c>
      <c r="AB2800">
        <v>0</v>
      </c>
      <c r="AC2800">
        <v>0</v>
      </c>
      <c r="AD2800">
        <v>0</v>
      </c>
      <c r="AE2800">
        <v>0</v>
      </c>
      <c r="AF2800" s="2">
        <f t="shared" si="1181"/>
        <v>0</v>
      </c>
      <c r="AG2800" t="b">
        <f t="shared" si="1182"/>
        <v>1</v>
      </c>
      <c r="AH2800" s="2">
        <f t="shared" si="1183"/>
        <v>-32.032000000000004</v>
      </c>
      <c r="AI2800">
        <f t="shared" si="1184"/>
        <v>32.032000000000004</v>
      </c>
      <c r="AJ2800" s="2">
        <f t="shared" si="1185"/>
        <v>-94.62341162128007</v>
      </c>
      <c r="AK2800" s="2">
        <f t="shared" si="1186"/>
        <v>94.62341162128007</v>
      </c>
    </row>
    <row r="2801" spans="1:37" x14ac:dyDescent="0.3">
      <c r="A2801" s="18">
        <v>41043</v>
      </c>
      <c r="B2801">
        <v>0</v>
      </c>
      <c r="C2801">
        <v>27.7</v>
      </c>
      <c r="D2801">
        <v>10.199999999999999</v>
      </c>
      <c r="E2801">
        <v>18.95</v>
      </c>
      <c r="G2801" s="3">
        <f t="shared" si="1188"/>
        <v>19.544041666666821</v>
      </c>
      <c r="H2801" s="3">
        <f t="shared" si="1189"/>
        <v>56.809682578078714</v>
      </c>
      <c r="I2801" s="10">
        <f t="shared" si="1163"/>
        <v>56.241585752297929</v>
      </c>
      <c r="J2801" s="3">
        <f t="shared" si="1164"/>
        <v>0.3475016112231204</v>
      </c>
      <c r="K2801" s="3">
        <f t="shared" si="1165"/>
        <v>0</v>
      </c>
      <c r="L2801" s="15">
        <f t="shared" si="1166"/>
        <v>0</v>
      </c>
      <c r="M2801" s="3">
        <f t="shared" si="1167"/>
        <v>0</v>
      </c>
      <c r="N2801" s="15">
        <f t="shared" si="1168"/>
        <v>19.544041666666821</v>
      </c>
      <c r="O2801" s="15">
        <f t="shared" si="1169"/>
        <v>0.3475016112231204</v>
      </c>
      <c r="P2801" s="15">
        <f t="shared" si="1170"/>
        <v>56.241585752297929</v>
      </c>
      <c r="Q2801" s="3">
        <f t="shared" si="1187"/>
        <v>5</v>
      </c>
      <c r="R2801" s="3">
        <f t="shared" si="1171"/>
        <v>-2.08</v>
      </c>
      <c r="S2801" s="16">
        <f t="shared" si="1172"/>
        <v>-39.415999999999997</v>
      </c>
      <c r="T2801" s="3">
        <f t="shared" si="1173"/>
        <v>0</v>
      </c>
      <c r="U2801" s="3">
        <f t="shared" si="1174"/>
        <v>0.3475016112231204</v>
      </c>
      <c r="V2801" s="3">
        <f t="shared" si="1175"/>
        <v>0</v>
      </c>
      <c r="W2801" s="19">
        <f t="shared" si="1176"/>
        <v>0</v>
      </c>
      <c r="X2801" s="19">
        <f t="shared" si="1177"/>
        <v>0.3475016112231204</v>
      </c>
      <c r="Y2801" s="19">
        <f t="shared" si="1178"/>
        <v>0</v>
      </c>
      <c r="Z2801" s="2">
        <f t="shared" si="1179"/>
        <v>-19.544041666666821</v>
      </c>
      <c r="AA2801" s="2">
        <f t="shared" si="1180"/>
        <v>-56.809682578078714</v>
      </c>
      <c r="AB2801">
        <v>0</v>
      </c>
      <c r="AC2801">
        <v>0</v>
      </c>
      <c r="AD2801">
        <v>0</v>
      </c>
      <c r="AE2801">
        <v>0</v>
      </c>
      <c r="AF2801" s="2">
        <f t="shared" si="1181"/>
        <v>0</v>
      </c>
      <c r="AG2801" t="b">
        <f t="shared" si="1182"/>
        <v>1</v>
      </c>
      <c r="AH2801" s="2">
        <f t="shared" si="1183"/>
        <v>-19.544041666666821</v>
      </c>
      <c r="AI2801">
        <f t="shared" si="1184"/>
        <v>19.544041666666821</v>
      </c>
      <c r="AJ2801" s="2">
        <f t="shared" si="1185"/>
        <v>-56.809682578078714</v>
      </c>
      <c r="AK2801" s="2">
        <f t="shared" si="1186"/>
        <v>56.809682578078714</v>
      </c>
    </row>
    <row r="2802" spans="1:37" x14ac:dyDescent="0.3">
      <c r="A2802" s="18">
        <v>41044</v>
      </c>
      <c r="B2802">
        <v>0</v>
      </c>
      <c r="C2802">
        <v>24.1</v>
      </c>
      <c r="D2802">
        <v>10.1</v>
      </c>
      <c r="E2802">
        <v>17.100000000000001</v>
      </c>
      <c r="G2802" s="3">
        <f t="shared" si="1188"/>
        <v>0</v>
      </c>
      <c r="H2802" s="3">
        <f t="shared" si="1189"/>
        <v>0</v>
      </c>
      <c r="I2802" s="10">
        <f t="shared" si="1163"/>
        <v>0</v>
      </c>
      <c r="J2802" s="3">
        <f t="shared" si="1164"/>
        <v>0</v>
      </c>
      <c r="K2802" s="3">
        <f t="shared" si="1165"/>
        <v>0</v>
      </c>
      <c r="L2802" s="15">
        <f t="shared" si="1166"/>
        <v>0</v>
      </c>
      <c r="M2802" s="3">
        <f t="shared" si="1167"/>
        <v>0</v>
      </c>
      <c r="N2802" s="15">
        <f t="shared" si="1168"/>
        <v>0</v>
      </c>
      <c r="O2802" s="15">
        <f t="shared" si="1169"/>
        <v>0</v>
      </c>
      <c r="P2802" s="15">
        <f t="shared" si="1170"/>
        <v>0</v>
      </c>
      <c r="Q2802" s="3">
        <f t="shared" si="1187"/>
        <v>5</v>
      </c>
      <c r="R2802" s="3">
        <f t="shared" si="1171"/>
        <v>-2.08</v>
      </c>
      <c r="S2802" s="16">
        <f t="shared" si="1172"/>
        <v>-35.568000000000005</v>
      </c>
      <c r="T2802" s="3">
        <f t="shared" si="1173"/>
        <v>0</v>
      </c>
      <c r="U2802" s="3">
        <f t="shared" si="1174"/>
        <v>0</v>
      </c>
      <c r="V2802" s="3">
        <f t="shared" si="1175"/>
        <v>0</v>
      </c>
      <c r="W2802" s="19">
        <f t="shared" si="1176"/>
        <v>0</v>
      </c>
      <c r="X2802" s="19">
        <f t="shared" si="1177"/>
        <v>0</v>
      </c>
      <c r="Y2802" s="19">
        <f t="shared" si="1178"/>
        <v>0</v>
      </c>
      <c r="Z2802" s="2">
        <f t="shared" si="1179"/>
        <v>0</v>
      </c>
      <c r="AA2802" s="2">
        <f t="shared" si="1180"/>
        <v>0</v>
      </c>
      <c r="AB2802">
        <v>0</v>
      </c>
      <c r="AC2802">
        <v>0</v>
      </c>
      <c r="AD2802">
        <v>0</v>
      </c>
      <c r="AE2802">
        <v>0</v>
      </c>
      <c r="AF2802" s="2">
        <f t="shared" si="1181"/>
        <v>0</v>
      </c>
      <c r="AG2802" t="b">
        <f t="shared" si="1182"/>
        <v>0</v>
      </c>
      <c r="AH2802" s="2" t="str">
        <f t="shared" si="1183"/>
        <v/>
      </c>
      <c r="AI2802">
        <f t="shared" si="1184"/>
        <v>0</v>
      </c>
      <c r="AJ2802" s="2" t="str">
        <f t="shared" si="1185"/>
        <v/>
      </c>
      <c r="AK2802" s="2" t="str">
        <f t="shared" si="1186"/>
        <v/>
      </c>
    </row>
    <row r="2803" spans="1:37" x14ac:dyDescent="0.3">
      <c r="A2803" s="18">
        <v>41045</v>
      </c>
      <c r="B2803">
        <v>0</v>
      </c>
      <c r="C2803">
        <v>21.3</v>
      </c>
      <c r="D2803">
        <v>8.6</v>
      </c>
      <c r="E2803">
        <v>14.95</v>
      </c>
      <c r="G2803" s="3">
        <f t="shared" si="1188"/>
        <v>0</v>
      </c>
      <c r="H2803" s="3">
        <f t="shared" si="1189"/>
        <v>0</v>
      </c>
      <c r="I2803" s="10">
        <f t="shared" si="1163"/>
        <v>0</v>
      </c>
      <c r="J2803" s="3">
        <f t="shared" si="1164"/>
        <v>0</v>
      </c>
      <c r="K2803" s="3">
        <f t="shared" si="1165"/>
        <v>0</v>
      </c>
      <c r="L2803" s="15">
        <f t="shared" si="1166"/>
        <v>0</v>
      </c>
      <c r="M2803" s="3">
        <f t="shared" si="1167"/>
        <v>0</v>
      </c>
      <c r="N2803" s="15">
        <f t="shared" si="1168"/>
        <v>0</v>
      </c>
      <c r="O2803" s="15">
        <f t="shared" si="1169"/>
        <v>0</v>
      </c>
      <c r="P2803" s="15">
        <f t="shared" si="1170"/>
        <v>0</v>
      </c>
      <c r="Q2803" s="3">
        <f t="shared" si="1187"/>
        <v>5</v>
      </c>
      <c r="R2803" s="3">
        <f t="shared" si="1171"/>
        <v>-2.08</v>
      </c>
      <c r="S2803" s="16">
        <f t="shared" si="1172"/>
        <v>-31.096</v>
      </c>
      <c r="T2803" s="3">
        <f t="shared" si="1173"/>
        <v>0</v>
      </c>
      <c r="U2803" s="3">
        <f t="shared" si="1174"/>
        <v>0</v>
      </c>
      <c r="V2803" s="3">
        <f t="shared" si="1175"/>
        <v>0</v>
      </c>
      <c r="W2803" s="19">
        <f t="shared" si="1176"/>
        <v>0</v>
      </c>
      <c r="X2803" s="19">
        <f t="shared" si="1177"/>
        <v>0</v>
      </c>
      <c r="Y2803" s="19">
        <f t="shared" si="1178"/>
        <v>0</v>
      </c>
      <c r="Z2803" s="2">
        <f t="shared" si="1179"/>
        <v>0</v>
      </c>
      <c r="AA2803" s="2">
        <f t="shared" si="1180"/>
        <v>0</v>
      </c>
      <c r="AB2803">
        <v>0</v>
      </c>
      <c r="AC2803">
        <v>0</v>
      </c>
      <c r="AD2803">
        <v>0</v>
      </c>
      <c r="AE2803">
        <v>0</v>
      </c>
      <c r="AF2803" s="2">
        <f t="shared" si="1181"/>
        <v>0</v>
      </c>
      <c r="AG2803" t="b">
        <f t="shared" si="1182"/>
        <v>0</v>
      </c>
      <c r="AH2803" s="2" t="str">
        <f t="shared" si="1183"/>
        <v/>
      </c>
      <c r="AI2803">
        <f t="shared" si="1184"/>
        <v>0</v>
      </c>
      <c r="AJ2803" s="2" t="str">
        <f t="shared" si="1185"/>
        <v/>
      </c>
      <c r="AK2803" s="2" t="str">
        <f t="shared" si="1186"/>
        <v/>
      </c>
    </row>
    <row r="2804" spans="1:37" x14ac:dyDescent="0.3">
      <c r="A2804" s="18">
        <v>41046</v>
      </c>
      <c r="B2804">
        <v>0</v>
      </c>
      <c r="C2804">
        <v>18.899999999999999</v>
      </c>
      <c r="D2804">
        <v>5.0999999999999996</v>
      </c>
      <c r="E2804">
        <v>12</v>
      </c>
      <c r="G2804" s="3">
        <f t="shared" si="1188"/>
        <v>0</v>
      </c>
      <c r="H2804" s="3">
        <f t="shared" si="1189"/>
        <v>0</v>
      </c>
      <c r="I2804" s="10">
        <f t="shared" si="1163"/>
        <v>0</v>
      </c>
      <c r="J2804" s="3">
        <f t="shared" si="1164"/>
        <v>0</v>
      </c>
      <c r="K2804" s="3">
        <f t="shared" si="1165"/>
        <v>0</v>
      </c>
      <c r="L2804" s="15">
        <f t="shared" si="1166"/>
        <v>0</v>
      </c>
      <c r="M2804" s="3">
        <f t="shared" si="1167"/>
        <v>0</v>
      </c>
      <c r="N2804" s="15">
        <f t="shared" si="1168"/>
        <v>0</v>
      </c>
      <c r="O2804" s="15">
        <f t="shared" si="1169"/>
        <v>0</v>
      </c>
      <c r="P2804" s="15">
        <f t="shared" si="1170"/>
        <v>0</v>
      </c>
      <c r="Q2804" s="3">
        <f t="shared" si="1187"/>
        <v>5</v>
      </c>
      <c r="R2804" s="3">
        <f t="shared" si="1171"/>
        <v>-2.08</v>
      </c>
      <c r="S2804" s="16">
        <f t="shared" si="1172"/>
        <v>-24.96</v>
      </c>
      <c r="T2804" s="3">
        <f t="shared" si="1173"/>
        <v>0</v>
      </c>
      <c r="U2804" s="3">
        <f t="shared" si="1174"/>
        <v>0</v>
      </c>
      <c r="V2804" s="3">
        <f t="shared" si="1175"/>
        <v>0</v>
      </c>
      <c r="W2804" s="19">
        <f t="shared" si="1176"/>
        <v>0</v>
      </c>
      <c r="X2804" s="19">
        <f t="shared" si="1177"/>
        <v>0</v>
      </c>
      <c r="Y2804" s="19">
        <f t="shared" si="1178"/>
        <v>0</v>
      </c>
      <c r="Z2804" s="2">
        <f t="shared" si="1179"/>
        <v>0</v>
      </c>
      <c r="AA2804" s="2">
        <f t="shared" si="1180"/>
        <v>0</v>
      </c>
      <c r="AB2804">
        <v>0</v>
      </c>
      <c r="AC2804">
        <v>0</v>
      </c>
      <c r="AD2804">
        <v>0</v>
      </c>
      <c r="AE2804">
        <v>0</v>
      </c>
      <c r="AF2804" s="2">
        <f t="shared" si="1181"/>
        <v>0</v>
      </c>
      <c r="AG2804" t="b">
        <f t="shared" si="1182"/>
        <v>0</v>
      </c>
      <c r="AH2804" s="2" t="str">
        <f t="shared" si="1183"/>
        <v/>
      </c>
      <c r="AI2804">
        <f t="shared" si="1184"/>
        <v>0</v>
      </c>
      <c r="AJ2804" s="2" t="str">
        <f t="shared" si="1185"/>
        <v/>
      </c>
      <c r="AK2804" s="2" t="str">
        <f t="shared" si="1186"/>
        <v/>
      </c>
    </row>
    <row r="2805" spans="1:37" x14ac:dyDescent="0.3">
      <c r="A2805" s="18">
        <v>41047</v>
      </c>
      <c r="B2805">
        <v>0</v>
      </c>
      <c r="C2805">
        <v>13.7</v>
      </c>
      <c r="D2805">
        <v>2.2000000000000002</v>
      </c>
      <c r="E2805">
        <v>7.95</v>
      </c>
      <c r="G2805" s="3">
        <f t="shared" si="1188"/>
        <v>0</v>
      </c>
      <c r="H2805" s="3">
        <f t="shared" si="1189"/>
        <v>0</v>
      </c>
      <c r="I2805" s="10">
        <f t="shared" si="1163"/>
        <v>0</v>
      </c>
      <c r="J2805" s="3">
        <f t="shared" si="1164"/>
        <v>0</v>
      </c>
      <c r="K2805" s="3">
        <f t="shared" si="1165"/>
        <v>0</v>
      </c>
      <c r="L2805" s="15">
        <f t="shared" si="1166"/>
        <v>0</v>
      </c>
      <c r="M2805" s="3">
        <f t="shared" si="1167"/>
        <v>0</v>
      </c>
      <c r="N2805" s="15">
        <f t="shared" si="1168"/>
        <v>0</v>
      </c>
      <c r="O2805" s="15">
        <f t="shared" si="1169"/>
        <v>0</v>
      </c>
      <c r="P2805" s="15">
        <f t="shared" si="1170"/>
        <v>0</v>
      </c>
      <c r="Q2805" s="3">
        <f t="shared" si="1187"/>
        <v>5</v>
      </c>
      <c r="R2805" s="3">
        <f t="shared" si="1171"/>
        <v>-2.08</v>
      </c>
      <c r="S2805" s="16">
        <f t="shared" si="1172"/>
        <v>-16.536000000000001</v>
      </c>
      <c r="T2805" s="3">
        <f t="shared" si="1173"/>
        <v>0</v>
      </c>
      <c r="U2805" s="3">
        <f t="shared" si="1174"/>
        <v>0</v>
      </c>
      <c r="V2805" s="3">
        <f t="shared" si="1175"/>
        <v>0</v>
      </c>
      <c r="W2805" s="19">
        <f t="shared" si="1176"/>
        <v>0</v>
      </c>
      <c r="X2805" s="19">
        <f t="shared" si="1177"/>
        <v>0</v>
      </c>
      <c r="Y2805" s="19">
        <f t="shared" si="1178"/>
        <v>0</v>
      </c>
      <c r="Z2805" s="2">
        <f t="shared" si="1179"/>
        <v>0</v>
      </c>
      <c r="AA2805" s="2">
        <f t="shared" si="1180"/>
        <v>0</v>
      </c>
      <c r="AB2805">
        <v>0</v>
      </c>
      <c r="AC2805">
        <v>0</v>
      </c>
      <c r="AD2805">
        <v>0</v>
      </c>
      <c r="AE2805">
        <v>0</v>
      </c>
      <c r="AF2805" s="2">
        <f t="shared" si="1181"/>
        <v>0</v>
      </c>
      <c r="AG2805" t="b">
        <f t="shared" si="1182"/>
        <v>0</v>
      </c>
      <c r="AH2805" s="2" t="str">
        <f t="shared" si="1183"/>
        <v/>
      </c>
      <c r="AI2805">
        <f t="shared" si="1184"/>
        <v>0</v>
      </c>
      <c r="AJ2805" s="2" t="str">
        <f t="shared" si="1185"/>
        <v/>
      </c>
      <c r="AK2805" s="2" t="str">
        <f t="shared" si="1186"/>
        <v/>
      </c>
    </row>
    <row r="2806" spans="1:37" x14ac:dyDescent="0.3">
      <c r="A2806" s="18">
        <v>41048</v>
      </c>
      <c r="B2806">
        <v>0</v>
      </c>
      <c r="C2806">
        <v>14.7</v>
      </c>
      <c r="D2806">
        <v>0.5</v>
      </c>
      <c r="E2806">
        <v>7.6</v>
      </c>
      <c r="G2806" s="3">
        <f t="shared" si="1188"/>
        <v>0</v>
      </c>
      <c r="H2806" s="3">
        <f t="shared" si="1189"/>
        <v>0</v>
      </c>
      <c r="I2806" s="10">
        <f t="shared" si="1163"/>
        <v>0</v>
      </c>
      <c r="J2806" s="3">
        <f t="shared" si="1164"/>
        <v>0</v>
      </c>
      <c r="K2806" s="3">
        <f t="shared" si="1165"/>
        <v>0</v>
      </c>
      <c r="L2806" s="15">
        <f t="shared" si="1166"/>
        <v>0</v>
      </c>
      <c r="M2806" s="3">
        <f t="shared" si="1167"/>
        <v>0</v>
      </c>
      <c r="N2806" s="15">
        <f t="shared" si="1168"/>
        <v>0</v>
      </c>
      <c r="O2806" s="15">
        <f t="shared" si="1169"/>
        <v>0</v>
      </c>
      <c r="P2806" s="15">
        <f t="shared" si="1170"/>
        <v>0</v>
      </c>
      <c r="Q2806" s="3">
        <f t="shared" si="1187"/>
        <v>5</v>
      </c>
      <c r="R2806" s="3">
        <f t="shared" si="1171"/>
        <v>-2.08</v>
      </c>
      <c r="S2806" s="16">
        <f t="shared" si="1172"/>
        <v>-15.808</v>
      </c>
      <c r="T2806" s="3">
        <f t="shared" si="1173"/>
        <v>0</v>
      </c>
      <c r="U2806" s="3">
        <f t="shared" si="1174"/>
        <v>0</v>
      </c>
      <c r="V2806" s="3">
        <f t="shared" si="1175"/>
        <v>0</v>
      </c>
      <c r="W2806" s="19">
        <f t="shared" si="1176"/>
        <v>0</v>
      </c>
      <c r="X2806" s="19">
        <f t="shared" si="1177"/>
        <v>0</v>
      </c>
      <c r="Y2806" s="19">
        <f t="shared" si="1178"/>
        <v>0</v>
      </c>
      <c r="Z2806" s="2">
        <f t="shared" si="1179"/>
        <v>0</v>
      </c>
      <c r="AA2806" s="2">
        <f t="shared" si="1180"/>
        <v>0</v>
      </c>
      <c r="AB2806">
        <v>0</v>
      </c>
      <c r="AC2806">
        <v>0</v>
      </c>
      <c r="AD2806">
        <v>0</v>
      </c>
      <c r="AE2806">
        <v>0</v>
      </c>
      <c r="AF2806" s="2">
        <f t="shared" si="1181"/>
        <v>0</v>
      </c>
      <c r="AG2806" t="b">
        <f t="shared" si="1182"/>
        <v>0</v>
      </c>
      <c r="AH2806" s="2" t="str">
        <f t="shared" si="1183"/>
        <v/>
      </c>
      <c r="AI2806">
        <f t="shared" si="1184"/>
        <v>0</v>
      </c>
      <c r="AJ2806" s="2" t="str">
        <f t="shared" si="1185"/>
        <v/>
      </c>
      <c r="AK2806" s="2" t="str">
        <f t="shared" si="1186"/>
        <v/>
      </c>
    </row>
    <row r="2807" spans="1:37" x14ac:dyDescent="0.3">
      <c r="A2807" s="18">
        <v>41049</v>
      </c>
      <c r="B2807">
        <v>0</v>
      </c>
      <c r="C2807">
        <v>14.7</v>
      </c>
      <c r="D2807">
        <v>2.4</v>
      </c>
      <c r="E2807">
        <v>8.5500000000000007</v>
      </c>
      <c r="G2807" s="3">
        <f t="shared" si="1188"/>
        <v>0</v>
      </c>
      <c r="H2807" s="3">
        <f t="shared" si="1189"/>
        <v>0</v>
      </c>
      <c r="I2807" s="10">
        <f t="shared" si="1163"/>
        <v>0</v>
      </c>
      <c r="J2807" s="3">
        <f t="shared" si="1164"/>
        <v>0</v>
      </c>
      <c r="K2807" s="3">
        <f t="shared" si="1165"/>
        <v>0</v>
      </c>
      <c r="L2807" s="15">
        <f t="shared" si="1166"/>
        <v>0</v>
      </c>
      <c r="M2807" s="3">
        <f t="shared" si="1167"/>
        <v>0</v>
      </c>
      <c r="N2807" s="15">
        <f t="shared" si="1168"/>
        <v>0</v>
      </c>
      <c r="O2807" s="15">
        <f t="shared" si="1169"/>
        <v>0</v>
      </c>
      <c r="P2807" s="15">
        <f t="shared" si="1170"/>
        <v>0</v>
      </c>
      <c r="Q2807" s="3">
        <f t="shared" si="1187"/>
        <v>5</v>
      </c>
      <c r="R2807" s="3">
        <f t="shared" si="1171"/>
        <v>-2.08</v>
      </c>
      <c r="S2807" s="16">
        <f t="shared" si="1172"/>
        <v>-17.784000000000002</v>
      </c>
      <c r="T2807" s="3">
        <f t="shared" si="1173"/>
        <v>0</v>
      </c>
      <c r="U2807" s="3">
        <f t="shared" si="1174"/>
        <v>0</v>
      </c>
      <c r="V2807" s="3">
        <f t="shared" si="1175"/>
        <v>0</v>
      </c>
      <c r="W2807" s="19">
        <f t="shared" si="1176"/>
        <v>0</v>
      </c>
      <c r="X2807" s="19">
        <f t="shared" si="1177"/>
        <v>0</v>
      </c>
      <c r="Y2807" s="19">
        <f t="shared" si="1178"/>
        <v>0</v>
      </c>
      <c r="Z2807" s="2">
        <f t="shared" si="1179"/>
        <v>0</v>
      </c>
      <c r="AA2807" s="2">
        <f t="shared" si="1180"/>
        <v>0</v>
      </c>
      <c r="AB2807">
        <v>0</v>
      </c>
      <c r="AC2807">
        <v>0</v>
      </c>
      <c r="AD2807">
        <v>0</v>
      </c>
      <c r="AE2807">
        <v>0</v>
      </c>
      <c r="AF2807" s="2">
        <f t="shared" si="1181"/>
        <v>0</v>
      </c>
      <c r="AG2807" t="b">
        <f t="shared" si="1182"/>
        <v>0</v>
      </c>
      <c r="AH2807" s="2" t="str">
        <f t="shared" si="1183"/>
        <v/>
      </c>
      <c r="AI2807">
        <f t="shared" si="1184"/>
        <v>0</v>
      </c>
      <c r="AJ2807" s="2" t="str">
        <f t="shared" si="1185"/>
        <v/>
      </c>
      <c r="AK2807" s="2" t="str">
        <f t="shared" si="1186"/>
        <v/>
      </c>
    </row>
    <row r="2808" spans="1:37" x14ac:dyDescent="0.3">
      <c r="A2808" s="18">
        <v>41050</v>
      </c>
      <c r="B2808">
        <v>0</v>
      </c>
      <c r="C2808">
        <v>19.7</v>
      </c>
      <c r="D2808">
        <v>7.8</v>
      </c>
      <c r="E2808">
        <v>13.75</v>
      </c>
      <c r="G2808" s="3">
        <f t="shared" si="1188"/>
        <v>0</v>
      </c>
      <c r="H2808" s="3">
        <f t="shared" si="1189"/>
        <v>0</v>
      </c>
      <c r="I2808" s="10">
        <f t="shared" si="1163"/>
        <v>0</v>
      </c>
      <c r="J2808" s="3">
        <f t="shared" si="1164"/>
        <v>0</v>
      </c>
      <c r="K2808" s="3">
        <f t="shared" si="1165"/>
        <v>0</v>
      </c>
      <c r="L2808" s="15">
        <f t="shared" si="1166"/>
        <v>0</v>
      </c>
      <c r="M2808" s="3">
        <f t="shared" si="1167"/>
        <v>0</v>
      </c>
      <c r="N2808" s="15">
        <f t="shared" si="1168"/>
        <v>0</v>
      </c>
      <c r="O2808" s="15">
        <f t="shared" si="1169"/>
        <v>0</v>
      </c>
      <c r="P2808" s="15">
        <f t="shared" si="1170"/>
        <v>0</v>
      </c>
      <c r="Q2808" s="3">
        <f t="shared" si="1187"/>
        <v>5</v>
      </c>
      <c r="R2808" s="3">
        <f t="shared" si="1171"/>
        <v>-2.08</v>
      </c>
      <c r="S2808" s="16">
        <f t="shared" si="1172"/>
        <v>-28.6</v>
      </c>
      <c r="T2808" s="3">
        <f t="shared" si="1173"/>
        <v>0</v>
      </c>
      <c r="U2808" s="3">
        <f t="shared" si="1174"/>
        <v>0</v>
      </c>
      <c r="V2808" s="3">
        <f t="shared" si="1175"/>
        <v>0</v>
      </c>
      <c r="W2808" s="19">
        <f t="shared" si="1176"/>
        <v>0</v>
      </c>
      <c r="X2808" s="19">
        <f t="shared" si="1177"/>
        <v>0</v>
      </c>
      <c r="Y2808" s="19">
        <f t="shared" si="1178"/>
        <v>0</v>
      </c>
      <c r="Z2808" s="2">
        <f t="shared" si="1179"/>
        <v>0</v>
      </c>
      <c r="AA2808" s="2">
        <f t="shared" si="1180"/>
        <v>0</v>
      </c>
      <c r="AB2808">
        <v>0</v>
      </c>
      <c r="AC2808">
        <v>0</v>
      </c>
      <c r="AD2808">
        <v>0</v>
      </c>
      <c r="AE2808">
        <v>0</v>
      </c>
      <c r="AF2808" s="2">
        <f t="shared" si="1181"/>
        <v>0</v>
      </c>
      <c r="AG2808" t="b">
        <f t="shared" si="1182"/>
        <v>0</v>
      </c>
      <c r="AH2808" s="2" t="str">
        <f t="shared" si="1183"/>
        <v/>
      </c>
      <c r="AI2808">
        <f t="shared" si="1184"/>
        <v>0</v>
      </c>
      <c r="AJ2808" s="2" t="str">
        <f t="shared" si="1185"/>
        <v/>
      </c>
      <c r="AK2808" s="2" t="str">
        <f t="shared" si="1186"/>
        <v/>
      </c>
    </row>
    <row r="2809" spans="1:37" x14ac:dyDescent="0.3">
      <c r="A2809" s="18">
        <v>41051</v>
      </c>
      <c r="B2809">
        <v>17.78</v>
      </c>
      <c r="C2809">
        <v>11.3</v>
      </c>
      <c r="D2809">
        <v>6.5</v>
      </c>
      <c r="E2809">
        <v>8.9</v>
      </c>
      <c r="G2809" s="3">
        <f t="shared" si="1188"/>
        <v>0</v>
      </c>
      <c r="H2809" s="3">
        <f t="shared" si="1189"/>
        <v>0</v>
      </c>
      <c r="I2809" s="10">
        <f t="shared" si="1163"/>
        <v>0</v>
      </c>
      <c r="J2809" s="3">
        <f t="shared" si="1164"/>
        <v>0</v>
      </c>
      <c r="K2809" s="3">
        <f t="shared" si="1165"/>
        <v>17.78</v>
      </c>
      <c r="L2809" s="15">
        <f t="shared" si="1166"/>
        <v>0</v>
      </c>
      <c r="M2809" s="3">
        <f t="shared" si="1167"/>
        <v>-4.4450000000000003</v>
      </c>
      <c r="N2809" s="15">
        <f t="shared" si="1168"/>
        <v>0</v>
      </c>
      <c r="O2809" s="15">
        <f t="shared" si="1169"/>
        <v>0</v>
      </c>
      <c r="P2809" s="15">
        <f t="shared" si="1170"/>
        <v>0</v>
      </c>
      <c r="Q2809" s="3">
        <f t="shared" si="1187"/>
        <v>5</v>
      </c>
      <c r="R2809" s="3">
        <f t="shared" si="1171"/>
        <v>-2.08</v>
      </c>
      <c r="S2809" s="16">
        <f t="shared" si="1172"/>
        <v>-18.512</v>
      </c>
      <c r="T2809" s="3">
        <f t="shared" si="1173"/>
        <v>0</v>
      </c>
      <c r="U2809" s="3">
        <f t="shared" si="1174"/>
        <v>0</v>
      </c>
      <c r="V2809" s="3">
        <f t="shared" si="1175"/>
        <v>0</v>
      </c>
      <c r="W2809" s="19">
        <f t="shared" si="1176"/>
        <v>0</v>
      </c>
      <c r="X2809" s="19">
        <f t="shared" si="1177"/>
        <v>0</v>
      </c>
      <c r="Y2809" s="19">
        <f t="shared" si="1178"/>
        <v>0</v>
      </c>
      <c r="Z2809" s="2">
        <f t="shared" si="1179"/>
        <v>0</v>
      </c>
      <c r="AA2809" s="2">
        <f t="shared" si="1180"/>
        <v>0</v>
      </c>
      <c r="AB2809">
        <v>0</v>
      </c>
      <c r="AC2809">
        <v>0</v>
      </c>
      <c r="AD2809">
        <v>0</v>
      </c>
      <c r="AE2809">
        <v>0</v>
      </c>
      <c r="AF2809" s="2">
        <f t="shared" si="1181"/>
        <v>0</v>
      </c>
      <c r="AG2809" t="b">
        <f t="shared" si="1182"/>
        <v>0</v>
      </c>
      <c r="AH2809" s="2" t="str">
        <f t="shared" si="1183"/>
        <v/>
      </c>
      <c r="AI2809">
        <f t="shared" si="1184"/>
        <v>0</v>
      </c>
      <c r="AJ2809" s="2" t="str">
        <f t="shared" si="1185"/>
        <v/>
      </c>
      <c r="AK2809" s="2" t="str">
        <f t="shared" si="1186"/>
        <v/>
      </c>
    </row>
    <row r="2810" spans="1:37" x14ac:dyDescent="0.3">
      <c r="A2810" s="18">
        <v>41052</v>
      </c>
      <c r="B2810">
        <v>17.78</v>
      </c>
      <c r="C2810">
        <v>7.6</v>
      </c>
      <c r="D2810">
        <v>2.5</v>
      </c>
      <c r="E2810">
        <v>5.05</v>
      </c>
      <c r="G2810" s="3">
        <f t="shared" si="1188"/>
        <v>0</v>
      </c>
      <c r="H2810" s="3">
        <f t="shared" si="1189"/>
        <v>0</v>
      </c>
      <c r="I2810" s="10">
        <f t="shared" si="1163"/>
        <v>0</v>
      </c>
      <c r="J2810" s="3">
        <f t="shared" si="1164"/>
        <v>0</v>
      </c>
      <c r="K2810" s="3">
        <f t="shared" si="1165"/>
        <v>14.964833333333335</v>
      </c>
      <c r="L2810" s="15">
        <f t="shared" si="1166"/>
        <v>2.8151666666666668</v>
      </c>
      <c r="M2810" s="3">
        <f t="shared" si="1167"/>
        <v>-0.92604166666666687</v>
      </c>
      <c r="N2810" s="15">
        <f t="shared" si="1168"/>
        <v>0</v>
      </c>
      <c r="O2810" s="15">
        <f t="shared" si="1169"/>
        <v>0</v>
      </c>
      <c r="P2810" s="15">
        <f t="shared" si="1170"/>
        <v>0</v>
      </c>
      <c r="Q2810" s="3">
        <f t="shared" si="1187"/>
        <v>5</v>
      </c>
      <c r="R2810" s="3">
        <f t="shared" si="1171"/>
        <v>-2.08</v>
      </c>
      <c r="S2810" s="16">
        <f t="shared" si="1172"/>
        <v>-10.504</v>
      </c>
      <c r="T2810" s="3">
        <f t="shared" si="1173"/>
        <v>0</v>
      </c>
      <c r="U2810" s="3">
        <f t="shared" si="1174"/>
        <v>0</v>
      </c>
      <c r="V2810" s="3">
        <f t="shared" si="1175"/>
        <v>0</v>
      </c>
      <c r="W2810" s="19">
        <f t="shared" si="1176"/>
        <v>0</v>
      </c>
      <c r="X2810" s="19">
        <f t="shared" si="1177"/>
        <v>0</v>
      </c>
      <c r="Y2810" s="19">
        <f t="shared" si="1178"/>
        <v>0</v>
      </c>
      <c r="Z2810" s="2">
        <f t="shared" si="1179"/>
        <v>0</v>
      </c>
      <c r="AA2810" s="2">
        <f t="shared" si="1180"/>
        <v>0</v>
      </c>
      <c r="AB2810">
        <v>0</v>
      </c>
      <c r="AC2810">
        <v>0</v>
      </c>
      <c r="AD2810">
        <v>0</v>
      </c>
      <c r="AE2810">
        <v>0</v>
      </c>
      <c r="AF2810" s="2">
        <f t="shared" si="1181"/>
        <v>0</v>
      </c>
      <c r="AG2810" t="b">
        <f t="shared" si="1182"/>
        <v>0</v>
      </c>
      <c r="AH2810" s="2" t="str">
        <f t="shared" si="1183"/>
        <v/>
      </c>
      <c r="AI2810">
        <f t="shared" si="1184"/>
        <v>0</v>
      </c>
      <c r="AJ2810" s="2" t="str">
        <f t="shared" si="1185"/>
        <v/>
      </c>
      <c r="AK2810" s="2" t="str">
        <f t="shared" si="1186"/>
        <v/>
      </c>
    </row>
    <row r="2811" spans="1:37" x14ac:dyDescent="0.3">
      <c r="A2811" s="18">
        <v>41053</v>
      </c>
      <c r="B2811">
        <v>10.16</v>
      </c>
      <c r="C2811">
        <v>7.1</v>
      </c>
      <c r="D2811">
        <v>2.1</v>
      </c>
      <c r="E2811">
        <v>4.5999999999999996</v>
      </c>
      <c r="G2811" s="3">
        <f t="shared" si="1188"/>
        <v>0</v>
      </c>
      <c r="H2811" s="3">
        <f t="shared" si="1189"/>
        <v>0</v>
      </c>
      <c r="I2811" s="10">
        <f t="shared" si="1163"/>
        <v>0</v>
      </c>
      <c r="J2811" s="3">
        <f t="shared" si="1164"/>
        <v>0</v>
      </c>
      <c r="K2811" s="3">
        <f t="shared" si="1165"/>
        <v>7.7893333333333334</v>
      </c>
      <c r="L2811" s="15">
        <f t="shared" si="1166"/>
        <v>2.3706666666666671</v>
      </c>
      <c r="M2811" s="3">
        <f t="shared" si="1167"/>
        <v>0.42333333333333378</v>
      </c>
      <c r="N2811" s="15">
        <f t="shared" si="1168"/>
        <v>0.42333333333333378</v>
      </c>
      <c r="O2811" s="15">
        <f t="shared" si="1169"/>
        <v>0</v>
      </c>
      <c r="P2811" s="15">
        <f t="shared" si="1170"/>
        <v>0</v>
      </c>
      <c r="Q2811" s="3">
        <f t="shared" si="1187"/>
        <v>5</v>
      </c>
      <c r="R2811" s="3">
        <f t="shared" si="1171"/>
        <v>-2.08</v>
      </c>
      <c r="S2811" s="16">
        <f t="shared" si="1172"/>
        <v>-9.5679999999999996</v>
      </c>
      <c r="T2811" s="3">
        <f t="shared" si="1173"/>
        <v>0</v>
      </c>
      <c r="U2811" s="3">
        <f t="shared" si="1174"/>
        <v>0</v>
      </c>
      <c r="V2811" s="3">
        <f t="shared" si="1175"/>
        <v>0</v>
      </c>
      <c r="W2811" s="19">
        <f t="shared" si="1176"/>
        <v>0</v>
      </c>
      <c r="X2811" s="19">
        <f t="shared" si="1177"/>
        <v>0</v>
      </c>
      <c r="Y2811" s="19">
        <f t="shared" si="1178"/>
        <v>0</v>
      </c>
      <c r="Z2811" s="2">
        <f t="shared" si="1179"/>
        <v>0</v>
      </c>
      <c r="AA2811" s="2">
        <f t="shared" si="1180"/>
        <v>0</v>
      </c>
      <c r="AB2811">
        <v>0</v>
      </c>
      <c r="AC2811">
        <v>0</v>
      </c>
      <c r="AD2811">
        <v>0</v>
      </c>
      <c r="AE2811">
        <v>0</v>
      </c>
      <c r="AF2811" s="2">
        <f t="shared" si="1181"/>
        <v>0</v>
      </c>
      <c r="AG2811" t="b">
        <f t="shared" si="1182"/>
        <v>0</v>
      </c>
      <c r="AH2811" s="2" t="str">
        <f t="shared" si="1183"/>
        <v/>
      </c>
      <c r="AI2811">
        <f t="shared" si="1184"/>
        <v>0</v>
      </c>
      <c r="AJ2811" s="2" t="str">
        <f t="shared" si="1185"/>
        <v/>
      </c>
      <c r="AK2811" s="2" t="str">
        <f t="shared" si="1186"/>
        <v/>
      </c>
    </row>
    <row r="2812" spans="1:37" x14ac:dyDescent="0.3">
      <c r="A2812" s="18">
        <v>41054</v>
      </c>
      <c r="B2812">
        <v>25.4</v>
      </c>
      <c r="C2812">
        <v>5.3</v>
      </c>
      <c r="D2812">
        <v>1.3</v>
      </c>
      <c r="E2812">
        <v>3.3</v>
      </c>
      <c r="G2812" s="3">
        <f t="shared" si="1188"/>
        <v>0</v>
      </c>
      <c r="H2812" s="3">
        <f t="shared" si="1189"/>
        <v>0</v>
      </c>
      <c r="I2812" s="10">
        <f t="shared" si="1163"/>
        <v>0</v>
      </c>
      <c r="J2812" s="3">
        <f t="shared" si="1164"/>
        <v>0</v>
      </c>
      <c r="K2812" s="3">
        <f t="shared" si="1165"/>
        <v>13.969999999999997</v>
      </c>
      <c r="L2812" s="15">
        <f t="shared" si="1166"/>
        <v>11.430000000000001</v>
      </c>
      <c r="M2812" s="3">
        <f t="shared" si="1167"/>
        <v>7.9375000000000018</v>
      </c>
      <c r="N2812" s="15">
        <f t="shared" si="1168"/>
        <v>7.9375000000000018</v>
      </c>
      <c r="O2812" s="15">
        <f t="shared" si="1169"/>
        <v>0</v>
      </c>
      <c r="P2812" s="15">
        <f t="shared" si="1170"/>
        <v>0</v>
      </c>
      <c r="Q2812" s="3">
        <f t="shared" si="1187"/>
        <v>5</v>
      </c>
      <c r="R2812" s="3">
        <f t="shared" si="1171"/>
        <v>-2.08</v>
      </c>
      <c r="S2812" s="16">
        <f t="shared" si="1172"/>
        <v>-6.8639999999999999</v>
      </c>
      <c r="T2812" s="3">
        <f t="shared" si="1173"/>
        <v>1.0735000000000019</v>
      </c>
      <c r="U2812" s="3">
        <f t="shared" si="1174"/>
        <v>0</v>
      </c>
      <c r="V2812" s="3">
        <f t="shared" si="1175"/>
        <v>0</v>
      </c>
      <c r="W2812" s="19">
        <f t="shared" si="1176"/>
        <v>1.0735000000000019</v>
      </c>
      <c r="X2812" s="19">
        <f t="shared" si="1177"/>
        <v>0</v>
      </c>
      <c r="Y2812" s="19">
        <f t="shared" si="1178"/>
        <v>0</v>
      </c>
      <c r="Z2812" s="2">
        <f t="shared" si="1179"/>
        <v>1.0735000000000019</v>
      </c>
      <c r="AA2812" s="2">
        <f t="shared" si="1180"/>
        <v>0</v>
      </c>
      <c r="AB2812">
        <v>0</v>
      </c>
      <c r="AC2812">
        <v>0</v>
      </c>
      <c r="AD2812">
        <v>0</v>
      </c>
      <c r="AE2812">
        <v>0</v>
      </c>
      <c r="AF2812" s="2">
        <f t="shared" si="1181"/>
        <v>0</v>
      </c>
      <c r="AG2812" t="b">
        <f t="shared" si="1182"/>
        <v>1</v>
      </c>
      <c r="AH2812" s="2">
        <f t="shared" si="1183"/>
        <v>1.0735000000000019</v>
      </c>
      <c r="AI2812" t="str">
        <f t="shared" si="1184"/>
        <v/>
      </c>
      <c r="AJ2812" s="2">
        <f t="shared" si="1185"/>
        <v>0</v>
      </c>
      <c r="AK2812" s="2">
        <f t="shared" si="1186"/>
        <v>0</v>
      </c>
    </row>
    <row r="2813" spans="1:37" x14ac:dyDescent="0.3">
      <c r="A2813" s="18">
        <v>41055</v>
      </c>
      <c r="B2813">
        <v>0</v>
      </c>
      <c r="C2813">
        <v>11</v>
      </c>
      <c r="D2813">
        <v>2.4</v>
      </c>
      <c r="E2813">
        <v>6.7</v>
      </c>
      <c r="G2813" s="3">
        <f t="shared" si="1188"/>
        <v>1.0735000000000019</v>
      </c>
      <c r="H2813" s="3">
        <f t="shared" si="1189"/>
        <v>0</v>
      </c>
      <c r="I2813" s="10">
        <f t="shared" si="1163"/>
        <v>0</v>
      </c>
      <c r="J2813" s="3">
        <f t="shared" si="1164"/>
        <v>0</v>
      </c>
      <c r="K2813" s="3">
        <f t="shared" si="1165"/>
        <v>0</v>
      </c>
      <c r="L2813" s="15">
        <f t="shared" si="1166"/>
        <v>0</v>
      </c>
      <c r="M2813" s="3">
        <f t="shared" si="1167"/>
        <v>0</v>
      </c>
      <c r="N2813" s="15">
        <f t="shared" si="1168"/>
        <v>1.0735000000000019</v>
      </c>
      <c r="O2813" s="15">
        <f t="shared" si="1169"/>
        <v>0</v>
      </c>
      <c r="P2813" s="15">
        <f t="shared" si="1170"/>
        <v>0</v>
      </c>
      <c r="Q2813" s="3">
        <f t="shared" si="1187"/>
        <v>5</v>
      </c>
      <c r="R2813" s="3">
        <f t="shared" si="1171"/>
        <v>-2.08</v>
      </c>
      <c r="S2813" s="16">
        <f t="shared" si="1172"/>
        <v>-13.936000000000002</v>
      </c>
      <c r="T2813" s="3">
        <f t="shared" si="1173"/>
        <v>0</v>
      </c>
      <c r="U2813" s="3">
        <f t="shared" si="1174"/>
        <v>0</v>
      </c>
      <c r="V2813" s="3">
        <f t="shared" si="1175"/>
        <v>0</v>
      </c>
      <c r="W2813" s="19">
        <f t="shared" si="1176"/>
        <v>0</v>
      </c>
      <c r="X2813" s="19">
        <f t="shared" si="1177"/>
        <v>0</v>
      </c>
      <c r="Y2813" s="19">
        <f t="shared" si="1178"/>
        <v>0</v>
      </c>
      <c r="Z2813" s="2">
        <f t="shared" si="1179"/>
        <v>-1.0735000000000019</v>
      </c>
      <c r="AA2813" s="2">
        <f t="shared" si="1180"/>
        <v>0</v>
      </c>
      <c r="AB2813">
        <v>0</v>
      </c>
      <c r="AC2813">
        <v>0</v>
      </c>
      <c r="AD2813">
        <v>0</v>
      </c>
      <c r="AE2813">
        <v>0</v>
      </c>
      <c r="AF2813" s="2">
        <f t="shared" si="1181"/>
        <v>0</v>
      </c>
      <c r="AG2813" t="b">
        <f t="shared" si="1182"/>
        <v>1</v>
      </c>
      <c r="AH2813" s="2">
        <f t="shared" si="1183"/>
        <v>-1.0735000000000019</v>
      </c>
      <c r="AI2813" t="str">
        <f t="shared" si="1184"/>
        <v/>
      </c>
      <c r="AJ2813" s="2">
        <f t="shared" si="1185"/>
        <v>0</v>
      </c>
      <c r="AK2813" s="2">
        <f t="shared" si="1186"/>
        <v>0</v>
      </c>
    </row>
    <row r="2814" spans="1:37" x14ac:dyDescent="0.3">
      <c r="A2814" s="18">
        <v>41056</v>
      </c>
      <c r="B2814">
        <v>0</v>
      </c>
      <c r="C2814">
        <v>10.3</v>
      </c>
      <c r="D2814">
        <v>6.1</v>
      </c>
      <c r="E2814">
        <v>8.1999999999999993</v>
      </c>
      <c r="G2814" s="3">
        <f t="shared" si="1188"/>
        <v>0</v>
      </c>
      <c r="H2814" s="3">
        <f t="shared" si="1189"/>
        <v>0</v>
      </c>
      <c r="I2814" s="10">
        <f t="shared" si="1163"/>
        <v>0</v>
      </c>
      <c r="J2814" s="3">
        <f t="shared" si="1164"/>
        <v>0</v>
      </c>
      <c r="K2814" s="3">
        <f t="shared" si="1165"/>
        <v>0</v>
      </c>
      <c r="L2814" s="15">
        <f t="shared" si="1166"/>
        <v>0</v>
      </c>
      <c r="M2814" s="3">
        <f t="shared" si="1167"/>
        <v>0</v>
      </c>
      <c r="N2814" s="15">
        <f t="shared" si="1168"/>
        <v>0</v>
      </c>
      <c r="O2814" s="15">
        <f t="shared" si="1169"/>
        <v>0</v>
      </c>
      <c r="P2814" s="15">
        <f t="shared" si="1170"/>
        <v>0</v>
      </c>
      <c r="Q2814" s="3">
        <f t="shared" si="1187"/>
        <v>5</v>
      </c>
      <c r="R2814" s="3">
        <f t="shared" si="1171"/>
        <v>-2.08</v>
      </c>
      <c r="S2814" s="16">
        <f t="shared" si="1172"/>
        <v>-17.055999999999997</v>
      </c>
      <c r="T2814" s="3">
        <f t="shared" si="1173"/>
        <v>0</v>
      </c>
      <c r="U2814" s="3">
        <f t="shared" si="1174"/>
        <v>0</v>
      </c>
      <c r="V2814" s="3">
        <f t="shared" si="1175"/>
        <v>0</v>
      </c>
      <c r="W2814" s="19">
        <f t="shared" si="1176"/>
        <v>0</v>
      </c>
      <c r="X2814" s="19">
        <f t="shared" si="1177"/>
        <v>0</v>
      </c>
      <c r="Y2814" s="19">
        <f t="shared" si="1178"/>
        <v>0</v>
      </c>
      <c r="Z2814" s="2">
        <f t="shared" si="1179"/>
        <v>0</v>
      </c>
      <c r="AA2814" s="2">
        <f t="shared" si="1180"/>
        <v>0</v>
      </c>
      <c r="AB2814">
        <v>0</v>
      </c>
      <c r="AC2814">
        <v>0</v>
      </c>
      <c r="AD2814">
        <v>0</v>
      </c>
      <c r="AE2814">
        <v>0</v>
      </c>
      <c r="AF2814" s="2">
        <f t="shared" si="1181"/>
        <v>0</v>
      </c>
      <c r="AG2814" t="b">
        <f t="shared" si="1182"/>
        <v>0</v>
      </c>
      <c r="AH2814" s="2" t="str">
        <f t="shared" si="1183"/>
        <v/>
      </c>
      <c r="AI2814" t="str">
        <f t="shared" si="1184"/>
        <v/>
      </c>
      <c r="AJ2814" s="2" t="str">
        <f t="shared" si="1185"/>
        <v/>
      </c>
      <c r="AK2814" s="2" t="str">
        <f t="shared" si="1186"/>
        <v/>
      </c>
    </row>
    <row r="2815" spans="1:37" x14ac:dyDescent="0.3">
      <c r="A2815" s="18">
        <v>41057</v>
      </c>
      <c r="B2815">
        <v>0</v>
      </c>
      <c r="C2815">
        <v>14.7</v>
      </c>
      <c r="D2815">
        <v>6</v>
      </c>
      <c r="E2815">
        <v>10.35</v>
      </c>
      <c r="G2815" s="3">
        <f t="shared" si="1188"/>
        <v>0</v>
      </c>
      <c r="H2815" s="3">
        <f t="shared" si="1189"/>
        <v>0</v>
      </c>
      <c r="I2815" s="10">
        <f t="shared" si="1163"/>
        <v>0</v>
      </c>
      <c r="J2815" s="3">
        <f t="shared" si="1164"/>
        <v>0</v>
      </c>
      <c r="K2815" s="3">
        <f t="shared" si="1165"/>
        <v>0</v>
      </c>
      <c r="L2815" s="15">
        <f t="shared" si="1166"/>
        <v>0</v>
      </c>
      <c r="M2815" s="3">
        <f t="shared" si="1167"/>
        <v>0</v>
      </c>
      <c r="N2815" s="15">
        <f t="shared" si="1168"/>
        <v>0</v>
      </c>
      <c r="O2815" s="15">
        <f t="shared" si="1169"/>
        <v>0</v>
      </c>
      <c r="P2815" s="15">
        <f t="shared" si="1170"/>
        <v>0</v>
      </c>
      <c r="Q2815" s="3">
        <f t="shared" si="1187"/>
        <v>5</v>
      </c>
      <c r="R2815" s="3">
        <f t="shared" si="1171"/>
        <v>-2.08</v>
      </c>
      <c r="S2815" s="16">
        <f t="shared" si="1172"/>
        <v>-21.527999999999999</v>
      </c>
      <c r="T2815" s="3">
        <f t="shared" si="1173"/>
        <v>0</v>
      </c>
      <c r="U2815" s="3">
        <f t="shared" si="1174"/>
        <v>0</v>
      </c>
      <c r="V2815" s="3">
        <f t="shared" si="1175"/>
        <v>0</v>
      </c>
      <c r="W2815" s="19">
        <f t="shared" si="1176"/>
        <v>0</v>
      </c>
      <c r="X2815" s="19">
        <f t="shared" si="1177"/>
        <v>0</v>
      </c>
      <c r="Y2815" s="19">
        <f t="shared" si="1178"/>
        <v>0</v>
      </c>
      <c r="Z2815" s="2">
        <f t="shared" si="1179"/>
        <v>0</v>
      </c>
      <c r="AA2815" s="2">
        <f t="shared" si="1180"/>
        <v>0</v>
      </c>
      <c r="AB2815">
        <v>0</v>
      </c>
      <c r="AC2815">
        <v>0</v>
      </c>
      <c r="AD2815">
        <v>0</v>
      </c>
      <c r="AE2815">
        <v>0</v>
      </c>
      <c r="AF2815" s="2">
        <f t="shared" si="1181"/>
        <v>0</v>
      </c>
      <c r="AG2815" t="b">
        <f t="shared" si="1182"/>
        <v>0</v>
      </c>
      <c r="AH2815" s="2" t="str">
        <f t="shared" si="1183"/>
        <v/>
      </c>
      <c r="AI2815" t="str">
        <f t="shared" si="1184"/>
        <v/>
      </c>
      <c r="AJ2815" s="2" t="str">
        <f t="shared" si="1185"/>
        <v/>
      </c>
      <c r="AK2815" s="2" t="str">
        <f t="shared" si="1186"/>
        <v/>
      </c>
    </row>
    <row r="2816" spans="1:37" x14ac:dyDescent="0.3">
      <c r="A2816" s="18">
        <v>41058</v>
      </c>
      <c r="B2816">
        <v>0</v>
      </c>
      <c r="C2816">
        <v>8.6999999999999993</v>
      </c>
      <c r="D2816">
        <v>3.9</v>
      </c>
      <c r="E2816">
        <v>6.3</v>
      </c>
      <c r="G2816" s="3">
        <f t="shared" si="1188"/>
        <v>0</v>
      </c>
      <c r="H2816" s="3">
        <f t="shared" si="1189"/>
        <v>0</v>
      </c>
      <c r="I2816" s="10">
        <f t="shared" si="1163"/>
        <v>0</v>
      </c>
      <c r="J2816" s="3">
        <f t="shared" si="1164"/>
        <v>0</v>
      </c>
      <c r="K2816" s="3">
        <f t="shared" si="1165"/>
        <v>0</v>
      </c>
      <c r="L2816" s="15">
        <f t="shared" si="1166"/>
        <v>0</v>
      </c>
      <c r="M2816" s="3">
        <f t="shared" si="1167"/>
        <v>0</v>
      </c>
      <c r="N2816" s="15">
        <f t="shared" si="1168"/>
        <v>0</v>
      </c>
      <c r="O2816" s="15">
        <f t="shared" si="1169"/>
        <v>0</v>
      </c>
      <c r="P2816" s="15">
        <f t="shared" si="1170"/>
        <v>0</v>
      </c>
      <c r="Q2816" s="3">
        <f t="shared" si="1187"/>
        <v>5</v>
      </c>
      <c r="R2816" s="3">
        <f t="shared" si="1171"/>
        <v>-2.08</v>
      </c>
      <c r="S2816" s="16">
        <f t="shared" si="1172"/>
        <v>-13.103999999999999</v>
      </c>
      <c r="T2816" s="3">
        <f t="shared" si="1173"/>
        <v>0</v>
      </c>
      <c r="U2816" s="3">
        <f t="shared" si="1174"/>
        <v>0</v>
      </c>
      <c r="V2816" s="3">
        <f t="shared" si="1175"/>
        <v>0</v>
      </c>
      <c r="W2816" s="19">
        <f t="shared" si="1176"/>
        <v>0</v>
      </c>
      <c r="X2816" s="19">
        <f t="shared" si="1177"/>
        <v>0</v>
      </c>
      <c r="Y2816" s="19">
        <f t="shared" si="1178"/>
        <v>0</v>
      </c>
      <c r="Z2816" s="2">
        <f t="shared" si="1179"/>
        <v>0</v>
      </c>
      <c r="AA2816" s="2">
        <f t="shared" si="1180"/>
        <v>0</v>
      </c>
      <c r="AB2816">
        <v>0</v>
      </c>
      <c r="AC2816">
        <v>0</v>
      </c>
      <c r="AD2816">
        <v>0</v>
      </c>
      <c r="AE2816">
        <v>0</v>
      </c>
      <c r="AF2816" s="2">
        <f t="shared" si="1181"/>
        <v>0</v>
      </c>
      <c r="AG2816" t="b">
        <f t="shared" si="1182"/>
        <v>0</v>
      </c>
      <c r="AH2816" s="2" t="str">
        <f t="shared" si="1183"/>
        <v/>
      </c>
      <c r="AI2816" t="str">
        <f t="shared" si="1184"/>
        <v/>
      </c>
      <c r="AJ2816" s="2" t="str">
        <f t="shared" si="1185"/>
        <v/>
      </c>
      <c r="AK2816" s="2" t="str">
        <f t="shared" si="1186"/>
        <v/>
      </c>
    </row>
    <row r="2817" spans="1:37" x14ac:dyDescent="0.3">
      <c r="A2817" s="18">
        <v>41059</v>
      </c>
      <c r="B2817">
        <v>0</v>
      </c>
      <c r="C2817">
        <v>15.3</v>
      </c>
      <c r="D2817">
        <v>3</v>
      </c>
      <c r="E2817">
        <v>9.15</v>
      </c>
      <c r="G2817" s="3">
        <f t="shared" si="1188"/>
        <v>0</v>
      </c>
      <c r="H2817" s="3">
        <f t="shared" si="1189"/>
        <v>0</v>
      </c>
      <c r="I2817" s="10">
        <f t="shared" si="1163"/>
        <v>0</v>
      </c>
      <c r="J2817" s="3">
        <f t="shared" si="1164"/>
        <v>0</v>
      </c>
      <c r="K2817" s="3">
        <f t="shared" si="1165"/>
        <v>0</v>
      </c>
      <c r="L2817" s="15">
        <f t="shared" si="1166"/>
        <v>0</v>
      </c>
      <c r="M2817" s="3">
        <f t="shared" si="1167"/>
        <v>0</v>
      </c>
      <c r="N2817" s="15">
        <f t="shared" si="1168"/>
        <v>0</v>
      </c>
      <c r="O2817" s="15">
        <f t="shared" si="1169"/>
        <v>0</v>
      </c>
      <c r="P2817" s="15">
        <f t="shared" si="1170"/>
        <v>0</v>
      </c>
      <c r="Q2817" s="3">
        <f t="shared" si="1187"/>
        <v>5</v>
      </c>
      <c r="R2817" s="3">
        <f t="shared" si="1171"/>
        <v>-2.08</v>
      </c>
      <c r="S2817" s="16">
        <f t="shared" si="1172"/>
        <v>-19.032</v>
      </c>
      <c r="T2817" s="3">
        <f t="shared" si="1173"/>
        <v>0</v>
      </c>
      <c r="U2817" s="3">
        <f t="shared" si="1174"/>
        <v>0</v>
      </c>
      <c r="V2817" s="3">
        <f t="shared" si="1175"/>
        <v>0</v>
      </c>
      <c r="W2817" s="19">
        <f t="shared" si="1176"/>
        <v>0</v>
      </c>
      <c r="X2817" s="19">
        <f t="shared" si="1177"/>
        <v>0</v>
      </c>
      <c r="Y2817" s="19">
        <f t="shared" si="1178"/>
        <v>0</v>
      </c>
      <c r="Z2817" s="2">
        <f t="shared" si="1179"/>
        <v>0</v>
      </c>
      <c r="AA2817" s="2">
        <f t="shared" si="1180"/>
        <v>0</v>
      </c>
      <c r="AB2817">
        <v>0</v>
      </c>
      <c r="AC2817">
        <v>0</v>
      </c>
      <c r="AD2817">
        <v>0</v>
      </c>
      <c r="AE2817">
        <v>0</v>
      </c>
      <c r="AF2817" s="2">
        <f t="shared" si="1181"/>
        <v>0</v>
      </c>
      <c r="AG2817" t="b">
        <f t="shared" si="1182"/>
        <v>0</v>
      </c>
      <c r="AH2817" s="2" t="str">
        <f t="shared" si="1183"/>
        <v/>
      </c>
      <c r="AI2817" t="str">
        <f t="shared" si="1184"/>
        <v/>
      </c>
      <c r="AJ2817" s="2" t="str">
        <f t="shared" si="1185"/>
        <v/>
      </c>
      <c r="AK2817" s="2" t="str">
        <f t="shared" si="1186"/>
        <v/>
      </c>
    </row>
    <row r="2818" spans="1:37" x14ac:dyDescent="0.3">
      <c r="A2818" s="18">
        <v>41060</v>
      </c>
      <c r="B2818">
        <v>0</v>
      </c>
      <c r="C2818">
        <v>19.5</v>
      </c>
      <c r="D2818">
        <v>5.5</v>
      </c>
      <c r="E2818">
        <v>12.5</v>
      </c>
      <c r="G2818" s="3">
        <f t="shared" si="1188"/>
        <v>0</v>
      </c>
      <c r="H2818" s="3">
        <f t="shared" si="1189"/>
        <v>0</v>
      </c>
      <c r="I2818" s="10">
        <f t="shared" si="1163"/>
        <v>0</v>
      </c>
      <c r="J2818" s="3">
        <f t="shared" si="1164"/>
        <v>0</v>
      </c>
      <c r="K2818" s="3">
        <f t="shared" si="1165"/>
        <v>0</v>
      </c>
      <c r="L2818" s="15">
        <f t="shared" si="1166"/>
        <v>0</v>
      </c>
      <c r="M2818" s="3">
        <f t="shared" si="1167"/>
        <v>0</v>
      </c>
      <c r="N2818" s="15">
        <f t="shared" si="1168"/>
        <v>0</v>
      </c>
      <c r="O2818" s="15">
        <f t="shared" si="1169"/>
        <v>0</v>
      </c>
      <c r="P2818" s="15">
        <f t="shared" si="1170"/>
        <v>0</v>
      </c>
      <c r="Q2818" s="3">
        <f t="shared" si="1187"/>
        <v>5</v>
      </c>
      <c r="R2818" s="3">
        <f t="shared" si="1171"/>
        <v>-2.08</v>
      </c>
      <c r="S2818" s="16">
        <f t="shared" si="1172"/>
        <v>-26</v>
      </c>
      <c r="T2818" s="3">
        <f t="shared" si="1173"/>
        <v>0</v>
      </c>
      <c r="U2818" s="3">
        <f t="shared" si="1174"/>
        <v>0</v>
      </c>
      <c r="V2818" s="3">
        <f t="shared" si="1175"/>
        <v>0</v>
      </c>
      <c r="W2818" s="19">
        <f t="shared" si="1176"/>
        <v>0</v>
      </c>
      <c r="X2818" s="19">
        <f t="shared" si="1177"/>
        <v>0</v>
      </c>
      <c r="Y2818" s="19">
        <f t="shared" si="1178"/>
        <v>0</v>
      </c>
      <c r="Z2818" s="2">
        <f t="shared" si="1179"/>
        <v>0</v>
      </c>
      <c r="AA2818" s="2">
        <f t="shared" si="1180"/>
        <v>0</v>
      </c>
      <c r="AB2818">
        <v>0</v>
      </c>
      <c r="AC2818">
        <v>0</v>
      </c>
      <c r="AD2818">
        <v>0</v>
      </c>
      <c r="AE2818">
        <v>0</v>
      </c>
      <c r="AF2818" s="2">
        <f t="shared" si="1181"/>
        <v>0</v>
      </c>
      <c r="AG2818" t="b">
        <f t="shared" si="1182"/>
        <v>0</v>
      </c>
      <c r="AH2818" s="2" t="str">
        <f t="shared" si="1183"/>
        <v/>
      </c>
      <c r="AI2818" t="str">
        <f t="shared" si="1184"/>
        <v/>
      </c>
      <c r="AJ2818" s="2" t="str">
        <f t="shared" si="1185"/>
        <v/>
      </c>
      <c r="AK2818" s="2" t="str">
        <f t="shared" si="1186"/>
        <v/>
      </c>
    </row>
    <row r="2819" spans="1:37" x14ac:dyDescent="0.3">
      <c r="A2819" s="18">
        <v>41061</v>
      </c>
      <c r="B2819">
        <v>0</v>
      </c>
      <c r="C2819">
        <v>21.2</v>
      </c>
      <c r="D2819">
        <v>8.8000000000000007</v>
      </c>
      <c r="E2819">
        <v>15</v>
      </c>
      <c r="G2819" s="3">
        <f t="shared" si="1188"/>
        <v>0</v>
      </c>
      <c r="H2819" s="3">
        <f t="shared" si="1189"/>
        <v>0</v>
      </c>
      <c r="I2819" s="10">
        <f t="shared" si="1163"/>
        <v>0</v>
      </c>
      <c r="J2819" s="3">
        <f t="shared" si="1164"/>
        <v>0</v>
      </c>
      <c r="K2819" s="3">
        <f t="shared" si="1165"/>
        <v>0</v>
      </c>
      <c r="L2819" s="15">
        <f t="shared" si="1166"/>
        <v>0</v>
      </c>
      <c r="M2819" s="3">
        <f t="shared" si="1167"/>
        <v>0</v>
      </c>
      <c r="N2819" s="15">
        <f t="shared" si="1168"/>
        <v>0</v>
      </c>
      <c r="O2819" s="15">
        <f t="shared" si="1169"/>
        <v>0</v>
      </c>
      <c r="P2819" s="15">
        <f t="shared" si="1170"/>
        <v>0</v>
      </c>
      <c r="Q2819" s="3">
        <f t="shared" si="1187"/>
        <v>6</v>
      </c>
      <c r="R2819" s="3">
        <f t="shared" si="1171"/>
        <v>-2.08</v>
      </c>
      <c r="S2819" s="16">
        <f t="shared" si="1172"/>
        <v>-31.200000000000003</v>
      </c>
      <c r="T2819" s="3">
        <f t="shared" si="1173"/>
        <v>0</v>
      </c>
      <c r="U2819" s="3">
        <f t="shared" si="1174"/>
        <v>0</v>
      </c>
      <c r="V2819" s="3">
        <f t="shared" si="1175"/>
        <v>0</v>
      </c>
      <c r="W2819" s="19">
        <f t="shared" si="1176"/>
        <v>0</v>
      </c>
      <c r="X2819" s="19">
        <f t="shared" si="1177"/>
        <v>0</v>
      </c>
      <c r="Y2819" s="19">
        <f t="shared" si="1178"/>
        <v>0</v>
      </c>
      <c r="Z2819" s="2">
        <f t="shared" si="1179"/>
        <v>0</v>
      </c>
      <c r="AA2819" s="2">
        <f t="shared" si="1180"/>
        <v>0</v>
      </c>
      <c r="AB2819">
        <v>0</v>
      </c>
      <c r="AC2819">
        <v>0</v>
      </c>
      <c r="AD2819">
        <v>0</v>
      </c>
      <c r="AE2819">
        <v>0</v>
      </c>
      <c r="AF2819" s="2">
        <f t="shared" si="1181"/>
        <v>0</v>
      </c>
      <c r="AG2819" t="b">
        <f t="shared" si="1182"/>
        <v>0</v>
      </c>
      <c r="AH2819" s="2" t="str">
        <f t="shared" si="1183"/>
        <v/>
      </c>
      <c r="AI2819" t="str">
        <f t="shared" si="1184"/>
        <v/>
      </c>
      <c r="AJ2819" s="2" t="str">
        <f t="shared" si="1185"/>
        <v/>
      </c>
      <c r="AK2819" s="2" t="str">
        <f t="shared" si="1186"/>
        <v/>
      </c>
    </row>
    <row r="2820" spans="1:37" x14ac:dyDescent="0.3">
      <c r="A2820" s="18">
        <v>41062</v>
      </c>
      <c r="B2820">
        <v>0</v>
      </c>
      <c r="C2820">
        <v>22.5</v>
      </c>
      <c r="D2820">
        <v>9.6</v>
      </c>
      <c r="E2820">
        <v>16.05</v>
      </c>
      <c r="G2820" s="3">
        <f t="shared" si="1188"/>
        <v>0</v>
      </c>
      <c r="H2820" s="3">
        <f t="shared" si="1189"/>
        <v>0</v>
      </c>
      <c r="I2820" s="10">
        <f t="shared" si="1163"/>
        <v>0</v>
      </c>
      <c r="J2820" s="3">
        <f t="shared" si="1164"/>
        <v>0</v>
      </c>
      <c r="K2820" s="3">
        <f t="shared" si="1165"/>
        <v>0</v>
      </c>
      <c r="L2820" s="15">
        <f t="shared" si="1166"/>
        <v>0</v>
      </c>
      <c r="M2820" s="3">
        <f t="shared" si="1167"/>
        <v>0</v>
      </c>
      <c r="N2820" s="15">
        <f t="shared" si="1168"/>
        <v>0</v>
      </c>
      <c r="O2820" s="15">
        <f t="shared" si="1169"/>
        <v>0</v>
      </c>
      <c r="P2820" s="15">
        <f t="shared" si="1170"/>
        <v>0</v>
      </c>
      <c r="Q2820" s="3">
        <f t="shared" si="1187"/>
        <v>6</v>
      </c>
      <c r="R2820" s="3">
        <f t="shared" si="1171"/>
        <v>-2.08</v>
      </c>
      <c r="S2820" s="16">
        <f t="shared" si="1172"/>
        <v>-33.384</v>
      </c>
      <c r="T2820" s="3">
        <f t="shared" si="1173"/>
        <v>0</v>
      </c>
      <c r="U2820" s="3">
        <f t="shared" si="1174"/>
        <v>0</v>
      </c>
      <c r="V2820" s="3">
        <f t="shared" si="1175"/>
        <v>0</v>
      </c>
      <c r="W2820" s="19">
        <f t="shared" si="1176"/>
        <v>0</v>
      </c>
      <c r="X2820" s="19">
        <f t="shared" si="1177"/>
        <v>0</v>
      </c>
      <c r="Y2820" s="19">
        <f t="shared" si="1178"/>
        <v>0</v>
      </c>
      <c r="Z2820" s="2">
        <f t="shared" si="1179"/>
        <v>0</v>
      </c>
      <c r="AA2820" s="2">
        <f t="shared" si="1180"/>
        <v>0</v>
      </c>
      <c r="AB2820">
        <v>0</v>
      </c>
      <c r="AC2820">
        <v>0</v>
      </c>
      <c r="AD2820">
        <v>0</v>
      </c>
      <c r="AE2820">
        <v>0</v>
      </c>
      <c r="AF2820" s="2">
        <f t="shared" si="1181"/>
        <v>0</v>
      </c>
      <c r="AG2820" t="b">
        <f t="shared" si="1182"/>
        <v>0</v>
      </c>
      <c r="AH2820" s="2" t="str">
        <f t="shared" si="1183"/>
        <v/>
      </c>
      <c r="AI2820" t="str">
        <f t="shared" si="1184"/>
        <v/>
      </c>
      <c r="AJ2820" s="2" t="str">
        <f t="shared" si="1185"/>
        <v/>
      </c>
      <c r="AK2820" s="2" t="str">
        <f t="shared" si="1186"/>
        <v/>
      </c>
    </row>
    <row r="2821" spans="1:37" x14ac:dyDescent="0.3">
      <c r="A2821" s="18">
        <v>41063</v>
      </c>
      <c r="B2821">
        <v>10.16</v>
      </c>
      <c r="C2821">
        <v>12</v>
      </c>
      <c r="D2821">
        <v>6.2</v>
      </c>
      <c r="E2821">
        <v>9.1</v>
      </c>
      <c r="G2821" s="3">
        <f t="shared" si="1188"/>
        <v>0</v>
      </c>
      <c r="H2821" s="3">
        <f t="shared" si="1189"/>
        <v>0</v>
      </c>
      <c r="I2821" s="10">
        <f t="shared" si="1163"/>
        <v>0</v>
      </c>
      <c r="J2821" s="3">
        <f t="shared" si="1164"/>
        <v>0</v>
      </c>
      <c r="K2821" s="3">
        <f t="shared" si="1165"/>
        <v>10.16</v>
      </c>
      <c r="L2821" s="15">
        <f t="shared" si="1166"/>
        <v>0</v>
      </c>
      <c r="M2821" s="3">
        <f t="shared" si="1167"/>
        <v>-2.54</v>
      </c>
      <c r="N2821" s="15">
        <f t="shared" si="1168"/>
        <v>0</v>
      </c>
      <c r="O2821" s="15">
        <f t="shared" si="1169"/>
        <v>0</v>
      </c>
      <c r="P2821" s="15">
        <f t="shared" si="1170"/>
        <v>0</v>
      </c>
      <c r="Q2821" s="3">
        <f t="shared" si="1187"/>
        <v>6</v>
      </c>
      <c r="R2821" s="3">
        <f t="shared" si="1171"/>
        <v>-2.08</v>
      </c>
      <c r="S2821" s="16">
        <f t="shared" si="1172"/>
        <v>-18.928000000000001</v>
      </c>
      <c r="T2821" s="3">
        <f t="shared" si="1173"/>
        <v>0</v>
      </c>
      <c r="U2821" s="3">
        <f t="shared" si="1174"/>
        <v>0</v>
      </c>
      <c r="V2821" s="3">
        <f t="shared" si="1175"/>
        <v>0</v>
      </c>
      <c r="W2821" s="19">
        <f t="shared" si="1176"/>
        <v>0</v>
      </c>
      <c r="X2821" s="19">
        <f t="shared" si="1177"/>
        <v>0</v>
      </c>
      <c r="Y2821" s="19">
        <f t="shared" si="1178"/>
        <v>0</v>
      </c>
      <c r="Z2821" s="2">
        <f t="shared" si="1179"/>
        <v>0</v>
      </c>
      <c r="AA2821" s="2">
        <f t="shared" si="1180"/>
        <v>0</v>
      </c>
      <c r="AB2821">
        <v>0</v>
      </c>
      <c r="AC2821">
        <v>0</v>
      </c>
      <c r="AD2821">
        <v>0</v>
      </c>
      <c r="AE2821">
        <v>0</v>
      </c>
      <c r="AF2821" s="2">
        <f t="shared" si="1181"/>
        <v>0</v>
      </c>
      <c r="AG2821" t="b">
        <f t="shared" si="1182"/>
        <v>0</v>
      </c>
      <c r="AH2821" s="2" t="str">
        <f t="shared" si="1183"/>
        <v/>
      </c>
      <c r="AI2821" t="str">
        <f t="shared" si="1184"/>
        <v/>
      </c>
      <c r="AJ2821" s="2" t="str">
        <f t="shared" si="1185"/>
        <v/>
      </c>
      <c r="AK2821" s="2" t="str">
        <f t="shared" si="1186"/>
        <v/>
      </c>
    </row>
    <row r="2822" spans="1:37" x14ac:dyDescent="0.3">
      <c r="A2822" s="18">
        <v>41064</v>
      </c>
      <c r="B2822">
        <v>12.7</v>
      </c>
      <c r="C2822">
        <v>11</v>
      </c>
      <c r="D2822">
        <v>5.5</v>
      </c>
      <c r="E2822">
        <v>8.25</v>
      </c>
      <c r="G2822" s="3">
        <f t="shared" si="1188"/>
        <v>0</v>
      </c>
      <c r="H2822" s="3">
        <f t="shared" si="1189"/>
        <v>0</v>
      </c>
      <c r="I2822" s="10">
        <f t="shared" si="1163"/>
        <v>0</v>
      </c>
      <c r="J2822" s="3">
        <f t="shared" si="1164"/>
        <v>0</v>
      </c>
      <c r="K2822" s="3">
        <f t="shared" si="1165"/>
        <v>12.7</v>
      </c>
      <c r="L2822" s="15">
        <f t="shared" si="1166"/>
        <v>0</v>
      </c>
      <c r="M2822" s="3">
        <f t="shared" si="1167"/>
        <v>-3.1749999999999998</v>
      </c>
      <c r="N2822" s="15">
        <f t="shared" si="1168"/>
        <v>0</v>
      </c>
      <c r="O2822" s="15">
        <f t="shared" si="1169"/>
        <v>0</v>
      </c>
      <c r="P2822" s="15">
        <f t="shared" si="1170"/>
        <v>0</v>
      </c>
      <c r="Q2822" s="3">
        <f t="shared" si="1187"/>
        <v>6</v>
      </c>
      <c r="R2822" s="3">
        <f t="shared" si="1171"/>
        <v>-2.08</v>
      </c>
      <c r="S2822" s="16">
        <f t="shared" si="1172"/>
        <v>-17.16</v>
      </c>
      <c r="T2822" s="3">
        <f t="shared" si="1173"/>
        <v>0</v>
      </c>
      <c r="U2822" s="3">
        <f t="shared" si="1174"/>
        <v>0</v>
      </c>
      <c r="V2822" s="3">
        <f t="shared" si="1175"/>
        <v>0</v>
      </c>
      <c r="W2822" s="19">
        <f t="shared" si="1176"/>
        <v>0</v>
      </c>
      <c r="X2822" s="19">
        <f t="shared" si="1177"/>
        <v>0</v>
      </c>
      <c r="Y2822" s="19">
        <f t="shared" si="1178"/>
        <v>0</v>
      </c>
      <c r="Z2822" s="2">
        <f t="shared" si="1179"/>
        <v>0</v>
      </c>
      <c r="AA2822" s="2">
        <f t="shared" si="1180"/>
        <v>0</v>
      </c>
      <c r="AB2822">
        <v>0</v>
      </c>
      <c r="AC2822">
        <v>0</v>
      </c>
      <c r="AD2822">
        <v>0</v>
      </c>
      <c r="AE2822">
        <v>0</v>
      </c>
      <c r="AF2822" s="2">
        <f t="shared" si="1181"/>
        <v>0</v>
      </c>
      <c r="AG2822" t="b">
        <f t="shared" si="1182"/>
        <v>0</v>
      </c>
      <c r="AH2822" s="2" t="str">
        <f t="shared" si="1183"/>
        <v/>
      </c>
      <c r="AI2822">
        <f t="shared" si="1184"/>
        <v>0</v>
      </c>
      <c r="AJ2822" s="2" t="str">
        <f t="shared" si="1185"/>
        <v/>
      </c>
      <c r="AK2822" s="2" t="str">
        <f t="shared" si="1186"/>
        <v/>
      </c>
    </row>
    <row r="2823" spans="1:37" x14ac:dyDescent="0.3">
      <c r="A2823" s="18">
        <v>41065</v>
      </c>
      <c r="B2823">
        <v>35.56</v>
      </c>
      <c r="C2823">
        <v>10.9</v>
      </c>
      <c r="D2823">
        <v>2.2999999999999998</v>
      </c>
      <c r="E2823">
        <v>6.6</v>
      </c>
      <c r="G2823" s="3">
        <f t="shared" si="1188"/>
        <v>0</v>
      </c>
      <c r="H2823" s="3">
        <f t="shared" si="1189"/>
        <v>0</v>
      </c>
      <c r="I2823" s="10">
        <f t="shared" si="1163"/>
        <v>0</v>
      </c>
      <c r="J2823" s="3">
        <f t="shared" si="1164"/>
        <v>0</v>
      </c>
      <c r="K2823" s="3">
        <f t="shared" si="1165"/>
        <v>35.56</v>
      </c>
      <c r="L2823" s="15">
        <f t="shared" si="1166"/>
        <v>0</v>
      </c>
      <c r="M2823" s="3">
        <f t="shared" si="1167"/>
        <v>-8.89</v>
      </c>
      <c r="N2823" s="15">
        <f t="shared" si="1168"/>
        <v>0</v>
      </c>
      <c r="O2823" s="15">
        <f t="shared" si="1169"/>
        <v>0</v>
      </c>
      <c r="P2823" s="15">
        <f t="shared" si="1170"/>
        <v>0</v>
      </c>
      <c r="Q2823" s="3">
        <f t="shared" si="1187"/>
        <v>6</v>
      </c>
      <c r="R2823" s="3">
        <f t="shared" si="1171"/>
        <v>-2.08</v>
      </c>
      <c r="S2823" s="16">
        <f t="shared" si="1172"/>
        <v>-13.728</v>
      </c>
      <c r="T2823" s="3">
        <f t="shared" si="1173"/>
        <v>0</v>
      </c>
      <c r="U2823" s="3">
        <f t="shared" si="1174"/>
        <v>0</v>
      </c>
      <c r="V2823" s="3">
        <f t="shared" si="1175"/>
        <v>0</v>
      </c>
      <c r="W2823" s="19">
        <f t="shared" si="1176"/>
        <v>0</v>
      </c>
      <c r="X2823" s="19">
        <f t="shared" si="1177"/>
        <v>0</v>
      </c>
      <c r="Y2823" s="19">
        <f t="shared" si="1178"/>
        <v>0</v>
      </c>
      <c r="Z2823" s="2">
        <f t="shared" si="1179"/>
        <v>0</v>
      </c>
      <c r="AA2823" s="2">
        <f t="shared" si="1180"/>
        <v>0</v>
      </c>
      <c r="AB2823">
        <v>0</v>
      </c>
      <c r="AC2823">
        <v>0</v>
      </c>
      <c r="AD2823">
        <v>0</v>
      </c>
      <c r="AE2823">
        <v>0</v>
      </c>
      <c r="AF2823" s="2">
        <f t="shared" si="1181"/>
        <v>0</v>
      </c>
      <c r="AG2823" t="b">
        <f t="shared" si="1182"/>
        <v>0</v>
      </c>
      <c r="AH2823" s="2" t="str">
        <f t="shared" si="1183"/>
        <v/>
      </c>
      <c r="AI2823">
        <f t="shared" si="1184"/>
        <v>0</v>
      </c>
      <c r="AJ2823" s="2" t="str">
        <f t="shared" si="1185"/>
        <v/>
      </c>
      <c r="AK2823" s="2" t="str">
        <f t="shared" si="1186"/>
        <v/>
      </c>
    </row>
    <row r="2824" spans="1:37" x14ac:dyDescent="0.3">
      <c r="A2824" s="18">
        <v>41066</v>
      </c>
      <c r="B2824">
        <v>17.78</v>
      </c>
      <c r="C2824">
        <v>8</v>
      </c>
      <c r="D2824">
        <v>1.5</v>
      </c>
      <c r="E2824">
        <v>4.75</v>
      </c>
      <c r="G2824" s="3">
        <f t="shared" si="1188"/>
        <v>0</v>
      </c>
      <c r="H2824" s="3">
        <f t="shared" si="1189"/>
        <v>0</v>
      </c>
      <c r="I2824" s="10">
        <f t="shared" si="1163"/>
        <v>0</v>
      </c>
      <c r="J2824" s="3">
        <f t="shared" si="1164"/>
        <v>0</v>
      </c>
      <c r="K2824" s="3">
        <f t="shared" si="1165"/>
        <v>14.075833333333334</v>
      </c>
      <c r="L2824" s="15">
        <f t="shared" si="1166"/>
        <v>3.7041666666666675</v>
      </c>
      <c r="M2824" s="3">
        <f t="shared" si="1167"/>
        <v>0.18520833333333409</v>
      </c>
      <c r="N2824" s="15">
        <f t="shared" si="1168"/>
        <v>0.18520833333333409</v>
      </c>
      <c r="O2824" s="15">
        <f t="shared" si="1169"/>
        <v>0</v>
      </c>
      <c r="P2824" s="15">
        <f t="shared" si="1170"/>
        <v>0</v>
      </c>
      <c r="Q2824" s="3">
        <f t="shared" si="1187"/>
        <v>6</v>
      </c>
      <c r="R2824" s="3">
        <f t="shared" si="1171"/>
        <v>-2.08</v>
      </c>
      <c r="S2824" s="16">
        <f t="shared" si="1172"/>
        <v>-9.8800000000000008</v>
      </c>
      <c r="T2824" s="3">
        <f t="shared" si="1173"/>
        <v>0</v>
      </c>
      <c r="U2824" s="3">
        <f t="shared" si="1174"/>
        <v>0</v>
      </c>
      <c r="V2824" s="3">
        <f t="shared" si="1175"/>
        <v>0</v>
      </c>
      <c r="W2824" s="19">
        <f t="shared" si="1176"/>
        <v>0</v>
      </c>
      <c r="X2824" s="19">
        <f t="shared" si="1177"/>
        <v>0</v>
      </c>
      <c r="Y2824" s="19">
        <f t="shared" si="1178"/>
        <v>0</v>
      </c>
      <c r="Z2824" s="2">
        <f t="shared" si="1179"/>
        <v>0</v>
      </c>
      <c r="AA2824" s="2">
        <f t="shared" si="1180"/>
        <v>0</v>
      </c>
      <c r="AB2824">
        <v>0</v>
      </c>
      <c r="AC2824">
        <v>0</v>
      </c>
      <c r="AD2824">
        <v>0</v>
      </c>
      <c r="AE2824">
        <v>0</v>
      </c>
      <c r="AF2824" s="2">
        <f t="shared" si="1181"/>
        <v>0</v>
      </c>
      <c r="AG2824" t="b">
        <f t="shared" si="1182"/>
        <v>0</v>
      </c>
      <c r="AH2824" s="2" t="str">
        <f t="shared" si="1183"/>
        <v/>
      </c>
      <c r="AI2824" t="str">
        <f t="shared" si="1184"/>
        <v/>
      </c>
      <c r="AJ2824" s="2" t="str">
        <f t="shared" si="1185"/>
        <v/>
      </c>
      <c r="AK2824" s="2" t="str">
        <f t="shared" si="1186"/>
        <v/>
      </c>
    </row>
    <row r="2825" spans="1:37" x14ac:dyDescent="0.3">
      <c r="A2825" s="18">
        <v>41067</v>
      </c>
      <c r="B2825">
        <v>0</v>
      </c>
      <c r="C2825">
        <v>12.9</v>
      </c>
      <c r="D2825">
        <v>1.2</v>
      </c>
      <c r="E2825">
        <v>7.05</v>
      </c>
      <c r="G2825" s="3">
        <f t="shared" si="1188"/>
        <v>0</v>
      </c>
      <c r="H2825" s="3">
        <f t="shared" si="1189"/>
        <v>0</v>
      </c>
      <c r="I2825" s="10">
        <f t="shared" si="1163"/>
        <v>0</v>
      </c>
      <c r="J2825" s="3">
        <f t="shared" si="1164"/>
        <v>0</v>
      </c>
      <c r="K2825" s="3">
        <f t="shared" si="1165"/>
        <v>0</v>
      </c>
      <c r="L2825" s="15">
        <f t="shared" si="1166"/>
        <v>0</v>
      </c>
      <c r="M2825" s="3">
        <f t="shared" si="1167"/>
        <v>0</v>
      </c>
      <c r="N2825" s="15">
        <f t="shared" si="1168"/>
        <v>0</v>
      </c>
      <c r="O2825" s="15">
        <f t="shared" si="1169"/>
        <v>0</v>
      </c>
      <c r="P2825" s="15">
        <f t="shared" si="1170"/>
        <v>0</v>
      </c>
      <c r="Q2825" s="3">
        <f t="shared" si="1187"/>
        <v>6</v>
      </c>
      <c r="R2825" s="3">
        <f t="shared" si="1171"/>
        <v>-2.08</v>
      </c>
      <c r="S2825" s="16">
        <f t="shared" si="1172"/>
        <v>-14.664</v>
      </c>
      <c r="T2825" s="3">
        <f t="shared" si="1173"/>
        <v>0</v>
      </c>
      <c r="U2825" s="3">
        <f t="shared" si="1174"/>
        <v>0</v>
      </c>
      <c r="V2825" s="3">
        <f t="shared" si="1175"/>
        <v>0</v>
      </c>
      <c r="W2825" s="19">
        <f t="shared" si="1176"/>
        <v>0</v>
      </c>
      <c r="X2825" s="19">
        <f t="shared" si="1177"/>
        <v>0</v>
      </c>
      <c r="Y2825" s="19">
        <f t="shared" si="1178"/>
        <v>0</v>
      </c>
      <c r="Z2825" s="2">
        <f t="shared" si="1179"/>
        <v>0</v>
      </c>
      <c r="AA2825" s="2">
        <f t="shared" si="1180"/>
        <v>0</v>
      </c>
      <c r="AB2825">
        <v>0</v>
      </c>
      <c r="AC2825">
        <v>0</v>
      </c>
      <c r="AD2825">
        <v>0</v>
      </c>
      <c r="AE2825">
        <v>0</v>
      </c>
      <c r="AF2825" s="2">
        <f t="shared" si="1181"/>
        <v>0</v>
      </c>
      <c r="AG2825" t="b">
        <f t="shared" si="1182"/>
        <v>0</v>
      </c>
      <c r="AH2825" s="2" t="str">
        <f t="shared" si="1183"/>
        <v/>
      </c>
      <c r="AI2825" t="str">
        <f t="shared" si="1184"/>
        <v/>
      </c>
      <c r="AJ2825" s="2" t="str">
        <f t="shared" si="1185"/>
        <v/>
      </c>
      <c r="AK2825" s="2" t="str">
        <f t="shared" si="1186"/>
        <v/>
      </c>
    </row>
    <row r="2826" spans="1:37" x14ac:dyDescent="0.3">
      <c r="A2826" s="18">
        <v>41068</v>
      </c>
      <c r="B2826">
        <v>15.24</v>
      </c>
      <c r="C2826">
        <v>9.5</v>
      </c>
      <c r="D2826">
        <v>4.0999999999999996</v>
      </c>
      <c r="E2826">
        <v>6.8</v>
      </c>
      <c r="G2826" s="3">
        <f t="shared" si="1188"/>
        <v>0</v>
      </c>
      <c r="H2826" s="3">
        <f t="shared" si="1189"/>
        <v>0</v>
      </c>
      <c r="I2826" s="10">
        <f t="shared" si="1163"/>
        <v>0</v>
      </c>
      <c r="J2826" s="3">
        <f t="shared" si="1164"/>
        <v>0</v>
      </c>
      <c r="K2826" s="3">
        <f t="shared" si="1165"/>
        <v>15.24</v>
      </c>
      <c r="L2826" s="15">
        <f t="shared" si="1166"/>
        <v>0</v>
      </c>
      <c r="M2826" s="3">
        <f t="shared" si="1167"/>
        <v>-3.81</v>
      </c>
      <c r="N2826" s="15">
        <f t="shared" si="1168"/>
        <v>0</v>
      </c>
      <c r="O2826" s="15">
        <f t="shared" si="1169"/>
        <v>0</v>
      </c>
      <c r="P2826" s="15">
        <f t="shared" si="1170"/>
        <v>0</v>
      </c>
      <c r="Q2826" s="3">
        <f t="shared" si="1187"/>
        <v>6</v>
      </c>
      <c r="R2826" s="3">
        <f t="shared" si="1171"/>
        <v>-2.08</v>
      </c>
      <c r="S2826" s="16">
        <f t="shared" si="1172"/>
        <v>-14.144</v>
      </c>
      <c r="T2826" s="3">
        <f t="shared" si="1173"/>
        <v>0</v>
      </c>
      <c r="U2826" s="3">
        <f t="shared" si="1174"/>
        <v>0</v>
      </c>
      <c r="V2826" s="3">
        <f t="shared" si="1175"/>
        <v>0</v>
      </c>
      <c r="W2826" s="19">
        <f t="shared" si="1176"/>
        <v>0</v>
      </c>
      <c r="X2826" s="19">
        <f t="shared" si="1177"/>
        <v>0</v>
      </c>
      <c r="Y2826" s="19">
        <f t="shared" si="1178"/>
        <v>0</v>
      </c>
      <c r="Z2826" s="2">
        <f t="shared" si="1179"/>
        <v>0</v>
      </c>
      <c r="AA2826" s="2">
        <f t="shared" si="1180"/>
        <v>0</v>
      </c>
      <c r="AB2826">
        <v>0</v>
      </c>
      <c r="AC2826">
        <v>0</v>
      </c>
      <c r="AD2826">
        <v>0</v>
      </c>
      <c r="AE2826">
        <v>0</v>
      </c>
      <c r="AF2826" s="2">
        <f t="shared" si="1181"/>
        <v>0</v>
      </c>
      <c r="AG2826" t="b">
        <f t="shared" si="1182"/>
        <v>0</v>
      </c>
      <c r="AH2826" s="2" t="str">
        <f t="shared" si="1183"/>
        <v/>
      </c>
      <c r="AI2826" t="str">
        <f t="shared" si="1184"/>
        <v/>
      </c>
      <c r="AJ2826" s="2" t="str">
        <f t="shared" si="1185"/>
        <v/>
      </c>
      <c r="AK2826" s="2" t="str">
        <f t="shared" si="1186"/>
        <v/>
      </c>
    </row>
    <row r="2827" spans="1:37" x14ac:dyDescent="0.3">
      <c r="A2827" s="18">
        <v>41069</v>
      </c>
      <c r="B2827">
        <v>22.89</v>
      </c>
      <c r="C2827">
        <v>6.5</v>
      </c>
      <c r="D2827">
        <v>1.2</v>
      </c>
      <c r="E2827">
        <v>3.85</v>
      </c>
      <c r="G2827" s="3">
        <f t="shared" si="1188"/>
        <v>0</v>
      </c>
      <c r="H2827" s="3">
        <f t="shared" si="1189"/>
        <v>0</v>
      </c>
      <c r="I2827" s="10">
        <f t="shared" si="1163"/>
        <v>0</v>
      </c>
      <c r="J2827" s="3">
        <f t="shared" si="1164"/>
        <v>0</v>
      </c>
      <c r="K2827" s="3">
        <f t="shared" si="1165"/>
        <v>14.687750000000001</v>
      </c>
      <c r="L2827" s="15">
        <f t="shared" si="1166"/>
        <v>8.2022499999999994</v>
      </c>
      <c r="M2827" s="3">
        <f t="shared" si="1167"/>
        <v>4.5303124999999991</v>
      </c>
      <c r="N2827" s="15">
        <f t="shared" si="1168"/>
        <v>4.5303124999999991</v>
      </c>
      <c r="O2827" s="15">
        <f t="shared" si="1169"/>
        <v>0</v>
      </c>
      <c r="P2827" s="15">
        <f t="shared" si="1170"/>
        <v>0</v>
      </c>
      <c r="Q2827" s="3">
        <f t="shared" si="1187"/>
        <v>6</v>
      </c>
      <c r="R2827" s="3">
        <f t="shared" si="1171"/>
        <v>-2.08</v>
      </c>
      <c r="S2827" s="16">
        <f t="shared" si="1172"/>
        <v>-8.0080000000000009</v>
      </c>
      <c r="T2827" s="3">
        <f t="shared" si="1173"/>
        <v>0</v>
      </c>
      <c r="U2827" s="3">
        <f t="shared" si="1174"/>
        <v>0</v>
      </c>
      <c r="V2827" s="3">
        <f t="shared" si="1175"/>
        <v>0</v>
      </c>
      <c r="W2827" s="19">
        <f t="shared" si="1176"/>
        <v>0</v>
      </c>
      <c r="X2827" s="19">
        <f t="shared" si="1177"/>
        <v>0</v>
      </c>
      <c r="Y2827" s="19">
        <f t="shared" si="1178"/>
        <v>0</v>
      </c>
      <c r="Z2827" s="2">
        <f t="shared" si="1179"/>
        <v>0</v>
      </c>
      <c r="AA2827" s="2">
        <f t="shared" si="1180"/>
        <v>0</v>
      </c>
      <c r="AB2827">
        <v>0</v>
      </c>
      <c r="AC2827">
        <v>0</v>
      </c>
      <c r="AD2827">
        <v>0</v>
      </c>
      <c r="AE2827">
        <v>0</v>
      </c>
      <c r="AF2827" s="2">
        <f t="shared" si="1181"/>
        <v>0</v>
      </c>
      <c r="AG2827" t="b">
        <f t="shared" si="1182"/>
        <v>0</v>
      </c>
      <c r="AH2827" s="2" t="str">
        <f t="shared" si="1183"/>
        <v/>
      </c>
      <c r="AI2827" t="str">
        <f t="shared" si="1184"/>
        <v/>
      </c>
      <c r="AJ2827" s="2" t="str">
        <f t="shared" si="1185"/>
        <v/>
      </c>
      <c r="AK2827" s="2" t="str">
        <f t="shared" si="1186"/>
        <v/>
      </c>
    </row>
    <row r="2828" spans="1:37" x14ac:dyDescent="0.3">
      <c r="A2828" s="18">
        <v>41070</v>
      </c>
      <c r="B2828">
        <v>0</v>
      </c>
      <c r="C2828">
        <v>8.1</v>
      </c>
      <c r="D2828">
        <v>1.1000000000000001</v>
      </c>
      <c r="E2828">
        <v>4.5999999999999996</v>
      </c>
      <c r="G2828" s="3">
        <f t="shared" si="1188"/>
        <v>0</v>
      </c>
      <c r="H2828" s="3">
        <f t="shared" si="1189"/>
        <v>0</v>
      </c>
      <c r="I2828" s="10">
        <f t="shared" si="1163"/>
        <v>0</v>
      </c>
      <c r="J2828" s="3">
        <f t="shared" si="1164"/>
        <v>0</v>
      </c>
      <c r="K2828" s="3">
        <f t="shared" si="1165"/>
        <v>0</v>
      </c>
      <c r="L2828" s="15">
        <f t="shared" si="1166"/>
        <v>0</v>
      </c>
      <c r="M2828" s="3">
        <f t="shared" si="1167"/>
        <v>0</v>
      </c>
      <c r="N2828" s="15">
        <f t="shared" si="1168"/>
        <v>0</v>
      </c>
      <c r="O2828" s="15">
        <f t="shared" si="1169"/>
        <v>0</v>
      </c>
      <c r="P2828" s="15">
        <f t="shared" si="1170"/>
        <v>0</v>
      </c>
      <c r="Q2828" s="3">
        <f t="shared" si="1187"/>
        <v>6</v>
      </c>
      <c r="R2828" s="3">
        <f t="shared" si="1171"/>
        <v>-2.08</v>
      </c>
      <c r="S2828" s="16">
        <f t="shared" si="1172"/>
        <v>-9.5679999999999996</v>
      </c>
      <c r="T2828" s="3">
        <f t="shared" si="1173"/>
        <v>0</v>
      </c>
      <c r="U2828" s="3">
        <f t="shared" si="1174"/>
        <v>0</v>
      </c>
      <c r="V2828" s="3">
        <f t="shared" si="1175"/>
        <v>0</v>
      </c>
      <c r="W2828" s="19">
        <f t="shared" si="1176"/>
        <v>0</v>
      </c>
      <c r="X2828" s="19">
        <f t="shared" si="1177"/>
        <v>0</v>
      </c>
      <c r="Y2828" s="19">
        <f t="shared" si="1178"/>
        <v>0</v>
      </c>
      <c r="Z2828" s="2">
        <f t="shared" si="1179"/>
        <v>0</v>
      </c>
      <c r="AA2828" s="2">
        <f t="shared" si="1180"/>
        <v>0</v>
      </c>
      <c r="AB2828">
        <v>0</v>
      </c>
      <c r="AC2828">
        <v>0</v>
      </c>
      <c r="AD2828">
        <v>0</v>
      </c>
      <c r="AE2828">
        <v>0</v>
      </c>
      <c r="AF2828" s="2">
        <f t="shared" si="1181"/>
        <v>0</v>
      </c>
      <c r="AG2828" t="b">
        <f t="shared" si="1182"/>
        <v>0</v>
      </c>
      <c r="AH2828" s="2" t="str">
        <f t="shared" si="1183"/>
        <v/>
      </c>
      <c r="AI2828" t="str">
        <f t="shared" si="1184"/>
        <v/>
      </c>
      <c r="AJ2828" s="2" t="str">
        <f t="shared" si="1185"/>
        <v/>
      </c>
      <c r="AK2828" s="2" t="str">
        <f t="shared" si="1186"/>
        <v/>
      </c>
    </row>
    <row r="2829" spans="1:37" x14ac:dyDescent="0.3">
      <c r="A2829" s="18">
        <v>41071</v>
      </c>
      <c r="B2829">
        <v>0</v>
      </c>
      <c r="C2829">
        <v>16.3</v>
      </c>
      <c r="D2829">
        <v>1.8</v>
      </c>
      <c r="E2829">
        <v>9.0500000000000007</v>
      </c>
      <c r="G2829" s="3">
        <f t="shared" si="1188"/>
        <v>0</v>
      </c>
      <c r="H2829" s="3">
        <f t="shared" si="1189"/>
        <v>0</v>
      </c>
      <c r="I2829" s="10">
        <f t="shared" si="1163"/>
        <v>0</v>
      </c>
      <c r="J2829" s="3">
        <f t="shared" si="1164"/>
        <v>0</v>
      </c>
      <c r="K2829" s="3">
        <f t="shared" si="1165"/>
        <v>0</v>
      </c>
      <c r="L2829" s="15">
        <f t="shared" si="1166"/>
        <v>0</v>
      </c>
      <c r="M2829" s="3">
        <f t="shared" si="1167"/>
        <v>0</v>
      </c>
      <c r="N2829" s="15">
        <f t="shared" si="1168"/>
        <v>0</v>
      </c>
      <c r="O2829" s="15">
        <f t="shared" si="1169"/>
        <v>0</v>
      </c>
      <c r="P2829" s="15">
        <f t="shared" si="1170"/>
        <v>0</v>
      </c>
      <c r="Q2829" s="3">
        <f t="shared" si="1187"/>
        <v>6</v>
      </c>
      <c r="R2829" s="3">
        <f t="shared" si="1171"/>
        <v>-2.08</v>
      </c>
      <c r="S2829" s="16">
        <f t="shared" si="1172"/>
        <v>-18.824000000000002</v>
      </c>
      <c r="T2829" s="3">
        <f t="shared" si="1173"/>
        <v>0</v>
      </c>
      <c r="U2829" s="3">
        <f t="shared" si="1174"/>
        <v>0</v>
      </c>
      <c r="V2829" s="3">
        <f t="shared" si="1175"/>
        <v>0</v>
      </c>
      <c r="W2829" s="19">
        <f t="shared" si="1176"/>
        <v>0</v>
      </c>
      <c r="X2829" s="19">
        <f t="shared" si="1177"/>
        <v>0</v>
      </c>
      <c r="Y2829" s="19">
        <f t="shared" si="1178"/>
        <v>0</v>
      </c>
      <c r="Z2829" s="2">
        <f t="shared" si="1179"/>
        <v>0</v>
      </c>
      <c r="AA2829" s="2">
        <f t="shared" si="1180"/>
        <v>0</v>
      </c>
      <c r="AB2829">
        <v>0</v>
      </c>
      <c r="AC2829">
        <v>0</v>
      </c>
      <c r="AD2829">
        <v>0</v>
      </c>
      <c r="AE2829">
        <v>0</v>
      </c>
      <c r="AF2829" s="2">
        <f t="shared" si="1181"/>
        <v>0</v>
      </c>
      <c r="AG2829" t="b">
        <f t="shared" si="1182"/>
        <v>0</v>
      </c>
      <c r="AH2829" s="2" t="str">
        <f t="shared" si="1183"/>
        <v/>
      </c>
      <c r="AI2829" t="str">
        <f t="shared" si="1184"/>
        <v/>
      </c>
      <c r="AJ2829" s="2" t="str">
        <f t="shared" si="1185"/>
        <v/>
      </c>
      <c r="AK2829" s="2" t="str">
        <f t="shared" si="1186"/>
        <v/>
      </c>
    </row>
    <row r="2830" spans="1:37" x14ac:dyDescent="0.3">
      <c r="A2830" s="18">
        <v>41072</v>
      </c>
      <c r="B2830">
        <v>0</v>
      </c>
      <c r="C2830">
        <v>19.5</v>
      </c>
      <c r="D2830">
        <v>5.6</v>
      </c>
      <c r="E2830">
        <v>12.55</v>
      </c>
      <c r="G2830" s="3">
        <f t="shared" si="1188"/>
        <v>0</v>
      </c>
      <c r="H2830" s="3">
        <f t="shared" si="1189"/>
        <v>0</v>
      </c>
      <c r="I2830" s="10">
        <f t="shared" si="1163"/>
        <v>0</v>
      </c>
      <c r="J2830" s="3">
        <f t="shared" si="1164"/>
        <v>0</v>
      </c>
      <c r="K2830" s="3">
        <f t="shared" si="1165"/>
        <v>0</v>
      </c>
      <c r="L2830" s="15">
        <f t="shared" si="1166"/>
        <v>0</v>
      </c>
      <c r="M2830" s="3">
        <f t="shared" si="1167"/>
        <v>0</v>
      </c>
      <c r="N2830" s="15">
        <f t="shared" si="1168"/>
        <v>0</v>
      </c>
      <c r="O2830" s="15">
        <f t="shared" si="1169"/>
        <v>0</v>
      </c>
      <c r="P2830" s="15">
        <f t="shared" si="1170"/>
        <v>0</v>
      </c>
      <c r="Q2830" s="3">
        <f t="shared" si="1187"/>
        <v>6</v>
      </c>
      <c r="R2830" s="3">
        <f t="shared" si="1171"/>
        <v>-2.08</v>
      </c>
      <c r="S2830" s="16">
        <f t="shared" si="1172"/>
        <v>-26.104000000000003</v>
      </c>
      <c r="T2830" s="3">
        <f t="shared" si="1173"/>
        <v>0</v>
      </c>
      <c r="U2830" s="3">
        <f t="shared" si="1174"/>
        <v>0</v>
      </c>
      <c r="V2830" s="3">
        <f t="shared" si="1175"/>
        <v>0</v>
      </c>
      <c r="W2830" s="19">
        <f t="shared" si="1176"/>
        <v>0</v>
      </c>
      <c r="X2830" s="19">
        <f t="shared" si="1177"/>
        <v>0</v>
      </c>
      <c r="Y2830" s="19">
        <f t="shared" si="1178"/>
        <v>0</v>
      </c>
      <c r="Z2830" s="2">
        <f t="shared" si="1179"/>
        <v>0</v>
      </c>
      <c r="AA2830" s="2">
        <f t="shared" si="1180"/>
        <v>0</v>
      </c>
      <c r="AB2830">
        <v>0</v>
      </c>
      <c r="AC2830">
        <v>0</v>
      </c>
      <c r="AD2830">
        <v>0</v>
      </c>
      <c r="AE2830">
        <v>0</v>
      </c>
      <c r="AF2830" s="2">
        <f t="shared" si="1181"/>
        <v>0</v>
      </c>
      <c r="AG2830" t="b">
        <f t="shared" si="1182"/>
        <v>0</v>
      </c>
      <c r="AH2830" s="2" t="str">
        <f t="shared" si="1183"/>
        <v/>
      </c>
      <c r="AI2830" t="str">
        <f t="shared" si="1184"/>
        <v/>
      </c>
      <c r="AJ2830" s="2" t="str">
        <f t="shared" si="1185"/>
        <v/>
      </c>
      <c r="AK2830" s="2" t="str">
        <f t="shared" si="1186"/>
        <v/>
      </c>
    </row>
    <row r="2831" spans="1:37" x14ac:dyDescent="0.3">
      <c r="A2831" s="18">
        <v>41073</v>
      </c>
      <c r="B2831">
        <v>0</v>
      </c>
      <c r="C2831">
        <v>13.4</v>
      </c>
      <c r="D2831">
        <v>8.6999999999999993</v>
      </c>
      <c r="E2831">
        <v>11.05</v>
      </c>
      <c r="G2831" s="3">
        <f t="shared" si="1188"/>
        <v>0</v>
      </c>
      <c r="H2831" s="3">
        <f t="shared" si="1189"/>
        <v>0</v>
      </c>
      <c r="I2831" s="10">
        <f t="shared" si="1163"/>
        <v>0</v>
      </c>
      <c r="J2831" s="3">
        <f t="shared" si="1164"/>
        <v>0</v>
      </c>
      <c r="K2831" s="3">
        <f t="shared" si="1165"/>
        <v>0</v>
      </c>
      <c r="L2831" s="15">
        <f t="shared" si="1166"/>
        <v>0</v>
      </c>
      <c r="M2831" s="3">
        <f t="shared" si="1167"/>
        <v>0</v>
      </c>
      <c r="N2831" s="15">
        <f t="shared" si="1168"/>
        <v>0</v>
      </c>
      <c r="O2831" s="15">
        <f t="shared" si="1169"/>
        <v>0</v>
      </c>
      <c r="P2831" s="15">
        <f t="shared" si="1170"/>
        <v>0</v>
      </c>
      <c r="Q2831" s="3">
        <f t="shared" si="1187"/>
        <v>6</v>
      </c>
      <c r="R2831" s="3">
        <f t="shared" si="1171"/>
        <v>-2.08</v>
      </c>
      <c r="S2831" s="16">
        <f t="shared" si="1172"/>
        <v>-22.984000000000002</v>
      </c>
      <c r="T2831" s="3">
        <f t="shared" si="1173"/>
        <v>0</v>
      </c>
      <c r="U2831" s="3">
        <f t="shared" si="1174"/>
        <v>0</v>
      </c>
      <c r="V2831" s="3">
        <f t="shared" si="1175"/>
        <v>0</v>
      </c>
      <c r="W2831" s="19">
        <f t="shared" si="1176"/>
        <v>0</v>
      </c>
      <c r="X2831" s="19">
        <f t="shared" si="1177"/>
        <v>0</v>
      </c>
      <c r="Y2831" s="19">
        <f t="shared" si="1178"/>
        <v>0</v>
      </c>
      <c r="Z2831" s="2">
        <f t="shared" si="1179"/>
        <v>0</v>
      </c>
      <c r="AA2831" s="2">
        <f t="shared" si="1180"/>
        <v>0</v>
      </c>
      <c r="AB2831">
        <v>0</v>
      </c>
      <c r="AC2831">
        <v>0</v>
      </c>
      <c r="AD2831">
        <v>0</v>
      </c>
      <c r="AE2831">
        <v>0</v>
      </c>
      <c r="AF2831" s="2">
        <f t="shared" si="1181"/>
        <v>0</v>
      </c>
      <c r="AG2831" t="b">
        <f t="shared" si="1182"/>
        <v>0</v>
      </c>
      <c r="AH2831" s="2" t="str">
        <f t="shared" si="1183"/>
        <v/>
      </c>
      <c r="AI2831" t="str">
        <f t="shared" si="1184"/>
        <v/>
      </c>
      <c r="AJ2831" s="2" t="str">
        <f t="shared" si="1185"/>
        <v/>
      </c>
      <c r="AK2831" s="2" t="str">
        <f t="shared" si="1186"/>
        <v/>
      </c>
    </row>
    <row r="2832" spans="1:37" x14ac:dyDescent="0.3">
      <c r="A2832" s="18">
        <v>41074</v>
      </c>
      <c r="B2832">
        <v>0</v>
      </c>
      <c r="C2832">
        <v>14.9</v>
      </c>
      <c r="D2832">
        <v>5.7</v>
      </c>
      <c r="E2832">
        <v>10.3</v>
      </c>
      <c r="G2832" s="3">
        <f t="shared" si="1188"/>
        <v>0</v>
      </c>
      <c r="H2832" s="3">
        <f t="shared" si="1189"/>
        <v>0</v>
      </c>
      <c r="I2832" s="10">
        <f t="shared" si="1163"/>
        <v>0</v>
      </c>
      <c r="J2832" s="3">
        <f t="shared" si="1164"/>
        <v>0</v>
      </c>
      <c r="K2832" s="3">
        <f t="shared" si="1165"/>
        <v>0</v>
      </c>
      <c r="L2832" s="15">
        <f t="shared" si="1166"/>
        <v>0</v>
      </c>
      <c r="M2832" s="3">
        <f t="shared" si="1167"/>
        <v>0</v>
      </c>
      <c r="N2832" s="15">
        <f t="shared" si="1168"/>
        <v>0</v>
      </c>
      <c r="O2832" s="15">
        <f t="shared" si="1169"/>
        <v>0</v>
      </c>
      <c r="P2832" s="15">
        <f t="shared" si="1170"/>
        <v>0</v>
      </c>
      <c r="Q2832" s="3">
        <f t="shared" si="1187"/>
        <v>6</v>
      </c>
      <c r="R2832" s="3">
        <f t="shared" si="1171"/>
        <v>-2.08</v>
      </c>
      <c r="S2832" s="16">
        <f t="shared" si="1172"/>
        <v>-21.424000000000003</v>
      </c>
      <c r="T2832" s="3">
        <f t="shared" si="1173"/>
        <v>0</v>
      </c>
      <c r="U2832" s="3">
        <f t="shared" si="1174"/>
        <v>0</v>
      </c>
      <c r="V2832" s="3">
        <f t="shared" si="1175"/>
        <v>0</v>
      </c>
      <c r="W2832" s="19">
        <f t="shared" si="1176"/>
        <v>0</v>
      </c>
      <c r="X2832" s="19">
        <f t="shared" si="1177"/>
        <v>0</v>
      </c>
      <c r="Y2832" s="19">
        <f t="shared" si="1178"/>
        <v>0</v>
      </c>
      <c r="Z2832" s="2">
        <f t="shared" si="1179"/>
        <v>0</v>
      </c>
      <c r="AA2832" s="2">
        <f t="shared" si="1180"/>
        <v>0</v>
      </c>
      <c r="AB2832">
        <v>0</v>
      </c>
      <c r="AC2832">
        <v>0</v>
      </c>
      <c r="AD2832">
        <v>0</v>
      </c>
      <c r="AE2832">
        <v>0</v>
      </c>
      <c r="AF2832" s="2">
        <f t="shared" si="1181"/>
        <v>0</v>
      </c>
      <c r="AG2832" t="b">
        <f t="shared" si="1182"/>
        <v>0</v>
      </c>
      <c r="AH2832" s="2" t="str">
        <f t="shared" si="1183"/>
        <v/>
      </c>
      <c r="AI2832" t="str">
        <f t="shared" si="1184"/>
        <v/>
      </c>
      <c r="AJ2832" s="2" t="str">
        <f t="shared" si="1185"/>
        <v/>
      </c>
      <c r="AK2832" s="2" t="str">
        <f t="shared" si="1186"/>
        <v/>
      </c>
    </row>
    <row r="2833" spans="1:37" x14ac:dyDescent="0.3">
      <c r="A2833" s="18">
        <v>41075</v>
      </c>
      <c r="B2833">
        <v>0</v>
      </c>
      <c r="C2833">
        <v>16.8</v>
      </c>
      <c r="D2833">
        <v>4.3</v>
      </c>
      <c r="E2833">
        <v>10.55</v>
      </c>
      <c r="G2833" s="3">
        <f t="shared" si="1188"/>
        <v>0</v>
      </c>
      <c r="H2833" s="3">
        <f t="shared" si="1189"/>
        <v>0</v>
      </c>
      <c r="I2833" s="10">
        <f t="shared" si="1163"/>
        <v>0</v>
      </c>
      <c r="J2833" s="3">
        <f t="shared" si="1164"/>
        <v>0</v>
      </c>
      <c r="K2833" s="3">
        <f t="shared" si="1165"/>
        <v>0</v>
      </c>
      <c r="L2833" s="15">
        <f t="shared" si="1166"/>
        <v>0</v>
      </c>
      <c r="M2833" s="3">
        <f t="shared" si="1167"/>
        <v>0</v>
      </c>
      <c r="N2833" s="15">
        <f t="shared" si="1168"/>
        <v>0</v>
      </c>
      <c r="O2833" s="15">
        <f t="shared" si="1169"/>
        <v>0</v>
      </c>
      <c r="P2833" s="15">
        <f t="shared" si="1170"/>
        <v>0</v>
      </c>
      <c r="Q2833" s="3">
        <f t="shared" si="1187"/>
        <v>6</v>
      </c>
      <c r="R2833" s="3">
        <f t="shared" si="1171"/>
        <v>-2.08</v>
      </c>
      <c r="S2833" s="16">
        <f t="shared" si="1172"/>
        <v>-21.944000000000003</v>
      </c>
      <c r="T2833" s="3">
        <f t="shared" si="1173"/>
        <v>0</v>
      </c>
      <c r="U2833" s="3">
        <f t="shared" si="1174"/>
        <v>0</v>
      </c>
      <c r="V2833" s="3">
        <f t="shared" si="1175"/>
        <v>0</v>
      </c>
      <c r="W2833" s="19">
        <f t="shared" si="1176"/>
        <v>0</v>
      </c>
      <c r="X2833" s="19">
        <f t="shared" si="1177"/>
        <v>0</v>
      </c>
      <c r="Y2833" s="19">
        <f t="shared" si="1178"/>
        <v>0</v>
      </c>
      <c r="Z2833" s="2">
        <f t="shared" si="1179"/>
        <v>0</v>
      </c>
      <c r="AA2833" s="2">
        <f t="shared" si="1180"/>
        <v>0</v>
      </c>
      <c r="AB2833">
        <v>0</v>
      </c>
      <c r="AC2833">
        <v>0</v>
      </c>
      <c r="AD2833">
        <v>0</v>
      </c>
      <c r="AE2833">
        <v>0</v>
      </c>
      <c r="AF2833" s="2">
        <f t="shared" si="1181"/>
        <v>0</v>
      </c>
      <c r="AG2833" t="b">
        <f t="shared" si="1182"/>
        <v>0</v>
      </c>
      <c r="AH2833" s="2" t="str">
        <f t="shared" si="1183"/>
        <v/>
      </c>
      <c r="AI2833" t="str">
        <f t="shared" si="1184"/>
        <v/>
      </c>
      <c r="AJ2833" s="2" t="str">
        <f t="shared" si="1185"/>
        <v/>
      </c>
      <c r="AK2833" s="2" t="str">
        <f t="shared" si="1186"/>
        <v/>
      </c>
    </row>
    <row r="2834" spans="1:37" x14ac:dyDescent="0.3">
      <c r="A2834" s="18">
        <v>41076</v>
      </c>
      <c r="B2834">
        <v>0</v>
      </c>
      <c r="C2834">
        <v>21.6</v>
      </c>
      <c r="D2834">
        <v>5.6</v>
      </c>
      <c r="E2834">
        <v>13.6</v>
      </c>
      <c r="G2834" s="3">
        <f t="shared" si="1188"/>
        <v>0</v>
      </c>
      <c r="H2834" s="3">
        <f t="shared" si="1189"/>
        <v>0</v>
      </c>
      <c r="I2834" s="10">
        <f t="shared" ref="I2834:I2897" si="1190">ASNWD*Compact_coef</f>
        <v>0</v>
      </c>
      <c r="J2834" s="3">
        <f t="shared" ref="J2834:J2897" si="1191">IF(ASNWDC&gt;0,ASWE/ASNWDC,0)</f>
        <v>0</v>
      </c>
      <c r="K2834" s="3">
        <f t="shared" ref="K2834:K2897" si="1192">MAX(0,IP-SNOW)</f>
        <v>0</v>
      </c>
      <c r="L2834" s="15">
        <f t="shared" ref="L2834:L2897" si="1193">IP*(1-((MIN(Rainthresh,MAX(Snowthresh,E2834))-Snowthresh)/(Rainthresh-Snowthresh)))</f>
        <v>0</v>
      </c>
      <c r="M2834" s="3">
        <f t="shared" ref="M2834:M2897" si="1194">(SNOW*SWE_gain_coef)-(RAIN*SWE_loss_coef)</f>
        <v>0</v>
      </c>
      <c r="N2834" s="15">
        <f t="shared" ref="N2834:N2897" si="1195">MAX(0,ASWE+ISWES)</f>
        <v>0</v>
      </c>
      <c r="O2834" s="15">
        <f t="shared" ref="O2834:O2897" si="1196">IF(ASNWDS&gt;0,ASWES/ASNWDS,0)</f>
        <v>0</v>
      </c>
      <c r="P2834" s="15">
        <f t="shared" ref="P2834:P2897" si="1197">MAX(0,I2834+((L2834*SWE_gain_coef)/Snowfall_density)-(K2834/MAX(0.1,J2834)))</f>
        <v>0</v>
      </c>
      <c r="Q2834" s="3">
        <f t="shared" si="1187"/>
        <v>6</v>
      </c>
      <c r="R2834" s="3">
        <f t="shared" ref="R2834:R2897" si="1198">IF(MONTH&gt;3,IF(MONTH&lt;10,Melt_coef_late,Melt_coef_early),Melt_coef_early)</f>
        <v>-2.08</v>
      </c>
      <c r="S2834" s="16">
        <f t="shared" ref="S2834:S2897" si="1199">MIN(0,Melt_coef*(TMEAN-Melt_thresh))</f>
        <v>-28.288</v>
      </c>
      <c r="T2834" s="3">
        <f t="shared" ref="T2834:T2897" si="1200">MAX(0,ASWES+ISWEM)</f>
        <v>0</v>
      </c>
      <c r="U2834" s="3">
        <f t="shared" ref="U2834:U2897" si="1201">MIN(O2834,ADENS_max)</f>
        <v>0</v>
      </c>
      <c r="V2834" s="3">
        <f t="shared" ref="V2834:V2897" si="1202">IF(ADENSM&gt;0,ASWEM/ADENSM,0)</f>
        <v>0</v>
      </c>
      <c r="W2834" s="19">
        <f t="shared" ref="W2834:W2897" si="1203">ASWEM</f>
        <v>0</v>
      </c>
      <c r="X2834" s="19">
        <f t="shared" ref="X2834:X2897" si="1204">ADENSM</f>
        <v>0</v>
      </c>
      <c r="Y2834" s="19">
        <f t="shared" ref="Y2834:Y2897" si="1205">ASNWDM</f>
        <v>0</v>
      </c>
      <c r="Z2834" s="2">
        <f t="shared" ref="Z2834:Z2897" si="1206">W2834-G2834</f>
        <v>0</v>
      </c>
      <c r="AA2834" s="2">
        <f t="shared" ref="AA2834:AA2897" si="1207">Y2834-H2834</f>
        <v>0</v>
      </c>
      <c r="AB2834">
        <v>0</v>
      </c>
      <c r="AC2834">
        <v>0</v>
      </c>
      <c r="AD2834">
        <v>0</v>
      </c>
      <c r="AE2834">
        <v>0</v>
      </c>
      <c r="AF2834" s="2">
        <f t="shared" ref="AF2834:AF2897" si="1208">IF(asnwd_obs&gt;0,aswe_obs/asnwd_obs,0)</f>
        <v>0</v>
      </c>
      <c r="AG2834" t="b">
        <f t="shared" ref="AG2834:AG2897" si="1209">OR(Z2834&lt;&gt;0,AB2834&lt;&gt;0)</f>
        <v>0</v>
      </c>
      <c r="AH2834" s="2" t="str">
        <f t="shared" ref="AH2834:AH2897" si="1210">IF(AG2834=TRUE,Z2834-AB2834,"")</f>
        <v/>
      </c>
      <c r="AI2834" t="str">
        <f t="shared" ref="AI2834:AI2897" si="1211">IF(AG2824=TRUE,ABS(Z2834-AB2834),"")</f>
        <v/>
      </c>
      <c r="AJ2834" s="2" t="str">
        <f t="shared" ref="AJ2834:AJ2897" si="1212">IF(AG2834=TRUE,AA2834-AD2834,"")</f>
        <v/>
      </c>
      <c r="AK2834" s="2" t="str">
        <f t="shared" ref="AK2834:AK2897" si="1213">IF(AG2834=TRUE,ABS(AA2834-AD2834),"")</f>
        <v/>
      </c>
    </row>
    <row r="2835" spans="1:37" x14ac:dyDescent="0.3">
      <c r="A2835" s="18">
        <v>41077</v>
      </c>
      <c r="B2835">
        <v>0</v>
      </c>
      <c r="C2835">
        <v>24.2</v>
      </c>
      <c r="D2835">
        <v>10</v>
      </c>
      <c r="E2835">
        <v>17.100000000000001</v>
      </c>
      <c r="G2835" s="3">
        <f t="shared" si="1188"/>
        <v>0</v>
      </c>
      <c r="H2835" s="3">
        <f t="shared" si="1189"/>
        <v>0</v>
      </c>
      <c r="I2835" s="10">
        <f t="shared" si="1190"/>
        <v>0</v>
      </c>
      <c r="J2835" s="3">
        <f t="shared" si="1191"/>
        <v>0</v>
      </c>
      <c r="K2835" s="3">
        <f t="shared" si="1192"/>
        <v>0</v>
      </c>
      <c r="L2835" s="15">
        <f t="shared" si="1193"/>
        <v>0</v>
      </c>
      <c r="M2835" s="3">
        <f t="shared" si="1194"/>
        <v>0</v>
      </c>
      <c r="N2835" s="15">
        <f t="shared" si="1195"/>
        <v>0</v>
      </c>
      <c r="O2835" s="15">
        <f t="shared" si="1196"/>
        <v>0</v>
      </c>
      <c r="P2835" s="15">
        <f t="shared" si="1197"/>
        <v>0</v>
      </c>
      <c r="Q2835" s="3">
        <f t="shared" ref="Q2835:Q2898" si="1214">MONTH(A2835)</f>
        <v>6</v>
      </c>
      <c r="R2835" s="3">
        <f t="shared" si="1198"/>
        <v>-2.08</v>
      </c>
      <c r="S2835" s="16">
        <f t="shared" si="1199"/>
        <v>-35.568000000000005</v>
      </c>
      <c r="T2835" s="3">
        <f t="shared" si="1200"/>
        <v>0</v>
      </c>
      <c r="U2835" s="3">
        <f t="shared" si="1201"/>
        <v>0</v>
      </c>
      <c r="V2835" s="3">
        <f t="shared" si="1202"/>
        <v>0</v>
      </c>
      <c r="W2835" s="19">
        <f t="shared" si="1203"/>
        <v>0</v>
      </c>
      <c r="X2835" s="19">
        <f t="shared" si="1204"/>
        <v>0</v>
      </c>
      <c r="Y2835" s="19">
        <f t="shared" si="1205"/>
        <v>0</v>
      </c>
      <c r="Z2835" s="2">
        <f t="shared" si="1206"/>
        <v>0</v>
      </c>
      <c r="AA2835" s="2">
        <f t="shared" si="1207"/>
        <v>0</v>
      </c>
      <c r="AB2835">
        <v>0</v>
      </c>
      <c r="AC2835">
        <v>0</v>
      </c>
      <c r="AD2835">
        <v>0</v>
      </c>
      <c r="AE2835">
        <v>0</v>
      </c>
      <c r="AF2835" s="2">
        <f t="shared" si="1208"/>
        <v>0</v>
      </c>
      <c r="AG2835" t="b">
        <f t="shared" si="1209"/>
        <v>0</v>
      </c>
      <c r="AH2835" s="2" t="str">
        <f t="shared" si="1210"/>
        <v/>
      </c>
      <c r="AI2835" t="str">
        <f t="shared" si="1211"/>
        <v/>
      </c>
      <c r="AJ2835" s="2" t="str">
        <f t="shared" si="1212"/>
        <v/>
      </c>
      <c r="AK2835" s="2" t="str">
        <f t="shared" si="1213"/>
        <v/>
      </c>
    </row>
    <row r="2836" spans="1:37" x14ac:dyDescent="0.3">
      <c r="A2836" s="18">
        <v>41078</v>
      </c>
      <c r="B2836">
        <v>0</v>
      </c>
      <c r="C2836">
        <v>18.600000000000001</v>
      </c>
      <c r="D2836">
        <v>8.1999999999999993</v>
      </c>
      <c r="E2836">
        <v>13.4</v>
      </c>
      <c r="G2836" s="3">
        <f t="shared" si="1188"/>
        <v>0</v>
      </c>
      <c r="H2836" s="3">
        <f t="shared" si="1189"/>
        <v>0</v>
      </c>
      <c r="I2836" s="10">
        <f t="shared" si="1190"/>
        <v>0</v>
      </c>
      <c r="J2836" s="3">
        <f t="shared" si="1191"/>
        <v>0</v>
      </c>
      <c r="K2836" s="3">
        <f t="shared" si="1192"/>
        <v>0</v>
      </c>
      <c r="L2836" s="15">
        <f t="shared" si="1193"/>
        <v>0</v>
      </c>
      <c r="M2836" s="3">
        <f t="shared" si="1194"/>
        <v>0</v>
      </c>
      <c r="N2836" s="15">
        <f t="shared" si="1195"/>
        <v>0</v>
      </c>
      <c r="O2836" s="15">
        <f t="shared" si="1196"/>
        <v>0</v>
      </c>
      <c r="P2836" s="15">
        <f t="shared" si="1197"/>
        <v>0</v>
      </c>
      <c r="Q2836" s="3">
        <f t="shared" si="1214"/>
        <v>6</v>
      </c>
      <c r="R2836" s="3">
        <f t="shared" si="1198"/>
        <v>-2.08</v>
      </c>
      <c r="S2836" s="16">
        <f t="shared" si="1199"/>
        <v>-27.872000000000003</v>
      </c>
      <c r="T2836" s="3">
        <f t="shared" si="1200"/>
        <v>0</v>
      </c>
      <c r="U2836" s="3">
        <f t="shared" si="1201"/>
        <v>0</v>
      </c>
      <c r="V2836" s="3">
        <f t="shared" si="1202"/>
        <v>0</v>
      </c>
      <c r="W2836" s="19">
        <f t="shared" si="1203"/>
        <v>0</v>
      </c>
      <c r="X2836" s="19">
        <f t="shared" si="1204"/>
        <v>0</v>
      </c>
      <c r="Y2836" s="19">
        <f t="shared" si="1205"/>
        <v>0</v>
      </c>
      <c r="Z2836" s="2">
        <f t="shared" si="1206"/>
        <v>0</v>
      </c>
      <c r="AA2836" s="2">
        <f t="shared" si="1207"/>
        <v>0</v>
      </c>
      <c r="AB2836">
        <v>0</v>
      </c>
      <c r="AC2836">
        <v>0</v>
      </c>
      <c r="AD2836">
        <v>0</v>
      </c>
      <c r="AE2836">
        <v>0</v>
      </c>
      <c r="AF2836" s="2">
        <f t="shared" si="1208"/>
        <v>0</v>
      </c>
      <c r="AG2836" t="b">
        <f t="shared" si="1209"/>
        <v>0</v>
      </c>
      <c r="AH2836" s="2" t="str">
        <f t="shared" si="1210"/>
        <v/>
      </c>
      <c r="AI2836" t="str">
        <f t="shared" si="1211"/>
        <v/>
      </c>
      <c r="AJ2836" s="2" t="str">
        <f t="shared" si="1212"/>
        <v/>
      </c>
      <c r="AK2836" s="2" t="str">
        <f t="shared" si="1213"/>
        <v/>
      </c>
    </row>
    <row r="2837" spans="1:37" x14ac:dyDescent="0.3">
      <c r="A2837" s="18">
        <v>41079</v>
      </c>
      <c r="B2837">
        <v>14.62</v>
      </c>
      <c r="C2837">
        <v>8.3000000000000007</v>
      </c>
      <c r="D2837">
        <v>4.9000000000000004</v>
      </c>
      <c r="E2837">
        <v>6.6</v>
      </c>
      <c r="G2837" s="3">
        <f t="shared" si="1188"/>
        <v>0</v>
      </c>
      <c r="H2837" s="3">
        <f t="shared" si="1189"/>
        <v>0</v>
      </c>
      <c r="I2837" s="10">
        <f t="shared" si="1190"/>
        <v>0</v>
      </c>
      <c r="J2837" s="3">
        <f t="shared" si="1191"/>
        <v>0</v>
      </c>
      <c r="K2837" s="3">
        <f t="shared" si="1192"/>
        <v>14.62</v>
      </c>
      <c r="L2837" s="15">
        <f t="shared" si="1193"/>
        <v>0</v>
      </c>
      <c r="M2837" s="3">
        <f t="shared" si="1194"/>
        <v>-3.6549999999999998</v>
      </c>
      <c r="N2837" s="15">
        <f t="shared" si="1195"/>
        <v>0</v>
      </c>
      <c r="O2837" s="15">
        <f t="shared" si="1196"/>
        <v>0</v>
      </c>
      <c r="P2837" s="15">
        <f t="shared" si="1197"/>
        <v>0</v>
      </c>
      <c r="Q2837" s="3">
        <f t="shared" si="1214"/>
        <v>6</v>
      </c>
      <c r="R2837" s="3">
        <f t="shared" si="1198"/>
        <v>-2.08</v>
      </c>
      <c r="S2837" s="16">
        <f t="shared" si="1199"/>
        <v>-13.728</v>
      </c>
      <c r="T2837" s="3">
        <f t="shared" si="1200"/>
        <v>0</v>
      </c>
      <c r="U2837" s="3">
        <f t="shared" si="1201"/>
        <v>0</v>
      </c>
      <c r="V2837" s="3">
        <f t="shared" si="1202"/>
        <v>0</v>
      </c>
      <c r="W2837" s="19">
        <f t="shared" si="1203"/>
        <v>0</v>
      </c>
      <c r="X2837" s="19">
        <f t="shared" si="1204"/>
        <v>0</v>
      </c>
      <c r="Y2837" s="19">
        <f t="shared" si="1205"/>
        <v>0</v>
      </c>
      <c r="Z2837" s="2">
        <f t="shared" si="1206"/>
        <v>0</v>
      </c>
      <c r="AA2837" s="2">
        <f t="shared" si="1207"/>
        <v>0</v>
      </c>
      <c r="AB2837">
        <v>0</v>
      </c>
      <c r="AC2837">
        <v>0</v>
      </c>
      <c r="AD2837">
        <v>0</v>
      </c>
      <c r="AE2837">
        <v>0</v>
      </c>
      <c r="AF2837" s="2">
        <f t="shared" si="1208"/>
        <v>0</v>
      </c>
      <c r="AG2837" t="b">
        <f t="shared" si="1209"/>
        <v>0</v>
      </c>
      <c r="AH2837" s="2" t="str">
        <f t="shared" si="1210"/>
        <v/>
      </c>
      <c r="AI2837" t="str">
        <f t="shared" si="1211"/>
        <v/>
      </c>
      <c r="AJ2837" s="2" t="str">
        <f t="shared" si="1212"/>
        <v/>
      </c>
      <c r="AK2837" s="2" t="str">
        <f t="shared" si="1213"/>
        <v/>
      </c>
    </row>
    <row r="2838" spans="1:37" x14ac:dyDescent="0.3">
      <c r="A2838" s="18">
        <v>41080</v>
      </c>
      <c r="B2838">
        <v>0</v>
      </c>
      <c r="C2838">
        <v>10</v>
      </c>
      <c r="D2838">
        <v>4.5</v>
      </c>
      <c r="E2838">
        <v>7.25</v>
      </c>
      <c r="G2838" s="3">
        <f t="shared" si="1188"/>
        <v>0</v>
      </c>
      <c r="H2838" s="3">
        <f t="shared" si="1189"/>
        <v>0</v>
      </c>
      <c r="I2838" s="10">
        <f t="shared" si="1190"/>
        <v>0</v>
      </c>
      <c r="J2838" s="3">
        <f t="shared" si="1191"/>
        <v>0</v>
      </c>
      <c r="K2838" s="3">
        <f t="shared" si="1192"/>
        <v>0</v>
      </c>
      <c r="L2838" s="15">
        <f t="shared" si="1193"/>
        <v>0</v>
      </c>
      <c r="M2838" s="3">
        <f t="shared" si="1194"/>
        <v>0</v>
      </c>
      <c r="N2838" s="15">
        <f t="shared" si="1195"/>
        <v>0</v>
      </c>
      <c r="O2838" s="15">
        <f t="shared" si="1196"/>
        <v>0</v>
      </c>
      <c r="P2838" s="15">
        <f t="shared" si="1197"/>
        <v>0</v>
      </c>
      <c r="Q2838" s="3">
        <f t="shared" si="1214"/>
        <v>6</v>
      </c>
      <c r="R2838" s="3">
        <f t="shared" si="1198"/>
        <v>-2.08</v>
      </c>
      <c r="S2838" s="16">
        <f t="shared" si="1199"/>
        <v>-15.08</v>
      </c>
      <c r="T2838" s="3">
        <f t="shared" si="1200"/>
        <v>0</v>
      </c>
      <c r="U2838" s="3">
        <f t="shared" si="1201"/>
        <v>0</v>
      </c>
      <c r="V2838" s="3">
        <f t="shared" si="1202"/>
        <v>0</v>
      </c>
      <c r="W2838" s="19">
        <f t="shared" si="1203"/>
        <v>0</v>
      </c>
      <c r="X2838" s="19">
        <f t="shared" si="1204"/>
        <v>0</v>
      </c>
      <c r="Y2838" s="19">
        <f t="shared" si="1205"/>
        <v>0</v>
      </c>
      <c r="Z2838" s="2">
        <f t="shared" si="1206"/>
        <v>0</v>
      </c>
      <c r="AA2838" s="2">
        <f t="shared" si="1207"/>
        <v>0</v>
      </c>
      <c r="AB2838">
        <v>0</v>
      </c>
      <c r="AC2838">
        <v>0</v>
      </c>
      <c r="AD2838">
        <v>0</v>
      </c>
      <c r="AE2838">
        <v>0</v>
      </c>
      <c r="AF2838" s="2">
        <f t="shared" si="1208"/>
        <v>0</v>
      </c>
      <c r="AG2838" t="b">
        <f t="shared" si="1209"/>
        <v>0</v>
      </c>
      <c r="AH2838" s="2" t="str">
        <f t="shared" si="1210"/>
        <v/>
      </c>
      <c r="AI2838" t="str">
        <f t="shared" si="1211"/>
        <v/>
      </c>
      <c r="AJ2838" s="2" t="str">
        <f t="shared" si="1212"/>
        <v/>
      </c>
      <c r="AK2838" s="2" t="str">
        <f t="shared" si="1213"/>
        <v/>
      </c>
    </row>
    <row r="2839" spans="1:37" x14ac:dyDescent="0.3">
      <c r="A2839" s="18">
        <v>41081</v>
      </c>
      <c r="B2839">
        <v>0</v>
      </c>
      <c r="C2839">
        <v>22.1</v>
      </c>
      <c r="D2839">
        <v>4.4000000000000004</v>
      </c>
      <c r="E2839">
        <v>13.25</v>
      </c>
      <c r="G2839" s="3">
        <f t="shared" si="1188"/>
        <v>0</v>
      </c>
      <c r="H2839" s="3">
        <f t="shared" si="1189"/>
        <v>0</v>
      </c>
      <c r="I2839" s="10">
        <f t="shared" si="1190"/>
        <v>0</v>
      </c>
      <c r="J2839" s="3">
        <f t="shared" si="1191"/>
        <v>0</v>
      </c>
      <c r="K2839" s="3">
        <f t="shared" si="1192"/>
        <v>0</v>
      </c>
      <c r="L2839" s="15">
        <f t="shared" si="1193"/>
        <v>0</v>
      </c>
      <c r="M2839" s="3">
        <f t="shared" si="1194"/>
        <v>0</v>
      </c>
      <c r="N2839" s="15">
        <f t="shared" si="1195"/>
        <v>0</v>
      </c>
      <c r="O2839" s="15">
        <f t="shared" si="1196"/>
        <v>0</v>
      </c>
      <c r="P2839" s="15">
        <f t="shared" si="1197"/>
        <v>0</v>
      </c>
      <c r="Q2839" s="3">
        <f t="shared" si="1214"/>
        <v>6</v>
      </c>
      <c r="R2839" s="3">
        <f t="shared" si="1198"/>
        <v>-2.08</v>
      </c>
      <c r="S2839" s="16">
        <f t="shared" si="1199"/>
        <v>-27.560000000000002</v>
      </c>
      <c r="T2839" s="3">
        <f t="shared" si="1200"/>
        <v>0</v>
      </c>
      <c r="U2839" s="3">
        <f t="shared" si="1201"/>
        <v>0</v>
      </c>
      <c r="V2839" s="3">
        <f t="shared" si="1202"/>
        <v>0</v>
      </c>
      <c r="W2839" s="19">
        <f t="shared" si="1203"/>
        <v>0</v>
      </c>
      <c r="X2839" s="19">
        <f t="shared" si="1204"/>
        <v>0</v>
      </c>
      <c r="Y2839" s="19">
        <f t="shared" si="1205"/>
        <v>0</v>
      </c>
      <c r="Z2839" s="2">
        <f t="shared" si="1206"/>
        <v>0</v>
      </c>
      <c r="AA2839" s="2">
        <f t="shared" si="1207"/>
        <v>0</v>
      </c>
      <c r="AB2839">
        <v>0</v>
      </c>
      <c r="AC2839">
        <v>0</v>
      </c>
      <c r="AD2839">
        <v>0</v>
      </c>
      <c r="AE2839">
        <v>0</v>
      </c>
      <c r="AF2839" s="2">
        <f t="shared" si="1208"/>
        <v>0</v>
      </c>
      <c r="AG2839" t="b">
        <f t="shared" si="1209"/>
        <v>0</v>
      </c>
      <c r="AH2839" s="2" t="str">
        <f t="shared" si="1210"/>
        <v/>
      </c>
      <c r="AI2839" t="str">
        <f t="shared" si="1211"/>
        <v/>
      </c>
      <c r="AJ2839" s="2" t="str">
        <f t="shared" si="1212"/>
        <v/>
      </c>
      <c r="AK2839" s="2" t="str">
        <f t="shared" si="1213"/>
        <v/>
      </c>
    </row>
    <row r="2840" spans="1:37" x14ac:dyDescent="0.3">
      <c r="A2840" s="18">
        <v>41082</v>
      </c>
      <c r="B2840">
        <v>0</v>
      </c>
      <c r="C2840">
        <v>22.9</v>
      </c>
      <c r="D2840">
        <v>8.5</v>
      </c>
      <c r="E2840">
        <v>15.7</v>
      </c>
      <c r="G2840" s="3">
        <f t="shared" si="1188"/>
        <v>0</v>
      </c>
      <c r="H2840" s="3">
        <f t="shared" si="1189"/>
        <v>0</v>
      </c>
      <c r="I2840" s="10">
        <f t="shared" si="1190"/>
        <v>0</v>
      </c>
      <c r="J2840" s="3">
        <f t="shared" si="1191"/>
        <v>0</v>
      </c>
      <c r="K2840" s="3">
        <f t="shared" si="1192"/>
        <v>0</v>
      </c>
      <c r="L2840" s="15">
        <f t="shared" si="1193"/>
        <v>0</v>
      </c>
      <c r="M2840" s="3">
        <f t="shared" si="1194"/>
        <v>0</v>
      </c>
      <c r="N2840" s="15">
        <f t="shared" si="1195"/>
        <v>0</v>
      </c>
      <c r="O2840" s="15">
        <f t="shared" si="1196"/>
        <v>0</v>
      </c>
      <c r="P2840" s="15">
        <f t="shared" si="1197"/>
        <v>0</v>
      </c>
      <c r="Q2840" s="3">
        <f t="shared" si="1214"/>
        <v>6</v>
      </c>
      <c r="R2840" s="3">
        <f t="shared" si="1198"/>
        <v>-2.08</v>
      </c>
      <c r="S2840" s="16">
        <f t="shared" si="1199"/>
        <v>-32.655999999999999</v>
      </c>
      <c r="T2840" s="3">
        <f t="shared" si="1200"/>
        <v>0</v>
      </c>
      <c r="U2840" s="3">
        <f t="shared" si="1201"/>
        <v>0</v>
      </c>
      <c r="V2840" s="3">
        <f t="shared" si="1202"/>
        <v>0</v>
      </c>
      <c r="W2840" s="19">
        <f t="shared" si="1203"/>
        <v>0</v>
      </c>
      <c r="X2840" s="19">
        <f t="shared" si="1204"/>
        <v>0</v>
      </c>
      <c r="Y2840" s="19">
        <f t="shared" si="1205"/>
        <v>0</v>
      </c>
      <c r="Z2840" s="2">
        <f t="shared" si="1206"/>
        <v>0</v>
      </c>
      <c r="AA2840" s="2">
        <f t="shared" si="1207"/>
        <v>0</v>
      </c>
      <c r="AB2840">
        <v>0</v>
      </c>
      <c r="AC2840">
        <v>0</v>
      </c>
      <c r="AD2840">
        <v>0</v>
      </c>
      <c r="AE2840">
        <v>0</v>
      </c>
      <c r="AF2840" s="2">
        <f t="shared" si="1208"/>
        <v>0</v>
      </c>
      <c r="AG2840" t="b">
        <f t="shared" si="1209"/>
        <v>0</v>
      </c>
      <c r="AH2840" s="2" t="str">
        <f t="shared" si="1210"/>
        <v/>
      </c>
      <c r="AI2840" t="str">
        <f t="shared" si="1211"/>
        <v/>
      </c>
      <c r="AJ2840" s="2" t="str">
        <f t="shared" si="1212"/>
        <v/>
      </c>
      <c r="AK2840" s="2" t="str">
        <f t="shared" si="1213"/>
        <v/>
      </c>
    </row>
    <row r="2841" spans="1:37" x14ac:dyDescent="0.3">
      <c r="A2841" s="18">
        <v>41083</v>
      </c>
      <c r="B2841">
        <v>22.86</v>
      </c>
      <c r="C2841">
        <v>12.7</v>
      </c>
      <c r="D2841">
        <v>7.3</v>
      </c>
      <c r="E2841">
        <v>10</v>
      </c>
      <c r="G2841" s="3">
        <f t="shared" si="1188"/>
        <v>0</v>
      </c>
      <c r="H2841" s="3">
        <f t="shared" si="1189"/>
        <v>0</v>
      </c>
      <c r="I2841" s="10">
        <f t="shared" si="1190"/>
        <v>0</v>
      </c>
      <c r="J2841" s="3">
        <f t="shared" si="1191"/>
        <v>0</v>
      </c>
      <c r="K2841" s="3">
        <f t="shared" si="1192"/>
        <v>22.86</v>
      </c>
      <c r="L2841" s="15">
        <f t="shared" si="1193"/>
        <v>0</v>
      </c>
      <c r="M2841" s="3">
        <f t="shared" si="1194"/>
        <v>-5.7149999999999999</v>
      </c>
      <c r="N2841" s="15">
        <f t="shared" si="1195"/>
        <v>0</v>
      </c>
      <c r="O2841" s="15">
        <f t="shared" si="1196"/>
        <v>0</v>
      </c>
      <c r="P2841" s="15">
        <f t="shared" si="1197"/>
        <v>0</v>
      </c>
      <c r="Q2841" s="3">
        <f t="shared" si="1214"/>
        <v>6</v>
      </c>
      <c r="R2841" s="3">
        <f t="shared" si="1198"/>
        <v>-2.08</v>
      </c>
      <c r="S2841" s="16">
        <f t="shared" si="1199"/>
        <v>-20.8</v>
      </c>
      <c r="T2841" s="3">
        <f t="shared" si="1200"/>
        <v>0</v>
      </c>
      <c r="U2841" s="3">
        <f t="shared" si="1201"/>
        <v>0</v>
      </c>
      <c r="V2841" s="3">
        <f t="shared" si="1202"/>
        <v>0</v>
      </c>
      <c r="W2841" s="19">
        <f t="shared" si="1203"/>
        <v>0</v>
      </c>
      <c r="X2841" s="19">
        <f t="shared" si="1204"/>
        <v>0</v>
      </c>
      <c r="Y2841" s="19">
        <f t="shared" si="1205"/>
        <v>0</v>
      </c>
      <c r="Z2841" s="2">
        <f t="shared" si="1206"/>
        <v>0</v>
      </c>
      <c r="AA2841" s="2">
        <f t="shared" si="1207"/>
        <v>0</v>
      </c>
      <c r="AB2841">
        <v>0</v>
      </c>
      <c r="AC2841">
        <v>0</v>
      </c>
      <c r="AD2841">
        <v>0</v>
      </c>
      <c r="AE2841">
        <v>0</v>
      </c>
      <c r="AF2841" s="2">
        <f t="shared" si="1208"/>
        <v>0</v>
      </c>
      <c r="AG2841" t="b">
        <f t="shared" si="1209"/>
        <v>0</v>
      </c>
      <c r="AH2841" s="2" t="str">
        <f t="shared" si="1210"/>
        <v/>
      </c>
      <c r="AI2841" t="str">
        <f t="shared" si="1211"/>
        <v/>
      </c>
      <c r="AJ2841" s="2" t="str">
        <f t="shared" si="1212"/>
        <v/>
      </c>
      <c r="AK2841" s="2" t="str">
        <f t="shared" si="1213"/>
        <v/>
      </c>
    </row>
    <row r="2842" spans="1:37" x14ac:dyDescent="0.3">
      <c r="A2842" s="18">
        <v>41084</v>
      </c>
      <c r="B2842">
        <v>17.78</v>
      </c>
      <c r="C2842">
        <v>11.3</v>
      </c>
      <c r="D2842">
        <v>5</v>
      </c>
      <c r="E2842">
        <v>8.15</v>
      </c>
      <c r="G2842" s="3">
        <f t="shared" ref="G2842:G2905" si="1215">W2841</f>
        <v>0</v>
      </c>
      <c r="H2842" s="3">
        <f t="shared" ref="H2842:H2905" si="1216">Y2841</f>
        <v>0</v>
      </c>
      <c r="I2842" s="10">
        <f t="shared" si="1190"/>
        <v>0</v>
      </c>
      <c r="J2842" s="3">
        <f t="shared" si="1191"/>
        <v>0</v>
      </c>
      <c r="K2842" s="3">
        <f t="shared" si="1192"/>
        <v>17.78</v>
      </c>
      <c r="L2842" s="15">
        <f t="shared" si="1193"/>
        <v>0</v>
      </c>
      <c r="M2842" s="3">
        <f t="shared" si="1194"/>
        <v>-4.4450000000000003</v>
      </c>
      <c r="N2842" s="15">
        <f t="shared" si="1195"/>
        <v>0</v>
      </c>
      <c r="O2842" s="15">
        <f t="shared" si="1196"/>
        <v>0</v>
      </c>
      <c r="P2842" s="15">
        <f t="shared" si="1197"/>
        <v>0</v>
      </c>
      <c r="Q2842" s="3">
        <f t="shared" si="1214"/>
        <v>6</v>
      </c>
      <c r="R2842" s="3">
        <f t="shared" si="1198"/>
        <v>-2.08</v>
      </c>
      <c r="S2842" s="16">
        <f t="shared" si="1199"/>
        <v>-16.952000000000002</v>
      </c>
      <c r="T2842" s="3">
        <f t="shared" si="1200"/>
        <v>0</v>
      </c>
      <c r="U2842" s="3">
        <f t="shared" si="1201"/>
        <v>0</v>
      </c>
      <c r="V2842" s="3">
        <f t="shared" si="1202"/>
        <v>0</v>
      </c>
      <c r="W2842" s="19">
        <f t="shared" si="1203"/>
        <v>0</v>
      </c>
      <c r="X2842" s="19">
        <f t="shared" si="1204"/>
        <v>0</v>
      </c>
      <c r="Y2842" s="19">
        <f t="shared" si="1205"/>
        <v>0</v>
      </c>
      <c r="Z2842" s="2">
        <f t="shared" si="1206"/>
        <v>0</v>
      </c>
      <c r="AA2842" s="2">
        <f t="shared" si="1207"/>
        <v>0</v>
      </c>
      <c r="AB2842">
        <v>0</v>
      </c>
      <c r="AC2842">
        <v>0</v>
      </c>
      <c r="AD2842">
        <v>0</v>
      </c>
      <c r="AE2842">
        <v>0</v>
      </c>
      <c r="AF2842" s="2">
        <f t="shared" si="1208"/>
        <v>0</v>
      </c>
      <c r="AG2842" t="b">
        <f t="shared" si="1209"/>
        <v>0</v>
      </c>
      <c r="AH2842" s="2" t="str">
        <f t="shared" si="1210"/>
        <v/>
      </c>
      <c r="AI2842" t="str">
        <f t="shared" si="1211"/>
        <v/>
      </c>
      <c r="AJ2842" s="2" t="str">
        <f t="shared" si="1212"/>
        <v/>
      </c>
      <c r="AK2842" s="2" t="str">
        <f t="shared" si="1213"/>
        <v/>
      </c>
    </row>
    <row r="2843" spans="1:37" x14ac:dyDescent="0.3">
      <c r="A2843" s="18">
        <v>41085</v>
      </c>
      <c r="B2843">
        <v>2.54</v>
      </c>
      <c r="C2843">
        <v>12.5</v>
      </c>
      <c r="D2843">
        <v>5.3</v>
      </c>
      <c r="E2843">
        <v>8.9</v>
      </c>
      <c r="G2843" s="3">
        <f t="shared" si="1215"/>
        <v>0</v>
      </c>
      <c r="H2843" s="3">
        <f t="shared" si="1216"/>
        <v>0</v>
      </c>
      <c r="I2843" s="10">
        <f t="shared" si="1190"/>
        <v>0</v>
      </c>
      <c r="J2843" s="3">
        <f t="shared" si="1191"/>
        <v>0</v>
      </c>
      <c r="K2843" s="3">
        <f t="shared" si="1192"/>
        <v>2.54</v>
      </c>
      <c r="L2843" s="15">
        <f t="shared" si="1193"/>
        <v>0</v>
      </c>
      <c r="M2843" s="3">
        <f t="shared" si="1194"/>
        <v>-0.63500000000000001</v>
      </c>
      <c r="N2843" s="15">
        <f t="shared" si="1195"/>
        <v>0</v>
      </c>
      <c r="O2843" s="15">
        <f t="shared" si="1196"/>
        <v>0</v>
      </c>
      <c r="P2843" s="15">
        <f t="shared" si="1197"/>
        <v>0</v>
      </c>
      <c r="Q2843" s="3">
        <f t="shared" si="1214"/>
        <v>6</v>
      </c>
      <c r="R2843" s="3">
        <f t="shared" si="1198"/>
        <v>-2.08</v>
      </c>
      <c r="S2843" s="16">
        <f t="shared" si="1199"/>
        <v>-18.512</v>
      </c>
      <c r="T2843" s="3">
        <f t="shared" si="1200"/>
        <v>0</v>
      </c>
      <c r="U2843" s="3">
        <f t="shared" si="1201"/>
        <v>0</v>
      </c>
      <c r="V2843" s="3">
        <f t="shared" si="1202"/>
        <v>0</v>
      </c>
      <c r="W2843" s="19">
        <f t="shared" si="1203"/>
        <v>0</v>
      </c>
      <c r="X2843" s="19">
        <f t="shared" si="1204"/>
        <v>0</v>
      </c>
      <c r="Y2843" s="19">
        <f t="shared" si="1205"/>
        <v>0</v>
      </c>
      <c r="Z2843" s="2">
        <f t="shared" si="1206"/>
        <v>0</v>
      </c>
      <c r="AA2843" s="2">
        <f t="shared" si="1207"/>
        <v>0</v>
      </c>
      <c r="AB2843">
        <v>0</v>
      </c>
      <c r="AC2843">
        <v>0</v>
      </c>
      <c r="AD2843">
        <v>0</v>
      </c>
      <c r="AE2843">
        <v>0</v>
      </c>
      <c r="AF2843" s="2">
        <f t="shared" si="1208"/>
        <v>0</v>
      </c>
      <c r="AG2843" t="b">
        <f t="shared" si="1209"/>
        <v>0</v>
      </c>
      <c r="AH2843" s="2" t="str">
        <f t="shared" si="1210"/>
        <v/>
      </c>
      <c r="AI2843" t="str">
        <f t="shared" si="1211"/>
        <v/>
      </c>
      <c r="AJ2843" s="2" t="str">
        <f t="shared" si="1212"/>
        <v/>
      </c>
      <c r="AK2843" s="2" t="str">
        <f t="shared" si="1213"/>
        <v/>
      </c>
    </row>
    <row r="2844" spans="1:37" x14ac:dyDescent="0.3">
      <c r="A2844" s="18">
        <v>41086</v>
      </c>
      <c r="B2844">
        <v>12.7</v>
      </c>
      <c r="C2844">
        <v>13.1</v>
      </c>
      <c r="D2844">
        <v>5</v>
      </c>
      <c r="E2844">
        <v>9.0500000000000007</v>
      </c>
      <c r="G2844" s="3">
        <f t="shared" si="1215"/>
        <v>0</v>
      </c>
      <c r="H2844" s="3">
        <f t="shared" si="1216"/>
        <v>0</v>
      </c>
      <c r="I2844" s="10">
        <f t="shared" si="1190"/>
        <v>0</v>
      </c>
      <c r="J2844" s="3">
        <f t="shared" si="1191"/>
        <v>0</v>
      </c>
      <c r="K2844" s="3">
        <f t="shared" si="1192"/>
        <v>12.7</v>
      </c>
      <c r="L2844" s="15">
        <f t="shared" si="1193"/>
        <v>0</v>
      </c>
      <c r="M2844" s="3">
        <f t="shared" si="1194"/>
        <v>-3.1749999999999998</v>
      </c>
      <c r="N2844" s="15">
        <f t="shared" si="1195"/>
        <v>0</v>
      </c>
      <c r="O2844" s="15">
        <f t="shared" si="1196"/>
        <v>0</v>
      </c>
      <c r="P2844" s="15">
        <f t="shared" si="1197"/>
        <v>0</v>
      </c>
      <c r="Q2844" s="3">
        <f t="shared" si="1214"/>
        <v>6</v>
      </c>
      <c r="R2844" s="3">
        <f t="shared" si="1198"/>
        <v>-2.08</v>
      </c>
      <c r="S2844" s="16">
        <f t="shared" si="1199"/>
        <v>-18.824000000000002</v>
      </c>
      <c r="T2844" s="3">
        <f t="shared" si="1200"/>
        <v>0</v>
      </c>
      <c r="U2844" s="3">
        <f t="shared" si="1201"/>
        <v>0</v>
      </c>
      <c r="V2844" s="3">
        <f t="shared" si="1202"/>
        <v>0</v>
      </c>
      <c r="W2844" s="19">
        <f t="shared" si="1203"/>
        <v>0</v>
      </c>
      <c r="X2844" s="19">
        <f t="shared" si="1204"/>
        <v>0</v>
      </c>
      <c r="Y2844" s="19">
        <f t="shared" si="1205"/>
        <v>0</v>
      </c>
      <c r="Z2844" s="2">
        <f t="shared" si="1206"/>
        <v>0</v>
      </c>
      <c r="AA2844" s="2">
        <f t="shared" si="1207"/>
        <v>0</v>
      </c>
      <c r="AB2844">
        <v>0</v>
      </c>
      <c r="AC2844">
        <v>0</v>
      </c>
      <c r="AD2844">
        <v>0</v>
      </c>
      <c r="AE2844">
        <v>0</v>
      </c>
      <c r="AF2844" s="2">
        <f t="shared" si="1208"/>
        <v>0</v>
      </c>
      <c r="AG2844" t="b">
        <f t="shared" si="1209"/>
        <v>0</v>
      </c>
      <c r="AH2844" s="2" t="str">
        <f t="shared" si="1210"/>
        <v/>
      </c>
      <c r="AI2844" t="str">
        <f t="shared" si="1211"/>
        <v/>
      </c>
      <c r="AJ2844" s="2" t="str">
        <f t="shared" si="1212"/>
        <v/>
      </c>
      <c r="AK2844" s="2" t="str">
        <f t="shared" si="1213"/>
        <v/>
      </c>
    </row>
    <row r="2845" spans="1:37" x14ac:dyDescent="0.3">
      <c r="A2845" s="18">
        <v>41087</v>
      </c>
      <c r="B2845">
        <v>7.62</v>
      </c>
      <c r="C2845">
        <v>8.5</v>
      </c>
      <c r="D2845">
        <v>4.4000000000000004</v>
      </c>
      <c r="E2845">
        <v>6.45</v>
      </c>
      <c r="G2845" s="3">
        <f t="shared" si="1215"/>
        <v>0</v>
      </c>
      <c r="H2845" s="3">
        <f t="shared" si="1216"/>
        <v>0</v>
      </c>
      <c r="I2845" s="10">
        <f t="shared" si="1190"/>
        <v>0</v>
      </c>
      <c r="J2845" s="3">
        <f t="shared" si="1191"/>
        <v>0</v>
      </c>
      <c r="K2845" s="3">
        <f t="shared" si="1192"/>
        <v>7.62</v>
      </c>
      <c r="L2845" s="15">
        <f t="shared" si="1193"/>
        <v>0</v>
      </c>
      <c r="M2845" s="3">
        <f t="shared" si="1194"/>
        <v>-1.905</v>
      </c>
      <c r="N2845" s="15">
        <f t="shared" si="1195"/>
        <v>0</v>
      </c>
      <c r="O2845" s="15">
        <f t="shared" si="1196"/>
        <v>0</v>
      </c>
      <c r="P2845" s="15">
        <f t="shared" si="1197"/>
        <v>0</v>
      </c>
      <c r="Q2845" s="3">
        <f t="shared" si="1214"/>
        <v>6</v>
      </c>
      <c r="R2845" s="3">
        <f t="shared" si="1198"/>
        <v>-2.08</v>
      </c>
      <c r="S2845" s="16">
        <f t="shared" si="1199"/>
        <v>-13.416</v>
      </c>
      <c r="T2845" s="3">
        <f t="shared" si="1200"/>
        <v>0</v>
      </c>
      <c r="U2845" s="3">
        <f t="shared" si="1201"/>
        <v>0</v>
      </c>
      <c r="V2845" s="3">
        <f t="shared" si="1202"/>
        <v>0</v>
      </c>
      <c r="W2845" s="19">
        <f t="shared" si="1203"/>
        <v>0</v>
      </c>
      <c r="X2845" s="19">
        <f t="shared" si="1204"/>
        <v>0</v>
      </c>
      <c r="Y2845" s="19">
        <f t="shared" si="1205"/>
        <v>0</v>
      </c>
      <c r="Z2845" s="2">
        <f t="shared" si="1206"/>
        <v>0</v>
      </c>
      <c r="AA2845" s="2">
        <f t="shared" si="1207"/>
        <v>0</v>
      </c>
      <c r="AB2845">
        <v>0</v>
      </c>
      <c r="AC2845">
        <v>0</v>
      </c>
      <c r="AD2845">
        <v>0</v>
      </c>
      <c r="AE2845">
        <v>0</v>
      </c>
      <c r="AF2845" s="2">
        <f t="shared" si="1208"/>
        <v>0</v>
      </c>
      <c r="AG2845" t="b">
        <f t="shared" si="1209"/>
        <v>0</v>
      </c>
      <c r="AH2845" s="2" t="str">
        <f t="shared" si="1210"/>
        <v/>
      </c>
      <c r="AI2845" t="str">
        <f t="shared" si="1211"/>
        <v/>
      </c>
      <c r="AJ2845" s="2" t="str">
        <f t="shared" si="1212"/>
        <v/>
      </c>
      <c r="AK2845" s="2" t="str">
        <f t="shared" si="1213"/>
        <v/>
      </c>
    </row>
    <row r="2846" spans="1:37" x14ac:dyDescent="0.3">
      <c r="A2846" s="18">
        <v>41088</v>
      </c>
      <c r="B2846">
        <v>0</v>
      </c>
      <c r="C2846">
        <v>19.7</v>
      </c>
      <c r="D2846">
        <v>4</v>
      </c>
      <c r="E2846">
        <v>11.85</v>
      </c>
      <c r="G2846" s="3">
        <f t="shared" si="1215"/>
        <v>0</v>
      </c>
      <c r="H2846" s="3">
        <f t="shared" si="1216"/>
        <v>0</v>
      </c>
      <c r="I2846" s="10">
        <f t="shared" si="1190"/>
        <v>0</v>
      </c>
      <c r="J2846" s="3">
        <f t="shared" si="1191"/>
        <v>0</v>
      </c>
      <c r="K2846" s="3">
        <f t="shared" si="1192"/>
        <v>0</v>
      </c>
      <c r="L2846" s="15">
        <f t="shared" si="1193"/>
        <v>0</v>
      </c>
      <c r="M2846" s="3">
        <f t="shared" si="1194"/>
        <v>0</v>
      </c>
      <c r="N2846" s="15">
        <f t="shared" si="1195"/>
        <v>0</v>
      </c>
      <c r="O2846" s="15">
        <f t="shared" si="1196"/>
        <v>0</v>
      </c>
      <c r="P2846" s="15">
        <f t="shared" si="1197"/>
        <v>0</v>
      </c>
      <c r="Q2846" s="3">
        <f t="shared" si="1214"/>
        <v>6</v>
      </c>
      <c r="R2846" s="3">
        <f t="shared" si="1198"/>
        <v>-2.08</v>
      </c>
      <c r="S2846" s="16">
        <f t="shared" si="1199"/>
        <v>-24.648</v>
      </c>
      <c r="T2846" s="3">
        <f t="shared" si="1200"/>
        <v>0</v>
      </c>
      <c r="U2846" s="3">
        <f t="shared" si="1201"/>
        <v>0</v>
      </c>
      <c r="V2846" s="3">
        <f t="shared" si="1202"/>
        <v>0</v>
      </c>
      <c r="W2846" s="19">
        <f t="shared" si="1203"/>
        <v>0</v>
      </c>
      <c r="X2846" s="19">
        <f t="shared" si="1204"/>
        <v>0</v>
      </c>
      <c r="Y2846" s="19">
        <f t="shared" si="1205"/>
        <v>0</v>
      </c>
      <c r="Z2846" s="2">
        <f t="shared" si="1206"/>
        <v>0</v>
      </c>
      <c r="AA2846" s="2">
        <f t="shared" si="1207"/>
        <v>0</v>
      </c>
      <c r="AB2846">
        <v>0</v>
      </c>
      <c r="AC2846">
        <v>0</v>
      </c>
      <c r="AD2846">
        <v>0</v>
      </c>
      <c r="AE2846">
        <v>0</v>
      </c>
      <c r="AF2846" s="2">
        <f t="shared" si="1208"/>
        <v>0</v>
      </c>
      <c r="AG2846" t="b">
        <f t="shared" si="1209"/>
        <v>0</v>
      </c>
      <c r="AH2846" s="2" t="str">
        <f t="shared" si="1210"/>
        <v/>
      </c>
      <c r="AI2846" t="str">
        <f t="shared" si="1211"/>
        <v/>
      </c>
      <c r="AJ2846" s="2" t="str">
        <f t="shared" si="1212"/>
        <v/>
      </c>
      <c r="AK2846" s="2" t="str">
        <f t="shared" si="1213"/>
        <v/>
      </c>
    </row>
    <row r="2847" spans="1:37" x14ac:dyDescent="0.3">
      <c r="A2847" s="18">
        <v>41089</v>
      </c>
      <c r="B2847">
        <v>0</v>
      </c>
      <c r="C2847">
        <v>19.2</v>
      </c>
      <c r="D2847">
        <v>8.5</v>
      </c>
      <c r="E2847">
        <v>13.85</v>
      </c>
      <c r="G2847" s="3">
        <f t="shared" si="1215"/>
        <v>0</v>
      </c>
      <c r="H2847" s="3">
        <f t="shared" si="1216"/>
        <v>0</v>
      </c>
      <c r="I2847" s="10">
        <f t="shared" si="1190"/>
        <v>0</v>
      </c>
      <c r="J2847" s="3">
        <f t="shared" si="1191"/>
        <v>0</v>
      </c>
      <c r="K2847" s="3">
        <f t="shared" si="1192"/>
        <v>0</v>
      </c>
      <c r="L2847" s="15">
        <f t="shared" si="1193"/>
        <v>0</v>
      </c>
      <c r="M2847" s="3">
        <f t="shared" si="1194"/>
        <v>0</v>
      </c>
      <c r="N2847" s="15">
        <f t="shared" si="1195"/>
        <v>0</v>
      </c>
      <c r="O2847" s="15">
        <f t="shared" si="1196"/>
        <v>0</v>
      </c>
      <c r="P2847" s="15">
        <f t="shared" si="1197"/>
        <v>0</v>
      </c>
      <c r="Q2847" s="3">
        <f t="shared" si="1214"/>
        <v>6</v>
      </c>
      <c r="R2847" s="3">
        <f t="shared" si="1198"/>
        <v>-2.08</v>
      </c>
      <c r="S2847" s="16">
        <f t="shared" si="1199"/>
        <v>-28.808</v>
      </c>
      <c r="T2847" s="3">
        <f t="shared" si="1200"/>
        <v>0</v>
      </c>
      <c r="U2847" s="3">
        <f t="shared" si="1201"/>
        <v>0</v>
      </c>
      <c r="V2847" s="3">
        <f t="shared" si="1202"/>
        <v>0</v>
      </c>
      <c r="W2847" s="19">
        <f t="shared" si="1203"/>
        <v>0</v>
      </c>
      <c r="X2847" s="19">
        <f t="shared" si="1204"/>
        <v>0</v>
      </c>
      <c r="Y2847" s="19">
        <f t="shared" si="1205"/>
        <v>0</v>
      </c>
      <c r="Z2847" s="2">
        <f t="shared" si="1206"/>
        <v>0</v>
      </c>
      <c r="AA2847" s="2">
        <f t="shared" si="1207"/>
        <v>0</v>
      </c>
      <c r="AB2847">
        <v>0</v>
      </c>
      <c r="AC2847">
        <v>0</v>
      </c>
      <c r="AD2847">
        <v>0</v>
      </c>
      <c r="AE2847">
        <v>0</v>
      </c>
      <c r="AF2847" s="2">
        <f t="shared" si="1208"/>
        <v>0</v>
      </c>
      <c r="AG2847" t="b">
        <f t="shared" si="1209"/>
        <v>0</v>
      </c>
      <c r="AH2847" s="2" t="str">
        <f t="shared" si="1210"/>
        <v/>
      </c>
      <c r="AI2847" t="str">
        <f t="shared" si="1211"/>
        <v/>
      </c>
      <c r="AJ2847" s="2" t="str">
        <f t="shared" si="1212"/>
        <v/>
      </c>
      <c r="AK2847" s="2" t="str">
        <f t="shared" si="1213"/>
        <v/>
      </c>
    </row>
    <row r="2848" spans="1:37" x14ac:dyDescent="0.3">
      <c r="A2848" s="18">
        <v>41090</v>
      </c>
      <c r="B2848">
        <v>0</v>
      </c>
      <c r="C2848">
        <v>18.899999999999999</v>
      </c>
      <c r="D2848">
        <v>10.7</v>
      </c>
      <c r="E2848">
        <v>14.8</v>
      </c>
      <c r="G2848" s="3">
        <f t="shared" si="1215"/>
        <v>0</v>
      </c>
      <c r="H2848" s="3">
        <f t="shared" si="1216"/>
        <v>0</v>
      </c>
      <c r="I2848" s="10">
        <f t="shared" si="1190"/>
        <v>0</v>
      </c>
      <c r="J2848" s="3">
        <f t="shared" si="1191"/>
        <v>0</v>
      </c>
      <c r="K2848" s="3">
        <f t="shared" si="1192"/>
        <v>0</v>
      </c>
      <c r="L2848" s="15">
        <f t="shared" si="1193"/>
        <v>0</v>
      </c>
      <c r="M2848" s="3">
        <f t="shared" si="1194"/>
        <v>0</v>
      </c>
      <c r="N2848" s="15">
        <f t="shared" si="1195"/>
        <v>0</v>
      </c>
      <c r="O2848" s="15">
        <f t="shared" si="1196"/>
        <v>0</v>
      </c>
      <c r="P2848" s="15">
        <f t="shared" si="1197"/>
        <v>0</v>
      </c>
      <c r="Q2848" s="3">
        <f t="shared" si="1214"/>
        <v>6</v>
      </c>
      <c r="R2848" s="3">
        <f t="shared" si="1198"/>
        <v>-2.08</v>
      </c>
      <c r="S2848" s="16">
        <f t="shared" si="1199"/>
        <v>-30.784000000000002</v>
      </c>
      <c r="T2848" s="3">
        <f t="shared" si="1200"/>
        <v>0</v>
      </c>
      <c r="U2848" s="3">
        <f t="shared" si="1201"/>
        <v>0</v>
      </c>
      <c r="V2848" s="3">
        <f t="shared" si="1202"/>
        <v>0</v>
      </c>
      <c r="W2848" s="19">
        <f t="shared" si="1203"/>
        <v>0</v>
      </c>
      <c r="X2848" s="19">
        <f t="shared" si="1204"/>
        <v>0</v>
      </c>
      <c r="Y2848" s="19">
        <f t="shared" si="1205"/>
        <v>0</v>
      </c>
      <c r="Z2848" s="2">
        <f t="shared" si="1206"/>
        <v>0</v>
      </c>
      <c r="AA2848" s="2">
        <f t="shared" si="1207"/>
        <v>0</v>
      </c>
      <c r="AB2848">
        <v>0</v>
      </c>
      <c r="AC2848">
        <v>0</v>
      </c>
      <c r="AD2848">
        <v>0</v>
      </c>
      <c r="AE2848">
        <v>0</v>
      </c>
      <c r="AF2848" s="2">
        <f t="shared" si="1208"/>
        <v>0</v>
      </c>
      <c r="AG2848" t="b">
        <f t="shared" si="1209"/>
        <v>0</v>
      </c>
      <c r="AH2848" s="2" t="str">
        <f t="shared" si="1210"/>
        <v/>
      </c>
      <c r="AI2848" t="str">
        <f t="shared" si="1211"/>
        <v/>
      </c>
      <c r="AJ2848" s="2" t="str">
        <f t="shared" si="1212"/>
        <v/>
      </c>
      <c r="AK2848" s="2" t="str">
        <f t="shared" si="1213"/>
        <v/>
      </c>
    </row>
    <row r="2849" spans="1:37" x14ac:dyDescent="0.3">
      <c r="A2849" s="18">
        <v>41091</v>
      </c>
      <c r="B2849">
        <v>0</v>
      </c>
      <c r="C2849">
        <v>16.7</v>
      </c>
      <c r="D2849">
        <v>11.3</v>
      </c>
      <c r="E2849">
        <v>14</v>
      </c>
      <c r="G2849" s="3">
        <f t="shared" si="1215"/>
        <v>0</v>
      </c>
      <c r="H2849" s="3">
        <f t="shared" si="1216"/>
        <v>0</v>
      </c>
      <c r="I2849" s="10">
        <f t="shared" si="1190"/>
        <v>0</v>
      </c>
      <c r="J2849" s="3">
        <f t="shared" si="1191"/>
        <v>0</v>
      </c>
      <c r="K2849" s="3">
        <f t="shared" si="1192"/>
        <v>0</v>
      </c>
      <c r="L2849" s="15">
        <f t="shared" si="1193"/>
        <v>0</v>
      </c>
      <c r="M2849" s="3">
        <f t="shared" si="1194"/>
        <v>0</v>
      </c>
      <c r="N2849" s="15">
        <f t="shared" si="1195"/>
        <v>0</v>
      </c>
      <c r="O2849" s="15">
        <f t="shared" si="1196"/>
        <v>0</v>
      </c>
      <c r="P2849" s="15">
        <f t="shared" si="1197"/>
        <v>0</v>
      </c>
      <c r="Q2849" s="3">
        <f t="shared" si="1214"/>
        <v>7</v>
      </c>
      <c r="R2849" s="3">
        <f t="shared" si="1198"/>
        <v>-2.08</v>
      </c>
      <c r="S2849" s="16">
        <f t="shared" si="1199"/>
        <v>-29.12</v>
      </c>
      <c r="T2849" s="3">
        <f t="shared" si="1200"/>
        <v>0</v>
      </c>
      <c r="U2849" s="3">
        <f t="shared" si="1201"/>
        <v>0</v>
      </c>
      <c r="V2849" s="3">
        <f t="shared" si="1202"/>
        <v>0</v>
      </c>
      <c r="W2849" s="19">
        <f t="shared" si="1203"/>
        <v>0</v>
      </c>
      <c r="X2849" s="19">
        <f t="shared" si="1204"/>
        <v>0</v>
      </c>
      <c r="Y2849" s="19">
        <f t="shared" si="1205"/>
        <v>0</v>
      </c>
      <c r="Z2849" s="2">
        <f t="shared" si="1206"/>
        <v>0</v>
      </c>
      <c r="AA2849" s="2">
        <f t="shared" si="1207"/>
        <v>0</v>
      </c>
      <c r="AB2849">
        <v>0</v>
      </c>
      <c r="AC2849">
        <v>0</v>
      </c>
      <c r="AD2849">
        <v>0</v>
      </c>
      <c r="AE2849">
        <v>0</v>
      </c>
      <c r="AF2849" s="2">
        <f t="shared" si="1208"/>
        <v>0</v>
      </c>
      <c r="AG2849" t="b">
        <f t="shared" si="1209"/>
        <v>0</v>
      </c>
      <c r="AH2849" s="2" t="str">
        <f t="shared" si="1210"/>
        <v/>
      </c>
      <c r="AI2849" t="str">
        <f t="shared" si="1211"/>
        <v/>
      </c>
      <c r="AJ2849" s="2" t="str">
        <f t="shared" si="1212"/>
        <v/>
      </c>
      <c r="AK2849" s="2" t="str">
        <f t="shared" si="1213"/>
        <v/>
      </c>
    </row>
    <row r="2850" spans="1:37" x14ac:dyDescent="0.3">
      <c r="A2850" s="18">
        <v>41092</v>
      </c>
      <c r="B2850">
        <v>0</v>
      </c>
      <c r="C2850">
        <v>17.100000000000001</v>
      </c>
      <c r="D2850">
        <v>10.8</v>
      </c>
      <c r="E2850">
        <v>13.95</v>
      </c>
      <c r="G2850" s="3">
        <f t="shared" si="1215"/>
        <v>0</v>
      </c>
      <c r="H2850" s="3">
        <f t="shared" si="1216"/>
        <v>0</v>
      </c>
      <c r="I2850" s="10">
        <f t="shared" si="1190"/>
        <v>0</v>
      </c>
      <c r="J2850" s="3">
        <f t="shared" si="1191"/>
        <v>0</v>
      </c>
      <c r="K2850" s="3">
        <f t="shared" si="1192"/>
        <v>0</v>
      </c>
      <c r="L2850" s="15">
        <f t="shared" si="1193"/>
        <v>0</v>
      </c>
      <c r="M2850" s="3">
        <f t="shared" si="1194"/>
        <v>0</v>
      </c>
      <c r="N2850" s="15">
        <f t="shared" si="1195"/>
        <v>0</v>
      </c>
      <c r="O2850" s="15">
        <f t="shared" si="1196"/>
        <v>0</v>
      </c>
      <c r="P2850" s="15">
        <f t="shared" si="1197"/>
        <v>0</v>
      </c>
      <c r="Q2850" s="3">
        <f t="shared" si="1214"/>
        <v>7</v>
      </c>
      <c r="R2850" s="3">
        <f t="shared" si="1198"/>
        <v>-2.08</v>
      </c>
      <c r="S2850" s="16">
        <f t="shared" si="1199"/>
        <v>-29.015999999999998</v>
      </c>
      <c r="T2850" s="3">
        <f t="shared" si="1200"/>
        <v>0</v>
      </c>
      <c r="U2850" s="3">
        <f t="shared" si="1201"/>
        <v>0</v>
      </c>
      <c r="V2850" s="3">
        <f t="shared" si="1202"/>
        <v>0</v>
      </c>
      <c r="W2850" s="19">
        <f t="shared" si="1203"/>
        <v>0</v>
      </c>
      <c r="X2850" s="19">
        <f t="shared" si="1204"/>
        <v>0</v>
      </c>
      <c r="Y2850" s="19">
        <f t="shared" si="1205"/>
        <v>0</v>
      </c>
      <c r="Z2850" s="2">
        <f t="shared" si="1206"/>
        <v>0</v>
      </c>
      <c r="AA2850" s="2">
        <f t="shared" si="1207"/>
        <v>0</v>
      </c>
      <c r="AB2850">
        <v>0</v>
      </c>
      <c r="AC2850">
        <v>0</v>
      </c>
      <c r="AD2850">
        <v>0</v>
      </c>
      <c r="AE2850">
        <v>0</v>
      </c>
      <c r="AF2850" s="2">
        <f t="shared" si="1208"/>
        <v>0</v>
      </c>
      <c r="AG2850" t="b">
        <f t="shared" si="1209"/>
        <v>0</v>
      </c>
      <c r="AH2850" s="2" t="str">
        <f t="shared" si="1210"/>
        <v/>
      </c>
      <c r="AI2850" t="str">
        <f t="shared" si="1211"/>
        <v/>
      </c>
      <c r="AJ2850" s="2" t="str">
        <f t="shared" si="1212"/>
        <v/>
      </c>
      <c r="AK2850" s="2" t="str">
        <f t="shared" si="1213"/>
        <v/>
      </c>
    </row>
    <row r="2851" spans="1:37" x14ac:dyDescent="0.3">
      <c r="A2851" s="18">
        <v>41093</v>
      </c>
      <c r="B2851">
        <v>0</v>
      </c>
      <c r="C2851">
        <v>19.2</v>
      </c>
      <c r="D2851">
        <v>8.4</v>
      </c>
      <c r="E2851">
        <v>13.8</v>
      </c>
      <c r="G2851" s="3">
        <f t="shared" si="1215"/>
        <v>0</v>
      </c>
      <c r="H2851" s="3">
        <f t="shared" si="1216"/>
        <v>0</v>
      </c>
      <c r="I2851" s="10">
        <f t="shared" si="1190"/>
        <v>0</v>
      </c>
      <c r="J2851" s="3">
        <f t="shared" si="1191"/>
        <v>0</v>
      </c>
      <c r="K2851" s="3">
        <f t="shared" si="1192"/>
        <v>0</v>
      </c>
      <c r="L2851" s="15">
        <f t="shared" si="1193"/>
        <v>0</v>
      </c>
      <c r="M2851" s="3">
        <f t="shared" si="1194"/>
        <v>0</v>
      </c>
      <c r="N2851" s="15">
        <f t="shared" si="1195"/>
        <v>0</v>
      </c>
      <c r="O2851" s="15">
        <f t="shared" si="1196"/>
        <v>0</v>
      </c>
      <c r="P2851" s="15">
        <f t="shared" si="1197"/>
        <v>0</v>
      </c>
      <c r="Q2851" s="3">
        <f t="shared" si="1214"/>
        <v>7</v>
      </c>
      <c r="R2851" s="3">
        <f t="shared" si="1198"/>
        <v>-2.08</v>
      </c>
      <c r="S2851" s="16">
        <f t="shared" si="1199"/>
        <v>-28.704000000000004</v>
      </c>
      <c r="T2851" s="3">
        <f t="shared" si="1200"/>
        <v>0</v>
      </c>
      <c r="U2851" s="3">
        <f t="shared" si="1201"/>
        <v>0</v>
      </c>
      <c r="V2851" s="3">
        <f t="shared" si="1202"/>
        <v>0</v>
      </c>
      <c r="W2851" s="19">
        <f t="shared" si="1203"/>
        <v>0</v>
      </c>
      <c r="X2851" s="19">
        <f t="shared" si="1204"/>
        <v>0</v>
      </c>
      <c r="Y2851" s="19">
        <f t="shared" si="1205"/>
        <v>0</v>
      </c>
      <c r="Z2851" s="2">
        <f t="shared" si="1206"/>
        <v>0</v>
      </c>
      <c r="AA2851" s="2">
        <f t="shared" si="1207"/>
        <v>0</v>
      </c>
      <c r="AB2851">
        <v>0</v>
      </c>
      <c r="AC2851">
        <v>0</v>
      </c>
      <c r="AD2851">
        <v>0</v>
      </c>
      <c r="AE2851">
        <v>0</v>
      </c>
      <c r="AF2851" s="2">
        <f t="shared" si="1208"/>
        <v>0</v>
      </c>
      <c r="AG2851" t="b">
        <f t="shared" si="1209"/>
        <v>0</v>
      </c>
      <c r="AH2851" s="2" t="str">
        <f t="shared" si="1210"/>
        <v/>
      </c>
      <c r="AI2851" t="str">
        <f t="shared" si="1211"/>
        <v/>
      </c>
      <c r="AJ2851" s="2" t="str">
        <f t="shared" si="1212"/>
        <v/>
      </c>
      <c r="AK2851" s="2" t="str">
        <f t="shared" si="1213"/>
        <v/>
      </c>
    </row>
    <row r="2852" spans="1:37" x14ac:dyDescent="0.3">
      <c r="A2852" s="18">
        <v>41094</v>
      </c>
      <c r="B2852">
        <v>0</v>
      </c>
      <c r="C2852">
        <v>12.6</v>
      </c>
      <c r="D2852">
        <v>6.2</v>
      </c>
      <c r="E2852">
        <v>9.4</v>
      </c>
      <c r="G2852" s="3">
        <f t="shared" si="1215"/>
        <v>0</v>
      </c>
      <c r="H2852" s="3">
        <f t="shared" si="1216"/>
        <v>0</v>
      </c>
      <c r="I2852" s="10">
        <f t="shared" si="1190"/>
        <v>0</v>
      </c>
      <c r="J2852" s="3">
        <f t="shared" si="1191"/>
        <v>0</v>
      </c>
      <c r="K2852" s="3">
        <f t="shared" si="1192"/>
        <v>0</v>
      </c>
      <c r="L2852" s="15">
        <f t="shared" si="1193"/>
        <v>0</v>
      </c>
      <c r="M2852" s="3">
        <f t="shared" si="1194"/>
        <v>0</v>
      </c>
      <c r="N2852" s="15">
        <f t="shared" si="1195"/>
        <v>0</v>
      </c>
      <c r="O2852" s="15">
        <f t="shared" si="1196"/>
        <v>0</v>
      </c>
      <c r="P2852" s="15">
        <f t="shared" si="1197"/>
        <v>0</v>
      </c>
      <c r="Q2852" s="3">
        <f t="shared" si="1214"/>
        <v>7</v>
      </c>
      <c r="R2852" s="3">
        <f t="shared" si="1198"/>
        <v>-2.08</v>
      </c>
      <c r="S2852" s="16">
        <f t="shared" si="1199"/>
        <v>-19.552000000000003</v>
      </c>
      <c r="T2852" s="3">
        <f t="shared" si="1200"/>
        <v>0</v>
      </c>
      <c r="U2852" s="3">
        <f t="shared" si="1201"/>
        <v>0</v>
      </c>
      <c r="V2852" s="3">
        <f t="shared" si="1202"/>
        <v>0</v>
      </c>
      <c r="W2852" s="19">
        <f t="shared" si="1203"/>
        <v>0</v>
      </c>
      <c r="X2852" s="19">
        <f t="shared" si="1204"/>
        <v>0</v>
      </c>
      <c r="Y2852" s="19">
        <f t="shared" si="1205"/>
        <v>0</v>
      </c>
      <c r="Z2852" s="2">
        <f t="shared" si="1206"/>
        <v>0</v>
      </c>
      <c r="AA2852" s="2">
        <f t="shared" si="1207"/>
        <v>0</v>
      </c>
      <c r="AB2852">
        <v>0</v>
      </c>
      <c r="AC2852">
        <v>0</v>
      </c>
      <c r="AD2852">
        <v>0</v>
      </c>
      <c r="AE2852">
        <v>0</v>
      </c>
      <c r="AF2852" s="2">
        <f t="shared" si="1208"/>
        <v>0</v>
      </c>
      <c r="AG2852" t="b">
        <f t="shared" si="1209"/>
        <v>0</v>
      </c>
      <c r="AH2852" s="2" t="str">
        <f t="shared" si="1210"/>
        <v/>
      </c>
      <c r="AI2852" t="str">
        <f t="shared" si="1211"/>
        <v/>
      </c>
      <c r="AJ2852" s="2" t="str">
        <f t="shared" si="1212"/>
        <v/>
      </c>
      <c r="AK2852" s="2" t="str">
        <f t="shared" si="1213"/>
        <v/>
      </c>
    </row>
    <row r="2853" spans="1:37" x14ac:dyDescent="0.3">
      <c r="A2853" s="18">
        <v>41095</v>
      </c>
      <c r="B2853">
        <v>0</v>
      </c>
      <c r="C2853">
        <v>18.100000000000001</v>
      </c>
      <c r="D2853">
        <v>5.3</v>
      </c>
      <c r="E2853">
        <v>11.7</v>
      </c>
      <c r="G2853" s="3">
        <f t="shared" si="1215"/>
        <v>0</v>
      </c>
      <c r="H2853" s="3">
        <f t="shared" si="1216"/>
        <v>0</v>
      </c>
      <c r="I2853" s="10">
        <f t="shared" si="1190"/>
        <v>0</v>
      </c>
      <c r="J2853" s="3">
        <f t="shared" si="1191"/>
        <v>0</v>
      </c>
      <c r="K2853" s="3">
        <f t="shared" si="1192"/>
        <v>0</v>
      </c>
      <c r="L2853" s="15">
        <f t="shared" si="1193"/>
        <v>0</v>
      </c>
      <c r="M2853" s="3">
        <f t="shared" si="1194"/>
        <v>0</v>
      </c>
      <c r="N2853" s="15">
        <f t="shared" si="1195"/>
        <v>0</v>
      </c>
      <c r="O2853" s="15">
        <f t="shared" si="1196"/>
        <v>0</v>
      </c>
      <c r="P2853" s="15">
        <f t="shared" si="1197"/>
        <v>0</v>
      </c>
      <c r="Q2853" s="3">
        <f t="shared" si="1214"/>
        <v>7</v>
      </c>
      <c r="R2853" s="3">
        <f t="shared" si="1198"/>
        <v>-2.08</v>
      </c>
      <c r="S2853" s="16">
        <f t="shared" si="1199"/>
        <v>-24.335999999999999</v>
      </c>
      <c r="T2853" s="3">
        <f t="shared" si="1200"/>
        <v>0</v>
      </c>
      <c r="U2853" s="3">
        <f t="shared" si="1201"/>
        <v>0</v>
      </c>
      <c r="V2853" s="3">
        <f t="shared" si="1202"/>
        <v>0</v>
      </c>
      <c r="W2853" s="19">
        <f t="shared" si="1203"/>
        <v>0</v>
      </c>
      <c r="X2853" s="19">
        <f t="shared" si="1204"/>
        <v>0</v>
      </c>
      <c r="Y2853" s="19">
        <f t="shared" si="1205"/>
        <v>0</v>
      </c>
      <c r="Z2853" s="2">
        <f t="shared" si="1206"/>
        <v>0</v>
      </c>
      <c r="AA2853" s="2">
        <f t="shared" si="1207"/>
        <v>0</v>
      </c>
      <c r="AB2853">
        <v>0</v>
      </c>
      <c r="AC2853">
        <v>0</v>
      </c>
      <c r="AD2853">
        <v>0</v>
      </c>
      <c r="AE2853">
        <v>0</v>
      </c>
      <c r="AF2853" s="2">
        <f t="shared" si="1208"/>
        <v>0</v>
      </c>
      <c r="AG2853" t="b">
        <f t="shared" si="1209"/>
        <v>0</v>
      </c>
      <c r="AH2853" s="2" t="str">
        <f t="shared" si="1210"/>
        <v/>
      </c>
      <c r="AI2853" t="str">
        <f t="shared" si="1211"/>
        <v/>
      </c>
      <c r="AJ2853" s="2" t="str">
        <f t="shared" si="1212"/>
        <v/>
      </c>
      <c r="AK2853" s="2" t="str">
        <f t="shared" si="1213"/>
        <v/>
      </c>
    </row>
    <row r="2854" spans="1:37" x14ac:dyDescent="0.3">
      <c r="A2854" s="18">
        <v>41096</v>
      </c>
      <c r="B2854">
        <v>0</v>
      </c>
      <c r="C2854">
        <v>21.9</v>
      </c>
      <c r="D2854">
        <v>7.8</v>
      </c>
      <c r="E2854">
        <v>14.85</v>
      </c>
      <c r="G2854" s="3">
        <f t="shared" si="1215"/>
        <v>0</v>
      </c>
      <c r="H2854" s="3">
        <f t="shared" si="1216"/>
        <v>0</v>
      </c>
      <c r="I2854" s="10">
        <f t="shared" si="1190"/>
        <v>0</v>
      </c>
      <c r="J2854" s="3">
        <f t="shared" si="1191"/>
        <v>0</v>
      </c>
      <c r="K2854" s="3">
        <f t="shared" si="1192"/>
        <v>0</v>
      </c>
      <c r="L2854" s="15">
        <f t="shared" si="1193"/>
        <v>0</v>
      </c>
      <c r="M2854" s="3">
        <f t="shared" si="1194"/>
        <v>0</v>
      </c>
      <c r="N2854" s="15">
        <f t="shared" si="1195"/>
        <v>0</v>
      </c>
      <c r="O2854" s="15">
        <f t="shared" si="1196"/>
        <v>0</v>
      </c>
      <c r="P2854" s="15">
        <f t="shared" si="1197"/>
        <v>0</v>
      </c>
      <c r="Q2854" s="3">
        <f t="shared" si="1214"/>
        <v>7</v>
      </c>
      <c r="R2854" s="3">
        <f t="shared" si="1198"/>
        <v>-2.08</v>
      </c>
      <c r="S2854" s="16">
        <f t="shared" si="1199"/>
        <v>-30.888000000000002</v>
      </c>
      <c r="T2854" s="3">
        <f t="shared" si="1200"/>
        <v>0</v>
      </c>
      <c r="U2854" s="3">
        <f t="shared" si="1201"/>
        <v>0</v>
      </c>
      <c r="V2854" s="3">
        <f t="shared" si="1202"/>
        <v>0</v>
      </c>
      <c r="W2854" s="19">
        <f t="shared" si="1203"/>
        <v>0</v>
      </c>
      <c r="X2854" s="19">
        <f t="shared" si="1204"/>
        <v>0</v>
      </c>
      <c r="Y2854" s="19">
        <f t="shared" si="1205"/>
        <v>0</v>
      </c>
      <c r="Z2854" s="2">
        <f t="shared" si="1206"/>
        <v>0</v>
      </c>
      <c r="AA2854" s="2">
        <f t="shared" si="1207"/>
        <v>0</v>
      </c>
      <c r="AB2854">
        <v>0</v>
      </c>
      <c r="AC2854">
        <v>0</v>
      </c>
      <c r="AD2854">
        <v>0</v>
      </c>
      <c r="AE2854">
        <v>0</v>
      </c>
      <c r="AF2854" s="2">
        <f t="shared" si="1208"/>
        <v>0</v>
      </c>
      <c r="AG2854" t="b">
        <f t="shared" si="1209"/>
        <v>0</v>
      </c>
      <c r="AH2854" s="2" t="str">
        <f t="shared" si="1210"/>
        <v/>
      </c>
      <c r="AI2854" t="str">
        <f t="shared" si="1211"/>
        <v/>
      </c>
      <c r="AJ2854" s="2" t="str">
        <f t="shared" si="1212"/>
        <v/>
      </c>
      <c r="AK2854" s="2" t="str">
        <f t="shared" si="1213"/>
        <v/>
      </c>
    </row>
    <row r="2855" spans="1:37" x14ac:dyDescent="0.3">
      <c r="A2855" s="18">
        <v>41097</v>
      </c>
      <c r="B2855">
        <v>0</v>
      </c>
      <c r="C2855">
        <v>22.9</v>
      </c>
      <c r="D2855">
        <v>9.6999999999999993</v>
      </c>
      <c r="E2855">
        <v>16.3</v>
      </c>
      <c r="G2855" s="3">
        <f t="shared" si="1215"/>
        <v>0</v>
      </c>
      <c r="H2855" s="3">
        <f t="shared" si="1216"/>
        <v>0</v>
      </c>
      <c r="I2855" s="10">
        <f t="shared" si="1190"/>
        <v>0</v>
      </c>
      <c r="J2855" s="3">
        <f t="shared" si="1191"/>
        <v>0</v>
      </c>
      <c r="K2855" s="3">
        <f t="shared" si="1192"/>
        <v>0</v>
      </c>
      <c r="L2855" s="15">
        <f t="shared" si="1193"/>
        <v>0</v>
      </c>
      <c r="M2855" s="3">
        <f t="shared" si="1194"/>
        <v>0</v>
      </c>
      <c r="N2855" s="15">
        <f t="shared" si="1195"/>
        <v>0</v>
      </c>
      <c r="O2855" s="15">
        <f t="shared" si="1196"/>
        <v>0</v>
      </c>
      <c r="P2855" s="15">
        <f t="shared" si="1197"/>
        <v>0</v>
      </c>
      <c r="Q2855" s="3">
        <f t="shared" si="1214"/>
        <v>7</v>
      </c>
      <c r="R2855" s="3">
        <f t="shared" si="1198"/>
        <v>-2.08</v>
      </c>
      <c r="S2855" s="16">
        <f t="shared" si="1199"/>
        <v>-33.904000000000003</v>
      </c>
      <c r="T2855" s="3">
        <f t="shared" si="1200"/>
        <v>0</v>
      </c>
      <c r="U2855" s="3">
        <f t="shared" si="1201"/>
        <v>0</v>
      </c>
      <c r="V2855" s="3">
        <f t="shared" si="1202"/>
        <v>0</v>
      </c>
      <c r="W2855" s="19">
        <f t="shared" si="1203"/>
        <v>0</v>
      </c>
      <c r="X2855" s="19">
        <f t="shared" si="1204"/>
        <v>0</v>
      </c>
      <c r="Y2855" s="19">
        <f t="shared" si="1205"/>
        <v>0</v>
      </c>
      <c r="Z2855" s="2">
        <f t="shared" si="1206"/>
        <v>0</v>
      </c>
      <c r="AA2855" s="2">
        <f t="shared" si="1207"/>
        <v>0</v>
      </c>
      <c r="AB2855">
        <v>0</v>
      </c>
      <c r="AC2855">
        <v>0</v>
      </c>
      <c r="AD2855">
        <v>0</v>
      </c>
      <c r="AE2855">
        <v>0</v>
      </c>
      <c r="AF2855" s="2">
        <f t="shared" si="1208"/>
        <v>0</v>
      </c>
      <c r="AG2855" t="b">
        <f t="shared" si="1209"/>
        <v>0</v>
      </c>
      <c r="AH2855" s="2" t="str">
        <f t="shared" si="1210"/>
        <v/>
      </c>
      <c r="AI2855" t="str">
        <f t="shared" si="1211"/>
        <v/>
      </c>
      <c r="AJ2855" s="2" t="str">
        <f t="shared" si="1212"/>
        <v/>
      </c>
      <c r="AK2855" s="2" t="str">
        <f t="shared" si="1213"/>
        <v/>
      </c>
    </row>
    <row r="2856" spans="1:37" x14ac:dyDescent="0.3">
      <c r="A2856" s="18">
        <v>41098</v>
      </c>
      <c r="B2856">
        <v>0</v>
      </c>
      <c r="C2856">
        <v>26.1</v>
      </c>
      <c r="D2856">
        <v>11</v>
      </c>
      <c r="E2856">
        <v>18.55</v>
      </c>
      <c r="G2856" s="3">
        <f t="shared" si="1215"/>
        <v>0</v>
      </c>
      <c r="H2856" s="3">
        <f t="shared" si="1216"/>
        <v>0</v>
      </c>
      <c r="I2856" s="10">
        <f t="shared" si="1190"/>
        <v>0</v>
      </c>
      <c r="J2856" s="3">
        <f t="shared" si="1191"/>
        <v>0</v>
      </c>
      <c r="K2856" s="3">
        <f t="shared" si="1192"/>
        <v>0</v>
      </c>
      <c r="L2856" s="15">
        <f t="shared" si="1193"/>
        <v>0</v>
      </c>
      <c r="M2856" s="3">
        <f t="shared" si="1194"/>
        <v>0</v>
      </c>
      <c r="N2856" s="15">
        <f t="shared" si="1195"/>
        <v>0</v>
      </c>
      <c r="O2856" s="15">
        <f t="shared" si="1196"/>
        <v>0</v>
      </c>
      <c r="P2856" s="15">
        <f t="shared" si="1197"/>
        <v>0</v>
      </c>
      <c r="Q2856" s="3">
        <f t="shared" si="1214"/>
        <v>7</v>
      </c>
      <c r="R2856" s="3">
        <f t="shared" si="1198"/>
        <v>-2.08</v>
      </c>
      <c r="S2856" s="16">
        <f t="shared" si="1199"/>
        <v>-38.584000000000003</v>
      </c>
      <c r="T2856" s="3">
        <f t="shared" si="1200"/>
        <v>0</v>
      </c>
      <c r="U2856" s="3">
        <f t="shared" si="1201"/>
        <v>0</v>
      </c>
      <c r="V2856" s="3">
        <f t="shared" si="1202"/>
        <v>0</v>
      </c>
      <c r="W2856" s="19">
        <f t="shared" si="1203"/>
        <v>0</v>
      </c>
      <c r="X2856" s="19">
        <f t="shared" si="1204"/>
        <v>0</v>
      </c>
      <c r="Y2856" s="19">
        <f t="shared" si="1205"/>
        <v>0</v>
      </c>
      <c r="Z2856" s="2">
        <f t="shared" si="1206"/>
        <v>0</v>
      </c>
      <c r="AA2856" s="2">
        <f t="shared" si="1207"/>
        <v>0</v>
      </c>
      <c r="AB2856">
        <v>0</v>
      </c>
      <c r="AC2856">
        <v>0</v>
      </c>
      <c r="AD2856">
        <v>0</v>
      </c>
      <c r="AE2856">
        <v>0</v>
      </c>
      <c r="AF2856" s="2">
        <f t="shared" si="1208"/>
        <v>0</v>
      </c>
      <c r="AG2856" t="b">
        <f t="shared" si="1209"/>
        <v>0</v>
      </c>
      <c r="AH2856" s="2" t="str">
        <f t="shared" si="1210"/>
        <v/>
      </c>
      <c r="AI2856" t="str">
        <f t="shared" si="1211"/>
        <v/>
      </c>
      <c r="AJ2856" s="2" t="str">
        <f t="shared" si="1212"/>
        <v/>
      </c>
      <c r="AK2856" s="2" t="str">
        <f t="shared" si="1213"/>
        <v/>
      </c>
    </row>
    <row r="2857" spans="1:37" x14ac:dyDescent="0.3">
      <c r="A2857" s="18">
        <v>41099</v>
      </c>
      <c r="B2857">
        <v>0</v>
      </c>
      <c r="C2857">
        <v>26.3</v>
      </c>
      <c r="D2857">
        <v>13.5</v>
      </c>
      <c r="E2857">
        <v>19.899999999999999</v>
      </c>
      <c r="G2857" s="3">
        <f t="shared" si="1215"/>
        <v>0</v>
      </c>
      <c r="H2857" s="3">
        <f t="shared" si="1216"/>
        <v>0</v>
      </c>
      <c r="I2857" s="10">
        <f t="shared" si="1190"/>
        <v>0</v>
      </c>
      <c r="J2857" s="3">
        <f t="shared" si="1191"/>
        <v>0</v>
      </c>
      <c r="K2857" s="3">
        <f t="shared" si="1192"/>
        <v>0</v>
      </c>
      <c r="L2857" s="15">
        <f t="shared" si="1193"/>
        <v>0</v>
      </c>
      <c r="M2857" s="3">
        <f t="shared" si="1194"/>
        <v>0</v>
      </c>
      <c r="N2857" s="15">
        <f t="shared" si="1195"/>
        <v>0</v>
      </c>
      <c r="O2857" s="15">
        <f t="shared" si="1196"/>
        <v>0</v>
      </c>
      <c r="P2857" s="15">
        <f t="shared" si="1197"/>
        <v>0</v>
      </c>
      <c r="Q2857" s="3">
        <f t="shared" si="1214"/>
        <v>7</v>
      </c>
      <c r="R2857" s="3">
        <f t="shared" si="1198"/>
        <v>-2.08</v>
      </c>
      <c r="S2857" s="16">
        <f t="shared" si="1199"/>
        <v>-41.391999999999996</v>
      </c>
      <c r="T2857" s="3">
        <f t="shared" si="1200"/>
        <v>0</v>
      </c>
      <c r="U2857" s="3">
        <f t="shared" si="1201"/>
        <v>0</v>
      </c>
      <c r="V2857" s="3">
        <f t="shared" si="1202"/>
        <v>0</v>
      </c>
      <c r="W2857" s="19">
        <f t="shared" si="1203"/>
        <v>0</v>
      </c>
      <c r="X2857" s="19">
        <f t="shared" si="1204"/>
        <v>0</v>
      </c>
      <c r="Y2857" s="19">
        <f t="shared" si="1205"/>
        <v>0</v>
      </c>
      <c r="Z2857" s="2">
        <f t="shared" si="1206"/>
        <v>0</v>
      </c>
      <c r="AA2857" s="2">
        <f t="shared" si="1207"/>
        <v>0</v>
      </c>
      <c r="AB2857">
        <v>0</v>
      </c>
      <c r="AC2857">
        <v>0</v>
      </c>
      <c r="AD2857">
        <v>0</v>
      </c>
      <c r="AE2857">
        <v>0</v>
      </c>
      <c r="AF2857" s="2">
        <f t="shared" si="1208"/>
        <v>0</v>
      </c>
      <c r="AG2857" t="b">
        <f t="shared" si="1209"/>
        <v>0</v>
      </c>
      <c r="AH2857" s="2" t="str">
        <f t="shared" si="1210"/>
        <v/>
      </c>
      <c r="AI2857" t="str">
        <f t="shared" si="1211"/>
        <v/>
      </c>
      <c r="AJ2857" s="2" t="str">
        <f t="shared" si="1212"/>
        <v/>
      </c>
      <c r="AK2857" s="2" t="str">
        <f t="shared" si="1213"/>
        <v/>
      </c>
    </row>
    <row r="2858" spans="1:37" x14ac:dyDescent="0.3">
      <c r="A2858" s="18">
        <v>41100</v>
      </c>
      <c r="B2858">
        <v>0</v>
      </c>
      <c r="C2858">
        <v>24.5</v>
      </c>
      <c r="D2858">
        <v>12.6</v>
      </c>
      <c r="E2858">
        <v>18.55</v>
      </c>
      <c r="G2858" s="3">
        <f t="shared" si="1215"/>
        <v>0</v>
      </c>
      <c r="H2858" s="3">
        <f t="shared" si="1216"/>
        <v>0</v>
      </c>
      <c r="I2858" s="10">
        <f t="shared" si="1190"/>
        <v>0</v>
      </c>
      <c r="J2858" s="3">
        <f t="shared" si="1191"/>
        <v>0</v>
      </c>
      <c r="K2858" s="3">
        <f t="shared" si="1192"/>
        <v>0</v>
      </c>
      <c r="L2858" s="15">
        <f t="shared" si="1193"/>
        <v>0</v>
      </c>
      <c r="M2858" s="3">
        <f t="shared" si="1194"/>
        <v>0</v>
      </c>
      <c r="N2858" s="15">
        <f t="shared" si="1195"/>
        <v>0</v>
      </c>
      <c r="O2858" s="15">
        <f t="shared" si="1196"/>
        <v>0</v>
      </c>
      <c r="P2858" s="15">
        <f t="shared" si="1197"/>
        <v>0</v>
      </c>
      <c r="Q2858" s="3">
        <f t="shared" si="1214"/>
        <v>7</v>
      </c>
      <c r="R2858" s="3">
        <f t="shared" si="1198"/>
        <v>-2.08</v>
      </c>
      <c r="S2858" s="16">
        <f t="shared" si="1199"/>
        <v>-38.584000000000003</v>
      </c>
      <c r="T2858" s="3">
        <f t="shared" si="1200"/>
        <v>0</v>
      </c>
      <c r="U2858" s="3">
        <f t="shared" si="1201"/>
        <v>0</v>
      </c>
      <c r="V2858" s="3">
        <f t="shared" si="1202"/>
        <v>0</v>
      </c>
      <c r="W2858" s="19">
        <f t="shared" si="1203"/>
        <v>0</v>
      </c>
      <c r="X2858" s="19">
        <f t="shared" si="1204"/>
        <v>0</v>
      </c>
      <c r="Y2858" s="19">
        <f t="shared" si="1205"/>
        <v>0</v>
      </c>
      <c r="Z2858" s="2">
        <f t="shared" si="1206"/>
        <v>0</v>
      </c>
      <c r="AA2858" s="2">
        <f t="shared" si="1207"/>
        <v>0</v>
      </c>
      <c r="AB2858">
        <v>0</v>
      </c>
      <c r="AC2858">
        <v>0</v>
      </c>
      <c r="AD2858">
        <v>0</v>
      </c>
      <c r="AE2858">
        <v>0</v>
      </c>
      <c r="AF2858" s="2">
        <f t="shared" si="1208"/>
        <v>0</v>
      </c>
      <c r="AG2858" t="b">
        <f t="shared" si="1209"/>
        <v>0</v>
      </c>
      <c r="AH2858" s="2" t="str">
        <f t="shared" si="1210"/>
        <v/>
      </c>
      <c r="AI2858" t="str">
        <f t="shared" si="1211"/>
        <v/>
      </c>
      <c r="AJ2858" s="2" t="str">
        <f t="shared" si="1212"/>
        <v/>
      </c>
      <c r="AK2858" s="2" t="str">
        <f t="shared" si="1213"/>
        <v/>
      </c>
    </row>
    <row r="2859" spans="1:37" x14ac:dyDescent="0.3">
      <c r="A2859" s="18">
        <v>41101</v>
      </c>
      <c r="B2859">
        <v>0</v>
      </c>
      <c r="C2859">
        <v>23.4</v>
      </c>
      <c r="D2859">
        <v>11.3</v>
      </c>
      <c r="E2859">
        <v>17.350000000000001</v>
      </c>
      <c r="G2859" s="3">
        <f t="shared" si="1215"/>
        <v>0</v>
      </c>
      <c r="H2859" s="3">
        <f t="shared" si="1216"/>
        <v>0</v>
      </c>
      <c r="I2859" s="10">
        <f t="shared" si="1190"/>
        <v>0</v>
      </c>
      <c r="J2859" s="3">
        <f t="shared" si="1191"/>
        <v>0</v>
      </c>
      <c r="K2859" s="3">
        <f t="shared" si="1192"/>
        <v>0</v>
      </c>
      <c r="L2859" s="15">
        <f t="shared" si="1193"/>
        <v>0</v>
      </c>
      <c r="M2859" s="3">
        <f t="shared" si="1194"/>
        <v>0</v>
      </c>
      <c r="N2859" s="15">
        <f t="shared" si="1195"/>
        <v>0</v>
      </c>
      <c r="O2859" s="15">
        <f t="shared" si="1196"/>
        <v>0</v>
      </c>
      <c r="P2859" s="15">
        <f t="shared" si="1197"/>
        <v>0</v>
      </c>
      <c r="Q2859" s="3">
        <f t="shared" si="1214"/>
        <v>7</v>
      </c>
      <c r="R2859" s="3">
        <f t="shared" si="1198"/>
        <v>-2.08</v>
      </c>
      <c r="S2859" s="16">
        <f t="shared" si="1199"/>
        <v>-36.088000000000001</v>
      </c>
      <c r="T2859" s="3">
        <f t="shared" si="1200"/>
        <v>0</v>
      </c>
      <c r="U2859" s="3">
        <f t="shared" si="1201"/>
        <v>0</v>
      </c>
      <c r="V2859" s="3">
        <f t="shared" si="1202"/>
        <v>0</v>
      </c>
      <c r="W2859" s="19">
        <f t="shared" si="1203"/>
        <v>0</v>
      </c>
      <c r="X2859" s="19">
        <f t="shared" si="1204"/>
        <v>0</v>
      </c>
      <c r="Y2859" s="19">
        <f t="shared" si="1205"/>
        <v>0</v>
      </c>
      <c r="Z2859" s="2">
        <f t="shared" si="1206"/>
        <v>0</v>
      </c>
      <c r="AA2859" s="2">
        <f t="shared" si="1207"/>
        <v>0</v>
      </c>
      <c r="AB2859">
        <v>0</v>
      </c>
      <c r="AC2859">
        <v>0</v>
      </c>
      <c r="AD2859">
        <v>0</v>
      </c>
      <c r="AE2859">
        <v>0</v>
      </c>
      <c r="AF2859" s="2">
        <f t="shared" si="1208"/>
        <v>0</v>
      </c>
      <c r="AG2859" t="b">
        <f t="shared" si="1209"/>
        <v>0</v>
      </c>
      <c r="AH2859" s="2" t="str">
        <f t="shared" si="1210"/>
        <v/>
      </c>
      <c r="AI2859" t="str">
        <f t="shared" si="1211"/>
        <v/>
      </c>
      <c r="AJ2859" s="2" t="str">
        <f t="shared" si="1212"/>
        <v/>
      </c>
      <c r="AK2859" s="2" t="str">
        <f t="shared" si="1213"/>
        <v/>
      </c>
    </row>
    <row r="2860" spans="1:37" x14ac:dyDescent="0.3">
      <c r="A2860" s="18">
        <v>41102</v>
      </c>
      <c r="B2860">
        <v>0</v>
      </c>
      <c r="C2860">
        <v>25.9</v>
      </c>
      <c r="D2860">
        <v>11</v>
      </c>
      <c r="E2860">
        <v>18.45</v>
      </c>
      <c r="G2860" s="3">
        <f t="shared" si="1215"/>
        <v>0</v>
      </c>
      <c r="H2860" s="3">
        <f t="shared" si="1216"/>
        <v>0</v>
      </c>
      <c r="I2860" s="10">
        <f t="shared" si="1190"/>
        <v>0</v>
      </c>
      <c r="J2860" s="3">
        <f t="shared" si="1191"/>
        <v>0</v>
      </c>
      <c r="K2860" s="3">
        <f t="shared" si="1192"/>
        <v>0</v>
      </c>
      <c r="L2860" s="15">
        <f t="shared" si="1193"/>
        <v>0</v>
      </c>
      <c r="M2860" s="3">
        <f t="shared" si="1194"/>
        <v>0</v>
      </c>
      <c r="N2860" s="15">
        <f t="shared" si="1195"/>
        <v>0</v>
      </c>
      <c r="O2860" s="15">
        <f t="shared" si="1196"/>
        <v>0</v>
      </c>
      <c r="P2860" s="15">
        <f t="shared" si="1197"/>
        <v>0</v>
      </c>
      <c r="Q2860" s="3">
        <f t="shared" si="1214"/>
        <v>7</v>
      </c>
      <c r="R2860" s="3">
        <f t="shared" si="1198"/>
        <v>-2.08</v>
      </c>
      <c r="S2860" s="16">
        <f t="shared" si="1199"/>
        <v>-38.375999999999998</v>
      </c>
      <c r="T2860" s="3">
        <f t="shared" si="1200"/>
        <v>0</v>
      </c>
      <c r="U2860" s="3">
        <f t="shared" si="1201"/>
        <v>0</v>
      </c>
      <c r="V2860" s="3">
        <f t="shared" si="1202"/>
        <v>0</v>
      </c>
      <c r="W2860" s="19">
        <f t="shared" si="1203"/>
        <v>0</v>
      </c>
      <c r="X2860" s="19">
        <f t="shared" si="1204"/>
        <v>0</v>
      </c>
      <c r="Y2860" s="19">
        <f t="shared" si="1205"/>
        <v>0</v>
      </c>
      <c r="Z2860" s="2">
        <f t="shared" si="1206"/>
        <v>0</v>
      </c>
      <c r="AA2860" s="2">
        <f t="shared" si="1207"/>
        <v>0</v>
      </c>
      <c r="AB2860">
        <v>0</v>
      </c>
      <c r="AC2860">
        <v>0</v>
      </c>
      <c r="AD2860">
        <v>0</v>
      </c>
      <c r="AE2860">
        <v>0</v>
      </c>
      <c r="AF2860" s="2">
        <f t="shared" si="1208"/>
        <v>0</v>
      </c>
      <c r="AG2860" t="b">
        <f t="shared" si="1209"/>
        <v>0</v>
      </c>
      <c r="AH2860" s="2" t="str">
        <f t="shared" si="1210"/>
        <v/>
      </c>
      <c r="AI2860" t="str">
        <f t="shared" si="1211"/>
        <v/>
      </c>
      <c r="AJ2860" s="2" t="str">
        <f t="shared" si="1212"/>
        <v/>
      </c>
      <c r="AK2860" s="2" t="str">
        <f t="shared" si="1213"/>
        <v/>
      </c>
    </row>
    <row r="2861" spans="1:37" x14ac:dyDescent="0.3">
      <c r="A2861" s="18">
        <v>41103</v>
      </c>
      <c r="B2861">
        <v>0</v>
      </c>
      <c r="C2861">
        <v>23.2</v>
      </c>
      <c r="D2861">
        <v>11.6</v>
      </c>
      <c r="E2861">
        <v>17.399999999999999</v>
      </c>
      <c r="G2861" s="3">
        <f t="shared" si="1215"/>
        <v>0</v>
      </c>
      <c r="H2861" s="3">
        <f t="shared" si="1216"/>
        <v>0</v>
      </c>
      <c r="I2861" s="10">
        <f t="shared" si="1190"/>
        <v>0</v>
      </c>
      <c r="J2861" s="3">
        <f t="shared" si="1191"/>
        <v>0</v>
      </c>
      <c r="K2861" s="3">
        <f t="shared" si="1192"/>
        <v>0</v>
      </c>
      <c r="L2861" s="15">
        <f t="shared" si="1193"/>
        <v>0</v>
      </c>
      <c r="M2861" s="3">
        <f t="shared" si="1194"/>
        <v>0</v>
      </c>
      <c r="N2861" s="15">
        <f t="shared" si="1195"/>
        <v>0</v>
      </c>
      <c r="O2861" s="15">
        <f t="shared" si="1196"/>
        <v>0</v>
      </c>
      <c r="P2861" s="15">
        <f t="shared" si="1197"/>
        <v>0</v>
      </c>
      <c r="Q2861" s="3">
        <f t="shared" si="1214"/>
        <v>7</v>
      </c>
      <c r="R2861" s="3">
        <f t="shared" si="1198"/>
        <v>-2.08</v>
      </c>
      <c r="S2861" s="16">
        <f t="shared" si="1199"/>
        <v>-36.192</v>
      </c>
      <c r="T2861" s="3">
        <f t="shared" si="1200"/>
        <v>0</v>
      </c>
      <c r="U2861" s="3">
        <f t="shared" si="1201"/>
        <v>0</v>
      </c>
      <c r="V2861" s="3">
        <f t="shared" si="1202"/>
        <v>0</v>
      </c>
      <c r="W2861" s="19">
        <f t="shared" si="1203"/>
        <v>0</v>
      </c>
      <c r="X2861" s="19">
        <f t="shared" si="1204"/>
        <v>0</v>
      </c>
      <c r="Y2861" s="19">
        <f t="shared" si="1205"/>
        <v>0</v>
      </c>
      <c r="Z2861" s="2">
        <f t="shared" si="1206"/>
        <v>0</v>
      </c>
      <c r="AA2861" s="2">
        <f t="shared" si="1207"/>
        <v>0</v>
      </c>
      <c r="AB2861">
        <v>0</v>
      </c>
      <c r="AC2861">
        <v>0</v>
      </c>
      <c r="AD2861">
        <v>0</v>
      </c>
      <c r="AE2861">
        <v>0</v>
      </c>
      <c r="AF2861" s="2">
        <f t="shared" si="1208"/>
        <v>0</v>
      </c>
      <c r="AG2861" t="b">
        <f t="shared" si="1209"/>
        <v>0</v>
      </c>
      <c r="AH2861" s="2" t="str">
        <f t="shared" si="1210"/>
        <v/>
      </c>
      <c r="AI2861" t="str">
        <f t="shared" si="1211"/>
        <v/>
      </c>
      <c r="AJ2861" s="2" t="str">
        <f t="shared" si="1212"/>
        <v/>
      </c>
      <c r="AK2861" s="2" t="str">
        <f t="shared" si="1213"/>
        <v/>
      </c>
    </row>
    <row r="2862" spans="1:37" x14ac:dyDescent="0.3">
      <c r="A2862" s="18">
        <v>41104</v>
      </c>
      <c r="B2862">
        <v>0</v>
      </c>
      <c r="C2862">
        <v>23.3</v>
      </c>
      <c r="D2862">
        <v>10.4</v>
      </c>
      <c r="E2862">
        <v>16.850000000000001</v>
      </c>
      <c r="G2862" s="3">
        <f t="shared" si="1215"/>
        <v>0</v>
      </c>
      <c r="H2862" s="3">
        <f t="shared" si="1216"/>
        <v>0</v>
      </c>
      <c r="I2862" s="10">
        <f t="shared" si="1190"/>
        <v>0</v>
      </c>
      <c r="J2862" s="3">
        <f t="shared" si="1191"/>
        <v>0</v>
      </c>
      <c r="K2862" s="3">
        <f t="shared" si="1192"/>
        <v>0</v>
      </c>
      <c r="L2862" s="15">
        <f t="shared" si="1193"/>
        <v>0</v>
      </c>
      <c r="M2862" s="3">
        <f t="shared" si="1194"/>
        <v>0</v>
      </c>
      <c r="N2862" s="15">
        <f t="shared" si="1195"/>
        <v>0</v>
      </c>
      <c r="O2862" s="15">
        <f t="shared" si="1196"/>
        <v>0</v>
      </c>
      <c r="P2862" s="15">
        <f t="shared" si="1197"/>
        <v>0</v>
      </c>
      <c r="Q2862" s="3">
        <f t="shared" si="1214"/>
        <v>7</v>
      </c>
      <c r="R2862" s="3">
        <f t="shared" si="1198"/>
        <v>-2.08</v>
      </c>
      <c r="S2862" s="16">
        <f t="shared" si="1199"/>
        <v>-35.048000000000002</v>
      </c>
      <c r="T2862" s="3">
        <f t="shared" si="1200"/>
        <v>0</v>
      </c>
      <c r="U2862" s="3">
        <f t="shared" si="1201"/>
        <v>0</v>
      </c>
      <c r="V2862" s="3">
        <f t="shared" si="1202"/>
        <v>0</v>
      </c>
      <c r="W2862" s="19">
        <f t="shared" si="1203"/>
        <v>0</v>
      </c>
      <c r="X2862" s="19">
        <f t="shared" si="1204"/>
        <v>0</v>
      </c>
      <c r="Y2862" s="19">
        <f t="shared" si="1205"/>
        <v>0</v>
      </c>
      <c r="Z2862" s="2">
        <f t="shared" si="1206"/>
        <v>0</v>
      </c>
      <c r="AA2862" s="2">
        <f t="shared" si="1207"/>
        <v>0</v>
      </c>
      <c r="AB2862">
        <v>0</v>
      </c>
      <c r="AC2862">
        <v>0</v>
      </c>
      <c r="AD2862">
        <v>0</v>
      </c>
      <c r="AE2862">
        <v>0</v>
      </c>
      <c r="AF2862" s="2">
        <f t="shared" si="1208"/>
        <v>0</v>
      </c>
      <c r="AG2862" t="b">
        <f t="shared" si="1209"/>
        <v>0</v>
      </c>
      <c r="AH2862" s="2" t="str">
        <f t="shared" si="1210"/>
        <v/>
      </c>
      <c r="AI2862" t="str">
        <f t="shared" si="1211"/>
        <v/>
      </c>
      <c r="AJ2862" s="2" t="str">
        <f t="shared" si="1212"/>
        <v/>
      </c>
      <c r="AK2862" s="2" t="str">
        <f t="shared" si="1213"/>
        <v/>
      </c>
    </row>
    <row r="2863" spans="1:37" x14ac:dyDescent="0.3">
      <c r="A2863" s="18">
        <v>41105</v>
      </c>
      <c r="B2863">
        <v>0</v>
      </c>
      <c r="C2863">
        <v>22</v>
      </c>
      <c r="D2863">
        <v>10.9</v>
      </c>
      <c r="E2863">
        <v>16.45</v>
      </c>
      <c r="G2863" s="3">
        <f t="shared" si="1215"/>
        <v>0</v>
      </c>
      <c r="H2863" s="3">
        <f t="shared" si="1216"/>
        <v>0</v>
      </c>
      <c r="I2863" s="10">
        <f t="shared" si="1190"/>
        <v>0</v>
      </c>
      <c r="J2863" s="3">
        <f t="shared" si="1191"/>
        <v>0</v>
      </c>
      <c r="K2863" s="3">
        <f t="shared" si="1192"/>
        <v>0</v>
      </c>
      <c r="L2863" s="15">
        <f t="shared" si="1193"/>
        <v>0</v>
      </c>
      <c r="M2863" s="3">
        <f t="shared" si="1194"/>
        <v>0</v>
      </c>
      <c r="N2863" s="15">
        <f t="shared" si="1195"/>
        <v>0</v>
      </c>
      <c r="O2863" s="15">
        <f t="shared" si="1196"/>
        <v>0</v>
      </c>
      <c r="P2863" s="15">
        <f t="shared" si="1197"/>
        <v>0</v>
      </c>
      <c r="Q2863" s="3">
        <f t="shared" si="1214"/>
        <v>7</v>
      </c>
      <c r="R2863" s="3">
        <f t="shared" si="1198"/>
        <v>-2.08</v>
      </c>
      <c r="S2863" s="16">
        <f t="shared" si="1199"/>
        <v>-34.216000000000001</v>
      </c>
      <c r="T2863" s="3">
        <f t="shared" si="1200"/>
        <v>0</v>
      </c>
      <c r="U2863" s="3">
        <f t="shared" si="1201"/>
        <v>0</v>
      </c>
      <c r="V2863" s="3">
        <f t="shared" si="1202"/>
        <v>0</v>
      </c>
      <c r="W2863" s="19">
        <f t="shared" si="1203"/>
        <v>0</v>
      </c>
      <c r="X2863" s="19">
        <f t="shared" si="1204"/>
        <v>0</v>
      </c>
      <c r="Y2863" s="19">
        <f t="shared" si="1205"/>
        <v>0</v>
      </c>
      <c r="Z2863" s="2">
        <f t="shared" si="1206"/>
        <v>0</v>
      </c>
      <c r="AA2863" s="2">
        <f t="shared" si="1207"/>
        <v>0</v>
      </c>
      <c r="AB2863">
        <v>0</v>
      </c>
      <c r="AC2863">
        <v>0</v>
      </c>
      <c r="AD2863">
        <v>0</v>
      </c>
      <c r="AE2863">
        <v>0</v>
      </c>
      <c r="AF2863" s="2">
        <f t="shared" si="1208"/>
        <v>0</v>
      </c>
      <c r="AG2863" t="b">
        <f t="shared" si="1209"/>
        <v>0</v>
      </c>
      <c r="AH2863" s="2" t="str">
        <f t="shared" si="1210"/>
        <v/>
      </c>
      <c r="AI2863" t="str">
        <f t="shared" si="1211"/>
        <v/>
      </c>
      <c r="AJ2863" s="2" t="str">
        <f t="shared" si="1212"/>
        <v/>
      </c>
      <c r="AK2863" s="2" t="str">
        <f t="shared" si="1213"/>
        <v/>
      </c>
    </row>
    <row r="2864" spans="1:37" x14ac:dyDescent="0.3">
      <c r="A2864" s="18">
        <v>41106</v>
      </c>
      <c r="B2864">
        <v>0</v>
      </c>
      <c r="C2864">
        <v>16.600000000000001</v>
      </c>
      <c r="D2864">
        <v>9.6999999999999993</v>
      </c>
      <c r="E2864">
        <v>13.15</v>
      </c>
      <c r="G2864" s="3">
        <f t="shared" si="1215"/>
        <v>0</v>
      </c>
      <c r="H2864" s="3">
        <f t="shared" si="1216"/>
        <v>0</v>
      </c>
      <c r="I2864" s="10">
        <f t="shared" si="1190"/>
        <v>0</v>
      </c>
      <c r="J2864" s="3">
        <f t="shared" si="1191"/>
        <v>0</v>
      </c>
      <c r="K2864" s="3">
        <f t="shared" si="1192"/>
        <v>0</v>
      </c>
      <c r="L2864" s="15">
        <f t="shared" si="1193"/>
        <v>0</v>
      </c>
      <c r="M2864" s="3">
        <f t="shared" si="1194"/>
        <v>0</v>
      </c>
      <c r="N2864" s="15">
        <f t="shared" si="1195"/>
        <v>0</v>
      </c>
      <c r="O2864" s="15">
        <f t="shared" si="1196"/>
        <v>0</v>
      </c>
      <c r="P2864" s="15">
        <f t="shared" si="1197"/>
        <v>0</v>
      </c>
      <c r="Q2864" s="3">
        <f t="shared" si="1214"/>
        <v>7</v>
      </c>
      <c r="R2864" s="3">
        <f t="shared" si="1198"/>
        <v>-2.08</v>
      </c>
      <c r="S2864" s="16">
        <f t="shared" si="1199"/>
        <v>-27.352</v>
      </c>
      <c r="T2864" s="3">
        <f t="shared" si="1200"/>
        <v>0</v>
      </c>
      <c r="U2864" s="3">
        <f t="shared" si="1201"/>
        <v>0</v>
      </c>
      <c r="V2864" s="3">
        <f t="shared" si="1202"/>
        <v>0</v>
      </c>
      <c r="W2864" s="19">
        <f t="shared" si="1203"/>
        <v>0</v>
      </c>
      <c r="X2864" s="19">
        <f t="shared" si="1204"/>
        <v>0</v>
      </c>
      <c r="Y2864" s="19">
        <f t="shared" si="1205"/>
        <v>0</v>
      </c>
      <c r="Z2864" s="2">
        <f t="shared" si="1206"/>
        <v>0</v>
      </c>
      <c r="AA2864" s="2">
        <f t="shared" si="1207"/>
        <v>0</v>
      </c>
      <c r="AB2864">
        <v>0</v>
      </c>
      <c r="AC2864">
        <v>0</v>
      </c>
      <c r="AD2864">
        <v>0</v>
      </c>
      <c r="AE2864">
        <v>0</v>
      </c>
      <c r="AF2864" s="2">
        <f t="shared" si="1208"/>
        <v>0</v>
      </c>
      <c r="AG2864" t="b">
        <f t="shared" si="1209"/>
        <v>0</v>
      </c>
      <c r="AH2864" s="2" t="str">
        <f t="shared" si="1210"/>
        <v/>
      </c>
      <c r="AI2864" t="str">
        <f t="shared" si="1211"/>
        <v/>
      </c>
      <c r="AJ2864" s="2" t="str">
        <f t="shared" si="1212"/>
        <v/>
      </c>
      <c r="AK2864" s="2" t="str">
        <f t="shared" si="1213"/>
        <v/>
      </c>
    </row>
    <row r="2865" spans="1:37" x14ac:dyDescent="0.3">
      <c r="A2865" s="18">
        <v>41107</v>
      </c>
      <c r="B2865">
        <v>0</v>
      </c>
      <c r="C2865">
        <v>15.3</v>
      </c>
      <c r="D2865">
        <v>9</v>
      </c>
      <c r="E2865">
        <v>12.15</v>
      </c>
      <c r="G2865" s="3">
        <f t="shared" si="1215"/>
        <v>0</v>
      </c>
      <c r="H2865" s="3">
        <f t="shared" si="1216"/>
        <v>0</v>
      </c>
      <c r="I2865" s="10">
        <f t="shared" si="1190"/>
        <v>0</v>
      </c>
      <c r="J2865" s="3">
        <f t="shared" si="1191"/>
        <v>0</v>
      </c>
      <c r="K2865" s="3">
        <f t="shared" si="1192"/>
        <v>0</v>
      </c>
      <c r="L2865" s="15">
        <f t="shared" si="1193"/>
        <v>0</v>
      </c>
      <c r="M2865" s="3">
        <f t="shared" si="1194"/>
        <v>0</v>
      </c>
      <c r="N2865" s="15">
        <f t="shared" si="1195"/>
        <v>0</v>
      </c>
      <c r="O2865" s="15">
        <f t="shared" si="1196"/>
        <v>0</v>
      </c>
      <c r="P2865" s="15">
        <f t="shared" si="1197"/>
        <v>0</v>
      </c>
      <c r="Q2865" s="3">
        <f t="shared" si="1214"/>
        <v>7</v>
      </c>
      <c r="R2865" s="3">
        <f t="shared" si="1198"/>
        <v>-2.08</v>
      </c>
      <c r="S2865" s="16">
        <f t="shared" si="1199"/>
        <v>-25.272000000000002</v>
      </c>
      <c r="T2865" s="3">
        <f t="shared" si="1200"/>
        <v>0</v>
      </c>
      <c r="U2865" s="3">
        <f t="shared" si="1201"/>
        <v>0</v>
      </c>
      <c r="V2865" s="3">
        <f t="shared" si="1202"/>
        <v>0</v>
      </c>
      <c r="W2865" s="19">
        <f t="shared" si="1203"/>
        <v>0</v>
      </c>
      <c r="X2865" s="19">
        <f t="shared" si="1204"/>
        <v>0</v>
      </c>
      <c r="Y2865" s="19">
        <f t="shared" si="1205"/>
        <v>0</v>
      </c>
      <c r="Z2865" s="2">
        <f t="shared" si="1206"/>
        <v>0</v>
      </c>
      <c r="AA2865" s="2">
        <f t="shared" si="1207"/>
        <v>0</v>
      </c>
      <c r="AB2865">
        <v>0</v>
      </c>
      <c r="AC2865">
        <v>0</v>
      </c>
      <c r="AD2865">
        <v>0</v>
      </c>
      <c r="AE2865">
        <v>0</v>
      </c>
      <c r="AF2865" s="2">
        <f t="shared" si="1208"/>
        <v>0</v>
      </c>
      <c r="AG2865" t="b">
        <f t="shared" si="1209"/>
        <v>0</v>
      </c>
      <c r="AH2865" s="2" t="str">
        <f t="shared" si="1210"/>
        <v/>
      </c>
      <c r="AI2865" t="str">
        <f t="shared" si="1211"/>
        <v/>
      </c>
      <c r="AJ2865" s="2" t="str">
        <f t="shared" si="1212"/>
        <v/>
      </c>
      <c r="AK2865" s="2" t="str">
        <f t="shared" si="1213"/>
        <v/>
      </c>
    </row>
    <row r="2866" spans="1:37" x14ac:dyDescent="0.3">
      <c r="A2866" s="18">
        <v>41108</v>
      </c>
      <c r="B2866">
        <v>2.54</v>
      </c>
      <c r="C2866">
        <v>19.7</v>
      </c>
      <c r="D2866">
        <v>9.9</v>
      </c>
      <c r="E2866">
        <v>14.8</v>
      </c>
      <c r="G2866" s="3">
        <f t="shared" si="1215"/>
        <v>0</v>
      </c>
      <c r="H2866" s="3">
        <f t="shared" si="1216"/>
        <v>0</v>
      </c>
      <c r="I2866" s="10">
        <f t="shared" si="1190"/>
        <v>0</v>
      </c>
      <c r="J2866" s="3">
        <f t="shared" si="1191"/>
        <v>0</v>
      </c>
      <c r="K2866" s="3">
        <f t="shared" si="1192"/>
        <v>2.54</v>
      </c>
      <c r="L2866" s="15">
        <f t="shared" si="1193"/>
        <v>0</v>
      </c>
      <c r="M2866" s="3">
        <f t="shared" si="1194"/>
        <v>-0.63500000000000001</v>
      </c>
      <c r="N2866" s="15">
        <f t="shared" si="1195"/>
        <v>0</v>
      </c>
      <c r="O2866" s="15">
        <f t="shared" si="1196"/>
        <v>0</v>
      </c>
      <c r="P2866" s="15">
        <f t="shared" si="1197"/>
        <v>0</v>
      </c>
      <c r="Q2866" s="3">
        <f t="shared" si="1214"/>
        <v>7</v>
      </c>
      <c r="R2866" s="3">
        <f t="shared" si="1198"/>
        <v>-2.08</v>
      </c>
      <c r="S2866" s="16">
        <f t="shared" si="1199"/>
        <v>-30.784000000000002</v>
      </c>
      <c r="T2866" s="3">
        <f t="shared" si="1200"/>
        <v>0</v>
      </c>
      <c r="U2866" s="3">
        <f t="shared" si="1201"/>
        <v>0</v>
      </c>
      <c r="V2866" s="3">
        <f t="shared" si="1202"/>
        <v>0</v>
      </c>
      <c r="W2866" s="19">
        <f t="shared" si="1203"/>
        <v>0</v>
      </c>
      <c r="X2866" s="19">
        <f t="shared" si="1204"/>
        <v>0</v>
      </c>
      <c r="Y2866" s="19">
        <f t="shared" si="1205"/>
        <v>0</v>
      </c>
      <c r="Z2866" s="2">
        <f t="shared" si="1206"/>
        <v>0</v>
      </c>
      <c r="AA2866" s="2">
        <f t="shared" si="1207"/>
        <v>0</v>
      </c>
      <c r="AB2866">
        <v>0</v>
      </c>
      <c r="AC2866">
        <v>0</v>
      </c>
      <c r="AD2866">
        <v>0</v>
      </c>
      <c r="AE2866">
        <v>0</v>
      </c>
      <c r="AF2866" s="2">
        <f t="shared" si="1208"/>
        <v>0</v>
      </c>
      <c r="AG2866" t="b">
        <f t="shared" si="1209"/>
        <v>0</v>
      </c>
      <c r="AH2866" s="2" t="str">
        <f t="shared" si="1210"/>
        <v/>
      </c>
      <c r="AI2866" t="str">
        <f t="shared" si="1211"/>
        <v/>
      </c>
      <c r="AJ2866" s="2" t="str">
        <f t="shared" si="1212"/>
        <v/>
      </c>
      <c r="AK2866" s="2" t="str">
        <f t="shared" si="1213"/>
        <v/>
      </c>
    </row>
    <row r="2867" spans="1:37" x14ac:dyDescent="0.3">
      <c r="A2867" s="18">
        <v>41109</v>
      </c>
      <c r="B2867">
        <v>7.62</v>
      </c>
      <c r="C2867">
        <v>14.4</v>
      </c>
      <c r="D2867">
        <v>10.9</v>
      </c>
      <c r="E2867">
        <v>12.65</v>
      </c>
      <c r="G2867" s="3">
        <f t="shared" si="1215"/>
        <v>0</v>
      </c>
      <c r="H2867" s="3">
        <f t="shared" si="1216"/>
        <v>0</v>
      </c>
      <c r="I2867" s="10">
        <f t="shared" si="1190"/>
        <v>0</v>
      </c>
      <c r="J2867" s="3">
        <f t="shared" si="1191"/>
        <v>0</v>
      </c>
      <c r="K2867" s="3">
        <f t="shared" si="1192"/>
        <v>7.62</v>
      </c>
      <c r="L2867" s="15">
        <f t="shared" si="1193"/>
        <v>0</v>
      </c>
      <c r="M2867" s="3">
        <f t="shared" si="1194"/>
        <v>-1.905</v>
      </c>
      <c r="N2867" s="15">
        <f t="shared" si="1195"/>
        <v>0</v>
      </c>
      <c r="O2867" s="15">
        <f t="shared" si="1196"/>
        <v>0</v>
      </c>
      <c r="P2867" s="15">
        <f t="shared" si="1197"/>
        <v>0</v>
      </c>
      <c r="Q2867" s="3">
        <f t="shared" si="1214"/>
        <v>7</v>
      </c>
      <c r="R2867" s="3">
        <f t="shared" si="1198"/>
        <v>-2.08</v>
      </c>
      <c r="S2867" s="16">
        <f t="shared" si="1199"/>
        <v>-26.312000000000001</v>
      </c>
      <c r="T2867" s="3">
        <f t="shared" si="1200"/>
        <v>0</v>
      </c>
      <c r="U2867" s="3">
        <f t="shared" si="1201"/>
        <v>0</v>
      </c>
      <c r="V2867" s="3">
        <f t="shared" si="1202"/>
        <v>0</v>
      </c>
      <c r="W2867" s="19">
        <f t="shared" si="1203"/>
        <v>0</v>
      </c>
      <c r="X2867" s="19">
        <f t="shared" si="1204"/>
        <v>0</v>
      </c>
      <c r="Y2867" s="19">
        <f t="shared" si="1205"/>
        <v>0</v>
      </c>
      <c r="Z2867" s="2">
        <f t="shared" si="1206"/>
        <v>0</v>
      </c>
      <c r="AA2867" s="2">
        <f t="shared" si="1207"/>
        <v>0</v>
      </c>
      <c r="AB2867">
        <v>0</v>
      </c>
      <c r="AC2867">
        <v>0</v>
      </c>
      <c r="AD2867">
        <v>0</v>
      </c>
      <c r="AE2867">
        <v>0</v>
      </c>
      <c r="AF2867" s="2">
        <f t="shared" si="1208"/>
        <v>0</v>
      </c>
      <c r="AG2867" t="b">
        <f t="shared" si="1209"/>
        <v>0</v>
      </c>
      <c r="AH2867" s="2" t="str">
        <f t="shared" si="1210"/>
        <v/>
      </c>
      <c r="AI2867" t="str">
        <f t="shared" si="1211"/>
        <v/>
      </c>
      <c r="AJ2867" s="2" t="str">
        <f t="shared" si="1212"/>
        <v/>
      </c>
      <c r="AK2867" s="2" t="str">
        <f t="shared" si="1213"/>
        <v/>
      </c>
    </row>
    <row r="2868" spans="1:37" x14ac:dyDescent="0.3">
      <c r="A2868" s="18">
        <v>41110</v>
      </c>
      <c r="B2868">
        <v>0</v>
      </c>
      <c r="C2868">
        <v>24.2</v>
      </c>
      <c r="D2868">
        <v>10.1</v>
      </c>
      <c r="E2868">
        <v>17.149999999999999</v>
      </c>
      <c r="G2868" s="3">
        <f t="shared" si="1215"/>
        <v>0</v>
      </c>
      <c r="H2868" s="3">
        <f t="shared" si="1216"/>
        <v>0</v>
      </c>
      <c r="I2868" s="10">
        <f t="shared" si="1190"/>
        <v>0</v>
      </c>
      <c r="J2868" s="3">
        <f t="shared" si="1191"/>
        <v>0</v>
      </c>
      <c r="K2868" s="3">
        <f t="shared" si="1192"/>
        <v>0</v>
      </c>
      <c r="L2868" s="15">
        <f t="shared" si="1193"/>
        <v>0</v>
      </c>
      <c r="M2868" s="3">
        <f t="shared" si="1194"/>
        <v>0</v>
      </c>
      <c r="N2868" s="15">
        <f t="shared" si="1195"/>
        <v>0</v>
      </c>
      <c r="O2868" s="15">
        <f t="shared" si="1196"/>
        <v>0</v>
      </c>
      <c r="P2868" s="15">
        <f t="shared" si="1197"/>
        <v>0</v>
      </c>
      <c r="Q2868" s="3">
        <f t="shared" si="1214"/>
        <v>7</v>
      </c>
      <c r="R2868" s="3">
        <f t="shared" si="1198"/>
        <v>-2.08</v>
      </c>
      <c r="S2868" s="16">
        <f t="shared" si="1199"/>
        <v>-35.671999999999997</v>
      </c>
      <c r="T2868" s="3">
        <f t="shared" si="1200"/>
        <v>0</v>
      </c>
      <c r="U2868" s="3">
        <f t="shared" si="1201"/>
        <v>0</v>
      </c>
      <c r="V2868" s="3">
        <f t="shared" si="1202"/>
        <v>0</v>
      </c>
      <c r="W2868" s="19">
        <f t="shared" si="1203"/>
        <v>0</v>
      </c>
      <c r="X2868" s="19">
        <f t="shared" si="1204"/>
        <v>0</v>
      </c>
      <c r="Y2868" s="19">
        <f t="shared" si="1205"/>
        <v>0</v>
      </c>
      <c r="Z2868" s="2">
        <f t="shared" si="1206"/>
        <v>0</v>
      </c>
      <c r="AA2868" s="2">
        <f t="shared" si="1207"/>
        <v>0</v>
      </c>
      <c r="AB2868">
        <v>0</v>
      </c>
      <c r="AC2868">
        <v>0</v>
      </c>
      <c r="AD2868">
        <v>0</v>
      </c>
      <c r="AE2868">
        <v>0</v>
      </c>
      <c r="AF2868" s="2">
        <f t="shared" si="1208"/>
        <v>0</v>
      </c>
      <c r="AG2868" t="b">
        <f t="shared" si="1209"/>
        <v>0</v>
      </c>
      <c r="AH2868" s="2" t="str">
        <f t="shared" si="1210"/>
        <v/>
      </c>
      <c r="AI2868" t="str">
        <f t="shared" si="1211"/>
        <v/>
      </c>
      <c r="AJ2868" s="2" t="str">
        <f t="shared" si="1212"/>
        <v/>
      </c>
      <c r="AK2868" s="2" t="str">
        <f t="shared" si="1213"/>
        <v/>
      </c>
    </row>
    <row r="2869" spans="1:37" x14ac:dyDescent="0.3">
      <c r="A2869" s="18">
        <v>41111</v>
      </c>
      <c r="B2869">
        <v>0</v>
      </c>
      <c r="C2869">
        <v>16.7</v>
      </c>
      <c r="D2869">
        <v>9.1999999999999993</v>
      </c>
      <c r="E2869">
        <v>12.95</v>
      </c>
      <c r="G2869" s="3">
        <f t="shared" si="1215"/>
        <v>0</v>
      </c>
      <c r="H2869" s="3">
        <f t="shared" si="1216"/>
        <v>0</v>
      </c>
      <c r="I2869" s="10">
        <f t="shared" si="1190"/>
        <v>0</v>
      </c>
      <c r="J2869" s="3">
        <f t="shared" si="1191"/>
        <v>0</v>
      </c>
      <c r="K2869" s="3">
        <f t="shared" si="1192"/>
        <v>0</v>
      </c>
      <c r="L2869" s="15">
        <f t="shared" si="1193"/>
        <v>0</v>
      </c>
      <c r="M2869" s="3">
        <f t="shared" si="1194"/>
        <v>0</v>
      </c>
      <c r="N2869" s="15">
        <f t="shared" si="1195"/>
        <v>0</v>
      </c>
      <c r="O2869" s="15">
        <f t="shared" si="1196"/>
        <v>0</v>
      </c>
      <c r="P2869" s="15">
        <f t="shared" si="1197"/>
        <v>0</v>
      </c>
      <c r="Q2869" s="3">
        <f t="shared" si="1214"/>
        <v>7</v>
      </c>
      <c r="R2869" s="3">
        <f t="shared" si="1198"/>
        <v>-2.08</v>
      </c>
      <c r="S2869" s="16">
        <f t="shared" si="1199"/>
        <v>-26.936</v>
      </c>
      <c r="T2869" s="3">
        <f t="shared" si="1200"/>
        <v>0</v>
      </c>
      <c r="U2869" s="3">
        <f t="shared" si="1201"/>
        <v>0</v>
      </c>
      <c r="V2869" s="3">
        <f t="shared" si="1202"/>
        <v>0</v>
      </c>
      <c r="W2869" s="19">
        <f t="shared" si="1203"/>
        <v>0</v>
      </c>
      <c r="X2869" s="19">
        <f t="shared" si="1204"/>
        <v>0</v>
      </c>
      <c r="Y2869" s="19">
        <f t="shared" si="1205"/>
        <v>0</v>
      </c>
      <c r="Z2869" s="2">
        <f t="shared" si="1206"/>
        <v>0</v>
      </c>
      <c r="AA2869" s="2">
        <f t="shared" si="1207"/>
        <v>0</v>
      </c>
      <c r="AB2869">
        <v>0</v>
      </c>
      <c r="AC2869">
        <v>0</v>
      </c>
      <c r="AD2869">
        <v>0</v>
      </c>
      <c r="AE2869">
        <v>0</v>
      </c>
      <c r="AF2869" s="2">
        <f t="shared" si="1208"/>
        <v>0</v>
      </c>
      <c r="AG2869" t="b">
        <f t="shared" si="1209"/>
        <v>0</v>
      </c>
      <c r="AH2869" s="2" t="str">
        <f t="shared" si="1210"/>
        <v/>
      </c>
      <c r="AI2869" t="str">
        <f t="shared" si="1211"/>
        <v/>
      </c>
      <c r="AJ2869" s="2" t="str">
        <f t="shared" si="1212"/>
        <v/>
      </c>
      <c r="AK2869" s="2" t="str">
        <f t="shared" si="1213"/>
        <v/>
      </c>
    </row>
    <row r="2870" spans="1:37" x14ac:dyDescent="0.3">
      <c r="A2870" s="18">
        <v>41112</v>
      </c>
      <c r="B2870">
        <v>0</v>
      </c>
      <c r="C2870">
        <v>21.6</v>
      </c>
      <c r="D2870">
        <v>8.4</v>
      </c>
      <c r="E2870">
        <v>15</v>
      </c>
      <c r="G2870" s="3">
        <f t="shared" si="1215"/>
        <v>0</v>
      </c>
      <c r="H2870" s="3">
        <f t="shared" si="1216"/>
        <v>0</v>
      </c>
      <c r="I2870" s="10">
        <f t="shared" si="1190"/>
        <v>0</v>
      </c>
      <c r="J2870" s="3">
        <f t="shared" si="1191"/>
        <v>0</v>
      </c>
      <c r="K2870" s="3">
        <f t="shared" si="1192"/>
        <v>0</v>
      </c>
      <c r="L2870" s="15">
        <f t="shared" si="1193"/>
        <v>0</v>
      </c>
      <c r="M2870" s="3">
        <f t="shared" si="1194"/>
        <v>0</v>
      </c>
      <c r="N2870" s="15">
        <f t="shared" si="1195"/>
        <v>0</v>
      </c>
      <c r="O2870" s="15">
        <f t="shared" si="1196"/>
        <v>0</v>
      </c>
      <c r="P2870" s="15">
        <f t="shared" si="1197"/>
        <v>0</v>
      </c>
      <c r="Q2870" s="3">
        <f t="shared" si="1214"/>
        <v>7</v>
      </c>
      <c r="R2870" s="3">
        <f t="shared" si="1198"/>
        <v>-2.08</v>
      </c>
      <c r="S2870" s="16">
        <f t="shared" si="1199"/>
        <v>-31.200000000000003</v>
      </c>
      <c r="T2870" s="3">
        <f t="shared" si="1200"/>
        <v>0</v>
      </c>
      <c r="U2870" s="3">
        <f t="shared" si="1201"/>
        <v>0</v>
      </c>
      <c r="V2870" s="3">
        <f t="shared" si="1202"/>
        <v>0</v>
      </c>
      <c r="W2870" s="19">
        <f t="shared" si="1203"/>
        <v>0</v>
      </c>
      <c r="X2870" s="19">
        <f t="shared" si="1204"/>
        <v>0</v>
      </c>
      <c r="Y2870" s="19">
        <f t="shared" si="1205"/>
        <v>0</v>
      </c>
      <c r="Z2870" s="2">
        <f t="shared" si="1206"/>
        <v>0</v>
      </c>
      <c r="AA2870" s="2">
        <f t="shared" si="1207"/>
        <v>0</v>
      </c>
      <c r="AB2870">
        <v>0</v>
      </c>
      <c r="AC2870">
        <v>0</v>
      </c>
      <c r="AD2870">
        <v>0</v>
      </c>
      <c r="AE2870">
        <v>0</v>
      </c>
      <c r="AF2870" s="2">
        <f t="shared" si="1208"/>
        <v>0</v>
      </c>
      <c r="AG2870" t="b">
        <f t="shared" si="1209"/>
        <v>0</v>
      </c>
      <c r="AH2870" s="2" t="str">
        <f t="shared" si="1210"/>
        <v/>
      </c>
      <c r="AI2870" t="str">
        <f t="shared" si="1211"/>
        <v/>
      </c>
      <c r="AJ2870" s="2" t="str">
        <f t="shared" si="1212"/>
        <v/>
      </c>
      <c r="AK2870" s="2" t="str">
        <f t="shared" si="1213"/>
        <v/>
      </c>
    </row>
    <row r="2871" spans="1:37" x14ac:dyDescent="0.3">
      <c r="A2871" s="18">
        <v>41113</v>
      </c>
      <c r="B2871">
        <v>0</v>
      </c>
      <c r="C2871">
        <v>13.6</v>
      </c>
      <c r="D2871">
        <v>8.4</v>
      </c>
      <c r="E2871">
        <v>13.595000000000001</v>
      </c>
      <c r="G2871" s="3">
        <f t="shared" si="1215"/>
        <v>0</v>
      </c>
      <c r="H2871" s="3">
        <f t="shared" si="1216"/>
        <v>0</v>
      </c>
      <c r="I2871" s="10">
        <f t="shared" si="1190"/>
        <v>0</v>
      </c>
      <c r="J2871" s="3">
        <f t="shared" si="1191"/>
        <v>0</v>
      </c>
      <c r="K2871" s="3">
        <f t="shared" si="1192"/>
        <v>0</v>
      </c>
      <c r="L2871" s="15">
        <f t="shared" si="1193"/>
        <v>0</v>
      </c>
      <c r="M2871" s="3">
        <f t="shared" si="1194"/>
        <v>0</v>
      </c>
      <c r="N2871" s="15">
        <f t="shared" si="1195"/>
        <v>0</v>
      </c>
      <c r="O2871" s="15">
        <f t="shared" si="1196"/>
        <v>0</v>
      </c>
      <c r="P2871" s="15">
        <f t="shared" si="1197"/>
        <v>0</v>
      </c>
      <c r="Q2871" s="3">
        <f t="shared" si="1214"/>
        <v>7</v>
      </c>
      <c r="R2871" s="3">
        <f t="shared" si="1198"/>
        <v>-2.08</v>
      </c>
      <c r="S2871" s="16">
        <f t="shared" si="1199"/>
        <v>-28.277600000000003</v>
      </c>
      <c r="T2871" s="3">
        <f t="shared" si="1200"/>
        <v>0</v>
      </c>
      <c r="U2871" s="3">
        <f t="shared" si="1201"/>
        <v>0</v>
      </c>
      <c r="V2871" s="3">
        <f t="shared" si="1202"/>
        <v>0</v>
      </c>
      <c r="W2871" s="19">
        <f t="shared" si="1203"/>
        <v>0</v>
      </c>
      <c r="X2871" s="19">
        <f t="shared" si="1204"/>
        <v>0</v>
      </c>
      <c r="Y2871" s="19">
        <f t="shared" si="1205"/>
        <v>0</v>
      </c>
      <c r="Z2871" s="2">
        <f t="shared" si="1206"/>
        <v>0</v>
      </c>
      <c r="AA2871" s="2">
        <f t="shared" si="1207"/>
        <v>0</v>
      </c>
      <c r="AB2871">
        <v>0</v>
      </c>
      <c r="AC2871">
        <v>0</v>
      </c>
      <c r="AD2871">
        <v>0</v>
      </c>
      <c r="AE2871">
        <v>0</v>
      </c>
      <c r="AF2871" s="2">
        <f t="shared" si="1208"/>
        <v>0</v>
      </c>
      <c r="AG2871" t="b">
        <f t="shared" si="1209"/>
        <v>0</v>
      </c>
      <c r="AH2871" s="2" t="str">
        <f t="shared" si="1210"/>
        <v/>
      </c>
      <c r="AI2871" t="str">
        <f t="shared" si="1211"/>
        <v/>
      </c>
      <c r="AJ2871" s="2" t="str">
        <f t="shared" si="1212"/>
        <v/>
      </c>
      <c r="AK2871" s="2" t="str">
        <f t="shared" si="1213"/>
        <v/>
      </c>
    </row>
    <row r="2872" spans="1:37" x14ac:dyDescent="0.3">
      <c r="A2872" s="18">
        <v>41114</v>
      </c>
      <c r="B2872">
        <v>0</v>
      </c>
      <c r="C2872">
        <v>19.3</v>
      </c>
      <c r="D2872">
        <v>5.5</v>
      </c>
      <c r="E2872">
        <v>12.4</v>
      </c>
      <c r="G2872" s="3">
        <f t="shared" si="1215"/>
        <v>0</v>
      </c>
      <c r="H2872" s="3">
        <f t="shared" si="1216"/>
        <v>0</v>
      </c>
      <c r="I2872" s="10">
        <f t="shared" si="1190"/>
        <v>0</v>
      </c>
      <c r="J2872" s="3">
        <f t="shared" si="1191"/>
        <v>0</v>
      </c>
      <c r="K2872" s="3">
        <f t="shared" si="1192"/>
        <v>0</v>
      </c>
      <c r="L2872" s="15">
        <f t="shared" si="1193"/>
        <v>0</v>
      </c>
      <c r="M2872" s="3">
        <f t="shared" si="1194"/>
        <v>0</v>
      </c>
      <c r="N2872" s="15">
        <f t="shared" si="1195"/>
        <v>0</v>
      </c>
      <c r="O2872" s="15">
        <f t="shared" si="1196"/>
        <v>0</v>
      </c>
      <c r="P2872" s="15">
        <f t="shared" si="1197"/>
        <v>0</v>
      </c>
      <c r="Q2872" s="3">
        <f t="shared" si="1214"/>
        <v>7</v>
      </c>
      <c r="R2872" s="3">
        <f t="shared" si="1198"/>
        <v>-2.08</v>
      </c>
      <c r="S2872" s="16">
        <f t="shared" si="1199"/>
        <v>-25.792000000000002</v>
      </c>
      <c r="T2872" s="3">
        <f t="shared" si="1200"/>
        <v>0</v>
      </c>
      <c r="U2872" s="3">
        <f t="shared" si="1201"/>
        <v>0</v>
      </c>
      <c r="V2872" s="3">
        <f t="shared" si="1202"/>
        <v>0</v>
      </c>
      <c r="W2872" s="19">
        <f t="shared" si="1203"/>
        <v>0</v>
      </c>
      <c r="X2872" s="19">
        <f t="shared" si="1204"/>
        <v>0</v>
      </c>
      <c r="Y2872" s="19">
        <f t="shared" si="1205"/>
        <v>0</v>
      </c>
      <c r="Z2872" s="2">
        <f t="shared" si="1206"/>
        <v>0</v>
      </c>
      <c r="AA2872" s="2">
        <f t="shared" si="1207"/>
        <v>0</v>
      </c>
      <c r="AB2872">
        <v>0</v>
      </c>
      <c r="AC2872">
        <v>0</v>
      </c>
      <c r="AD2872">
        <v>0</v>
      </c>
      <c r="AE2872">
        <v>0</v>
      </c>
      <c r="AF2872" s="2">
        <f t="shared" si="1208"/>
        <v>0</v>
      </c>
      <c r="AG2872" t="b">
        <f t="shared" si="1209"/>
        <v>0</v>
      </c>
      <c r="AH2872" s="2" t="str">
        <f t="shared" si="1210"/>
        <v/>
      </c>
      <c r="AI2872" t="str">
        <f t="shared" si="1211"/>
        <v/>
      </c>
      <c r="AJ2872" s="2" t="str">
        <f t="shared" si="1212"/>
        <v/>
      </c>
      <c r="AK2872" s="2" t="str">
        <f t="shared" si="1213"/>
        <v/>
      </c>
    </row>
    <row r="2873" spans="1:37" x14ac:dyDescent="0.3">
      <c r="A2873" s="18">
        <v>41115</v>
      </c>
      <c r="B2873">
        <v>0</v>
      </c>
      <c r="C2873">
        <v>21.6</v>
      </c>
      <c r="D2873">
        <v>7.6</v>
      </c>
      <c r="E2873">
        <v>14.6</v>
      </c>
      <c r="G2873" s="3">
        <f t="shared" si="1215"/>
        <v>0</v>
      </c>
      <c r="H2873" s="3">
        <f t="shared" si="1216"/>
        <v>0</v>
      </c>
      <c r="I2873" s="10">
        <f t="shared" si="1190"/>
        <v>0</v>
      </c>
      <c r="J2873" s="3">
        <f t="shared" si="1191"/>
        <v>0</v>
      </c>
      <c r="K2873" s="3">
        <f t="shared" si="1192"/>
        <v>0</v>
      </c>
      <c r="L2873" s="15">
        <f t="shared" si="1193"/>
        <v>0</v>
      </c>
      <c r="M2873" s="3">
        <f t="shared" si="1194"/>
        <v>0</v>
      </c>
      <c r="N2873" s="15">
        <f t="shared" si="1195"/>
        <v>0</v>
      </c>
      <c r="O2873" s="15">
        <f t="shared" si="1196"/>
        <v>0</v>
      </c>
      <c r="P2873" s="15">
        <f t="shared" si="1197"/>
        <v>0</v>
      </c>
      <c r="Q2873" s="3">
        <f t="shared" si="1214"/>
        <v>7</v>
      </c>
      <c r="R2873" s="3">
        <f t="shared" si="1198"/>
        <v>-2.08</v>
      </c>
      <c r="S2873" s="16">
        <f t="shared" si="1199"/>
        <v>-30.367999999999999</v>
      </c>
      <c r="T2873" s="3">
        <f t="shared" si="1200"/>
        <v>0</v>
      </c>
      <c r="U2873" s="3">
        <f t="shared" si="1201"/>
        <v>0</v>
      </c>
      <c r="V2873" s="3">
        <f t="shared" si="1202"/>
        <v>0</v>
      </c>
      <c r="W2873" s="19">
        <f t="shared" si="1203"/>
        <v>0</v>
      </c>
      <c r="X2873" s="19">
        <f t="shared" si="1204"/>
        <v>0</v>
      </c>
      <c r="Y2873" s="19">
        <f t="shared" si="1205"/>
        <v>0</v>
      </c>
      <c r="Z2873" s="2">
        <f t="shared" si="1206"/>
        <v>0</v>
      </c>
      <c r="AA2873" s="2">
        <f t="shared" si="1207"/>
        <v>0</v>
      </c>
      <c r="AB2873">
        <v>0</v>
      </c>
      <c r="AC2873">
        <v>0</v>
      </c>
      <c r="AD2873">
        <v>0</v>
      </c>
      <c r="AE2873">
        <v>0</v>
      </c>
      <c r="AF2873" s="2">
        <f t="shared" si="1208"/>
        <v>0</v>
      </c>
      <c r="AG2873" t="b">
        <f t="shared" si="1209"/>
        <v>0</v>
      </c>
      <c r="AH2873" s="2" t="str">
        <f t="shared" si="1210"/>
        <v/>
      </c>
      <c r="AI2873" t="str">
        <f t="shared" si="1211"/>
        <v/>
      </c>
      <c r="AJ2873" s="2" t="str">
        <f t="shared" si="1212"/>
        <v/>
      </c>
      <c r="AK2873" s="2" t="str">
        <f t="shared" si="1213"/>
        <v/>
      </c>
    </row>
    <row r="2874" spans="1:37" x14ac:dyDescent="0.3">
      <c r="A2874" s="18">
        <v>41116</v>
      </c>
      <c r="B2874">
        <v>0</v>
      </c>
      <c r="C2874">
        <v>24.7</v>
      </c>
      <c r="D2874">
        <v>10.7</v>
      </c>
      <c r="E2874">
        <v>17.7</v>
      </c>
      <c r="G2874" s="3">
        <f t="shared" si="1215"/>
        <v>0</v>
      </c>
      <c r="H2874" s="3">
        <f t="shared" si="1216"/>
        <v>0</v>
      </c>
      <c r="I2874" s="10">
        <f t="shared" si="1190"/>
        <v>0</v>
      </c>
      <c r="J2874" s="3">
        <f t="shared" si="1191"/>
        <v>0</v>
      </c>
      <c r="K2874" s="3">
        <f t="shared" si="1192"/>
        <v>0</v>
      </c>
      <c r="L2874" s="15">
        <f t="shared" si="1193"/>
        <v>0</v>
      </c>
      <c r="M2874" s="3">
        <f t="shared" si="1194"/>
        <v>0</v>
      </c>
      <c r="N2874" s="15">
        <f t="shared" si="1195"/>
        <v>0</v>
      </c>
      <c r="O2874" s="15">
        <f t="shared" si="1196"/>
        <v>0</v>
      </c>
      <c r="P2874" s="15">
        <f t="shared" si="1197"/>
        <v>0</v>
      </c>
      <c r="Q2874" s="3">
        <f t="shared" si="1214"/>
        <v>7</v>
      </c>
      <c r="R2874" s="3">
        <f t="shared" si="1198"/>
        <v>-2.08</v>
      </c>
      <c r="S2874" s="16">
        <f t="shared" si="1199"/>
        <v>-36.816000000000003</v>
      </c>
      <c r="T2874" s="3">
        <f t="shared" si="1200"/>
        <v>0</v>
      </c>
      <c r="U2874" s="3">
        <f t="shared" si="1201"/>
        <v>0</v>
      </c>
      <c r="V2874" s="3">
        <f t="shared" si="1202"/>
        <v>0</v>
      </c>
      <c r="W2874" s="19">
        <f t="shared" si="1203"/>
        <v>0</v>
      </c>
      <c r="X2874" s="19">
        <f t="shared" si="1204"/>
        <v>0</v>
      </c>
      <c r="Y2874" s="19">
        <f t="shared" si="1205"/>
        <v>0</v>
      </c>
      <c r="Z2874" s="2">
        <f t="shared" si="1206"/>
        <v>0</v>
      </c>
      <c r="AA2874" s="2">
        <f t="shared" si="1207"/>
        <v>0</v>
      </c>
      <c r="AB2874">
        <v>0</v>
      </c>
      <c r="AC2874">
        <v>0</v>
      </c>
      <c r="AD2874">
        <v>0</v>
      </c>
      <c r="AE2874">
        <v>0</v>
      </c>
      <c r="AF2874" s="2">
        <f t="shared" si="1208"/>
        <v>0</v>
      </c>
      <c r="AG2874" t="b">
        <f t="shared" si="1209"/>
        <v>0</v>
      </c>
      <c r="AH2874" s="2" t="str">
        <f t="shared" si="1210"/>
        <v/>
      </c>
      <c r="AI2874" t="str">
        <f t="shared" si="1211"/>
        <v/>
      </c>
      <c r="AJ2874" s="2" t="str">
        <f t="shared" si="1212"/>
        <v/>
      </c>
      <c r="AK2874" s="2" t="str">
        <f t="shared" si="1213"/>
        <v/>
      </c>
    </row>
    <row r="2875" spans="1:37" x14ac:dyDescent="0.3">
      <c r="A2875" s="18">
        <v>41117</v>
      </c>
      <c r="B2875">
        <v>0</v>
      </c>
      <c r="C2875">
        <v>25.2</v>
      </c>
      <c r="D2875">
        <v>12.5</v>
      </c>
      <c r="E2875">
        <v>18.850000000000001</v>
      </c>
      <c r="G2875" s="3">
        <f t="shared" si="1215"/>
        <v>0</v>
      </c>
      <c r="H2875" s="3">
        <f t="shared" si="1216"/>
        <v>0</v>
      </c>
      <c r="I2875" s="10">
        <f t="shared" si="1190"/>
        <v>0</v>
      </c>
      <c r="J2875" s="3">
        <f t="shared" si="1191"/>
        <v>0</v>
      </c>
      <c r="K2875" s="3">
        <f t="shared" si="1192"/>
        <v>0</v>
      </c>
      <c r="L2875" s="15">
        <f t="shared" si="1193"/>
        <v>0</v>
      </c>
      <c r="M2875" s="3">
        <f t="shared" si="1194"/>
        <v>0</v>
      </c>
      <c r="N2875" s="15">
        <f t="shared" si="1195"/>
        <v>0</v>
      </c>
      <c r="O2875" s="15">
        <f t="shared" si="1196"/>
        <v>0</v>
      </c>
      <c r="P2875" s="15">
        <f t="shared" si="1197"/>
        <v>0</v>
      </c>
      <c r="Q2875" s="3">
        <f t="shared" si="1214"/>
        <v>7</v>
      </c>
      <c r="R2875" s="3">
        <f t="shared" si="1198"/>
        <v>-2.08</v>
      </c>
      <c r="S2875" s="16">
        <f t="shared" si="1199"/>
        <v>-39.208000000000006</v>
      </c>
      <c r="T2875" s="3">
        <f t="shared" si="1200"/>
        <v>0</v>
      </c>
      <c r="U2875" s="3">
        <f t="shared" si="1201"/>
        <v>0</v>
      </c>
      <c r="V2875" s="3">
        <f t="shared" si="1202"/>
        <v>0</v>
      </c>
      <c r="W2875" s="19">
        <f t="shared" si="1203"/>
        <v>0</v>
      </c>
      <c r="X2875" s="19">
        <f t="shared" si="1204"/>
        <v>0</v>
      </c>
      <c r="Y2875" s="19">
        <f t="shared" si="1205"/>
        <v>0</v>
      </c>
      <c r="Z2875" s="2">
        <f t="shared" si="1206"/>
        <v>0</v>
      </c>
      <c r="AA2875" s="2">
        <f t="shared" si="1207"/>
        <v>0</v>
      </c>
      <c r="AB2875">
        <v>0</v>
      </c>
      <c r="AC2875">
        <v>0</v>
      </c>
      <c r="AD2875">
        <v>0</v>
      </c>
      <c r="AE2875">
        <v>0</v>
      </c>
      <c r="AF2875" s="2">
        <f t="shared" si="1208"/>
        <v>0</v>
      </c>
      <c r="AG2875" t="b">
        <f t="shared" si="1209"/>
        <v>0</v>
      </c>
      <c r="AH2875" s="2" t="str">
        <f t="shared" si="1210"/>
        <v/>
      </c>
      <c r="AI2875" t="str">
        <f t="shared" si="1211"/>
        <v/>
      </c>
      <c r="AJ2875" s="2" t="str">
        <f t="shared" si="1212"/>
        <v/>
      </c>
      <c r="AK2875" s="2" t="str">
        <f t="shared" si="1213"/>
        <v/>
      </c>
    </row>
    <row r="2876" spans="1:37" x14ac:dyDescent="0.3">
      <c r="A2876" s="18">
        <v>41118</v>
      </c>
      <c r="B2876">
        <v>0</v>
      </c>
      <c r="C2876">
        <v>18.399999999999999</v>
      </c>
      <c r="D2876">
        <v>9.3000000000000007</v>
      </c>
      <c r="E2876">
        <v>13.85</v>
      </c>
      <c r="G2876" s="3">
        <f t="shared" si="1215"/>
        <v>0</v>
      </c>
      <c r="H2876" s="3">
        <f t="shared" si="1216"/>
        <v>0</v>
      </c>
      <c r="I2876" s="10">
        <f t="shared" si="1190"/>
        <v>0</v>
      </c>
      <c r="J2876" s="3">
        <f t="shared" si="1191"/>
        <v>0</v>
      </c>
      <c r="K2876" s="3">
        <f t="shared" si="1192"/>
        <v>0</v>
      </c>
      <c r="L2876" s="15">
        <f t="shared" si="1193"/>
        <v>0</v>
      </c>
      <c r="M2876" s="3">
        <f t="shared" si="1194"/>
        <v>0</v>
      </c>
      <c r="N2876" s="15">
        <f t="shared" si="1195"/>
        <v>0</v>
      </c>
      <c r="O2876" s="15">
        <f t="shared" si="1196"/>
        <v>0</v>
      </c>
      <c r="P2876" s="15">
        <f t="shared" si="1197"/>
        <v>0</v>
      </c>
      <c r="Q2876" s="3">
        <f t="shared" si="1214"/>
        <v>7</v>
      </c>
      <c r="R2876" s="3">
        <f t="shared" si="1198"/>
        <v>-2.08</v>
      </c>
      <c r="S2876" s="16">
        <f t="shared" si="1199"/>
        <v>-28.808</v>
      </c>
      <c r="T2876" s="3">
        <f t="shared" si="1200"/>
        <v>0</v>
      </c>
      <c r="U2876" s="3">
        <f t="shared" si="1201"/>
        <v>0</v>
      </c>
      <c r="V2876" s="3">
        <f t="shared" si="1202"/>
        <v>0</v>
      </c>
      <c r="W2876" s="19">
        <f t="shared" si="1203"/>
        <v>0</v>
      </c>
      <c r="X2876" s="19">
        <f t="shared" si="1204"/>
        <v>0</v>
      </c>
      <c r="Y2876" s="19">
        <f t="shared" si="1205"/>
        <v>0</v>
      </c>
      <c r="Z2876" s="2">
        <f t="shared" si="1206"/>
        <v>0</v>
      </c>
      <c r="AA2876" s="2">
        <f t="shared" si="1207"/>
        <v>0</v>
      </c>
      <c r="AB2876">
        <v>0</v>
      </c>
      <c r="AC2876">
        <v>0</v>
      </c>
      <c r="AD2876">
        <v>0</v>
      </c>
      <c r="AE2876">
        <v>0</v>
      </c>
      <c r="AF2876" s="2">
        <f t="shared" si="1208"/>
        <v>0</v>
      </c>
      <c r="AG2876" t="b">
        <f t="shared" si="1209"/>
        <v>0</v>
      </c>
      <c r="AH2876" s="2" t="str">
        <f t="shared" si="1210"/>
        <v/>
      </c>
      <c r="AI2876" t="str">
        <f t="shared" si="1211"/>
        <v/>
      </c>
      <c r="AJ2876" s="2" t="str">
        <f t="shared" si="1212"/>
        <v/>
      </c>
      <c r="AK2876" s="2" t="str">
        <f t="shared" si="1213"/>
        <v/>
      </c>
    </row>
    <row r="2877" spans="1:37" x14ac:dyDescent="0.3">
      <c r="A2877" s="18">
        <v>41119</v>
      </c>
      <c r="B2877">
        <v>0</v>
      </c>
      <c r="C2877">
        <v>21.6</v>
      </c>
      <c r="D2877">
        <v>8.5</v>
      </c>
      <c r="E2877">
        <v>15.05</v>
      </c>
      <c r="G2877" s="3">
        <f t="shared" si="1215"/>
        <v>0</v>
      </c>
      <c r="H2877" s="3">
        <f t="shared" si="1216"/>
        <v>0</v>
      </c>
      <c r="I2877" s="10">
        <f t="shared" si="1190"/>
        <v>0</v>
      </c>
      <c r="J2877" s="3">
        <f t="shared" si="1191"/>
        <v>0</v>
      </c>
      <c r="K2877" s="3">
        <f t="shared" si="1192"/>
        <v>0</v>
      </c>
      <c r="L2877" s="15">
        <f t="shared" si="1193"/>
        <v>0</v>
      </c>
      <c r="M2877" s="3">
        <f t="shared" si="1194"/>
        <v>0</v>
      </c>
      <c r="N2877" s="15">
        <f t="shared" si="1195"/>
        <v>0</v>
      </c>
      <c r="O2877" s="15">
        <f t="shared" si="1196"/>
        <v>0</v>
      </c>
      <c r="P2877" s="15">
        <f t="shared" si="1197"/>
        <v>0</v>
      </c>
      <c r="Q2877" s="3">
        <f t="shared" si="1214"/>
        <v>7</v>
      </c>
      <c r="R2877" s="3">
        <f t="shared" si="1198"/>
        <v>-2.08</v>
      </c>
      <c r="S2877" s="16">
        <f t="shared" si="1199"/>
        <v>-31.304000000000002</v>
      </c>
      <c r="T2877" s="3">
        <f t="shared" si="1200"/>
        <v>0</v>
      </c>
      <c r="U2877" s="3">
        <f t="shared" si="1201"/>
        <v>0</v>
      </c>
      <c r="V2877" s="3">
        <f t="shared" si="1202"/>
        <v>0</v>
      </c>
      <c r="W2877" s="19">
        <f t="shared" si="1203"/>
        <v>0</v>
      </c>
      <c r="X2877" s="19">
        <f t="shared" si="1204"/>
        <v>0</v>
      </c>
      <c r="Y2877" s="19">
        <f t="shared" si="1205"/>
        <v>0</v>
      </c>
      <c r="Z2877" s="2">
        <f t="shared" si="1206"/>
        <v>0</v>
      </c>
      <c r="AA2877" s="2">
        <f t="shared" si="1207"/>
        <v>0</v>
      </c>
      <c r="AB2877">
        <v>0</v>
      </c>
      <c r="AC2877">
        <v>0</v>
      </c>
      <c r="AD2877">
        <v>0</v>
      </c>
      <c r="AE2877">
        <v>0</v>
      </c>
      <c r="AF2877" s="2">
        <f t="shared" si="1208"/>
        <v>0</v>
      </c>
      <c r="AG2877" t="b">
        <f t="shared" si="1209"/>
        <v>0</v>
      </c>
      <c r="AH2877" s="2" t="str">
        <f t="shared" si="1210"/>
        <v/>
      </c>
      <c r="AI2877" t="str">
        <f t="shared" si="1211"/>
        <v/>
      </c>
      <c r="AJ2877" s="2" t="str">
        <f t="shared" si="1212"/>
        <v/>
      </c>
      <c r="AK2877" s="2" t="str">
        <f t="shared" si="1213"/>
        <v/>
      </c>
    </row>
    <row r="2878" spans="1:37" x14ac:dyDescent="0.3">
      <c r="A2878" s="18">
        <v>41120</v>
      </c>
      <c r="B2878">
        <v>0</v>
      </c>
      <c r="C2878">
        <v>20.399999999999999</v>
      </c>
      <c r="D2878">
        <v>9</v>
      </c>
      <c r="E2878">
        <v>14.7</v>
      </c>
      <c r="G2878" s="3">
        <f t="shared" si="1215"/>
        <v>0</v>
      </c>
      <c r="H2878" s="3">
        <f t="shared" si="1216"/>
        <v>0</v>
      </c>
      <c r="I2878" s="10">
        <f t="shared" si="1190"/>
        <v>0</v>
      </c>
      <c r="J2878" s="3">
        <f t="shared" si="1191"/>
        <v>0</v>
      </c>
      <c r="K2878" s="3">
        <f t="shared" si="1192"/>
        <v>0</v>
      </c>
      <c r="L2878" s="15">
        <f t="shared" si="1193"/>
        <v>0</v>
      </c>
      <c r="M2878" s="3">
        <f t="shared" si="1194"/>
        <v>0</v>
      </c>
      <c r="N2878" s="15">
        <f t="shared" si="1195"/>
        <v>0</v>
      </c>
      <c r="O2878" s="15">
        <f t="shared" si="1196"/>
        <v>0</v>
      </c>
      <c r="P2878" s="15">
        <f t="shared" si="1197"/>
        <v>0</v>
      </c>
      <c r="Q2878" s="3">
        <f t="shared" si="1214"/>
        <v>7</v>
      </c>
      <c r="R2878" s="3">
        <f t="shared" si="1198"/>
        <v>-2.08</v>
      </c>
      <c r="S2878" s="16">
        <f t="shared" si="1199"/>
        <v>-30.576000000000001</v>
      </c>
      <c r="T2878" s="3">
        <f t="shared" si="1200"/>
        <v>0</v>
      </c>
      <c r="U2878" s="3">
        <f t="shared" si="1201"/>
        <v>0</v>
      </c>
      <c r="V2878" s="3">
        <f t="shared" si="1202"/>
        <v>0</v>
      </c>
      <c r="W2878" s="19">
        <f t="shared" si="1203"/>
        <v>0</v>
      </c>
      <c r="X2878" s="19">
        <f t="shared" si="1204"/>
        <v>0</v>
      </c>
      <c r="Y2878" s="19">
        <f t="shared" si="1205"/>
        <v>0</v>
      </c>
      <c r="Z2878" s="2">
        <f t="shared" si="1206"/>
        <v>0</v>
      </c>
      <c r="AA2878" s="2">
        <f t="shared" si="1207"/>
        <v>0</v>
      </c>
      <c r="AB2878">
        <v>0</v>
      </c>
      <c r="AC2878">
        <v>0</v>
      </c>
      <c r="AD2878">
        <v>0</v>
      </c>
      <c r="AE2878">
        <v>0</v>
      </c>
      <c r="AF2878" s="2">
        <f t="shared" si="1208"/>
        <v>0</v>
      </c>
      <c r="AG2878" t="b">
        <f t="shared" si="1209"/>
        <v>0</v>
      </c>
      <c r="AH2878" s="2" t="str">
        <f t="shared" si="1210"/>
        <v/>
      </c>
      <c r="AI2878" t="str">
        <f t="shared" si="1211"/>
        <v/>
      </c>
      <c r="AJ2878" s="2" t="str">
        <f t="shared" si="1212"/>
        <v/>
      </c>
      <c r="AK2878" s="2" t="str">
        <f t="shared" si="1213"/>
        <v/>
      </c>
    </row>
    <row r="2879" spans="1:37" x14ac:dyDescent="0.3">
      <c r="A2879" s="18">
        <v>41121</v>
      </c>
      <c r="B2879">
        <v>0</v>
      </c>
      <c r="C2879">
        <v>21.2</v>
      </c>
      <c r="D2879">
        <v>8.9</v>
      </c>
      <c r="E2879">
        <v>15.05</v>
      </c>
      <c r="G2879" s="3">
        <f t="shared" si="1215"/>
        <v>0</v>
      </c>
      <c r="H2879" s="3">
        <f t="shared" si="1216"/>
        <v>0</v>
      </c>
      <c r="I2879" s="10">
        <f t="shared" si="1190"/>
        <v>0</v>
      </c>
      <c r="J2879" s="3">
        <f t="shared" si="1191"/>
        <v>0</v>
      </c>
      <c r="K2879" s="3">
        <f t="shared" si="1192"/>
        <v>0</v>
      </c>
      <c r="L2879" s="15">
        <f t="shared" si="1193"/>
        <v>0</v>
      </c>
      <c r="M2879" s="3">
        <f t="shared" si="1194"/>
        <v>0</v>
      </c>
      <c r="N2879" s="15">
        <f t="shared" si="1195"/>
        <v>0</v>
      </c>
      <c r="O2879" s="15">
        <f t="shared" si="1196"/>
        <v>0</v>
      </c>
      <c r="P2879" s="15">
        <f t="shared" si="1197"/>
        <v>0</v>
      </c>
      <c r="Q2879" s="3">
        <f t="shared" si="1214"/>
        <v>7</v>
      </c>
      <c r="R2879" s="3">
        <f t="shared" si="1198"/>
        <v>-2.08</v>
      </c>
      <c r="S2879" s="16">
        <f t="shared" si="1199"/>
        <v>-31.304000000000002</v>
      </c>
      <c r="T2879" s="3">
        <f t="shared" si="1200"/>
        <v>0</v>
      </c>
      <c r="U2879" s="3">
        <f t="shared" si="1201"/>
        <v>0</v>
      </c>
      <c r="V2879" s="3">
        <f t="shared" si="1202"/>
        <v>0</v>
      </c>
      <c r="W2879" s="19">
        <f t="shared" si="1203"/>
        <v>0</v>
      </c>
      <c r="X2879" s="19">
        <f t="shared" si="1204"/>
        <v>0</v>
      </c>
      <c r="Y2879" s="19">
        <f t="shared" si="1205"/>
        <v>0</v>
      </c>
      <c r="Z2879" s="2">
        <f t="shared" si="1206"/>
        <v>0</v>
      </c>
      <c r="AA2879" s="2">
        <f t="shared" si="1207"/>
        <v>0</v>
      </c>
      <c r="AB2879">
        <v>0</v>
      </c>
      <c r="AC2879">
        <v>0</v>
      </c>
      <c r="AD2879">
        <v>0</v>
      </c>
      <c r="AE2879">
        <v>0</v>
      </c>
      <c r="AF2879" s="2">
        <f t="shared" si="1208"/>
        <v>0</v>
      </c>
      <c r="AG2879" t="b">
        <f t="shared" si="1209"/>
        <v>0</v>
      </c>
      <c r="AH2879" s="2" t="str">
        <f t="shared" si="1210"/>
        <v/>
      </c>
      <c r="AI2879" t="str">
        <f t="shared" si="1211"/>
        <v/>
      </c>
      <c r="AJ2879" s="2" t="str">
        <f t="shared" si="1212"/>
        <v/>
      </c>
      <c r="AK2879" s="2" t="str">
        <f t="shared" si="1213"/>
        <v/>
      </c>
    </row>
    <row r="2880" spans="1:37" x14ac:dyDescent="0.3">
      <c r="A2880" s="18">
        <v>41122</v>
      </c>
      <c r="B2880">
        <v>0</v>
      </c>
      <c r="C2880">
        <v>21.6</v>
      </c>
      <c r="D2880">
        <v>9.3000000000000007</v>
      </c>
      <c r="E2880">
        <v>15.45</v>
      </c>
      <c r="G2880" s="3">
        <f t="shared" si="1215"/>
        <v>0</v>
      </c>
      <c r="H2880" s="3">
        <f t="shared" si="1216"/>
        <v>0</v>
      </c>
      <c r="I2880" s="10">
        <f t="shared" si="1190"/>
        <v>0</v>
      </c>
      <c r="J2880" s="3">
        <f t="shared" si="1191"/>
        <v>0</v>
      </c>
      <c r="K2880" s="3">
        <f t="shared" si="1192"/>
        <v>0</v>
      </c>
      <c r="L2880" s="15">
        <f t="shared" si="1193"/>
        <v>0</v>
      </c>
      <c r="M2880" s="3">
        <f t="shared" si="1194"/>
        <v>0</v>
      </c>
      <c r="N2880" s="15">
        <f t="shared" si="1195"/>
        <v>0</v>
      </c>
      <c r="O2880" s="15">
        <f t="shared" si="1196"/>
        <v>0</v>
      </c>
      <c r="P2880" s="15">
        <f t="shared" si="1197"/>
        <v>0</v>
      </c>
      <c r="Q2880" s="3">
        <f t="shared" si="1214"/>
        <v>8</v>
      </c>
      <c r="R2880" s="3">
        <f t="shared" si="1198"/>
        <v>-2.08</v>
      </c>
      <c r="S2880" s="16">
        <f t="shared" si="1199"/>
        <v>-32.136000000000003</v>
      </c>
      <c r="T2880" s="3">
        <f t="shared" si="1200"/>
        <v>0</v>
      </c>
      <c r="U2880" s="3">
        <f t="shared" si="1201"/>
        <v>0</v>
      </c>
      <c r="V2880" s="3">
        <f t="shared" si="1202"/>
        <v>0</v>
      </c>
      <c r="W2880" s="19">
        <f t="shared" si="1203"/>
        <v>0</v>
      </c>
      <c r="X2880" s="19">
        <f t="shared" si="1204"/>
        <v>0</v>
      </c>
      <c r="Y2880" s="19">
        <f t="shared" si="1205"/>
        <v>0</v>
      </c>
      <c r="Z2880" s="2">
        <f t="shared" si="1206"/>
        <v>0</v>
      </c>
      <c r="AA2880" s="2">
        <f t="shared" si="1207"/>
        <v>0</v>
      </c>
      <c r="AB2880">
        <v>0</v>
      </c>
      <c r="AC2880">
        <v>0</v>
      </c>
      <c r="AD2880">
        <v>0</v>
      </c>
      <c r="AE2880">
        <v>0</v>
      </c>
      <c r="AF2880" s="2">
        <f t="shared" si="1208"/>
        <v>0</v>
      </c>
      <c r="AG2880" t="b">
        <f t="shared" si="1209"/>
        <v>0</v>
      </c>
      <c r="AH2880" s="2" t="str">
        <f t="shared" si="1210"/>
        <v/>
      </c>
      <c r="AI2880" t="str">
        <f t="shared" si="1211"/>
        <v/>
      </c>
      <c r="AJ2880" s="2" t="str">
        <f t="shared" si="1212"/>
        <v/>
      </c>
      <c r="AK2880" s="2" t="str">
        <f t="shared" si="1213"/>
        <v/>
      </c>
    </row>
    <row r="2881" spans="1:37" x14ac:dyDescent="0.3">
      <c r="A2881" s="18">
        <v>41123</v>
      </c>
      <c r="B2881">
        <v>0</v>
      </c>
      <c r="C2881">
        <v>22.4</v>
      </c>
      <c r="D2881">
        <v>9.1</v>
      </c>
      <c r="E2881">
        <v>15.75</v>
      </c>
      <c r="G2881" s="3">
        <f t="shared" si="1215"/>
        <v>0</v>
      </c>
      <c r="H2881" s="3">
        <f t="shared" si="1216"/>
        <v>0</v>
      </c>
      <c r="I2881" s="10">
        <f t="shared" si="1190"/>
        <v>0</v>
      </c>
      <c r="J2881" s="3">
        <f t="shared" si="1191"/>
        <v>0</v>
      </c>
      <c r="K2881" s="3">
        <f t="shared" si="1192"/>
        <v>0</v>
      </c>
      <c r="L2881" s="15">
        <f t="shared" si="1193"/>
        <v>0</v>
      </c>
      <c r="M2881" s="3">
        <f t="shared" si="1194"/>
        <v>0</v>
      </c>
      <c r="N2881" s="15">
        <f t="shared" si="1195"/>
        <v>0</v>
      </c>
      <c r="O2881" s="15">
        <f t="shared" si="1196"/>
        <v>0</v>
      </c>
      <c r="P2881" s="15">
        <f t="shared" si="1197"/>
        <v>0</v>
      </c>
      <c r="Q2881" s="3">
        <f t="shared" si="1214"/>
        <v>8</v>
      </c>
      <c r="R2881" s="3">
        <f t="shared" si="1198"/>
        <v>-2.08</v>
      </c>
      <c r="S2881" s="16">
        <f t="shared" si="1199"/>
        <v>-32.76</v>
      </c>
      <c r="T2881" s="3">
        <f t="shared" si="1200"/>
        <v>0</v>
      </c>
      <c r="U2881" s="3">
        <f t="shared" si="1201"/>
        <v>0</v>
      </c>
      <c r="V2881" s="3">
        <f t="shared" si="1202"/>
        <v>0</v>
      </c>
      <c r="W2881" s="19">
        <f t="shared" si="1203"/>
        <v>0</v>
      </c>
      <c r="X2881" s="19">
        <f t="shared" si="1204"/>
        <v>0</v>
      </c>
      <c r="Y2881" s="19">
        <f t="shared" si="1205"/>
        <v>0</v>
      </c>
      <c r="Z2881" s="2">
        <f t="shared" si="1206"/>
        <v>0</v>
      </c>
      <c r="AA2881" s="2">
        <f t="shared" si="1207"/>
        <v>0</v>
      </c>
      <c r="AB2881">
        <v>0</v>
      </c>
      <c r="AC2881">
        <v>0</v>
      </c>
      <c r="AD2881">
        <v>0</v>
      </c>
      <c r="AE2881">
        <v>0</v>
      </c>
      <c r="AF2881" s="2">
        <f t="shared" si="1208"/>
        <v>0</v>
      </c>
      <c r="AG2881" t="b">
        <f t="shared" si="1209"/>
        <v>0</v>
      </c>
      <c r="AH2881" s="2" t="str">
        <f t="shared" si="1210"/>
        <v/>
      </c>
      <c r="AI2881" t="str">
        <f t="shared" si="1211"/>
        <v/>
      </c>
      <c r="AJ2881" s="2" t="str">
        <f t="shared" si="1212"/>
        <v/>
      </c>
      <c r="AK2881" s="2" t="str">
        <f t="shared" si="1213"/>
        <v/>
      </c>
    </row>
    <row r="2882" spans="1:37" x14ac:dyDescent="0.3">
      <c r="A2882" s="18">
        <v>41124</v>
      </c>
      <c r="B2882">
        <v>0</v>
      </c>
      <c r="C2882">
        <v>22</v>
      </c>
      <c r="D2882">
        <v>8.8000000000000007</v>
      </c>
      <c r="E2882">
        <v>15.4</v>
      </c>
      <c r="G2882" s="3">
        <f t="shared" si="1215"/>
        <v>0</v>
      </c>
      <c r="H2882" s="3">
        <f t="shared" si="1216"/>
        <v>0</v>
      </c>
      <c r="I2882" s="10">
        <f t="shared" si="1190"/>
        <v>0</v>
      </c>
      <c r="J2882" s="3">
        <f t="shared" si="1191"/>
        <v>0</v>
      </c>
      <c r="K2882" s="3">
        <f t="shared" si="1192"/>
        <v>0</v>
      </c>
      <c r="L2882" s="15">
        <f t="shared" si="1193"/>
        <v>0</v>
      </c>
      <c r="M2882" s="3">
        <f t="shared" si="1194"/>
        <v>0</v>
      </c>
      <c r="N2882" s="15">
        <f t="shared" si="1195"/>
        <v>0</v>
      </c>
      <c r="O2882" s="15">
        <f t="shared" si="1196"/>
        <v>0</v>
      </c>
      <c r="P2882" s="15">
        <f t="shared" si="1197"/>
        <v>0</v>
      </c>
      <c r="Q2882" s="3">
        <f t="shared" si="1214"/>
        <v>8</v>
      </c>
      <c r="R2882" s="3">
        <f t="shared" si="1198"/>
        <v>-2.08</v>
      </c>
      <c r="S2882" s="16">
        <f t="shared" si="1199"/>
        <v>-32.032000000000004</v>
      </c>
      <c r="T2882" s="3">
        <f t="shared" si="1200"/>
        <v>0</v>
      </c>
      <c r="U2882" s="3">
        <f t="shared" si="1201"/>
        <v>0</v>
      </c>
      <c r="V2882" s="3">
        <f t="shared" si="1202"/>
        <v>0</v>
      </c>
      <c r="W2882" s="19">
        <f t="shared" si="1203"/>
        <v>0</v>
      </c>
      <c r="X2882" s="19">
        <f t="shared" si="1204"/>
        <v>0</v>
      </c>
      <c r="Y2882" s="19">
        <f t="shared" si="1205"/>
        <v>0</v>
      </c>
      <c r="Z2882" s="2">
        <f t="shared" si="1206"/>
        <v>0</v>
      </c>
      <c r="AA2882" s="2">
        <f t="shared" si="1207"/>
        <v>0</v>
      </c>
      <c r="AB2882">
        <v>0</v>
      </c>
      <c r="AC2882">
        <v>0</v>
      </c>
      <c r="AD2882">
        <v>0</v>
      </c>
      <c r="AE2882">
        <v>0</v>
      </c>
      <c r="AF2882" s="2">
        <f t="shared" si="1208"/>
        <v>0</v>
      </c>
      <c r="AG2882" t="b">
        <f t="shared" si="1209"/>
        <v>0</v>
      </c>
      <c r="AH2882" s="2" t="str">
        <f t="shared" si="1210"/>
        <v/>
      </c>
      <c r="AI2882" t="str">
        <f t="shared" si="1211"/>
        <v/>
      </c>
      <c r="AJ2882" s="2" t="str">
        <f t="shared" si="1212"/>
        <v/>
      </c>
      <c r="AK2882" s="2" t="str">
        <f t="shared" si="1213"/>
        <v/>
      </c>
    </row>
    <row r="2883" spans="1:37" x14ac:dyDescent="0.3">
      <c r="A2883" s="18">
        <v>41125</v>
      </c>
      <c r="B2883">
        <v>0</v>
      </c>
      <c r="C2883">
        <v>25.6</v>
      </c>
      <c r="D2883">
        <v>9.6</v>
      </c>
      <c r="E2883">
        <v>17.600000000000001</v>
      </c>
      <c r="G2883" s="3">
        <f t="shared" si="1215"/>
        <v>0</v>
      </c>
      <c r="H2883" s="3">
        <f t="shared" si="1216"/>
        <v>0</v>
      </c>
      <c r="I2883" s="10">
        <f t="shared" si="1190"/>
        <v>0</v>
      </c>
      <c r="J2883" s="3">
        <f t="shared" si="1191"/>
        <v>0</v>
      </c>
      <c r="K2883" s="3">
        <f t="shared" si="1192"/>
        <v>0</v>
      </c>
      <c r="L2883" s="15">
        <f t="shared" si="1193"/>
        <v>0</v>
      </c>
      <c r="M2883" s="3">
        <f t="shared" si="1194"/>
        <v>0</v>
      </c>
      <c r="N2883" s="15">
        <f t="shared" si="1195"/>
        <v>0</v>
      </c>
      <c r="O2883" s="15">
        <f t="shared" si="1196"/>
        <v>0</v>
      </c>
      <c r="P2883" s="15">
        <f t="shared" si="1197"/>
        <v>0</v>
      </c>
      <c r="Q2883" s="3">
        <f t="shared" si="1214"/>
        <v>8</v>
      </c>
      <c r="R2883" s="3">
        <f t="shared" si="1198"/>
        <v>-2.08</v>
      </c>
      <c r="S2883" s="16">
        <f t="shared" si="1199"/>
        <v>-36.608000000000004</v>
      </c>
      <c r="T2883" s="3">
        <f t="shared" si="1200"/>
        <v>0</v>
      </c>
      <c r="U2883" s="3">
        <f t="shared" si="1201"/>
        <v>0</v>
      </c>
      <c r="V2883" s="3">
        <f t="shared" si="1202"/>
        <v>0</v>
      </c>
      <c r="W2883" s="19">
        <f t="shared" si="1203"/>
        <v>0</v>
      </c>
      <c r="X2883" s="19">
        <f t="shared" si="1204"/>
        <v>0</v>
      </c>
      <c r="Y2883" s="19">
        <f t="shared" si="1205"/>
        <v>0</v>
      </c>
      <c r="Z2883" s="2">
        <f t="shared" si="1206"/>
        <v>0</v>
      </c>
      <c r="AA2883" s="2">
        <f t="shared" si="1207"/>
        <v>0</v>
      </c>
      <c r="AB2883">
        <v>0</v>
      </c>
      <c r="AC2883">
        <v>0</v>
      </c>
      <c r="AD2883">
        <v>0</v>
      </c>
      <c r="AE2883">
        <v>0</v>
      </c>
      <c r="AF2883" s="2">
        <f t="shared" si="1208"/>
        <v>0</v>
      </c>
      <c r="AG2883" t="b">
        <f t="shared" si="1209"/>
        <v>0</v>
      </c>
      <c r="AH2883" s="2" t="str">
        <f t="shared" si="1210"/>
        <v/>
      </c>
      <c r="AI2883" t="str">
        <f t="shared" si="1211"/>
        <v/>
      </c>
      <c r="AJ2883" s="2" t="str">
        <f t="shared" si="1212"/>
        <v/>
      </c>
      <c r="AK2883" s="2" t="str">
        <f t="shared" si="1213"/>
        <v/>
      </c>
    </row>
    <row r="2884" spans="1:37" x14ac:dyDescent="0.3">
      <c r="A2884" s="18">
        <v>41126</v>
      </c>
      <c r="B2884">
        <v>0</v>
      </c>
      <c r="C2884">
        <v>31.8</v>
      </c>
      <c r="D2884">
        <v>17.3</v>
      </c>
      <c r="E2884">
        <v>24.55</v>
      </c>
      <c r="G2884" s="3">
        <f t="shared" si="1215"/>
        <v>0</v>
      </c>
      <c r="H2884" s="3">
        <f t="shared" si="1216"/>
        <v>0</v>
      </c>
      <c r="I2884" s="10">
        <f t="shared" si="1190"/>
        <v>0</v>
      </c>
      <c r="J2884" s="3">
        <f t="shared" si="1191"/>
        <v>0</v>
      </c>
      <c r="K2884" s="3">
        <f t="shared" si="1192"/>
        <v>0</v>
      </c>
      <c r="L2884" s="15">
        <f t="shared" si="1193"/>
        <v>0</v>
      </c>
      <c r="M2884" s="3">
        <f t="shared" si="1194"/>
        <v>0</v>
      </c>
      <c r="N2884" s="15">
        <f t="shared" si="1195"/>
        <v>0</v>
      </c>
      <c r="O2884" s="15">
        <f t="shared" si="1196"/>
        <v>0</v>
      </c>
      <c r="P2884" s="15">
        <f t="shared" si="1197"/>
        <v>0</v>
      </c>
      <c r="Q2884" s="3">
        <f t="shared" si="1214"/>
        <v>8</v>
      </c>
      <c r="R2884" s="3">
        <f t="shared" si="1198"/>
        <v>-2.08</v>
      </c>
      <c r="S2884" s="16">
        <f t="shared" si="1199"/>
        <v>-51.064</v>
      </c>
      <c r="T2884" s="3">
        <f t="shared" si="1200"/>
        <v>0</v>
      </c>
      <c r="U2884" s="3">
        <f t="shared" si="1201"/>
        <v>0</v>
      </c>
      <c r="V2884" s="3">
        <f t="shared" si="1202"/>
        <v>0</v>
      </c>
      <c r="W2884" s="19">
        <f t="shared" si="1203"/>
        <v>0</v>
      </c>
      <c r="X2884" s="19">
        <f t="shared" si="1204"/>
        <v>0</v>
      </c>
      <c r="Y2884" s="19">
        <f t="shared" si="1205"/>
        <v>0</v>
      </c>
      <c r="Z2884" s="2">
        <f t="shared" si="1206"/>
        <v>0</v>
      </c>
      <c r="AA2884" s="2">
        <f t="shared" si="1207"/>
        <v>0</v>
      </c>
      <c r="AB2884">
        <v>0</v>
      </c>
      <c r="AC2884">
        <v>0</v>
      </c>
      <c r="AD2884">
        <v>0</v>
      </c>
      <c r="AE2884">
        <v>0</v>
      </c>
      <c r="AF2884" s="2">
        <f t="shared" si="1208"/>
        <v>0</v>
      </c>
      <c r="AG2884" t="b">
        <f t="shared" si="1209"/>
        <v>0</v>
      </c>
      <c r="AH2884" s="2" t="str">
        <f t="shared" si="1210"/>
        <v/>
      </c>
      <c r="AI2884" t="str">
        <f t="shared" si="1211"/>
        <v/>
      </c>
      <c r="AJ2884" s="2" t="str">
        <f t="shared" si="1212"/>
        <v/>
      </c>
      <c r="AK2884" s="2" t="str">
        <f t="shared" si="1213"/>
        <v/>
      </c>
    </row>
    <row r="2885" spans="1:37" x14ac:dyDescent="0.3">
      <c r="A2885" s="18">
        <v>41127</v>
      </c>
      <c r="B2885">
        <v>0</v>
      </c>
      <c r="C2885">
        <v>27.9</v>
      </c>
      <c r="D2885">
        <v>13.1</v>
      </c>
      <c r="E2885">
        <v>20.5</v>
      </c>
      <c r="G2885" s="3">
        <f t="shared" si="1215"/>
        <v>0</v>
      </c>
      <c r="H2885" s="3">
        <f t="shared" si="1216"/>
        <v>0</v>
      </c>
      <c r="I2885" s="10">
        <f t="shared" si="1190"/>
        <v>0</v>
      </c>
      <c r="J2885" s="3">
        <f t="shared" si="1191"/>
        <v>0</v>
      </c>
      <c r="K2885" s="3">
        <f t="shared" si="1192"/>
        <v>0</v>
      </c>
      <c r="L2885" s="15">
        <f t="shared" si="1193"/>
        <v>0</v>
      </c>
      <c r="M2885" s="3">
        <f t="shared" si="1194"/>
        <v>0</v>
      </c>
      <c r="N2885" s="15">
        <f t="shared" si="1195"/>
        <v>0</v>
      </c>
      <c r="O2885" s="15">
        <f t="shared" si="1196"/>
        <v>0</v>
      </c>
      <c r="P2885" s="15">
        <f t="shared" si="1197"/>
        <v>0</v>
      </c>
      <c r="Q2885" s="3">
        <f t="shared" si="1214"/>
        <v>8</v>
      </c>
      <c r="R2885" s="3">
        <f t="shared" si="1198"/>
        <v>-2.08</v>
      </c>
      <c r="S2885" s="16">
        <f t="shared" si="1199"/>
        <v>-42.64</v>
      </c>
      <c r="T2885" s="3">
        <f t="shared" si="1200"/>
        <v>0</v>
      </c>
      <c r="U2885" s="3">
        <f t="shared" si="1201"/>
        <v>0</v>
      </c>
      <c r="V2885" s="3">
        <f t="shared" si="1202"/>
        <v>0</v>
      </c>
      <c r="W2885" s="19">
        <f t="shared" si="1203"/>
        <v>0</v>
      </c>
      <c r="X2885" s="19">
        <f t="shared" si="1204"/>
        <v>0</v>
      </c>
      <c r="Y2885" s="19">
        <f t="shared" si="1205"/>
        <v>0</v>
      </c>
      <c r="Z2885" s="2">
        <f t="shared" si="1206"/>
        <v>0</v>
      </c>
      <c r="AA2885" s="2">
        <f t="shared" si="1207"/>
        <v>0</v>
      </c>
      <c r="AB2885">
        <v>0</v>
      </c>
      <c r="AC2885">
        <v>0</v>
      </c>
      <c r="AD2885">
        <v>0</v>
      </c>
      <c r="AE2885">
        <v>0</v>
      </c>
      <c r="AF2885" s="2">
        <f t="shared" si="1208"/>
        <v>0</v>
      </c>
      <c r="AG2885" t="b">
        <f t="shared" si="1209"/>
        <v>0</v>
      </c>
      <c r="AH2885" s="2" t="str">
        <f t="shared" si="1210"/>
        <v/>
      </c>
      <c r="AI2885" t="str">
        <f t="shared" si="1211"/>
        <v/>
      </c>
      <c r="AJ2885" s="2" t="str">
        <f t="shared" si="1212"/>
        <v/>
      </c>
      <c r="AK2885" s="2" t="str">
        <f t="shared" si="1213"/>
        <v/>
      </c>
    </row>
    <row r="2886" spans="1:37" x14ac:dyDescent="0.3">
      <c r="A2886" s="18">
        <v>41128</v>
      </c>
      <c r="B2886">
        <v>0</v>
      </c>
      <c r="C2886">
        <v>26.5</v>
      </c>
      <c r="D2886">
        <v>11.6</v>
      </c>
      <c r="E2886">
        <v>19.05</v>
      </c>
      <c r="G2886" s="3">
        <f t="shared" si="1215"/>
        <v>0</v>
      </c>
      <c r="H2886" s="3">
        <f t="shared" si="1216"/>
        <v>0</v>
      </c>
      <c r="I2886" s="10">
        <f t="shared" si="1190"/>
        <v>0</v>
      </c>
      <c r="J2886" s="3">
        <f t="shared" si="1191"/>
        <v>0</v>
      </c>
      <c r="K2886" s="3">
        <f t="shared" si="1192"/>
        <v>0</v>
      </c>
      <c r="L2886" s="15">
        <f t="shared" si="1193"/>
        <v>0</v>
      </c>
      <c r="M2886" s="3">
        <f t="shared" si="1194"/>
        <v>0</v>
      </c>
      <c r="N2886" s="15">
        <f t="shared" si="1195"/>
        <v>0</v>
      </c>
      <c r="O2886" s="15">
        <f t="shared" si="1196"/>
        <v>0</v>
      </c>
      <c r="P2886" s="15">
        <f t="shared" si="1197"/>
        <v>0</v>
      </c>
      <c r="Q2886" s="3">
        <f t="shared" si="1214"/>
        <v>8</v>
      </c>
      <c r="R2886" s="3">
        <f t="shared" si="1198"/>
        <v>-2.08</v>
      </c>
      <c r="S2886" s="16">
        <f t="shared" si="1199"/>
        <v>-39.624000000000002</v>
      </c>
      <c r="T2886" s="3">
        <f t="shared" si="1200"/>
        <v>0</v>
      </c>
      <c r="U2886" s="3">
        <f t="shared" si="1201"/>
        <v>0</v>
      </c>
      <c r="V2886" s="3">
        <f t="shared" si="1202"/>
        <v>0</v>
      </c>
      <c r="W2886" s="19">
        <f t="shared" si="1203"/>
        <v>0</v>
      </c>
      <c r="X2886" s="19">
        <f t="shared" si="1204"/>
        <v>0</v>
      </c>
      <c r="Y2886" s="19">
        <f t="shared" si="1205"/>
        <v>0</v>
      </c>
      <c r="Z2886" s="2">
        <f t="shared" si="1206"/>
        <v>0</v>
      </c>
      <c r="AA2886" s="2">
        <f t="shared" si="1207"/>
        <v>0</v>
      </c>
      <c r="AB2886">
        <v>0</v>
      </c>
      <c r="AC2886">
        <v>0</v>
      </c>
      <c r="AD2886">
        <v>0</v>
      </c>
      <c r="AE2886">
        <v>0</v>
      </c>
      <c r="AF2886" s="2">
        <f t="shared" si="1208"/>
        <v>0</v>
      </c>
      <c r="AG2886" t="b">
        <f t="shared" si="1209"/>
        <v>0</v>
      </c>
      <c r="AH2886" s="2" t="str">
        <f t="shared" si="1210"/>
        <v/>
      </c>
      <c r="AI2886" t="str">
        <f t="shared" si="1211"/>
        <v/>
      </c>
      <c r="AJ2886" s="2" t="str">
        <f t="shared" si="1212"/>
        <v/>
      </c>
      <c r="AK2886" s="2" t="str">
        <f t="shared" si="1213"/>
        <v/>
      </c>
    </row>
    <row r="2887" spans="1:37" x14ac:dyDescent="0.3">
      <c r="A2887" s="18">
        <v>41129</v>
      </c>
      <c r="B2887">
        <v>0</v>
      </c>
      <c r="C2887">
        <v>24.1</v>
      </c>
      <c r="D2887">
        <v>13.1</v>
      </c>
      <c r="E2887">
        <v>18.600000000000001</v>
      </c>
      <c r="G2887" s="3">
        <f t="shared" si="1215"/>
        <v>0</v>
      </c>
      <c r="H2887" s="3">
        <f t="shared" si="1216"/>
        <v>0</v>
      </c>
      <c r="I2887" s="10">
        <f t="shared" si="1190"/>
        <v>0</v>
      </c>
      <c r="J2887" s="3">
        <f t="shared" si="1191"/>
        <v>0</v>
      </c>
      <c r="K2887" s="3">
        <f t="shared" si="1192"/>
        <v>0</v>
      </c>
      <c r="L2887" s="15">
        <f t="shared" si="1193"/>
        <v>0</v>
      </c>
      <c r="M2887" s="3">
        <f t="shared" si="1194"/>
        <v>0</v>
      </c>
      <c r="N2887" s="15">
        <f t="shared" si="1195"/>
        <v>0</v>
      </c>
      <c r="O2887" s="15">
        <f t="shared" si="1196"/>
        <v>0</v>
      </c>
      <c r="P2887" s="15">
        <f t="shared" si="1197"/>
        <v>0</v>
      </c>
      <c r="Q2887" s="3">
        <f t="shared" si="1214"/>
        <v>8</v>
      </c>
      <c r="R2887" s="3">
        <f t="shared" si="1198"/>
        <v>-2.08</v>
      </c>
      <c r="S2887" s="16">
        <f t="shared" si="1199"/>
        <v>-38.688000000000002</v>
      </c>
      <c r="T2887" s="3">
        <f t="shared" si="1200"/>
        <v>0</v>
      </c>
      <c r="U2887" s="3">
        <f t="shared" si="1201"/>
        <v>0</v>
      </c>
      <c r="V2887" s="3">
        <f t="shared" si="1202"/>
        <v>0</v>
      </c>
      <c r="W2887" s="19">
        <f t="shared" si="1203"/>
        <v>0</v>
      </c>
      <c r="X2887" s="19">
        <f t="shared" si="1204"/>
        <v>0</v>
      </c>
      <c r="Y2887" s="19">
        <f t="shared" si="1205"/>
        <v>0</v>
      </c>
      <c r="Z2887" s="2">
        <f t="shared" si="1206"/>
        <v>0</v>
      </c>
      <c r="AA2887" s="2">
        <f t="shared" si="1207"/>
        <v>0</v>
      </c>
      <c r="AB2887">
        <v>0</v>
      </c>
      <c r="AC2887">
        <v>0</v>
      </c>
      <c r="AD2887">
        <v>0</v>
      </c>
      <c r="AE2887">
        <v>0</v>
      </c>
      <c r="AF2887" s="2">
        <f t="shared" si="1208"/>
        <v>0</v>
      </c>
      <c r="AG2887" t="b">
        <f t="shared" si="1209"/>
        <v>0</v>
      </c>
      <c r="AH2887" s="2" t="str">
        <f t="shared" si="1210"/>
        <v/>
      </c>
      <c r="AI2887" t="str">
        <f t="shared" si="1211"/>
        <v/>
      </c>
      <c r="AJ2887" s="2" t="str">
        <f t="shared" si="1212"/>
        <v/>
      </c>
      <c r="AK2887" s="2" t="str">
        <f t="shared" si="1213"/>
        <v/>
      </c>
    </row>
    <row r="2888" spans="1:37" x14ac:dyDescent="0.3">
      <c r="A2888" s="18">
        <v>41130</v>
      </c>
      <c r="B2888">
        <v>0</v>
      </c>
      <c r="C2888">
        <v>21.8</v>
      </c>
      <c r="D2888">
        <v>9.6</v>
      </c>
      <c r="E2888">
        <v>15.7</v>
      </c>
      <c r="G2888" s="3">
        <f t="shared" si="1215"/>
        <v>0</v>
      </c>
      <c r="H2888" s="3">
        <f t="shared" si="1216"/>
        <v>0</v>
      </c>
      <c r="I2888" s="10">
        <f t="shared" si="1190"/>
        <v>0</v>
      </c>
      <c r="J2888" s="3">
        <f t="shared" si="1191"/>
        <v>0</v>
      </c>
      <c r="K2888" s="3">
        <f t="shared" si="1192"/>
        <v>0</v>
      </c>
      <c r="L2888" s="15">
        <f t="shared" si="1193"/>
        <v>0</v>
      </c>
      <c r="M2888" s="3">
        <f t="shared" si="1194"/>
        <v>0</v>
      </c>
      <c r="N2888" s="15">
        <f t="shared" si="1195"/>
        <v>0</v>
      </c>
      <c r="O2888" s="15">
        <f t="shared" si="1196"/>
        <v>0</v>
      </c>
      <c r="P2888" s="15">
        <f t="shared" si="1197"/>
        <v>0</v>
      </c>
      <c r="Q2888" s="3">
        <f t="shared" si="1214"/>
        <v>8</v>
      </c>
      <c r="R2888" s="3">
        <f t="shared" si="1198"/>
        <v>-2.08</v>
      </c>
      <c r="S2888" s="16">
        <f t="shared" si="1199"/>
        <v>-32.655999999999999</v>
      </c>
      <c r="T2888" s="3">
        <f t="shared" si="1200"/>
        <v>0</v>
      </c>
      <c r="U2888" s="3">
        <f t="shared" si="1201"/>
        <v>0</v>
      </c>
      <c r="V2888" s="3">
        <f t="shared" si="1202"/>
        <v>0</v>
      </c>
      <c r="W2888" s="19">
        <f t="shared" si="1203"/>
        <v>0</v>
      </c>
      <c r="X2888" s="19">
        <f t="shared" si="1204"/>
        <v>0</v>
      </c>
      <c r="Y2888" s="19">
        <f t="shared" si="1205"/>
        <v>0</v>
      </c>
      <c r="Z2888" s="2">
        <f t="shared" si="1206"/>
        <v>0</v>
      </c>
      <c r="AA2888" s="2">
        <f t="shared" si="1207"/>
        <v>0</v>
      </c>
      <c r="AB2888">
        <v>0</v>
      </c>
      <c r="AC2888">
        <v>0</v>
      </c>
      <c r="AD2888">
        <v>0</v>
      </c>
      <c r="AE2888">
        <v>0</v>
      </c>
      <c r="AF2888" s="2">
        <f t="shared" si="1208"/>
        <v>0</v>
      </c>
      <c r="AG2888" t="b">
        <f t="shared" si="1209"/>
        <v>0</v>
      </c>
      <c r="AH2888" s="2" t="str">
        <f t="shared" si="1210"/>
        <v/>
      </c>
      <c r="AI2888" t="str">
        <f t="shared" si="1211"/>
        <v/>
      </c>
      <c r="AJ2888" s="2" t="str">
        <f t="shared" si="1212"/>
        <v/>
      </c>
      <c r="AK2888" s="2" t="str">
        <f t="shared" si="1213"/>
        <v/>
      </c>
    </row>
    <row r="2889" spans="1:37" x14ac:dyDescent="0.3">
      <c r="A2889" s="18">
        <v>41131</v>
      </c>
      <c r="B2889">
        <v>0</v>
      </c>
      <c r="C2889">
        <v>21.3</v>
      </c>
      <c r="D2889">
        <v>9.5</v>
      </c>
      <c r="E2889">
        <v>15.4</v>
      </c>
      <c r="G2889" s="3">
        <f t="shared" si="1215"/>
        <v>0</v>
      </c>
      <c r="H2889" s="3">
        <f t="shared" si="1216"/>
        <v>0</v>
      </c>
      <c r="I2889" s="10">
        <f t="shared" si="1190"/>
        <v>0</v>
      </c>
      <c r="J2889" s="3">
        <f t="shared" si="1191"/>
        <v>0</v>
      </c>
      <c r="K2889" s="3">
        <f t="shared" si="1192"/>
        <v>0</v>
      </c>
      <c r="L2889" s="15">
        <f t="shared" si="1193"/>
        <v>0</v>
      </c>
      <c r="M2889" s="3">
        <f t="shared" si="1194"/>
        <v>0</v>
      </c>
      <c r="N2889" s="15">
        <f t="shared" si="1195"/>
        <v>0</v>
      </c>
      <c r="O2889" s="15">
        <f t="shared" si="1196"/>
        <v>0</v>
      </c>
      <c r="P2889" s="15">
        <f t="shared" si="1197"/>
        <v>0</v>
      </c>
      <c r="Q2889" s="3">
        <f t="shared" si="1214"/>
        <v>8</v>
      </c>
      <c r="R2889" s="3">
        <f t="shared" si="1198"/>
        <v>-2.08</v>
      </c>
      <c r="S2889" s="16">
        <f t="shared" si="1199"/>
        <v>-32.032000000000004</v>
      </c>
      <c r="T2889" s="3">
        <f t="shared" si="1200"/>
        <v>0</v>
      </c>
      <c r="U2889" s="3">
        <f t="shared" si="1201"/>
        <v>0</v>
      </c>
      <c r="V2889" s="3">
        <f t="shared" si="1202"/>
        <v>0</v>
      </c>
      <c r="W2889" s="19">
        <f t="shared" si="1203"/>
        <v>0</v>
      </c>
      <c r="X2889" s="19">
        <f t="shared" si="1204"/>
        <v>0</v>
      </c>
      <c r="Y2889" s="19">
        <f t="shared" si="1205"/>
        <v>0</v>
      </c>
      <c r="Z2889" s="2">
        <f t="shared" si="1206"/>
        <v>0</v>
      </c>
      <c r="AA2889" s="2">
        <f t="shared" si="1207"/>
        <v>0</v>
      </c>
      <c r="AB2889">
        <v>0</v>
      </c>
      <c r="AC2889">
        <v>0</v>
      </c>
      <c r="AD2889">
        <v>0</v>
      </c>
      <c r="AE2889">
        <v>0</v>
      </c>
      <c r="AF2889" s="2">
        <f t="shared" si="1208"/>
        <v>0</v>
      </c>
      <c r="AG2889" t="b">
        <f t="shared" si="1209"/>
        <v>0</v>
      </c>
      <c r="AH2889" s="2" t="str">
        <f t="shared" si="1210"/>
        <v/>
      </c>
      <c r="AI2889" t="str">
        <f t="shared" si="1211"/>
        <v/>
      </c>
      <c r="AJ2889" s="2" t="str">
        <f t="shared" si="1212"/>
        <v/>
      </c>
      <c r="AK2889" s="2" t="str">
        <f t="shared" si="1213"/>
        <v/>
      </c>
    </row>
    <row r="2890" spans="1:37" x14ac:dyDescent="0.3">
      <c r="A2890" s="18">
        <v>41132</v>
      </c>
      <c r="B2890">
        <v>0</v>
      </c>
      <c r="C2890">
        <v>20.9</v>
      </c>
      <c r="D2890">
        <v>9.9</v>
      </c>
      <c r="E2890">
        <v>15.4</v>
      </c>
      <c r="G2890" s="3">
        <f t="shared" si="1215"/>
        <v>0</v>
      </c>
      <c r="H2890" s="3">
        <f t="shared" si="1216"/>
        <v>0</v>
      </c>
      <c r="I2890" s="10">
        <f t="shared" si="1190"/>
        <v>0</v>
      </c>
      <c r="J2890" s="3">
        <f t="shared" si="1191"/>
        <v>0</v>
      </c>
      <c r="K2890" s="3">
        <f t="shared" si="1192"/>
        <v>0</v>
      </c>
      <c r="L2890" s="15">
        <f t="shared" si="1193"/>
        <v>0</v>
      </c>
      <c r="M2890" s="3">
        <f t="shared" si="1194"/>
        <v>0</v>
      </c>
      <c r="N2890" s="15">
        <f t="shared" si="1195"/>
        <v>0</v>
      </c>
      <c r="O2890" s="15">
        <f t="shared" si="1196"/>
        <v>0</v>
      </c>
      <c r="P2890" s="15">
        <f t="shared" si="1197"/>
        <v>0</v>
      </c>
      <c r="Q2890" s="3">
        <f t="shared" si="1214"/>
        <v>8</v>
      </c>
      <c r="R2890" s="3">
        <f t="shared" si="1198"/>
        <v>-2.08</v>
      </c>
      <c r="S2890" s="16">
        <f t="shared" si="1199"/>
        <v>-32.032000000000004</v>
      </c>
      <c r="T2890" s="3">
        <f t="shared" si="1200"/>
        <v>0</v>
      </c>
      <c r="U2890" s="3">
        <f t="shared" si="1201"/>
        <v>0</v>
      </c>
      <c r="V2890" s="3">
        <f t="shared" si="1202"/>
        <v>0</v>
      </c>
      <c r="W2890" s="19">
        <f t="shared" si="1203"/>
        <v>0</v>
      </c>
      <c r="X2890" s="19">
        <f t="shared" si="1204"/>
        <v>0</v>
      </c>
      <c r="Y2890" s="19">
        <f t="shared" si="1205"/>
        <v>0</v>
      </c>
      <c r="Z2890" s="2">
        <f t="shared" si="1206"/>
        <v>0</v>
      </c>
      <c r="AA2890" s="2">
        <f t="shared" si="1207"/>
        <v>0</v>
      </c>
      <c r="AB2890">
        <v>0</v>
      </c>
      <c r="AC2890">
        <v>0</v>
      </c>
      <c r="AD2890">
        <v>0</v>
      </c>
      <c r="AE2890">
        <v>0</v>
      </c>
      <c r="AF2890" s="2">
        <f t="shared" si="1208"/>
        <v>0</v>
      </c>
      <c r="AG2890" t="b">
        <f t="shared" si="1209"/>
        <v>0</v>
      </c>
      <c r="AH2890" s="2" t="str">
        <f t="shared" si="1210"/>
        <v/>
      </c>
      <c r="AI2890" t="str">
        <f t="shared" si="1211"/>
        <v/>
      </c>
      <c r="AJ2890" s="2" t="str">
        <f t="shared" si="1212"/>
        <v/>
      </c>
      <c r="AK2890" s="2" t="str">
        <f t="shared" si="1213"/>
        <v/>
      </c>
    </row>
    <row r="2891" spans="1:37" x14ac:dyDescent="0.3">
      <c r="A2891" s="18">
        <v>41133</v>
      </c>
      <c r="B2891">
        <v>0</v>
      </c>
      <c r="C2891">
        <v>26.7</v>
      </c>
      <c r="D2891">
        <v>9.1999999999999993</v>
      </c>
      <c r="E2891">
        <v>17.95</v>
      </c>
      <c r="G2891" s="3">
        <f t="shared" si="1215"/>
        <v>0</v>
      </c>
      <c r="H2891" s="3">
        <f t="shared" si="1216"/>
        <v>0</v>
      </c>
      <c r="I2891" s="10">
        <f t="shared" si="1190"/>
        <v>0</v>
      </c>
      <c r="J2891" s="3">
        <f t="shared" si="1191"/>
        <v>0</v>
      </c>
      <c r="K2891" s="3">
        <f t="shared" si="1192"/>
        <v>0</v>
      </c>
      <c r="L2891" s="15">
        <f t="shared" si="1193"/>
        <v>0</v>
      </c>
      <c r="M2891" s="3">
        <f t="shared" si="1194"/>
        <v>0</v>
      </c>
      <c r="N2891" s="15">
        <f t="shared" si="1195"/>
        <v>0</v>
      </c>
      <c r="O2891" s="15">
        <f t="shared" si="1196"/>
        <v>0</v>
      </c>
      <c r="P2891" s="15">
        <f t="shared" si="1197"/>
        <v>0</v>
      </c>
      <c r="Q2891" s="3">
        <f t="shared" si="1214"/>
        <v>8</v>
      </c>
      <c r="R2891" s="3">
        <f t="shared" si="1198"/>
        <v>-2.08</v>
      </c>
      <c r="S2891" s="16">
        <f t="shared" si="1199"/>
        <v>-37.335999999999999</v>
      </c>
      <c r="T2891" s="3">
        <f t="shared" si="1200"/>
        <v>0</v>
      </c>
      <c r="U2891" s="3">
        <f t="shared" si="1201"/>
        <v>0</v>
      </c>
      <c r="V2891" s="3">
        <f t="shared" si="1202"/>
        <v>0</v>
      </c>
      <c r="W2891" s="19">
        <f t="shared" si="1203"/>
        <v>0</v>
      </c>
      <c r="X2891" s="19">
        <f t="shared" si="1204"/>
        <v>0</v>
      </c>
      <c r="Y2891" s="19">
        <f t="shared" si="1205"/>
        <v>0</v>
      </c>
      <c r="Z2891" s="2">
        <f t="shared" si="1206"/>
        <v>0</v>
      </c>
      <c r="AA2891" s="2">
        <f t="shared" si="1207"/>
        <v>0</v>
      </c>
      <c r="AB2891">
        <v>0</v>
      </c>
      <c r="AC2891">
        <v>0</v>
      </c>
      <c r="AD2891">
        <v>0</v>
      </c>
      <c r="AE2891">
        <v>0</v>
      </c>
      <c r="AF2891" s="2">
        <f t="shared" si="1208"/>
        <v>0</v>
      </c>
      <c r="AG2891" t="b">
        <f t="shared" si="1209"/>
        <v>0</v>
      </c>
      <c r="AH2891" s="2" t="str">
        <f t="shared" si="1210"/>
        <v/>
      </c>
      <c r="AI2891" t="str">
        <f t="shared" si="1211"/>
        <v/>
      </c>
      <c r="AJ2891" s="2" t="str">
        <f t="shared" si="1212"/>
        <v/>
      </c>
      <c r="AK2891" s="2" t="str">
        <f t="shared" si="1213"/>
        <v/>
      </c>
    </row>
    <row r="2892" spans="1:37" x14ac:dyDescent="0.3">
      <c r="A2892" s="18">
        <v>41134</v>
      </c>
      <c r="B2892">
        <v>0</v>
      </c>
      <c r="C2892">
        <v>29</v>
      </c>
      <c r="D2892">
        <v>16.2</v>
      </c>
      <c r="E2892">
        <v>22.6</v>
      </c>
      <c r="G2892" s="3">
        <f t="shared" si="1215"/>
        <v>0</v>
      </c>
      <c r="H2892" s="3">
        <f t="shared" si="1216"/>
        <v>0</v>
      </c>
      <c r="I2892" s="10">
        <f t="shared" si="1190"/>
        <v>0</v>
      </c>
      <c r="J2892" s="3">
        <f t="shared" si="1191"/>
        <v>0</v>
      </c>
      <c r="K2892" s="3">
        <f t="shared" si="1192"/>
        <v>0</v>
      </c>
      <c r="L2892" s="15">
        <f t="shared" si="1193"/>
        <v>0</v>
      </c>
      <c r="M2892" s="3">
        <f t="shared" si="1194"/>
        <v>0</v>
      </c>
      <c r="N2892" s="15">
        <f t="shared" si="1195"/>
        <v>0</v>
      </c>
      <c r="O2892" s="15">
        <f t="shared" si="1196"/>
        <v>0</v>
      </c>
      <c r="P2892" s="15">
        <f t="shared" si="1197"/>
        <v>0</v>
      </c>
      <c r="Q2892" s="3">
        <f t="shared" si="1214"/>
        <v>8</v>
      </c>
      <c r="R2892" s="3">
        <f t="shared" si="1198"/>
        <v>-2.08</v>
      </c>
      <c r="S2892" s="16">
        <f t="shared" si="1199"/>
        <v>-47.008000000000003</v>
      </c>
      <c r="T2892" s="3">
        <f t="shared" si="1200"/>
        <v>0</v>
      </c>
      <c r="U2892" s="3">
        <f t="shared" si="1201"/>
        <v>0</v>
      </c>
      <c r="V2892" s="3">
        <f t="shared" si="1202"/>
        <v>0</v>
      </c>
      <c r="W2892" s="19">
        <f t="shared" si="1203"/>
        <v>0</v>
      </c>
      <c r="X2892" s="19">
        <f t="shared" si="1204"/>
        <v>0</v>
      </c>
      <c r="Y2892" s="19">
        <f t="shared" si="1205"/>
        <v>0</v>
      </c>
      <c r="Z2892" s="2">
        <f t="shared" si="1206"/>
        <v>0</v>
      </c>
      <c r="AA2892" s="2">
        <f t="shared" si="1207"/>
        <v>0</v>
      </c>
      <c r="AB2892">
        <v>0</v>
      </c>
      <c r="AC2892">
        <v>0</v>
      </c>
      <c r="AD2892">
        <v>0</v>
      </c>
      <c r="AE2892">
        <v>0</v>
      </c>
      <c r="AF2892" s="2">
        <f t="shared" si="1208"/>
        <v>0</v>
      </c>
      <c r="AG2892" t="b">
        <f t="shared" si="1209"/>
        <v>0</v>
      </c>
      <c r="AH2892" s="2" t="str">
        <f t="shared" si="1210"/>
        <v/>
      </c>
      <c r="AI2892" t="str">
        <f t="shared" si="1211"/>
        <v/>
      </c>
      <c r="AJ2892" s="2" t="str">
        <f t="shared" si="1212"/>
        <v/>
      </c>
      <c r="AK2892" s="2" t="str">
        <f t="shared" si="1213"/>
        <v/>
      </c>
    </row>
    <row r="2893" spans="1:37" x14ac:dyDescent="0.3">
      <c r="A2893" s="18">
        <v>41135</v>
      </c>
      <c r="B2893">
        <v>0</v>
      </c>
      <c r="C2893">
        <v>27.9</v>
      </c>
      <c r="D2893">
        <v>14.5</v>
      </c>
      <c r="E2893">
        <v>21.2</v>
      </c>
      <c r="G2893" s="3">
        <f t="shared" si="1215"/>
        <v>0</v>
      </c>
      <c r="H2893" s="3">
        <f t="shared" si="1216"/>
        <v>0</v>
      </c>
      <c r="I2893" s="10">
        <f t="shared" si="1190"/>
        <v>0</v>
      </c>
      <c r="J2893" s="3">
        <f t="shared" si="1191"/>
        <v>0</v>
      </c>
      <c r="K2893" s="3">
        <f t="shared" si="1192"/>
        <v>0</v>
      </c>
      <c r="L2893" s="15">
        <f t="shared" si="1193"/>
        <v>0</v>
      </c>
      <c r="M2893" s="3">
        <f t="shared" si="1194"/>
        <v>0</v>
      </c>
      <c r="N2893" s="15">
        <f t="shared" si="1195"/>
        <v>0</v>
      </c>
      <c r="O2893" s="15">
        <f t="shared" si="1196"/>
        <v>0</v>
      </c>
      <c r="P2893" s="15">
        <f t="shared" si="1197"/>
        <v>0</v>
      </c>
      <c r="Q2893" s="3">
        <f t="shared" si="1214"/>
        <v>8</v>
      </c>
      <c r="R2893" s="3">
        <f t="shared" si="1198"/>
        <v>-2.08</v>
      </c>
      <c r="S2893" s="16">
        <f t="shared" si="1199"/>
        <v>-44.095999999999997</v>
      </c>
      <c r="T2893" s="3">
        <f t="shared" si="1200"/>
        <v>0</v>
      </c>
      <c r="U2893" s="3">
        <f t="shared" si="1201"/>
        <v>0</v>
      </c>
      <c r="V2893" s="3">
        <f t="shared" si="1202"/>
        <v>0</v>
      </c>
      <c r="W2893" s="19">
        <f t="shared" si="1203"/>
        <v>0</v>
      </c>
      <c r="X2893" s="19">
        <f t="shared" si="1204"/>
        <v>0</v>
      </c>
      <c r="Y2893" s="19">
        <f t="shared" si="1205"/>
        <v>0</v>
      </c>
      <c r="Z2893" s="2">
        <f t="shared" si="1206"/>
        <v>0</v>
      </c>
      <c r="AA2893" s="2">
        <f t="shared" si="1207"/>
        <v>0</v>
      </c>
      <c r="AB2893">
        <v>0</v>
      </c>
      <c r="AC2893">
        <v>0</v>
      </c>
      <c r="AD2893">
        <v>0</v>
      </c>
      <c r="AE2893">
        <v>0</v>
      </c>
      <c r="AF2893" s="2">
        <f t="shared" si="1208"/>
        <v>0</v>
      </c>
      <c r="AG2893" t="b">
        <f t="shared" si="1209"/>
        <v>0</v>
      </c>
      <c r="AH2893" s="2" t="str">
        <f t="shared" si="1210"/>
        <v/>
      </c>
      <c r="AI2893" t="str">
        <f t="shared" si="1211"/>
        <v/>
      </c>
      <c r="AJ2893" s="2" t="str">
        <f t="shared" si="1212"/>
        <v/>
      </c>
      <c r="AK2893" s="2" t="str">
        <f t="shared" si="1213"/>
        <v/>
      </c>
    </row>
    <row r="2894" spans="1:37" x14ac:dyDescent="0.3">
      <c r="A2894" s="18">
        <v>41136</v>
      </c>
      <c r="B2894">
        <v>0</v>
      </c>
      <c r="C2894">
        <v>27.1</v>
      </c>
      <c r="D2894">
        <v>12.1</v>
      </c>
      <c r="E2894">
        <v>19.600000000000001</v>
      </c>
      <c r="G2894" s="3">
        <f t="shared" si="1215"/>
        <v>0</v>
      </c>
      <c r="H2894" s="3">
        <f t="shared" si="1216"/>
        <v>0</v>
      </c>
      <c r="I2894" s="10">
        <f t="shared" si="1190"/>
        <v>0</v>
      </c>
      <c r="J2894" s="3">
        <f t="shared" si="1191"/>
        <v>0</v>
      </c>
      <c r="K2894" s="3">
        <f t="shared" si="1192"/>
        <v>0</v>
      </c>
      <c r="L2894" s="15">
        <f t="shared" si="1193"/>
        <v>0</v>
      </c>
      <c r="M2894" s="3">
        <f t="shared" si="1194"/>
        <v>0</v>
      </c>
      <c r="N2894" s="15">
        <f t="shared" si="1195"/>
        <v>0</v>
      </c>
      <c r="O2894" s="15">
        <f t="shared" si="1196"/>
        <v>0</v>
      </c>
      <c r="P2894" s="15">
        <f t="shared" si="1197"/>
        <v>0</v>
      </c>
      <c r="Q2894" s="3">
        <f t="shared" si="1214"/>
        <v>8</v>
      </c>
      <c r="R2894" s="3">
        <f t="shared" si="1198"/>
        <v>-2.08</v>
      </c>
      <c r="S2894" s="16">
        <f t="shared" si="1199"/>
        <v>-40.768000000000008</v>
      </c>
      <c r="T2894" s="3">
        <f t="shared" si="1200"/>
        <v>0</v>
      </c>
      <c r="U2894" s="3">
        <f t="shared" si="1201"/>
        <v>0</v>
      </c>
      <c r="V2894" s="3">
        <f t="shared" si="1202"/>
        <v>0</v>
      </c>
      <c r="W2894" s="19">
        <f t="shared" si="1203"/>
        <v>0</v>
      </c>
      <c r="X2894" s="19">
        <f t="shared" si="1204"/>
        <v>0</v>
      </c>
      <c r="Y2894" s="19">
        <f t="shared" si="1205"/>
        <v>0</v>
      </c>
      <c r="Z2894" s="2">
        <f t="shared" si="1206"/>
        <v>0</v>
      </c>
      <c r="AA2894" s="2">
        <f t="shared" si="1207"/>
        <v>0</v>
      </c>
      <c r="AB2894">
        <v>0</v>
      </c>
      <c r="AC2894">
        <v>0</v>
      </c>
      <c r="AD2894">
        <v>0</v>
      </c>
      <c r="AE2894">
        <v>0</v>
      </c>
      <c r="AF2894" s="2">
        <f t="shared" si="1208"/>
        <v>0</v>
      </c>
      <c r="AG2894" t="b">
        <f t="shared" si="1209"/>
        <v>0</v>
      </c>
      <c r="AH2894" s="2" t="str">
        <f t="shared" si="1210"/>
        <v/>
      </c>
      <c r="AI2894" t="str">
        <f t="shared" si="1211"/>
        <v/>
      </c>
      <c r="AJ2894" s="2" t="str">
        <f t="shared" si="1212"/>
        <v/>
      </c>
      <c r="AK2894" s="2" t="str">
        <f t="shared" si="1213"/>
        <v/>
      </c>
    </row>
    <row r="2895" spans="1:37" x14ac:dyDescent="0.3">
      <c r="A2895" s="18">
        <v>41137</v>
      </c>
      <c r="B2895">
        <v>0</v>
      </c>
      <c r="C2895">
        <v>30.4</v>
      </c>
      <c r="D2895">
        <v>14.8</v>
      </c>
      <c r="E2895">
        <v>22.6</v>
      </c>
      <c r="G2895" s="3">
        <f t="shared" si="1215"/>
        <v>0</v>
      </c>
      <c r="H2895" s="3">
        <f t="shared" si="1216"/>
        <v>0</v>
      </c>
      <c r="I2895" s="10">
        <f t="shared" si="1190"/>
        <v>0</v>
      </c>
      <c r="J2895" s="3">
        <f t="shared" si="1191"/>
        <v>0</v>
      </c>
      <c r="K2895" s="3">
        <f t="shared" si="1192"/>
        <v>0</v>
      </c>
      <c r="L2895" s="15">
        <f t="shared" si="1193"/>
        <v>0</v>
      </c>
      <c r="M2895" s="3">
        <f t="shared" si="1194"/>
        <v>0</v>
      </c>
      <c r="N2895" s="15">
        <f t="shared" si="1195"/>
        <v>0</v>
      </c>
      <c r="O2895" s="15">
        <f t="shared" si="1196"/>
        <v>0</v>
      </c>
      <c r="P2895" s="15">
        <f t="shared" si="1197"/>
        <v>0</v>
      </c>
      <c r="Q2895" s="3">
        <f t="shared" si="1214"/>
        <v>8</v>
      </c>
      <c r="R2895" s="3">
        <f t="shared" si="1198"/>
        <v>-2.08</v>
      </c>
      <c r="S2895" s="16">
        <f t="shared" si="1199"/>
        <v>-47.008000000000003</v>
      </c>
      <c r="T2895" s="3">
        <f t="shared" si="1200"/>
        <v>0</v>
      </c>
      <c r="U2895" s="3">
        <f t="shared" si="1201"/>
        <v>0</v>
      </c>
      <c r="V2895" s="3">
        <f t="shared" si="1202"/>
        <v>0</v>
      </c>
      <c r="W2895" s="19">
        <f t="shared" si="1203"/>
        <v>0</v>
      </c>
      <c r="X2895" s="19">
        <f t="shared" si="1204"/>
        <v>0</v>
      </c>
      <c r="Y2895" s="19">
        <f t="shared" si="1205"/>
        <v>0</v>
      </c>
      <c r="Z2895" s="2">
        <f t="shared" si="1206"/>
        <v>0</v>
      </c>
      <c r="AA2895" s="2">
        <f t="shared" si="1207"/>
        <v>0</v>
      </c>
      <c r="AB2895">
        <v>0</v>
      </c>
      <c r="AC2895">
        <v>0</v>
      </c>
      <c r="AD2895">
        <v>0</v>
      </c>
      <c r="AE2895">
        <v>0</v>
      </c>
      <c r="AF2895" s="2">
        <f t="shared" si="1208"/>
        <v>0</v>
      </c>
      <c r="AG2895" t="b">
        <f t="shared" si="1209"/>
        <v>0</v>
      </c>
      <c r="AH2895" s="2" t="str">
        <f t="shared" si="1210"/>
        <v/>
      </c>
      <c r="AI2895" t="str">
        <f t="shared" si="1211"/>
        <v/>
      </c>
      <c r="AJ2895" s="2" t="str">
        <f t="shared" si="1212"/>
        <v/>
      </c>
      <c r="AK2895" s="2" t="str">
        <f t="shared" si="1213"/>
        <v/>
      </c>
    </row>
    <row r="2896" spans="1:37" x14ac:dyDescent="0.3">
      <c r="A2896" s="18">
        <v>41138</v>
      </c>
      <c r="B2896">
        <v>0</v>
      </c>
      <c r="C2896">
        <v>28.9</v>
      </c>
      <c r="D2896">
        <v>17.3</v>
      </c>
      <c r="E2896">
        <v>23.1</v>
      </c>
      <c r="G2896" s="3">
        <f t="shared" si="1215"/>
        <v>0</v>
      </c>
      <c r="H2896" s="3">
        <f t="shared" si="1216"/>
        <v>0</v>
      </c>
      <c r="I2896" s="10">
        <f t="shared" si="1190"/>
        <v>0</v>
      </c>
      <c r="J2896" s="3">
        <f t="shared" si="1191"/>
        <v>0</v>
      </c>
      <c r="K2896" s="3">
        <f t="shared" si="1192"/>
        <v>0</v>
      </c>
      <c r="L2896" s="15">
        <f t="shared" si="1193"/>
        <v>0</v>
      </c>
      <c r="M2896" s="3">
        <f t="shared" si="1194"/>
        <v>0</v>
      </c>
      <c r="N2896" s="15">
        <f t="shared" si="1195"/>
        <v>0</v>
      </c>
      <c r="O2896" s="15">
        <f t="shared" si="1196"/>
        <v>0</v>
      </c>
      <c r="P2896" s="15">
        <f t="shared" si="1197"/>
        <v>0</v>
      </c>
      <c r="Q2896" s="3">
        <f t="shared" si="1214"/>
        <v>8</v>
      </c>
      <c r="R2896" s="3">
        <f t="shared" si="1198"/>
        <v>-2.08</v>
      </c>
      <c r="S2896" s="16">
        <f t="shared" si="1199"/>
        <v>-48.048000000000002</v>
      </c>
      <c r="T2896" s="3">
        <f t="shared" si="1200"/>
        <v>0</v>
      </c>
      <c r="U2896" s="3">
        <f t="shared" si="1201"/>
        <v>0</v>
      </c>
      <c r="V2896" s="3">
        <f t="shared" si="1202"/>
        <v>0</v>
      </c>
      <c r="W2896" s="19">
        <f t="shared" si="1203"/>
        <v>0</v>
      </c>
      <c r="X2896" s="19">
        <f t="shared" si="1204"/>
        <v>0</v>
      </c>
      <c r="Y2896" s="19">
        <f t="shared" si="1205"/>
        <v>0</v>
      </c>
      <c r="Z2896" s="2">
        <f t="shared" si="1206"/>
        <v>0</v>
      </c>
      <c r="AA2896" s="2">
        <f t="shared" si="1207"/>
        <v>0</v>
      </c>
      <c r="AB2896">
        <v>0</v>
      </c>
      <c r="AC2896">
        <v>0</v>
      </c>
      <c r="AD2896">
        <v>0</v>
      </c>
      <c r="AE2896">
        <v>0</v>
      </c>
      <c r="AF2896" s="2">
        <f t="shared" si="1208"/>
        <v>0</v>
      </c>
      <c r="AG2896" t="b">
        <f t="shared" si="1209"/>
        <v>0</v>
      </c>
      <c r="AH2896" s="2" t="str">
        <f t="shared" si="1210"/>
        <v/>
      </c>
      <c r="AI2896" t="str">
        <f t="shared" si="1211"/>
        <v/>
      </c>
      <c r="AJ2896" s="2" t="str">
        <f t="shared" si="1212"/>
        <v/>
      </c>
      <c r="AK2896" s="2" t="str">
        <f t="shared" si="1213"/>
        <v/>
      </c>
    </row>
    <row r="2897" spans="1:37" x14ac:dyDescent="0.3">
      <c r="A2897" s="18">
        <v>41139</v>
      </c>
      <c r="B2897">
        <v>0</v>
      </c>
      <c r="C2897">
        <v>32.1</v>
      </c>
      <c r="D2897">
        <v>16</v>
      </c>
      <c r="E2897">
        <v>24.05</v>
      </c>
      <c r="G2897" s="3">
        <f t="shared" si="1215"/>
        <v>0</v>
      </c>
      <c r="H2897" s="3">
        <f t="shared" si="1216"/>
        <v>0</v>
      </c>
      <c r="I2897" s="10">
        <f t="shared" si="1190"/>
        <v>0</v>
      </c>
      <c r="J2897" s="3">
        <f t="shared" si="1191"/>
        <v>0</v>
      </c>
      <c r="K2897" s="3">
        <f t="shared" si="1192"/>
        <v>0</v>
      </c>
      <c r="L2897" s="15">
        <f t="shared" si="1193"/>
        <v>0</v>
      </c>
      <c r="M2897" s="3">
        <f t="shared" si="1194"/>
        <v>0</v>
      </c>
      <c r="N2897" s="15">
        <f t="shared" si="1195"/>
        <v>0</v>
      </c>
      <c r="O2897" s="15">
        <f t="shared" si="1196"/>
        <v>0</v>
      </c>
      <c r="P2897" s="15">
        <f t="shared" si="1197"/>
        <v>0</v>
      </c>
      <c r="Q2897" s="3">
        <f t="shared" si="1214"/>
        <v>8</v>
      </c>
      <c r="R2897" s="3">
        <f t="shared" si="1198"/>
        <v>-2.08</v>
      </c>
      <c r="S2897" s="16">
        <f t="shared" si="1199"/>
        <v>-50.024000000000001</v>
      </c>
      <c r="T2897" s="3">
        <f t="shared" si="1200"/>
        <v>0</v>
      </c>
      <c r="U2897" s="3">
        <f t="shared" si="1201"/>
        <v>0</v>
      </c>
      <c r="V2897" s="3">
        <f t="shared" si="1202"/>
        <v>0</v>
      </c>
      <c r="W2897" s="19">
        <f t="shared" si="1203"/>
        <v>0</v>
      </c>
      <c r="X2897" s="19">
        <f t="shared" si="1204"/>
        <v>0</v>
      </c>
      <c r="Y2897" s="19">
        <f t="shared" si="1205"/>
        <v>0</v>
      </c>
      <c r="Z2897" s="2">
        <f t="shared" si="1206"/>
        <v>0</v>
      </c>
      <c r="AA2897" s="2">
        <f t="shared" si="1207"/>
        <v>0</v>
      </c>
      <c r="AB2897">
        <v>0</v>
      </c>
      <c r="AC2897">
        <v>0</v>
      </c>
      <c r="AD2897">
        <v>0</v>
      </c>
      <c r="AE2897">
        <v>0</v>
      </c>
      <c r="AF2897" s="2">
        <f t="shared" si="1208"/>
        <v>0</v>
      </c>
      <c r="AG2897" t="b">
        <f t="shared" si="1209"/>
        <v>0</v>
      </c>
      <c r="AH2897" s="2" t="str">
        <f t="shared" si="1210"/>
        <v/>
      </c>
      <c r="AI2897" t="str">
        <f t="shared" si="1211"/>
        <v/>
      </c>
      <c r="AJ2897" s="2" t="str">
        <f t="shared" si="1212"/>
        <v/>
      </c>
      <c r="AK2897" s="2" t="str">
        <f t="shared" si="1213"/>
        <v/>
      </c>
    </row>
    <row r="2898" spans="1:37" x14ac:dyDescent="0.3">
      <c r="A2898" s="18">
        <v>41140</v>
      </c>
      <c r="B2898">
        <v>0</v>
      </c>
      <c r="C2898">
        <v>28.2</v>
      </c>
      <c r="D2898">
        <v>14</v>
      </c>
      <c r="E2898">
        <v>21.1</v>
      </c>
      <c r="G2898" s="3">
        <f t="shared" si="1215"/>
        <v>0</v>
      </c>
      <c r="H2898" s="3">
        <f t="shared" si="1216"/>
        <v>0</v>
      </c>
      <c r="I2898" s="10">
        <f t="shared" ref="I2898:I2961" si="1217">ASNWD*Compact_coef</f>
        <v>0</v>
      </c>
      <c r="J2898" s="3">
        <f t="shared" ref="J2898:J2961" si="1218">IF(ASNWDC&gt;0,ASWE/ASNWDC,0)</f>
        <v>0</v>
      </c>
      <c r="K2898" s="3">
        <f t="shared" ref="K2898:K2961" si="1219">MAX(0,IP-SNOW)</f>
        <v>0</v>
      </c>
      <c r="L2898" s="15">
        <f t="shared" ref="L2898:L2961" si="1220">IP*(1-((MIN(Rainthresh,MAX(Snowthresh,E2898))-Snowthresh)/(Rainthresh-Snowthresh)))</f>
        <v>0</v>
      </c>
      <c r="M2898" s="3">
        <f t="shared" ref="M2898:M2961" si="1221">(SNOW*SWE_gain_coef)-(RAIN*SWE_loss_coef)</f>
        <v>0</v>
      </c>
      <c r="N2898" s="15">
        <f t="shared" ref="N2898:N2961" si="1222">MAX(0,ASWE+ISWES)</f>
        <v>0</v>
      </c>
      <c r="O2898" s="15">
        <f t="shared" ref="O2898:O2961" si="1223">IF(ASNWDS&gt;0,ASWES/ASNWDS,0)</f>
        <v>0</v>
      </c>
      <c r="P2898" s="15">
        <f t="shared" ref="P2898:P2961" si="1224">MAX(0,I2898+((L2898*SWE_gain_coef)/Snowfall_density)-(K2898/MAX(0.1,J2898)))</f>
        <v>0</v>
      </c>
      <c r="Q2898" s="3">
        <f t="shared" si="1214"/>
        <v>8</v>
      </c>
      <c r="R2898" s="3">
        <f t="shared" ref="R2898:R2961" si="1225">IF(MONTH&gt;3,IF(MONTH&lt;10,Melt_coef_late,Melt_coef_early),Melt_coef_early)</f>
        <v>-2.08</v>
      </c>
      <c r="S2898" s="16">
        <f t="shared" ref="S2898:S2961" si="1226">MIN(0,Melt_coef*(TMEAN-Melt_thresh))</f>
        <v>-43.888000000000005</v>
      </c>
      <c r="T2898" s="3">
        <f t="shared" ref="T2898:T2961" si="1227">MAX(0,ASWES+ISWEM)</f>
        <v>0</v>
      </c>
      <c r="U2898" s="3">
        <f t="shared" ref="U2898:U2961" si="1228">MIN(O2898,ADENS_max)</f>
        <v>0</v>
      </c>
      <c r="V2898" s="3">
        <f t="shared" ref="V2898:V2961" si="1229">IF(ADENSM&gt;0,ASWEM/ADENSM,0)</f>
        <v>0</v>
      </c>
      <c r="W2898" s="19">
        <f t="shared" ref="W2898:W2961" si="1230">ASWEM</f>
        <v>0</v>
      </c>
      <c r="X2898" s="19">
        <f t="shared" ref="X2898:X2961" si="1231">ADENSM</f>
        <v>0</v>
      </c>
      <c r="Y2898" s="19">
        <f t="shared" ref="Y2898:Y2961" si="1232">ASNWDM</f>
        <v>0</v>
      </c>
      <c r="Z2898" s="2">
        <f t="shared" ref="Z2898:Z2961" si="1233">W2898-G2898</f>
        <v>0</v>
      </c>
      <c r="AA2898" s="2">
        <f t="shared" ref="AA2898:AA2961" si="1234">Y2898-H2898</f>
        <v>0</v>
      </c>
      <c r="AB2898">
        <v>0</v>
      </c>
      <c r="AC2898">
        <v>0</v>
      </c>
      <c r="AD2898">
        <v>0</v>
      </c>
      <c r="AE2898">
        <v>0</v>
      </c>
      <c r="AF2898" s="2">
        <f t="shared" ref="AF2898:AF2961" si="1235">IF(asnwd_obs&gt;0,aswe_obs/asnwd_obs,0)</f>
        <v>0</v>
      </c>
      <c r="AG2898" t="b">
        <f t="shared" ref="AG2898:AG2961" si="1236">OR(Z2898&lt;&gt;0,AB2898&lt;&gt;0)</f>
        <v>0</v>
      </c>
      <c r="AH2898" s="2" t="str">
        <f t="shared" ref="AH2898:AH2961" si="1237">IF(AG2898=TRUE,Z2898-AB2898,"")</f>
        <v/>
      </c>
      <c r="AI2898" t="str">
        <f t="shared" ref="AI2898:AI2961" si="1238">IF(AG2888=TRUE,ABS(Z2898-AB2898),"")</f>
        <v/>
      </c>
      <c r="AJ2898" s="2" t="str">
        <f t="shared" ref="AJ2898:AJ2961" si="1239">IF(AG2898=TRUE,AA2898-AD2898,"")</f>
        <v/>
      </c>
      <c r="AK2898" s="2" t="str">
        <f t="shared" ref="AK2898:AK2961" si="1240">IF(AG2898=TRUE,ABS(AA2898-AD2898),"")</f>
        <v/>
      </c>
    </row>
    <row r="2899" spans="1:37" x14ac:dyDescent="0.3">
      <c r="A2899" s="18">
        <v>41141</v>
      </c>
      <c r="B2899">
        <v>2.54</v>
      </c>
      <c r="C2899">
        <v>22.3</v>
      </c>
      <c r="D2899">
        <v>10.6</v>
      </c>
      <c r="E2899">
        <v>16.45</v>
      </c>
      <c r="G2899" s="3">
        <f t="shared" si="1215"/>
        <v>0</v>
      </c>
      <c r="H2899" s="3">
        <f t="shared" si="1216"/>
        <v>0</v>
      </c>
      <c r="I2899" s="10">
        <f t="shared" si="1217"/>
        <v>0</v>
      </c>
      <c r="J2899" s="3">
        <f t="shared" si="1218"/>
        <v>0</v>
      </c>
      <c r="K2899" s="3">
        <f t="shared" si="1219"/>
        <v>2.54</v>
      </c>
      <c r="L2899" s="15">
        <f t="shared" si="1220"/>
        <v>0</v>
      </c>
      <c r="M2899" s="3">
        <f t="shared" si="1221"/>
        <v>-0.63500000000000001</v>
      </c>
      <c r="N2899" s="15">
        <f t="shared" si="1222"/>
        <v>0</v>
      </c>
      <c r="O2899" s="15">
        <f t="shared" si="1223"/>
        <v>0</v>
      </c>
      <c r="P2899" s="15">
        <f t="shared" si="1224"/>
        <v>0</v>
      </c>
      <c r="Q2899" s="3">
        <f t="shared" ref="Q2899:Q2962" si="1241">MONTH(A2899)</f>
        <v>8</v>
      </c>
      <c r="R2899" s="3">
        <f t="shared" si="1225"/>
        <v>-2.08</v>
      </c>
      <c r="S2899" s="16">
        <f t="shared" si="1226"/>
        <v>-34.216000000000001</v>
      </c>
      <c r="T2899" s="3">
        <f t="shared" si="1227"/>
        <v>0</v>
      </c>
      <c r="U2899" s="3">
        <f t="shared" si="1228"/>
        <v>0</v>
      </c>
      <c r="V2899" s="3">
        <f t="shared" si="1229"/>
        <v>0</v>
      </c>
      <c r="W2899" s="19">
        <f t="shared" si="1230"/>
        <v>0</v>
      </c>
      <c r="X2899" s="19">
        <f t="shared" si="1231"/>
        <v>0</v>
      </c>
      <c r="Y2899" s="19">
        <f t="shared" si="1232"/>
        <v>0</v>
      </c>
      <c r="Z2899" s="2">
        <f t="shared" si="1233"/>
        <v>0</v>
      </c>
      <c r="AA2899" s="2">
        <f t="shared" si="1234"/>
        <v>0</v>
      </c>
      <c r="AB2899">
        <v>0</v>
      </c>
      <c r="AC2899">
        <v>0</v>
      </c>
      <c r="AD2899">
        <v>0</v>
      </c>
      <c r="AE2899">
        <v>0</v>
      </c>
      <c r="AF2899" s="2">
        <f t="shared" si="1235"/>
        <v>0</v>
      </c>
      <c r="AG2899" t="b">
        <f t="shared" si="1236"/>
        <v>0</v>
      </c>
      <c r="AH2899" s="2" t="str">
        <f t="shared" si="1237"/>
        <v/>
      </c>
      <c r="AI2899" t="str">
        <f t="shared" si="1238"/>
        <v/>
      </c>
      <c r="AJ2899" s="2" t="str">
        <f t="shared" si="1239"/>
        <v/>
      </c>
      <c r="AK2899" s="2" t="str">
        <f t="shared" si="1240"/>
        <v/>
      </c>
    </row>
    <row r="2900" spans="1:37" x14ac:dyDescent="0.3">
      <c r="A2900" s="18">
        <v>41142</v>
      </c>
      <c r="B2900">
        <v>0</v>
      </c>
      <c r="C2900">
        <v>24.1</v>
      </c>
      <c r="D2900">
        <v>10.1</v>
      </c>
      <c r="E2900">
        <v>17.100000000000001</v>
      </c>
      <c r="G2900" s="3">
        <f t="shared" si="1215"/>
        <v>0</v>
      </c>
      <c r="H2900" s="3">
        <f t="shared" si="1216"/>
        <v>0</v>
      </c>
      <c r="I2900" s="10">
        <f t="shared" si="1217"/>
        <v>0</v>
      </c>
      <c r="J2900" s="3">
        <f t="shared" si="1218"/>
        <v>0</v>
      </c>
      <c r="K2900" s="3">
        <f t="shared" si="1219"/>
        <v>0</v>
      </c>
      <c r="L2900" s="15">
        <f t="shared" si="1220"/>
        <v>0</v>
      </c>
      <c r="M2900" s="3">
        <f t="shared" si="1221"/>
        <v>0</v>
      </c>
      <c r="N2900" s="15">
        <f t="shared" si="1222"/>
        <v>0</v>
      </c>
      <c r="O2900" s="15">
        <f t="shared" si="1223"/>
        <v>0</v>
      </c>
      <c r="P2900" s="15">
        <f t="shared" si="1224"/>
        <v>0</v>
      </c>
      <c r="Q2900" s="3">
        <f t="shared" si="1241"/>
        <v>8</v>
      </c>
      <c r="R2900" s="3">
        <f t="shared" si="1225"/>
        <v>-2.08</v>
      </c>
      <c r="S2900" s="16">
        <f t="shared" si="1226"/>
        <v>-35.568000000000005</v>
      </c>
      <c r="T2900" s="3">
        <f t="shared" si="1227"/>
        <v>0</v>
      </c>
      <c r="U2900" s="3">
        <f t="shared" si="1228"/>
        <v>0</v>
      </c>
      <c r="V2900" s="3">
        <f t="shared" si="1229"/>
        <v>0</v>
      </c>
      <c r="W2900" s="19">
        <f t="shared" si="1230"/>
        <v>0</v>
      </c>
      <c r="X2900" s="19">
        <f t="shared" si="1231"/>
        <v>0</v>
      </c>
      <c r="Y2900" s="19">
        <f t="shared" si="1232"/>
        <v>0</v>
      </c>
      <c r="Z2900" s="2">
        <f t="shared" si="1233"/>
        <v>0</v>
      </c>
      <c r="AA2900" s="2">
        <f t="shared" si="1234"/>
        <v>0</v>
      </c>
      <c r="AB2900">
        <v>0</v>
      </c>
      <c r="AC2900">
        <v>0</v>
      </c>
      <c r="AD2900">
        <v>0</v>
      </c>
      <c r="AE2900">
        <v>0</v>
      </c>
      <c r="AF2900" s="2">
        <f t="shared" si="1235"/>
        <v>0</v>
      </c>
      <c r="AG2900" t="b">
        <f t="shared" si="1236"/>
        <v>0</v>
      </c>
      <c r="AH2900" s="2" t="str">
        <f t="shared" si="1237"/>
        <v/>
      </c>
      <c r="AI2900" t="str">
        <f t="shared" si="1238"/>
        <v/>
      </c>
      <c r="AJ2900" s="2" t="str">
        <f t="shared" si="1239"/>
        <v/>
      </c>
      <c r="AK2900" s="2" t="str">
        <f t="shared" si="1240"/>
        <v/>
      </c>
    </row>
    <row r="2901" spans="1:37" x14ac:dyDescent="0.3">
      <c r="A2901" s="18">
        <v>41143</v>
      </c>
      <c r="B2901">
        <v>0</v>
      </c>
      <c r="C2901">
        <v>21.2</v>
      </c>
      <c r="D2901">
        <v>10.199999999999999</v>
      </c>
      <c r="E2901">
        <v>15.7</v>
      </c>
      <c r="G2901" s="3">
        <f t="shared" si="1215"/>
        <v>0</v>
      </c>
      <c r="H2901" s="3">
        <f t="shared" si="1216"/>
        <v>0</v>
      </c>
      <c r="I2901" s="10">
        <f t="shared" si="1217"/>
        <v>0</v>
      </c>
      <c r="J2901" s="3">
        <f t="shared" si="1218"/>
        <v>0</v>
      </c>
      <c r="K2901" s="3">
        <f t="shared" si="1219"/>
        <v>0</v>
      </c>
      <c r="L2901" s="15">
        <f t="shared" si="1220"/>
        <v>0</v>
      </c>
      <c r="M2901" s="3">
        <f t="shared" si="1221"/>
        <v>0</v>
      </c>
      <c r="N2901" s="15">
        <f t="shared" si="1222"/>
        <v>0</v>
      </c>
      <c r="O2901" s="15">
        <f t="shared" si="1223"/>
        <v>0</v>
      </c>
      <c r="P2901" s="15">
        <f t="shared" si="1224"/>
        <v>0</v>
      </c>
      <c r="Q2901" s="3">
        <f t="shared" si="1241"/>
        <v>8</v>
      </c>
      <c r="R2901" s="3">
        <f t="shared" si="1225"/>
        <v>-2.08</v>
      </c>
      <c r="S2901" s="16">
        <f t="shared" si="1226"/>
        <v>-32.655999999999999</v>
      </c>
      <c r="T2901" s="3">
        <f t="shared" si="1227"/>
        <v>0</v>
      </c>
      <c r="U2901" s="3">
        <f t="shared" si="1228"/>
        <v>0</v>
      </c>
      <c r="V2901" s="3">
        <f t="shared" si="1229"/>
        <v>0</v>
      </c>
      <c r="W2901" s="19">
        <f t="shared" si="1230"/>
        <v>0</v>
      </c>
      <c r="X2901" s="19">
        <f t="shared" si="1231"/>
        <v>0</v>
      </c>
      <c r="Y2901" s="19">
        <f t="shared" si="1232"/>
        <v>0</v>
      </c>
      <c r="Z2901" s="2">
        <f t="shared" si="1233"/>
        <v>0</v>
      </c>
      <c r="AA2901" s="2">
        <f t="shared" si="1234"/>
        <v>0</v>
      </c>
      <c r="AB2901">
        <v>0</v>
      </c>
      <c r="AC2901">
        <v>0</v>
      </c>
      <c r="AD2901">
        <v>0</v>
      </c>
      <c r="AE2901">
        <v>0</v>
      </c>
      <c r="AF2901" s="2">
        <f t="shared" si="1235"/>
        <v>0</v>
      </c>
      <c r="AG2901" t="b">
        <f t="shared" si="1236"/>
        <v>0</v>
      </c>
      <c r="AH2901" s="2" t="str">
        <f t="shared" si="1237"/>
        <v/>
      </c>
      <c r="AI2901" t="str">
        <f t="shared" si="1238"/>
        <v/>
      </c>
      <c r="AJ2901" s="2" t="str">
        <f t="shared" si="1239"/>
        <v/>
      </c>
      <c r="AK2901" s="2" t="str">
        <f t="shared" si="1240"/>
        <v/>
      </c>
    </row>
    <row r="2902" spans="1:37" x14ac:dyDescent="0.3">
      <c r="A2902" s="18">
        <v>41144</v>
      </c>
      <c r="B2902">
        <v>2.54</v>
      </c>
      <c r="C2902">
        <v>21.2</v>
      </c>
      <c r="D2902">
        <v>8.9</v>
      </c>
      <c r="E2902">
        <v>15.05</v>
      </c>
      <c r="G2902" s="3">
        <f t="shared" si="1215"/>
        <v>0</v>
      </c>
      <c r="H2902" s="3">
        <f t="shared" si="1216"/>
        <v>0</v>
      </c>
      <c r="I2902" s="10">
        <f t="shared" si="1217"/>
        <v>0</v>
      </c>
      <c r="J2902" s="3">
        <f t="shared" si="1218"/>
        <v>0</v>
      </c>
      <c r="K2902" s="3">
        <f t="shared" si="1219"/>
        <v>2.54</v>
      </c>
      <c r="L2902" s="15">
        <f t="shared" si="1220"/>
        <v>0</v>
      </c>
      <c r="M2902" s="3">
        <f t="shared" si="1221"/>
        <v>-0.63500000000000001</v>
      </c>
      <c r="N2902" s="15">
        <f t="shared" si="1222"/>
        <v>0</v>
      </c>
      <c r="O2902" s="15">
        <f t="shared" si="1223"/>
        <v>0</v>
      </c>
      <c r="P2902" s="15">
        <f t="shared" si="1224"/>
        <v>0</v>
      </c>
      <c r="Q2902" s="3">
        <f t="shared" si="1241"/>
        <v>8</v>
      </c>
      <c r="R2902" s="3">
        <f t="shared" si="1225"/>
        <v>-2.08</v>
      </c>
      <c r="S2902" s="16">
        <f t="shared" si="1226"/>
        <v>-31.304000000000002</v>
      </c>
      <c r="T2902" s="3">
        <f t="shared" si="1227"/>
        <v>0</v>
      </c>
      <c r="U2902" s="3">
        <f t="shared" si="1228"/>
        <v>0</v>
      </c>
      <c r="V2902" s="3">
        <f t="shared" si="1229"/>
        <v>0</v>
      </c>
      <c r="W2902" s="19">
        <f t="shared" si="1230"/>
        <v>0</v>
      </c>
      <c r="X2902" s="19">
        <f t="shared" si="1231"/>
        <v>0</v>
      </c>
      <c r="Y2902" s="19">
        <f t="shared" si="1232"/>
        <v>0</v>
      </c>
      <c r="Z2902" s="2">
        <f t="shared" si="1233"/>
        <v>0</v>
      </c>
      <c r="AA2902" s="2">
        <f t="shared" si="1234"/>
        <v>0</v>
      </c>
      <c r="AB2902">
        <v>0</v>
      </c>
      <c r="AC2902">
        <v>0</v>
      </c>
      <c r="AD2902">
        <v>0</v>
      </c>
      <c r="AE2902">
        <v>0</v>
      </c>
      <c r="AF2902" s="2">
        <f t="shared" si="1235"/>
        <v>0</v>
      </c>
      <c r="AG2902" t="b">
        <f t="shared" si="1236"/>
        <v>0</v>
      </c>
      <c r="AH2902" s="2" t="str">
        <f t="shared" si="1237"/>
        <v/>
      </c>
      <c r="AI2902" t="str">
        <f t="shared" si="1238"/>
        <v/>
      </c>
      <c r="AJ2902" s="2" t="str">
        <f t="shared" si="1239"/>
        <v/>
      </c>
      <c r="AK2902" s="2" t="str">
        <f t="shared" si="1240"/>
        <v/>
      </c>
    </row>
    <row r="2903" spans="1:37" x14ac:dyDescent="0.3">
      <c r="A2903" s="18">
        <v>41145</v>
      </c>
      <c r="B2903">
        <v>0</v>
      </c>
      <c r="C2903">
        <v>17.899999999999999</v>
      </c>
      <c r="D2903">
        <v>6.6</v>
      </c>
      <c r="E2903">
        <v>12.25</v>
      </c>
      <c r="G2903" s="3">
        <f t="shared" si="1215"/>
        <v>0</v>
      </c>
      <c r="H2903" s="3">
        <f t="shared" si="1216"/>
        <v>0</v>
      </c>
      <c r="I2903" s="10">
        <f t="shared" si="1217"/>
        <v>0</v>
      </c>
      <c r="J2903" s="3">
        <f t="shared" si="1218"/>
        <v>0</v>
      </c>
      <c r="K2903" s="3">
        <f t="shared" si="1219"/>
        <v>0</v>
      </c>
      <c r="L2903" s="15">
        <f t="shared" si="1220"/>
        <v>0</v>
      </c>
      <c r="M2903" s="3">
        <f t="shared" si="1221"/>
        <v>0</v>
      </c>
      <c r="N2903" s="15">
        <f t="shared" si="1222"/>
        <v>0</v>
      </c>
      <c r="O2903" s="15">
        <f t="shared" si="1223"/>
        <v>0</v>
      </c>
      <c r="P2903" s="15">
        <f t="shared" si="1224"/>
        <v>0</v>
      </c>
      <c r="Q2903" s="3">
        <f t="shared" si="1241"/>
        <v>8</v>
      </c>
      <c r="R2903" s="3">
        <f t="shared" si="1225"/>
        <v>-2.08</v>
      </c>
      <c r="S2903" s="16">
        <f t="shared" si="1226"/>
        <v>-25.48</v>
      </c>
      <c r="T2903" s="3">
        <f t="shared" si="1227"/>
        <v>0</v>
      </c>
      <c r="U2903" s="3">
        <f t="shared" si="1228"/>
        <v>0</v>
      </c>
      <c r="V2903" s="3">
        <f t="shared" si="1229"/>
        <v>0</v>
      </c>
      <c r="W2903" s="19">
        <f t="shared" si="1230"/>
        <v>0</v>
      </c>
      <c r="X2903" s="19">
        <f t="shared" si="1231"/>
        <v>0</v>
      </c>
      <c r="Y2903" s="19">
        <f t="shared" si="1232"/>
        <v>0</v>
      </c>
      <c r="Z2903" s="2">
        <f t="shared" si="1233"/>
        <v>0</v>
      </c>
      <c r="AA2903" s="2">
        <f t="shared" si="1234"/>
        <v>0</v>
      </c>
      <c r="AB2903">
        <v>0</v>
      </c>
      <c r="AC2903">
        <v>0</v>
      </c>
      <c r="AD2903">
        <v>0</v>
      </c>
      <c r="AE2903">
        <v>0</v>
      </c>
      <c r="AF2903" s="2">
        <f t="shared" si="1235"/>
        <v>0</v>
      </c>
      <c r="AG2903" t="b">
        <f t="shared" si="1236"/>
        <v>0</v>
      </c>
      <c r="AH2903" s="2" t="str">
        <f t="shared" si="1237"/>
        <v/>
      </c>
      <c r="AI2903" t="str">
        <f t="shared" si="1238"/>
        <v/>
      </c>
      <c r="AJ2903" s="2" t="str">
        <f t="shared" si="1239"/>
        <v/>
      </c>
      <c r="AK2903" s="2" t="str">
        <f t="shared" si="1240"/>
        <v/>
      </c>
    </row>
    <row r="2904" spans="1:37" x14ac:dyDescent="0.3">
      <c r="A2904" s="18">
        <v>41146</v>
      </c>
      <c r="B2904">
        <v>0</v>
      </c>
      <c r="C2904">
        <v>20.399999999999999</v>
      </c>
      <c r="D2904">
        <v>5.3</v>
      </c>
      <c r="E2904">
        <v>12.85</v>
      </c>
      <c r="G2904" s="3">
        <f t="shared" si="1215"/>
        <v>0</v>
      </c>
      <c r="H2904" s="3">
        <f t="shared" si="1216"/>
        <v>0</v>
      </c>
      <c r="I2904" s="10">
        <f t="shared" si="1217"/>
        <v>0</v>
      </c>
      <c r="J2904" s="3">
        <f t="shared" si="1218"/>
        <v>0</v>
      </c>
      <c r="K2904" s="3">
        <f t="shared" si="1219"/>
        <v>0</v>
      </c>
      <c r="L2904" s="15">
        <f t="shared" si="1220"/>
        <v>0</v>
      </c>
      <c r="M2904" s="3">
        <f t="shared" si="1221"/>
        <v>0</v>
      </c>
      <c r="N2904" s="15">
        <f t="shared" si="1222"/>
        <v>0</v>
      </c>
      <c r="O2904" s="15">
        <f t="shared" si="1223"/>
        <v>0</v>
      </c>
      <c r="P2904" s="15">
        <f t="shared" si="1224"/>
        <v>0</v>
      </c>
      <c r="Q2904" s="3">
        <f t="shared" si="1241"/>
        <v>8</v>
      </c>
      <c r="R2904" s="3">
        <f t="shared" si="1225"/>
        <v>-2.08</v>
      </c>
      <c r="S2904" s="16">
        <f t="shared" si="1226"/>
        <v>-26.728000000000002</v>
      </c>
      <c r="T2904" s="3">
        <f t="shared" si="1227"/>
        <v>0</v>
      </c>
      <c r="U2904" s="3">
        <f t="shared" si="1228"/>
        <v>0</v>
      </c>
      <c r="V2904" s="3">
        <f t="shared" si="1229"/>
        <v>0</v>
      </c>
      <c r="W2904" s="19">
        <f t="shared" si="1230"/>
        <v>0</v>
      </c>
      <c r="X2904" s="19">
        <f t="shared" si="1231"/>
        <v>0</v>
      </c>
      <c r="Y2904" s="19">
        <f t="shared" si="1232"/>
        <v>0</v>
      </c>
      <c r="Z2904" s="2">
        <f t="shared" si="1233"/>
        <v>0</v>
      </c>
      <c r="AA2904" s="2">
        <f t="shared" si="1234"/>
        <v>0</v>
      </c>
      <c r="AB2904">
        <v>0</v>
      </c>
      <c r="AC2904">
        <v>0</v>
      </c>
      <c r="AD2904">
        <v>0</v>
      </c>
      <c r="AE2904">
        <v>0</v>
      </c>
      <c r="AF2904" s="2">
        <f t="shared" si="1235"/>
        <v>0</v>
      </c>
      <c r="AG2904" t="b">
        <f t="shared" si="1236"/>
        <v>0</v>
      </c>
      <c r="AH2904" s="2" t="str">
        <f t="shared" si="1237"/>
        <v/>
      </c>
      <c r="AI2904" t="str">
        <f t="shared" si="1238"/>
        <v/>
      </c>
      <c r="AJ2904" s="2" t="str">
        <f t="shared" si="1239"/>
        <v/>
      </c>
      <c r="AK2904" s="2" t="str">
        <f t="shared" si="1240"/>
        <v/>
      </c>
    </row>
    <row r="2905" spans="1:37" x14ac:dyDescent="0.3">
      <c r="A2905" s="18">
        <v>41147</v>
      </c>
      <c r="B2905">
        <v>0</v>
      </c>
      <c r="C2905">
        <v>22.7</v>
      </c>
      <c r="D2905">
        <v>10.7</v>
      </c>
      <c r="E2905">
        <v>16.7</v>
      </c>
      <c r="G2905" s="3">
        <f t="shared" si="1215"/>
        <v>0</v>
      </c>
      <c r="H2905" s="3">
        <f t="shared" si="1216"/>
        <v>0</v>
      </c>
      <c r="I2905" s="10">
        <f t="shared" si="1217"/>
        <v>0</v>
      </c>
      <c r="J2905" s="3">
        <f t="shared" si="1218"/>
        <v>0</v>
      </c>
      <c r="K2905" s="3">
        <f t="shared" si="1219"/>
        <v>0</v>
      </c>
      <c r="L2905" s="15">
        <f t="shared" si="1220"/>
        <v>0</v>
      </c>
      <c r="M2905" s="3">
        <f t="shared" si="1221"/>
        <v>0</v>
      </c>
      <c r="N2905" s="15">
        <f t="shared" si="1222"/>
        <v>0</v>
      </c>
      <c r="O2905" s="15">
        <f t="shared" si="1223"/>
        <v>0</v>
      </c>
      <c r="P2905" s="15">
        <f t="shared" si="1224"/>
        <v>0</v>
      </c>
      <c r="Q2905" s="3">
        <f t="shared" si="1241"/>
        <v>8</v>
      </c>
      <c r="R2905" s="3">
        <f t="shared" si="1225"/>
        <v>-2.08</v>
      </c>
      <c r="S2905" s="16">
        <f t="shared" si="1226"/>
        <v>-34.735999999999997</v>
      </c>
      <c r="T2905" s="3">
        <f t="shared" si="1227"/>
        <v>0</v>
      </c>
      <c r="U2905" s="3">
        <f t="shared" si="1228"/>
        <v>0</v>
      </c>
      <c r="V2905" s="3">
        <f t="shared" si="1229"/>
        <v>0</v>
      </c>
      <c r="W2905" s="19">
        <f t="shared" si="1230"/>
        <v>0</v>
      </c>
      <c r="X2905" s="19">
        <f t="shared" si="1231"/>
        <v>0</v>
      </c>
      <c r="Y2905" s="19">
        <f t="shared" si="1232"/>
        <v>0</v>
      </c>
      <c r="Z2905" s="2">
        <f t="shared" si="1233"/>
        <v>0</v>
      </c>
      <c r="AA2905" s="2">
        <f t="shared" si="1234"/>
        <v>0</v>
      </c>
      <c r="AB2905">
        <v>0</v>
      </c>
      <c r="AC2905">
        <v>0</v>
      </c>
      <c r="AD2905">
        <v>0</v>
      </c>
      <c r="AE2905">
        <v>0</v>
      </c>
      <c r="AF2905" s="2">
        <f t="shared" si="1235"/>
        <v>0</v>
      </c>
      <c r="AG2905" t="b">
        <f t="shared" si="1236"/>
        <v>0</v>
      </c>
      <c r="AH2905" s="2" t="str">
        <f t="shared" si="1237"/>
        <v/>
      </c>
      <c r="AI2905" t="str">
        <f t="shared" si="1238"/>
        <v/>
      </c>
      <c r="AJ2905" s="2" t="str">
        <f t="shared" si="1239"/>
        <v/>
      </c>
      <c r="AK2905" s="2" t="str">
        <f t="shared" si="1240"/>
        <v/>
      </c>
    </row>
    <row r="2906" spans="1:37" x14ac:dyDescent="0.3">
      <c r="A2906" s="18">
        <v>41148</v>
      </c>
      <c r="B2906">
        <v>0</v>
      </c>
      <c r="C2906">
        <v>20.399999999999999</v>
      </c>
      <c r="D2906">
        <v>9.3000000000000007</v>
      </c>
      <c r="E2906">
        <v>14.85</v>
      </c>
      <c r="G2906" s="3">
        <f t="shared" ref="G2906:G2969" si="1242">W2905</f>
        <v>0</v>
      </c>
      <c r="H2906" s="3">
        <f t="shared" ref="H2906:H2969" si="1243">Y2905</f>
        <v>0</v>
      </c>
      <c r="I2906" s="10">
        <f t="shared" si="1217"/>
        <v>0</v>
      </c>
      <c r="J2906" s="3">
        <f t="shared" si="1218"/>
        <v>0</v>
      </c>
      <c r="K2906" s="3">
        <f t="shared" si="1219"/>
        <v>0</v>
      </c>
      <c r="L2906" s="15">
        <f t="shared" si="1220"/>
        <v>0</v>
      </c>
      <c r="M2906" s="3">
        <f t="shared" si="1221"/>
        <v>0</v>
      </c>
      <c r="N2906" s="15">
        <f t="shared" si="1222"/>
        <v>0</v>
      </c>
      <c r="O2906" s="15">
        <f t="shared" si="1223"/>
        <v>0</v>
      </c>
      <c r="P2906" s="15">
        <f t="shared" si="1224"/>
        <v>0</v>
      </c>
      <c r="Q2906" s="3">
        <f t="shared" si="1241"/>
        <v>8</v>
      </c>
      <c r="R2906" s="3">
        <f t="shared" si="1225"/>
        <v>-2.08</v>
      </c>
      <c r="S2906" s="16">
        <f t="shared" si="1226"/>
        <v>-30.888000000000002</v>
      </c>
      <c r="T2906" s="3">
        <f t="shared" si="1227"/>
        <v>0</v>
      </c>
      <c r="U2906" s="3">
        <f t="shared" si="1228"/>
        <v>0</v>
      </c>
      <c r="V2906" s="3">
        <f t="shared" si="1229"/>
        <v>0</v>
      </c>
      <c r="W2906" s="19">
        <f t="shared" si="1230"/>
        <v>0</v>
      </c>
      <c r="X2906" s="19">
        <f t="shared" si="1231"/>
        <v>0</v>
      </c>
      <c r="Y2906" s="19">
        <f t="shared" si="1232"/>
        <v>0</v>
      </c>
      <c r="Z2906" s="2">
        <f t="shared" si="1233"/>
        <v>0</v>
      </c>
      <c r="AA2906" s="2">
        <f t="shared" si="1234"/>
        <v>0</v>
      </c>
      <c r="AB2906">
        <v>0</v>
      </c>
      <c r="AC2906">
        <v>0</v>
      </c>
      <c r="AD2906">
        <v>0</v>
      </c>
      <c r="AE2906">
        <v>0</v>
      </c>
      <c r="AF2906" s="2">
        <f t="shared" si="1235"/>
        <v>0</v>
      </c>
      <c r="AG2906" t="b">
        <f t="shared" si="1236"/>
        <v>0</v>
      </c>
      <c r="AH2906" s="2" t="str">
        <f t="shared" si="1237"/>
        <v/>
      </c>
      <c r="AI2906" t="str">
        <f t="shared" si="1238"/>
        <v/>
      </c>
      <c r="AJ2906" s="2" t="str">
        <f t="shared" si="1239"/>
        <v/>
      </c>
      <c r="AK2906" s="2" t="str">
        <f t="shared" si="1240"/>
        <v/>
      </c>
    </row>
    <row r="2907" spans="1:37" x14ac:dyDescent="0.3">
      <c r="A2907" s="18">
        <v>41149</v>
      </c>
      <c r="B2907">
        <v>0</v>
      </c>
      <c r="C2907">
        <v>18.899999999999999</v>
      </c>
      <c r="D2907">
        <v>8.1</v>
      </c>
      <c r="E2907">
        <v>13.5</v>
      </c>
      <c r="G2907" s="3">
        <f t="shared" si="1242"/>
        <v>0</v>
      </c>
      <c r="H2907" s="3">
        <f t="shared" si="1243"/>
        <v>0</v>
      </c>
      <c r="I2907" s="10">
        <f t="shared" si="1217"/>
        <v>0</v>
      </c>
      <c r="J2907" s="3">
        <f t="shared" si="1218"/>
        <v>0</v>
      </c>
      <c r="K2907" s="3">
        <f t="shared" si="1219"/>
        <v>0</v>
      </c>
      <c r="L2907" s="15">
        <f t="shared" si="1220"/>
        <v>0</v>
      </c>
      <c r="M2907" s="3">
        <f t="shared" si="1221"/>
        <v>0</v>
      </c>
      <c r="N2907" s="15">
        <f t="shared" si="1222"/>
        <v>0</v>
      </c>
      <c r="O2907" s="15">
        <f t="shared" si="1223"/>
        <v>0</v>
      </c>
      <c r="P2907" s="15">
        <f t="shared" si="1224"/>
        <v>0</v>
      </c>
      <c r="Q2907" s="3">
        <f t="shared" si="1241"/>
        <v>8</v>
      </c>
      <c r="R2907" s="3">
        <f t="shared" si="1225"/>
        <v>-2.08</v>
      </c>
      <c r="S2907" s="16">
        <f t="shared" si="1226"/>
        <v>-28.080000000000002</v>
      </c>
      <c r="T2907" s="3">
        <f t="shared" si="1227"/>
        <v>0</v>
      </c>
      <c r="U2907" s="3">
        <f t="shared" si="1228"/>
        <v>0</v>
      </c>
      <c r="V2907" s="3">
        <f t="shared" si="1229"/>
        <v>0</v>
      </c>
      <c r="W2907" s="19">
        <f t="shared" si="1230"/>
        <v>0</v>
      </c>
      <c r="X2907" s="19">
        <f t="shared" si="1231"/>
        <v>0</v>
      </c>
      <c r="Y2907" s="19">
        <f t="shared" si="1232"/>
        <v>0</v>
      </c>
      <c r="Z2907" s="2">
        <f t="shared" si="1233"/>
        <v>0</v>
      </c>
      <c r="AA2907" s="2">
        <f t="shared" si="1234"/>
        <v>0</v>
      </c>
      <c r="AB2907">
        <v>0</v>
      </c>
      <c r="AC2907">
        <v>0</v>
      </c>
      <c r="AD2907">
        <v>0</v>
      </c>
      <c r="AE2907">
        <v>0</v>
      </c>
      <c r="AF2907" s="2">
        <f t="shared" si="1235"/>
        <v>0</v>
      </c>
      <c r="AG2907" t="b">
        <f t="shared" si="1236"/>
        <v>0</v>
      </c>
      <c r="AH2907" s="2" t="str">
        <f t="shared" si="1237"/>
        <v/>
      </c>
      <c r="AI2907" t="str">
        <f t="shared" si="1238"/>
        <v/>
      </c>
      <c r="AJ2907" s="2" t="str">
        <f t="shared" si="1239"/>
        <v/>
      </c>
      <c r="AK2907" s="2" t="str">
        <f t="shared" si="1240"/>
        <v/>
      </c>
    </row>
    <row r="2908" spans="1:37" x14ac:dyDescent="0.3">
      <c r="A2908" s="18">
        <v>41150</v>
      </c>
      <c r="B2908">
        <v>2.54</v>
      </c>
      <c r="C2908">
        <v>16.100000000000001</v>
      </c>
      <c r="D2908">
        <v>8.6</v>
      </c>
      <c r="E2908">
        <v>12.35</v>
      </c>
      <c r="G2908" s="3">
        <f t="shared" si="1242"/>
        <v>0</v>
      </c>
      <c r="H2908" s="3">
        <f t="shared" si="1243"/>
        <v>0</v>
      </c>
      <c r="I2908" s="10">
        <f t="shared" si="1217"/>
        <v>0</v>
      </c>
      <c r="J2908" s="3">
        <f t="shared" si="1218"/>
        <v>0</v>
      </c>
      <c r="K2908" s="3">
        <f t="shared" si="1219"/>
        <v>2.54</v>
      </c>
      <c r="L2908" s="15">
        <f t="shared" si="1220"/>
        <v>0</v>
      </c>
      <c r="M2908" s="3">
        <f t="shared" si="1221"/>
        <v>-0.63500000000000001</v>
      </c>
      <c r="N2908" s="15">
        <f t="shared" si="1222"/>
        <v>0</v>
      </c>
      <c r="O2908" s="15">
        <f t="shared" si="1223"/>
        <v>0</v>
      </c>
      <c r="P2908" s="15">
        <f t="shared" si="1224"/>
        <v>0</v>
      </c>
      <c r="Q2908" s="3">
        <f t="shared" si="1241"/>
        <v>8</v>
      </c>
      <c r="R2908" s="3">
        <f t="shared" si="1225"/>
        <v>-2.08</v>
      </c>
      <c r="S2908" s="16">
        <f t="shared" si="1226"/>
        <v>-25.687999999999999</v>
      </c>
      <c r="T2908" s="3">
        <f t="shared" si="1227"/>
        <v>0</v>
      </c>
      <c r="U2908" s="3">
        <f t="shared" si="1228"/>
        <v>0</v>
      </c>
      <c r="V2908" s="3">
        <f t="shared" si="1229"/>
        <v>0</v>
      </c>
      <c r="W2908" s="19">
        <f t="shared" si="1230"/>
        <v>0</v>
      </c>
      <c r="X2908" s="19">
        <f t="shared" si="1231"/>
        <v>0</v>
      </c>
      <c r="Y2908" s="19">
        <f t="shared" si="1232"/>
        <v>0</v>
      </c>
      <c r="Z2908" s="2">
        <f t="shared" si="1233"/>
        <v>0</v>
      </c>
      <c r="AA2908" s="2">
        <f t="shared" si="1234"/>
        <v>0</v>
      </c>
      <c r="AB2908">
        <v>0</v>
      </c>
      <c r="AC2908">
        <v>0</v>
      </c>
      <c r="AD2908">
        <v>0</v>
      </c>
      <c r="AE2908">
        <v>0</v>
      </c>
      <c r="AF2908" s="2">
        <f t="shared" si="1235"/>
        <v>0</v>
      </c>
      <c r="AG2908" t="b">
        <f t="shared" si="1236"/>
        <v>0</v>
      </c>
      <c r="AH2908" s="2" t="str">
        <f t="shared" si="1237"/>
        <v/>
      </c>
      <c r="AI2908" t="str">
        <f t="shared" si="1238"/>
        <v/>
      </c>
      <c r="AJ2908" s="2" t="str">
        <f t="shared" si="1239"/>
        <v/>
      </c>
      <c r="AK2908" s="2" t="str">
        <f t="shared" si="1240"/>
        <v/>
      </c>
    </row>
    <row r="2909" spans="1:37" x14ac:dyDescent="0.3">
      <c r="A2909" s="18">
        <v>41151</v>
      </c>
      <c r="B2909">
        <v>0</v>
      </c>
      <c r="C2909">
        <v>17.7</v>
      </c>
      <c r="D2909">
        <v>5.7</v>
      </c>
      <c r="E2909">
        <v>11.7</v>
      </c>
      <c r="G2909" s="3">
        <f t="shared" si="1242"/>
        <v>0</v>
      </c>
      <c r="H2909" s="3">
        <f t="shared" si="1243"/>
        <v>0</v>
      </c>
      <c r="I2909" s="10">
        <f t="shared" si="1217"/>
        <v>0</v>
      </c>
      <c r="J2909" s="3">
        <f t="shared" si="1218"/>
        <v>0</v>
      </c>
      <c r="K2909" s="3">
        <f t="shared" si="1219"/>
        <v>0</v>
      </c>
      <c r="L2909" s="15">
        <f t="shared" si="1220"/>
        <v>0</v>
      </c>
      <c r="M2909" s="3">
        <f t="shared" si="1221"/>
        <v>0</v>
      </c>
      <c r="N2909" s="15">
        <f t="shared" si="1222"/>
        <v>0</v>
      </c>
      <c r="O2909" s="15">
        <f t="shared" si="1223"/>
        <v>0</v>
      </c>
      <c r="P2909" s="15">
        <f t="shared" si="1224"/>
        <v>0</v>
      </c>
      <c r="Q2909" s="3">
        <f t="shared" si="1241"/>
        <v>8</v>
      </c>
      <c r="R2909" s="3">
        <f t="shared" si="1225"/>
        <v>-2.08</v>
      </c>
      <c r="S2909" s="16">
        <f t="shared" si="1226"/>
        <v>-24.335999999999999</v>
      </c>
      <c r="T2909" s="3">
        <f t="shared" si="1227"/>
        <v>0</v>
      </c>
      <c r="U2909" s="3">
        <f t="shared" si="1228"/>
        <v>0</v>
      </c>
      <c r="V2909" s="3">
        <f t="shared" si="1229"/>
        <v>0</v>
      </c>
      <c r="W2909" s="19">
        <f t="shared" si="1230"/>
        <v>0</v>
      </c>
      <c r="X2909" s="19">
        <f t="shared" si="1231"/>
        <v>0</v>
      </c>
      <c r="Y2909" s="19">
        <f t="shared" si="1232"/>
        <v>0</v>
      </c>
      <c r="Z2909" s="2">
        <f t="shared" si="1233"/>
        <v>0</v>
      </c>
      <c r="AA2909" s="2">
        <f t="shared" si="1234"/>
        <v>0</v>
      </c>
      <c r="AB2909">
        <v>0</v>
      </c>
      <c r="AC2909">
        <v>0</v>
      </c>
      <c r="AD2909">
        <v>0</v>
      </c>
      <c r="AE2909">
        <v>0</v>
      </c>
      <c r="AF2909" s="2">
        <f t="shared" si="1235"/>
        <v>0</v>
      </c>
      <c r="AG2909" t="b">
        <f t="shared" si="1236"/>
        <v>0</v>
      </c>
      <c r="AH2909" s="2" t="str">
        <f t="shared" si="1237"/>
        <v/>
      </c>
      <c r="AI2909" t="str">
        <f t="shared" si="1238"/>
        <v/>
      </c>
      <c r="AJ2909" s="2" t="str">
        <f t="shared" si="1239"/>
        <v/>
      </c>
      <c r="AK2909" s="2" t="str">
        <f t="shared" si="1240"/>
        <v/>
      </c>
    </row>
    <row r="2910" spans="1:37" x14ac:dyDescent="0.3">
      <c r="A2910" s="18">
        <v>41152</v>
      </c>
      <c r="B2910">
        <v>0</v>
      </c>
      <c r="C2910">
        <v>21.6</v>
      </c>
      <c r="D2910">
        <v>7.5</v>
      </c>
      <c r="E2910">
        <v>14.55</v>
      </c>
      <c r="G2910" s="3">
        <f t="shared" si="1242"/>
        <v>0</v>
      </c>
      <c r="H2910" s="3">
        <f t="shared" si="1243"/>
        <v>0</v>
      </c>
      <c r="I2910" s="10">
        <f t="shared" si="1217"/>
        <v>0</v>
      </c>
      <c r="J2910" s="3">
        <f t="shared" si="1218"/>
        <v>0</v>
      </c>
      <c r="K2910" s="3">
        <f t="shared" si="1219"/>
        <v>0</v>
      </c>
      <c r="L2910" s="15">
        <f t="shared" si="1220"/>
        <v>0</v>
      </c>
      <c r="M2910" s="3">
        <f t="shared" si="1221"/>
        <v>0</v>
      </c>
      <c r="N2910" s="15">
        <f t="shared" si="1222"/>
        <v>0</v>
      </c>
      <c r="O2910" s="15">
        <f t="shared" si="1223"/>
        <v>0</v>
      </c>
      <c r="P2910" s="15">
        <f t="shared" si="1224"/>
        <v>0</v>
      </c>
      <c r="Q2910" s="3">
        <f t="shared" si="1241"/>
        <v>8</v>
      </c>
      <c r="R2910" s="3">
        <f t="shared" si="1225"/>
        <v>-2.08</v>
      </c>
      <c r="S2910" s="16">
        <f t="shared" si="1226"/>
        <v>-30.264000000000003</v>
      </c>
      <c r="T2910" s="3">
        <f t="shared" si="1227"/>
        <v>0</v>
      </c>
      <c r="U2910" s="3">
        <f t="shared" si="1228"/>
        <v>0</v>
      </c>
      <c r="V2910" s="3">
        <f t="shared" si="1229"/>
        <v>0</v>
      </c>
      <c r="W2910" s="19">
        <f t="shared" si="1230"/>
        <v>0</v>
      </c>
      <c r="X2910" s="19">
        <f t="shared" si="1231"/>
        <v>0</v>
      </c>
      <c r="Y2910" s="19">
        <f t="shared" si="1232"/>
        <v>0</v>
      </c>
      <c r="Z2910" s="2">
        <f t="shared" si="1233"/>
        <v>0</v>
      </c>
      <c r="AA2910" s="2">
        <f t="shared" si="1234"/>
        <v>0</v>
      </c>
      <c r="AB2910">
        <v>0</v>
      </c>
      <c r="AC2910">
        <v>0</v>
      </c>
      <c r="AD2910">
        <v>0</v>
      </c>
      <c r="AE2910">
        <v>0</v>
      </c>
      <c r="AF2910" s="2">
        <f t="shared" si="1235"/>
        <v>0</v>
      </c>
      <c r="AG2910" t="b">
        <f t="shared" si="1236"/>
        <v>0</v>
      </c>
      <c r="AH2910" s="2" t="str">
        <f t="shared" si="1237"/>
        <v/>
      </c>
      <c r="AI2910" t="str">
        <f t="shared" si="1238"/>
        <v/>
      </c>
      <c r="AJ2910" s="2" t="str">
        <f t="shared" si="1239"/>
        <v/>
      </c>
      <c r="AK2910" s="2" t="str">
        <f t="shared" si="1240"/>
        <v/>
      </c>
    </row>
    <row r="2911" spans="1:37" x14ac:dyDescent="0.3">
      <c r="A2911" s="18">
        <v>41153</v>
      </c>
      <c r="B2911">
        <v>0</v>
      </c>
      <c r="C2911">
        <v>19.2</v>
      </c>
      <c r="D2911">
        <v>7.5</v>
      </c>
      <c r="E2911">
        <v>13.35</v>
      </c>
      <c r="G2911" s="3">
        <f t="shared" si="1242"/>
        <v>0</v>
      </c>
      <c r="H2911" s="3">
        <f t="shared" si="1243"/>
        <v>0</v>
      </c>
      <c r="I2911" s="10">
        <f t="shared" si="1217"/>
        <v>0</v>
      </c>
      <c r="J2911" s="3">
        <f t="shared" si="1218"/>
        <v>0</v>
      </c>
      <c r="K2911" s="3">
        <f t="shared" si="1219"/>
        <v>0</v>
      </c>
      <c r="L2911" s="15">
        <f t="shared" si="1220"/>
        <v>0</v>
      </c>
      <c r="M2911" s="3">
        <f t="shared" si="1221"/>
        <v>0</v>
      </c>
      <c r="N2911" s="15">
        <f t="shared" si="1222"/>
        <v>0</v>
      </c>
      <c r="O2911" s="15">
        <f t="shared" si="1223"/>
        <v>0</v>
      </c>
      <c r="P2911" s="15">
        <f t="shared" si="1224"/>
        <v>0</v>
      </c>
      <c r="Q2911" s="3">
        <f t="shared" si="1241"/>
        <v>9</v>
      </c>
      <c r="R2911" s="3">
        <f t="shared" si="1225"/>
        <v>-2.08</v>
      </c>
      <c r="S2911" s="16">
        <f t="shared" si="1226"/>
        <v>-27.768000000000001</v>
      </c>
      <c r="T2911" s="3">
        <f t="shared" si="1227"/>
        <v>0</v>
      </c>
      <c r="U2911" s="3">
        <f t="shared" si="1228"/>
        <v>0</v>
      </c>
      <c r="V2911" s="3">
        <f t="shared" si="1229"/>
        <v>0</v>
      </c>
      <c r="W2911" s="19">
        <f t="shared" si="1230"/>
        <v>0</v>
      </c>
      <c r="X2911" s="19">
        <f t="shared" si="1231"/>
        <v>0</v>
      </c>
      <c r="Y2911" s="19">
        <f t="shared" si="1232"/>
        <v>0</v>
      </c>
      <c r="Z2911" s="2">
        <f t="shared" si="1233"/>
        <v>0</v>
      </c>
      <c r="AA2911" s="2">
        <f t="shared" si="1234"/>
        <v>0</v>
      </c>
      <c r="AB2911">
        <v>0</v>
      </c>
      <c r="AC2911">
        <v>0</v>
      </c>
      <c r="AD2911">
        <v>0</v>
      </c>
      <c r="AE2911">
        <v>0</v>
      </c>
      <c r="AF2911" s="2">
        <f t="shared" si="1235"/>
        <v>0</v>
      </c>
      <c r="AG2911" t="b">
        <f t="shared" si="1236"/>
        <v>0</v>
      </c>
      <c r="AH2911" s="2" t="str">
        <f t="shared" si="1237"/>
        <v/>
      </c>
      <c r="AI2911" t="str">
        <f t="shared" si="1238"/>
        <v/>
      </c>
      <c r="AJ2911" s="2" t="str">
        <f t="shared" si="1239"/>
        <v/>
      </c>
      <c r="AK2911" s="2" t="str">
        <f t="shared" si="1240"/>
        <v/>
      </c>
    </row>
    <row r="2912" spans="1:37" x14ac:dyDescent="0.3">
      <c r="A2912" s="18">
        <v>41154</v>
      </c>
      <c r="B2912">
        <v>0</v>
      </c>
      <c r="C2912">
        <v>19.100000000000001</v>
      </c>
      <c r="D2912">
        <v>6.1</v>
      </c>
      <c r="E2912">
        <v>12.6</v>
      </c>
      <c r="G2912" s="3">
        <f t="shared" si="1242"/>
        <v>0</v>
      </c>
      <c r="H2912" s="3">
        <f t="shared" si="1243"/>
        <v>0</v>
      </c>
      <c r="I2912" s="10">
        <f t="shared" si="1217"/>
        <v>0</v>
      </c>
      <c r="J2912" s="3">
        <f t="shared" si="1218"/>
        <v>0</v>
      </c>
      <c r="K2912" s="3">
        <f t="shared" si="1219"/>
        <v>0</v>
      </c>
      <c r="L2912" s="15">
        <f t="shared" si="1220"/>
        <v>0</v>
      </c>
      <c r="M2912" s="3">
        <f t="shared" si="1221"/>
        <v>0</v>
      </c>
      <c r="N2912" s="15">
        <f t="shared" si="1222"/>
        <v>0</v>
      </c>
      <c r="O2912" s="15">
        <f t="shared" si="1223"/>
        <v>0</v>
      </c>
      <c r="P2912" s="15">
        <f t="shared" si="1224"/>
        <v>0</v>
      </c>
      <c r="Q2912" s="3">
        <f t="shared" si="1241"/>
        <v>9</v>
      </c>
      <c r="R2912" s="3">
        <f t="shared" si="1225"/>
        <v>-2.08</v>
      </c>
      <c r="S2912" s="16">
        <f t="shared" si="1226"/>
        <v>-26.207999999999998</v>
      </c>
      <c r="T2912" s="3">
        <f t="shared" si="1227"/>
        <v>0</v>
      </c>
      <c r="U2912" s="3">
        <f t="shared" si="1228"/>
        <v>0</v>
      </c>
      <c r="V2912" s="3">
        <f t="shared" si="1229"/>
        <v>0</v>
      </c>
      <c r="W2912" s="19">
        <f t="shared" si="1230"/>
        <v>0</v>
      </c>
      <c r="X2912" s="19">
        <f t="shared" si="1231"/>
        <v>0</v>
      </c>
      <c r="Y2912" s="19">
        <f t="shared" si="1232"/>
        <v>0</v>
      </c>
      <c r="Z2912" s="2">
        <f t="shared" si="1233"/>
        <v>0</v>
      </c>
      <c r="AA2912" s="2">
        <f t="shared" si="1234"/>
        <v>0</v>
      </c>
      <c r="AB2912">
        <v>0</v>
      </c>
      <c r="AC2912">
        <v>0</v>
      </c>
      <c r="AD2912">
        <v>0</v>
      </c>
      <c r="AE2912">
        <v>0</v>
      </c>
      <c r="AF2912" s="2">
        <f t="shared" si="1235"/>
        <v>0</v>
      </c>
      <c r="AG2912" t="b">
        <f t="shared" si="1236"/>
        <v>0</v>
      </c>
      <c r="AH2912" s="2" t="str">
        <f t="shared" si="1237"/>
        <v/>
      </c>
      <c r="AI2912" t="str">
        <f t="shared" si="1238"/>
        <v/>
      </c>
      <c r="AJ2912" s="2" t="str">
        <f t="shared" si="1239"/>
        <v/>
      </c>
      <c r="AK2912" s="2" t="str">
        <f t="shared" si="1240"/>
        <v/>
      </c>
    </row>
    <row r="2913" spans="1:37" x14ac:dyDescent="0.3">
      <c r="A2913" s="18">
        <v>41155</v>
      </c>
      <c r="B2913">
        <v>0</v>
      </c>
      <c r="C2913">
        <v>19.899999999999999</v>
      </c>
      <c r="D2913">
        <v>6.7</v>
      </c>
      <c r="E2913">
        <v>13.3</v>
      </c>
      <c r="G2913" s="3">
        <f t="shared" si="1242"/>
        <v>0</v>
      </c>
      <c r="H2913" s="3">
        <f t="shared" si="1243"/>
        <v>0</v>
      </c>
      <c r="I2913" s="10">
        <f t="shared" si="1217"/>
        <v>0</v>
      </c>
      <c r="J2913" s="3">
        <f t="shared" si="1218"/>
        <v>0</v>
      </c>
      <c r="K2913" s="3">
        <f t="shared" si="1219"/>
        <v>0</v>
      </c>
      <c r="L2913" s="15">
        <f t="shared" si="1220"/>
        <v>0</v>
      </c>
      <c r="M2913" s="3">
        <f t="shared" si="1221"/>
        <v>0</v>
      </c>
      <c r="N2913" s="15">
        <f t="shared" si="1222"/>
        <v>0</v>
      </c>
      <c r="O2913" s="15">
        <f t="shared" si="1223"/>
        <v>0</v>
      </c>
      <c r="P2913" s="15">
        <f t="shared" si="1224"/>
        <v>0</v>
      </c>
      <c r="Q2913" s="3">
        <f t="shared" si="1241"/>
        <v>9</v>
      </c>
      <c r="R2913" s="3">
        <f t="shared" si="1225"/>
        <v>-2.08</v>
      </c>
      <c r="S2913" s="16">
        <f t="shared" si="1226"/>
        <v>-27.664000000000001</v>
      </c>
      <c r="T2913" s="3">
        <f t="shared" si="1227"/>
        <v>0</v>
      </c>
      <c r="U2913" s="3">
        <f t="shared" si="1228"/>
        <v>0</v>
      </c>
      <c r="V2913" s="3">
        <f t="shared" si="1229"/>
        <v>0</v>
      </c>
      <c r="W2913" s="19">
        <f t="shared" si="1230"/>
        <v>0</v>
      </c>
      <c r="X2913" s="19">
        <f t="shared" si="1231"/>
        <v>0</v>
      </c>
      <c r="Y2913" s="19">
        <f t="shared" si="1232"/>
        <v>0</v>
      </c>
      <c r="Z2913" s="2">
        <f t="shared" si="1233"/>
        <v>0</v>
      </c>
      <c r="AA2913" s="2">
        <f t="shared" si="1234"/>
        <v>0</v>
      </c>
      <c r="AB2913">
        <v>0</v>
      </c>
      <c r="AC2913">
        <v>0</v>
      </c>
      <c r="AD2913">
        <v>0</v>
      </c>
      <c r="AE2913">
        <v>0</v>
      </c>
      <c r="AF2913" s="2">
        <f t="shared" si="1235"/>
        <v>0</v>
      </c>
      <c r="AG2913" t="b">
        <f t="shared" si="1236"/>
        <v>0</v>
      </c>
      <c r="AH2913" s="2" t="str">
        <f t="shared" si="1237"/>
        <v/>
      </c>
      <c r="AI2913" t="str">
        <f t="shared" si="1238"/>
        <v/>
      </c>
      <c r="AJ2913" s="2" t="str">
        <f t="shared" si="1239"/>
        <v/>
      </c>
      <c r="AK2913" s="2" t="str">
        <f t="shared" si="1240"/>
        <v/>
      </c>
    </row>
    <row r="2914" spans="1:37" x14ac:dyDescent="0.3">
      <c r="A2914" s="18">
        <v>41156</v>
      </c>
      <c r="B2914">
        <v>0</v>
      </c>
      <c r="C2914">
        <v>21.7</v>
      </c>
      <c r="D2914">
        <v>8.6</v>
      </c>
      <c r="E2914">
        <v>15.15</v>
      </c>
      <c r="G2914" s="3">
        <f t="shared" si="1242"/>
        <v>0</v>
      </c>
      <c r="H2914" s="3">
        <f t="shared" si="1243"/>
        <v>0</v>
      </c>
      <c r="I2914" s="10">
        <f t="shared" si="1217"/>
        <v>0</v>
      </c>
      <c r="J2914" s="3">
        <f t="shared" si="1218"/>
        <v>0</v>
      </c>
      <c r="K2914" s="3">
        <f t="shared" si="1219"/>
        <v>0</v>
      </c>
      <c r="L2914" s="15">
        <f t="shared" si="1220"/>
        <v>0</v>
      </c>
      <c r="M2914" s="3">
        <f t="shared" si="1221"/>
        <v>0</v>
      </c>
      <c r="N2914" s="15">
        <f t="shared" si="1222"/>
        <v>0</v>
      </c>
      <c r="O2914" s="15">
        <f t="shared" si="1223"/>
        <v>0</v>
      </c>
      <c r="P2914" s="15">
        <f t="shared" si="1224"/>
        <v>0</v>
      </c>
      <c r="Q2914" s="3">
        <f t="shared" si="1241"/>
        <v>9</v>
      </c>
      <c r="R2914" s="3">
        <f t="shared" si="1225"/>
        <v>-2.08</v>
      </c>
      <c r="S2914" s="16">
        <f t="shared" si="1226"/>
        <v>-31.512</v>
      </c>
      <c r="T2914" s="3">
        <f t="shared" si="1227"/>
        <v>0</v>
      </c>
      <c r="U2914" s="3">
        <f t="shared" si="1228"/>
        <v>0</v>
      </c>
      <c r="V2914" s="3">
        <f t="shared" si="1229"/>
        <v>0</v>
      </c>
      <c r="W2914" s="19">
        <f t="shared" si="1230"/>
        <v>0</v>
      </c>
      <c r="X2914" s="19">
        <f t="shared" si="1231"/>
        <v>0</v>
      </c>
      <c r="Y2914" s="19">
        <f t="shared" si="1232"/>
        <v>0</v>
      </c>
      <c r="Z2914" s="2">
        <f t="shared" si="1233"/>
        <v>0</v>
      </c>
      <c r="AA2914" s="2">
        <f t="shared" si="1234"/>
        <v>0</v>
      </c>
      <c r="AB2914">
        <v>0</v>
      </c>
      <c r="AC2914">
        <v>0</v>
      </c>
      <c r="AD2914">
        <v>0</v>
      </c>
      <c r="AE2914">
        <v>0</v>
      </c>
      <c r="AF2914" s="2">
        <f t="shared" si="1235"/>
        <v>0</v>
      </c>
      <c r="AG2914" t="b">
        <f t="shared" si="1236"/>
        <v>0</v>
      </c>
      <c r="AH2914" s="2" t="str">
        <f t="shared" si="1237"/>
        <v/>
      </c>
      <c r="AI2914" t="str">
        <f t="shared" si="1238"/>
        <v/>
      </c>
      <c r="AJ2914" s="2" t="str">
        <f t="shared" si="1239"/>
        <v/>
      </c>
      <c r="AK2914" s="2" t="str">
        <f t="shared" si="1240"/>
        <v/>
      </c>
    </row>
    <row r="2915" spans="1:37" x14ac:dyDescent="0.3">
      <c r="A2915" s="18">
        <v>41157</v>
      </c>
      <c r="B2915">
        <v>0</v>
      </c>
      <c r="C2915">
        <v>23.8</v>
      </c>
      <c r="D2915">
        <v>9.1999999999999993</v>
      </c>
      <c r="E2915">
        <v>16.5</v>
      </c>
      <c r="G2915" s="3">
        <f t="shared" si="1242"/>
        <v>0</v>
      </c>
      <c r="H2915" s="3">
        <f t="shared" si="1243"/>
        <v>0</v>
      </c>
      <c r="I2915" s="10">
        <f t="shared" si="1217"/>
        <v>0</v>
      </c>
      <c r="J2915" s="3">
        <f t="shared" si="1218"/>
        <v>0</v>
      </c>
      <c r="K2915" s="3">
        <f t="shared" si="1219"/>
        <v>0</v>
      </c>
      <c r="L2915" s="15">
        <f t="shared" si="1220"/>
        <v>0</v>
      </c>
      <c r="M2915" s="3">
        <f t="shared" si="1221"/>
        <v>0</v>
      </c>
      <c r="N2915" s="15">
        <f t="shared" si="1222"/>
        <v>0</v>
      </c>
      <c r="O2915" s="15">
        <f t="shared" si="1223"/>
        <v>0</v>
      </c>
      <c r="P2915" s="15">
        <f t="shared" si="1224"/>
        <v>0</v>
      </c>
      <c r="Q2915" s="3">
        <f t="shared" si="1241"/>
        <v>9</v>
      </c>
      <c r="R2915" s="3">
        <f t="shared" si="1225"/>
        <v>-2.08</v>
      </c>
      <c r="S2915" s="16">
        <f t="shared" si="1226"/>
        <v>-34.32</v>
      </c>
      <c r="T2915" s="3">
        <f t="shared" si="1227"/>
        <v>0</v>
      </c>
      <c r="U2915" s="3">
        <f t="shared" si="1228"/>
        <v>0</v>
      </c>
      <c r="V2915" s="3">
        <f t="shared" si="1229"/>
        <v>0</v>
      </c>
      <c r="W2915" s="19">
        <f t="shared" si="1230"/>
        <v>0</v>
      </c>
      <c r="X2915" s="19">
        <f t="shared" si="1231"/>
        <v>0</v>
      </c>
      <c r="Y2915" s="19">
        <f t="shared" si="1232"/>
        <v>0</v>
      </c>
      <c r="Z2915" s="2">
        <f t="shared" si="1233"/>
        <v>0</v>
      </c>
      <c r="AA2915" s="2">
        <f t="shared" si="1234"/>
        <v>0</v>
      </c>
      <c r="AB2915">
        <v>0</v>
      </c>
      <c r="AC2915">
        <v>0</v>
      </c>
      <c r="AD2915">
        <v>0</v>
      </c>
      <c r="AE2915">
        <v>0</v>
      </c>
      <c r="AF2915" s="2">
        <f t="shared" si="1235"/>
        <v>0</v>
      </c>
      <c r="AG2915" t="b">
        <f t="shared" si="1236"/>
        <v>0</v>
      </c>
      <c r="AH2915" s="2" t="str">
        <f t="shared" si="1237"/>
        <v/>
      </c>
      <c r="AI2915" t="str">
        <f t="shared" si="1238"/>
        <v/>
      </c>
      <c r="AJ2915" s="2" t="str">
        <f t="shared" si="1239"/>
        <v/>
      </c>
      <c r="AK2915" s="2" t="str">
        <f t="shared" si="1240"/>
        <v/>
      </c>
    </row>
    <row r="2916" spans="1:37" x14ac:dyDescent="0.3">
      <c r="A2916" s="18">
        <v>41158</v>
      </c>
      <c r="B2916">
        <v>0</v>
      </c>
      <c r="C2916">
        <v>24.8</v>
      </c>
      <c r="D2916">
        <v>12</v>
      </c>
      <c r="E2916">
        <v>18.399999999999999</v>
      </c>
      <c r="G2916" s="3">
        <f t="shared" si="1242"/>
        <v>0</v>
      </c>
      <c r="H2916" s="3">
        <f t="shared" si="1243"/>
        <v>0</v>
      </c>
      <c r="I2916" s="10">
        <f t="shared" si="1217"/>
        <v>0</v>
      </c>
      <c r="J2916" s="3">
        <f t="shared" si="1218"/>
        <v>0</v>
      </c>
      <c r="K2916" s="3">
        <f t="shared" si="1219"/>
        <v>0</v>
      </c>
      <c r="L2916" s="15">
        <f t="shared" si="1220"/>
        <v>0</v>
      </c>
      <c r="M2916" s="3">
        <f t="shared" si="1221"/>
        <v>0</v>
      </c>
      <c r="N2916" s="15">
        <f t="shared" si="1222"/>
        <v>0</v>
      </c>
      <c r="O2916" s="15">
        <f t="shared" si="1223"/>
        <v>0</v>
      </c>
      <c r="P2916" s="15">
        <f t="shared" si="1224"/>
        <v>0</v>
      </c>
      <c r="Q2916" s="3">
        <f t="shared" si="1241"/>
        <v>9</v>
      </c>
      <c r="R2916" s="3">
        <f t="shared" si="1225"/>
        <v>-2.08</v>
      </c>
      <c r="S2916" s="16">
        <f t="shared" si="1226"/>
        <v>-38.271999999999998</v>
      </c>
      <c r="T2916" s="3">
        <f t="shared" si="1227"/>
        <v>0</v>
      </c>
      <c r="U2916" s="3">
        <f t="shared" si="1228"/>
        <v>0</v>
      </c>
      <c r="V2916" s="3">
        <f t="shared" si="1229"/>
        <v>0</v>
      </c>
      <c r="W2916" s="19">
        <f t="shared" si="1230"/>
        <v>0</v>
      </c>
      <c r="X2916" s="19">
        <f t="shared" si="1231"/>
        <v>0</v>
      </c>
      <c r="Y2916" s="19">
        <f t="shared" si="1232"/>
        <v>0</v>
      </c>
      <c r="Z2916" s="2">
        <f t="shared" si="1233"/>
        <v>0</v>
      </c>
      <c r="AA2916" s="2">
        <f t="shared" si="1234"/>
        <v>0</v>
      </c>
      <c r="AB2916">
        <v>0</v>
      </c>
      <c r="AC2916">
        <v>0</v>
      </c>
      <c r="AD2916">
        <v>0</v>
      </c>
      <c r="AE2916">
        <v>0</v>
      </c>
      <c r="AF2916" s="2">
        <f t="shared" si="1235"/>
        <v>0</v>
      </c>
      <c r="AG2916" t="b">
        <f t="shared" si="1236"/>
        <v>0</v>
      </c>
      <c r="AH2916" s="2" t="str">
        <f t="shared" si="1237"/>
        <v/>
      </c>
      <c r="AI2916" t="str">
        <f t="shared" si="1238"/>
        <v/>
      </c>
      <c r="AJ2916" s="2" t="str">
        <f t="shared" si="1239"/>
        <v/>
      </c>
      <c r="AK2916" s="2" t="str">
        <f t="shared" si="1240"/>
        <v/>
      </c>
    </row>
    <row r="2917" spans="1:37" x14ac:dyDescent="0.3">
      <c r="A2917" s="18">
        <v>41159</v>
      </c>
      <c r="B2917">
        <v>0</v>
      </c>
      <c r="C2917">
        <v>26.3</v>
      </c>
      <c r="D2917">
        <v>11.1</v>
      </c>
      <c r="E2917">
        <v>18.7</v>
      </c>
      <c r="G2917" s="3">
        <f t="shared" si="1242"/>
        <v>0</v>
      </c>
      <c r="H2917" s="3">
        <f t="shared" si="1243"/>
        <v>0</v>
      </c>
      <c r="I2917" s="10">
        <f t="shared" si="1217"/>
        <v>0</v>
      </c>
      <c r="J2917" s="3">
        <f t="shared" si="1218"/>
        <v>0</v>
      </c>
      <c r="K2917" s="3">
        <f t="shared" si="1219"/>
        <v>0</v>
      </c>
      <c r="L2917" s="15">
        <f t="shared" si="1220"/>
        <v>0</v>
      </c>
      <c r="M2917" s="3">
        <f t="shared" si="1221"/>
        <v>0</v>
      </c>
      <c r="N2917" s="15">
        <f t="shared" si="1222"/>
        <v>0</v>
      </c>
      <c r="O2917" s="15">
        <f t="shared" si="1223"/>
        <v>0</v>
      </c>
      <c r="P2917" s="15">
        <f t="shared" si="1224"/>
        <v>0</v>
      </c>
      <c r="Q2917" s="3">
        <f t="shared" si="1241"/>
        <v>9</v>
      </c>
      <c r="R2917" s="3">
        <f t="shared" si="1225"/>
        <v>-2.08</v>
      </c>
      <c r="S2917" s="16">
        <f t="shared" si="1226"/>
        <v>-38.896000000000001</v>
      </c>
      <c r="T2917" s="3">
        <f t="shared" si="1227"/>
        <v>0</v>
      </c>
      <c r="U2917" s="3">
        <f t="shared" si="1228"/>
        <v>0</v>
      </c>
      <c r="V2917" s="3">
        <f t="shared" si="1229"/>
        <v>0</v>
      </c>
      <c r="W2917" s="19">
        <f t="shared" si="1230"/>
        <v>0</v>
      </c>
      <c r="X2917" s="19">
        <f t="shared" si="1231"/>
        <v>0</v>
      </c>
      <c r="Y2917" s="19">
        <f t="shared" si="1232"/>
        <v>0</v>
      </c>
      <c r="Z2917" s="2">
        <f t="shared" si="1233"/>
        <v>0</v>
      </c>
      <c r="AA2917" s="2">
        <f t="shared" si="1234"/>
        <v>0</v>
      </c>
      <c r="AB2917">
        <v>0</v>
      </c>
      <c r="AC2917">
        <v>0</v>
      </c>
      <c r="AD2917">
        <v>0</v>
      </c>
      <c r="AE2917">
        <v>0</v>
      </c>
      <c r="AF2917" s="2">
        <f t="shared" si="1235"/>
        <v>0</v>
      </c>
      <c r="AG2917" t="b">
        <f t="shared" si="1236"/>
        <v>0</v>
      </c>
      <c r="AH2917" s="2" t="str">
        <f t="shared" si="1237"/>
        <v/>
      </c>
      <c r="AI2917" t="str">
        <f t="shared" si="1238"/>
        <v/>
      </c>
      <c r="AJ2917" s="2" t="str">
        <f t="shared" si="1239"/>
        <v/>
      </c>
      <c r="AK2917" s="2" t="str">
        <f t="shared" si="1240"/>
        <v/>
      </c>
    </row>
    <row r="2918" spans="1:37" x14ac:dyDescent="0.3">
      <c r="A2918" s="18">
        <v>41160</v>
      </c>
      <c r="B2918">
        <v>0</v>
      </c>
      <c r="C2918">
        <v>27.8</v>
      </c>
      <c r="D2918">
        <v>15.9</v>
      </c>
      <c r="E2918">
        <v>21.85</v>
      </c>
      <c r="G2918" s="3">
        <f t="shared" si="1242"/>
        <v>0</v>
      </c>
      <c r="H2918" s="3">
        <f t="shared" si="1243"/>
        <v>0</v>
      </c>
      <c r="I2918" s="10">
        <f t="shared" si="1217"/>
        <v>0</v>
      </c>
      <c r="J2918" s="3">
        <f t="shared" si="1218"/>
        <v>0</v>
      </c>
      <c r="K2918" s="3">
        <f t="shared" si="1219"/>
        <v>0</v>
      </c>
      <c r="L2918" s="15">
        <f t="shared" si="1220"/>
        <v>0</v>
      </c>
      <c r="M2918" s="3">
        <f t="shared" si="1221"/>
        <v>0</v>
      </c>
      <c r="N2918" s="15">
        <f t="shared" si="1222"/>
        <v>0</v>
      </c>
      <c r="O2918" s="15">
        <f t="shared" si="1223"/>
        <v>0</v>
      </c>
      <c r="P2918" s="15">
        <f t="shared" si="1224"/>
        <v>0</v>
      </c>
      <c r="Q2918" s="3">
        <f t="shared" si="1241"/>
        <v>9</v>
      </c>
      <c r="R2918" s="3">
        <f t="shared" si="1225"/>
        <v>-2.08</v>
      </c>
      <c r="S2918" s="16">
        <f t="shared" si="1226"/>
        <v>-45.448000000000008</v>
      </c>
      <c r="T2918" s="3">
        <f t="shared" si="1227"/>
        <v>0</v>
      </c>
      <c r="U2918" s="3">
        <f t="shared" si="1228"/>
        <v>0</v>
      </c>
      <c r="V2918" s="3">
        <f t="shared" si="1229"/>
        <v>0</v>
      </c>
      <c r="W2918" s="19">
        <f t="shared" si="1230"/>
        <v>0</v>
      </c>
      <c r="X2918" s="19">
        <f t="shared" si="1231"/>
        <v>0</v>
      </c>
      <c r="Y2918" s="19">
        <f t="shared" si="1232"/>
        <v>0</v>
      </c>
      <c r="Z2918" s="2">
        <f t="shared" si="1233"/>
        <v>0</v>
      </c>
      <c r="AA2918" s="2">
        <f t="shared" si="1234"/>
        <v>0</v>
      </c>
      <c r="AB2918">
        <v>0</v>
      </c>
      <c r="AC2918">
        <v>0</v>
      </c>
      <c r="AD2918">
        <v>0</v>
      </c>
      <c r="AE2918">
        <v>0</v>
      </c>
      <c r="AF2918" s="2">
        <f t="shared" si="1235"/>
        <v>0</v>
      </c>
      <c r="AG2918" t="b">
        <f t="shared" si="1236"/>
        <v>0</v>
      </c>
      <c r="AH2918" s="2" t="str">
        <f t="shared" si="1237"/>
        <v/>
      </c>
      <c r="AI2918" t="str">
        <f t="shared" si="1238"/>
        <v/>
      </c>
      <c r="AJ2918" s="2" t="str">
        <f t="shared" si="1239"/>
        <v/>
      </c>
      <c r="AK2918" s="2" t="str">
        <f t="shared" si="1240"/>
        <v/>
      </c>
    </row>
    <row r="2919" spans="1:37" x14ac:dyDescent="0.3">
      <c r="A2919" s="18">
        <v>41161</v>
      </c>
      <c r="B2919">
        <v>0</v>
      </c>
      <c r="C2919">
        <v>23.3</v>
      </c>
      <c r="D2919">
        <v>10.9</v>
      </c>
      <c r="E2919">
        <v>17.100000000000001</v>
      </c>
      <c r="G2919" s="3">
        <f t="shared" si="1242"/>
        <v>0</v>
      </c>
      <c r="H2919" s="3">
        <f t="shared" si="1243"/>
        <v>0</v>
      </c>
      <c r="I2919" s="10">
        <f t="shared" si="1217"/>
        <v>0</v>
      </c>
      <c r="J2919" s="3">
        <f t="shared" si="1218"/>
        <v>0</v>
      </c>
      <c r="K2919" s="3">
        <f t="shared" si="1219"/>
        <v>0</v>
      </c>
      <c r="L2919" s="15">
        <f t="shared" si="1220"/>
        <v>0</v>
      </c>
      <c r="M2919" s="3">
        <f t="shared" si="1221"/>
        <v>0</v>
      </c>
      <c r="N2919" s="15">
        <f t="shared" si="1222"/>
        <v>0</v>
      </c>
      <c r="O2919" s="15">
        <f t="shared" si="1223"/>
        <v>0</v>
      </c>
      <c r="P2919" s="15">
        <f t="shared" si="1224"/>
        <v>0</v>
      </c>
      <c r="Q2919" s="3">
        <f t="shared" si="1241"/>
        <v>9</v>
      </c>
      <c r="R2919" s="3">
        <f t="shared" si="1225"/>
        <v>-2.08</v>
      </c>
      <c r="S2919" s="16">
        <f t="shared" si="1226"/>
        <v>-35.568000000000005</v>
      </c>
      <c r="T2919" s="3">
        <f t="shared" si="1227"/>
        <v>0</v>
      </c>
      <c r="U2919" s="3">
        <f t="shared" si="1228"/>
        <v>0</v>
      </c>
      <c r="V2919" s="3">
        <f t="shared" si="1229"/>
        <v>0</v>
      </c>
      <c r="W2919" s="19">
        <f t="shared" si="1230"/>
        <v>0</v>
      </c>
      <c r="X2919" s="19">
        <f t="shared" si="1231"/>
        <v>0</v>
      </c>
      <c r="Y2919" s="19">
        <f t="shared" si="1232"/>
        <v>0</v>
      </c>
      <c r="Z2919" s="2">
        <f t="shared" si="1233"/>
        <v>0</v>
      </c>
      <c r="AA2919" s="2">
        <f t="shared" si="1234"/>
        <v>0</v>
      </c>
      <c r="AB2919">
        <v>0</v>
      </c>
      <c r="AC2919">
        <v>0</v>
      </c>
      <c r="AD2919">
        <v>0</v>
      </c>
      <c r="AE2919">
        <v>0</v>
      </c>
      <c r="AF2919" s="2">
        <f t="shared" si="1235"/>
        <v>0</v>
      </c>
      <c r="AG2919" t="b">
        <f t="shared" si="1236"/>
        <v>0</v>
      </c>
      <c r="AH2919" s="2" t="str">
        <f t="shared" si="1237"/>
        <v/>
      </c>
      <c r="AI2919" t="str">
        <f t="shared" si="1238"/>
        <v/>
      </c>
      <c r="AJ2919" s="2" t="str">
        <f t="shared" si="1239"/>
        <v/>
      </c>
      <c r="AK2919" s="2" t="str">
        <f t="shared" si="1240"/>
        <v/>
      </c>
    </row>
    <row r="2920" spans="1:37" x14ac:dyDescent="0.3">
      <c r="A2920" s="18">
        <v>41162</v>
      </c>
      <c r="B2920">
        <v>0</v>
      </c>
      <c r="C2920">
        <v>15.2</v>
      </c>
      <c r="D2920">
        <v>7.1</v>
      </c>
      <c r="E2920">
        <v>11.15</v>
      </c>
      <c r="G2920" s="3">
        <f t="shared" si="1242"/>
        <v>0</v>
      </c>
      <c r="H2920" s="3">
        <f t="shared" si="1243"/>
        <v>0</v>
      </c>
      <c r="I2920" s="10">
        <f t="shared" si="1217"/>
        <v>0</v>
      </c>
      <c r="J2920" s="3">
        <f t="shared" si="1218"/>
        <v>0</v>
      </c>
      <c r="K2920" s="3">
        <f t="shared" si="1219"/>
        <v>0</v>
      </c>
      <c r="L2920" s="15">
        <f t="shared" si="1220"/>
        <v>0</v>
      </c>
      <c r="M2920" s="3">
        <f t="shared" si="1221"/>
        <v>0</v>
      </c>
      <c r="N2920" s="15">
        <f t="shared" si="1222"/>
        <v>0</v>
      </c>
      <c r="O2920" s="15">
        <f t="shared" si="1223"/>
        <v>0</v>
      </c>
      <c r="P2920" s="15">
        <f t="shared" si="1224"/>
        <v>0</v>
      </c>
      <c r="Q2920" s="3">
        <f t="shared" si="1241"/>
        <v>9</v>
      </c>
      <c r="R2920" s="3">
        <f t="shared" si="1225"/>
        <v>-2.08</v>
      </c>
      <c r="S2920" s="16">
        <f t="shared" si="1226"/>
        <v>-23.192</v>
      </c>
      <c r="T2920" s="3">
        <f t="shared" si="1227"/>
        <v>0</v>
      </c>
      <c r="U2920" s="3">
        <f t="shared" si="1228"/>
        <v>0</v>
      </c>
      <c r="V2920" s="3">
        <f t="shared" si="1229"/>
        <v>0</v>
      </c>
      <c r="W2920" s="19">
        <f t="shared" si="1230"/>
        <v>0</v>
      </c>
      <c r="X2920" s="19">
        <f t="shared" si="1231"/>
        <v>0</v>
      </c>
      <c r="Y2920" s="19">
        <f t="shared" si="1232"/>
        <v>0</v>
      </c>
      <c r="Z2920" s="2">
        <f t="shared" si="1233"/>
        <v>0</v>
      </c>
      <c r="AA2920" s="2">
        <f t="shared" si="1234"/>
        <v>0</v>
      </c>
      <c r="AB2920">
        <v>0</v>
      </c>
      <c r="AC2920">
        <v>0</v>
      </c>
      <c r="AD2920">
        <v>0</v>
      </c>
      <c r="AE2920">
        <v>0</v>
      </c>
      <c r="AF2920" s="2">
        <f t="shared" si="1235"/>
        <v>0</v>
      </c>
      <c r="AG2920" t="b">
        <f t="shared" si="1236"/>
        <v>0</v>
      </c>
      <c r="AH2920" s="2" t="str">
        <f t="shared" si="1237"/>
        <v/>
      </c>
      <c r="AI2920" t="str">
        <f t="shared" si="1238"/>
        <v/>
      </c>
      <c r="AJ2920" s="2" t="str">
        <f t="shared" si="1239"/>
        <v/>
      </c>
      <c r="AK2920" s="2" t="str">
        <f t="shared" si="1240"/>
        <v/>
      </c>
    </row>
    <row r="2921" spans="1:37" x14ac:dyDescent="0.3">
      <c r="A2921" s="18">
        <v>41163</v>
      </c>
      <c r="B2921">
        <v>0</v>
      </c>
      <c r="C2921">
        <v>12.8</v>
      </c>
      <c r="D2921">
        <v>4.2</v>
      </c>
      <c r="E2921">
        <v>8.5</v>
      </c>
      <c r="G2921" s="3">
        <f t="shared" si="1242"/>
        <v>0</v>
      </c>
      <c r="H2921" s="3">
        <f t="shared" si="1243"/>
        <v>0</v>
      </c>
      <c r="I2921" s="10">
        <f t="shared" si="1217"/>
        <v>0</v>
      </c>
      <c r="J2921" s="3">
        <f t="shared" si="1218"/>
        <v>0</v>
      </c>
      <c r="K2921" s="3">
        <f t="shared" si="1219"/>
        <v>0</v>
      </c>
      <c r="L2921" s="15">
        <f t="shared" si="1220"/>
        <v>0</v>
      </c>
      <c r="M2921" s="3">
        <f t="shared" si="1221"/>
        <v>0</v>
      </c>
      <c r="N2921" s="15">
        <f t="shared" si="1222"/>
        <v>0</v>
      </c>
      <c r="O2921" s="15">
        <f t="shared" si="1223"/>
        <v>0</v>
      </c>
      <c r="P2921" s="15">
        <f t="shared" si="1224"/>
        <v>0</v>
      </c>
      <c r="Q2921" s="3">
        <f t="shared" si="1241"/>
        <v>9</v>
      </c>
      <c r="R2921" s="3">
        <f t="shared" si="1225"/>
        <v>-2.08</v>
      </c>
      <c r="S2921" s="16">
        <f t="shared" si="1226"/>
        <v>-17.68</v>
      </c>
      <c r="T2921" s="3">
        <f t="shared" si="1227"/>
        <v>0</v>
      </c>
      <c r="U2921" s="3">
        <f t="shared" si="1228"/>
        <v>0</v>
      </c>
      <c r="V2921" s="3">
        <f t="shared" si="1229"/>
        <v>0</v>
      </c>
      <c r="W2921" s="19">
        <f t="shared" si="1230"/>
        <v>0</v>
      </c>
      <c r="X2921" s="19">
        <f t="shared" si="1231"/>
        <v>0</v>
      </c>
      <c r="Y2921" s="19">
        <f t="shared" si="1232"/>
        <v>0</v>
      </c>
      <c r="Z2921" s="2">
        <f t="shared" si="1233"/>
        <v>0</v>
      </c>
      <c r="AA2921" s="2">
        <f t="shared" si="1234"/>
        <v>0</v>
      </c>
      <c r="AB2921">
        <v>0</v>
      </c>
      <c r="AC2921">
        <v>0</v>
      </c>
      <c r="AD2921">
        <v>0</v>
      </c>
      <c r="AE2921">
        <v>0</v>
      </c>
      <c r="AF2921" s="2">
        <f t="shared" si="1235"/>
        <v>0</v>
      </c>
      <c r="AG2921" t="b">
        <f t="shared" si="1236"/>
        <v>0</v>
      </c>
      <c r="AH2921" s="2" t="str">
        <f t="shared" si="1237"/>
        <v/>
      </c>
      <c r="AI2921" t="str">
        <f t="shared" si="1238"/>
        <v/>
      </c>
      <c r="AJ2921" s="2" t="str">
        <f t="shared" si="1239"/>
        <v/>
      </c>
      <c r="AK2921" s="2" t="str">
        <f t="shared" si="1240"/>
        <v/>
      </c>
    </row>
    <row r="2922" spans="1:37" x14ac:dyDescent="0.3">
      <c r="A2922" s="18">
        <v>41164</v>
      </c>
      <c r="B2922">
        <v>0</v>
      </c>
      <c r="C2922">
        <v>18</v>
      </c>
      <c r="D2922">
        <v>2.2000000000000002</v>
      </c>
      <c r="E2922">
        <v>10.1</v>
      </c>
      <c r="G2922" s="3">
        <f t="shared" si="1242"/>
        <v>0</v>
      </c>
      <c r="H2922" s="3">
        <f t="shared" si="1243"/>
        <v>0</v>
      </c>
      <c r="I2922" s="10">
        <f t="shared" si="1217"/>
        <v>0</v>
      </c>
      <c r="J2922" s="3">
        <f t="shared" si="1218"/>
        <v>0</v>
      </c>
      <c r="K2922" s="3">
        <f t="shared" si="1219"/>
        <v>0</v>
      </c>
      <c r="L2922" s="15">
        <f t="shared" si="1220"/>
        <v>0</v>
      </c>
      <c r="M2922" s="3">
        <f t="shared" si="1221"/>
        <v>0</v>
      </c>
      <c r="N2922" s="15">
        <f t="shared" si="1222"/>
        <v>0</v>
      </c>
      <c r="O2922" s="15">
        <f t="shared" si="1223"/>
        <v>0</v>
      </c>
      <c r="P2922" s="15">
        <f t="shared" si="1224"/>
        <v>0</v>
      </c>
      <c r="Q2922" s="3">
        <f t="shared" si="1241"/>
        <v>9</v>
      </c>
      <c r="R2922" s="3">
        <f t="shared" si="1225"/>
        <v>-2.08</v>
      </c>
      <c r="S2922" s="16">
        <f t="shared" si="1226"/>
        <v>-21.007999999999999</v>
      </c>
      <c r="T2922" s="3">
        <f t="shared" si="1227"/>
        <v>0</v>
      </c>
      <c r="U2922" s="3">
        <f t="shared" si="1228"/>
        <v>0</v>
      </c>
      <c r="V2922" s="3">
        <f t="shared" si="1229"/>
        <v>0</v>
      </c>
      <c r="W2922" s="19">
        <f t="shared" si="1230"/>
        <v>0</v>
      </c>
      <c r="X2922" s="19">
        <f t="shared" si="1231"/>
        <v>0</v>
      </c>
      <c r="Y2922" s="19">
        <f t="shared" si="1232"/>
        <v>0</v>
      </c>
      <c r="Z2922" s="2">
        <f t="shared" si="1233"/>
        <v>0</v>
      </c>
      <c r="AA2922" s="2">
        <f t="shared" si="1234"/>
        <v>0</v>
      </c>
      <c r="AB2922">
        <v>0</v>
      </c>
      <c r="AC2922">
        <v>0</v>
      </c>
      <c r="AD2922">
        <v>0</v>
      </c>
      <c r="AE2922">
        <v>0</v>
      </c>
      <c r="AF2922" s="2">
        <f t="shared" si="1235"/>
        <v>0</v>
      </c>
      <c r="AG2922" t="b">
        <f t="shared" si="1236"/>
        <v>0</v>
      </c>
      <c r="AH2922" s="2" t="str">
        <f t="shared" si="1237"/>
        <v/>
      </c>
      <c r="AI2922" t="str">
        <f t="shared" si="1238"/>
        <v/>
      </c>
      <c r="AJ2922" s="2" t="str">
        <f t="shared" si="1239"/>
        <v/>
      </c>
      <c r="AK2922" s="2" t="str">
        <f t="shared" si="1240"/>
        <v/>
      </c>
    </row>
    <row r="2923" spans="1:37" x14ac:dyDescent="0.3">
      <c r="A2923" s="18">
        <v>41165</v>
      </c>
      <c r="B2923">
        <v>0</v>
      </c>
      <c r="C2923">
        <v>21.9</v>
      </c>
      <c r="D2923">
        <v>10</v>
      </c>
      <c r="E2923">
        <v>15.95</v>
      </c>
      <c r="G2923" s="3">
        <f t="shared" si="1242"/>
        <v>0</v>
      </c>
      <c r="H2923" s="3">
        <f t="shared" si="1243"/>
        <v>0</v>
      </c>
      <c r="I2923" s="10">
        <f t="shared" si="1217"/>
        <v>0</v>
      </c>
      <c r="J2923" s="3">
        <f t="shared" si="1218"/>
        <v>0</v>
      </c>
      <c r="K2923" s="3">
        <f t="shared" si="1219"/>
        <v>0</v>
      </c>
      <c r="L2923" s="15">
        <f t="shared" si="1220"/>
        <v>0</v>
      </c>
      <c r="M2923" s="3">
        <f t="shared" si="1221"/>
        <v>0</v>
      </c>
      <c r="N2923" s="15">
        <f t="shared" si="1222"/>
        <v>0</v>
      </c>
      <c r="O2923" s="15">
        <f t="shared" si="1223"/>
        <v>0</v>
      </c>
      <c r="P2923" s="15">
        <f t="shared" si="1224"/>
        <v>0</v>
      </c>
      <c r="Q2923" s="3">
        <f t="shared" si="1241"/>
        <v>9</v>
      </c>
      <c r="R2923" s="3">
        <f t="shared" si="1225"/>
        <v>-2.08</v>
      </c>
      <c r="S2923" s="16">
        <f t="shared" si="1226"/>
        <v>-33.176000000000002</v>
      </c>
      <c r="T2923" s="3">
        <f t="shared" si="1227"/>
        <v>0</v>
      </c>
      <c r="U2923" s="3">
        <f t="shared" si="1228"/>
        <v>0</v>
      </c>
      <c r="V2923" s="3">
        <f t="shared" si="1229"/>
        <v>0</v>
      </c>
      <c r="W2923" s="19">
        <f t="shared" si="1230"/>
        <v>0</v>
      </c>
      <c r="X2923" s="19">
        <f t="shared" si="1231"/>
        <v>0</v>
      </c>
      <c r="Y2923" s="19">
        <f t="shared" si="1232"/>
        <v>0</v>
      </c>
      <c r="Z2923" s="2">
        <f t="shared" si="1233"/>
        <v>0</v>
      </c>
      <c r="AA2923" s="2">
        <f t="shared" si="1234"/>
        <v>0</v>
      </c>
      <c r="AB2923">
        <v>0</v>
      </c>
      <c r="AC2923">
        <v>0</v>
      </c>
      <c r="AD2923">
        <v>0</v>
      </c>
      <c r="AE2923">
        <v>0</v>
      </c>
      <c r="AF2923" s="2">
        <f t="shared" si="1235"/>
        <v>0</v>
      </c>
      <c r="AG2923" t="b">
        <f t="shared" si="1236"/>
        <v>0</v>
      </c>
      <c r="AH2923" s="2" t="str">
        <f t="shared" si="1237"/>
        <v/>
      </c>
      <c r="AI2923" t="str">
        <f t="shared" si="1238"/>
        <v/>
      </c>
      <c r="AJ2923" s="2" t="str">
        <f t="shared" si="1239"/>
        <v/>
      </c>
      <c r="AK2923" s="2" t="str">
        <f t="shared" si="1240"/>
        <v/>
      </c>
    </row>
    <row r="2924" spans="1:37" x14ac:dyDescent="0.3">
      <c r="A2924" s="18">
        <v>41166</v>
      </c>
      <c r="B2924">
        <v>0</v>
      </c>
      <c r="C2924">
        <v>30</v>
      </c>
      <c r="D2924">
        <v>14.5</v>
      </c>
      <c r="E2924">
        <v>22.25</v>
      </c>
      <c r="G2924" s="3">
        <f t="shared" si="1242"/>
        <v>0</v>
      </c>
      <c r="H2924" s="3">
        <f t="shared" si="1243"/>
        <v>0</v>
      </c>
      <c r="I2924" s="10">
        <f t="shared" si="1217"/>
        <v>0</v>
      </c>
      <c r="J2924" s="3">
        <f t="shared" si="1218"/>
        <v>0</v>
      </c>
      <c r="K2924" s="3">
        <f t="shared" si="1219"/>
        <v>0</v>
      </c>
      <c r="L2924" s="15">
        <f t="shared" si="1220"/>
        <v>0</v>
      </c>
      <c r="M2924" s="3">
        <f t="shared" si="1221"/>
        <v>0</v>
      </c>
      <c r="N2924" s="15">
        <f t="shared" si="1222"/>
        <v>0</v>
      </c>
      <c r="O2924" s="15">
        <f t="shared" si="1223"/>
        <v>0</v>
      </c>
      <c r="P2924" s="15">
        <f t="shared" si="1224"/>
        <v>0</v>
      </c>
      <c r="Q2924" s="3">
        <f t="shared" si="1241"/>
        <v>9</v>
      </c>
      <c r="R2924" s="3">
        <f t="shared" si="1225"/>
        <v>-2.08</v>
      </c>
      <c r="S2924" s="16">
        <f t="shared" si="1226"/>
        <v>-46.28</v>
      </c>
      <c r="T2924" s="3">
        <f t="shared" si="1227"/>
        <v>0</v>
      </c>
      <c r="U2924" s="3">
        <f t="shared" si="1228"/>
        <v>0</v>
      </c>
      <c r="V2924" s="3">
        <f t="shared" si="1229"/>
        <v>0</v>
      </c>
      <c r="W2924" s="19">
        <f t="shared" si="1230"/>
        <v>0</v>
      </c>
      <c r="X2924" s="19">
        <f t="shared" si="1231"/>
        <v>0</v>
      </c>
      <c r="Y2924" s="19">
        <f t="shared" si="1232"/>
        <v>0</v>
      </c>
      <c r="Z2924" s="2">
        <f t="shared" si="1233"/>
        <v>0</v>
      </c>
      <c r="AA2924" s="2">
        <f t="shared" si="1234"/>
        <v>0</v>
      </c>
      <c r="AB2924">
        <v>0</v>
      </c>
      <c r="AC2924">
        <v>0</v>
      </c>
      <c r="AD2924">
        <v>0</v>
      </c>
      <c r="AE2924">
        <v>0</v>
      </c>
      <c r="AF2924" s="2">
        <f t="shared" si="1235"/>
        <v>0</v>
      </c>
      <c r="AG2924" t="b">
        <f t="shared" si="1236"/>
        <v>0</v>
      </c>
      <c r="AH2924" s="2" t="str">
        <f t="shared" si="1237"/>
        <v/>
      </c>
      <c r="AI2924" t="str">
        <f t="shared" si="1238"/>
        <v/>
      </c>
      <c r="AJ2924" s="2" t="str">
        <f t="shared" si="1239"/>
        <v/>
      </c>
      <c r="AK2924" s="2" t="str">
        <f t="shared" si="1240"/>
        <v/>
      </c>
    </row>
    <row r="2925" spans="1:37" x14ac:dyDescent="0.3">
      <c r="A2925" s="18">
        <v>41167</v>
      </c>
      <c r="B2925">
        <v>0</v>
      </c>
      <c r="C2925">
        <v>27.8</v>
      </c>
      <c r="D2925">
        <v>13.8</v>
      </c>
      <c r="E2925">
        <v>20.8</v>
      </c>
      <c r="G2925" s="3">
        <f t="shared" si="1242"/>
        <v>0</v>
      </c>
      <c r="H2925" s="3">
        <f t="shared" si="1243"/>
        <v>0</v>
      </c>
      <c r="I2925" s="10">
        <f t="shared" si="1217"/>
        <v>0</v>
      </c>
      <c r="J2925" s="3">
        <f t="shared" si="1218"/>
        <v>0</v>
      </c>
      <c r="K2925" s="3">
        <f t="shared" si="1219"/>
        <v>0</v>
      </c>
      <c r="L2925" s="15">
        <f t="shared" si="1220"/>
        <v>0</v>
      </c>
      <c r="M2925" s="3">
        <f t="shared" si="1221"/>
        <v>0</v>
      </c>
      <c r="N2925" s="15">
        <f t="shared" si="1222"/>
        <v>0</v>
      </c>
      <c r="O2925" s="15">
        <f t="shared" si="1223"/>
        <v>0</v>
      </c>
      <c r="P2925" s="15">
        <f t="shared" si="1224"/>
        <v>0</v>
      </c>
      <c r="Q2925" s="3">
        <f t="shared" si="1241"/>
        <v>9</v>
      </c>
      <c r="R2925" s="3">
        <f t="shared" si="1225"/>
        <v>-2.08</v>
      </c>
      <c r="S2925" s="16">
        <f t="shared" si="1226"/>
        <v>-43.264000000000003</v>
      </c>
      <c r="T2925" s="3">
        <f t="shared" si="1227"/>
        <v>0</v>
      </c>
      <c r="U2925" s="3">
        <f t="shared" si="1228"/>
        <v>0</v>
      </c>
      <c r="V2925" s="3">
        <f t="shared" si="1229"/>
        <v>0</v>
      </c>
      <c r="W2925" s="19">
        <f t="shared" si="1230"/>
        <v>0</v>
      </c>
      <c r="X2925" s="19">
        <f t="shared" si="1231"/>
        <v>0</v>
      </c>
      <c r="Y2925" s="19">
        <f t="shared" si="1232"/>
        <v>0</v>
      </c>
      <c r="Z2925" s="2">
        <f t="shared" si="1233"/>
        <v>0</v>
      </c>
      <c r="AA2925" s="2">
        <f t="shared" si="1234"/>
        <v>0</v>
      </c>
      <c r="AB2925">
        <v>0</v>
      </c>
      <c r="AC2925">
        <v>0</v>
      </c>
      <c r="AD2925">
        <v>0</v>
      </c>
      <c r="AE2925">
        <v>0</v>
      </c>
      <c r="AF2925" s="2">
        <f t="shared" si="1235"/>
        <v>0</v>
      </c>
      <c r="AG2925" t="b">
        <f t="shared" si="1236"/>
        <v>0</v>
      </c>
      <c r="AH2925" s="2" t="str">
        <f t="shared" si="1237"/>
        <v/>
      </c>
      <c r="AI2925" t="str">
        <f t="shared" si="1238"/>
        <v/>
      </c>
      <c r="AJ2925" s="2" t="str">
        <f t="shared" si="1239"/>
        <v/>
      </c>
      <c r="AK2925" s="2" t="str">
        <f t="shared" si="1240"/>
        <v/>
      </c>
    </row>
    <row r="2926" spans="1:37" x14ac:dyDescent="0.3">
      <c r="A2926" s="18">
        <v>41168</v>
      </c>
      <c r="B2926">
        <v>0</v>
      </c>
      <c r="C2926">
        <v>23.4</v>
      </c>
      <c r="D2926">
        <v>10.8</v>
      </c>
      <c r="E2926">
        <v>17.100000000000001</v>
      </c>
      <c r="G2926" s="3">
        <f t="shared" si="1242"/>
        <v>0</v>
      </c>
      <c r="H2926" s="3">
        <f t="shared" si="1243"/>
        <v>0</v>
      </c>
      <c r="I2926" s="10">
        <f t="shared" si="1217"/>
        <v>0</v>
      </c>
      <c r="J2926" s="3">
        <f t="shared" si="1218"/>
        <v>0</v>
      </c>
      <c r="K2926" s="3">
        <f t="shared" si="1219"/>
        <v>0</v>
      </c>
      <c r="L2926" s="15">
        <f t="shared" si="1220"/>
        <v>0</v>
      </c>
      <c r="M2926" s="3">
        <f t="shared" si="1221"/>
        <v>0</v>
      </c>
      <c r="N2926" s="15">
        <f t="shared" si="1222"/>
        <v>0</v>
      </c>
      <c r="O2926" s="15">
        <f t="shared" si="1223"/>
        <v>0</v>
      </c>
      <c r="P2926" s="15">
        <f t="shared" si="1224"/>
        <v>0</v>
      </c>
      <c r="Q2926" s="3">
        <f t="shared" si="1241"/>
        <v>9</v>
      </c>
      <c r="R2926" s="3">
        <f t="shared" si="1225"/>
        <v>-2.08</v>
      </c>
      <c r="S2926" s="16">
        <f t="shared" si="1226"/>
        <v>-35.568000000000005</v>
      </c>
      <c r="T2926" s="3">
        <f t="shared" si="1227"/>
        <v>0</v>
      </c>
      <c r="U2926" s="3">
        <f t="shared" si="1228"/>
        <v>0</v>
      </c>
      <c r="V2926" s="3">
        <f t="shared" si="1229"/>
        <v>0</v>
      </c>
      <c r="W2926" s="19">
        <f t="shared" si="1230"/>
        <v>0</v>
      </c>
      <c r="X2926" s="19">
        <f t="shared" si="1231"/>
        <v>0</v>
      </c>
      <c r="Y2926" s="19">
        <f t="shared" si="1232"/>
        <v>0</v>
      </c>
      <c r="Z2926" s="2">
        <f t="shared" si="1233"/>
        <v>0</v>
      </c>
      <c r="AA2926" s="2">
        <f t="shared" si="1234"/>
        <v>0</v>
      </c>
      <c r="AB2926">
        <v>0</v>
      </c>
      <c r="AC2926">
        <v>0</v>
      </c>
      <c r="AD2926">
        <v>0</v>
      </c>
      <c r="AE2926">
        <v>0</v>
      </c>
      <c r="AF2926" s="2">
        <f t="shared" si="1235"/>
        <v>0</v>
      </c>
      <c r="AG2926" t="b">
        <f t="shared" si="1236"/>
        <v>0</v>
      </c>
      <c r="AH2926" s="2" t="str">
        <f t="shared" si="1237"/>
        <v/>
      </c>
      <c r="AI2926" t="str">
        <f t="shared" si="1238"/>
        <v/>
      </c>
      <c r="AJ2926" s="2" t="str">
        <f t="shared" si="1239"/>
        <v/>
      </c>
      <c r="AK2926" s="2" t="str">
        <f t="shared" si="1240"/>
        <v/>
      </c>
    </row>
    <row r="2927" spans="1:37" x14ac:dyDescent="0.3">
      <c r="A2927" s="18">
        <v>41169</v>
      </c>
      <c r="B2927">
        <v>0</v>
      </c>
      <c r="C2927">
        <v>21.7</v>
      </c>
      <c r="D2927">
        <v>9.8000000000000007</v>
      </c>
      <c r="E2927">
        <v>15.75</v>
      </c>
      <c r="G2927" s="3">
        <f t="shared" si="1242"/>
        <v>0</v>
      </c>
      <c r="H2927" s="3">
        <f t="shared" si="1243"/>
        <v>0</v>
      </c>
      <c r="I2927" s="10">
        <f t="shared" si="1217"/>
        <v>0</v>
      </c>
      <c r="J2927" s="3">
        <f t="shared" si="1218"/>
        <v>0</v>
      </c>
      <c r="K2927" s="3">
        <f t="shared" si="1219"/>
        <v>0</v>
      </c>
      <c r="L2927" s="15">
        <f t="shared" si="1220"/>
        <v>0</v>
      </c>
      <c r="M2927" s="3">
        <f t="shared" si="1221"/>
        <v>0</v>
      </c>
      <c r="N2927" s="15">
        <f t="shared" si="1222"/>
        <v>0</v>
      </c>
      <c r="O2927" s="15">
        <f t="shared" si="1223"/>
        <v>0</v>
      </c>
      <c r="P2927" s="15">
        <f t="shared" si="1224"/>
        <v>0</v>
      </c>
      <c r="Q2927" s="3">
        <f t="shared" si="1241"/>
        <v>9</v>
      </c>
      <c r="R2927" s="3">
        <f t="shared" si="1225"/>
        <v>-2.08</v>
      </c>
      <c r="S2927" s="16">
        <f t="shared" si="1226"/>
        <v>-32.76</v>
      </c>
      <c r="T2927" s="3">
        <f t="shared" si="1227"/>
        <v>0</v>
      </c>
      <c r="U2927" s="3">
        <f t="shared" si="1228"/>
        <v>0</v>
      </c>
      <c r="V2927" s="3">
        <f t="shared" si="1229"/>
        <v>0</v>
      </c>
      <c r="W2927" s="19">
        <f t="shared" si="1230"/>
        <v>0</v>
      </c>
      <c r="X2927" s="19">
        <f t="shared" si="1231"/>
        <v>0</v>
      </c>
      <c r="Y2927" s="19">
        <f t="shared" si="1232"/>
        <v>0</v>
      </c>
      <c r="Z2927" s="2">
        <f t="shared" si="1233"/>
        <v>0</v>
      </c>
      <c r="AA2927" s="2">
        <f t="shared" si="1234"/>
        <v>0</v>
      </c>
      <c r="AB2927">
        <v>0</v>
      </c>
      <c r="AC2927">
        <v>0</v>
      </c>
      <c r="AD2927">
        <v>0</v>
      </c>
      <c r="AE2927">
        <v>0</v>
      </c>
      <c r="AF2927" s="2">
        <f t="shared" si="1235"/>
        <v>0</v>
      </c>
      <c r="AG2927" t="b">
        <f t="shared" si="1236"/>
        <v>0</v>
      </c>
      <c r="AH2927" s="2" t="str">
        <f t="shared" si="1237"/>
        <v/>
      </c>
      <c r="AI2927" t="str">
        <f t="shared" si="1238"/>
        <v/>
      </c>
      <c r="AJ2927" s="2" t="str">
        <f t="shared" si="1239"/>
        <v/>
      </c>
      <c r="AK2927" s="2" t="str">
        <f t="shared" si="1240"/>
        <v/>
      </c>
    </row>
    <row r="2928" spans="1:37" x14ac:dyDescent="0.3">
      <c r="A2928" s="18">
        <v>41170</v>
      </c>
      <c r="B2928">
        <v>0</v>
      </c>
      <c r="C2928">
        <v>27.6</v>
      </c>
      <c r="D2928">
        <v>15.4</v>
      </c>
      <c r="E2928">
        <v>21.5</v>
      </c>
      <c r="G2928" s="3">
        <f t="shared" si="1242"/>
        <v>0</v>
      </c>
      <c r="H2928" s="3">
        <f t="shared" si="1243"/>
        <v>0</v>
      </c>
      <c r="I2928" s="10">
        <f t="shared" si="1217"/>
        <v>0</v>
      </c>
      <c r="J2928" s="3">
        <f t="shared" si="1218"/>
        <v>0</v>
      </c>
      <c r="K2928" s="3">
        <f t="shared" si="1219"/>
        <v>0</v>
      </c>
      <c r="L2928" s="15">
        <f t="shared" si="1220"/>
        <v>0</v>
      </c>
      <c r="M2928" s="3">
        <f t="shared" si="1221"/>
        <v>0</v>
      </c>
      <c r="N2928" s="15">
        <f t="shared" si="1222"/>
        <v>0</v>
      </c>
      <c r="O2928" s="15">
        <f t="shared" si="1223"/>
        <v>0</v>
      </c>
      <c r="P2928" s="15">
        <f t="shared" si="1224"/>
        <v>0</v>
      </c>
      <c r="Q2928" s="3">
        <f t="shared" si="1241"/>
        <v>9</v>
      </c>
      <c r="R2928" s="3">
        <f t="shared" si="1225"/>
        <v>-2.08</v>
      </c>
      <c r="S2928" s="16">
        <f t="shared" si="1226"/>
        <v>-44.72</v>
      </c>
      <c r="T2928" s="3">
        <f t="shared" si="1227"/>
        <v>0</v>
      </c>
      <c r="U2928" s="3">
        <f t="shared" si="1228"/>
        <v>0</v>
      </c>
      <c r="V2928" s="3">
        <f t="shared" si="1229"/>
        <v>0</v>
      </c>
      <c r="W2928" s="19">
        <f t="shared" si="1230"/>
        <v>0</v>
      </c>
      <c r="X2928" s="19">
        <f t="shared" si="1231"/>
        <v>0</v>
      </c>
      <c r="Y2928" s="19">
        <f t="shared" si="1232"/>
        <v>0</v>
      </c>
      <c r="Z2928" s="2">
        <f t="shared" si="1233"/>
        <v>0</v>
      </c>
      <c r="AA2928" s="2">
        <f t="shared" si="1234"/>
        <v>0</v>
      </c>
      <c r="AB2928">
        <v>0</v>
      </c>
      <c r="AC2928">
        <v>0</v>
      </c>
      <c r="AD2928">
        <v>0</v>
      </c>
      <c r="AE2928">
        <v>0</v>
      </c>
      <c r="AF2928" s="2">
        <f t="shared" si="1235"/>
        <v>0</v>
      </c>
      <c r="AG2928" t="b">
        <f t="shared" si="1236"/>
        <v>0</v>
      </c>
      <c r="AH2928" s="2" t="str">
        <f t="shared" si="1237"/>
        <v/>
      </c>
      <c r="AI2928" t="str">
        <f t="shared" si="1238"/>
        <v/>
      </c>
      <c r="AJ2928" s="2" t="str">
        <f t="shared" si="1239"/>
        <v/>
      </c>
      <c r="AK2928" s="2" t="str">
        <f t="shared" si="1240"/>
        <v/>
      </c>
    </row>
    <row r="2929" spans="1:37" x14ac:dyDescent="0.3">
      <c r="A2929" s="18">
        <v>41171</v>
      </c>
      <c r="B2929">
        <v>0</v>
      </c>
      <c r="C2929">
        <v>25.6</v>
      </c>
      <c r="D2929">
        <v>13.3</v>
      </c>
      <c r="E2929">
        <v>19.45</v>
      </c>
      <c r="G2929" s="3">
        <f t="shared" si="1242"/>
        <v>0</v>
      </c>
      <c r="H2929" s="3">
        <f t="shared" si="1243"/>
        <v>0</v>
      </c>
      <c r="I2929" s="10">
        <f t="shared" si="1217"/>
        <v>0</v>
      </c>
      <c r="J2929" s="3">
        <f t="shared" si="1218"/>
        <v>0</v>
      </c>
      <c r="K2929" s="3">
        <f t="shared" si="1219"/>
        <v>0</v>
      </c>
      <c r="L2929" s="15">
        <f t="shared" si="1220"/>
        <v>0</v>
      </c>
      <c r="M2929" s="3">
        <f t="shared" si="1221"/>
        <v>0</v>
      </c>
      <c r="N2929" s="15">
        <f t="shared" si="1222"/>
        <v>0</v>
      </c>
      <c r="O2929" s="15">
        <f t="shared" si="1223"/>
        <v>0</v>
      </c>
      <c r="P2929" s="15">
        <f t="shared" si="1224"/>
        <v>0</v>
      </c>
      <c r="Q2929" s="3">
        <f t="shared" si="1241"/>
        <v>9</v>
      </c>
      <c r="R2929" s="3">
        <f t="shared" si="1225"/>
        <v>-2.08</v>
      </c>
      <c r="S2929" s="16">
        <f t="shared" si="1226"/>
        <v>-40.456000000000003</v>
      </c>
      <c r="T2929" s="3">
        <f t="shared" si="1227"/>
        <v>0</v>
      </c>
      <c r="U2929" s="3">
        <f t="shared" si="1228"/>
        <v>0</v>
      </c>
      <c r="V2929" s="3">
        <f t="shared" si="1229"/>
        <v>0</v>
      </c>
      <c r="W2929" s="19">
        <f t="shared" si="1230"/>
        <v>0</v>
      </c>
      <c r="X2929" s="19">
        <f t="shared" si="1231"/>
        <v>0</v>
      </c>
      <c r="Y2929" s="19">
        <f t="shared" si="1232"/>
        <v>0</v>
      </c>
      <c r="Z2929" s="2">
        <f t="shared" si="1233"/>
        <v>0</v>
      </c>
      <c r="AA2929" s="2">
        <f t="shared" si="1234"/>
        <v>0</v>
      </c>
      <c r="AB2929">
        <v>0</v>
      </c>
      <c r="AC2929">
        <v>0</v>
      </c>
      <c r="AD2929">
        <v>0</v>
      </c>
      <c r="AE2929">
        <v>0</v>
      </c>
      <c r="AF2929" s="2">
        <f t="shared" si="1235"/>
        <v>0</v>
      </c>
      <c r="AG2929" t="b">
        <f t="shared" si="1236"/>
        <v>0</v>
      </c>
      <c r="AH2929" s="2" t="str">
        <f t="shared" si="1237"/>
        <v/>
      </c>
      <c r="AI2929" t="str">
        <f t="shared" si="1238"/>
        <v/>
      </c>
      <c r="AJ2929" s="2" t="str">
        <f t="shared" si="1239"/>
        <v/>
      </c>
      <c r="AK2929" s="2" t="str">
        <f t="shared" si="1240"/>
        <v/>
      </c>
    </row>
    <row r="2930" spans="1:37" x14ac:dyDescent="0.3">
      <c r="A2930" s="18">
        <v>41172</v>
      </c>
      <c r="B2930">
        <v>0</v>
      </c>
      <c r="C2930">
        <v>22.7</v>
      </c>
      <c r="D2930">
        <v>12.6</v>
      </c>
      <c r="E2930">
        <v>17.649999999999999</v>
      </c>
      <c r="G2930" s="3">
        <f t="shared" si="1242"/>
        <v>0</v>
      </c>
      <c r="H2930" s="3">
        <f t="shared" si="1243"/>
        <v>0</v>
      </c>
      <c r="I2930" s="10">
        <f t="shared" si="1217"/>
        <v>0</v>
      </c>
      <c r="J2930" s="3">
        <f t="shared" si="1218"/>
        <v>0</v>
      </c>
      <c r="K2930" s="3">
        <f t="shared" si="1219"/>
        <v>0</v>
      </c>
      <c r="L2930" s="15">
        <f t="shared" si="1220"/>
        <v>0</v>
      </c>
      <c r="M2930" s="3">
        <f t="shared" si="1221"/>
        <v>0</v>
      </c>
      <c r="N2930" s="15">
        <f t="shared" si="1222"/>
        <v>0</v>
      </c>
      <c r="O2930" s="15">
        <f t="shared" si="1223"/>
        <v>0</v>
      </c>
      <c r="P2930" s="15">
        <f t="shared" si="1224"/>
        <v>0</v>
      </c>
      <c r="Q2930" s="3">
        <f t="shared" si="1241"/>
        <v>9</v>
      </c>
      <c r="R2930" s="3">
        <f t="shared" si="1225"/>
        <v>-2.08</v>
      </c>
      <c r="S2930" s="16">
        <f t="shared" si="1226"/>
        <v>-36.711999999999996</v>
      </c>
      <c r="T2930" s="3">
        <f t="shared" si="1227"/>
        <v>0</v>
      </c>
      <c r="U2930" s="3">
        <f t="shared" si="1228"/>
        <v>0</v>
      </c>
      <c r="V2930" s="3">
        <f t="shared" si="1229"/>
        <v>0</v>
      </c>
      <c r="W2930" s="19">
        <f t="shared" si="1230"/>
        <v>0</v>
      </c>
      <c r="X2930" s="19">
        <f t="shared" si="1231"/>
        <v>0</v>
      </c>
      <c r="Y2930" s="19">
        <f t="shared" si="1232"/>
        <v>0</v>
      </c>
      <c r="Z2930" s="2">
        <f t="shared" si="1233"/>
        <v>0</v>
      </c>
      <c r="AA2930" s="2">
        <f t="shared" si="1234"/>
        <v>0</v>
      </c>
      <c r="AB2930">
        <v>0</v>
      </c>
      <c r="AC2930">
        <v>0</v>
      </c>
      <c r="AD2930">
        <v>0</v>
      </c>
      <c r="AE2930">
        <v>0</v>
      </c>
      <c r="AF2930" s="2">
        <f t="shared" si="1235"/>
        <v>0</v>
      </c>
      <c r="AG2930" t="b">
        <f t="shared" si="1236"/>
        <v>0</v>
      </c>
      <c r="AH2930" s="2" t="str">
        <f t="shared" si="1237"/>
        <v/>
      </c>
      <c r="AI2930" t="str">
        <f t="shared" si="1238"/>
        <v/>
      </c>
      <c r="AJ2930" s="2" t="str">
        <f t="shared" si="1239"/>
        <v/>
      </c>
      <c r="AK2930" s="2" t="str">
        <f t="shared" si="1240"/>
        <v/>
      </c>
    </row>
    <row r="2931" spans="1:37" x14ac:dyDescent="0.3">
      <c r="A2931" s="18">
        <v>41173</v>
      </c>
      <c r="B2931">
        <v>0</v>
      </c>
      <c r="C2931">
        <v>23.3</v>
      </c>
      <c r="D2931">
        <v>9.1</v>
      </c>
      <c r="E2931">
        <v>16.2</v>
      </c>
      <c r="G2931" s="3">
        <f t="shared" si="1242"/>
        <v>0</v>
      </c>
      <c r="H2931" s="3">
        <f t="shared" si="1243"/>
        <v>0</v>
      </c>
      <c r="I2931" s="10">
        <f t="shared" si="1217"/>
        <v>0</v>
      </c>
      <c r="J2931" s="3">
        <f t="shared" si="1218"/>
        <v>0</v>
      </c>
      <c r="K2931" s="3">
        <f t="shared" si="1219"/>
        <v>0</v>
      </c>
      <c r="L2931" s="15">
        <f t="shared" si="1220"/>
        <v>0</v>
      </c>
      <c r="M2931" s="3">
        <f t="shared" si="1221"/>
        <v>0</v>
      </c>
      <c r="N2931" s="15">
        <f t="shared" si="1222"/>
        <v>0</v>
      </c>
      <c r="O2931" s="15">
        <f t="shared" si="1223"/>
        <v>0</v>
      </c>
      <c r="P2931" s="15">
        <f t="shared" si="1224"/>
        <v>0</v>
      </c>
      <c r="Q2931" s="3">
        <f t="shared" si="1241"/>
        <v>9</v>
      </c>
      <c r="R2931" s="3">
        <f t="shared" si="1225"/>
        <v>-2.08</v>
      </c>
      <c r="S2931" s="16">
        <f t="shared" si="1226"/>
        <v>-33.695999999999998</v>
      </c>
      <c r="T2931" s="3">
        <f t="shared" si="1227"/>
        <v>0</v>
      </c>
      <c r="U2931" s="3">
        <f t="shared" si="1228"/>
        <v>0</v>
      </c>
      <c r="V2931" s="3">
        <f t="shared" si="1229"/>
        <v>0</v>
      </c>
      <c r="W2931" s="19">
        <f t="shared" si="1230"/>
        <v>0</v>
      </c>
      <c r="X2931" s="19">
        <f t="shared" si="1231"/>
        <v>0</v>
      </c>
      <c r="Y2931" s="19">
        <f t="shared" si="1232"/>
        <v>0</v>
      </c>
      <c r="Z2931" s="2">
        <f t="shared" si="1233"/>
        <v>0</v>
      </c>
      <c r="AA2931" s="2">
        <f t="shared" si="1234"/>
        <v>0</v>
      </c>
      <c r="AB2931">
        <v>0</v>
      </c>
      <c r="AC2931">
        <v>0</v>
      </c>
      <c r="AD2931">
        <v>0</v>
      </c>
      <c r="AE2931">
        <v>0</v>
      </c>
      <c r="AF2931" s="2">
        <f t="shared" si="1235"/>
        <v>0</v>
      </c>
      <c r="AG2931" t="b">
        <f t="shared" si="1236"/>
        <v>0</v>
      </c>
      <c r="AH2931" s="2" t="str">
        <f t="shared" si="1237"/>
        <v/>
      </c>
      <c r="AI2931" t="str">
        <f t="shared" si="1238"/>
        <v/>
      </c>
      <c r="AJ2931" s="2" t="str">
        <f t="shared" si="1239"/>
        <v/>
      </c>
      <c r="AK2931" s="2" t="str">
        <f t="shared" si="1240"/>
        <v/>
      </c>
    </row>
    <row r="2932" spans="1:37" x14ac:dyDescent="0.3">
      <c r="A2932" s="18">
        <v>41174</v>
      </c>
      <c r="B2932">
        <v>2.54</v>
      </c>
      <c r="C2932">
        <v>15.1</v>
      </c>
      <c r="D2932">
        <v>8.5</v>
      </c>
      <c r="E2932">
        <v>11.8</v>
      </c>
      <c r="G2932" s="3">
        <f t="shared" si="1242"/>
        <v>0</v>
      </c>
      <c r="H2932" s="3">
        <f t="shared" si="1243"/>
        <v>0</v>
      </c>
      <c r="I2932" s="10">
        <f t="shared" si="1217"/>
        <v>0</v>
      </c>
      <c r="J2932" s="3">
        <f t="shared" si="1218"/>
        <v>0</v>
      </c>
      <c r="K2932" s="3">
        <f t="shared" si="1219"/>
        <v>2.54</v>
      </c>
      <c r="L2932" s="15">
        <f t="shared" si="1220"/>
        <v>0</v>
      </c>
      <c r="M2932" s="3">
        <f t="shared" si="1221"/>
        <v>-0.63500000000000001</v>
      </c>
      <c r="N2932" s="15">
        <f t="shared" si="1222"/>
        <v>0</v>
      </c>
      <c r="O2932" s="15">
        <f t="shared" si="1223"/>
        <v>0</v>
      </c>
      <c r="P2932" s="15">
        <f t="shared" si="1224"/>
        <v>0</v>
      </c>
      <c r="Q2932" s="3">
        <f t="shared" si="1241"/>
        <v>9</v>
      </c>
      <c r="R2932" s="3">
        <f t="shared" si="1225"/>
        <v>-2.08</v>
      </c>
      <c r="S2932" s="16">
        <f t="shared" si="1226"/>
        <v>-24.544000000000004</v>
      </c>
      <c r="T2932" s="3">
        <f t="shared" si="1227"/>
        <v>0</v>
      </c>
      <c r="U2932" s="3">
        <f t="shared" si="1228"/>
        <v>0</v>
      </c>
      <c r="V2932" s="3">
        <f t="shared" si="1229"/>
        <v>0</v>
      </c>
      <c r="W2932" s="19">
        <f t="shared" si="1230"/>
        <v>0</v>
      </c>
      <c r="X2932" s="19">
        <f t="shared" si="1231"/>
        <v>0</v>
      </c>
      <c r="Y2932" s="19">
        <f t="shared" si="1232"/>
        <v>0</v>
      </c>
      <c r="Z2932" s="2">
        <f t="shared" si="1233"/>
        <v>0</v>
      </c>
      <c r="AA2932" s="2">
        <f t="shared" si="1234"/>
        <v>0</v>
      </c>
      <c r="AB2932">
        <v>0</v>
      </c>
      <c r="AC2932">
        <v>0</v>
      </c>
      <c r="AD2932">
        <v>0</v>
      </c>
      <c r="AE2932">
        <v>0</v>
      </c>
      <c r="AF2932" s="2">
        <f t="shared" si="1235"/>
        <v>0</v>
      </c>
      <c r="AG2932" t="b">
        <f t="shared" si="1236"/>
        <v>0</v>
      </c>
      <c r="AH2932" s="2" t="str">
        <f t="shared" si="1237"/>
        <v/>
      </c>
      <c r="AI2932" t="str">
        <f t="shared" si="1238"/>
        <v/>
      </c>
      <c r="AJ2932" s="2" t="str">
        <f t="shared" si="1239"/>
        <v/>
      </c>
      <c r="AK2932" s="2" t="str">
        <f t="shared" si="1240"/>
        <v/>
      </c>
    </row>
    <row r="2933" spans="1:37" x14ac:dyDescent="0.3">
      <c r="A2933" s="18">
        <v>41175</v>
      </c>
      <c r="B2933">
        <v>0</v>
      </c>
      <c r="C2933">
        <v>17</v>
      </c>
      <c r="D2933">
        <v>7.7</v>
      </c>
      <c r="E2933">
        <v>12.35</v>
      </c>
      <c r="G2933" s="3">
        <f t="shared" si="1242"/>
        <v>0</v>
      </c>
      <c r="H2933" s="3">
        <f t="shared" si="1243"/>
        <v>0</v>
      </c>
      <c r="I2933" s="10">
        <f t="shared" si="1217"/>
        <v>0</v>
      </c>
      <c r="J2933" s="3">
        <f t="shared" si="1218"/>
        <v>0</v>
      </c>
      <c r="K2933" s="3">
        <f t="shared" si="1219"/>
        <v>0</v>
      </c>
      <c r="L2933" s="15">
        <f t="shared" si="1220"/>
        <v>0</v>
      </c>
      <c r="M2933" s="3">
        <f t="shared" si="1221"/>
        <v>0</v>
      </c>
      <c r="N2933" s="15">
        <f t="shared" si="1222"/>
        <v>0</v>
      </c>
      <c r="O2933" s="15">
        <f t="shared" si="1223"/>
        <v>0</v>
      </c>
      <c r="P2933" s="15">
        <f t="shared" si="1224"/>
        <v>0</v>
      </c>
      <c r="Q2933" s="3">
        <f t="shared" si="1241"/>
        <v>9</v>
      </c>
      <c r="R2933" s="3">
        <f t="shared" si="1225"/>
        <v>-2.08</v>
      </c>
      <c r="S2933" s="16">
        <f t="shared" si="1226"/>
        <v>-25.687999999999999</v>
      </c>
      <c r="T2933" s="3">
        <f t="shared" si="1227"/>
        <v>0</v>
      </c>
      <c r="U2933" s="3">
        <f t="shared" si="1228"/>
        <v>0</v>
      </c>
      <c r="V2933" s="3">
        <f t="shared" si="1229"/>
        <v>0</v>
      </c>
      <c r="W2933" s="19">
        <f t="shared" si="1230"/>
        <v>0</v>
      </c>
      <c r="X2933" s="19">
        <f t="shared" si="1231"/>
        <v>0</v>
      </c>
      <c r="Y2933" s="19">
        <f t="shared" si="1232"/>
        <v>0</v>
      </c>
      <c r="Z2933" s="2">
        <f t="shared" si="1233"/>
        <v>0</v>
      </c>
      <c r="AA2933" s="2">
        <f t="shared" si="1234"/>
        <v>0</v>
      </c>
      <c r="AB2933">
        <v>0</v>
      </c>
      <c r="AC2933">
        <v>0</v>
      </c>
      <c r="AD2933">
        <v>0</v>
      </c>
      <c r="AE2933">
        <v>0</v>
      </c>
      <c r="AF2933" s="2">
        <f t="shared" si="1235"/>
        <v>0</v>
      </c>
      <c r="AG2933" t="b">
        <f t="shared" si="1236"/>
        <v>0</v>
      </c>
      <c r="AH2933" s="2" t="str">
        <f t="shared" si="1237"/>
        <v/>
      </c>
      <c r="AI2933" t="str">
        <f t="shared" si="1238"/>
        <v/>
      </c>
      <c r="AJ2933" s="2" t="str">
        <f t="shared" si="1239"/>
        <v/>
      </c>
      <c r="AK2933" s="2" t="str">
        <f t="shared" si="1240"/>
        <v/>
      </c>
    </row>
    <row r="2934" spans="1:37" x14ac:dyDescent="0.3">
      <c r="A2934" s="18">
        <v>41176</v>
      </c>
      <c r="B2934">
        <v>0</v>
      </c>
      <c r="C2934">
        <v>15.9</v>
      </c>
      <c r="D2934">
        <v>5.9</v>
      </c>
      <c r="E2934">
        <v>10.9</v>
      </c>
      <c r="G2934" s="3">
        <f t="shared" si="1242"/>
        <v>0</v>
      </c>
      <c r="H2934" s="3">
        <f t="shared" si="1243"/>
        <v>0</v>
      </c>
      <c r="I2934" s="10">
        <f t="shared" si="1217"/>
        <v>0</v>
      </c>
      <c r="J2934" s="3">
        <f t="shared" si="1218"/>
        <v>0</v>
      </c>
      <c r="K2934" s="3">
        <f t="shared" si="1219"/>
        <v>0</v>
      </c>
      <c r="L2934" s="15">
        <f t="shared" si="1220"/>
        <v>0</v>
      </c>
      <c r="M2934" s="3">
        <f t="shared" si="1221"/>
        <v>0</v>
      </c>
      <c r="N2934" s="15">
        <f t="shared" si="1222"/>
        <v>0</v>
      </c>
      <c r="O2934" s="15">
        <f t="shared" si="1223"/>
        <v>0</v>
      </c>
      <c r="P2934" s="15">
        <f t="shared" si="1224"/>
        <v>0</v>
      </c>
      <c r="Q2934" s="3">
        <f t="shared" si="1241"/>
        <v>9</v>
      </c>
      <c r="R2934" s="3">
        <f t="shared" si="1225"/>
        <v>-2.08</v>
      </c>
      <c r="S2934" s="16">
        <f t="shared" si="1226"/>
        <v>-22.672000000000001</v>
      </c>
      <c r="T2934" s="3">
        <f t="shared" si="1227"/>
        <v>0</v>
      </c>
      <c r="U2934" s="3">
        <f t="shared" si="1228"/>
        <v>0</v>
      </c>
      <c r="V2934" s="3">
        <f t="shared" si="1229"/>
        <v>0</v>
      </c>
      <c r="W2934" s="19">
        <f t="shared" si="1230"/>
        <v>0</v>
      </c>
      <c r="X2934" s="19">
        <f t="shared" si="1231"/>
        <v>0</v>
      </c>
      <c r="Y2934" s="19">
        <f t="shared" si="1232"/>
        <v>0</v>
      </c>
      <c r="Z2934" s="2">
        <f t="shared" si="1233"/>
        <v>0</v>
      </c>
      <c r="AA2934" s="2">
        <f t="shared" si="1234"/>
        <v>0</v>
      </c>
      <c r="AB2934">
        <v>0</v>
      </c>
      <c r="AC2934">
        <v>0</v>
      </c>
      <c r="AD2934">
        <v>0</v>
      </c>
      <c r="AE2934">
        <v>0</v>
      </c>
      <c r="AF2934" s="2">
        <f t="shared" si="1235"/>
        <v>0</v>
      </c>
      <c r="AG2934" t="b">
        <f t="shared" si="1236"/>
        <v>0</v>
      </c>
      <c r="AH2934" s="2" t="str">
        <f t="shared" si="1237"/>
        <v/>
      </c>
      <c r="AI2934" t="str">
        <f t="shared" si="1238"/>
        <v/>
      </c>
      <c r="AJ2934" s="2" t="str">
        <f t="shared" si="1239"/>
        <v/>
      </c>
      <c r="AK2934" s="2" t="str">
        <f t="shared" si="1240"/>
        <v/>
      </c>
    </row>
    <row r="2935" spans="1:37" x14ac:dyDescent="0.3">
      <c r="A2935" s="18">
        <v>41177</v>
      </c>
      <c r="B2935">
        <v>0</v>
      </c>
      <c r="C2935">
        <v>17.899999999999999</v>
      </c>
      <c r="D2935">
        <v>7.9</v>
      </c>
      <c r="E2935">
        <v>12.9</v>
      </c>
      <c r="G2935" s="3">
        <f t="shared" si="1242"/>
        <v>0</v>
      </c>
      <c r="H2935" s="3">
        <f t="shared" si="1243"/>
        <v>0</v>
      </c>
      <c r="I2935" s="10">
        <f t="shared" si="1217"/>
        <v>0</v>
      </c>
      <c r="J2935" s="3">
        <f t="shared" si="1218"/>
        <v>0</v>
      </c>
      <c r="K2935" s="3">
        <f t="shared" si="1219"/>
        <v>0</v>
      </c>
      <c r="L2935" s="15">
        <f t="shared" si="1220"/>
        <v>0</v>
      </c>
      <c r="M2935" s="3">
        <f t="shared" si="1221"/>
        <v>0</v>
      </c>
      <c r="N2935" s="15">
        <f t="shared" si="1222"/>
        <v>0</v>
      </c>
      <c r="O2935" s="15">
        <f t="shared" si="1223"/>
        <v>0</v>
      </c>
      <c r="P2935" s="15">
        <f t="shared" si="1224"/>
        <v>0</v>
      </c>
      <c r="Q2935" s="3">
        <f t="shared" si="1241"/>
        <v>9</v>
      </c>
      <c r="R2935" s="3">
        <f t="shared" si="1225"/>
        <v>-2.08</v>
      </c>
      <c r="S2935" s="16">
        <f t="shared" si="1226"/>
        <v>-26.832000000000001</v>
      </c>
      <c r="T2935" s="3">
        <f t="shared" si="1227"/>
        <v>0</v>
      </c>
      <c r="U2935" s="3">
        <f t="shared" si="1228"/>
        <v>0</v>
      </c>
      <c r="V2935" s="3">
        <f t="shared" si="1229"/>
        <v>0</v>
      </c>
      <c r="W2935" s="19">
        <f t="shared" si="1230"/>
        <v>0</v>
      </c>
      <c r="X2935" s="19">
        <f t="shared" si="1231"/>
        <v>0</v>
      </c>
      <c r="Y2935" s="19">
        <f t="shared" si="1232"/>
        <v>0</v>
      </c>
      <c r="Z2935" s="2">
        <f t="shared" si="1233"/>
        <v>0</v>
      </c>
      <c r="AA2935" s="2">
        <f t="shared" si="1234"/>
        <v>0</v>
      </c>
      <c r="AB2935">
        <v>0</v>
      </c>
      <c r="AC2935">
        <v>0</v>
      </c>
      <c r="AD2935">
        <v>0</v>
      </c>
      <c r="AE2935">
        <v>0</v>
      </c>
      <c r="AF2935" s="2">
        <f t="shared" si="1235"/>
        <v>0</v>
      </c>
      <c r="AG2935" t="b">
        <f t="shared" si="1236"/>
        <v>0</v>
      </c>
      <c r="AH2935" s="2" t="str">
        <f t="shared" si="1237"/>
        <v/>
      </c>
      <c r="AI2935" t="str">
        <f t="shared" si="1238"/>
        <v/>
      </c>
      <c r="AJ2935" s="2" t="str">
        <f t="shared" si="1239"/>
        <v/>
      </c>
      <c r="AK2935" s="2" t="str">
        <f t="shared" si="1240"/>
        <v/>
      </c>
    </row>
    <row r="2936" spans="1:37" x14ac:dyDescent="0.3">
      <c r="A2936" s="18">
        <v>41178</v>
      </c>
      <c r="B2936">
        <v>0</v>
      </c>
      <c r="C2936">
        <v>18.899999999999999</v>
      </c>
      <c r="D2936">
        <v>8.1999999999999993</v>
      </c>
      <c r="E2936">
        <v>13.55</v>
      </c>
      <c r="G2936" s="3">
        <f t="shared" si="1242"/>
        <v>0</v>
      </c>
      <c r="H2936" s="3">
        <f t="shared" si="1243"/>
        <v>0</v>
      </c>
      <c r="I2936" s="10">
        <f t="shared" si="1217"/>
        <v>0</v>
      </c>
      <c r="J2936" s="3">
        <f t="shared" si="1218"/>
        <v>0</v>
      </c>
      <c r="K2936" s="3">
        <f t="shared" si="1219"/>
        <v>0</v>
      </c>
      <c r="L2936" s="15">
        <f t="shared" si="1220"/>
        <v>0</v>
      </c>
      <c r="M2936" s="3">
        <f t="shared" si="1221"/>
        <v>0</v>
      </c>
      <c r="N2936" s="15">
        <f t="shared" si="1222"/>
        <v>0</v>
      </c>
      <c r="O2936" s="15">
        <f t="shared" si="1223"/>
        <v>0</v>
      </c>
      <c r="P2936" s="15">
        <f t="shared" si="1224"/>
        <v>0</v>
      </c>
      <c r="Q2936" s="3">
        <f t="shared" si="1241"/>
        <v>9</v>
      </c>
      <c r="R2936" s="3">
        <f t="shared" si="1225"/>
        <v>-2.08</v>
      </c>
      <c r="S2936" s="16">
        <f t="shared" si="1226"/>
        <v>-28.184000000000001</v>
      </c>
      <c r="T2936" s="3">
        <f t="shared" si="1227"/>
        <v>0</v>
      </c>
      <c r="U2936" s="3">
        <f t="shared" si="1228"/>
        <v>0</v>
      </c>
      <c r="V2936" s="3">
        <f t="shared" si="1229"/>
        <v>0</v>
      </c>
      <c r="W2936" s="19">
        <f t="shared" si="1230"/>
        <v>0</v>
      </c>
      <c r="X2936" s="19">
        <f t="shared" si="1231"/>
        <v>0</v>
      </c>
      <c r="Y2936" s="19">
        <f t="shared" si="1232"/>
        <v>0</v>
      </c>
      <c r="Z2936" s="2">
        <f t="shared" si="1233"/>
        <v>0</v>
      </c>
      <c r="AA2936" s="2">
        <f t="shared" si="1234"/>
        <v>0</v>
      </c>
      <c r="AB2936">
        <v>0</v>
      </c>
      <c r="AC2936">
        <v>0</v>
      </c>
      <c r="AD2936">
        <v>0</v>
      </c>
      <c r="AE2936">
        <v>0</v>
      </c>
      <c r="AF2936" s="2">
        <f t="shared" si="1235"/>
        <v>0</v>
      </c>
      <c r="AG2936" t="b">
        <f t="shared" si="1236"/>
        <v>0</v>
      </c>
      <c r="AH2936" s="2" t="str">
        <f t="shared" si="1237"/>
        <v/>
      </c>
      <c r="AI2936" t="str">
        <f t="shared" si="1238"/>
        <v/>
      </c>
      <c r="AJ2936" s="2" t="str">
        <f t="shared" si="1239"/>
        <v/>
      </c>
      <c r="AK2936" s="2" t="str">
        <f t="shared" si="1240"/>
        <v/>
      </c>
    </row>
    <row r="2937" spans="1:37" x14ac:dyDescent="0.3">
      <c r="A2937" s="18">
        <v>41179</v>
      </c>
      <c r="B2937">
        <v>0</v>
      </c>
      <c r="C2937">
        <v>19.899999999999999</v>
      </c>
      <c r="D2937">
        <v>5.7</v>
      </c>
      <c r="E2937">
        <v>12.8</v>
      </c>
      <c r="G2937" s="3">
        <f t="shared" si="1242"/>
        <v>0</v>
      </c>
      <c r="H2937" s="3">
        <f t="shared" si="1243"/>
        <v>0</v>
      </c>
      <c r="I2937" s="10">
        <f t="shared" si="1217"/>
        <v>0</v>
      </c>
      <c r="J2937" s="3">
        <f t="shared" si="1218"/>
        <v>0</v>
      </c>
      <c r="K2937" s="3">
        <f t="shared" si="1219"/>
        <v>0</v>
      </c>
      <c r="L2937" s="15">
        <f t="shared" si="1220"/>
        <v>0</v>
      </c>
      <c r="M2937" s="3">
        <f t="shared" si="1221"/>
        <v>0</v>
      </c>
      <c r="N2937" s="15">
        <f t="shared" si="1222"/>
        <v>0</v>
      </c>
      <c r="O2937" s="15">
        <f t="shared" si="1223"/>
        <v>0</v>
      </c>
      <c r="P2937" s="15">
        <f t="shared" si="1224"/>
        <v>0</v>
      </c>
      <c r="Q2937" s="3">
        <f t="shared" si="1241"/>
        <v>9</v>
      </c>
      <c r="R2937" s="3">
        <f t="shared" si="1225"/>
        <v>-2.08</v>
      </c>
      <c r="S2937" s="16">
        <f t="shared" si="1226"/>
        <v>-26.624000000000002</v>
      </c>
      <c r="T2937" s="3">
        <f t="shared" si="1227"/>
        <v>0</v>
      </c>
      <c r="U2937" s="3">
        <f t="shared" si="1228"/>
        <v>0</v>
      </c>
      <c r="V2937" s="3">
        <f t="shared" si="1229"/>
        <v>0</v>
      </c>
      <c r="W2937" s="19">
        <f t="shared" si="1230"/>
        <v>0</v>
      </c>
      <c r="X2937" s="19">
        <f t="shared" si="1231"/>
        <v>0</v>
      </c>
      <c r="Y2937" s="19">
        <f t="shared" si="1232"/>
        <v>0</v>
      </c>
      <c r="Z2937" s="2">
        <f t="shared" si="1233"/>
        <v>0</v>
      </c>
      <c r="AA2937" s="2">
        <f t="shared" si="1234"/>
        <v>0</v>
      </c>
      <c r="AB2937">
        <v>0</v>
      </c>
      <c r="AC2937">
        <v>0</v>
      </c>
      <c r="AD2937">
        <v>0</v>
      </c>
      <c r="AE2937">
        <v>0</v>
      </c>
      <c r="AF2937" s="2">
        <f t="shared" si="1235"/>
        <v>0</v>
      </c>
      <c r="AG2937" t="b">
        <f t="shared" si="1236"/>
        <v>0</v>
      </c>
      <c r="AH2937" s="2" t="str">
        <f t="shared" si="1237"/>
        <v/>
      </c>
      <c r="AI2937" t="str">
        <f t="shared" si="1238"/>
        <v/>
      </c>
      <c r="AJ2937" s="2" t="str">
        <f t="shared" si="1239"/>
        <v/>
      </c>
      <c r="AK2937" s="2" t="str">
        <f t="shared" si="1240"/>
        <v/>
      </c>
    </row>
    <row r="2938" spans="1:37" x14ac:dyDescent="0.3">
      <c r="A2938" s="18">
        <v>41180</v>
      </c>
      <c r="B2938">
        <v>0</v>
      </c>
      <c r="C2938">
        <v>23.3</v>
      </c>
      <c r="D2938">
        <v>11.1</v>
      </c>
      <c r="E2938">
        <v>17.2</v>
      </c>
      <c r="G2938" s="3">
        <f t="shared" si="1242"/>
        <v>0</v>
      </c>
      <c r="H2938" s="3">
        <f t="shared" si="1243"/>
        <v>0</v>
      </c>
      <c r="I2938" s="10">
        <f t="shared" si="1217"/>
        <v>0</v>
      </c>
      <c r="J2938" s="3">
        <f t="shared" si="1218"/>
        <v>0</v>
      </c>
      <c r="K2938" s="3">
        <f t="shared" si="1219"/>
        <v>0</v>
      </c>
      <c r="L2938" s="15">
        <f t="shared" si="1220"/>
        <v>0</v>
      </c>
      <c r="M2938" s="3">
        <f t="shared" si="1221"/>
        <v>0</v>
      </c>
      <c r="N2938" s="15">
        <f t="shared" si="1222"/>
        <v>0</v>
      </c>
      <c r="O2938" s="15">
        <f t="shared" si="1223"/>
        <v>0</v>
      </c>
      <c r="P2938" s="15">
        <f t="shared" si="1224"/>
        <v>0</v>
      </c>
      <c r="Q2938" s="3">
        <f t="shared" si="1241"/>
        <v>9</v>
      </c>
      <c r="R2938" s="3">
        <f t="shared" si="1225"/>
        <v>-2.08</v>
      </c>
      <c r="S2938" s="16">
        <f t="shared" si="1226"/>
        <v>-35.775999999999996</v>
      </c>
      <c r="T2938" s="3">
        <f t="shared" si="1227"/>
        <v>0</v>
      </c>
      <c r="U2938" s="3">
        <f t="shared" si="1228"/>
        <v>0</v>
      </c>
      <c r="V2938" s="3">
        <f t="shared" si="1229"/>
        <v>0</v>
      </c>
      <c r="W2938" s="19">
        <f t="shared" si="1230"/>
        <v>0</v>
      </c>
      <c r="X2938" s="19">
        <f t="shared" si="1231"/>
        <v>0</v>
      </c>
      <c r="Y2938" s="19">
        <f t="shared" si="1232"/>
        <v>0</v>
      </c>
      <c r="Z2938" s="2">
        <f t="shared" si="1233"/>
        <v>0</v>
      </c>
      <c r="AA2938" s="2">
        <f t="shared" si="1234"/>
        <v>0</v>
      </c>
      <c r="AB2938">
        <v>0</v>
      </c>
      <c r="AC2938">
        <v>0</v>
      </c>
      <c r="AD2938">
        <v>0</v>
      </c>
      <c r="AE2938">
        <v>0</v>
      </c>
      <c r="AF2938" s="2">
        <f t="shared" si="1235"/>
        <v>0</v>
      </c>
      <c r="AG2938" t="b">
        <f t="shared" si="1236"/>
        <v>0</v>
      </c>
      <c r="AH2938" s="2" t="str">
        <f t="shared" si="1237"/>
        <v/>
      </c>
      <c r="AI2938" t="str">
        <f t="shared" si="1238"/>
        <v/>
      </c>
      <c r="AJ2938" s="2" t="str">
        <f t="shared" si="1239"/>
        <v/>
      </c>
      <c r="AK2938" s="2" t="str">
        <f t="shared" si="1240"/>
        <v/>
      </c>
    </row>
    <row r="2939" spans="1:37" x14ac:dyDescent="0.3">
      <c r="A2939" s="18">
        <v>41181</v>
      </c>
      <c r="B2939">
        <v>0</v>
      </c>
      <c r="C2939">
        <v>22</v>
      </c>
      <c r="D2939">
        <v>12</v>
      </c>
      <c r="E2939">
        <v>17</v>
      </c>
      <c r="G2939" s="3">
        <f t="shared" si="1242"/>
        <v>0</v>
      </c>
      <c r="H2939" s="3">
        <f t="shared" si="1243"/>
        <v>0</v>
      </c>
      <c r="I2939" s="10">
        <f t="shared" si="1217"/>
        <v>0</v>
      </c>
      <c r="J2939" s="3">
        <f t="shared" si="1218"/>
        <v>0</v>
      </c>
      <c r="K2939" s="3">
        <f t="shared" si="1219"/>
        <v>0</v>
      </c>
      <c r="L2939" s="15">
        <f t="shared" si="1220"/>
        <v>0</v>
      </c>
      <c r="M2939" s="3">
        <f t="shared" si="1221"/>
        <v>0</v>
      </c>
      <c r="N2939" s="15">
        <f t="shared" si="1222"/>
        <v>0</v>
      </c>
      <c r="O2939" s="15">
        <f t="shared" si="1223"/>
        <v>0</v>
      </c>
      <c r="P2939" s="15">
        <f t="shared" si="1224"/>
        <v>0</v>
      </c>
      <c r="Q2939" s="3">
        <f t="shared" si="1241"/>
        <v>9</v>
      </c>
      <c r="R2939" s="3">
        <f t="shared" si="1225"/>
        <v>-2.08</v>
      </c>
      <c r="S2939" s="16">
        <f t="shared" si="1226"/>
        <v>-35.36</v>
      </c>
      <c r="T2939" s="3">
        <f t="shared" si="1227"/>
        <v>0</v>
      </c>
      <c r="U2939" s="3">
        <f t="shared" si="1228"/>
        <v>0</v>
      </c>
      <c r="V2939" s="3">
        <f t="shared" si="1229"/>
        <v>0</v>
      </c>
      <c r="W2939" s="19">
        <f t="shared" si="1230"/>
        <v>0</v>
      </c>
      <c r="X2939" s="19">
        <f t="shared" si="1231"/>
        <v>0</v>
      </c>
      <c r="Y2939" s="19">
        <f t="shared" si="1232"/>
        <v>0</v>
      </c>
      <c r="Z2939" s="2">
        <f t="shared" si="1233"/>
        <v>0</v>
      </c>
      <c r="AA2939" s="2">
        <f t="shared" si="1234"/>
        <v>0</v>
      </c>
      <c r="AB2939">
        <v>0</v>
      </c>
      <c r="AC2939">
        <v>0</v>
      </c>
      <c r="AD2939">
        <v>0</v>
      </c>
      <c r="AE2939">
        <v>0</v>
      </c>
      <c r="AF2939" s="2">
        <f t="shared" si="1235"/>
        <v>0</v>
      </c>
      <c r="AG2939" t="b">
        <f t="shared" si="1236"/>
        <v>0</v>
      </c>
      <c r="AH2939" s="2" t="str">
        <f t="shared" si="1237"/>
        <v/>
      </c>
      <c r="AI2939" t="str">
        <f t="shared" si="1238"/>
        <v/>
      </c>
      <c r="AJ2939" s="2" t="str">
        <f t="shared" si="1239"/>
        <v/>
      </c>
      <c r="AK2939" s="2" t="str">
        <f t="shared" si="1240"/>
        <v/>
      </c>
    </row>
    <row r="2940" spans="1:37" x14ac:dyDescent="0.3">
      <c r="A2940" s="18">
        <v>41182</v>
      </c>
      <c r="B2940">
        <v>0</v>
      </c>
      <c r="C2940">
        <v>20.6</v>
      </c>
      <c r="D2940">
        <v>10.1</v>
      </c>
      <c r="E2940">
        <v>15.35</v>
      </c>
      <c r="G2940" s="3">
        <f>W2939</f>
        <v>0</v>
      </c>
      <c r="H2940" s="3">
        <f>Y2939</f>
        <v>0</v>
      </c>
      <c r="I2940" s="10">
        <f t="shared" si="1217"/>
        <v>0</v>
      </c>
      <c r="J2940" s="3">
        <f t="shared" si="1218"/>
        <v>0</v>
      </c>
      <c r="K2940" s="3">
        <f t="shared" si="1219"/>
        <v>0</v>
      </c>
      <c r="L2940" s="15">
        <f t="shared" si="1220"/>
        <v>0</v>
      </c>
      <c r="M2940" s="3">
        <f t="shared" si="1221"/>
        <v>0</v>
      </c>
      <c r="N2940" s="15">
        <f t="shared" si="1222"/>
        <v>0</v>
      </c>
      <c r="O2940" s="15">
        <f t="shared" si="1223"/>
        <v>0</v>
      </c>
      <c r="P2940" s="15">
        <f t="shared" si="1224"/>
        <v>0</v>
      </c>
      <c r="Q2940" s="3">
        <f t="shared" si="1241"/>
        <v>9</v>
      </c>
      <c r="R2940" s="3">
        <f t="shared" si="1225"/>
        <v>-2.08</v>
      </c>
      <c r="S2940" s="16">
        <f t="shared" si="1226"/>
        <v>-31.928000000000001</v>
      </c>
      <c r="T2940" s="3">
        <f t="shared" si="1227"/>
        <v>0</v>
      </c>
      <c r="U2940" s="3">
        <f t="shared" si="1228"/>
        <v>0</v>
      </c>
      <c r="V2940" s="3">
        <f t="shared" si="1229"/>
        <v>0</v>
      </c>
      <c r="W2940" s="19">
        <f t="shared" si="1230"/>
        <v>0</v>
      </c>
      <c r="X2940" s="19">
        <f t="shared" si="1231"/>
        <v>0</v>
      </c>
      <c r="Y2940" s="19">
        <f t="shared" si="1232"/>
        <v>0</v>
      </c>
      <c r="Z2940" s="2">
        <f t="shared" si="1233"/>
        <v>0</v>
      </c>
      <c r="AA2940" s="2">
        <f t="shared" si="1234"/>
        <v>0</v>
      </c>
      <c r="AB2940">
        <v>0</v>
      </c>
      <c r="AC2940">
        <v>0</v>
      </c>
      <c r="AD2940">
        <v>0</v>
      </c>
      <c r="AE2940">
        <v>0</v>
      </c>
      <c r="AF2940" s="2">
        <f t="shared" si="1235"/>
        <v>0</v>
      </c>
      <c r="AG2940" t="b">
        <f t="shared" si="1236"/>
        <v>0</v>
      </c>
      <c r="AH2940" s="2" t="str">
        <f t="shared" si="1237"/>
        <v/>
      </c>
      <c r="AI2940" t="str">
        <f t="shared" si="1238"/>
        <v/>
      </c>
      <c r="AJ2940" s="2" t="str">
        <f t="shared" si="1239"/>
        <v/>
      </c>
      <c r="AK2940" s="2" t="str">
        <f t="shared" si="1240"/>
        <v/>
      </c>
    </row>
    <row r="2941" spans="1:37" x14ac:dyDescent="0.3">
      <c r="A2941" s="18">
        <v>41183</v>
      </c>
      <c r="B2941">
        <v>0</v>
      </c>
      <c r="C2941">
        <v>20.3</v>
      </c>
      <c r="D2941">
        <v>8.1999999999999993</v>
      </c>
      <c r="E2941">
        <v>17.155000000000001</v>
      </c>
      <c r="G2941" s="3">
        <f>W2940</f>
        <v>0</v>
      </c>
      <c r="H2941" s="3">
        <f>Y2940</f>
        <v>0</v>
      </c>
      <c r="I2941" s="10">
        <f t="shared" si="1217"/>
        <v>0</v>
      </c>
      <c r="J2941" s="3">
        <f t="shared" si="1218"/>
        <v>0</v>
      </c>
      <c r="K2941" s="3">
        <f t="shared" si="1219"/>
        <v>0</v>
      </c>
      <c r="L2941" s="15">
        <f t="shared" si="1220"/>
        <v>0</v>
      </c>
      <c r="M2941" s="3">
        <f t="shared" si="1221"/>
        <v>0</v>
      </c>
      <c r="N2941" s="15">
        <f t="shared" si="1222"/>
        <v>0</v>
      </c>
      <c r="O2941" s="15">
        <f t="shared" si="1223"/>
        <v>0</v>
      </c>
      <c r="P2941" s="15">
        <f t="shared" si="1224"/>
        <v>0</v>
      </c>
      <c r="Q2941" s="3">
        <f t="shared" si="1241"/>
        <v>10</v>
      </c>
      <c r="R2941" s="3">
        <f t="shared" si="1225"/>
        <v>-0.81</v>
      </c>
      <c r="S2941" s="16">
        <f t="shared" si="1226"/>
        <v>-13.895550000000002</v>
      </c>
      <c r="T2941" s="3">
        <f t="shared" si="1227"/>
        <v>0</v>
      </c>
      <c r="U2941" s="3">
        <f t="shared" si="1228"/>
        <v>0</v>
      </c>
      <c r="V2941" s="3">
        <f t="shared" si="1229"/>
        <v>0</v>
      </c>
      <c r="W2941" s="19">
        <f t="shared" si="1230"/>
        <v>0</v>
      </c>
      <c r="X2941" s="19">
        <f t="shared" si="1231"/>
        <v>0</v>
      </c>
      <c r="Y2941" s="19">
        <f t="shared" si="1232"/>
        <v>0</v>
      </c>
      <c r="Z2941" s="2">
        <f t="shared" si="1233"/>
        <v>0</v>
      </c>
      <c r="AA2941" s="2">
        <f t="shared" si="1234"/>
        <v>0</v>
      </c>
      <c r="AB2941">
        <v>0</v>
      </c>
      <c r="AC2941">
        <v>0</v>
      </c>
      <c r="AD2941">
        <v>0</v>
      </c>
      <c r="AE2941">
        <v>0</v>
      </c>
      <c r="AF2941" s="2">
        <f t="shared" si="1235"/>
        <v>0</v>
      </c>
      <c r="AG2941" t="b">
        <f t="shared" si="1236"/>
        <v>0</v>
      </c>
      <c r="AH2941" s="2" t="str">
        <f t="shared" si="1237"/>
        <v/>
      </c>
      <c r="AI2941" t="str">
        <f t="shared" si="1238"/>
        <v/>
      </c>
      <c r="AJ2941" s="2" t="str">
        <f t="shared" si="1239"/>
        <v/>
      </c>
      <c r="AK2941" s="2" t="str">
        <f t="shared" si="1240"/>
        <v/>
      </c>
    </row>
    <row r="2942" spans="1:37" x14ac:dyDescent="0.3">
      <c r="A2942" s="18">
        <v>41184</v>
      </c>
      <c r="B2942">
        <v>0</v>
      </c>
      <c r="C2942">
        <v>24.1</v>
      </c>
      <c r="D2942">
        <v>12</v>
      </c>
      <c r="E2942">
        <v>18.05</v>
      </c>
      <c r="G2942" s="3">
        <f t="shared" si="1242"/>
        <v>0</v>
      </c>
      <c r="H2942" s="3">
        <f t="shared" si="1243"/>
        <v>0</v>
      </c>
      <c r="I2942" s="10">
        <f t="shared" si="1217"/>
        <v>0</v>
      </c>
      <c r="J2942" s="3">
        <f t="shared" si="1218"/>
        <v>0</v>
      </c>
      <c r="K2942" s="3">
        <f t="shared" si="1219"/>
        <v>0</v>
      </c>
      <c r="L2942" s="15">
        <f t="shared" si="1220"/>
        <v>0</v>
      </c>
      <c r="M2942" s="3">
        <f t="shared" si="1221"/>
        <v>0</v>
      </c>
      <c r="N2942" s="15">
        <f t="shared" si="1222"/>
        <v>0</v>
      </c>
      <c r="O2942" s="15">
        <f t="shared" si="1223"/>
        <v>0</v>
      </c>
      <c r="P2942" s="15">
        <f t="shared" si="1224"/>
        <v>0</v>
      </c>
      <c r="Q2942" s="3">
        <f t="shared" si="1241"/>
        <v>10</v>
      </c>
      <c r="R2942" s="3">
        <f t="shared" si="1225"/>
        <v>-0.81</v>
      </c>
      <c r="S2942" s="16">
        <f t="shared" si="1226"/>
        <v>-14.620500000000002</v>
      </c>
      <c r="T2942" s="3">
        <f t="shared" si="1227"/>
        <v>0</v>
      </c>
      <c r="U2942" s="3">
        <f t="shared" si="1228"/>
        <v>0</v>
      </c>
      <c r="V2942" s="3">
        <f t="shared" si="1229"/>
        <v>0</v>
      </c>
      <c r="W2942" s="19">
        <f t="shared" si="1230"/>
        <v>0</v>
      </c>
      <c r="X2942" s="19">
        <f t="shared" si="1231"/>
        <v>0</v>
      </c>
      <c r="Y2942" s="19">
        <f t="shared" si="1232"/>
        <v>0</v>
      </c>
      <c r="Z2942" s="2">
        <f t="shared" si="1233"/>
        <v>0</v>
      </c>
      <c r="AA2942" s="2">
        <f t="shared" si="1234"/>
        <v>0</v>
      </c>
      <c r="AB2942">
        <v>0</v>
      </c>
      <c r="AC2942">
        <v>0</v>
      </c>
      <c r="AD2942">
        <v>0</v>
      </c>
      <c r="AE2942">
        <v>0</v>
      </c>
      <c r="AF2942" s="2">
        <f t="shared" si="1235"/>
        <v>0</v>
      </c>
      <c r="AG2942" t="b">
        <f t="shared" si="1236"/>
        <v>0</v>
      </c>
      <c r="AH2942" s="2" t="str">
        <f t="shared" si="1237"/>
        <v/>
      </c>
      <c r="AI2942" t="str">
        <f t="shared" si="1238"/>
        <v/>
      </c>
      <c r="AJ2942" s="2" t="str">
        <f t="shared" si="1239"/>
        <v/>
      </c>
      <c r="AK2942" s="2" t="str">
        <f t="shared" si="1240"/>
        <v/>
      </c>
    </row>
    <row r="2943" spans="1:37" x14ac:dyDescent="0.3">
      <c r="A2943" s="18">
        <v>41185</v>
      </c>
      <c r="B2943">
        <v>5.08</v>
      </c>
      <c r="C2943">
        <v>19</v>
      </c>
      <c r="D2943">
        <v>6.3</v>
      </c>
      <c r="E2943">
        <v>12.65</v>
      </c>
      <c r="G2943" s="3">
        <f t="shared" si="1242"/>
        <v>0</v>
      </c>
      <c r="H2943" s="3">
        <f t="shared" si="1243"/>
        <v>0</v>
      </c>
      <c r="I2943" s="10">
        <f t="shared" si="1217"/>
        <v>0</v>
      </c>
      <c r="J2943" s="3">
        <f t="shared" si="1218"/>
        <v>0</v>
      </c>
      <c r="K2943" s="3">
        <f t="shared" si="1219"/>
        <v>5.08</v>
      </c>
      <c r="L2943" s="15">
        <f t="shared" si="1220"/>
        <v>0</v>
      </c>
      <c r="M2943" s="3">
        <f t="shared" si="1221"/>
        <v>-1.27</v>
      </c>
      <c r="N2943" s="15">
        <f t="shared" si="1222"/>
        <v>0</v>
      </c>
      <c r="O2943" s="15">
        <f t="shared" si="1223"/>
        <v>0</v>
      </c>
      <c r="P2943" s="15">
        <f t="shared" si="1224"/>
        <v>0</v>
      </c>
      <c r="Q2943" s="3">
        <f t="shared" si="1241"/>
        <v>10</v>
      </c>
      <c r="R2943" s="3">
        <f t="shared" si="1225"/>
        <v>-0.81</v>
      </c>
      <c r="S2943" s="16">
        <f t="shared" si="1226"/>
        <v>-10.246500000000001</v>
      </c>
      <c r="T2943" s="3">
        <f t="shared" si="1227"/>
        <v>0</v>
      </c>
      <c r="U2943" s="3">
        <f t="shared" si="1228"/>
        <v>0</v>
      </c>
      <c r="V2943" s="3">
        <f t="shared" si="1229"/>
        <v>0</v>
      </c>
      <c r="W2943" s="19">
        <f t="shared" si="1230"/>
        <v>0</v>
      </c>
      <c r="X2943" s="19">
        <f t="shared" si="1231"/>
        <v>0</v>
      </c>
      <c r="Y2943" s="19">
        <f t="shared" si="1232"/>
        <v>0</v>
      </c>
      <c r="Z2943" s="2">
        <f t="shared" si="1233"/>
        <v>0</v>
      </c>
      <c r="AA2943" s="2">
        <f t="shared" si="1234"/>
        <v>0</v>
      </c>
      <c r="AB2943">
        <v>0</v>
      </c>
      <c r="AC2943">
        <v>0</v>
      </c>
      <c r="AD2943">
        <v>0</v>
      </c>
      <c r="AE2943">
        <v>0</v>
      </c>
      <c r="AF2943" s="2">
        <f t="shared" si="1235"/>
        <v>0</v>
      </c>
      <c r="AG2943" t="b">
        <f t="shared" si="1236"/>
        <v>0</v>
      </c>
      <c r="AH2943" s="2" t="str">
        <f t="shared" si="1237"/>
        <v/>
      </c>
      <c r="AI2943" t="str">
        <f t="shared" si="1238"/>
        <v/>
      </c>
      <c r="AJ2943" s="2" t="str">
        <f t="shared" si="1239"/>
        <v/>
      </c>
      <c r="AK2943" s="2" t="str">
        <f t="shared" si="1240"/>
        <v/>
      </c>
    </row>
    <row r="2944" spans="1:37" x14ac:dyDescent="0.3">
      <c r="A2944" s="18">
        <v>41186</v>
      </c>
      <c r="B2944">
        <v>2.54</v>
      </c>
      <c r="C2944">
        <v>13.6</v>
      </c>
      <c r="D2944">
        <v>6.4</v>
      </c>
      <c r="E2944">
        <v>10</v>
      </c>
      <c r="G2944" s="3">
        <f t="shared" si="1242"/>
        <v>0</v>
      </c>
      <c r="H2944" s="3">
        <f t="shared" si="1243"/>
        <v>0</v>
      </c>
      <c r="I2944" s="10">
        <f t="shared" si="1217"/>
        <v>0</v>
      </c>
      <c r="J2944" s="3">
        <f t="shared" si="1218"/>
        <v>0</v>
      </c>
      <c r="K2944" s="3">
        <f t="shared" si="1219"/>
        <v>2.54</v>
      </c>
      <c r="L2944" s="15">
        <f t="shared" si="1220"/>
        <v>0</v>
      </c>
      <c r="M2944" s="3">
        <f t="shared" si="1221"/>
        <v>-0.63500000000000001</v>
      </c>
      <c r="N2944" s="15">
        <f t="shared" si="1222"/>
        <v>0</v>
      </c>
      <c r="O2944" s="15">
        <f t="shared" si="1223"/>
        <v>0</v>
      </c>
      <c r="P2944" s="15">
        <f t="shared" si="1224"/>
        <v>0</v>
      </c>
      <c r="Q2944" s="3">
        <f t="shared" si="1241"/>
        <v>10</v>
      </c>
      <c r="R2944" s="3">
        <f t="shared" si="1225"/>
        <v>-0.81</v>
      </c>
      <c r="S2944" s="16">
        <f t="shared" si="1226"/>
        <v>-8.1000000000000014</v>
      </c>
      <c r="T2944" s="3">
        <f t="shared" si="1227"/>
        <v>0</v>
      </c>
      <c r="U2944" s="3">
        <f t="shared" si="1228"/>
        <v>0</v>
      </c>
      <c r="V2944" s="3">
        <f t="shared" si="1229"/>
        <v>0</v>
      </c>
      <c r="W2944" s="19">
        <f t="shared" si="1230"/>
        <v>0</v>
      </c>
      <c r="X2944" s="19">
        <f t="shared" si="1231"/>
        <v>0</v>
      </c>
      <c r="Y2944" s="19">
        <f t="shared" si="1232"/>
        <v>0</v>
      </c>
      <c r="Z2944" s="2">
        <f t="shared" si="1233"/>
        <v>0</v>
      </c>
      <c r="AA2944" s="2">
        <f t="shared" si="1234"/>
        <v>0</v>
      </c>
      <c r="AB2944">
        <v>0</v>
      </c>
      <c r="AC2944">
        <v>0</v>
      </c>
      <c r="AD2944">
        <v>0</v>
      </c>
      <c r="AE2944">
        <v>0</v>
      </c>
      <c r="AF2944" s="2">
        <f t="shared" si="1235"/>
        <v>0</v>
      </c>
      <c r="AG2944" t="b">
        <f t="shared" si="1236"/>
        <v>0</v>
      </c>
      <c r="AH2944" s="2" t="str">
        <f t="shared" si="1237"/>
        <v/>
      </c>
      <c r="AI2944" t="str">
        <f t="shared" si="1238"/>
        <v/>
      </c>
      <c r="AJ2944" s="2" t="str">
        <f t="shared" si="1239"/>
        <v/>
      </c>
      <c r="AK2944" s="2" t="str">
        <f t="shared" si="1240"/>
        <v/>
      </c>
    </row>
    <row r="2945" spans="1:37" x14ac:dyDescent="0.3">
      <c r="A2945" s="18">
        <v>41187</v>
      </c>
      <c r="B2945">
        <v>0</v>
      </c>
      <c r="C2945">
        <v>15.1</v>
      </c>
      <c r="D2945">
        <v>7.5</v>
      </c>
      <c r="E2945">
        <v>11.3</v>
      </c>
      <c r="G2945" s="3">
        <f t="shared" si="1242"/>
        <v>0</v>
      </c>
      <c r="H2945" s="3">
        <f t="shared" si="1243"/>
        <v>0</v>
      </c>
      <c r="I2945" s="10">
        <f t="shared" si="1217"/>
        <v>0</v>
      </c>
      <c r="J2945" s="3">
        <f t="shared" si="1218"/>
        <v>0</v>
      </c>
      <c r="K2945" s="3">
        <f t="shared" si="1219"/>
        <v>0</v>
      </c>
      <c r="L2945" s="15">
        <f t="shared" si="1220"/>
        <v>0</v>
      </c>
      <c r="M2945" s="3">
        <f t="shared" si="1221"/>
        <v>0</v>
      </c>
      <c r="N2945" s="15">
        <f t="shared" si="1222"/>
        <v>0</v>
      </c>
      <c r="O2945" s="15">
        <f t="shared" si="1223"/>
        <v>0</v>
      </c>
      <c r="P2945" s="15">
        <f t="shared" si="1224"/>
        <v>0</v>
      </c>
      <c r="Q2945" s="3">
        <f t="shared" si="1241"/>
        <v>10</v>
      </c>
      <c r="R2945" s="3">
        <f t="shared" si="1225"/>
        <v>-0.81</v>
      </c>
      <c r="S2945" s="16">
        <f t="shared" si="1226"/>
        <v>-9.1530000000000005</v>
      </c>
      <c r="T2945" s="3">
        <f t="shared" si="1227"/>
        <v>0</v>
      </c>
      <c r="U2945" s="3">
        <f t="shared" si="1228"/>
        <v>0</v>
      </c>
      <c r="V2945" s="3">
        <f t="shared" si="1229"/>
        <v>0</v>
      </c>
      <c r="W2945" s="19">
        <f t="shared" si="1230"/>
        <v>0</v>
      </c>
      <c r="X2945" s="19">
        <f t="shared" si="1231"/>
        <v>0</v>
      </c>
      <c r="Y2945" s="19">
        <f t="shared" si="1232"/>
        <v>0</v>
      </c>
      <c r="Z2945" s="2">
        <f t="shared" si="1233"/>
        <v>0</v>
      </c>
      <c r="AA2945" s="2">
        <f t="shared" si="1234"/>
        <v>0</v>
      </c>
      <c r="AB2945">
        <v>0</v>
      </c>
      <c r="AC2945">
        <v>0</v>
      </c>
      <c r="AD2945">
        <v>0</v>
      </c>
      <c r="AE2945">
        <v>0</v>
      </c>
      <c r="AF2945" s="2">
        <f t="shared" si="1235"/>
        <v>0</v>
      </c>
      <c r="AG2945" t="b">
        <f t="shared" si="1236"/>
        <v>0</v>
      </c>
      <c r="AH2945" s="2" t="str">
        <f t="shared" si="1237"/>
        <v/>
      </c>
      <c r="AI2945" t="str">
        <f t="shared" si="1238"/>
        <v/>
      </c>
      <c r="AJ2945" s="2" t="str">
        <f t="shared" si="1239"/>
        <v/>
      </c>
      <c r="AK2945" s="2" t="str">
        <f t="shared" si="1240"/>
        <v/>
      </c>
    </row>
    <row r="2946" spans="1:37" x14ac:dyDescent="0.3">
      <c r="A2946" s="18">
        <v>41188</v>
      </c>
      <c r="B2946">
        <v>0</v>
      </c>
      <c r="C2946">
        <v>14.7</v>
      </c>
      <c r="D2946">
        <v>7.3</v>
      </c>
      <c r="E2946">
        <v>11</v>
      </c>
      <c r="G2946" s="3">
        <f t="shared" si="1242"/>
        <v>0</v>
      </c>
      <c r="H2946" s="3">
        <f t="shared" si="1243"/>
        <v>0</v>
      </c>
      <c r="I2946" s="10">
        <f t="shared" si="1217"/>
        <v>0</v>
      </c>
      <c r="J2946" s="3">
        <f t="shared" si="1218"/>
        <v>0</v>
      </c>
      <c r="K2946" s="3">
        <f t="shared" si="1219"/>
        <v>0</v>
      </c>
      <c r="L2946" s="15">
        <f t="shared" si="1220"/>
        <v>0</v>
      </c>
      <c r="M2946" s="3">
        <f t="shared" si="1221"/>
        <v>0</v>
      </c>
      <c r="N2946" s="15">
        <f t="shared" si="1222"/>
        <v>0</v>
      </c>
      <c r="O2946" s="15">
        <f t="shared" si="1223"/>
        <v>0</v>
      </c>
      <c r="P2946" s="15">
        <f t="shared" si="1224"/>
        <v>0</v>
      </c>
      <c r="Q2946" s="3">
        <f t="shared" si="1241"/>
        <v>10</v>
      </c>
      <c r="R2946" s="3">
        <f t="shared" si="1225"/>
        <v>-0.81</v>
      </c>
      <c r="S2946" s="16">
        <f t="shared" si="1226"/>
        <v>-8.91</v>
      </c>
      <c r="T2946" s="3">
        <f t="shared" si="1227"/>
        <v>0</v>
      </c>
      <c r="U2946" s="3">
        <f t="shared" si="1228"/>
        <v>0</v>
      </c>
      <c r="V2946" s="3">
        <f t="shared" si="1229"/>
        <v>0</v>
      </c>
      <c r="W2946" s="19">
        <f t="shared" si="1230"/>
        <v>0</v>
      </c>
      <c r="X2946" s="19">
        <f t="shared" si="1231"/>
        <v>0</v>
      </c>
      <c r="Y2946" s="19">
        <f t="shared" si="1232"/>
        <v>0</v>
      </c>
      <c r="Z2946" s="2">
        <f t="shared" si="1233"/>
        <v>0</v>
      </c>
      <c r="AA2946" s="2">
        <f t="shared" si="1234"/>
        <v>0</v>
      </c>
      <c r="AB2946">
        <v>0</v>
      </c>
      <c r="AC2946">
        <v>0</v>
      </c>
      <c r="AD2946">
        <v>0</v>
      </c>
      <c r="AE2946">
        <v>0</v>
      </c>
      <c r="AF2946" s="2">
        <f t="shared" si="1235"/>
        <v>0</v>
      </c>
      <c r="AG2946" t="b">
        <f t="shared" si="1236"/>
        <v>0</v>
      </c>
      <c r="AH2946" s="2" t="str">
        <f t="shared" si="1237"/>
        <v/>
      </c>
      <c r="AI2946" t="str">
        <f t="shared" si="1238"/>
        <v/>
      </c>
      <c r="AJ2946" s="2" t="str">
        <f t="shared" si="1239"/>
        <v/>
      </c>
      <c r="AK2946" s="2" t="str">
        <f t="shared" si="1240"/>
        <v/>
      </c>
    </row>
    <row r="2947" spans="1:37" x14ac:dyDescent="0.3">
      <c r="A2947" s="18">
        <v>41189</v>
      </c>
      <c r="B2947">
        <v>0</v>
      </c>
      <c r="C2947">
        <v>16.399999999999999</v>
      </c>
      <c r="D2947">
        <v>8.1999999999999993</v>
      </c>
      <c r="E2947">
        <v>12.3</v>
      </c>
      <c r="G2947" s="3">
        <f t="shared" si="1242"/>
        <v>0</v>
      </c>
      <c r="H2947" s="3">
        <f t="shared" si="1243"/>
        <v>0</v>
      </c>
      <c r="I2947" s="10">
        <f t="shared" si="1217"/>
        <v>0</v>
      </c>
      <c r="J2947" s="3">
        <f t="shared" si="1218"/>
        <v>0</v>
      </c>
      <c r="K2947" s="3">
        <f t="shared" si="1219"/>
        <v>0</v>
      </c>
      <c r="L2947" s="15">
        <f t="shared" si="1220"/>
        <v>0</v>
      </c>
      <c r="M2947" s="3">
        <f t="shared" si="1221"/>
        <v>0</v>
      </c>
      <c r="N2947" s="15">
        <f t="shared" si="1222"/>
        <v>0</v>
      </c>
      <c r="O2947" s="15">
        <f t="shared" si="1223"/>
        <v>0</v>
      </c>
      <c r="P2947" s="15">
        <f t="shared" si="1224"/>
        <v>0</v>
      </c>
      <c r="Q2947" s="3">
        <f t="shared" si="1241"/>
        <v>10</v>
      </c>
      <c r="R2947" s="3">
        <f t="shared" si="1225"/>
        <v>-0.81</v>
      </c>
      <c r="S2947" s="16">
        <f t="shared" si="1226"/>
        <v>-9.963000000000001</v>
      </c>
      <c r="T2947" s="3">
        <f t="shared" si="1227"/>
        <v>0</v>
      </c>
      <c r="U2947" s="3">
        <f t="shared" si="1228"/>
        <v>0</v>
      </c>
      <c r="V2947" s="3">
        <f t="shared" si="1229"/>
        <v>0</v>
      </c>
      <c r="W2947" s="19">
        <f t="shared" si="1230"/>
        <v>0</v>
      </c>
      <c r="X2947" s="19">
        <f t="shared" si="1231"/>
        <v>0</v>
      </c>
      <c r="Y2947" s="19">
        <f t="shared" si="1232"/>
        <v>0</v>
      </c>
      <c r="Z2947" s="2">
        <f t="shared" si="1233"/>
        <v>0</v>
      </c>
      <c r="AA2947" s="2">
        <f t="shared" si="1234"/>
        <v>0</v>
      </c>
      <c r="AB2947">
        <v>0</v>
      </c>
      <c r="AC2947">
        <v>0</v>
      </c>
      <c r="AD2947">
        <v>0</v>
      </c>
      <c r="AE2947">
        <v>0</v>
      </c>
      <c r="AF2947" s="2">
        <f t="shared" si="1235"/>
        <v>0</v>
      </c>
      <c r="AG2947" t="b">
        <f t="shared" si="1236"/>
        <v>0</v>
      </c>
      <c r="AH2947" s="2" t="str">
        <f t="shared" si="1237"/>
        <v/>
      </c>
      <c r="AI2947" t="str">
        <f t="shared" si="1238"/>
        <v/>
      </c>
      <c r="AJ2947" s="2" t="str">
        <f t="shared" si="1239"/>
        <v/>
      </c>
      <c r="AK2947" s="2" t="str">
        <f t="shared" si="1240"/>
        <v/>
      </c>
    </row>
    <row r="2948" spans="1:37" x14ac:dyDescent="0.3">
      <c r="A2948" s="18">
        <v>41190</v>
      </c>
      <c r="B2948">
        <v>0</v>
      </c>
      <c r="C2948">
        <v>20.7</v>
      </c>
      <c r="D2948">
        <v>8</v>
      </c>
      <c r="E2948">
        <v>14.35</v>
      </c>
      <c r="G2948" s="3">
        <f t="shared" si="1242"/>
        <v>0</v>
      </c>
      <c r="H2948" s="3">
        <f t="shared" si="1243"/>
        <v>0</v>
      </c>
      <c r="I2948" s="10">
        <f t="shared" si="1217"/>
        <v>0</v>
      </c>
      <c r="J2948" s="3">
        <f t="shared" si="1218"/>
        <v>0</v>
      </c>
      <c r="K2948" s="3">
        <f t="shared" si="1219"/>
        <v>0</v>
      </c>
      <c r="L2948" s="15">
        <f t="shared" si="1220"/>
        <v>0</v>
      </c>
      <c r="M2948" s="3">
        <f t="shared" si="1221"/>
        <v>0</v>
      </c>
      <c r="N2948" s="15">
        <f t="shared" si="1222"/>
        <v>0</v>
      </c>
      <c r="O2948" s="15">
        <f t="shared" si="1223"/>
        <v>0</v>
      </c>
      <c r="P2948" s="15">
        <f t="shared" si="1224"/>
        <v>0</v>
      </c>
      <c r="Q2948" s="3">
        <f t="shared" si="1241"/>
        <v>10</v>
      </c>
      <c r="R2948" s="3">
        <f t="shared" si="1225"/>
        <v>-0.81</v>
      </c>
      <c r="S2948" s="16">
        <f t="shared" si="1226"/>
        <v>-11.6235</v>
      </c>
      <c r="T2948" s="3">
        <f t="shared" si="1227"/>
        <v>0</v>
      </c>
      <c r="U2948" s="3">
        <f t="shared" si="1228"/>
        <v>0</v>
      </c>
      <c r="V2948" s="3">
        <f t="shared" si="1229"/>
        <v>0</v>
      </c>
      <c r="W2948" s="19">
        <f t="shared" si="1230"/>
        <v>0</v>
      </c>
      <c r="X2948" s="19">
        <f t="shared" si="1231"/>
        <v>0</v>
      </c>
      <c r="Y2948" s="19">
        <f t="shared" si="1232"/>
        <v>0</v>
      </c>
      <c r="Z2948" s="2">
        <f t="shared" si="1233"/>
        <v>0</v>
      </c>
      <c r="AA2948" s="2">
        <f t="shared" si="1234"/>
        <v>0</v>
      </c>
      <c r="AB2948">
        <v>0</v>
      </c>
      <c r="AC2948">
        <v>0</v>
      </c>
      <c r="AD2948">
        <v>0</v>
      </c>
      <c r="AE2948">
        <v>0</v>
      </c>
      <c r="AF2948" s="2">
        <f t="shared" si="1235"/>
        <v>0</v>
      </c>
      <c r="AG2948" t="b">
        <f t="shared" si="1236"/>
        <v>0</v>
      </c>
      <c r="AH2948" s="2" t="str">
        <f t="shared" si="1237"/>
        <v/>
      </c>
      <c r="AI2948" t="str">
        <f t="shared" si="1238"/>
        <v/>
      </c>
      <c r="AJ2948" s="2" t="str">
        <f t="shared" si="1239"/>
        <v/>
      </c>
      <c r="AK2948" s="2" t="str">
        <f t="shared" si="1240"/>
        <v/>
      </c>
    </row>
    <row r="2949" spans="1:37" x14ac:dyDescent="0.3">
      <c r="A2949" s="18">
        <v>41191</v>
      </c>
      <c r="B2949">
        <v>0</v>
      </c>
      <c r="C2949">
        <v>17.8</v>
      </c>
      <c r="D2949">
        <v>6.1</v>
      </c>
      <c r="E2949">
        <v>11.95</v>
      </c>
      <c r="G2949" s="3">
        <f t="shared" si="1242"/>
        <v>0</v>
      </c>
      <c r="H2949" s="3">
        <f t="shared" si="1243"/>
        <v>0</v>
      </c>
      <c r="I2949" s="10">
        <f t="shared" si="1217"/>
        <v>0</v>
      </c>
      <c r="J2949" s="3">
        <f t="shared" si="1218"/>
        <v>0</v>
      </c>
      <c r="K2949" s="3">
        <f t="shared" si="1219"/>
        <v>0</v>
      </c>
      <c r="L2949" s="15">
        <f t="shared" si="1220"/>
        <v>0</v>
      </c>
      <c r="M2949" s="3">
        <f t="shared" si="1221"/>
        <v>0</v>
      </c>
      <c r="N2949" s="15">
        <f t="shared" si="1222"/>
        <v>0</v>
      </c>
      <c r="O2949" s="15">
        <f t="shared" si="1223"/>
        <v>0</v>
      </c>
      <c r="P2949" s="15">
        <f t="shared" si="1224"/>
        <v>0</v>
      </c>
      <c r="Q2949" s="3">
        <f t="shared" si="1241"/>
        <v>10</v>
      </c>
      <c r="R2949" s="3">
        <f t="shared" si="1225"/>
        <v>-0.81</v>
      </c>
      <c r="S2949" s="16">
        <f t="shared" si="1226"/>
        <v>-9.6795000000000009</v>
      </c>
      <c r="T2949" s="3">
        <f t="shared" si="1227"/>
        <v>0</v>
      </c>
      <c r="U2949" s="3">
        <f t="shared" si="1228"/>
        <v>0</v>
      </c>
      <c r="V2949" s="3">
        <f t="shared" si="1229"/>
        <v>0</v>
      </c>
      <c r="W2949" s="19">
        <f t="shared" si="1230"/>
        <v>0</v>
      </c>
      <c r="X2949" s="19">
        <f t="shared" si="1231"/>
        <v>0</v>
      </c>
      <c r="Y2949" s="19">
        <f t="shared" si="1232"/>
        <v>0</v>
      </c>
      <c r="Z2949" s="2">
        <f t="shared" si="1233"/>
        <v>0</v>
      </c>
      <c r="AA2949" s="2">
        <f t="shared" si="1234"/>
        <v>0</v>
      </c>
      <c r="AB2949">
        <v>0</v>
      </c>
      <c r="AC2949">
        <v>0</v>
      </c>
      <c r="AD2949">
        <v>0</v>
      </c>
      <c r="AE2949">
        <v>0</v>
      </c>
      <c r="AF2949" s="2">
        <f t="shared" si="1235"/>
        <v>0</v>
      </c>
      <c r="AG2949" t="b">
        <f t="shared" si="1236"/>
        <v>0</v>
      </c>
      <c r="AH2949" s="2" t="str">
        <f t="shared" si="1237"/>
        <v/>
      </c>
      <c r="AI2949" t="str">
        <f t="shared" si="1238"/>
        <v/>
      </c>
      <c r="AJ2949" s="2" t="str">
        <f t="shared" si="1239"/>
        <v/>
      </c>
      <c r="AK2949" s="2" t="str">
        <f t="shared" si="1240"/>
        <v/>
      </c>
    </row>
    <row r="2950" spans="1:37" x14ac:dyDescent="0.3">
      <c r="A2950" s="18">
        <v>41192</v>
      </c>
      <c r="B2950">
        <v>0</v>
      </c>
      <c r="C2950">
        <v>16.8</v>
      </c>
      <c r="D2950">
        <v>5.2</v>
      </c>
      <c r="E2950">
        <v>11</v>
      </c>
      <c r="G2950" s="3">
        <f t="shared" si="1242"/>
        <v>0</v>
      </c>
      <c r="H2950" s="3">
        <f t="shared" si="1243"/>
        <v>0</v>
      </c>
      <c r="I2950" s="10">
        <f t="shared" si="1217"/>
        <v>0</v>
      </c>
      <c r="J2950" s="3">
        <f t="shared" si="1218"/>
        <v>0</v>
      </c>
      <c r="K2950" s="3">
        <f t="shared" si="1219"/>
        <v>0</v>
      </c>
      <c r="L2950" s="15">
        <f t="shared" si="1220"/>
        <v>0</v>
      </c>
      <c r="M2950" s="3">
        <f t="shared" si="1221"/>
        <v>0</v>
      </c>
      <c r="N2950" s="15">
        <f t="shared" si="1222"/>
        <v>0</v>
      </c>
      <c r="O2950" s="15">
        <f t="shared" si="1223"/>
        <v>0</v>
      </c>
      <c r="P2950" s="15">
        <f t="shared" si="1224"/>
        <v>0</v>
      </c>
      <c r="Q2950" s="3">
        <f t="shared" si="1241"/>
        <v>10</v>
      </c>
      <c r="R2950" s="3">
        <f t="shared" si="1225"/>
        <v>-0.81</v>
      </c>
      <c r="S2950" s="16">
        <f t="shared" si="1226"/>
        <v>-8.91</v>
      </c>
      <c r="T2950" s="3">
        <f t="shared" si="1227"/>
        <v>0</v>
      </c>
      <c r="U2950" s="3">
        <f t="shared" si="1228"/>
        <v>0</v>
      </c>
      <c r="V2950" s="3">
        <f t="shared" si="1229"/>
        <v>0</v>
      </c>
      <c r="W2950" s="19">
        <f t="shared" si="1230"/>
        <v>0</v>
      </c>
      <c r="X2950" s="19">
        <f t="shared" si="1231"/>
        <v>0</v>
      </c>
      <c r="Y2950" s="19">
        <f t="shared" si="1232"/>
        <v>0</v>
      </c>
      <c r="Z2950" s="2">
        <f t="shared" si="1233"/>
        <v>0</v>
      </c>
      <c r="AA2950" s="2">
        <f t="shared" si="1234"/>
        <v>0</v>
      </c>
      <c r="AB2950">
        <v>0</v>
      </c>
      <c r="AC2950">
        <v>0</v>
      </c>
      <c r="AD2950">
        <v>0</v>
      </c>
      <c r="AE2950">
        <v>0</v>
      </c>
      <c r="AF2950" s="2">
        <f t="shared" si="1235"/>
        <v>0</v>
      </c>
      <c r="AG2950" t="b">
        <f t="shared" si="1236"/>
        <v>0</v>
      </c>
      <c r="AH2950" s="2" t="str">
        <f t="shared" si="1237"/>
        <v/>
      </c>
      <c r="AI2950" t="str">
        <f t="shared" si="1238"/>
        <v/>
      </c>
      <c r="AJ2950" s="2" t="str">
        <f t="shared" si="1239"/>
        <v/>
      </c>
      <c r="AK2950" s="2" t="str">
        <f t="shared" si="1240"/>
        <v/>
      </c>
    </row>
    <row r="2951" spans="1:37" x14ac:dyDescent="0.3">
      <c r="A2951" s="18">
        <v>41193</v>
      </c>
      <c r="B2951">
        <v>0</v>
      </c>
      <c r="C2951">
        <v>18.100000000000001</v>
      </c>
      <c r="D2951">
        <v>7.3</v>
      </c>
      <c r="E2951">
        <v>12.7</v>
      </c>
      <c r="G2951" s="3">
        <f t="shared" si="1242"/>
        <v>0</v>
      </c>
      <c r="H2951" s="3">
        <f t="shared" si="1243"/>
        <v>0</v>
      </c>
      <c r="I2951" s="10">
        <f t="shared" si="1217"/>
        <v>0</v>
      </c>
      <c r="J2951" s="3">
        <f t="shared" si="1218"/>
        <v>0</v>
      </c>
      <c r="K2951" s="3">
        <f t="shared" si="1219"/>
        <v>0</v>
      </c>
      <c r="L2951" s="15">
        <f t="shared" si="1220"/>
        <v>0</v>
      </c>
      <c r="M2951" s="3">
        <f t="shared" si="1221"/>
        <v>0</v>
      </c>
      <c r="N2951" s="15">
        <f t="shared" si="1222"/>
        <v>0</v>
      </c>
      <c r="O2951" s="15">
        <f t="shared" si="1223"/>
        <v>0</v>
      </c>
      <c r="P2951" s="15">
        <f t="shared" si="1224"/>
        <v>0</v>
      </c>
      <c r="Q2951" s="3">
        <f t="shared" si="1241"/>
        <v>10</v>
      </c>
      <c r="R2951" s="3">
        <f t="shared" si="1225"/>
        <v>-0.81</v>
      </c>
      <c r="S2951" s="16">
        <f t="shared" si="1226"/>
        <v>-10.287000000000001</v>
      </c>
      <c r="T2951" s="3">
        <f t="shared" si="1227"/>
        <v>0</v>
      </c>
      <c r="U2951" s="3">
        <f t="shared" si="1228"/>
        <v>0</v>
      </c>
      <c r="V2951" s="3">
        <f t="shared" si="1229"/>
        <v>0</v>
      </c>
      <c r="W2951" s="19">
        <f t="shared" si="1230"/>
        <v>0</v>
      </c>
      <c r="X2951" s="19">
        <f t="shared" si="1231"/>
        <v>0</v>
      </c>
      <c r="Y2951" s="19">
        <f t="shared" si="1232"/>
        <v>0</v>
      </c>
      <c r="Z2951" s="2">
        <f t="shared" si="1233"/>
        <v>0</v>
      </c>
      <c r="AA2951" s="2">
        <f t="shared" si="1234"/>
        <v>0</v>
      </c>
      <c r="AB2951">
        <v>0</v>
      </c>
      <c r="AC2951">
        <v>0</v>
      </c>
      <c r="AD2951">
        <v>0</v>
      </c>
      <c r="AE2951">
        <v>0</v>
      </c>
      <c r="AF2951" s="2">
        <f t="shared" si="1235"/>
        <v>0</v>
      </c>
      <c r="AG2951" t="b">
        <f t="shared" si="1236"/>
        <v>0</v>
      </c>
      <c r="AH2951" s="2" t="str">
        <f t="shared" si="1237"/>
        <v/>
      </c>
      <c r="AI2951" t="str">
        <f t="shared" si="1238"/>
        <v/>
      </c>
      <c r="AJ2951" s="2" t="str">
        <f t="shared" si="1239"/>
        <v/>
      </c>
      <c r="AK2951" s="2" t="str">
        <f t="shared" si="1240"/>
        <v/>
      </c>
    </row>
    <row r="2952" spans="1:37" x14ac:dyDescent="0.3">
      <c r="A2952" s="18">
        <v>41194</v>
      </c>
      <c r="B2952">
        <v>2.54</v>
      </c>
      <c r="C2952">
        <v>18.2</v>
      </c>
      <c r="D2952">
        <v>6.7</v>
      </c>
      <c r="E2952">
        <v>12.45</v>
      </c>
      <c r="G2952" s="3">
        <f t="shared" si="1242"/>
        <v>0</v>
      </c>
      <c r="H2952" s="3">
        <f t="shared" si="1243"/>
        <v>0</v>
      </c>
      <c r="I2952" s="10">
        <f t="shared" si="1217"/>
        <v>0</v>
      </c>
      <c r="J2952" s="3">
        <f t="shared" si="1218"/>
        <v>0</v>
      </c>
      <c r="K2952" s="3">
        <f t="shared" si="1219"/>
        <v>2.54</v>
      </c>
      <c r="L2952" s="15">
        <f t="shared" si="1220"/>
        <v>0</v>
      </c>
      <c r="M2952" s="3">
        <f t="shared" si="1221"/>
        <v>-0.63500000000000001</v>
      </c>
      <c r="N2952" s="15">
        <f t="shared" si="1222"/>
        <v>0</v>
      </c>
      <c r="O2952" s="15">
        <f t="shared" si="1223"/>
        <v>0</v>
      </c>
      <c r="P2952" s="15">
        <f t="shared" si="1224"/>
        <v>0</v>
      </c>
      <c r="Q2952" s="3">
        <f t="shared" si="1241"/>
        <v>10</v>
      </c>
      <c r="R2952" s="3">
        <f t="shared" si="1225"/>
        <v>-0.81</v>
      </c>
      <c r="S2952" s="16">
        <f t="shared" si="1226"/>
        <v>-10.0845</v>
      </c>
      <c r="T2952" s="3">
        <f t="shared" si="1227"/>
        <v>0</v>
      </c>
      <c r="U2952" s="3">
        <f t="shared" si="1228"/>
        <v>0</v>
      </c>
      <c r="V2952" s="3">
        <f t="shared" si="1229"/>
        <v>0</v>
      </c>
      <c r="W2952" s="19">
        <f t="shared" si="1230"/>
        <v>0</v>
      </c>
      <c r="X2952" s="19">
        <f t="shared" si="1231"/>
        <v>0</v>
      </c>
      <c r="Y2952" s="19">
        <f t="shared" si="1232"/>
        <v>0</v>
      </c>
      <c r="Z2952" s="2">
        <f t="shared" si="1233"/>
        <v>0</v>
      </c>
      <c r="AA2952" s="2">
        <f t="shared" si="1234"/>
        <v>0</v>
      </c>
      <c r="AB2952">
        <v>0</v>
      </c>
      <c r="AC2952">
        <v>0</v>
      </c>
      <c r="AD2952">
        <v>0</v>
      </c>
      <c r="AE2952">
        <v>0</v>
      </c>
      <c r="AF2952" s="2">
        <f t="shared" si="1235"/>
        <v>0</v>
      </c>
      <c r="AG2952" t="b">
        <f t="shared" si="1236"/>
        <v>0</v>
      </c>
      <c r="AH2952" s="2" t="str">
        <f t="shared" si="1237"/>
        <v/>
      </c>
      <c r="AI2952" t="str">
        <f t="shared" si="1238"/>
        <v/>
      </c>
      <c r="AJ2952" s="2" t="str">
        <f t="shared" si="1239"/>
        <v/>
      </c>
      <c r="AK2952" s="2" t="str">
        <f t="shared" si="1240"/>
        <v/>
      </c>
    </row>
    <row r="2953" spans="1:37" x14ac:dyDescent="0.3">
      <c r="A2953" s="18">
        <v>41195</v>
      </c>
      <c r="B2953">
        <v>15.24</v>
      </c>
      <c r="C2953">
        <v>13.2</v>
      </c>
      <c r="D2953">
        <v>6.4</v>
      </c>
      <c r="E2953">
        <v>9.8000000000000007</v>
      </c>
      <c r="G2953" s="3">
        <f t="shared" si="1242"/>
        <v>0</v>
      </c>
      <c r="H2953" s="3">
        <f t="shared" si="1243"/>
        <v>0</v>
      </c>
      <c r="I2953" s="10">
        <f t="shared" si="1217"/>
        <v>0</v>
      </c>
      <c r="J2953" s="3">
        <f t="shared" si="1218"/>
        <v>0</v>
      </c>
      <c r="K2953" s="3">
        <f t="shared" si="1219"/>
        <v>15.24</v>
      </c>
      <c r="L2953" s="15">
        <f t="shared" si="1220"/>
        <v>0</v>
      </c>
      <c r="M2953" s="3">
        <f t="shared" si="1221"/>
        <v>-3.81</v>
      </c>
      <c r="N2953" s="15">
        <f t="shared" si="1222"/>
        <v>0</v>
      </c>
      <c r="O2953" s="15">
        <f t="shared" si="1223"/>
        <v>0</v>
      </c>
      <c r="P2953" s="15">
        <f t="shared" si="1224"/>
        <v>0</v>
      </c>
      <c r="Q2953" s="3">
        <f t="shared" si="1241"/>
        <v>10</v>
      </c>
      <c r="R2953" s="3">
        <f t="shared" si="1225"/>
        <v>-0.81</v>
      </c>
      <c r="S2953" s="16">
        <f t="shared" si="1226"/>
        <v>-7.9380000000000015</v>
      </c>
      <c r="T2953" s="3">
        <f t="shared" si="1227"/>
        <v>0</v>
      </c>
      <c r="U2953" s="3">
        <f t="shared" si="1228"/>
        <v>0</v>
      </c>
      <c r="V2953" s="3">
        <f t="shared" si="1229"/>
        <v>0</v>
      </c>
      <c r="W2953" s="19">
        <f t="shared" si="1230"/>
        <v>0</v>
      </c>
      <c r="X2953" s="19">
        <f t="shared" si="1231"/>
        <v>0</v>
      </c>
      <c r="Y2953" s="19">
        <f t="shared" si="1232"/>
        <v>0</v>
      </c>
      <c r="Z2953" s="2">
        <f t="shared" si="1233"/>
        <v>0</v>
      </c>
      <c r="AA2953" s="2">
        <f t="shared" si="1234"/>
        <v>0</v>
      </c>
      <c r="AB2953">
        <v>0</v>
      </c>
      <c r="AC2953">
        <v>0</v>
      </c>
      <c r="AD2953">
        <v>0</v>
      </c>
      <c r="AE2953">
        <v>0</v>
      </c>
      <c r="AF2953" s="2">
        <f t="shared" si="1235"/>
        <v>0</v>
      </c>
      <c r="AG2953" t="b">
        <f t="shared" si="1236"/>
        <v>0</v>
      </c>
      <c r="AH2953" s="2" t="str">
        <f t="shared" si="1237"/>
        <v/>
      </c>
      <c r="AI2953" t="str">
        <f t="shared" si="1238"/>
        <v/>
      </c>
      <c r="AJ2953" s="2" t="str">
        <f t="shared" si="1239"/>
        <v/>
      </c>
      <c r="AK2953" s="2" t="str">
        <f t="shared" si="1240"/>
        <v/>
      </c>
    </row>
    <row r="2954" spans="1:37" x14ac:dyDescent="0.3">
      <c r="A2954" s="18">
        <v>41196</v>
      </c>
      <c r="B2954">
        <v>2.54</v>
      </c>
      <c r="C2954">
        <v>12</v>
      </c>
      <c r="D2954">
        <v>8.1</v>
      </c>
      <c r="E2954">
        <v>10.050000000000001</v>
      </c>
      <c r="G2954" s="3">
        <f t="shared" si="1242"/>
        <v>0</v>
      </c>
      <c r="H2954" s="3">
        <f t="shared" si="1243"/>
        <v>0</v>
      </c>
      <c r="I2954" s="10">
        <f t="shared" si="1217"/>
        <v>0</v>
      </c>
      <c r="J2954" s="3">
        <f t="shared" si="1218"/>
        <v>0</v>
      </c>
      <c r="K2954" s="3">
        <f t="shared" si="1219"/>
        <v>2.54</v>
      </c>
      <c r="L2954" s="15">
        <f t="shared" si="1220"/>
        <v>0</v>
      </c>
      <c r="M2954" s="3">
        <f t="shared" si="1221"/>
        <v>-0.63500000000000001</v>
      </c>
      <c r="N2954" s="15">
        <f t="shared" si="1222"/>
        <v>0</v>
      </c>
      <c r="O2954" s="15">
        <f t="shared" si="1223"/>
        <v>0</v>
      </c>
      <c r="P2954" s="15">
        <f t="shared" si="1224"/>
        <v>0</v>
      </c>
      <c r="Q2954" s="3">
        <f t="shared" si="1241"/>
        <v>10</v>
      </c>
      <c r="R2954" s="3">
        <f t="shared" si="1225"/>
        <v>-0.81</v>
      </c>
      <c r="S2954" s="16">
        <f t="shared" si="1226"/>
        <v>-8.1405000000000012</v>
      </c>
      <c r="T2954" s="3">
        <f t="shared" si="1227"/>
        <v>0</v>
      </c>
      <c r="U2954" s="3">
        <f t="shared" si="1228"/>
        <v>0</v>
      </c>
      <c r="V2954" s="3">
        <f t="shared" si="1229"/>
        <v>0</v>
      </c>
      <c r="W2954" s="19">
        <f t="shared" si="1230"/>
        <v>0</v>
      </c>
      <c r="X2954" s="19">
        <f t="shared" si="1231"/>
        <v>0</v>
      </c>
      <c r="Y2954" s="19">
        <f t="shared" si="1232"/>
        <v>0</v>
      </c>
      <c r="Z2954" s="2">
        <f t="shared" si="1233"/>
        <v>0</v>
      </c>
      <c r="AA2954" s="2">
        <f t="shared" si="1234"/>
        <v>0</v>
      </c>
      <c r="AB2954">
        <v>0</v>
      </c>
      <c r="AC2954">
        <v>0</v>
      </c>
      <c r="AD2954">
        <v>0</v>
      </c>
      <c r="AE2954">
        <v>0</v>
      </c>
      <c r="AF2954" s="2">
        <f t="shared" si="1235"/>
        <v>0</v>
      </c>
      <c r="AG2954" t="b">
        <f t="shared" si="1236"/>
        <v>0</v>
      </c>
      <c r="AH2954" s="2" t="str">
        <f t="shared" si="1237"/>
        <v/>
      </c>
      <c r="AI2954" t="str">
        <f t="shared" si="1238"/>
        <v/>
      </c>
      <c r="AJ2954" s="2" t="str">
        <f t="shared" si="1239"/>
        <v/>
      </c>
      <c r="AK2954" s="2" t="str">
        <f t="shared" si="1240"/>
        <v/>
      </c>
    </row>
    <row r="2955" spans="1:37" x14ac:dyDescent="0.3">
      <c r="A2955" s="18">
        <v>41197</v>
      </c>
      <c r="B2955">
        <v>15.24</v>
      </c>
      <c r="C2955">
        <v>13.7</v>
      </c>
      <c r="D2955">
        <v>7.9</v>
      </c>
      <c r="E2955">
        <v>10.8</v>
      </c>
      <c r="G2955" s="3">
        <f t="shared" si="1242"/>
        <v>0</v>
      </c>
      <c r="H2955" s="3">
        <f t="shared" si="1243"/>
        <v>0</v>
      </c>
      <c r="I2955" s="10">
        <f t="shared" si="1217"/>
        <v>0</v>
      </c>
      <c r="J2955" s="3">
        <f t="shared" si="1218"/>
        <v>0</v>
      </c>
      <c r="K2955" s="3">
        <f t="shared" si="1219"/>
        <v>15.24</v>
      </c>
      <c r="L2955" s="15">
        <f t="shared" si="1220"/>
        <v>0</v>
      </c>
      <c r="M2955" s="3">
        <f t="shared" si="1221"/>
        <v>-3.81</v>
      </c>
      <c r="N2955" s="15">
        <f t="shared" si="1222"/>
        <v>0</v>
      </c>
      <c r="O2955" s="15">
        <f t="shared" si="1223"/>
        <v>0</v>
      </c>
      <c r="P2955" s="15">
        <f t="shared" si="1224"/>
        <v>0</v>
      </c>
      <c r="Q2955" s="3">
        <f t="shared" si="1241"/>
        <v>10</v>
      </c>
      <c r="R2955" s="3">
        <f t="shared" si="1225"/>
        <v>-0.81</v>
      </c>
      <c r="S2955" s="16">
        <f t="shared" si="1226"/>
        <v>-8.7480000000000011</v>
      </c>
      <c r="T2955" s="3">
        <f t="shared" si="1227"/>
        <v>0</v>
      </c>
      <c r="U2955" s="3">
        <f t="shared" si="1228"/>
        <v>0</v>
      </c>
      <c r="V2955" s="3">
        <f t="shared" si="1229"/>
        <v>0</v>
      </c>
      <c r="W2955" s="19">
        <f t="shared" si="1230"/>
        <v>0</v>
      </c>
      <c r="X2955" s="19">
        <f t="shared" si="1231"/>
        <v>0</v>
      </c>
      <c r="Y2955" s="19">
        <f t="shared" si="1232"/>
        <v>0</v>
      </c>
      <c r="Z2955" s="2">
        <f t="shared" si="1233"/>
        <v>0</v>
      </c>
      <c r="AA2955" s="2">
        <f t="shared" si="1234"/>
        <v>0</v>
      </c>
      <c r="AB2955">
        <v>0</v>
      </c>
      <c r="AC2955">
        <v>0</v>
      </c>
      <c r="AD2955">
        <v>0</v>
      </c>
      <c r="AE2955">
        <v>0</v>
      </c>
      <c r="AF2955" s="2">
        <f t="shared" si="1235"/>
        <v>0</v>
      </c>
      <c r="AG2955" t="b">
        <f t="shared" si="1236"/>
        <v>0</v>
      </c>
      <c r="AH2955" s="2" t="str">
        <f t="shared" si="1237"/>
        <v/>
      </c>
      <c r="AI2955" t="str">
        <f t="shared" si="1238"/>
        <v/>
      </c>
      <c r="AJ2955" s="2" t="str">
        <f t="shared" si="1239"/>
        <v/>
      </c>
      <c r="AK2955" s="2" t="str">
        <f t="shared" si="1240"/>
        <v/>
      </c>
    </row>
    <row r="2956" spans="1:37" x14ac:dyDescent="0.3">
      <c r="A2956" s="18">
        <v>41198</v>
      </c>
      <c r="B2956">
        <v>73.66</v>
      </c>
      <c r="C2956">
        <v>13.3</v>
      </c>
      <c r="D2956">
        <v>9.6</v>
      </c>
      <c r="E2956">
        <v>11.45</v>
      </c>
      <c r="G2956" s="3">
        <f t="shared" si="1242"/>
        <v>0</v>
      </c>
      <c r="H2956" s="3">
        <f t="shared" si="1243"/>
        <v>0</v>
      </c>
      <c r="I2956" s="10">
        <f t="shared" si="1217"/>
        <v>0</v>
      </c>
      <c r="J2956" s="3">
        <f t="shared" si="1218"/>
        <v>0</v>
      </c>
      <c r="K2956" s="3">
        <f t="shared" si="1219"/>
        <v>73.66</v>
      </c>
      <c r="L2956" s="15">
        <f t="shared" si="1220"/>
        <v>0</v>
      </c>
      <c r="M2956" s="3">
        <f t="shared" si="1221"/>
        <v>-18.414999999999999</v>
      </c>
      <c r="N2956" s="15">
        <f t="shared" si="1222"/>
        <v>0</v>
      </c>
      <c r="O2956" s="15">
        <f t="shared" si="1223"/>
        <v>0</v>
      </c>
      <c r="P2956" s="15">
        <f t="shared" si="1224"/>
        <v>0</v>
      </c>
      <c r="Q2956" s="3">
        <f t="shared" si="1241"/>
        <v>10</v>
      </c>
      <c r="R2956" s="3">
        <f t="shared" si="1225"/>
        <v>-0.81</v>
      </c>
      <c r="S2956" s="16">
        <f t="shared" si="1226"/>
        <v>-9.2744999999999997</v>
      </c>
      <c r="T2956" s="3">
        <f t="shared" si="1227"/>
        <v>0</v>
      </c>
      <c r="U2956" s="3">
        <f t="shared" si="1228"/>
        <v>0</v>
      </c>
      <c r="V2956" s="3">
        <f t="shared" si="1229"/>
        <v>0</v>
      </c>
      <c r="W2956" s="19">
        <f t="shared" si="1230"/>
        <v>0</v>
      </c>
      <c r="X2956" s="19">
        <f t="shared" si="1231"/>
        <v>0</v>
      </c>
      <c r="Y2956" s="19">
        <f t="shared" si="1232"/>
        <v>0</v>
      </c>
      <c r="Z2956" s="2">
        <f t="shared" si="1233"/>
        <v>0</v>
      </c>
      <c r="AA2956" s="2">
        <f t="shared" si="1234"/>
        <v>0</v>
      </c>
      <c r="AB2956">
        <v>0</v>
      </c>
      <c r="AC2956">
        <v>0</v>
      </c>
      <c r="AD2956">
        <v>0</v>
      </c>
      <c r="AE2956">
        <v>0</v>
      </c>
      <c r="AF2956" s="2">
        <f t="shared" si="1235"/>
        <v>0</v>
      </c>
      <c r="AG2956" t="b">
        <f t="shared" si="1236"/>
        <v>0</v>
      </c>
      <c r="AH2956" s="2" t="str">
        <f t="shared" si="1237"/>
        <v/>
      </c>
      <c r="AI2956" t="str">
        <f t="shared" si="1238"/>
        <v/>
      </c>
      <c r="AJ2956" s="2" t="str">
        <f t="shared" si="1239"/>
        <v/>
      </c>
      <c r="AK2956" s="2" t="str">
        <f t="shared" si="1240"/>
        <v/>
      </c>
    </row>
    <row r="2957" spans="1:37" x14ac:dyDescent="0.3">
      <c r="A2957" s="18">
        <v>41199</v>
      </c>
      <c r="B2957">
        <v>25.4</v>
      </c>
      <c r="C2957">
        <v>12.7</v>
      </c>
      <c r="D2957">
        <v>2.6</v>
      </c>
      <c r="E2957">
        <v>7.65</v>
      </c>
      <c r="G2957" s="3">
        <f t="shared" si="1242"/>
        <v>0</v>
      </c>
      <c r="H2957" s="3">
        <f t="shared" si="1243"/>
        <v>0</v>
      </c>
      <c r="I2957" s="10">
        <f t="shared" si="1217"/>
        <v>0</v>
      </c>
      <c r="J2957" s="3">
        <f t="shared" si="1218"/>
        <v>0</v>
      </c>
      <c r="K2957" s="3">
        <f t="shared" si="1219"/>
        <v>25.4</v>
      </c>
      <c r="L2957" s="15">
        <f t="shared" si="1220"/>
        <v>0</v>
      </c>
      <c r="M2957" s="3">
        <f t="shared" si="1221"/>
        <v>-6.35</v>
      </c>
      <c r="N2957" s="15">
        <f t="shared" si="1222"/>
        <v>0</v>
      </c>
      <c r="O2957" s="15">
        <f t="shared" si="1223"/>
        <v>0</v>
      </c>
      <c r="P2957" s="15">
        <f t="shared" si="1224"/>
        <v>0</v>
      </c>
      <c r="Q2957" s="3">
        <f t="shared" si="1241"/>
        <v>10</v>
      </c>
      <c r="R2957" s="3">
        <f t="shared" si="1225"/>
        <v>-0.81</v>
      </c>
      <c r="S2957" s="16">
        <f t="shared" si="1226"/>
        <v>-6.1965000000000003</v>
      </c>
      <c r="T2957" s="3">
        <f t="shared" si="1227"/>
        <v>0</v>
      </c>
      <c r="U2957" s="3">
        <f t="shared" si="1228"/>
        <v>0</v>
      </c>
      <c r="V2957" s="3">
        <f t="shared" si="1229"/>
        <v>0</v>
      </c>
      <c r="W2957" s="19">
        <f t="shared" si="1230"/>
        <v>0</v>
      </c>
      <c r="X2957" s="19">
        <f t="shared" si="1231"/>
        <v>0</v>
      </c>
      <c r="Y2957" s="19">
        <f t="shared" si="1232"/>
        <v>0</v>
      </c>
      <c r="Z2957" s="2">
        <f t="shared" si="1233"/>
        <v>0</v>
      </c>
      <c r="AA2957" s="2">
        <f t="shared" si="1234"/>
        <v>0</v>
      </c>
      <c r="AB2957">
        <v>0</v>
      </c>
      <c r="AC2957">
        <v>0</v>
      </c>
      <c r="AD2957">
        <v>0</v>
      </c>
      <c r="AE2957">
        <v>0</v>
      </c>
      <c r="AF2957" s="2">
        <f t="shared" si="1235"/>
        <v>0</v>
      </c>
      <c r="AG2957" t="b">
        <f t="shared" si="1236"/>
        <v>0</v>
      </c>
      <c r="AH2957" s="2" t="str">
        <f t="shared" si="1237"/>
        <v/>
      </c>
      <c r="AI2957" t="str">
        <f t="shared" si="1238"/>
        <v/>
      </c>
      <c r="AJ2957" s="2" t="str">
        <f t="shared" si="1239"/>
        <v/>
      </c>
      <c r="AK2957" s="2" t="str">
        <f t="shared" si="1240"/>
        <v/>
      </c>
    </row>
    <row r="2958" spans="1:37" x14ac:dyDescent="0.3">
      <c r="A2958" s="18">
        <v>41200</v>
      </c>
      <c r="B2958">
        <v>2.54</v>
      </c>
      <c r="C2958">
        <v>12</v>
      </c>
      <c r="D2958">
        <v>1.2</v>
      </c>
      <c r="E2958">
        <v>6.6</v>
      </c>
      <c r="G2958" s="3">
        <f t="shared" si="1242"/>
        <v>0</v>
      </c>
      <c r="H2958" s="3">
        <f t="shared" si="1243"/>
        <v>0</v>
      </c>
      <c r="I2958" s="10">
        <f t="shared" si="1217"/>
        <v>0</v>
      </c>
      <c r="J2958" s="3">
        <f t="shared" si="1218"/>
        <v>0</v>
      </c>
      <c r="K2958" s="3">
        <f t="shared" si="1219"/>
        <v>2.54</v>
      </c>
      <c r="L2958" s="15">
        <f t="shared" si="1220"/>
        <v>0</v>
      </c>
      <c r="M2958" s="3">
        <f t="shared" si="1221"/>
        <v>-0.63500000000000001</v>
      </c>
      <c r="N2958" s="15">
        <f t="shared" si="1222"/>
        <v>0</v>
      </c>
      <c r="O2958" s="15">
        <f t="shared" si="1223"/>
        <v>0</v>
      </c>
      <c r="P2958" s="15">
        <f t="shared" si="1224"/>
        <v>0</v>
      </c>
      <c r="Q2958" s="3">
        <f t="shared" si="1241"/>
        <v>10</v>
      </c>
      <c r="R2958" s="3">
        <f t="shared" si="1225"/>
        <v>-0.81</v>
      </c>
      <c r="S2958" s="16">
        <f t="shared" si="1226"/>
        <v>-5.3460000000000001</v>
      </c>
      <c r="T2958" s="3">
        <f t="shared" si="1227"/>
        <v>0</v>
      </c>
      <c r="U2958" s="3">
        <f t="shared" si="1228"/>
        <v>0</v>
      </c>
      <c r="V2958" s="3">
        <f t="shared" si="1229"/>
        <v>0</v>
      </c>
      <c r="W2958" s="19">
        <f t="shared" si="1230"/>
        <v>0</v>
      </c>
      <c r="X2958" s="19">
        <f t="shared" si="1231"/>
        <v>0</v>
      </c>
      <c r="Y2958" s="19">
        <f t="shared" si="1232"/>
        <v>0</v>
      </c>
      <c r="Z2958" s="2">
        <f t="shared" si="1233"/>
        <v>0</v>
      </c>
      <c r="AA2958" s="2">
        <f t="shared" si="1234"/>
        <v>0</v>
      </c>
      <c r="AB2958">
        <v>0</v>
      </c>
      <c r="AC2958">
        <v>0</v>
      </c>
      <c r="AD2958">
        <v>0</v>
      </c>
      <c r="AE2958">
        <v>0</v>
      </c>
      <c r="AF2958" s="2">
        <f t="shared" si="1235"/>
        <v>0</v>
      </c>
      <c r="AG2958" t="b">
        <f t="shared" si="1236"/>
        <v>0</v>
      </c>
      <c r="AH2958" s="2" t="str">
        <f t="shared" si="1237"/>
        <v/>
      </c>
      <c r="AI2958" t="str">
        <f t="shared" si="1238"/>
        <v/>
      </c>
      <c r="AJ2958" s="2" t="str">
        <f t="shared" si="1239"/>
        <v/>
      </c>
      <c r="AK2958" s="2" t="str">
        <f t="shared" si="1240"/>
        <v/>
      </c>
    </row>
    <row r="2959" spans="1:37" x14ac:dyDescent="0.3">
      <c r="A2959" s="18">
        <v>41201</v>
      </c>
      <c r="B2959">
        <v>0</v>
      </c>
      <c r="C2959">
        <v>19.2</v>
      </c>
      <c r="D2959">
        <v>5.8</v>
      </c>
      <c r="E2959">
        <v>12.5</v>
      </c>
      <c r="G2959" s="3">
        <f t="shared" si="1242"/>
        <v>0</v>
      </c>
      <c r="H2959" s="3">
        <f t="shared" si="1243"/>
        <v>0</v>
      </c>
      <c r="I2959" s="10">
        <f t="shared" si="1217"/>
        <v>0</v>
      </c>
      <c r="J2959" s="3">
        <f t="shared" si="1218"/>
        <v>0</v>
      </c>
      <c r="K2959" s="3">
        <f t="shared" si="1219"/>
        <v>0</v>
      </c>
      <c r="L2959" s="15">
        <f t="shared" si="1220"/>
        <v>0</v>
      </c>
      <c r="M2959" s="3">
        <f t="shared" si="1221"/>
        <v>0</v>
      </c>
      <c r="N2959" s="15">
        <f t="shared" si="1222"/>
        <v>0</v>
      </c>
      <c r="O2959" s="15">
        <f t="shared" si="1223"/>
        <v>0</v>
      </c>
      <c r="P2959" s="15">
        <f t="shared" si="1224"/>
        <v>0</v>
      </c>
      <c r="Q2959" s="3">
        <f t="shared" si="1241"/>
        <v>10</v>
      </c>
      <c r="R2959" s="3">
        <f t="shared" si="1225"/>
        <v>-0.81</v>
      </c>
      <c r="S2959" s="16">
        <f t="shared" si="1226"/>
        <v>-10.125</v>
      </c>
      <c r="T2959" s="3">
        <f t="shared" si="1227"/>
        <v>0</v>
      </c>
      <c r="U2959" s="3">
        <f t="shared" si="1228"/>
        <v>0</v>
      </c>
      <c r="V2959" s="3">
        <f t="shared" si="1229"/>
        <v>0</v>
      </c>
      <c r="W2959" s="19">
        <f t="shared" si="1230"/>
        <v>0</v>
      </c>
      <c r="X2959" s="19">
        <f t="shared" si="1231"/>
        <v>0</v>
      </c>
      <c r="Y2959" s="19">
        <f t="shared" si="1232"/>
        <v>0</v>
      </c>
      <c r="Z2959" s="2">
        <f t="shared" si="1233"/>
        <v>0</v>
      </c>
      <c r="AA2959" s="2">
        <f t="shared" si="1234"/>
        <v>0</v>
      </c>
      <c r="AB2959">
        <v>0</v>
      </c>
      <c r="AC2959">
        <v>0</v>
      </c>
      <c r="AD2959">
        <v>0</v>
      </c>
      <c r="AE2959">
        <v>0</v>
      </c>
      <c r="AF2959" s="2">
        <f t="shared" si="1235"/>
        <v>0</v>
      </c>
      <c r="AG2959" t="b">
        <f t="shared" si="1236"/>
        <v>0</v>
      </c>
      <c r="AH2959" s="2" t="str">
        <f t="shared" si="1237"/>
        <v/>
      </c>
      <c r="AI2959" t="str">
        <f t="shared" si="1238"/>
        <v/>
      </c>
      <c r="AJ2959" s="2" t="str">
        <f t="shared" si="1239"/>
        <v/>
      </c>
      <c r="AK2959" s="2" t="str">
        <f t="shared" si="1240"/>
        <v/>
      </c>
    </row>
    <row r="2960" spans="1:37" x14ac:dyDescent="0.3">
      <c r="A2960" s="18">
        <v>41202</v>
      </c>
      <c r="B2960">
        <v>20.32</v>
      </c>
      <c r="C2960">
        <v>11.1</v>
      </c>
      <c r="D2960">
        <v>6.5</v>
      </c>
      <c r="E2960">
        <v>8.8000000000000007</v>
      </c>
      <c r="G2960" s="3">
        <f t="shared" si="1242"/>
        <v>0</v>
      </c>
      <c r="H2960" s="3">
        <f t="shared" si="1243"/>
        <v>0</v>
      </c>
      <c r="I2960" s="10">
        <f t="shared" si="1217"/>
        <v>0</v>
      </c>
      <c r="J2960" s="3">
        <f t="shared" si="1218"/>
        <v>0</v>
      </c>
      <c r="K2960" s="3">
        <f t="shared" si="1219"/>
        <v>20.32</v>
      </c>
      <c r="L2960" s="15">
        <f t="shared" si="1220"/>
        <v>0</v>
      </c>
      <c r="M2960" s="3">
        <f t="shared" si="1221"/>
        <v>-5.08</v>
      </c>
      <c r="N2960" s="15">
        <f t="shared" si="1222"/>
        <v>0</v>
      </c>
      <c r="O2960" s="15">
        <f t="shared" si="1223"/>
        <v>0</v>
      </c>
      <c r="P2960" s="15">
        <f t="shared" si="1224"/>
        <v>0</v>
      </c>
      <c r="Q2960" s="3">
        <f t="shared" si="1241"/>
        <v>10</v>
      </c>
      <c r="R2960" s="3">
        <f t="shared" si="1225"/>
        <v>-0.81</v>
      </c>
      <c r="S2960" s="16">
        <f t="shared" si="1226"/>
        <v>-7.128000000000001</v>
      </c>
      <c r="T2960" s="3">
        <f t="shared" si="1227"/>
        <v>0</v>
      </c>
      <c r="U2960" s="3">
        <f t="shared" si="1228"/>
        <v>0</v>
      </c>
      <c r="V2960" s="3">
        <f t="shared" si="1229"/>
        <v>0</v>
      </c>
      <c r="W2960" s="19">
        <f t="shared" si="1230"/>
        <v>0</v>
      </c>
      <c r="X2960" s="19">
        <f t="shared" si="1231"/>
        <v>0</v>
      </c>
      <c r="Y2960" s="19">
        <f t="shared" si="1232"/>
        <v>0</v>
      </c>
      <c r="Z2960" s="2">
        <f t="shared" si="1233"/>
        <v>0</v>
      </c>
      <c r="AA2960" s="2">
        <f t="shared" si="1234"/>
        <v>0</v>
      </c>
      <c r="AB2960">
        <v>0</v>
      </c>
      <c r="AC2960">
        <v>0</v>
      </c>
      <c r="AD2960">
        <v>0</v>
      </c>
      <c r="AE2960">
        <v>0</v>
      </c>
      <c r="AF2960" s="2">
        <f t="shared" si="1235"/>
        <v>0</v>
      </c>
      <c r="AG2960" t="b">
        <f t="shared" si="1236"/>
        <v>0</v>
      </c>
      <c r="AH2960" s="2" t="str">
        <f t="shared" si="1237"/>
        <v/>
      </c>
      <c r="AI2960" t="str">
        <f t="shared" si="1238"/>
        <v/>
      </c>
      <c r="AJ2960" s="2" t="str">
        <f t="shared" si="1239"/>
        <v/>
      </c>
      <c r="AK2960" s="2" t="str">
        <f t="shared" si="1240"/>
        <v/>
      </c>
    </row>
    <row r="2961" spans="1:37" x14ac:dyDescent="0.3">
      <c r="A2961" s="18">
        <v>41203</v>
      </c>
      <c r="B2961">
        <v>12.7</v>
      </c>
      <c r="C2961">
        <v>6.9</v>
      </c>
      <c r="D2961">
        <v>1.7</v>
      </c>
      <c r="E2961">
        <v>4.3</v>
      </c>
      <c r="G2961" s="3">
        <f t="shared" si="1242"/>
        <v>0</v>
      </c>
      <c r="H2961" s="3">
        <f t="shared" si="1243"/>
        <v>0</v>
      </c>
      <c r="I2961" s="10">
        <f t="shared" si="1217"/>
        <v>0</v>
      </c>
      <c r="J2961" s="3">
        <f t="shared" si="1218"/>
        <v>0</v>
      </c>
      <c r="K2961" s="3">
        <f t="shared" si="1219"/>
        <v>9.1016666666666666</v>
      </c>
      <c r="L2961" s="15">
        <f t="shared" si="1220"/>
        <v>3.5983333333333332</v>
      </c>
      <c r="M2961" s="3">
        <f t="shared" si="1221"/>
        <v>1.3229166666666665</v>
      </c>
      <c r="N2961" s="15">
        <f t="shared" si="1222"/>
        <v>1.3229166666666665</v>
      </c>
      <c r="O2961" s="15">
        <f t="shared" si="1223"/>
        <v>0</v>
      </c>
      <c r="P2961" s="15">
        <f t="shared" si="1224"/>
        <v>0</v>
      </c>
      <c r="Q2961" s="3">
        <f t="shared" si="1241"/>
        <v>10</v>
      </c>
      <c r="R2961" s="3">
        <f t="shared" si="1225"/>
        <v>-0.81</v>
      </c>
      <c r="S2961" s="16">
        <f t="shared" si="1226"/>
        <v>-3.4830000000000001</v>
      </c>
      <c r="T2961" s="3">
        <f t="shared" si="1227"/>
        <v>0</v>
      </c>
      <c r="U2961" s="3">
        <f t="shared" si="1228"/>
        <v>0</v>
      </c>
      <c r="V2961" s="3">
        <f t="shared" si="1229"/>
        <v>0</v>
      </c>
      <c r="W2961" s="19">
        <f t="shared" si="1230"/>
        <v>0</v>
      </c>
      <c r="X2961" s="19">
        <f t="shared" si="1231"/>
        <v>0</v>
      </c>
      <c r="Y2961" s="19">
        <f t="shared" si="1232"/>
        <v>0</v>
      </c>
      <c r="Z2961" s="2">
        <f t="shared" si="1233"/>
        <v>0</v>
      </c>
      <c r="AA2961" s="2">
        <f t="shared" si="1234"/>
        <v>0</v>
      </c>
      <c r="AB2961">
        <v>0</v>
      </c>
      <c r="AC2961">
        <v>0</v>
      </c>
      <c r="AD2961">
        <v>0</v>
      </c>
      <c r="AE2961">
        <v>0</v>
      </c>
      <c r="AF2961" s="2">
        <f t="shared" si="1235"/>
        <v>0</v>
      </c>
      <c r="AG2961" t="b">
        <f t="shared" si="1236"/>
        <v>0</v>
      </c>
      <c r="AH2961" s="2" t="str">
        <f t="shared" si="1237"/>
        <v/>
      </c>
      <c r="AI2961" t="str">
        <f t="shared" si="1238"/>
        <v/>
      </c>
      <c r="AJ2961" s="2" t="str">
        <f t="shared" si="1239"/>
        <v/>
      </c>
      <c r="AK2961" s="2" t="str">
        <f t="shared" si="1240"/>
        <v/>
      </c>
    </row>
    <row r="2962" spans="1:37" x14ac:dyDescent="0.3">
      <c r="A2962" s="18">
        <v>41204</v>
      </c>
      <c r="B2962">
        <v>10.16</v>
      </c>
      <c r="C2962">
        <v>4.3</v>
      </c>
      <c r="D2962">
        <v>1.1000000000000001</v>
      </c>
      <c r="E2962">
        <v>2.7</v>
      </c>
      <c r="G2962" s="3">
        <f t="shared" si="1242"/>
        <v>0</v>
      </c>
      <c r="H2962" s="3">
        <f t="shared" si="1243"/>
        <v>0</v>
      </c>
      <c r="I2962" s="10">
        <f t="shared" ref="I2962:I3025" si="1244">ASNWD*Compact_coef</f>
        <v>0</v>
      </c>
      <c r="J2962" s="3">
        <f t="shared" ref="J2962:J3025" si="1245">IF(ASNWDC&gt;0,ASWE/ASNWDC,0)</f>
        <v>0</v>
      </c>
      <c r="K2962" s="3">
        <f t="shared" ref="K2962:K3025" si="1246">MAX(0,IP-SNOW)</f>
        <v>4.5719999999999992</v>
      </c>
      <c r="L2962" s="15">
        <f t="shared" ref="L2962:L3025" si="1247">IP*(1-((MIN(Rainthresh,MAX(Snowthresh,E2962))-Snowthresh)/(Rainthresh-Snowthresh)))</f>
        <v>5.588000000000001</v>
      </c>
      <c r="M2962" s="3">
        <f t="shared" ref="M2962:M3025" si="1248">(SNOW*SWE_gain_coef)-(RAIN*SWE_loss_coef)</f>
        <v>4.4450000000000012</v>
      </c>
      <c r="N2962" s="15">
        <f t="shared" ref="N2962:N3025" si="1249">MAX(0,ASWE+ISWES)</f>
        <v>4.4450000000000012</v>
      </c>
      <c r="O2962" s="15">
        <f t="shared" ref="O2962:O3025" si="1250">IF(ASNWDS&gt;0,ASWES/ASNWDS,0)</f>
        <v>0.87499999999999689</v>
      </c>
      <c r="P2962" s="15">
        <f t="shared" ref="P2962:P3025" si="1251">MAX(0,I2962+((L2962*SWE_gain_coef)/Snowfall_density)-(K2962/MAX(0.1,J2962)))</f>
        <v>5.0800000000000196</v>
      </c>
      <c r="Q2962" s="3">
        <f t="shared" si="1241"/>
        <v>10</v>
      </c>
      <c r="R2962" s="3">
        <f t="shared" ref="R2962:R3025" si="1252">IF(MONTH&gt;3,IF(MONTH&lt;10,Melt_coef_late,Melt_coef_early),Melt_coef_early)</f>
        <v>-0.81</v>
      </c>
      <c r="S2962" s="16">
        <f t="shared" ref="S2962:S3025" si="1253">MIN(0,Melt_coef*(TMEAN-Melt_thresh))</f>
        <v>-2.1870000000000003</v>
      </c>
      <c r="T2962" s="3">
        <f t="shared" ref="T2962:T3025" si="1254">MAX(0,ASWES+ISWEM)</f>
        <v>2.2580000000000009</v>
      </c>
      <c r="U2962" s="3">
        <f t="shared" ref="U2962:U3025" si="1255">MIN(O2962,ADENS_max)</f>
        <v>0.7</v>
      </c>
      <c r="V2962" s="3">
        <f t="shared" ref="V2962:V3025" si="1256">IF(ADENSM&gt;0,ASWEM/ADENSM,0)</f>
        <v>3.2257142857142873</v>
      </c>
      <c r="W2962" s="19">
        <f t="shared" ref="W2962:W3025" si="1257">ASWEM</f>
        <v>2.2580000000000009</v>
      </c>
      <c r="X2962" s="19">
        <f t="shared" ref="X2962:X3025" si="1258">ADENSM</f>
        <v>0.7</v>
      </c>
      <c r="Y2962" s="19">
        <f t="shared" ref="Y2962:Y3025" si="1259">ASNWDM</f>
        <v>3.2257142857142873</v>
      </c>
      <c r="Z2962" s="2">
        <f t="shared" ref="Z2962:Z3025" si="1260">W2962-G2962</f>
        <v>2.2580000000000009</v>
      </c>
      <c r="AA2962" s="2">
        <f t="shared" ref="AA2962:AA3025" si="1261">Y2962-H2962</f>
        <v>3.2257142857142873</v>
      </c>
      <c r="AB2962">
        <v>0</v>
      </c>
      <c r="AC2962">
        <v>0</v>
      </c>
      <c r="AD2962">
        <v>0</v>
      </c>
      <c r="AE2962">
        <v>0</v>
      </c>
      <c r="AF2962" s="2">
        <f t="shared" ref="AF2962:AF3025" si="1262">IF(asnwd_obs&gt;0,aswe_obs/asnwd_obs,0)</f>
        <v>0</v>
      </c>
      <c r="AG2962" t="b">
        <f t="shared" ref="AG2962:AG3025" si="1263">OR(Z2962&lt;&gt;0,AB2962&lt;&gt;0)</f>
        <v>1</v>
      </c>
      <c r="AH2962" s="2">
        <f t="shared" ref="AH2962:AH3025" si="1264">IF(AG2962=TRUE,Z2962-AB2962,"")</f>
        <v>2.2580000000000009</v>
      </c>
      <c r="AI2962" t="str">
        <f t="shared" ref="AI2962:AI3025" si="1265">IF(AG2952=TRUE,ABS(Z2962-AB2962),"")</f>
        <v/>
      </c>
      <c r="AJ2962" s="2">
        <f t="shared" ref="AJ2962:AJ3025" si="1266">IF(AG2962=TRUE,AA2962-AD2962,"")</f>
        <v>3.2257142857142873</v>
      </c>
      <c r="AK2962" s="2">
        <f t="shared" ref="AK2962:AK3025" si="1267">IF(AG2962=TRUE,ABS(AA2962-AD2962),"")</f>
        <v>3.2257142857142873</v>
      </c>
    </row>
    <row r="2963" spans="1:37" x14ac:dyDescent="0.3">
      <c r="A2963" s="18">
        <v>41205</v>
      </c>
      <c r="B2963">
        <v>17.78</v>
      </c>
      <c r="C2963">
        <v>2.7</v>
      </c>
      <c r="D2963">
        <v>1</v>
      </c>
      <c r="E2963">
        <v>1.85</v>
      </c>
      <c r="G2963" s="3">
        <f t="shared" si="1242"/>
        <v>2.2580000000000009</v>
      </c>
      <c r="H2963" s="3">
        <f t="shared" si="1243"/>
        <v>3.2257142857142873</v>
      </c>
      <c r="I2963" s="10">
        <f t="shared" si="1244"/>
        <v>3.1934571428571443</v>
      </c>
      <c r="J2963" s="3">
        <f t="shared" si="1245"/>
        <v>0.70707070707070707</v>
      </c>
      <c r="K2963" s="3">
        <f t="shared" si="1246"/>
        <v>5.482166666666668</v>
      </c>
      <c r="L2963" s="15">
        <f t="shared" si="1247"/>
        <v>12.297833333333333</v>
      </c>
      <c r="M2963" s="3">
        <f t="shared" si="1248"/>
        <v>10.927291666666665</v>
      </c>
      <c r="N2963" s="15">
        <f t="shared" si="1249"/>
        <v>13.185291666666666</v>
      </c>
      <c r="O2963" s="15">
        <f t="shared" si="1250"/>
        <v>0.12295286073628413</v>
      </c>
      <c r="P2963" s="15">
        <f t="shared" si="1251"/>
        <v>107.23859199134199</v>
      </c>
      <c r="Q2963" s="3">
        <f t="shared" ref="Q2963:Q3026" si="1268">MONTH(A2963)</f>
        <v>10</v>
      </c>
      <c r="R2963" s="3">
        <f t="shared" si="1252"/>
        <v>-0.81</v>
      </c>
      <c r="S2963" s="16">
        <f t="shared" si="1253"/>
        <v>-1.4985000000000002</v>
      </c>
      <c r="T2963" s="3">
        <f t="shared" si="1254"/>
        <v>11.686791666666666</v>
      </c>
      <c r="U2963" s="3">
        <f t="shared" si="1255"/>
        <v>0.12295286073628413</v>
      </c>
      <c r="V2963" s="3">
        <f t="shared" si="1256"/>
        <v>95.050994313447674</v>
      </c>
      <c r="W2963" s="19">
        <f t="shared" si="1257"/>
        <v>11.686791666666666</v>
      </c>
      <c r="X2963" s="19">
        <f t="shared" si="1258"/>
        <v>0.12295286073628413</v>
      </c>
      <c r="Y2963" s="19">
        <f t="shared" si="1259"/>
        <v>95.050994313447674</v>
      </c>
      <c r="Z2963" s="2">
        <f t="shared" si="1260"/>
        <v>9.4287916666666653</v>
      </c>
      <c r="AA2963" s="2">
        <f t="shared" si="1261"/>
        <v>91.825280027733385</v>
      </c>
      <c r="AB2963">
        <v>5.08</v>
      </c>
      <c r="AC2963">
        <v>5.08</v>
      </c>
      <c r="AD2963">
        <v>0</v>
      </c>
      <c r="AE2963">
        <v>0</v>
      </c>
      <c r="AF2963" s="2">
        <f t="shared" si="1262"/>
        <v>0</v>
      </c>
      <c r="AG2963" t="b">
        <f t="shared" si="1263"/>
        <v>1</v>
      </c>
      <c r="AH2963" s="2">
        <f t="shared" si="1264"/>
        <v>4.3487916666666653</v>
      </c>
      <c r="AI2963" t="str">
        <f t="shared" si="1265"/>
        <v/>
      </c>
      <c r="AJ2963" s="2">
        <f t="shared" si="1266"/>
        <v>91.825280027733385</v>
      </c>
      <c r="AK2963" s="2">
        <f t="shared" si="1267"/>
        <v>91.825280027733385</v>
      </c>
    </row>
    <row r="2964" spans="1:37" x14ac:dyDescent="0.3">
      <c r="A2964" s="18">
        <v>41206</v>
      </c>
      <c r="B2964">
        <v>7.62</v>
      </c>
      <c r="C2964">
        <v>2.4</v>
      </c>
      <c r="D2964">
        <v>0.8</v>
      </c>
      <c r="E2964">
        <v>1.6</v>
      </c>
      <c r="G2964" s="3">
        <f t="shared" si="1242"/>
        <v>11.686791666666666</v>
      </c>
      <c r="H2964" s="3">
        <f t="shared" si="1243"/>
        <v>95.050994313447674</v>
      </c>
      <c r="I2964" s="10">
        <f t="shared" si="1244"/>
        <v>94.100484370313197</v>
      </c>
      <c r="J2964" s="3">
        <f t="shared" si="1245"/>
        <v>0.12419480882452942</v>
      </c>
      <c r="K2964" s="3">
        <f t="shared" si="1246"/>
        <v>2.0319999999999991</v>
      </c>
      <c r="L2964" s="15">
        <f t="shared" si="1247"/>
        <v>5.588000000000001</v>
      </c>
      <c r="M2964" s="3">
        <f t="shared" si="1248"/>
        <v>5.080000000000001</v>
      </c>
      <c r="N2964" s="15">
        <f t="shared" si="1249"/>
        <v>16.766791666666666</v>
      </c>
      <c r="O2964" s="15">
        <f t="shared" si="1250"/>
        <v>0.13044118647778</v>
      </c>
      <c r="P2964" s="15">
        <f t="shared" si="1251"/>
        <v>128.53909198014543</v>
      </c>
      <c r="Q2964" s="3">
        <f t="shared" si="1268"/>
        <v>10</v>
      </c>
      <c r="R2964" s="3">
        <f t="shared" si="1252"/>
        <v>-0.81</v>
      </c>
      <c r="S2964" s="16">
        <f t="shared" si="1253"/>
        <v>-1.2960000000000003</v>
      </c>
      <c r="T2964" s="3">
        <f t="shared" si="1254"/>
        <v>15.470791666666667</v>
      </c>
      <c r="U2964" s="3">
        <f t="shared" si="1255"/>
        <v>0.13044118647778</v>
      </c>
      <c r="V2964" s="3">
        <f t="shared" si="1256"/>
        <v>118.60357977732777</v>
      </c>
      <c r="W2964" s="19">
        <f t="shared" si="1257"/>
        <v>15.470791666666667</v>
      </c>
      <c r="X2964" s="19">
        <f t="shared" si="1258"/>
        <v>0.13044118647778</v>
      </c>
      <c r="Y2964" s="19">
        <f t="shared" si="1259"/>
        <v>118.60357977732777</v>
      </c>
      <c r="Z2964" s="2">
        <f t="shared" si="1260"/>
        <v>3.7840000000000007</v>
      </c>
      <c r="AA2964" s="2">
        <f t="shared" si="1261"/>
        <v>23.552585463880092</v>
      </c>
      <c r="AB2964">
        <v>2.54</v>
      </c>
      <c r="AC2964">
        <v>7.62</v>
      </c>
      <c r="AD2964">
        <v>25.4</v>
      </c>
      <c r="AE2964">
        <v>25.4</v>
      </c>
      <c r="AF2964" s="2">
        <f t="shared" si="1262"/>
        <v>0.30000000000000004</v>
      </c>
      <c r="AG2964" t="b">
        <f t="shared" si="1263"/>
        <v>1</v>
      </c>
      <c r="AH2964" s="2">
        <f t="shared" si="1264"/>
        <v>1.2440000000000007</v>
      </c>
      <c r="AI2964" t="str">
        <f t="shared" si="1265"/>
        <v/>
      </c>
      <c r="AJ2964" s="2">
        <f t="shared" si="1266"/>
        <v>-1.8474145361199064</v>
      </c>
      <c r="AK2964" s="2">
        <f t="shared" si="1267"/>
        <v>1.8474145361199064</v>
      </c>
    </row>
    <row r="2965" spans="1:37" x14ac:dyDescent="0.3">
      <c r="A2965" s="18">
        <v>41207</v>
      </c>
      <c r="B2965">
        <v>5.08</v>
      </c>
      <c r="C2965">
        <v>4</v>
      </c>
      <c r="D2965">
        <v>1.1000000000000001</v>
      </c>
      <c r="E2965">
        <v>2.5499999999999998</v>
      </c>
      <c r="G2965" s="3">
        <f t="shared" si="1242"/>
        <v>15.470791666666667</v>
      </c>
      <c r="H2965" s="3">
        <f t="shared" si="1243"/>
        <v>118.60357977732777</v>
      </c>
      <c r="I2965" s="10">
        <f t="shared" si="1244"/>
        <v>117.41754397955449</v>
      </c>
      <c r="J2965" s="3">
        <f t="shared" si="1245"/>
        <v>0.13175877421997978</v>
      </c>
      <c r="K2965" s="3">
        <f t="shared" si="1246"/>
        <v>2.1590000000000003</v>
      </c>
      <c r="L2965" s="15">
        <f t="shared" si="1247"/>
        <v>2.9209999999999998</v>
      </c>
      <c r="M2965" s="3">
        <f t="shared" si="1248"/>
        <v>2.3812499999999996</v>
      </c>
      <c r="N2965" s="15">
        <f t="shared" si="1249"/>
        <v>17.852041666666665</v>
      </c>
      <c r="O2965" s="15">
        <f t="shared" si="1250"/>
        <v>0.13992154251638458</v>
      </c>
      <c r="P2965" s="15">
        <f t="shared" si="1251"/>
        <v>127.58608392682792</v>
      </c>
      <c r="Q2965" s="3">
        <f t="shared" si="1268"/>
        <v>10</v>
      </c>
      <c r="R2965" s="3">
        <f t="shared" si="1252"/>
        <v>-0.81</v>
      </c>
      <c r="S2965" s="16">
        <f t="shared" si="1253"/>
        <v>-2.0655000000000001</v>
      </c>
      <c r="T2965" s="3">
        <f t="shared" si="1254"/>
        <v>15.786541666666665</v>
      </c>
      <c r="U2965" s="3">
        <f t="shared" si="1255"/>
        <v>0.13992154251638458</v>
      </c>
      <c r="V2965" s="3">
        <f t="shared" si="1256"/>
        <v>112.82423980437527</v>
      </c>
      <c r="W2965" s="19">
        <f t="shared" si="1257"/>
        <v>15.786541666666665</v>
      </c>
      <c r="X2965" s="19">
        <f t="shared" si="1258"/>
        <v>0.13992154251638458</v>
      </c>
      <c r="Y2965" s="19">
        <f t="shared" si="1259"/>
        <v>112.82423980437527</v>
      </c>
      <c r="Z2965" s="2">
        <f t="shared" si="1260"/>
        <v>0.31574999999999775</v>
      </c>
      <c r="AA2965" s="2">
        <f t="shared" si="1261"/>
        <v>-5.7793399729524992</v>
      </c>
      <c r="AB2965">
        <v>2.54</v>
      </c>
      <c r="AC2965">
        <v>10.16</v>
      </c>
      <c r="AD2965">
        <v>0</v>
      </c>
      <c r="AE2965">
        <v>25.4</v>
      </c>
      <c r="AF2965" s="2">
        <f t="shared" si="1262"/>
        <v>0.4</v>
      </c>
      <c r="AG2965" t="b">
        <f t="shared" si="1263"/>
        <v>1</v>
      </c>
      <c r="AH2965" s="2">
        <f t="shared" si="1264"/>
        <v>-2.2242500000000023</v>
      </c>
      <c r="AI2965" t="str">
        <f t="shared" si="1265"/>
        <v/>
      </c>
      <c r="AJ2965" s="2">
        <f t="shared" si="1266"/>
        <v>-5.7793399729524992</v>
      </c>
      <c r="AK2965" s="2">
        <f t="shared" si="1267"/>
        <v>5.7793399729524992</v>
      </c>
    </row>
    <row r="2966" spans="1:37" x14ac:dyDescent="0.3">
      <c r="A2966" s="18">
        <v>41208</v>
      </c>
      <c r="B2966">
        <v>0</v>
      </c>
      <c r="C2966">
        <v>4.9000000000000004</v>
      </c>
      <c r="D2966">
        <v>0.5</v>
      </c>
      <c r="E2966">
        <v>2.7</v>
      </c>
      <c r="G2966" s="3">
        <f t="shared" si="1242"/>
        <v>15.786541666666665</v>
      </c>
      <c r="H2966" s="3">
        <f t="shared" si="1243"/>
        <v>112.82423980437527</v>
      </c>
      <c r="I2966" s="10">
        <f t="shared" si="1244"/>
        <v>111.69599740633151</v>
      </c>
      <c r="J2966" s="3">
        <f t="shared" si="1245"/>
        <v>0.1413348914306915</v>
      </c>
      <c r="K2966" s="3">
        <f t="shared" si="1246"/>
        <v>0</v>
      </c>
      <c r="L2966" s="15">
        <f t="shared" si="1247"/>
        <v>0</v>
      </c>
      <c r="M2966" s="3">
        <f t="shared" si="1248"/>
        <v>0</v>
      </c>
      <c r="N2966" s="15">
        <f t="shared" si="1249"/>
        <v>15.786541666666665</v>
      </c>
      <c r="O2966" s="15">
        <f t="shared" si="1250"/>
        <v>0.1413348914306915</v>
      </c>
      <c r="P2966" s="15">
        <f t="shared" si="1251"/>
        <v>111.69599740633151</v>
      </c>
      <c r="Q2966" s="3">
        <f t="shared" si="1268"/>
        <v>10</v>
      </c>
      <c r="R2966" s="3">
        <f t="shared" si="1252"/>
        <v>-0.81</v>
      </c>
      <c r="S2966" s="16">
        <f t="shared" si="1253"/>
        <v>-2.1870000000000003</v>
      </c>
      <c r="T2966" s="3">
        <f t="shared" si="1254"/>
        <v>13.599541666666664</v>
      </c>
      <c r="U2966" s="3">
        <f t="shared" si="1255"/>
        <v>0.1413348914306915</v>
      </c>
      <c r="V2966" s="3">
        <f t="shared" si="1256"/>
        <v>96.222111390913497</v>
      </c>
      <c r="W2966" s="19">
        <f t="shared" si="1257"/>
        <v>13.599541666666664</v>
      </c>
      <c r="X2966" s="19">
        <f t="shared" si="1258"/>
        <v>0.1413348914306915</v>
      </c>
      <c r="Y2966" s="19">
        <f t="shared" si="1259"/>
        <v>96.222111390913497</v>
      </c>
      <c r="Z2966" s="2">
        <f t="shared" si="1260"/>
        <v>-2.1870000000000012</v>
      </c>
      <c r="AA2966" s="2">
        <f t="shared" si="1261"/>
        <v>-16.60212841346177</v>
      </c>
      <c r="AB2966">
        <v>-2.54</v>
      </c>
      <c r="AC2966">
        <v>7.62</v>
      </c>
      <c r="AD2966">
        <v>0</v>
      </c>
      <c r="AE2966">
        <v>25.4</v>
      </c>
      <c r="AF2966" s="2">
        <f t="shared" si="1262"/>
        <v>0.30000000000000004</v>
      </c>
      <c r="AG2966" t="b">
        <f t="shared" si="1263"/>
        <v>1</v>
      </c>
      <c r="AH2966" s="2">
        <f t="shared" si="1264"/>
        <v>0.35299999999999887</v>
      </c>
      <c r="AI2966" t="str">
        <f t="shared" si="1265"/>
        <v/>
      </c>
      <c r="AJ2966" s="2">
        <f t="shared" si="1266"/>
        <v>-16.60212841346177</v>
      </c>
      <c r="AK2966" s="2">
        <f t="shared" si="1267"/>
        <v>16.60212841346177</v>
      </c>
    </row>
    <row r="2967" spans="1:37" x14ac:dyDescent="0.3">
      <c r="A2967" s="18">
        <v>41209</v>
      </c>
      <c r="B2967">
        <v>2.54</v>
      </c>
      <c r="C2967">
        <v>7</v>
      </c>
      <c r="D2967">
        <v>2.2000000000000002</v>
      </c>
      <c r="E2967">
        <v>4.5999999999999996</v>
      </c>
      <c r="G2967" s="3">
        <f t="shared" si="1242"/>
        <v>13.599541666666664</v>
      </c>
      <c r="H2967" s="3">
        <f t="shared" si="1243"/>
        <v>96.222111390913497</v>
      </c>
      <c r="I2967" s="10">
        <f t="shared" si="1244"/>
        <v>95.259890277004359</v>
      </c>
      <c r="J2967" s="3">
        <f t="shared" si="1245"/>
        <v>0.14276251659665809</v>
      </c>
      <c r="K2967" s="3">
        <f t="shared" si="1246"/>
        <v>1.9473333333333334</v>
      </c>
      <c r="L2967" s="15">
        <f t="shared" si="1247"/>
        <v>0.59266666666666679</v>
      </c>
      <c r="M2967" s="3">
        <f t="shared" si="1248"/>
        <v>0.10583333333333345</v>
      </c>
      <c r="N2967" s="15">
        <f t="shared" si="1249"/>
        <v>13.705374999999997</v>
      </c>
      <c r="O2967" s="15">
        <f t="shared" si="1250"/>
        <v>0.15751964671833235</v>
      </c>
      <c r="P2967" s="15">
        <f t="shared" si="1251"/>
        <v>87.007400572115088</v>
      </c>
      <c r="Q2967" s="3">
        <f t="shared" si="1268"/>
        <v>10</v>
      </c>
      <c r="R2967" s="3">
        <f t="shared" si="1252"/>
        <v>-0.81</v>
      </c>
      <c r="S2967" s="16">
        <f t="shared" si="1253"/>
        <v>-3.726</v>
      </c>
      <c r="T2967" s="3">
        <f t="shared" si="1254"/>
        <v>9.9793749999999974</v>
      </c>
      <c r="U2967" s="3">
        <f t="shared" si="1255"/>
        <v>0.15751964671833235</v>
      </c>
      <c r="V2967" s="3">
        <f t="shared" si="1256"/>
        <v>63.353208364189307</v>
      </c>
      <c r="W2967" s="19">
        <f t="shared" si="1257"/>
        <v>9.9793749999999974</v>
      </c>
      <c r="X2967" s="19">
        <f t="shared" si="1258"/>
        <v>0.15751964671833235</v>
      </c>
      <c r="Y2967" s="19">
        <f t="shared" si="1259"/>
        <v>63.353208364189307</v>
      </c>
      <c r="Z2967" s="2">
        <f t="shared" si="1260"/>
        <v>-3.6201666666666661</v>
      </c>
      <c r="AA2967" s="2">
        <f t="shared" si="1261"/>
        <v>-32.86890302672419</v>
      </c>
      <c r="AB2967">
        <v>-5.08</v>
      </c>
      <c r="AC2967">
        <v>2.54</v>
      </c>
      <c r="AD2967">
        <v>-25.4</v>
      </c>
      <c r="AE2967">
        <v>0</v>
      </c>
      <c r="AF2967" s="2">
        <f t="shared" si="1262"/>
        <v>0</v>
      </c>
      <c r="AG2967" t="b">
        <f t="shared" si="1263"/>
        <v>1</v>
      </c>
      <c r="AH2967" s="2">
        <f t="shared" si="1264"/>
        <v>1.459833333333334</v>
      </c>
      <c r="AI2967" t="str">
        <f t="shared" si="1265"/>
        <v/>
      </c>
      <c r="AJ2967" s="2">
        <f t="shared" si="1266"/>
        <v>-7.4689030267241918</v>
      </c>
      <c r="AK2967" s="2">
        <f t="shared" si="1267"/>
        <v>7.4689030267241918</v>
      </c>
    </row>
    <row r="2968" spans="1:37" x14ac:dyDescent="0.3">
      <c r="A2968" s="18">
        <v>41210</v>
      </c>
      <c r="B2968">
        <v>33.020000000000003</v>
      </c>
      <c r="C2968">
        <v>10.1</v>
      </c>
      <c r="D2968">
        <v>3</v>
      </c>
      <c r="E2968">
        <v>6.55</v>
      </c>
      <c r="G2968" s="3">
        <f t="shared" si="1242"/>
        <v>9.9793749999999974</v>
      </c>
      <c r="H2968" s="3">
        <f t="shared" si="1243"/>
        <v>63.353208364189307</v>
      </c>
      <c r="I2968" s="10">
        <f t="shared" si="1244"/>
        <v>62.719676280547411</v>
      </c>
      <c r="J2968" s="3">
        <f t="shared" si="1245"/>
        <v>0.15911075426094176</v>
      </c>
      <c r="K2968" s="3">
        <f t="shared" si="1246"/>
        <v>33.020000000000003</v>
      </c>
      <c r="L2968" s="15">
        <f t="shared" si="1247"/>
        <v>0</v>
      </c>
      <c r="M2968" s="3">
        <f t="shared" si="1248"/>
        <v>-8.2550000000000008</v>
      </c>
      <c r="N2968" s="15">
        <f t="shared" si="1249"/>
        <v>1.7243749999999967</v>
      </c>
      <c r="O2968" s="15">
        <f t="shared" si="1250"/>
        <v>0</v>
      </c>
      <c r="P2968" s="15">
        <f t="shared" si="1251"/>
        <v>0</v>
      </c>
      <c r="Q2968" s="3">
        <f t="shared" si="1268"/>
        <v>10</v>
      </c>
      <c r="R2968" s="3">
        <f t="shared" si="1252"/>
        <v>-0.81</v>
      </c>
      <c r="S2968" s="16">
        <f t="shared" si="1253"/>
        <v>-5.3055000000000003</v>
      </c>
      <c r="T2968" s="3">
        <f t="shared" si="1254"/>
        <v>0</v>
      </c>
      <c r="U2968" s="3">
        <f t="shared" si="1255"/>
        <v>0</v>
      </c>
      <c r="V2968" s="3">
        <f t="shared" si="1256"/>
        <v>0</v>
      </c>
      <c r="W2968" s="19">
        <f t="shared" si="1257"/>
        <v>0</v>
      </c>
      <c r="X2968" s="19">
        <f t="shared" si="1258"/>
        <v>0</v>
      </c>
      <c r="Y2968" s="19">
        <f t="shared" si="1259"/>
        <v>0</v>
      </c>
      <c r="Z2968" s="2">
        <f t="shared" si="1260"/>
        <v>-9.9793749999999974</v>
      </c>
      <c r="AA2968" s="2">
        <f t="shared" si="1261"/>
        <v>-63.353208364189307</v>
      </c>
      <c r="AB2968">
        <v>0</v>
      </c>
      <c r="AC2968">
        <v>2.54</v>
      </c>
      <c r="AD2968">
        <v>0</v>
      </c>
      <c r="AE2968">
        <v>0</v>
      </c>
      <c r="AF2968" s="2">
        <f t="shared" si="1262"/>
        <v>0</v>
      </c>
      <c r="AG2968" t="b">
        <f t="shared" si="1263"/>
        <v>1</v>
      </c>
      <c r="AH2968" s="2">
        <f t="shared" si="1264"/>
        <v>-9.9793749999999974</v>
      </c>
      <c r="AI2968" t="str">
        <f t="shared" si="1265"/>
        <v/>
      </c>
      <c r="AJ2968" s="2">
        <f t="shared" si="1266"/>
        <v>-63.353208364189307</v>
      </c>
      <c r="AK2968" s="2">
        <f t="shared" si="1267"/>
        <v>63.353208364189307</v>
      </c>
    </row>
    <row r="2969" spans="1:37" x14ac:dyDescent="0.3">
      <c r="A2969" s="18">
        <v>41211</v>
      </c>
      <c r="B2969">
        <v>40.64</v>
      </c>
      <c r="C2969">
        <v>11.7</v>
      </c>
      <c r="D2969">
        <v>9.5</v>
      </c>
      <c r="E2969">
        <v>10.6</v>
      </c>
      <c r="G2969" s="3">
        <f t="shared" si="1242"/>
        <v>0</v>
      </c>
      <c r="H2969" s="3">
        <f t="shared" si="1243"/>
        <v>0</v>
      </c>
      <c r="I2969" s="10">
        <f t="shared" si="1244"/>
        <v>0</v>
      </c>
      <c r="J2969" s="3">
        <f t="shared" si="1245"/>
        <v>0</v>
      </c>
      <c r="K2969" s="3">
        <f t="shared" si="1246"/>
        <v>40.64</v>
      </c>
      <c r="L2969" s="15">
        <f t="shared" si="1247"/>
        <v>0</v>
      </c>
      <c r="M2969" s="3">
        <f t="shared" si="1248"/>
        <v>-10.16</v>
      </c>
      <c r="N2969" s="15">
        <f t="shared" si="1249"/>
        <v>0</v>
      </c>
      <c r="O2969" s="15">
        <f t="shared" si="1250"/>
        <v>0</v>
      </c>
      <c r="P2969" s="15">
        <f t="shared" si="1251"/>
        <v>0</v>
      </c>
      <c r="Q2969" s="3">
        <f t="shared" si="1268"/>
        <v>10</v>
      </c>
      <c r="R2969" s="3">
        <f t="shared" si="1252"/>
        <v>-0.81</v>
      </c>
      <c r="S2969" s="16">
        <f t="shared" si="1253"/>
        <v>-8.5860000000000003</v>
      </c>
      <c r="T2969" s="3">
        <f t="shared" si="1254"/>
        <v>0</v>
      </c>
      <c r="U2969" s="3">
        <f t="shared" si="1255"/>
        <v>0</v>
      </c>
      <c r="V2969" s="3">
        <f t="shared" si="1256"/>
        <v>0</v>
      </c>
      <c r="W2969" s="19">
        <f t="shared" si="1257"/>
        <v>0</v>
      </c>
      <c r="X2969" s="19">
        <f t="shared" si="1258"/>
        <v>0</v>
      </c>
      <c r="Y2969" s="19">
        <f t="shared" si="1259"/>
        <v>0</v>
      </c>
      <c r="Z2969" s="2">
        <f t="shared" si="1260"/>
        <v>0</v>
      </c>
      <c r="AA2969" s="2">
        <f t="shared" si="1261"/>
        <v>0</v>
      </c>
      <c r="AB2969">
        <v>-2.54</v>
      </c>
      <c r="AC2969">
        <v>0</v>
      </c>
      <c r="AD2969">
        <v>0</v>
      </c>
      <c r="AE2969">
        <v>0</v>
      </c>
      <c r="AF2969" s="2">
        <f t="shared" si="1262"/>
        <v>0</v>
      </c>
      <c r="AG2969" t="b">
        <f t="shared" si="1263"/>
        <v>1</v>
      </c>
      <c r="AH2969" s="2">
        <f t="shared" si="1264"/>
        <v>2.54</v>
      </c>
      <c r="AI2969" t="str">
        <f t="shared" si="1265"/>
        <v/>
      </c>
      <c r="AJ2969" s="2">
        <f t="shared" si="1266"/>
        <v>0</v>
      </c>
      <c r="AK2969" s="2">
        <f t="shared" si="1267"/>
        <v>0</v>
      </c>
    </row>
    <row r="2970" spans="1:37" x14ac:dyDescent="0.3">
      <c r="A2970" s="18">
        <v>41212</v>
      </c>
      <c r="B2970">
        <v>17.78</v>
      </c>
      <c r="C2970">
        <v>10.9</v>
      </c>
      <c r="D2970">
        <v>9</v>
      </c>
      <c r="E2970">
        <v>9.9499999999999993</v>
      </c>
      <c r="G2970" s="3">
        <f t="shared" ref="G2970:G3033" si="1269">W2969</f>
        <v>0</v>
      </c>
      <c r="H2970" s="3">
        <f t="shared" ref="H2970:H3033" si="1270">Y2969</f>
        <v>0</v>
      </c>
      <c r="I2970" s="10">
        <f t="shared" si="1244"/>
        <v>0</v>
      </c>
      <c r="J2970" s="3">
        <f t="shared" si="1245"/>
        <v>0</v>
      </c>
      <c r="K2970" s="3">
        <f t="shared" si="1246"/>
        <v>17.78</v>
      </c>
      <c r="L2970" s="15">
        <f t="shared" si="1247"/>
        <v>0</v>
      </c>
      <c r="M2970" s="3">
        <f t="shared" si="1248"/>
        <v>-4.4450000000000003</v>
      </c>
      <c r="N2970" s="15">
        <f t="shared" si="1249"/>
        <v>0</v>
      </c>
      <c r="O2970" s="15">
        <f t="shared" si="1250"/>
        <v>0</v>
      </c>
      <c r="P2970" s="15">
        <f t="shared" si="1251"/>
        <v>0</v>
      </c>
      <c r="Q2970" s="3">
        <f t="shared" si="1268"/>
        <v>10</v>
      </c>
      <c r="R2970" s="3">
        <f t="shared" si="1252"/>
        <v>-0.81</v>
      </c>
      <c r="S2970" s="16">
        <f t="shared" si="1253"/>
        <v>-8.0594999999999999</v>
      </c>
      <c r="T2970" s="3">
        <f t="shared" si="1254"/>
        <v>0</v>
      </c>
      <c r="U2970" s="3">
        <f t="shared" si="1255"/>
        <v>0</v>
      </c>
      <c r="V2970" s="3">
        <f t="shared" si="1256"/>
        <v>0</v>
      </c>
      <c r="W2970" s="19">
        <f t="shared" si="1257"/>
        <v>0</v>
      </c>
      <c r="X2970" s="19">
        <f t="shared" si="1258"/>
        <v>0</v>
      </c>
      <c r="Y2970" s="19">
        <f t="shared" si="1259"/>
        <v>0</v>
      </c>
      <c r="Z2970" s="2">
        <f t="shared" si="1260"/>
        <v>0</v>
      </c>
      <c r="AA2970" s="2">
        <f t="shared" si="1261"/>
        <v>0</v>
      </c>
      <c r="AB2970">
        <v>0</v>
      </c>
      <c r="AC2970">
        <v>0</v>
      </c>
      <c r="AD2970">
        <v>0</v>
      </c>
      <c r="AE2970">
        <v>0</v>
      </c>
      <c r="AF2970" s="2">
        <f t="shared" si="1262"/>
        <v>0</v>
      </c>
      <c r="AG2970" t="b">
        <f t="shared" si="1263"/>
        <v>0</v>
      </c>
      <c r="AH2970" s="2" t="str">
        <f t="shared" si="1264"/>
        <v/>
      </c>
      <c r="AI2970" t="str">
        <f t="shared" si="1265"/>
        <v/>
      </c>
      <c r="AJ2970" s="2" t="str">
        <f t="shared" si="1266"/>
        <v/>
      </c>
      <c r="AK2970" s="2" t="str">
        <f t="shared" si="1267"/>
        <v/>
      </c>
    </row>
    <row r="2971" spans="1:37" x14ac:dyDescent="0.3">
      <c r="A2971" s="18">
        <v>41213</v>
      </c>
      <c r="B2971">
        <v>0</v>
      </c>
      <c r="C2971">
        <v>12.6</v>
      </c>
      <c r="D2971">
        <v>8.1999999999999993</v>
      </c>
      <c r="E2971">
        <v>10.4</v>
      </c>
      <c r="G2971" s="3">
        <f t="shared" si="1269"/>
        <v>0</v>
      </c>
      <c r="H2971" s="3">
        <f t="shared" si="1270"/>
        <v>0</v>
      </c>
      <c r="I2971" s="10">
        <f t="shared" si="1244"/>
        <v>0</v>
      </c>
      <c r="J2971" s="3">
        <f t="shared" si="1245"/>
        <v>0</v>
      </c>
      <c r="K2971" s="3">
        <f t="shared" si="1246"/>
        <v>0</v>
      </c>
      <c r="L2971" s="15">
        <f t="shared" si="1247"/>
        <v>0</v>
      </c>
      <c r="M2971" s="3">
        <f t="shared" si="1248"/>
        <v>0</v>
      </c>
      <c r="N2971" s="15">
        <f t="shared" si="1249"/>
        <v>0</v>
      </c>
      <c r="O2971" s="15">
        <f t="shared" si="1250"/>
        <v>0</v>
      </c>
      <c r="P2971" s="15">
        <f t="shared" si="1251"/>
        <v>0</v>
      </c>
      <c r="Q2971" s="3">
        <f t="shared" si="1268"/>
        <v>10</v>
      </c>
      <c r="R2971" s="3">
        <f t="shared" si="1252"/>
        <v>-0.81</v>
      </c>
      <c r="S2971" s="16">
        <f t="shared" si="1253"/>
        <v>-8.4240000000000013</v>
      </c>
      <c r="T2971" s="3">
        <f t="shared" si="1254"/>
        <v>0</v>
      </c>
      <c r="U2971" s="3">
        <f t="shared" si="1255"/>
        <v>0</v>
      </c>
      <c r="V2971" s="3">
        <f t="shared" si="1256"/>
        <v>0</v>
      </c>
      <c r="W2971" s="19">
        <f t="shared" si="1257"/>
        <v>0</v>
      </c>
      <c r="X2971" s="19">
        <f t="shared" si="1258"/>
        <v>0</v>
      </c>
      <c r="Y2971" s="19">
        <f t="shared" si="1259"/>
        <v>0</v>
      </c>
      <c r="Z2971" s="2">
        <f t="shared" si="1260"/>
        <v>0</v>
      </c>
      <c r="AA2971" s="2">
        <f t="shared" si="1261"/>
        <v>0</v>
      </c>
      <c r="AB2971">
        <v>0</v>
      </c>
      <c r="AC2971">
        <v>0</v>
      </c>
      <c r="AD2971">
        <v>0</v>
      </c>
      <c r="AE2971">
        <v>0</v>
      </c>
      <c r="AF2971" s="2">
        <f t="shared" si="1262"/>
        <v>0</v>
      </c>
      <c r="AG2971" t="b">
        <f t="shared" si="1263"/>
        <v>0</v>
      </c>
      <c r="AH2971" s="2" t="str">
        <f t="shared" si="1264"/>
        <v/>
      </c>
      <c r="AI2971" t="str">
        <f t="shared" si="1265"/>
        <v/>
      </c>
      <c r="AJ2971" s="2" t="str">
        <f t="shared" si="1266"/>
        <v/>
      </c>
      <c r="AK2971" s="2" t="str">
        <f t="shared" si="1267"/>
        <v/>
      </c>
    </row>
    <row r="2972" spans="1:37" x14ac:dyDescent="0.3">
      <c r="A2972" s="18">
        <v>41214</v>
      </c>
      <c r="B2972">
        <v>15.24</v>
      </c>
      <c r="C2972">
        <v>11</v>
      </c>
      <c r="D2972">
        <v>5.8</v>
      </c>
      <c r="E2972">
        <v>8.4</v>
      </c>
      <c r="G2972" s="3">
        <f t="shared" si="1269"/>
        <v>0</v>
      </c>
      <c r="H2972" s="3">
        <f t="shared" si="1270"/>
        <v>0</v>
      </c>
      <c r="I2972" s="10">
        <f t="shared" si="1244"/>
        <v>0</v>
      </c>
      <c r="J2972" s="3">
        <f t="shared" si="1245"/>
        <v>0</v>
      </c>
      <c r="K2972" s="3">
        <f t="shared" si="1246"/>
        <v>15.24</v>
      </c>
      <c r="L2972" s="15">
        <f t="shared" si="1247"/>
        <v>0</v>
      </c>
      <c r="M2972" s="3">
        <f t="shared" si="1248"/>
        <v>-3.81</v>
      </c>
      <c r="N2972" s="15">
        <f t="shared" si="1249"/>
        <v>0</v>
      </c>
      <c r="O2972" s="15">
        <f t="shared" si="1250"/>
        <v>0</v>
      </c>
      <c r="P2972" s="15">
        <f t="shared" si="1251"/>
        <v>0</v>
      </c>
      <c r="Q2972" s="3">
        <f t="shared" si="1268"/>
        <v>11</v>
      </c>
      <c r="R2972" s="3">
        <f t="shared" si="1252"/>
        <v>-0.81</v>
      </c>
      <c r="S2972" s="16">
        <f t="shared" si="1253"/>
        <v>-6.8040000000000012</v>
      </c>
      <c r="T2972" s="3">
        <f t="shared" si="1254"/>
        <v>0</v>
      </c>
      <c r="U2972" s="3">
        <f t="shared" si="1255"/>
        <v>0</v>
      </c>
      <c r="V2972" s="3">
        <f t="shared" si="1256"/>
        <v>0</v>
      </c>
      <c r="W2972" s="19">
        <f t="shared" si="1257"/>
        <v>0</v>
      </c>
      <c r="X2972" s="19">
        <f t="shared" si="1258"/>
        <v>0</v>
      </c>
      <c r="Y2972" s="19">
        <f t="shared" si="1259"/>
        <v>0</v>
      </c>
      <c r="Z2972" s="2">
        <f t="shared" si="1260"/>
        <v>0</v>
      </c>
      <c r="AA2972" s="2">
        <f t="shared" si="1261"/>
        <v>0</v>
      </c>
      <c r="AB2972">
        <v>0</v>
      </c>
      <c r="AC2972">
        <v>0</v>
      </c>
      <c r="AD2972">
        <v>0</v>
      </c>
      <c r="AE2972">
        <v>0</v>
      </c>
      <c r="AF2972" s="2">
        <f t="shared" si="1262"/>
        <v>0</v>
      </c>
      <c r="AG2972" t="b">
        <f t="shared" si="1263"/>
        <v>0</v>
      </c>
      <c r="AH2972" s="2" t="str">
        <f t="shared" si="1264"/>
        <v/>
      </c>
      <c r="AI2972">
        <f t="shared" si="1265"/>
        <v>0</v>
      </c>
      <c r="AJ2972" s="2" t="str">
        <f t="shared" si="1266"/>
        <v/>
      </c>
      <c r="AK2972" s="2" t="str">
        <f t="shared" si="1267"/>
        <v/>
      </c>
    </row>
    <row r="2973" spans="1:37" x14ac:dyDescent="0.3">
      <c r="A2973" s="18">
        <v>41215</v>
      </c>
      <c r="B2973">
        <v>17.78</v>
      </c>
      <c r="C2973">
        <v>7.5</v>
      </c>
      <c r="D2973">
        <v>5.2</v>
      </c>
      <c r="E2973">
        <v>6.35</v>
      </c>
      <c r="G2973" s="3">
        <f t="shared" si="1269"/>
        <v>0</v>
      </c>
      <c r="H2973" s="3">
        <f t="shared" si="1270"/>
        <v>0</v>
      </c>
      <c r="I2973" s="10">
        <f t="shared" si="1244"/>
        <v>0</v>
      </c>
      <c r="J2973" s="3">
        <f t="shared" si="1245"/>
        <v>0</v>
      </c>
      <c r="K2973" s="3">
        <f t="shared" si="1246"/>
        <v>17.78</v>
      </c>
      <c r="L2973" s="15">
        <f t="shared" si="1247"/>
        <v>0</v>
      </c>
      <c r="M2973" s="3">
        <f t="shared" si="1248"/>
        <v>-4.4450000000000003</v>
      </c>
      <c r="N2973" s="15">
        <f t="shared" si="1249"/>
        <v>0</v>
      </c>
      <c r="O2973" s="15">
        <f t="shared" si="1250"/>
        <v>0</v>
      </c>
      <c r="P2973" s="15">
        <f t="shared" si="1251"/>
        <v>0</v>
      </c>
      <c r="Q2973" s="3">
        <f t="shared" si="1268"/>
        <v>11</v>
      </c>
      <c r="R2973" s="3">
        <f t="shared" si="1252"/>
        <v>-0.81</v>
      </c>
      <c r="S2973" s="16">
        <f t="shared" si="1253"/>
        <v>-5.1435000000000004</v>
      </c>
      <c r="T2973" s="3">
        <f t="shared" si="1254"/>
        <v>0</v>
      </c>
      <c r="U2973" s="3">
        <f t="shared" si="1255"/>
        <v>0</v>
      </c>
      <c r="V2973" s="3">
        <f t="shared" si="1256"/>
        <v>0</v>
      </c>
      <c r="W2973" s="19">
        <f t="shared" si="1257"/>
        <v>0</v>
      </c>
      <c r="X2973" s="19">
        <f t="shared" si="1258"/>
        <v>0</v>
      </c>
      <c r="Y2973" s="19">
        <f t="shared" si="1259"/>
        <v>0</v>
      </c>
      <c r="Z2973" s="2">
        <f t="shared" si="1260"/>
        <v>0</v>
      </c>
      <c r="AA2973" s="2">
        <f t="shared" si="1261"/>
        <v>0</v>
      </c>
      <c r="AB2973">
        <v>0</v>
      </c>
      <c r="AC2973">
        <v>0</v>
      </c>
      <c r="AD2973">
        <v>0</v>
      </c>
      <c r="AE2973">
        <v>0</v>
      </c>
      <c r="AF2973" s="2">
        <f t="shared" si="1262"/>
        <v>0</v>
      </c>
      <c r="AG2973" t="b">
        <f t="shared" si="1263"/>
        <v>0</v>
      </c>
      <c r="AH2973" s="2" t="str">
        <f t="shared" si="1264"/>
        <v/>
      </c>
      <c r="AI2973">
        <f t="shared" si="1265"/>
        <v>0</v>
      </c>
      <c r="AJ2973" s="2" t="str">
        <f t="shared" si="1266"/>
        <v/>
      </c>
      <c r="AK2973" s="2" t="str">
        <f t="shared" si="1267"/>
        <v/>
      </c>
    </row>
    <row r="2974" spans="1:37" x14ac:dyDescent="0.3">
      <c r="A2974" s="18">
        <v>41216</v>
      </c>
      <c r="B2974">
        <v>2.54</v>
      </c>
      <c r="C2974">
        <v>9.8000000000000007</v>
      </c>
      <c r="D2974">
        <v>4.3</v>
      </c>
      <c r="E2974">
        <v>7.05</v>
      </c>
      <c r="G2974" s="3">
        <f t="shared" si="1269"/>
        <v>0</v>
      </c>
      <c r="H2974" s="3">
        <f t="shared" si="1270"/>
        <v>0</v>
      </c>
      <c r="I2974" s="10">
        <f t="shared" si="1244"/>
        <v>0</v>
      </c>
      <c r="J2974" s="3">
        <f t="shared" si="1245"/>
        <v>0</v>
      </c>
      <c r="K2974" s="3">
        <f t="shared" si="1246"/>
        <v>2.54</v>
      </c>
      <c r="L2974" s="15">
        <f t="shared" si="1247"/>
        <v>0</v>
      </c>
      <c r="M2974" s="3">
        <f t="shared" si="1248"/>
        <v>-0.63500000000000001</v>
      </c>
      <c r="N2974" s="15">
        <f t="shared" si="1249"/>
        <v>0</v>
      </c>
      <c r="O2974" s="15">
        <f t="shared" si="1250"/>
        <v>0</v>
      </c>
      <c r="P2974" s="15">
        <f t="shared" si="1251"/>
        <v>0</v>
      </c>
      <c r="Q2974" s="3">
        <f t="shared" si="1268"/>
        <v>11</v>
      </c>
      <c r="R2974" s="3">
        <f t="shared" si="1252"/>
        <v>-0.81</v>
      </c>
      <c r="S2974" s="16">
        <f t="shared" si="1253"/>
        <v>-5.7105000000000006</v>
      </c>
      <c r="T2974" s="3">
        <f t="shared" si="1254"/>
        <v>0</v>
      </c>
      <c r="U2974" s="3">
        <f t="shared" si="1255"/>
        <v>0</v>
      </c>
      <c r="V2974" s="3">
        <f t="shared" si="1256"/>
        <v>0</v>
      </c>
      <c r="W2974" s="19">
        <f t="shared" si="1257"/>
        <v>0</v>
      </c>
      <c r="X2974" s="19">
        <f t="shared" si="1258"/>
        <v>0</v>
      </c>
      <c r="Y2974" s="19">
        <f t="shared" si="1259"/>
        <v>0</v>
      </c>
      <c r="Z2974" s="2">
        <f t="shared" si="1260"/>
        <v>0</v>
      </c>
      <c r="AA2974" s="2">
        <f t="shared" si="1261"/>
        <v>0</v>
      </c>
      <c r="AB2974">
        <v>0</v>
      </c>
      <c r="AC2974">
        <v>0</v>
      </c>
      <c r="AD2974">
        <v>0</v>
      </c>
      <c r="AE2974">
        <v>0</v>
      </c>
      <c r="AF2974" s="2">
        <f t="shared" si="1262"/>
        <v>0</v>
      </c>
      <c r="AG2974" t="b">
        <f t="shared" si="1263"/>
        <v>0</v>
      </c>
      <c r="AH2974" s="2" t="str">
        <f t="shared" si="1264"/>
        <v/>
      </c>
      <c r="AI2974">
        <f t="shared" si="1265"/>
        <v>0</v>
      </c>
      <c r="AJ2974" s="2" t="str">
        <f t="shared" si="1266"/>
        <v/>
      </c>
      <c r="AK2974" s="2" t="str">
        <f t="shared" si="1267"/>
        <v/>
      </c>
    </row>
    <row r="2975" spans="1:37" x14ac:dyDescent="0.3">
      <c r="A2975" s="18">
        <v>41217</v>
      </c>
      <c r="B2975">
        <v>0</v>
      </c>
      <c r="C2975">
        <v>10.7</v>
      </c>
      <c r="D2975">
        <v>8.1</v>
      </c>
      <c r="E2975">
        <v>9.4</v>
      </c>
      <c r="G2975" s="3">
        <f t="shared" si="1269"/>
        <v>0</v>
      </c>
      <c r="H2975" s="3">
        <f t="shared" si="1270"/>
        <v>0</v>
      </c>
      <c r="I2975" s="10">
        <f t="shared" si="1244"/>
        <v>0</v>
      </c>
      <c r="J2975" s="3">
        <f t="shared" si="1245"/>
        <v>0</v>
      </c>
      <c r="K2975" s="3">
        <f t="shared" si="1246"/>
        <v>0</v>
      </c>
      <c r="L2975" s="15">
        <f t="shared" si="1247"/>
        <v>0</v>
      </c>
      <c r="M2975" s="3">
        <f t="shared" si="1248"/>
        <v>0</v>
      </c>
      <c r="N2975" s="15">
        <f t="shared" si="1249"/>
        <v>0</v>
      </c>
      <c r="O2975" s="15">
        <f t="shared" si="1250"/>
        <v>0</v>
      </c>
      <c r="P2975" s="15">
        <f t="shared" si="1251"/>
        <v>0</v>
      </c>
      <c r="Q2975" s="3">
        <f t="shared" si="1268"/>
        <v>11</v>
      </c>
      <c r="R2975" s="3">
        <f t="shared" si="1252"/>
        <v>-0.81</v>
      </c>
      <c r="S2975" s="16">
        <f t="shared" si="1253"/>
        <v>-7.6140000000000008</v>
      </c>
      <c r="T2975" s="3">
        <f t="shared" si="1254"/>
        <v>0</v>
      </c>
      <c r="U2975" s="3">
        <f t="shared" si="1255"/>
        <v>0</v>
      </c>
      <c r="V2975" s="3">
        <f t="shared" si="1256"/>
        <v>0</v>
      </c>
      <c r="W2975" s="19">
        <f t="shared" si="1257"/>
        <v>0</v>
      </c>
      <c r="X2975" s="19">
        <f t="shared" si="1258"/>
        <v>0</v>
      </c>
      <c r="Y2975" s="19">
        <f t="shared" si="1259"/>
        <v>0</v>
      </c>
      <c r="Z2975" s="2">
        <f t="shared" si="1260"/>
        <v>0</v>
      </c>
      <c r="AA2975" s="2">
        <f t="shared" si="1261"/>
        <v>0</v>
      </c>
      <c r="AB2975">
        <v>0</v>
      </c>
      <c r="AC2975">
        <v>0</v>
      </c>
      <c r="AD2975">
        <v>0</v>
      </c>
      <c r="AE2975">
        <v>0</v>
      </c>
      <c r="AF2975" s="2">
        <f t="shared" si="1262"/>
        <v>0</v>
      </c>
      <c r="AG2975" t="b">
        <f t="shared" si="1263"/>
        <v>0</v>
      </c>
      <c r="AH2975" s="2" t="str">
        <f t="shared" si="1264"/>
        <v/>
      </c>
      <c r="AI2975">
        <f t="shared" si="1265"/>
        <v>0</v>
      </c>
      <c r="AJ2975" s="2" t="str">
        <f t="shared" si="1266"/>
        <v/>
      </c>
      <c r="AK2975" s="2" t="str">
        <f t="shared" si="1267"/>
        <v/>
      </c>
    </row>
    <row r="2976" spans="1:37" x14ac:dyDescent="0.3">
      <c r="A2976" s="18">
        <v>41218</v>
      </c>
      <c r="B2976">
        <v>0</v>
      </c>
      <c r="C2976">
        <v>13.6</v>
      </c>
      <c r="D2976">
        <v>9</v>
      </c>
      <c r="E2976">
        <v>11.3</v>
      </c>
      <c r="G2976" s="3">
        <f t="shared" si="1269"/>
        <v>0</v>
      </c>
      <c r="H2976" s="3">
        <f t="shared" si="1270"/>
        <v>0</v>
      </c>
      <c r="I2976" s="10">
        <f t="shared" si="1244"/>
        <v>0</v>
      </c>
      <c r="J2976" s="3">
        <f t="shared" si="1245"/>
        <v>0</v>
      </c>
      <c r="K2976" s="3">
        <f t="shared" si="1246"/>
        <v>0</v>
      </c>
      <c r="L2976" s="15">
        <f t="shared" si="1247"/>
        <v>0</v>
      </c>
      <c r="M2976" s="3">
        <f t="shared" si="1248"/>
        <v>0</v>
      </c>
      <c r="N2976" s="15">
        <f t="shared" si="1249"/>
        <v>0</v>
      </c>
      <c r="O2976" s="15">
        <f t="shared" si="1250"/>
        <v>0</v>
      </c>
      <c r="P2976" s="15">
        <f t="shared" si="1251"/>
        <v>0</v>
      </c>
      <c r="Q2976" s="3">
        <f t="shared" si="1268"/>
        <v>11</v>
      </c>
      <c r="R2976" s="3">
        <f t="shared" si="1252"/>
        <v>-0.81</v>
      </c>
      <c r="S2976" s="16">
        <f t="shared" si="1253"/>
        <v>-9.1530000000000005</v>
      </c>
      <c r="T2976" s="3">
        <f t="shared" si="1254"/>
        <v>0</v>
      </c>
      <c r="U2976" s="3">
        <f t="shared" si="1255"/>
        <v>0</v>
      </c>
      <c r="V2976" s="3">
        <f t="shared" si="1256"/>
        <v>0</v>
      </c>
      <c r="W2976" s="19">
        <f t="shared" si="1257"/>
        <v>0</v>
      </c>
      <c r="X2976" s="19">
        <f t="shared" si="1258"/>
        <v>0</v>
      </c>
      <c r="Y2976" s="19">
        <f t="shared" si="1259"/>
        <v>0</v>
      </c>
      <c r="Z2976" s="2">
        <f t="shared" si="1260"/>
        <v>0</v>
      </c>
      <c r="AA2976" s="2">
        <f t="shared" si="1261"/>
        <v>0</v>
      </c>
      <c r="AB2976">
        <v>0</v>
      </c>
      <c r="AC2976">
        <v>0</v>
      </c>
      <c r="AD2976">
        <v>0</v>
      </c>
      <c r="AE2976">
        <v>0</v>
      </c>
      <c r="AF2976" s="2">
        <f t="shared" si="1262"/>
        <v>0</v>
      </c>
      <c r="AG2976" t="b">
        <f t="shared" si="1263"/>
        <v>0</v>
      </c>
      <c r="AH2976" s="2" t="str">
        <f t="shared" si="1264"/>
        <v/>
      </c>
      <c r="AI2976">
        <f t="shared" si="1265"/>
        <v>0</v>
      </c>
      <c r="AJ2976" s="2" t="str">
        <f t="shared" si="1266"/>
        <v/>
      </c>
      <c r="AK2976" s="2" t="str">
        <f t="shared" si="1267"/>
        <v/>
      </c>
    </row>
    <row r="2977" spans="1:37" x14ac:dyDescent="0.3">
      <c r="A2977" s="18">
        <v>41219</v>
      </c>
      <c r="B2977">
        <v>0</v>
      </c>
      <c r="C2977">
        <v>14.7</v>
      </c>
      <c r="D2977">
        <v>8.3000000000000007</v>
      </c>
      <c r="E2977">
        <v>11.5</v>
      </c>
      <c r="G2977" s="3">
        <f t="shared" si="1269"/>
        <v>0</v>
      </c>
      <c r="H2977" s="3">
        <f t="shared" si="1270"/>
        <v>0</v>
      </c>
      <c r="I2977" s="10">
        <f t="shared" si="1244"/>
        <v>0</v>
      </c>
      <c r="J2977" s="3">
        <f t="shared" si="1245"/>
        <v>0</v>
      </c>
      <c r="K2977" s="3">
        <f t="shared" si="1246"/>
        <v>0</v>
      </c>
      <c r="L2977" s="15">
        <f t="shared" si="1247"/>
        <v>0</v>
      </c>
      <c r="M2977" s="3">
        <f t="shared" si="1248"/>
        <v>0</v>
      </c>
      <c r="N2977" s="15">
        <f t="shared" si="1249"/>
        <v>0</v>
      </c>
      <c r="O2977" s="15">
        <f t="shared" si="1250"/>
        <v>0</v>
      </c>
      <c r="P2977" s="15">
        <f t="shared" si="1251"/>
        <v>0</v>
      </c>
      <c r="Q2977" s="3">
        <f t="shared" si="1268"/>
        <v>11</v>
      </c>
      <c r="R2977" s="3">
        <f t="shared" si="1252"/>
        <v>-0.81</v>
      </c>
      <c r="S2977" s="16">
        <f t="shared" si="1253"/>
        <v>-9.3150000000000013</v>
      </c>
      <c r="T2977" s="3">
        <f t="shared" si="1254"/>
        <v>0</v>
      </c>
      <c r="U2977" s="3">
        <f t="shared" si="1255"/>
        <v>0</v>
      </c>
      <c r="V2977" s="3">
        <f t="shared" si="1256"/>
        <v>0</v>
      </c>
      <c r="W2977" s="19">
        <f t="shared" si="1257"/>
        <v>0</v>
      </c>
      <c r="X2977" s="19">
        <f t="shared" si="1258"/>
        <v>0</v>
      </c>
      <c r="Y2977" s="19">
        <f t="shared" si="1259"/>
        <v>0</v>
      </c>
      <c r="Z2977" s="2">
        <f t="shared" si="1260"/>
        <v>0</v>
      </c>
      <c r="AA2977" s="2">
        <f t="shared" si="1261"/>
        <v>0</v>
      </c>
      <c r="AB2977">
        <v>0</v>
      </c>
      <c r="AC2977">
        <v>0</v>
      </c>
      <c r="AD2977">
        <v>0</v>
      </c>
      <c r="AE2977">
        <v>0</v>
      </c>
      <c r="AF2977" s="2">
        <f t="shared" si="1262"/>
        <v>0</v>
      </c>
      <c r="AG2977" t="b">
        <f t="shared" si="1263"/>
        <v>0</v>
      </c>
      <c r="AH2977" s="2" t="str">
        <f t="shared" si="1264"/>
        <v/>
      </c>
      <c r="AI2977">
        <f t="shared" si="1265"/>
        <v>0</v>
      </c>
      <c r="AJ2977" s="2" t="str">
        <f t="shared" si="1266"/>
        <v/>
      </c>
      <c r="AK2977" s="2" t="str">
        <f t="shared" si="1267"/>
        <v/>
      </c>
    </row>
    <row r="2978" spans="1:37" x14ac:dyDescent="0.3">
      <c r="A2978" s="18">
        <v>41220</v>
      </c>
      <c r="B2978">
        <v>0</v>
      </c>
      <c r="C2978">
        <v>14.5</v>
      </c>
      <c r="D2978">
        <v>7.7</v>
      </c>
      <c r="E2978">
        <v>11.1</v>
      </c>
      <c r="G2978" s="3">
        <f t="shared" si="1269"/>
        <v>0</v>
      </c>
      <c r="H2978" s="3">
        <f t="shared" si="1270"/>
        <v>0</v>
      </c>
      <c r="I2978" s="10">
        <f t="shared" si="1244"/>
        <v>0</v>
      </c>
      <c r="J2978" s="3">
        <f t="shared" si="1245"/>
        <v>0</v>
      </c>
      <c r="K2978" s="3">
        <f t="shared" si="1246"/>
        <v>0</v>
      </c>
      <c r="L2978" s="15">
        <f t="shared" si="1247"/>
        <v>0</v>
      </c>
      <c r="M2978" s="3">
        <f t="shared" si="1248"/>
        <v>0</v>
      </c>
      <c r="N2978" s="15">
        <f t="shared" si="1249"/>
        <v>0</v>
      </c>
      <c r="O2978" s="15">
        <f t="shared" si="1250"/>
        <v>0</v>
      </c>
      <c r="P2978" s="15">
        <f t="shared" si="1251"/>
        <v>0</v>
      </c>
      <c r="Q2978" s="3">
        <f t="shared" si="1268"/>
        <v>11</v>
      </c>
      <c r="R2978" s="3">
        <f t="shared" si="1252"/>
        <v>-0.81</v>
      </c>
      <c r="S2978" s="16">
        <f t="shared" si="1253"/>
        <v>-8.9909999999999997</v>
      </c>
      <c r="T2978" s="3">
        <f t="shared" si="1254"/>
        <v>0</v>
      </c>
      <c r="U2978" s="3">
        <f t="shared" si="1255"/>
        <v>0</v>
      </c>
      <c r="V2978" s="3">
        <f t="shared" si="1256"/>
        <v>0</v>
      </c>
      <c r="W2978" s="19">
        <f t="shared" si="1257"/>
        <v>0</v>
      </c>
      <c r="X2978" s="19">
        <f t="shared" si="1258"/>
        <v>0</v>
      </c>
      <c r="Y2978" s="19">
        <f t="shared" si="1259"/>
        <v>0</v>
      </c>
      <c r="Z2978" s="2">
        <f t="shared" si="1260"/>
        <v>0</v>
      </c>
      <c r="AA2978" s="2">
        <f t="shared" si="1261"/>
        <v>0</v>
      </c>
      <c r="AB2978">
        <v>0</v>
      </c>
      <c r="AC2978">
        <v>0</v>
      </c>
      <c r="AD2978">
        <v>0</v>
      </c>
      <c r="AE2978">
        <v>0</v>
      </c>
      <c r="AF2978" s="2">
        <f t="shared" si="1262"/>
        <v>0</v>
      </c>
      <c r="AG2978" t="b">
        <f t="shared" si="1263"/>
        <v>0</v>
      </c>
      <c r="AH2978" s="2" t="str">
        <f t="shared" si="1264"/>
        <v/>
      </c>
      <c r="AI2978">
        <f t="shared" si="1265"/>
        <v>0</v>
      </c>
      <c r="AJ2978" s="2" t="str">
        <f t="shared" si="1266"/>
        <v/>
      </c>
      <c r="AK2978" s="2" t="str">
        <f t="shared" si="1267"/>
        <v/>
      </c>
    </row>
    <row r="2979" spans="1:37" x14ac:dyDescent="0.3">
      <c r="A2979" s="18">
        <v>41221</v>
      </c>
      <c r="B2979">
        <v>7.62</v>
      </c>
      <c r="C2979">
        <v>7.6</v>
      </c>
      <c r="D2979">
        <v>0.2</v>
      </c>
      <c r="E2979">
        <v>3.9</v>
      </c>
      <c r="G2979" s="3">
        <f t="shared" si="1269"/>
        <v>0</v>
      </c>
      <c r="H2979" s="3">
        <f t="shared" si="1270"/>
        <v>0</v>
      </c>
      <c r="I2979" s="10">
        <f t="shared" si="1244"/>
        <v>0</v>
      </c>
      <c r="J2979" s="3">
        <f t="shared" si="1245"/>
        <v>0</v>
      </c>
      <c r="K2979" s="3">
        <f t="shared" si="1246"/>
        <v>4.9530000000000003</v>
      </c>
      <c r="L2979" s="15">
        <f t="shared" si="1247"/>
        <v>2.6669999999999998</v>
      </c>
      <c r="M2979" s="3">
        <f t="shared" si="1248"/>
        <v>1.4287499999999997</v>
      </c>
      <c r="N2979" s="15">
        <f t="shared" si="1249"/>
        <v>1.4287499999999997</v>
      </c>
      <c r="O2979" s="15">
        <f t="shared" si="1250"/>
        <v>0</v>
      </c>
      <c r="P2979" s="15">
        <f t="shared" si="1251"/>
        <v>0</v>
      </c>
      <c r="Q2979" s="3">
        <f t="shared" si="1268"/>
        <v>11</v>
      </c>
      <c r="R2979" s="3">
        <f t="shared" si="1252"/>
        <v>-0.81</v>
      </c>
      <c r="S2979" s="16">
        <f t="shared" si="1253"/>
        <v>-3.1590000000000003</v>
      </c>
      <c r="T2979" s="3">
        <f t="shared" si="1254"/>
        <v>0</v>
      </c>
      <c r="U2979" s="3">
        <f t="shared" si="1255"/>
        <v>0</v>
      </c>
      <c r="V2979" s="3">
        <f t="shared" si="1256"/>
        <v>0</v>
      </c>
      <c r="W2979" s="19">
        <f t="shared" si="1257"/>
        <v>0</v>
      </c>
      <c r="X2979" s="19">
        <f t="shared" si="1258"/>
        <v>0</v>
      </c>
      <c r="Y2979" s="19">
        <f t="shared" si="1259"/>
        <v>0</v>
      </c>
      <c r="Z2979" s="2">
        <f t="shared" si="1260"/>
        <v>0</v>
      </c>
      <c r="AA2979" s="2">
        <f t="shared" si="1261"/>
        <v>0</v>
      </c>
      <c r="AB2979">
        <v>0</v>
      </c>
      <c r="AC2979">
        <v>0</v>
      </c>
      <c r="AD2979">
        <v>0</v>
      </c>
      <c r="AE2979">
        <v>0</v>
      </c>
      <c r="AF2979" s="2">
        <f t="shared" si="1262"/>
        <v>0</v>
      </c>
      <c r="AG2979" t="b">
        <f t="shared" si="1263"/>
        <v>0</v>
      </c>
      <c r="AH2979" s="2" t="str">
        <f t="shared" si="1264"/>
        <v/>
      </c>
      <c r="AI2979">
        <f t="shared" si="1265"/>
        <v>0</v>
      </c>
      <c r="AJ2979" s="2" t="str">
        <f t="shared" si="1266"/>
        <v/>
      </c>
      <c r="AK2979" s="2" t="str">
        <f t="shared" si="1267"/>
        <v/>
      </c>
    </row>
    <row r="2980" spans="1:37" x14ac:dyDescent="0.3">
      <c r="A2980" s="18">
        <v>41222</v>
      </c>
      <c r="B2980">
        <v>7.62</v>
      </c>
      <c r="C2980">
        <v>3.9</v>
      </c>
      <c r="D2980">
        <v>0.3</v>
      </c>
      <c r="E2980">
        <v>2.1</v>
      </c>
      <c r="G2980" s="3">
        <f t="shared" si="1269"/>
        <v>0</v>
      </c>
      <c r="H2980" s="3">
        <f t="shared" si="1270"/>
        <v>0</v>
      </c>
      <c r="I2980" s="10">
        <f t="shared" si="1244"/>
        <v>0</v>
      </c>
      <c r="J2980" s="3">
        <f t="shared" si="1245"/>
        <v>0</v>
      </c>
      <c r="K2980" s="3">
        <f t="shared" si="1246"/>
        <v>2.6670000000000007</v>
      </c>
      <c r="L2980" s="15">
        <f t="shared" si="1247"/>
        <v>4.9529999999999994</v>
      </c>
      <c r="M2980" s="3">
        <f t="shared" si="1248"/>
        <v>4.286249999999999</v>
      </c>
      <c r="N2980" s="15">
        <f t="shared" si="1249"/>
        <v>4.286249999999999</v>
      </c>
      <c r="O2980" s="15">
        <f t="shared" si="1250"/>
        <v>0.23349056603773591</v>
      </c>
      <c r="P2980" s="15">
        <f t="shared" si="1251"/>
        <v>18.357272727272719</v>
      </c>
      <c r="Q2980" s="3">
        <f t="shared" si="1268"/>
        <v>11</v>
      </c>
      <c r="R2980" s="3">
        <f t="shared" si="1252"/>
        <v>-0.81</v>
      </c>
      <c r="S2980" s="16">
        <f t="shared" si="1253"/>
        <v>-1.7010000000000003</v>
      </c>
      <c r="T2980" s="3">
        <f t="shared" si="1254"/>
        <v>2.5852499999999985</v>
      </c>
      <c r="U2980" s="3">
        <f t="shared" si="1255"/>
        <v>0.23349056603773591</v>
      </c>
      <c r="V2980" s="3">
        <f t="shared" si="1256"/>
        <v>11.072181818181809</v>
      </c>
      <c r="W2980" s="19">
        <f t="shared" si="1257"/>
        <v>2.5852499999999985</v>
      </c>
      <c r="X2980" s="19">
        <f t="shared" si="1258"/>
        <v>0.23349056603773591</v>
      </c>
      <c r="Y2980" s="19">
        <f t="shared" si="1259"/>
        <v>11.072181818181809</v>
      </c>
      <c r="Z2980" s="2">
        <f t="shared" si="1260"/>
        <v>2.5852499999999985</v>
      </c>
      <c r="AA2980" s="2">
        <f t="shared" si="1261"/>
        <v>11.072181818181809</v>
      </c>
      <c r="AB2980">
        <v>0</v>
      </c>
      <c r="AC2980">
        <v>0</v>
      </c>
      <c r="AD2980">
        <v>0</v>
      </c>
      <c r="AE2980">
        <v>0</v>
      </c>
      <c r="AF2980" s="2">
        <f t="shared" si="1262"/>
        <v>0</v>
      </c>
      <c r="AG2980" t="b">
        <f t="shared" si="1263"/>
        <v>1</v>
      </c>
      <c r="AH2980" s="2">
        <f t="shared" si="1264"/>
        <v>2.5852499999999985</v>
      </c>
      <c r="AI2980" t="str">
        <f t="shared" si="1265"/>
        <v/>
      </c>
      <c r="AJ2980" s="2">
        <f t="shared" si="1266"/>
        <v>11.072181818181809</v>
      </c>
      <c r="AK2980" s="2">
        <f t="shared" si="1267"/>
        <v>11.072181818181809</v>
      </c>
    </row>
    <row r="2981" spans="1:37" x14ac:dyDescent="0.3">
      <c r="A2981" s="18">
        <v>41223</v>
      </c>
      <c r="B2981">
        <v>10.16</v>
      </c>
      <c r="C2981">
        <v>2.4</v>
      </c>
      <c r="D2981">
        <v>-0.5</v>
      </c>
      <c r="E2981">
        <v>0.95</v>
      </c>
      <c r="G2981" s="3">
        <f t="shared" si="1269"/>
        <v>2.5852499999999985</v>
      </c>
      <c r="H2981" s="3">
        <f t="shared" si="1270"/>
        <v>11.072181818181809</v>
      </c>
      <c r="I2981" s="10">
        <f t="shared" si="1244"/>
        <v>10.96145999999999</v>
      </c>
      <c r="J2981" s="3">
        <f t="shared" si="1245"/>
        <v>0.23584905660377367</v>
      </c>
      <c r="K2981" s="3">
        <f t="shared" si="1246"/>
        <v>1.6086666666666662</v>
      </c>
      <c r="L2981" s="15">
        <f t="shared" si="1247"/>
        <v>8.5513333333333339</v>
      </c>
      <c r="M2981" s="3">
        <f t="shared" si="1248"/>
        <v>8.1491666666666678</v>
      </c>
      <c r="N2981" s="15">
        <f t="shared" si="1249"/>
        <v>10.734416666666666</v>
      </c>
      <c r="O2981" s="15">
        <f t="shared" si="1250"/>
        <v>0.13109920131042743</v>
      </c>
      <c r="P2981" s="15">
        <f t="shared" si="1251"/>
        <v>81.880107272727273</v>
      </c>
      <c r="Q2981" s="3">
        <f t="shared" si="1268"/>
        <v>11</v>
      </c>
      <c r="R2981" s="3">
        <f t="shared" si="1252"/>
        <v>-0.81</v>
      </c>
      <c r="S2981" s="16">
        <f t="shared" si="1253"/>
        <v>-0.76949999999999996</v>
      </c>
      <c r="T2981" s="3">
        <f t="shared" si="1254"/>
        <v>9.9649166666666655</v>
      </c>
      <c r="U2981" s="3">
        <f t="shared" si="1255"/>
        <v>0.13109920131042743</v>
      </c>
      <c r="V2981" s="3">
        <f t="shared" si="1256"/>
        <v>76.010506296456526</v>
      </c>
      <c r="W2981" s="19">
        <f t="shared" si="1257"/>
        <v>9.9649166666666655</v>
      </c>
      <c r="X2981" s="19">
        <f t="shared" si="1258"/>
        <v>0.13109920131042743</v>
      </c>
      <c r="Y2981" s="19">
        <f t="shared" si="1259"/>
        <v>76.010506296456526</v>
      </c>
      <c r="Z2981" s="2">
        <f t="shared" si="1260"/>
        <v>7.379666666666667</v>
      </c>
      <c r="AA2981" s="2">
        <f t="shared" si="1261"/>
        <v>64.938324478274723</v>
      </c>
      <c r="AB2981">
        <v>2.54</v>
      </c>
      <c r="AC2981">
        <v>2.54</v>
      </c>
      <c r="AD2981">
        <v>0</v>
      </c>
      <c r="AE2981">
        <v>0</v>
      </c>
      <c r="AF2981" s="2">
        <f t="shared" si="1262"/>
        <v>0</v>
      </c>
      <c r="AG2981" t="b">
        <f t="shared" si="1263"/>
        <v>1</v>
      </c>
      <c r="AH2981" s="2">
        <f t="shared" si="1264"/>
        <v>4.839666666666667</v>
      </c>
      <c r="AI2981" t="str">
        <f t="shared" si="1265"/>
        <v/>
      </c>
      <c r="AJ2981" s="2">
        <f t="shared" si="1266"/>
        <v>64.938324478274723</v>
      </c>
      <c r="AK2981" s="2">
        <f t="shared" si="1267"/>
        <v>64.938324478274723</v>
      </c>
    </row>
    <row r="2982" spans="1:37" x14ac:dyDescent="0.3">
      <c r="A2982" s="18">
        <v>41224</v>
      </c>
      <c r="B2982">
        <v>0</v>
      </c>
      <c r="C2982">
        <v>1.7</v>
      </c>
      <c r="D2982">
        <v>-2</v>
      </c>
      <c r="E2982">
        <v>-0.15</v>
      </c>
      <c r="G2982" s="3">
        <f t="shared" si="1269"/>
        <v>9.9649166666666655</v>
      </c>
      <c r="H2982" s="3">
        <f t="shared" si="1270"/>
        <v>76.010506296456526</v>
      </c>
      <c r="I2982" s="10">
        <f t="shared" si="1244"/>
        <v>75.250401233491957</v>
      </c>
      <c r="J2982" s="3">
        <f t="shared" si="1245"/>
        <v>0.13242343566709841</v>
      </c>
      <c r="K2982" s="3">
        <f t="shared" si="1246"/>
        <v>0</v>
      </c>
      <c r="L2982" s="15">
        <f t="shared" si="1247"/>
        <v>0</v>
      </c>
      <c r="M2982" s="3">
        <f t="shared" si="1248"/>
        <v>0</v>
      </c>
      <c r="N2982" s="15">
        <f t="shared" si="1249"/>
        <v>9.9649166666666655</v>
      </c>
      <c r="O2982" s="15">
        <f t="shared" si="1250"/>
        <v>0.13242343566709841</v>
      </c>
      <c r="P2982" s="15">
        <f t="shared" si="1251"/>
        <v>75.250401233491957</v>
      </c>
      <c r="Q2982" s="3">
        <f t="shared" si="1268"/>
        <v>11</v>
      </c>
      <c r="R2982" s="3">
        <f t="shared" si="1252"/>
        <v>-0.81</v>
      </c>
      <c r="S2982" s="16">
        <f t="shared" si="1253"/>
        <v>0</v>
      </c>
      <c r="T2982" s="3">
        <f t="shared" si="1254"/>
        <v>9.9649166666666655</v>
      </c>
      <c r="U2982" s="3">
        <f t="shared" si="1255"/>
        <v>0.13242343566709841</v>
      </c>
      <c r="V2982" s="3">
        <f t="shared" si="1256"/>
        <v>75.250401233491957</v>
      </c>
      <c r="W2982" s="19">
        <f t="shared" si="1257"/>
        <v>9.9649166666666655</v>
      </c>
      <c r="X2982" s="19">
        <f t="shared" si="1258"/>
        <v>0.13242343566709841</v>
      </c>
      <c r="Y2982" s="19">
        <f t="shared" si="1259"/>
        <v>75.250401233491957</v>
      </c>
      <c r="Z2982" s="2">
        <f t="shared" si="1260"/>
        <v>0</v>
      </c>
      <c r="AA2982" s="2">
        <f t="shared" si="1261"/>
        <v>-0.76010506296456981</v>
      </c>
      <c r="AB2982">
        <v>0</v>
      </c>
      <c r="AC2982">
        <v>2.54</v>
      </c>
      <c r="AD2982">
        <v>0</v>
      </c>
      <c r="AE2982">
        <v>0</v>
      </c>
      <c r="AF2982" s="2">
        <f t="shared" si="1262"/>
        <v>0</v>
      </c>
      <c r="AG2982" t="b">
        <f t="shared" si="1263"/>
        <v>0</v>
      </c>
      <c r="AH2982" s="2" t="str">
        <f t="shared" si="1264"/>
        <v/>
      </c>
      <c r="AI2982" t="str">
        <f t="shared" si="1265"/>
        <v/>
      </c>
      <c r="AJ2982" s="2" t="str">
        <f t="shared" si="1266"/>
        <v/>
      </c>
      <c r="AK2982" s="2" t="str">
        <f t="shared" si="1267"/>
        <v/>
      </c>
    </row>
    <row r="2983" spans="1:37" x14ac:dyDescent="0.3">
      <c r="A2983" s="18">
        <v>41225</v>
      </c>
      <c r="B2983">
        <v>5.08</v>
      </c>
      <c r="C2983">
        <v>2.6</v>
      </c>
      <c r="D2983">
        <v>-1.6</v>
      </c>
      <c r="E2983">
        <v>0.5</v>
      </c>
      <c r="G2983" s="3">
        <f t="shared" si="1269"/>
        <v>9.9649166666666655</v>
      </c>
      <c r="H2983" s="3">
        <f t="shared" si="1270"/>
        <v>75.250401233491957</v>
      </c>
      <c r="I2983" s="10">
        <f t="shared" si="1244"/>
        <v>74.497897221157032</v>
      </c>
      <c r="J2983" s="3">
        <f t="shared" si="1245"/>
        <v>0.13376104612838224</v>
      </c>
      <c r="K2983" s="3">
        <f t="shared" si="1246"/>
        <v>0.42333333333333378</v>
      </c>
      <c r="L2983" s="15">
        <f t="shared" si="1247"/>
        <v>4.6566666666666663</v>
      </c>
      <c r="M2983" s="3">
        <f t="shared" si="1248"/>
        <v>4.5508333333333333</v>
      </c>
      <c r="N2983" s="15">
        <f t="shared" si="1249"/>
        <v>14.515749999999999</v>
      </c>
      <c r="O2983" s="15">
        <f t="shared" si="1250"/>
        <v>0.12770486426925134</v>
      </c>
      <c r="P2983" s="15">
        <f t="shared" si="1251"/>
        <v>113.66638289826746</v>
      </c>
      <c r="Q2983" s="3">
        <f t="shared" si="1268"/>
        <v>11</v>
      </c>
      <c r="R2983" s="3">
        <f t="shared" si="1252"/>
        <v>-0.81</v>
      </c>
      <c r="S2983" s="16">
        <f t="shared" si="1253"/>
        <v>-0.40500000000000003</v>
      </c>
      <c r="T2983" s="3">
        <f t="shared" si="1254"/>
        <v>14.110749999999999</v>
      </c>
      <c r="U2983" s="3">
        <f t="shared" si="1255"/>
        <v>0.12770486426925134</v>
      </c>
      <c r="V2983" s="3">
        <f t="shared" si="1256"/>
        <v>110.49500800728366</v>
      </c>
      <c r="W2983" s="19">
        <f t="shared" si="1257"/>
        <v>14.110749999999999</v>
      </c>
      <c r="X2983" s="19">
        <f t="shared" si="1258"/>
        <v>0.12770486426925134</v>
      </c>
      <c r="Y2983" s="19">
        <f t="shared" si="1259"/>
        <v>110.49500800728366</v>
      </c>
      <c r="Z2983" s="2">
        <f t="shared" si="1260"/>
        <v>4.1458333333333339</v>
      </c>
      <c r="AA2983" s="2">
        <f t="shared" si="1261"/>
        <v>35.244606773791702</v>
      </c>
      <c r="AB2983">
        <v>-2.54</v>
      </c>
      <c r="AC2983">
        <v>0</v>
      </c>
      <c r="AD2983">
        <v>0</v>
      </c>
      <c r="AE2983">
        <v>0</v>
      </c>
      <c r="AF2983" s="2">
        <f t="shared" si="1262"/>
        <v>0</v>
      </c>
      <c r="AG2983" t="b">
        <f t="shared" si="1263"/>
        <v>1</v>
      </c>
      <c r="AH2983" s="2">
        <f t="shared" si="1264"/>
        <v>6.685833333333334</v>
      </c>
      <c r="AI2983" t="str">
        <f t="shared" si="1265"/>
        <v/>
      </c>
      <c r="AJ2983" s="2">
        <f t="shared" si="1266"/>
        <v>35.244606773791702</v>
      </c>
      <c r="AK2983" s="2">
        <f t="shared" si="1267"/>
        <v>35.244606773791702</v>
      </c>
    </row>
    <row r="2984" spans="1:37" x14ac:dyDescent="0.3">
      <c r="A2984" s="18">
        <v>41226</v>
      </c>
      <c r="B2984">
        <v>22.86</v>
      </c>
      <c r="C2984">
        <v>5.0999999999999996</v>
      </c>
      <c r="D2984">
        <v>1.8</v>
      </c>
      <c r="E2984">
        <v>3.45</v>
      </c>
      <c r="G2984" s="3">
        <f t="shared" si="1269"/>
        <v>14.110749999999999</v>
      </c>
      <c r="H2984" s="3">
        <f t="shared" si="1270"/>
        <v>110.49500800728366</v>
      </c>
      <c r="I2984" s="10">
        <f t="shared" si="1244"/>
        <v>109.39005792721082</v>
      </c>
      <c r="J2984" s="3">
        <f t="shared" si="1245"/>
        <v>0.12899481239318317</v>
      </c>
      <c r="K2984" s="3">
        <f t="shared" si="1246"/>
        <v>13.144500000000001</v>
      </c>
      <c r="L2984" s="15">
        <f t="shared" si="1247"/>
        <v>9.7154999999999987</v>
      </c>
      <c r="M2984" s="3">
        <f t="shared" si="1248"/>
        <v>6.4293749999999985</v>
      </c>
      <c r="N2984" s="15">
        <f t="shared" si="1249"/>
        <v>20.540124999999996</v>
      </c>
      <c r="O2984" s="15">
        <f t="shared" si="1250"/>
        <v>0.21437646683540826</v>
      </c>
      <c r="P2984" s="15">
        <f t="shared" si="1251"/>
        <v>95.813338577737085</v>
      </c>
      <c r="Q2984" s="3">
        <f t="shared" si="1268"/>
        <v>11</v>
      </c>
      <c r="R2984" s="3">
        <f t="shared" si="1252"/>
        <v>-0.81</v>
      </c>
      <c r="S2984" s="16">
        <f t="shared" si="1253"/>
        <v>-2.7945000000000002</v>
      </c>
      <c r="T2984" s="3">
        <f t="shared" si="1254"/>
        <v>17.745624999999997</v>
      </c>
      <c r="U2984" s="3">
        <f t="shared" si="1255"/>
        <v>0.21437646683540826</v>
      </c>
      <c r="V2984" s="3">
        <f t="shared" si="1256"/>
        <v>82.777859258332441</v>
      </c>
      <c r="W2984" s="19">
        <f t="shared" si="1257"/>
        <v>17.745624999999997</v>
      </c>
      <c r="X2984" s="19">
        <f t="shared" si="1258"/>
        <v>0.21437646683540826</v>
      </c>
      <c r="Y2984" s="19">
        <f t="shared" si="1259"/>
        <v>82.777859258332441</v>
      </c>
      <c r="Z2984" s="2">
        <f t="shared" si="1260"/>
        <v>3.6348749999999974</v>
      </c>
      <c r="AA2984" s="2">
        <f t="shared" si="1261"/>
        <v>-27.717148748951217</v>
      </c>
      <c r="AB2984">
        <v>0</v>
      </c>
      <c r="AC2984">
        <v>0</v>
      </c>
      <c r="AD2984">
        <v>0</v>
      </c>
      <c r="AE2984">
        <v>0</v>
      </c>
      <c r="AF2984" s="2">
        <f t="shared" si="1262"/>
        <v>0</v>
      </c>
      <c r="AG2984" t="b">
        <f t="shared" si="1263"/>
        <v>1</v>
      </c>
      <c r="AH2984" s="2">
        <f t="shared" si="1264"/>
        <v>3.6348749999999974</v>
      </c>
      <c r="AI2984" t="str">
        <f t="shared" si="1265"/>
        <v/>
      </c>
      <c r="AJ2984" s="2">
        <f t="shared" si="1266"/>
        <v>-27.717148748951217</v>
      </c>
      <c r="AK2984" s="2">
        <f t="shared" si="1267"/>
        <v>27.717148748951217</v>
      </c>
    </row>
    <row r="2985" spans="1:37" x14ac:dyDescent="0.3">
      <c r="A2985" s="18">
        <v>41227</v>
      </c>
      <c r="B2985">
        <v>2.54</v>
      </c>
      <c r="C2985">
        <v>7.4</v>
      </c>
      <c r="D2985">
        <v>2.9</v>
      </c>
      <c r="E2985">
        <v>5.15</v>
      </c>
      <c r="G2985" s="3">
        <f t="shared" si="1269"/>
        <v>17.745624999999997</v>
      </c>
      <c r="H2985" s="3">
        <f t="shared" si="1270"/>
        <v>82.777859258332441</v>
      </c>
      <c r="I2985" s="10">
        <f t="shared" si="1244"/>
        <v>81.950080665749113</v>
      </c>
      <c r="J2985" s="3">
        <f t="shared" si="1245"/>
        <v>0.21654188569233157</v>
      </c>
      <c r="K2985" s="3">
        <f t="shared" si="1246"/>
        <v>2.180166666666667</v>
      </c>
      <c r="L2985" s="15">
        <f t="shared" si="1247"/>
        <v>0.35983333333333317</v>
      </c>
      <c r="M2985" s="3">
        <f t="shared" si="1248"/>
        <v>-0.18520833333333359</v>
      </c>
      <c r="N2985" s="15">
        <f t="shared" si="1249"/>
        <v>17.560416666666665</v>
      </c>
      <c r="O2985" s="15">
        <f t="shared" si="1250"/>
        <v>0.2336616373323005</v>
      </c>
      <c r="P2985" s="15">
        <f t="shared" si="1251"/>
        <v>75.153186749664101</v>
      </c>
      <c r="Q2985" s="3">
        <f t="shared" si="1268"/>
        <v>11</v>
      </c>
      <c r="R2985" s="3">
        <f t="shared" si="1252"/>
        <v>-0.81</v>
      </c>
      <c r="S2985" s="16">
        <f t="shared" si="1253"/>
        <v>-4.1715000000000009</v>
      </c>
      <c r="T2985" s="3">
        <f t="shared" si="1254"/>
        <v>13.388916666666663</v>
      </c>
      <c r="U2985" s="3">
        <f t="shared" si="1255"/>
        <v>0.2336616373323005</v>
      </c>
      <c r="V2985" s="3">
        <f t="shared" si="1256"/>
        <v>57.300448715189376</v>
      </c>
      <c r="W2985" s="19">
        <f t="shared" si="1257"/>
        <v>13.388916666666663</v>
      </c>
      <c r="X2985" s="19">
        <f t="shared" si="1258"/>
        <v>0.2336616373323005</v>
      </c>
      <c r="Y2985" s="19">
        <f t="shared" si="1259"/>
        <v>57.300448715189376</v>
      </c>
      <c r="Z2985" s="2">
        <f t="shared" si="1260"/>
        <v>-4.3567083333333336</v>
      </c>
      <c r="AA2985" s="2">
        <f t="shared" si="1261"/>
        <v>-25.477410543143066</v>
      </c>
      <c r="AB2985">
        <v>0</v>
      </c>
      <c r="AC2985">
        <v>0</v>
      </c>
      <c r="AD2985">
        <v>0</v>
      </c>
      <c r="AE2985">
        <v>0</v>
      </c>
      <c r="AF2985" s="2">
        <f t="shared" si="1262"/>
        <v>0</v>
      </c>
      <c r="AG2985" t="b">
        <f t="shared" si="1263"/>
        <v>1</v>
      </c>
      <c r="AH2985" s="2">
        <f t="shared" si="1264"/>
        <v>-4.3567083333333336</v>
      </c>
      <c r="AI2985" t="str">
        <f t="shared" si="1265"/>
        <v/>
      </c>
      <c r="AJ2985" s="2">
        <f t="shared" si="1266"/>
        <v>-25.477410543143066</v>
      </c>
      <c r="AK2985" s="2">
        <f t="shared" si="1267"/>
        <v>25.477410543143066</v>
      </c>
    </row>
    <row r="2986" spans="1:37" x14ac:dyDescent="0.3">
      <c r="A2986" s="18">
        <v>41228</v>
      </c>
      <c r="B2986">
        <v>0</v>
      </c>
      <c r="C2986">
        <v>7.1</v>
      </c>
      <c r="D2986">
        <v>2.5</v>
      </c>
      <c r="E2986">
        <v>4.8</v>
      </c>
      <c r="G2986" s="3">
        <f t="shared" si="1269"/>
        <v>13.388916666666663</v>
      </c>
      <c r="H2986" s="3">
        <f t="shared" si="1270"/>
        <v>57.300448715189376</v>
      </c>
      <c r="I2986" s="10">
        <f t="shared" si="1244"/>
        <v>56.727444228037484</v>
      </c>
      <c r="J2986" s="3">
        <f t="shared" si="1245"/>
        <v>0.23602185589121261</v>
      </c>
      <c r="K2986" s="3">
        <f t="shared" si="1246"/>
        <v>0</v>
      </c>
      <c r="L2986" s="15">
        <f t="shared" si="1247"/>
        <v>0</v>
      </c>
      <c r="M2986" s="3">
        <f t="shared" si="1248"/>
        <v>0</v>
      </c>
      <c r="N2986" s="15">
        <f t="shared" si="1249"/>
        <v>13.388916666666663</v>
      </c>
      <c r="O2986" s="15">
        <f t="shared" si="1250"/>
        <v>0.23602185589121261</v>
      </c>
      <c r="P2986" s="15">
        <f t="shared" si="1251"/>
        <v>56.727444228037484</v>
      </c>
      <c r="Q2986" s="3">
        <f t="shared" si="1268"/>
        <v>11</v>
      </c>
      <c r="R2986" s="3">
        <f t="shared" si="1252"/>
        <v>-0.81</v>
      </c>
      <c r="S2986" s="16">
        <f t="shared" si="1253"/>
        <v>-3.8879999999999999</v>
      </c>
      <c r="T2986" s="3">
        <f t="shared" si="1254"/>
        <v>9.5009166666666633</v>
      </c>
      <c r="U2986" s="3">
        <f t="shared" si="1255"/>
        <v>0.23602185589121261</v>
      </c>
      <c r="V2986" s="3">
        <f t="shared" si="1256"/>
        <v>40.25439352127556</v>
      </c>
      <c r="W2986" s="19">
        <f t="shared" si="1257"/>
        <v>9.5009166666666633</v>
      </c>
      <c r="X2986" s="19">
        <f t="shared" si="1258"/>
        <v>0.23602185589121261</v>
      </c>
      <c r="Y2986" s="19">
        <f t="shared" si="1259"/>
        <v>40.25439352127556</v>
      </c>
      <c r="Z2986" s="2">
        <f t="shared" si="1260"/>
        <v>-3.8879999999999999</v>
      </c>
      <c r="AA2986" s="2">
        <f t="shared" si="1261"/>
        <v>-17.046055193913816</v>
      </c>
      <c r="AB2986">
        <v>0</v>
      </c>
      <c r="AC2986">
        <v>0</v>
      </c>
      <c r="AD2986">
        <v>0</v>
      </c>
      <c r="AE2986">
        <v>0</v>
      </c>
      <c r="AF2986" s="2">
        <f t="shared" si="1262"/>
        <v>0</v>
      </c>
      <c r="AG2986" t="b">
        <f t="shared" si="1263"/>
        <v>1</v>
      </c>
      <c r="AH2986" s="2">
        <f t="shared" si="1264"/>
        <v>-3.8879999999999999</v>
      </c>
      <c r="AI2986" t="str">
        <f t="shared" si="1265"/>
        <v/>
      </c>
      <c r="AJ2986" s="2">
        <f t="shared" si="1266"/>
        <v>-17.046055193913816</v>
      </c>
      <c r="AK2986" s="2">
        <f t="shared" si="1267"/>
        <v>17.046055193913816</v>
      </c>
    </row>
    <row r="2987" spans="1:37" x14ac:dyDescent="0.3">
      <c r="A2987" s="18">
        <v>41229</v>
      </c>
      <c r="B2987">
        <v>0</v>
      </c>
      <c r="C2987">
        <v>9.5</v>
      </c>
      <c r="D2987">
        <v>2.2000000000000002</v>
      </c>
      <c r="E2987">
        <v>5.85</v>
      </c>
      <c r="G2987" s="3">
        <f t="shared" si="1269"/>
        <v>9.5009166666666633</v>
      </c>
      <c r="H2987" s="3">
        <f t="shared" si="1270"/>
        <v>40.25439352127556</v>
      </c>
      <c r="I2987" s="10">
        <f t="shared" si="1244"/>
        <v>39.851849586062805</v>
      </c>
      <c r="J2987" s="3">
        <f t="shared" si="1245"/>
        <v>0.23840591504162892</v>
      </c>
      <c r="K2987" s="3">
        <f t="shared" si="1246"/>
        <v>0</v>
      </c>
      <c r="L2987" s="15">
        <f t="shared" si="1247"/>
        <v>0</v>
      </c>
      <c r="M2987" s="3">
        <f t="shared" si="1248"/>
        <v>0</v>
      </c>
      <c r="N2987" s="15">
        <f t="shared" si="1249"/>
        <v>9.5009166666666633</v>
      </c>
      <c r="O2987" s="15">
        <f t="shared" si="1250"/>
        <v>0.23840591504162892</v>
      </c>
      <c r="P2987" s="15">
        <f t="shared" si="1251"/>
        <v>39.851849586062805</v>
      </c>
      <c r="Q2987" s="3">
        <f t="shared" si="1268"/>
        <v>11</v>
      </c>
      <c r="R2987" s="3">
        <f t="shared" si="1252"/>
        <v>-0.81</v>
      </c>
      <c r="S2987" s="16">
        <f t="shared" si="1253"/>
        <v>-4.7385000000000002</v>
      </c>
      <c r="T2987" s="3">
        <f t="shared" si="1254"/>
        <v>4.7624166666666632</v>
      </c>
      <c r="U2987" s="3">
        <f t="shared" si="1255"/>
        <v>0.23840591504162892</v>
      </c>
      <c r="V2987" s="3">
        <f t="shared" si="1256"/>
        <v>19.976084342685375</v>
      </c>
      <c r="W2987" s="19">
        <f t="shared" si="1257"/>
        <v>4.7624166666666632</v>
      </c>
      <c r="X2987" s="19">
        <f t="shared" si="1258"/>
        <v>0.23840591504162892</v>
      </c>
      <c r="Y2987" s="19">
        <f t="shared" si="1259"/>
        <v>19.976084342685375</v>
      </c>
      <c r="Z2987" s="2">
        <f t="shared" si="1260"/>
        <v>-4.7385000000000002</v>
      </c>
      <c r="AA2987" s="2">
        <f t="shared" si="1261"/>
        <v>-20.278309178590185</v>
      </c>
      <c r="AB2987">
        <v>0</v>
      </c>
      <c r="AC2987">
        <v>0</v>
      </c>
      <c r="AD2987">
        <v>0</v>
      </c>
      <c r="AE2987">
        <v>0</v>
      </c>
      <c r="AF2987" s="2">
        <f t="shared" si="1262"/>
        <v>0</v>
      </c>
      <c r="AG2987" t="b">
        <f t="shared" si="1263"/>
        <v>1</v>
      </c>
      <c r="AH2987" s="2">
        <f t="shared" si="1264"/>
        <v>-4.7385000000000002</v>
      </c>
      <c r="AI2987" t="str">
        <f t="shared" si="1265"/>
        <v/>
      </c>
      <c r="AJ2987" s="2">
        <f t="shared" si="1266"/>
        <v>-20.278309178590185</v>
      </c>
      <c r="AK2987" s="2">
        <f t="shared" si="1267"/>
        <v>20.278309178590185</v>
      </c>
    </row>
    <row r="2988" spans="1:37" x14ac:dyDescent="0.3">
      <c r="A2988" s="18">
        <v>41230</v>
      </c>
      <c r="B2988">
        <v>0</v>
      </c>
      <c r="C2988">
        <v>10.199999999999999</v>
      </c>
      <c r="D2988">
        <v>4.5999999999999996</v>
      </c>
      <c r="E2988">
        <v>7.4</v>
      </c>
      <c r="G2988" s="3">
        <f t="shared" si="1269"/>
        <v>4.7624166666666632</v>
      </c>
      <c r="H2988" s="3">
        <f t="shared" si="1270"/>
        <v>19.976084342685375</v>
      </c>
      <c r="I2988" s="10">
        <f t="shared" si="1244"/>
        <v>19.77632349925852</v>
      </c>
      <c r="J2988" s="3">
        <f t="shared" si="1245"/>
        <v>0.24081405559760499</v>
      </c>
      <c r="K2988" s="3">
        <f t="shared" si="1246"/>
        <v>0</v>
      </c>
      <c r="L2988" s="15">
        <f t="shared" si="1247"/>
        <v>0</v>
      </c>
      <c r="M2988" s="3">
        <f t="shared" si="1248"/>
        <v>0</v>
      </c>
      <c r="N2988" s="15">
        <f t="shared" si="1249"/>
        <v>4.7624166666666632</v>
      </c>
      <c r="O2988" s="15">
        <f t="shared" si="1250"/>
        <v>0.24081405559760499</v>
      </c>
      <c r="P2988" s="15">
        <f t="shared" si="1251"/>
        <v>19.77632349925852</v>
      </c>
      <c r="Q2988" s="3">
        <f t="shared" si="1268"/>
        <v>11</v>
      </c>
      <c r="R2988" s="3">
        <f t="shared" si="1252"/>
        <v>-0.81</v>
      </c>
      <c r="S2988" s="16">
        <f t="shared" si="1253"/>
        <v>-5.9940000000000007</v>
      </c>
      <c r="T2988" s="3">
        <f t="shared" si="1254"/>
        <v>0</v>
      </c>
      <c r="U2988" s="3">
        <f t="shared" si="1255"/>
        <v>0.24081405559760499</v>
      </c>
      <c r="V2988" s="3">
        <f t="shared" si="1256"/>
        <v>0</v>
      </c>
      <c r="W2988" s="19">
        <f t="shared" si="1257"/>
        <v>0</v>
      </c>
      <c r="X2988" s="19">
        <f t="shared" si="1258"/>
        <v>0.24081405559760499</v>
      </c>
      <c r="Y2988" s="19">
        <f t="shared" si="1259"/>
        <v>0</v>
      </c>
      <c r="Z2988" s="2">
        <f t="shared" si="1260"/>
        <v>-4.7624166666666632</v>
      </c>
      <c r="AA2988" s="2">
        <f t="shared" si="1261"/>
        <v>-19.976084342685375</v>
      </c>
      <c r="AB2988">
        <v>0</v>
      </c>
      <c r="AC2988">
        <v>0</v>
      </c>
      <c r="AD2988">
        <v>0</v>
      </c>
      <c r="AE2988">
        <v>0</v>
      </c>
      <c r="AF2988" s="2">
        <f t="shared" si="1262"/>
        <v>0</v>
      </c>
      <c r="AG2988" t="b">
        <f t="shared" si="1263"/>
        <v>1</v>
      </c>
      <c r="AH2988" s="2">
        <f t="shared" si="1264"/>
        <v>-4.7624166666666632</v>
      </c>
      <c r="AI2988" t="str">
        <f t="shared" si="1265"/>
        <v/>
      </c>
      <c r="AJ2988" s="2">
        <f t="shared" si="1266"/>
        <v>-19.976084342685375</v>
      </c>
      <c r="AK2988" s="2">
        <f t="shared" si="1267"/>
        <v>19.976084342685375</v>
      </c>
    </row>
    <row r="2989" spans="1:37" x14ac:dyDescent="0.3">
      <c r="A2989" s="18">
        <v>41231</v>
      </c>
      <c r="B2989">
        <v>22.86</v>
      </c>
      <c r="C2989">
        <v>7.1</v>
      </c>
      <c r="D2989">
        <v>1.1000000000000001</v>
      </c>
      <c r="E2989">
        <v>4.0999999999999996</v>
      </c>
      <c r="G2989" s="3">
        <f t="shared" si="1269"/>
        <v>0</v>
      </c>
      <c r="H2989" s="3">
        <f t="shared" si="1270"/>
        <v>0</v>
      </c>
      <c r="I2989" s="10">
        <f t="shared" si="1244"/>
        <v>0</v>
      </c>
      <c r="J2989" s="3">
        <f t="shared" si="1245"/>
        <v>0</v>
      </c>
      <c r="K2989" s="3">
        <f t="shared" si="1246"/>
        <v>15.620999999999999</v>
      </c>
      <c r="L2989" s="15">
        <f t="shared" si="1247"/>
        <v>7.2390000000000017</v>
      </c>
      <c r="M2989" s="3">
        <f t="shared" si="1248"/>
        <v>3.333750000000002</v>
      </c>
      <c r="N2989" s="15">
        <f t="shared" si="1249"/>
        <v>3.333750000000002</v>
      </c>
      <c r="O2989" s="15">
        <f t="shared" si="1250"/>
        <v>0</v>
      </c>
      <c r="P2989" s="15">
        <f t="shared" si="1251"/>
        <v>0</v>
      </c>
      <c r="Q2989" s="3">
        <f t="shared" si="1268"/>
        <v>11</v>
      </c>
      <c r="R2989" s="3">
        <f t="shared" si="1252"/>
        <v>-0.81</v>
      </c>
      <c r="S2989" s="16">
        <f t="shared" si="1253"/>
        <v>-3.3209999999999997</v>
      </c>
      <c r="T2989" s="3">
        <f t="shared" si="1254"/>
        <v>1.275000000000226E-2</v>
      </c>
      <c r="U2989" s="3">
        <f t="shared" si="1255"/>
        <v>0</v>
      </c>
      <c r="V2989" s="3">
        <f t="shared" si="1256"/>
        <v>0</v>
      </c>
      <c r="W2989" s="19">
        <f t="shared" si="1257"/>
        <v>1.275000000000226E-2</v>
      </c>
      <c r="X2989" s="19">
        <f t="shared" si="1258"/>
        <v>0</v>
      </c>
      <c r="Y2989" s="19">
        <f t="shared" si="1259"/>
        <v>0</v>
      </c>
      <c r="Z2989" s="2">
        <f t="shared" si="1260"/>
        <v>1.275000000000226E-2</v>
      </c>
      <c r="AA2989" s="2">
        <f t="shared" si="1261"/>
        <v>0</v>
      </c>
      <c r="AB2989">
        <v>0</v>
      </c>
      <c r="AC2989">
        <v>0</v>
      </c>
      <c r="AD2989">
        <v>0</v>
      </c>
      <c r="AE2989">
        <v>0</v>
      </c>
      <c r="AF2989" s="2">
        <f t="shared" si="1262"/>
        <v>0</v>
      </c>
      <c r="AG2989" t="b">
        <f t="shared" si="1263"/>
        <v>1</v>
      </c>
      <c r="AH2989" s="2">
        <f t="shared" si="1264"/>
        <v>1.275000000000226E-2</v>
      </c>
      <c r="AI2989" t="str">
        <f t="shared" si="1265"/>
        <v/>
      </c>
      <c r="AJ2989" s="2">
        <f t="shared" si="1266"/>
        <v>0</v>
      </c>
      <c r="AK2989" s="2">
        <f t="shared" si="1267"/>
        <v>0</v>
      </c>
    </row>
    <row r="2990" spans="1:37" x14ac:dyDescent="0.3">
      <c r="A2990" s="18">
        <v>41232</v>
      </c>
      <c r="B2990">
        <v>22.86</v>
      </c>
      <c r="C2990">
        <v>4.5999999999999996</v>
      </c>
      <c r="D2990">
        <v>1.1000000000000001</v>
      </c>
      <c r="E2990">
        <v>2.85</v>
      </c>
      <c r="G2990" s="3">
        <f t="shared" si="1269"/>
        <v>1.275000000000226E-2</v>
      </c>
      <c r="H2990" s="3">
        <f t="shared" si="1270"/>
        <v>0</v>
      </c>
      <c r="I2990" s="10">
        <f t="shared" si="1244"/>
        <v>0</v>
      </c>
      <c r="J2990" s="3">
        <f t="shared" si="1245"/>
        <v>0</v>
      </c>
      <c r="K2990" s="3">
        <f t="shared" si="1246"/>
        <v>10.858500000000001</v>
      </c>
      <c r="L2990" s="15">
        <f t="shared" si="1247"/>
        <v>12.001499999999998</v>
      </c>
      <c r="M2990" s="3">
        <f t="shared" si="1248"/>
        <v>9.2868749999999984</v>
      </c>
      <c r="N2990" s="15">
        <f t="shared" si="1249"/>
        <v>9.2996250000000007</v>
      </c>
      <c r="O2990" s="15">
        <f t="shared" si="1250"/>
        <v>17.899540682415314</v>
      </c>
      <c r="P2990" s="15">
        <f t="shared" si="1251"/>
        <v>0.51954545454543677</v>
      </c>
      <c r="Q2990" s="3">
        <f t="shared" si="1268"/>
        <v>11</v>
      </c>
      <c r="R2990" s="3">
        <f t="shared" si="1252"/>
        <v>-0.81</v>
      </c>
      <c r="S2990" s="16">
        <f t="shared" si="1253"/>
        <v>-2.3085000000000004</v>
      </c>
      <c r="T2990" s="3">
        <f t="shared" si="1254"/>
        <v>6.9911250000000003</v>
      </c>
      <c r="U2990" s="3">
        <f t="shared" si="1255"/>
        <v>0.7</v>
      </c>
      <c r="V2990" s="3">
        <f t="shared" si="1256"/>
        <v>9.9873214285714287</v>
      </c>
      <c r="W2990" s="19">
        <f t="shared" si="1257"/>
        <v>6.9911250000000003</v>
      </c>
      <c r="X2990" s="19">
        <f t="shared" si="1258"/>
        <v>0.7</v>
      </c>
      <c r="Y2990" s="19">
        <f t="shared" si="1259"/>
        <v>9.9873214285714287</v>
      </c>
      <c r="Z2990" s="2">
        <f t="shared" si="1260"/>
        <v>6.978374999999998</v>
      </c>
      <c r="AA2990" s="2">
        <f t="shared" si="1261"/>
        <v>9.9873214285714287</v>
      </c>
      <c r="AB2990">
        <v>0</v>
      </c>
      <c r="AC2990">
        <v>0</v>
      </c>
      <c r="AD2990">
        <v>0</v>
      </c>
      <c r="AE2990">
        <v>0</v>
      </c>
      <c r="AF2990" s="2">
        <f t="shared" si="1262"/>
        <v>0</v>
      </c>
      <c r="AG2990" t="b">
        <f t="shared" si="1263"/>
        <v>1</v>
      </c>
      <c r="AH2990" s="2">
        <f t="shared" si="1264"/>
        <v>6.978374999999998</v>
      </c>
      <c r="AI2990">
        <f t="shared" si="1265"/>
        <v>6.978374999999998</v>
      </c>
      <c r="AJ2990" s="2">
        <f t="shared" si="1266"/>
        <v>9.9873214285714287</v>
      </c>
      <c r="AK2990" s="2">
        <f t="shared" si="1267"/>
        <v>9.9873214285714287</v>
      </c>
    </row>
    <row r="2991" spans="1:37" x14ac:dyDescent="0.3">
      <c r="A2991" s="18">
        <v>41233</v>
      </c>
      <c r="B2991">
        <v>66.040000000000006</v>
      </c>
      <c r="C2991">
        <v>7.8</v>
      </c>
      <c r="D2991">
        <v>4.5</v>
      </c>
      <c r="E2991">
        <v>6.15</v>
      </c>
      <c r="G2991" s="3">
        <f t="shared" si="1269"/>
        <v>6.9911250000000003</v>
      </c>
      <c r="H2991" s="3">
        <f t="shared" si="1270"/>
        <v>9.9873214285714287</v>
      </c>
      <c r="I2991" s="10">
        <f t="shared" si="1244"/>
        <v>9.8874482142857136</v>
      </c>
      <c r="J2991" s="3">
        <f t="shared" si="1245"/>
        <v>0.70707070707070718</v>
      </c>
      <c r="K2991" s="3">
        <f t="shared" si="1246"/>
        <v>66.040000000000006</v>
      </c>
      <c r="L2991" s="15">
        <f t="shared" si="1247"/>
        <v>0</v>
      </c>
      <c r="M2991" s="3">
        <f t="shared" si="1248"/>
        <v>-16.510000000000002</v>
      </c>
      <c r="N2991" s="15">
        <f t="shared" si="1249"/>
        <v>0</v>
      </c>
      <c r="O2991" s="15">
        <f t="shared" si="1250"/>
        <v>0</v>
      </c>
      <c r="P2991" s="15">
        <f t="shared" si="1251"/>
        <v>0</v>
      </c>
      <c r="Q2991" s="3">
        <f t="shared" si="1268"/>
        <v>11</v>
      </c>
      <c r="R2991" s="3">
        <f t="shared" si="1252"/>
        <v>-0.81</v>
      </c>
      <c r="S2991" s="16">
        <f t="shared" si="1253"/>
        <v>-4.9815000000000005</v>
      </c>
      <c r="T2991" s="3">
        <f t="shared" si="1254"/>
        <v>0</v>
      </c>
      <c r="U2991" s="3">
        <f t="shared" si="1255"/>
        <v>0</v>
      </c>
      <c r="V2991" s="3">
        <f t="shared" si="1256"/>
        <v>0</v>
      </c>
      <c r="W2991" s="19">
        <f t="shared" si="1257"/>
        <v>0</v>
      </c>
      <c r="X2991" s="19">
        <f t="shared" si="1258"/>
        <v>0</v>
      </c>
      <c r="Y2991" s="19">
        <f t="shared" si="1259"/>
        <v>0</v>
      </c>
      <c r="Z2991" s="2">
        <f t="shared" si="1260"/>
        <v>-6.9911250000000003</v>
      </c>
      <c r="AA2991" s="2">
        <f t="shared" si="1261"/>
        <v>-9.9873214285714287</v>
      </c>
      <c r="AB2991">
        <v>0</v>
      </c>
      <c r="AC2991">
        <v>0</v>
      </c>
      <c r="AD2991">
        <v>0</v>
      </c>
      <c r="AE2991">
        <v>0</v>
      </c>
      <c r="AF2991" s="2">
        <f t="shared" si="1262"/>
        <v>0</v>
      </c>
      <c r="AG2991" t="b">
        <f t="shared" si="1263"/>
        <v>1</v>
      </c>
      <c r="AH2991" s="2">
        <f t="shared" si="1264"/>
        <v>-6.9911250000000003</v>
      </c>
      <c r="AI2991">
        <f t="shared" si="1265"/>
        <v>6.9911250000000003</v>
      </c>
      <c r="AJ2991" s="2">
        <f t="shared" si="1266"/>
        <v>-9.9873214285714287</v>
      </c>
      <c r="AK2991" s="2">
        <f t="shared" si="1267"/>
        <v>9.9873214285714287</v>
      </c>
    </row>
    <row r="2992" spans="1:37" x14ac:dyDescent="0.3">
      <c r="A2992" s="18">
        <v>41234</v>
      </c>
      <c r="B2992">
        <v>73.66</v>
      </c>
      <c r="C2992">
        <v>5.3</v>
      </c>
      <c r="D2992">
        <v>1.2</v>
      </c>
      <c r="E2992">
        <v>3.25</v>
      </c>
      <c r="G2992" s="3">
        <f t="shared" si="1269"/>
        <v>0</v>
      </c>
      <c r="H2992" s="3">
        <f t="shared" si="1270"/>
        <v>0</v>
      </c>
      <c r="I2992" s="10">
        <f t="shared" si="1244"/>
        <v>0</v>
      </c>
      <c r="J2992" s="3">
        <f t="shared" si="1245"/>
        <v>0</v>
      </c>
      <c r="K2992" s="3">
        <f t="shared" si="1246"/>
        <v>39.899166666666659</v>
      </c>
      <c r="L2992" s="15">
        <f t="shared" si="1247"/>
        <v>33.760833333333338</v>
      </c>
      <c r="M2992" s="3">
        <f t="shared" si="1248"/>
        <v>23.786041666666673</v>
      </c>
      <c r="N2992" s="15">
        <f t="shared" si="1249"/>
        <v>23.786041666666673</v>
      </c>
      <c r="O2992" s="15">
        <f t="shared" si="1250"/>
        <v>0</v>
      </c>
      <c r="P2992" s="15">
        <f t="shared" si="1251"/>
        <v>0</v>
      </c>
      <c r="Q2992" s="3">
        <f t="shared" si="1268"/>
        <v>11</v>
      </c>
      <c r="R2992" s="3">
        <f t="shared" si="1252"/>
        <v>-0.81</v>
      </c>
      <c r="S2992" s="16">
        <f t="shared" si="1253"/>
        <v>-2.6325000000000003</v>
      </c>
      <c r="T2992" s="3">
        <f t="shared" si="1254"/>
        <v>21.153541666666673</v>
      </c>
      <c r="U2992" s="3">
        <f t="shared" si="1255"/>
        <v>0</v>
      </c>
      <c r="V2992" s="3">
        <f t="shared" si="1256"/>
        <v>0</v>
      </c>
      <c r="W2992" s="19">
        <f t="shared" si="1257"/>
        <v>21.153541666666673</v>
      </c>
      <c r="X2992" s="19">
        <f t="shared" si="1258"/>
        <v>0</v>
      </c>
      <c r="Y2992" s="19">
        <f t="shared" si="1259"/>
        <v>0</v>
      </c>
      <c r="Z2992" s="2">
        <f t="shared" si="1260"/>
        <v>21.153541666666673</v>
      </c>
      <c r="AA2992" s="2">
        <f t="shared" si="1261"/>
        <v>0</v>
      </c>
      <c r="AB2992">
        <v>0</v>
      </c>
      <c r="AC2992">
        <v>0</v>
      </c>
      <c r="AD2992">
        <v>0</v>
      </c>
      <c r="AE2992">
        <v>0</v>
      </c>
      <c r="AF2992" s="2">
        <f t="shared" si="1262"/>
        <v>0</v>
      </c>
      <c r="AG2992" t="b">
        <f t="shared" si="1263"/>
        <v>1</v>
      </c>
      <c r="AH2992" s="2">
        <f t="shared" si="1264"/>
        <v>21.153541666666673</v>
      </c>
      <c r="AI2992" t="str">
        <f t="shared" si="1265"/>
        <v/>
      </c>
      <c r="AJ2992" s="2">
        <f t="shared" si="1266"/>
        <v>0</v>
      </c>
      <c r="AK2992" s="2">
        <f t="shared" si="1267"/>
        <v>0</v>
      </c>
    </row>
    <row r="2993" spans="1:37" x14ac:dyDescent="0.3">
      <c r="A2993" s="18">
        <v>41235</v>
      </c>
      <c r="B2993">
        <v>33.020000000000003</v>
      </c>
      <c r="C2993">
        <v>3.7</v>
      </c>
      <c r="D2993">
        <v>-0.8</v>
      </c>
      <c r="E2993">
        <v>1.45</v>
      </c>
      <c r="G2993" s="3">
        <f t="shared" si="1269"/>
        <v>21.153541666666673</v>
      </c>
      <c r="H2993" s="3">
        <f t="shared" si="1270"/>
        <v>0</v>
      </c>
      <c r="I2993" s="10">
        <f t="shared" si="1244"/>
        <v>0</v>
      </c>
      <c r="J2993" s="3">
        <f t="shared" si="1245"/>
        <v>0</v>
      </c>
      <c r="K2993" s="3">
        <f t="shared" si="1246"/>
        <v>7.9798333333333353</v>
      </c>
      <c r="L2993" s="15">
        <f t="shared" si="1247"/>
        <v>25.040166666666668</v>
      </c>
      <c r="M2993" s="3">
        <f t="shared" si="1248"/>
        <v>23.045208333333335</v>
      </c>
      <c r="N2993" s="15">
        <f t="shared" si="1249"/>
        <v>44.198750000000004</v>
      </c>
      <c r="O2993" s="15">
        <f t="shared" si="1250"/>
        <v>0.29896432557410219</v>
      </c>
      <c r="P2993" s="15">
        <f t="shared" si="1251"/>
        <v>147.83954545454546</v>
      </c>
      <c r="Q2993" s="3">
        <f t="shared" si="1268"/>
        <v>11</v>
      </c>
      <c r="R2993" s="3">
        <f t="shared" si="1252"/>
        <v>-0.81</v>
      </c>
      <c r="S2993" s="16">
        <f t="shared" si="1253"/>
        <v>-1.1745000000000001</v>
      </c>
      <c r="T2993" s="3">
        <f t="shared" si="1254"/>
        <v>43.024250000000002</v>
      </c>
      <c r="U2993" s="3">
        <f t="shared" si="1255"/>
        <v>0.29896432557410219</v>
      </c>
      <c r="V2993" s="3">
        <f t="shared" si="1256"/>
        <v>143.91098308261493</v>
      </c>
      <c r="W2993" s="19">
        <f t="shared" si="1257"/>
        <v>43.024250000000002</v>
      </c>
      <c r="X2993" s="19">
        <f t="shared" si="1258"/>
        <v>0.29896432557410219</v>
      </c>
      <c r="Y2993" s="19">
        <f t="shared" si="1259"/>
        <v>143.91098308261493</v>
      </c>
      <c r="Z2993" s="2">
        <f t="shared" si="1260"/>
        <v>21.870708333333329</v>
      </c>
      <c r="AA2993" s="2">
        <f t="shared" si="1261"/>
        <v>143.91098308261493</v>
      </c>
      <c r="AB2993">
        <v>15.24</v>
      </c>
      <c r="AC2993">
        <v>15.24</v>
      </c>
      <c r="AD2993">
        <v>50.8</v>
      </c>
      <c r="AE2993">
        <v>50.8</v>
      </c>
      <c r="AF2993" s="2">
        <f t="shared" si="1262"/>
        <v>0.30000000000000004</v>
      </c>
      <c r="AG2993" t="b">
        <f t="shared" si="1263"/>
        <v>1</v>
      </c>
      <c r="AH2993" s="2">
        <f t="shared" si="1264"/>
        <v>6.6307083333333292</v>
      </c>
      <c r="AI2993">
        <f t="shared" si="1265"/>
        <v>6.6307083333333292</v>
      </c>
      <c r="AJ2993" s="2">
        <f t="shared" si="1266"/>
        <v>93.110983082614936</v>
      </c>
      <c r="AK2993" s="2">
        <f t="shared" si="1267"/>
        <v>93.110983082614936</v>
      </c>
    </row>
    <row r="2994" spans="1:37" x14ac:dyDescent="0.3">
      <c r="A2994" s="18">
        <v>41236</v>
      </c>
      <c r="B2994">
        <v>0</v>
      </c>
      <c r="C2994">
        <v>2.2999999999999998</v>
      </c>
      <c r="D2994">
        <v>-1</v>
      </c>
      <c r="E2994">
        <v>0.65</v>
      </c>
      <c r="G2994" s="3">
        <f t="shared" si="1269"/>
        <v>43.024250000000002</v>
      </c>
      <c r="H2994" s="3">
        <f t="shared" si="1270"/>
        <v>143.91098308261493</v>
      </c>
      <c r="I2994" s="10">
        <f t="shared" si="1244"/>
        <v>142.47187325178879</v>
      </c>
      <c r="J2994" s="3">
        <f t="shared" si="1245"/>
        <v>0.30198416724656785</v>
      </c>
      <c r="K2994" s="3">
        <f t="shared" si="1246"/>
        <v>0</v>
      </c>
      <c r="L2994" s="15">
        <f t="shared" si="1247"/>
        <v>0</v>
      </c>
      <c r="M2994" s="3">
        <f t="shared" si="1248"/>
        <v>0</v>
      </c>
      <c r="N2994" s="15">
        <f t="shared" si="1249"/>
        <v>43.024250000000002</v>
      </c>
      <c r="O2994" s="15">
        <f t="shared" si="1250"/>
        <v>0.30198416724656785</v>
      </c>
      <c r="P2994" s="15">
        <f t="shared" si="1251"/>
        <v>142.47187325178879</v>
      </c>
      <c r="Q2994" s="3">
        <f t="shared" si="1268"/>
        <v>11</v>
      </c>
      <c r="R2994" s="3">
        <f t="shared" si="1252"/>
        <v>-0.81</v>
      </c>
      <c r="S2994" s="16">
        <f t="shared" si="1253"/>
        <v>-0.52650000000000008</v>
      </c>
      <c r="T2994" s="3">
        <f t="shared" si="1254"/>
        <v>42.497750000000003</v>
      </c>
      <c r="U2994" s="3">
        <f t="shared" si="1255"/>
        <v>0.30198416724656785</v>
      </c>
      <c r="V2994" s="3">
        <f t="shared" si="1256"/>
        <v>140.72840436465964</v>
      </c>
      <c r="W2994" s="19">
        <f t="shared" si="1257"/>
        <v>42.497750000000003</v>
      </c>
      <c r="X2994" s="19">
        <f t="shared" si="1258"/>
        <v>0.30198416724656785</v>
      </c>
      <c r="Y2994" s="19">
        <f t="shared" si="1259"/>
        <v>140.72840436465964</v>
      </c>
      <c r="Z2994" s="2">
        <f t="shared" si="1260"/>
        <v>-0.52649999999999864</v>
      </c>
      <c r="AA2994" s="2">
        <f t="shared" si="1261"/>
        <v>-3.1825787179552947</v>
      </c>
      <c r="AB2994">
        <v>-2.54</v>
      </c>
      <c r="AC2994">
        <v>12.7</v>
      </c>
      <c r="AD2994">
        <v>0</v>
      </c>
      <c r="AE2994">
        <v>50.8</v>
      </c>
      <c r="AF2994" s="2">
        <f t="shared" si="1262"/>
        <v>0.25</v>
      </c>
      <c r="AG2994" t="b">
        <f t="shared" si="1263"/>
        <v>1</v>
      </c>
      <c r="AH2994" s="2">
        <f t="shared" si="1264"/>
        <v>2.0135000000000014</v>
      </c>
      <c r="AI2994">
        <f t="shared" si="1265"/>
        <v>2.0135000000000014</v>
      </c>
      <c r="AJ2994" s="2">
        <f t="shared" si="1266"/>
        <v>-3.1825787179552947</v>
      </c>
      <c r="AK2994" s="2">
        <f t="shared" si="1267"/>
        <v>3.1825787179552947</v>
      </c>
    </row>
    <row r="2995" spans="1:37" x14ac:dyDescent="0.3">
      <c r="A2995" s="18">
        <v>41237</v>
      </c>
      <c r="B2995">
        <v>15.24</v>
      </c>
      <c r="C2995">
        <v>7.8</v>
      </c>
      <c r="D2995">
        <v>2.1</v>
      </c>
      <c r="E2995">
        <v>4.95</v>
      </c>
      <c r="G2995" s="3">
        <f t="shared" si="1269"/>
        <v>42.497750000000003</v>
      </c>
      <c r="H2995" s="3">
        <f t="shared" si="1270"/>
        <v>140.72840436465964</v>
      </c>
      <c r="I2995" s="10">
        <f t="shared" si="1244"/>
        <v>139.32112032101304</v>
      </c>
      <c r="J2995" s="3">
        <f t="shared" si="1245"/>
        <v>0.30503451237027057</v>
      </c>
      <c r="K2995" s="3">
        <f t="shared" si="1246"/>
        <v>12.573</v>
      </c>
      <c r="L2995" s="15">
        <f t="shared" si="1247"/>
        <v>2.6669999999999989</v>
      </c>
      <c r="M2995" s="3">
        <f t="shared" si="1248"/>
        <v>-0.47625000000000117</v>
      </c>
      <c r="N2995" s="15">
        <f t="shared" si="1249"/>
        <v>42.021500000000003</v>
      </c>
      <c r="O2995" s="15">
        <f t="shared" si="1250"/>
        <v>0.34345801357297268</v>
      </c>
      <c r="P2995" s="15">
        <f t="shared" si="1251"/>
        <v>122.34828811490789</v>
      </c>
      <c r="Q2995" s="3">
        <f t="shared" si="1268"/>
        <v>11</v>
      </c>
      <c r="R2995" s="3">
        <f t="shared" si="1252"/>
        <v>-0.81</v>
      </c>
      <c r="S2995" s="16">
        <f t="shared" si="1253"/>
        <v>-4.0095000000000001</v>
      </c>
      <c r="T2995" s="3">
        <f t="shared" si="1254"/>
        <v>38.012</v>
      </c>
      <c r="U2995" s="3">
        <f t="shared" si="1255"/>
        <v>0.34345801357297268</v>
      </c>
      <c r="V2995" s="3">
        <f t="shared" si="1256"/>
        <v>110.67437211484307</v>
      </c>
      <c r="W2995" s="19">
        <f t="shared" si="1257"/>
        <v>38.012</v>
      </c>
      <c r="X2995" s="19">
        <f t="shared" si="1258"/>
        <v>0.34345801357297268</v>
      </c>
      <c r="Y2995" s="19">
        <f t="shared" si="1259"/>
        <v>110.67437211484307</v>
      </c>
      <c r="Z2995" s="2">
        <f t="shared" si="1260"/>
        <v>-4.485750000000003</v>
      </c>
      <c r="AA2995" s="2">
        <f t="shared" si="1261"/>
        <v>-30.054032249816572</v>
      </c>
      <c r="AB2995">
        <v>-2.54</v>
      </c>
      <c r="AC2995">
        <v>10.16</v>
      </c>
      <c r="AD2995">
        <v>-50.8</v>
      </c>
      <c r="AE2995">
        <v>0</v>
      </c>
      <c r="AF2995" s="2">
        <f t="shared" si="1262"/>
        <v>0</v>
      </c>
      <c r="AG2995" t="b">
        <f t="shared" si="1263"/>
        <v>1</v>
      </c>
      <c r="AH2995" s="2">
        <f t="shared" si="1264"/>
        <v>-1.945750000000003</v>
      </c>
      <c r="AI2995">
        <f t="shared" si="1265"/>
        <v>1.945750000000003</v>
      </c>
      <c r="AJ2995" s="2">
        <f t="shared" si="1266"/>
        <v>20.745967750183425</v>
      </c>
      <c r="AK2995" s="2">
        <f t="shared" si="1267"/>
        <v>20.745967750183425</v>
      </c>
    </row>
    <row r="2996" spans="1:37" x14ac:dyDescent="0.3">
      <c r="A2996" s="18">
        <v>41238</v>
      </c>
      <c r="B2996">
        <v>27.94</v>
      </c>
      <c r="C2996">
        <v>7.3</v>
      </c>
      <c r="D2996">
        <v>2.2999999999999998</v>
      </c>
      <c r="E2996">
        <v>4.8</v>
      </c>
      <c r="G2996" s="3">
        <f t="shared" si="1269"/>
        <v>38.012</v>
      </c>
      <c r="H2996" s="3">
        <f t="shared" si="1270"/>
        <v>110.67437211484307</v>
      </c>
      <c r="I2996" s="10">
        <f t="shared" si="1244"/>
        <v>109.56762839369463</v>
      </c>
      <c r="J2996" s="3">
        <f t="shared" si="1245"/>
        <v>0.34692728643734616</v>
      </c>
      <c r="K2996" s="3">
        <f t="shared" si="1246"/>
        <v>22.352</v>
      </c>
      <c r="L2996" s="15">
        <f t="shared" si="1247"/>
        <v>5.5880000000000019</v>
      </c>
      <c r="M2996" s="3">
        <f t="shared" si="1248"/>
        <v>0</v>
      </c>
      <c r="N2996" s="15">
        <f t="shared" si="1249"/>
        <v>38.012</v>
      </c>
      <c r="O2996" s="15">
        <f t="shared" si="1250"/>
        <v>0.39620950594626597</v>
      </c>
      <c r="P2996" s="15">
        <f t="shared" si="1251"/>
        <v>95.93914186691724</v>
      </c>
      <c r="Q2996" s="3">
        <f t="shared" si="1268"/>
        <v>11</v>
      </c>
      <c r="R2996" s="3">
        <f t="shared" si="1252"/>
        <v>-0.81</v>
      </c>
      <c r="S2996" s="16">
        <f t="shared" si="1253"/>
        <v>-3.8879999999999999</v>
      </c>
      <c r="T2996" s="3">
        <f t="shared" si="1254"/>
        <v>34.124000000000002</v>
      </c>
      <c r="U2996" s="3">
        <f t="shared" si="1255"/>
        <v>0.39620950594626597</v>
      </c>
      <c r="V2996" s="3">
        <f t="shared" si="1256"/>
        <v>86.126151664387137</v>
      </c>
      <c r="W2996" s="19">
        <f t="shared" si="1257"/>
        <v>34.124000000000002</v>
      </c>
      <c r="X2996" s="19">
        <f t="shared" si="1258"/>
        <v>0.39620950594626597</v>
      </c>
      <c r="Y2996" s="19">
        <f t="shared" si="1259"/>
        <v>86.126151664387137</v>
      </c>
      <c r="Z2996" s="2">
        <f t="shared" si="1260"/>
        <v>-3.8879999999999981</v>
      </c>
      <c r="AA2996" s="2">
        <f t="shared" si="1261"/>
        <v>-24.548220450455929</v>
      </c>
      <c r="AB2996">
        <v>-10.16</v>
      </c>
      <c r="AC2996">
        <v>0</v>
      </c>
      <c r="AD2996">
        <v>0</v>
      </c>
      <c r="AE2996">
        <v>0</v>
      </c>
      <c r="AF2996" s="2">
        <f t="shared" si="1262"/>
        <v>0</v>
      </c>
      <c r="AG2996" t="b">
        <f t="shared" si="1263"/>
        <v>1</v>
      </c>
      <c r="AH2996" s="2">
        <f t="shared" si="1264"/>
        <v>6.272000000000002</v>
      </c>
      <c r="AI2996">
        <f t="shared" si="1265"/>
        <v>6.272000000000002</v>
      </c>
      <c r="AJ2996" s="2">
        <f t="shared" si="1266"/>
        <v>-24.548220450455929</v>
      </c>
      <c r="AK2996" s="2">
        <f t="shared" si="1267"/>
        <v>24.548220450455929</v>
      </c>
    </row>
    <row r="2997" spans="1:37" x14ac:dyDescent="0.3">
      <c r="A2997" s="18">
        <v>41239</v>
      </c>
      <c r="B2997">
        <v>0</v>
      </c>
      <c r="C2997">
        <v>2.9</v>
      </c>
      <c r="D2997">
        <v>-0.1</v>
      </c>
      <c r="E2997">
        <v>1.4</v>
      </c>
      <c r="G2997" s="3">
        <f t="shared" si="1269"/>
        <v>34.124000000000002</v>
      </c>
      <c r="H2997" s="3">
        <f t="shared" si="1270"/>
        <v>86.126151664387137</v>
      </c>
      <c r="I2997" s="10">
        <f t="shared" si="1244"/>
        <v>85.264890147743259</v>
      </c>
      <c r="J2997" s="3">
        <f t="shared" si="1245"/>
        <v>0.40021162216794548</v>
      </c>
      <c r="K2997" s="3">
        <f t="shared" si="1246"/>
        <v>0</v>
      </c>
      <c r="L2997" s="15">
        <f t="shared" si="1247"/>
        <v>0</v>
      </c>
      <c r="M2997" s="3">
        <f t="shared" si="1248"/>
        <v>0</v>
      </c>
      <c r="N2997" s="15">
        <f t="shared" si="1249"/>
        <v>34.124000000000002</v>
      </c>
      <c r="O2997" s="15">
        <f t="shared" si="1250"/>
        <v>0.40021162216794548</v>
      </c>
      <c r="P2997" s="15">
        <f t="shared" si="1251"/>
        <v>85.264890147743259</v>
      </c>
      <c r="Q2997" s="3">
        <f t="shared" si="1268"/>
        <v>11</v>
      </c>
      <c r="R2997" s="3">
        <f t="shared" si="1252"/>
        <v>-0.81</v>
      </c>
      <c r="S2997" s="16">
        <f t="shared" si="1253"/>
        <v>-1.1339999999999999</v>
      </c>
      <c r="T2997" s="3">
        <f t="shared" si="1254"/>
        <v>32.99</v>
      </c>
      <c r="U2997" s="3">
        <f t="shared" si="1255"/>
        <v>0.40021162216794548</v>
      </c>
      <c r="V2997" s="3">
        <f t="shared" si="1256"/>
        <v>82.43138922676269</v>
      </c>
      <c r="W2997" s="19">
        <f t="shared" si="1257"/>
        <v>32.99</v>
      </c>
      <c r="X2997" s="19">
        <f t="shared" si="1258"/>
        <v>0.40021162216794548</v>
      </c>
      <c r="Y2997" s="19">
        <f t="shared" si="1259"/>
        <v>82.43138922676269</v>
      </c>
      <c r="Z2997" s="2">
        <f t="shared" si="1260"/>
        <v>-1.1340000000000003</v>
      </c>
      <c r="AA2997" s="2">
        <f t="shared" si="1261"/>
        <v>-3.6947624376244477</v>
      </c>
      <c r="AB2997">
        <v>0</v>
      </c>
      <c r="AC2997">
        <v>0</v>
      </c>
      <c r="AD2997">
        <v>0</v>
      </c>
      <c r="AE2997">
        <v>0</v>
      </c>
      <c r="AF2997" s="2">
        <f t="shared" si="1262"/>
        <v>0</v>
      </c>
      <c r="AG2997" t="b">
        <f t="shared" si="1263"/>
        <v>1</v>
      </c>
      <c r="AH2997" s="2">
        <f t="shared" si="1264"/>
        <v>-1.1340000000000003</v>
      </c>
      <c r="AI2997">
        <f t="shared" si="1265"/>
        <v>1.1340000000000003</v>
      </c>
      <c r="AJ2997" s="2">
        <f t="shared" si="1266"/>
        <v>-3.6947624376244477</v>
      </c>
      <c r="AK2997" s="2">
        <f t="shared" si="1267"/>
        <v>3.6947624376244477</v>
      </c>
    </row>
    <row r="2998" spans="1:37" x14ac:dyDescent="0.3">
      <c r="A2998" s="18">
        <v>41240</v>
      </c>
      <c r="B2998">
        <v>0</v>
      </c>
      <c r="C2998">
        <v>8.4</v>
      </c>
      <c r="D2998">
        <v>0.6</v>
      </c>
      <c r="E2998">
        <v>4.5</v>
      </c>
      <c r="G2998" s="3">
        <f t="shared" si="1269"/>
        <v>32.99</v>
      </c>
      <c r="H2998" s="3">
        <f t="shared" si="1270"/>
        <v>82.43138922676269</v>
      </c>
      <c r="I2998" s="10">
        <f t="shared" si="1244"/>
        <v>81.607075334495065</v>
      </c>
      <c r="J2998" s="3">
        <f t="shared" si="1245"/>
        <v>0.40425416380600554</v>
      </c>
      <c r="K2998" s="3">
        <f t="shared" si="1246"/>
        <v>0</v>
      </c>
      <c r="L2998" s="15">
        <f t="shared" si="1247"/>
        <v>0</v>
      </c>
      <c r="M2998" s="3">
        <f t="shared" si="1248"/>
        <v>0</v>
      </c>
      <c r="N2998" s="15">
        <f t="shared" si="1249"/>
        <v>32.99</v>
      </c>
      <c r="O2998" s="15">
        <f t="shared" si="1250"/>
        <v>0.40425416380600554</v>
      </c>
      <c r="P2998" s="15">
        <f t="shared" si="1251"/>
        <v>81.607075334495065</v>
      </c>
      <c r="Q2998" s="3">
        <f t="shared" si="1268"/>
        <v>11</v>
      </c>
      <c r="R2998" s="3">
        <f t="shared" si="1252"/>
        <v>-0.81</v>
      </c>
      <c r="S2998" s="16">
        <f t="shared" si="1253"/>
        <v>-3.6450000000000005</v>
      </c>
      <c r="T2998" s="3">
        <f t="shared" si="1254"/>
        <v>29.345000000000002</v>
      </c>
      <c r="U2998" s="3">
        <f t="shared" si="1255"/>
        <v>0.40425416380600554</v>
      </c>
      <c r="V2998" s="3">
        <f t="shared" si="1256"/>
        <v>72.590470618089043</v>
      </c>
      <c r="W2998" s="19">
        <f t="shared" si="1257"/>
        <v>29.345000000000002</v>
      </c>
      <c r="X2998" s="19">
        <f t="shared" si="1258"/>
        <v>0.40425416380600554</v>
      </c>
      <c r="Y2998" s="19">
        <f t="shared" si="1259"/>
        <v>72.590470618089043</v>
      </c>
      <c r="Z2998" s="2">
        <f t="shared" si="1260"/>
        <v>-3.6449999999999996</v>
      </c>
      <c r="AA2998" s="2">
        <f t="shared" si="1261"/>
        <v>-9.8409186086736469</v>
      </c>
      <c r="AB2998">
        <v>0</v>
      </c>
      <c r="AC2998">
        <v>0</v>
      </c>
      <c r="AD2998">
        <v>0</v>
      </c>
      <c r="AE2998">
        <v>0</v>
      </c>
      <c r="AF2998" s="2">
        <f t="shared" si="1262"/>
        <v>0</v>
      </c>
      <c r="AG2998" t="b">
        <f t="shared" si="1263"/>
        <v>1</v>
      </c>
      <c r="AH2998" s="2">
        <f t="shared" si="1264"/>
        <v>-3.6449999999999996</v>
      </c>
      <c r="AI2998">
        <f t="shared" si="1265"/>
        <v>3.6449999999999996</v>
      </c>
      <c r="AJ2998" s="2">
        <f t="shared" si="1266"/>
        <v>-9.8409186086736469</v>
      </c>
      <c r="AK2998" s="2">
        <f t="shared" si="1267"/>
        <v>9.8409186086736469</v>
      </c>
    </row>
    <row r="2999" spans="1:37" x14ac:dyDescent="0.3">
      <c r="A2999" s="18">
        <v>41241</v>
      </c>
      <c r="B2999">
        <v>0</v>
      </c>
      <c r="C2999">
        <v>10</v>
      </c>
      <c r="D2999">
        <v>3</v>
      </c>
      <c r="E2999">
        <v>6.5</v>
      </c>
      <c r="G2999" s="3">
        <f t="shared" si="1269"/>
        <v>29.345000000000002</v>
      </c>
      <c r="H2999" s="3">
        <f t="shared" si="1270"/>
        <v>72.590470618089043</v>
      </c>
      <c r="I2999" s="10">
        <f t="shared" si="1244"/>
        <v>71.864565911908159</v>
      </c>
      <c r="J2999" s="3">
        <f t="shared" si="1245"/>
        <v>0.40833753919798538</v>
      </c>
      <c r="K2999" s="3">
        <f t="shared" si="1246"/>
        <v>0</v>
      </c>
      <c r="L2999" s="15">
        <f t="shared" si="1247"/>
        <v>0</v>
      </c>
      <c r="M2999" s="3">
        <f t="shared" si="1248"/>
        <v>0</v>
      </c>
      <c r="N2999" s="15">
        <f t="shared" si="1249"/>
        <v>29.345000000000002</v>
      </c>
      <c r="O2999" s="15">
        <f t="shared" si="1250"/>
        <v>0.40833753919798538</v>
      </c>
      <c r="P2999" s="15">
        <f t="shared" si="1251"/>
        <v>71.864565911908159</v>
      </c>
      <c r="Q2999" s="3">
        <f t="shared" si="1268"/>
        <v>11</v>
      </c>
      <c r="R2999" s="3">
        <f t="shared" si="1252"/>
        <v>-0.81</v>
      </c>
      <c r="S2999" s="16">
        <f t="shared" si="1253"/>
        <v>-5.2650000000000006</v>
      </c>
      <c r="T2999" s="3">
        <f t="shared" si="1254"/>
        <v>24.080000000000002</v>
      </c>
      <c r="U2999" s="3">
        <f t="shared" si="1255"/>
        <v>0.40833753919798538</v>
      </c>
      <c r="V2999" s="3">
        <f t="shared" si="1256"/>
        <v>58.970821167447554</v>
      </c>
      <c r="W2999" s="19">
        <f t="shared" si="1257"/>
        <v>24.080000000000002</v>
      </c>
      <c r="X2999" s="19">
        <f t="shared" si="1258"/>
        <v>0.40833753919798538</v>
      </c>
      <c r="Y2999" s="19">
        <f t="shared" si="1259"/>
        <v>58.970821167447554</v>
      </c>
      <c r="Z2999" s="2">
        <f t="shared" si="1260"/>
        <v>-5.2650000000000006</v>
      </c>
      <c r="AA2999" s="2">
        <f t="shared" si="1261"/>
        <v>-13.619649450641489</v>
      </c>
      <c r="AB2999">
        <v>0</v>
      </c>
      <c r="AC2999">
        <v>0</v>
      </c>
      <c r="AD2999">
        <v>0</v>
      </c>
      <c r="AE2999">
        <v>0</v>
      </c>
      <c r="AF2999" s="2">
        <f t="shared" si="1262"/>
        <v>0</v>
      </c>
      <c r="AG2999" t="b">
        <f t="shared" si="1263"/>
        <v>1</v>
      </c>
      <c r="AH2999" s="2">
        <f t="shared" si="1264"/>
        <v>-5.2650000000000006</v>
      </c>
      <c r="AI2999">
        <f t="shared" si="1265"/>
        <v>5.2650000000000006</v>
      </c>
      <c r="AJ2999" s="2">
        <f t="shared" si="1266"/>
        <v>-13.619649450641489</v>
      </c>
      <c r="AK2999" s="2">
        <f t="shared" si="1267"/>
        <v>13.619649450641489</v>
      </c>
    </row>
    <row r="3000" spans="1:37" x14ac:dyDescent="0.3">
      <c r="A3000" s="18">
        <v>41242</v>
      </c>
      <c r="B3000">
        <v>0</v>
      </c>
      <c r="C3000">
        <v>10.9</v>
      </c>
      <c r="D3000">
        <v>4.5</v>
      </c>
      <c r="E3000">
        <v>7.7</v>
      </c>
      <c r="G3000" s="3">
        <f t="shared" si="1269"/>
        <v>24.080000000000002</v>
      </c>
      <c r="H3000" s="3">
        <f t="shared" si="1270"/>
        <v>58.970821167447554</v>
      </c>
      <c r="I3000" s="10">
        <f t="shared" si="1244"/>
        <v>58.381112955773077</v>
      </c>
      <c r="J3000" s="3">
        <f t="shared" si="1245"/>
        <v>0.41246216080604586</v>
      </c>
      <c r="K3000" s="3">
        <f t="shared" si="1246"/>
        <v>0</v>
      </c>
      <c r="L3000" s="15">
        <f t="shared" si="1247"/>
        <v>0</v>
      </c>
      <c r="M3000" s="3">
        <f t="shared" si="1248"/>
        <v>0</v>
      </c>
      <c r="N3000" s="15">
        <f t="shared" si="1249"/>
        <v>24.080000000000002</v>
      </c>
      <c r="O3000" s="15">
        <f t="shared" si="1250"/>
        <v>0.41246216080604586</v>
      </c>
      <c r="P3000" s="15">
        <f t="shared" si="1251"/>
        <v>58.381112955773077</v>
      </c>
      <c r="Q3000" s="3">
        <f t="shared" si="1268"/>
        <v>11</v>
      </c>
      <c r="R3000" s="3">
        <f t="shared" si="1252"/>
        <v>-0.81</v>
      </c>
      <c r="S3000" s="16">
        <f t="shared" si="1253"/>
        <v>-6.237000000000001</v>
      </c>
      <c r="T3000" s="3">
        <f t="shared" si="1254"/>
        <v>17.843</v>
      </c>
      <c r="U3000" s="3">
        <f t="shared" si="1255"/>
        <v>0.41246216080604586</v>
      </c>
      <c r="V3000" s="3">
        <f t="shared" si="1256"/>
        <v>43.259725850077196</v>
      </c>
      <c r="W3000" s="19">
        <f t="shared" si="1257"/>
        <v>17.843</v>
      </c>
      <c r="X3000" s="19">
        <f t="shared" si="1258"/>
        <v>0.41246216080604586</v>
      </c>
      <c r="Y3000" s="19">
        <f t="shared" si="1259"/>
        <v>43.259725850077196</v>
      </c>
      <c r="Z3000" s="2">
        <f t="shared" si="1260"/>
        <v>-6.2370000000000019</v>
      </c>
      <c r="AA3000" s="2">
        <f t="shared" si="1261"/>
        <v>-15.711095317370358</v>
      </c>
      <c r="AB3000">
        <v>0</v>
      </c>
      <c r="AC3000">
        <v>0</v>
      </c>
      <c r="AD3000">
        <v>0</v>
      </c>
      <c r="AE3000">
        <v>0</v>
      </c>
      <c r="AF3000" s="2">
        <f t="shared" si="1262"/>
        <v>0</v>
      </c>
      <c r="AG3000" t="b">
        <f t="shared" si="1263"/>
        <v>1</v>
      </c>
      <c r="AH3000" s="2">
        <f t="shared" si="1264"/>
        <v>-6.2370000000000019</v>
      </c>
      <c r="AI3000">
        <f t="shared" si="1265"/>
        <v>6.2370000000000019</v>
      </c>
      <c r="AJ3000" s="2">
        <f t="shared" si="1266"/>
        <v>-15.711095317370358</v>
      </c>
      <c r="AK3000" s="2">
        <f t="shared" si="1267"/>
        <v>15.711095317370358</v>
      </c>
    </row>
    <row r="3001" spans="1:37" x14ac:dyDescent="0.3">
      <c r="A3001" s="18">
        <v>41243</v>
      </c>
      <c r="B3001">
        <v>40.64</v>
      </c>
      <c r="C3001">
        <v>8.6</v>
      </c>
      <c r="D3001">
        <v>3.6</v>
      </c>
      <c r="E3001">
        <v>6.1</v>
      </c>
      <c r="G3001" s="3">
        <f t="shared" si="1269"/>
        <v>17.843</v>
      </c>
      <c r="H3001" s="3">
        <f t="shared" si="1270"/>
        <v>43.259725850077196</v>
      </c>
      <c r="I3001" s="10">
        <f t="shared" si="1244"/>
        <v>42.827128591576425</v>
      </c>
      <c r="J3001" s="3">
        <f t="shared" si="1245"/>
        <v>0.41662844525863219</v>
      </c>
      <c r="K3001" s="3">
        <f t="shared" si="1246"/>
        <v>40.64</v>
      </c>
      <c r="L3001" s="15">
        <f t="shared" si="1247"/>
        <v>0</v>
      </c>
      <c r="M3001" s="3">
        <f t="shared" si="1248"/>
        <v>-10.16</v>
      </c>
      <c r="N3001" s="15">
        <f t="shared" si="1249"/>
        <v>7.6829999999999998</v>
      </c>
      <c r="O3001" s="15">
        <f t="shared" si="1250"/>
        <v>0</v>
      </c>
      <c r="P3001" s="15">
        <f t="shared" si="1251"/>
        <v>0</v>
      </c>
      <c r="Q3001" s="3">
        <f t="shared" si="1268"/>
        <v>11</v>
      </c>
      <c r="R3001" s="3">
        <f t="shared" si="1252"/>
        <v>-0.81</v>
      </c>
      <c r="S3001" s="16">
        <f t="shared" si="1253"/>
        <v>-4.9409999999999998</v>
      </c>
      <c r="T3001" s="3">
        <f t="shared" si="1254"/>
        <v>2.742</v>
      </c>
      <c r="U3001" s="3">
        <f t="shared" si="1255"/>
        <v>0</v>
      </c>
      <c r="V3001" s="3">
        <f t="shared" si="1256"/>
        <v>0</v>
      </c>
      <c r="W3001" s="19">
        <f t="shared" si="1257"/>
        <v>2.742</v>
      </c>
      <c r="X3001" s="19">
        <f t="shared" si="1258"/>
        <v>0</v>
      </c>
      <c r="Y3001" s="19">
        <f t="shared" si="1259"/>
        <v>0</v>
      </c>
      <c r="Z3001" s="2">
        <f t="shared" si="1260"/>
        <v>-15.100999999999999</v>
      </c>
      <c r="AA3001" s="2">
        <f t="shared" si="1261"/>
        <v>-43.259725850077196</v>
      </c>
      <c r="AB3001">
        <v>0</v>
      </c>
      <c r="AC3001">
        <v>0</v>
      </c>
      <c r="AD3001">
        <v>0</v>
      </c>
      <c r="AE3001">
        <v>0</v>
      </c>
      <c r="AF3001" s="2">
        <f t="shared" si="1262"/>
        <v>0</v>
      </c>
      <c r="AG3001" t="b">
        <f t="shared" si="1263"/>
        <v>1</v>
      </c>
      <c r="AH3001" s="2">
        <f t="shared" si="1264"/>
        <v>-15.100999999999999</v>
      </c>
      <c r="AI3001">
        <f t="shared" si="1265"/>
        <v>15.100999999999999</v>
      </c>
      <c r="AJ3001" s="2">
        <f t="shared" si="1266"/>
        <v>-43.259725850077196</v>
      </c>
      <c r="AK3001" s="2">
        <f t="shared" si="1267"/>
        <v>43.259725850077196</v>
      </c>
    </row>
    <row r="3002" spans="1:37" x14ac:dyDescent="0.3">
      <c r="A3002" s="18">
        <v>41244</v>
      </c>
      <c r="B3002">
        <v>27.94</v>
      </c>
      <c r="C3002">
        <v>6.5</v>
      </c>
      <c r="D3002">
        <v>4.3</v>
      </c>
      <c r="E3002">
        <v>5.4</v>
      </c>
      <c r="G3002" s="3">
        <f t="shared" si="1269"/>
        <v>2.742</v>
      </c>
      <c r="H3002" s="3">
        <f t="shared" si="1270"/>
        <v>0</v>
      </c>
      <c r="I3002" s="10">
        <f t="shared" si="1244"/>
        <v>0</v>
      </c>
      <c r="J3002" s="3">
        <f t="shared" si="1245"/>
        <v>0</v>
      </c>
      <c r="K3002" s="3">
        <f t="shared" si="1246"/>
        <v>25.146000000000001</v>
      </c>
      <c r="L3002" s="15">
        <f t="shared" si="1247"/>
        <v>2.7939999999999996</v>
      </c>
      <c r="M3002" s="3">
        <f t="shared" si="1248"/>
        <v>-3.4925000000000006</v>
      </c>
      <c r="N3002" s="15">
        <f t="shared" si="1249"/>
        <v>0</v>
      </c>
      <c r="O3002" s="15">
        <f t="shared" si="1250"/>
        <v>0</v>
      </c>
      <c r="P3002" s="15">
        <f t="shared" si="1251"/>
        <v>0</v>
      </c>
      <c r="Q3002" s="3">
        <f t="shared" si="1268"/>
        <v>12</v>
      </c>
      <c r="R3002" s="3">
        <f t="shared" si="1252"/>
        <v>-0.81</v>
      </c>
      <c r="S3002" s="16">
        <f t="shared" si="1253"/>
        <v>-4.3740000000000006</v>
      </c>
      <c r="T3002" s="3">
        <f t="shared" si="1254"/>
        <v>0</v>
      </c>
      <c r="U3002" s="3">
        <f t="shared" si="1255"/>
        <v>0</v>
      </c>
      <c r="V3002" s="3">
        <f t="shared" si="1256"/>
        <v>0</v>
      </c>
      <c r="W3002" s="19">
        <f t="shared" si="1257"/>
        <v>0</v>
      </c>
      <c r="X3002" s="19">
        <f t="shared" si="1258"/>
        <v>0</v>
      </c>
      <c r="Y3002" s="19">
        <f t="shared" si="1259"/>
        <v>0</v>
      </c>
      <c r="Z3002" s="2">
        <f t="shared" si="1260"/>
        <v>-2.742</v>
      </c>
      <c r="AA3002" s="2">
        <f t="shared" si="1261"/>
        <v>0</v>
      </c>
      <c r="AB3002">
        <v>0</v>
      </c>
      <c r="AC3002">
        <v>0</v>
      </c>
      <c r="AD3002">
        <v>0</v>
      </c>
      <c r="AE3002">
        <v>0</v>
      </c>
      <c r="AF3002" s="2">
        <f t="shared" si="1262"/>
        <v>0</v>
      </c>
      <c r="AG3002" t="b">
        <f t="shared" si="1263"/>
        <v>1</v>
      </c>
      <c r="AH3002" s="2">
        <f t="shared" si="1264"/>
        <v>-2.742</v>
      </c>
      <c r="AI3002">
        <f t="shared" si="1265"/>
        <v>2.742</v>
      </c>
      <c r="AJ3002" s="2">
        <f t="shared" si="1266"/>
        <v>0</v>
      </c>
      <c r="AK3002" s="2">
        <f t="shared" si="1267"/>
        <v>0</v>
      </c>
    </row>
    <row r="3003" spans="1:37" x14ac:dyDescent="0.3">
      <c r="A3003" s="18">
        <v>41245</v>
      </c>
      <c r="B3003">
        <v>48.26</v>
      </c>
      <c r="C3003">
        <v>5.2</v>
      </c>
      <c r="D3003">
        <v>1.7</v>
      </c>
      <c r="E3003">
        <v>3.45</v>
      </c>
      <c r="G3003" s="3">
        <f t="shared" si="1269"/>
        <v>0</v>
      </c>
      <c r="H3003" s="3">
        <f t="shared" si="1270"/>
        <v>0</v>
      </c>
      <c r="I3003" s="10">
        <f t="shared" si="1244"/>
        <v>0</v>
      </c>
      <c r="J3003" s="3">
        <f t="shared" si="1245"/>
        <v>0</v>
      </c>
      <c r="K3003" s="3">
        <f t="shared" si="1246"/>
        <v>27.749500000000001</v>
      </c>
      <c r="L3003" s="15">
        <f t="shared" si="1247"/>
        <v>20.510499999999997</v>
      </c>
      <c r="M3003" s="3">
        <f t="shared" si="1248"/>
        <v>13.573124999999997</v>
      </c>
      <c r="N3003" s="15">
        <f t="shared" si="1249"/>
        <v>13.573124999999997</v>
      </c>
      <c r="O3003" s="15">
        <f t="shared" si="1250"/>
        <v>0</v>
      </c>
      <c r="P3003" s="15">
        <f t="shared" si="1251"/>
        <v>0</v>
      </c>
      <c r="Q3003" s="3">
        <f t="shared" si="1268"/>
        <v>12</v>
      </c>
      <c r="R3003" s="3">
        <f t="shared" si="1252"/>
        <v>-0.81</v>
      </c>
      <c r="S3003" s="16">
        <f t="shared" si="1253"/>
        <v>-2.7945000000000002</v>
      </c>
      <c r="T3003" s="3">
        <f t="shared" si="1254"/>
        <v>10.778624999999998</v>
      </c>
      <c r="U3003" s="3">
        <f t="shared" si="1255"/>
        <v>0</v>
      </c>
      <c r="V3003" s="3">
        <f t="shared" si="1256"/>
        <v>0</v>
      </c>
      <c r="W3003" s="19">
        <f t="shared" si="1257"/>
        <v>10.778624999999998</v>
      </c>
      <c r="X3003" s="19">
        <f t="shared" si="1258"/>
        <v>0</v>
      </c>
      <c r="Y3003" s="19">
        <f t="shared" si="1259"/>
        <v>0</v>
      </c>
      <c r="Z3003" s="2">
        <f t="shared" si="1260"/>
        <v>10.778624999999998</v>
      </c>
      <c r="AA3003" s="2">
        <f t="shared" si="1261"/>
        <v>0</v>
      </c>
      <c r="AB3003">
        <v>0</v>
      </c>
      <c r="AC3003">
        <v>0</v>
      </c>
      <c r="AD3003">
        <v>0</v>
      </c>
      <c r="AE3003">
        <v>0</v>
      </c>
      <c r="AF3003" s="2">
        <f t="shared" si="1262"/>
        <v>0</v>
      </c>
      <c r="AG3003" t="b">
        <f t="shared" si="1263"/>
        <v>1</v>
      </c>
      <c r="AH3003" s="2">
        <f t="shared" si="1264"/>
        <v>10.778624999999998</v>
      </c>
      <c r="AI3003">
        <f t="shared" si="1265"/>
        <v>10.778624999999998</v>
      </c>
      <c r="AJ3003" s="2">
        <f t="shared" si="1266"/>
        <v>0</v>
      </c>
      <c r="AK3003" s="2">
        <f t="shared" si="1267"/>
        <v>0</v>
      </c>
    </row>
    <row r="3004" spans="1:37" x14ac:dyDescent="0.3">
      <c r="A3004" s="18">
        <v>41246</v>
      </c>
      <c r="B3004">
        <v>35.56</v>
      </c>
      <c r="C3004">
        <v>3.5</v>
      </c>
      <c r="D3004">
        <v>1.1000000000000001</v>
      </c>
      <c r="E3004">
        <v>2.2999999999999998</v>
      </c>
      <c r="G3004" s="3">
        <f t="shared" si="1269"/>
        <v>10.778624999999998</v>
      </c>
      <c r="H3004" s="3">
        <f t="shared" si="1270"/>
        <v>0</v>
      </c>
      <c r="I3004" s="10">
        <f t="shared" si="1244"/>
        <v>0</v>
      </c>
      <c r="J3004" s="3">
        <f t="shared" si="1245"/>
        <v>0</v>
      </c>
      <c r="K3004" s="3">
        <f t="shared" si="1246"/>
        <v>13.631333333333334</v>
      </c>
      <c r="L3004" s="15">
        <f t="shared" si="1247"/>
        <v>21.928666666666668</v>
      </c>
      <c r="M3004" s="3">
        <f t="shared" si="1248"/>
        <v>18.520833333333336</v>
      </c>
      <c r="N3004" s="15">
        <f t="shared" si="1249"/>
        <v>29.299458333333334</v>
      </c>
      <c r="O3004" s="15">
        <f t="shared" si="1250"/>
        <v>0.46478907684616333</v>
      </c>
      <c r="P3004" s="15">
        <f t="shared" si="1251"/>
        <v>63.03818181818184</v>
      </c>
      <c r="Q3004" s="3">
        <f t="shared" si="1268"/>
        <v>12</v>
      </c>
      <c r="R3004" s="3">
        <f t="shared" si="1252"/>
        <v>-0.81</v>
      </c>
      <c r="S3004" s="16">
        <f t="shared" si="1253"/>
        <v>-1.863</v>
      </c>
      <c r="T3004" s="3">
        <f t="shared" si="1254"/>
        <v>27.436458333333334</v>
      </c>
      <c r="U3004" s="3">
        <f t="shared" si="1255"/>
        <v>0.46478907684616333</v>
      </c>
      <c r="V3004" s="3">
        <f t="shared" si="1256"/>
        <v>59.029912061410812</v>
      </c>
      <c r="W3004" s="19">
        <f t="shared" si="1257"/>
        <v>27.436458333333334</v>
      </c>
      <c r="X3004" s="19">
        <f t="shared" si="1258"/>
        <v>0.46478907684616333</v>
      </c>
      <c r="Y3004" s="19">
        <f t="shared" si="1259"/>
        <v>59.029912061410812</v>
      </c>
      <c r="Z3004" s="2">
        <f t="shared" si="1260"/>
        <v>16.657833333333336</v>
      </c>
      <c r="AA3004" s="2">
        <f t="shared" si="1261"/>
        <v>59.029912061410812</v>
      </c>
      <c r="AB3004">
        <v>0</v>
      </c>
      <c r="AC3004">
        <v>0</v>
      </c>
      <c r="AD3004">
        <v>0</v>
      </c>
      <c r="AE3004">
        <v>0</v>
      </c>
      <c r="AF3004" s="2">
        <f t="shared" si="1262"/>
        <v>0</v>
      </c>
      <c r="AG3004" t="b">
        <f t="shared" si="1263"/>
        <v>1</v>
      </c>
      <c r="AH3004" s="2">
        <f t="shared" si="1264"/>
        <v>16.657833333333336</v>
      </c>
      <c r="AI3004">
        <f t="shared" si="1265"/>
        <v>16.657833333333336</v>
      </c>
      <c r="AJ3004" s="2">
        <f t="shared" si="1266"/>
        <v>59.029912061410812</v>
      </c>
      <c r="AK3004" s="2">
        <f t="shared" si="1267"/>
        <v>59.029912061410812</v>
      </c>
    </row>
    <row r="3005" spans="1:37" x14ac:dyDescent="0.3">
      <c r="A3005" s="18">
        <v>41247</v>
      </c>
      <c r="B3005">
        <v>25.16</v>
      </c>
      <c r="C3005">
        <v>4.9000000000000004</v>
      </c>
      <c r="D3005">
        <v>2.2999999999999998</v>
      </c>
      <c r="E3005">
        <v>3.6</v>
      </c>
      <c r="G3005" s="3">
        <f t="shared" si="1269"/>
        <v>27.436458333333334</v>
      </c>
      <c r="H3005" s="3">
        <f t="shared" si="1270"/>
        <v>59.029912061410812</v>
      </c>
      <c r="I3005" s="10">
        <f t="shared" si="1244"/>
        <v>58.439612940796707</v>
      </c>
      <c r="J3005" s="3">
        <f t="shared" si="1245"/>
        <v>0.46948391600622558</v>
      </c>
      <c r="K3005" s="3">
        <f t="shared" si="1246"/>
        <v>15.096</v>
      </c>
      <c r="L3005" s="15">
        <f t="shared" si="1247"/>
        <v>10.064</v>
      </c>
      <c r="M3005" s="3">
        <f t="shared" si="1248"/>
        <v>6.29</v>
      </c>
      <c r="N3005" s="15">
        <f t="shared" si="1249"/>
        <v>33.726458333333333</v>
      </c>
      <c r="O3005" s="15">
        <f t="shared" si="1250"/>
        <v>0.28636088399397436</v>
      </c>
      <c r="P3005" s="15">
        <f t="shared" si="1251"/>
        <v>117.77606586115654</v>
      </c>
      <c r="Q3005" s="3">
        <f t="shared" si="1268"/>
        <v>12</v>
      </c>
      <c r="R3005" s="3">
        <f t="shared" si="1252"/>
        <v>-0.81</v>
      </c>
      <c r="S3005" s="16">
        <f t="shared" si="1253"/>
        <v>-2.9160000000000004</v>
      </c>
      <c r="T3005" s="3">
        <f t="shared" si="1254"/>
        <v>30.810458333333333</v>
      </c>
      <c r="U3005" s="3">
        <f t="shared" si="1255"/>
        <v>0.28636088399397436</v>
      </c>
      <c r="V3005" s="3">
        <f t="shared" si="1256"/>
        <v>107.59311084534035</v>
      </c>
      <c r="W3005" s="19">
        <f t="shared" si="1257"/>
        <v>30.810458333333333</v>
      </c>
      <c r="X3005" s="19">
        <f t="shared" si="1258"/>
        <v>0.28636088399397436</v>
      </c>
      <c r="Y3005" s="19">
        <f t="shared" si="1259"/>
        <v>107.59311084534035</v>
      </c>
      <c r="Z3005" s="2">
        <f t="shared" si="1260"/>
        <v>3.3739999999999988</v>
      </c>
      <c r="AA3005" s="2">
        <f t="shared" si="1261"/>
        <v>48.563198783929536</v>
      </c>
      <c r="AB3005">
        <v>0</v>
      </c>
      <c r="AC3005">
        <v>0</v>
      </c>
      <c r="AD3005">
        <v>0</v>
      </c>
      <c r="AE3005">
        <v>0</v>
      </c>
      <c r="AF3005" s="2">
        <f t="shared" si="1262"/>
        <v>0</v>
      </c>
      <c r="AG3005" t="b">
        <f t="shared" si="1263"/>
        <v>1</v>
      </c>
      <c r="AH3005" s="2">
        <f t="shared" si="1264"/>
        <v>3.3739999999999988</v>
      </c>
      <c r="AI3005">
        <f t="shared" si="1265"/>
        <v>3.3739999999999988</v>
      </c>
      <c r="AJ3005" s="2">
        <f t="shared" si="1266"/>
        <v>48.563198783929536</v>
      </c>
      <c r="AK3005" s="2">
        <f t="shared" si="1267"/>
        <v>48.563198783929536</v>
      </c>
    </row>
    <row r="3006" spans="1:37" x14ac:dyDescent="0.3">
      <c r="A3006" s="18">
        <v>41248</v>
      </c>
      <c r="B3006">
        <v>88.9</v>
      </c>
      <c r="C3006">
        <v>8.6</v>
      </c>
      <c r="D3006">
        <v>4.5</v>
      </c>
      <c r="E3006">
        <v>6.55</v>
      </c>
      <c r="G3006" s="3">
        <f t="shared" si="1269"/>
        <v>30.810458333333333</v>
      </c>
      <c r="H3006" s="3">
        <f t="shared" si="1270"/>
        <v>107.59311084534035</v>
      </c>
      <c r="I3006" s="10">
        <f t="shared" si="1244"/>
        <v>106.51717973688694</v>
      </c>
      <c r="J3006" s="3">
        <f t="shared" si="1245"/>
        <v>0.28925341817573169</v>
      </c>
      <c r="K3006" s="3">
        <f t="shared" si="1246"/>
        <v>88.9</v>
      </c>
      <c r="L3006" s="15">
        <f t="shared" si="1247"/>
        <v>0</v>
      </c>
      <c r="M3006" s="3">
        <f t="shared" si="1248"/>
        <v>-22.225000000000001</v>
      </c>
      <c r="N3006" s="15">
        <f t="shared" si="1249"/>
        <v>8.5854583333333316</v>
      </c>
      <c r="O3006" s="15">
        <f t="shared" si="1250"/>
        <v>0</v>
      </c>
      <c r="P3006" s="15">
        <f t="shared" si="1251"/>
        <v>0</v>
      </c>
      <c r="Q3006" s="3">
        <f t="shared" si="1268"/>
        <v>12</v>
      </c>
      <c r="R3006" s="3">
        <f t="shared" si="1252"/>
        <v>-0.81</v>
      </c>
      <c r="S3006" s="16">
        <f t="shared" si="1253"/>
        <v>-5.3055000000000003</v>
      </c>
      <c r="T3006" s="3">
        <f t="shared" si="1254"/>
        <v>3.2799583333333313</v>
      </c>
      <c r="U3006" s="3">
        <f t="shared" si="1255"/>
        <v>0</v>
      </c>
      <c r="V3006" s="3">
        <f t="shared" si="1256"/>
        <v>0</v>
      </c>
      <c r="W3006" s="19">
        <f t="shared" si="1257"/>
        <v>3.2799583333333313</v>
      </c>
      <c r="X3006" s="19">
        <f t="shared" si="1258"/>
        <v>0</v>
      </c>
      <c r="Y3006" s="19">
        <f t="shared" si="1259"/>
        <v>0</v>
      </c>
      <c r="Z3006" s="2">
        <f t="shared" si="1260"/>
        <v>-27.530500000000004</v>
      </c>
      <c r="AA3006" s="2">
        <f t="shared" si="1261"/>
        <v>-107.59311084534035</v>
      </c>
      <c r="AB3006">
        <v>0</v>
      </c>
      <c r="AC3006">
        <v>0</v>
      </c>
      <c r="AD3006">
        <v>0</v>
      </c>
      <c r="AE3006">
        <v>0</v>
      </c>
      <c r="AF3006" s="2">
        <f t="shared" si="1262"/>
        <v>0</v>
      </c>
      <c r="AG3006" t="b">
        <f t="shared" si="1263"/>
        <v>1</v>
      </c>
      <c r="AH3006" s="2">
        <f t="shared" si="1264"/>
        <v>-27.530500000000004</v>
      </c>
      <c r="AI3006">
        <f t="shared" si="1265"/>
        <v>27.530500000000004</v>
      </c>
      <c r="AJ3006" s="2">
        <f t="shared" si="1266"/>
        <v>-107.59311084534035</v>
      </c>
      <c r="AK3006" s="2">
        <f t="shared" si="1267"/>
        <v>107.59311084534035</v>
      </c>
    </row>
    <row r="3007" spans="1:37" x14ac:dyDescent="0.3">
      <c r="A3007" s="18">
        <v>41249</v>
      </c>
      <c r="B3007">
        <v>12.7</v>
      </c>
      <c r="C3007">
        <v>4.5</v>
      </c>
      <c r="D3007">
        <v>0.9</v>
      </c>
      <c r="E3007">
        <v>2.7</v>
      </c>
      <c r="G3007" s="3">
        <f t="shared" si="1269"/>
        <v>3.2799583333333313</v>
      </c>
      <c r="H3007" s="3">
        <f t="shared" si="1270"/>
        <v>0</v>
      </c>
      <c r="I3007" s="10">
        <f t="shared" si="1244"/>
        <v>0</v>
      </c>
      <c r="J3007" s="3">
        <f t="shared" si="1245"/>
        <v>0</v>
      </c>
      <c r="K3007" s="3">
        <f t="shared" si="1246"/>
        <v>5.714999999999999</v>
      </c>
      <c r="L3007" s="15">
        <f t="shared" si="1247"/>
        <v>6.9850000000000003</v>
      </c>
      <c r="M3007" s="3">
        <f t="shared" si="1248"/>
        <v>5.5562500000000004</v>
      </c>
      <c r="N3007" s="15">
        <f t="shared" si="1249"/>
        <v>8.8362083333333317</v>
      </c>
      <c r="O3007" s="15">
        <f t="shared" si="1250"/>
        <v>1.3915288713910725</v>
      </c>
      <c r="P3007" s="15">
        <f t="shared" si="1251"/>
        <v>6.3500000000000156</v>
      </c>
      <c r="Q3007" s="3">
        <f t="shared" si="1268"/>
        <v>12</v>
      </c>
      <c r="R3007" s="3">
        <f t="shared" si="1252"/>
        <v>-0.81</v>
      </c>
      <c r="S3007" s="16">
        <f t="shared" si="1253"/>
        <v>-2.1870000000000003</v>
      </c>
      <c r="T3007" s="3">
        <f t="shared" si="1254"/>
        <v>6.6492083333333314</v>
      </c>
      <c r="U3007" s="3">
        <f t="shared" si="1255"/>
        <v>0.7</v>
      </c>
      <c r="V3007" s="3">
        <f t="shared" si="1256"/>
        <v>9.4988690476190456</v>
      </c>
      <c r="W3007" s="19">
        <f t="shared" si="1257"/>
        <v>6.6492083333333314</v>
      </c>
      <c r="X3007" s="19">
        <f t="shared" si="1258"/>
        <v>0.7</v>
      </c>
      <c r="Y3007" s="19">
        <f t="shared" si="1259"/>
        <v>9.4988690476190456</v>
      </c>
      <c r="Z3007" s="2">
        <f t="shared" si="1260"/>
        <v>3.3692500000000001</v>
      </c>
      <c r="AA3007" s="2">
        <f t="shared" si="1261"/>
        <v>9.4988690476190456</v>
      </c>
      <c r="AB3007">
        <v>0</v>
      </c>
      <c r="AC3007">
        <v>0</v>
      </c>
      <c r="AD3007">
        <v>0</v>
      </c>
      <c r="AE3007">
        <v>0</v>
      </c>
      <c r="AF3007" s="2">
        <f t="shared" si="1262"/>
        <v>0</v>
      </c>
      <c r="AG3007" t="b">
        <f t="shared" si="1263"/>
        <v>1</v>
      </c>
      <c r="AH3007" s="2">
        <f t="shared" si="1264"/>
        <v>3.3692500000000001</v>
      </c>
      <c r="AI3007">
        <f t="shared" si="1265"/>
        <v>3.3692500000000001</v>
      </c>
      <c r="AJ3007" s="2">
        <f t="shared" si="1266"/>
        <v>9.4988690476190456</v>
      </c>
      <c r="AK3007" s="2">
        <f t="shared" si="1267"/>
        <v>9.4988690476190456</v>
      </c>
    </row>
    <row r="3008" spans="1:37" x14ac:dyDescent="0.3">
      <c r="A3008" s="18">
        <v>41250</v>
      </c>
      <c r="B3008">
        <v>2.54</v>
      </c>
      <c r="C3008">
        <v>2</v>
      </c>
      <c r="D3008">
        <v>0</v>
      </c>
      <c r="E3008">
        <v>1</v>
      </c>
      <c r="G3008" s="3">
        <f t="shared" si="1269"/>
        <v>6.6492083333333314</v>
      </c>
      <c r="H3008" s="3">
        <f t="shared" si="1270"/>
        <v>9.4988690476190456</v>
      </c>
      <c r="I3008" s="10">
        <f t="shared" si="1244"/>
        <v>9.4038803571428549</v>
      </c>
      <c r="J3008" s="3">
        <f t="shared" si="1245"/>
        <v>0.70707070707070707</v>
      </c>
      <c r="K3008" s="3">
        <f t="shared" si="1246"/>
        <v>0.42333333333333334</v>
      </c>
      <c r="L3008" s="15">
        <f t="shared" si="1247"/>
        <v>2.1166666666666667</v>
      </c>
      <c r="M3008" s="3">
        <f t="shared" si="1248"/>
        <v>2.0108333333333333</v>
      </c>
      <c r="N3008" s="15">
        <f t="shared" si="1249"/>
        <v>8.6600416666666646</v>
      </c>
      <c r="O3008" s="15">
        <f t="shared" si="1250"/>
        <v>0.3087624130900628</v>
      </c>
      <c r="P3008" s="15">
        <f t="shared" si="1251"/>
        <v>28.047590313852808</v>
      </c>
      <c r="Q3008" s="3">
        <f t="shared" si="1268"/>
        <v>12</v>
      </c>
      <c r="R3008" s="3">
        <f t="shared" si="1252"/>
        <v>-0.81</v>
      </c>
      <c r="S3008" s="16">
        <f t="shared" si="1253"/>
        <v>-0.81</v>
      </c>
      <c r="T3008" s="3">
        <f t="shared" si="1254"/>
        <v>7.8500416666666641</v>
      </c>
      <c r="U3008" s="3">
        <f t="shared" si="1255"/>
        <v>0.3087624130900628</v>
      </c>
      <c r="V3008" s="3">
        <f t="shared" si="1256"/>
        <v>25.424214003590158</v>
      </c>
      <c r="W3008" s="19">
        <f t="shared" si="1257"/>
        <v>7.8500416666666641</v>
      </c>
      <c r="X3008" s="19">
        <f t="shared" si="1258"/>
        <v>0.3087624130900628</v>
      </c>
      <c r="Y3008" s="19">
        <f t="shared" si="1259"/>
        <v>25.424214003590158</v>
      </c>
      <c r="Z3008" s="2">
        <f t="shared" si="1260"/>
        <v>1.2008333333333328</v>
      </c>
      <c r="AA3008" s="2">
        <f t="shared" si="1261"/>
        <v>15.925344955971113</v>
      </c>
      <c r="AB3008">
        <v>0</v>
      </c>
      <c r="AC3008">
        <v>0</v>
      </c>
      <c r="AD3008">
        <v>0</v>
      </c>
      <c r="AE3008">
        <v>0</v>
      </c>
      <c r="AF3008" s="2">
        <f t="shared" si="1262"/>
        <v>0</v>
      </c>
      <c r="AG3008" t="b">
        <f t="shared" si="1263"/>
        <v>1</v>
      </c>
      <c r="AH3008" s="2">
        <f t="shared" si="1264"/>
        <v>1.2008333333333328</v>
      </c>
      <c r="AI3008">
        <f t="shared" si="1265"/>
        <v>1.2008333333333328</v>
      </c>
      <c r="AJ3008" s="2">
        <f t="shared" si="1266"/>
        <v>15.925344955971113</v>
      </c>
      <c r="AK3008" s="2">
        <f t="shared" si="1267"/>
        <v>15.925344955971113</v>
      </c>
    </row>
    <row r="3009" spans="1:37" x14ac:dyDescent="0.3">
      <c r="A3009" s="18">
        <v>41251</v>
      </c>
      <c r="B3009">
        <v>7.62</v>
      </c>
      <c r="C3009">
        <v>2.2999999999999998</v>
      </c>
      <c r="D3009">
        <v>0.8</v>
      </c>
      <c r="E3009">
        <v>1.55</v>
      </c>
      <c r="G3009" s="3">
        <f t="shared" si="1269"/>
        <v>7.8500416666666641</v>
      </c>
      <c r="H3009" s="3">
        <f t="shared" si="1270"/>
        <v>25.424214003590158</v>
      </c>
      <c r="I3009" s="10">
        <f t="shared" si="1244"/>
        <v>25.169971863554256</v>
      </c>
      <c r="J3009" s="3">
        <f t="shared" si="1245"/>
        <v>0.31188122534349783</v>
      </c>
      <c r="K3009" s="3">
        <f t="shared" si="1246"/>
        <v>1.9684999999999997</v>
      </c>
      <c r="L3009" s="15">
        <f t="shared" si="1247"/>
        <v>5.6515000000000004</v>
      </c>
      <c r="M3009" s="3">
        <f t="shared" si="1248"/>
        <v>5.1593750000000007</v>
      </c>
      <c r="N3009" s="15">
        <f t="shared" si="1249"/>
        <v>13.009416666666665</v>
      </c>
      <c r="O3009" s="15">
        <f t="shared" si="1250"/>
        <v>0.18522553372242392</v>
      </c>
      <c r="P3009" s="15">
        <f t="shared" si="1251"/>
        <v>70.235546931463418</v>
      </c>
      <c r="Q3009" s="3">
        <f t="shared" si="1268"/>
        <v>12</v>
      </c>
      <c r="R3009" s="3">
        <f t="shared" si="1252"/>
        <v>-0.81</v>
      </c>
      <c r="S3009" s="16">
        <f t="shared" si="1253"/>
        <v>-1.2555000000000001</v>
      </c>
      <c r="T3009" s="3">
        <f t="shared" si="1254"/>
        <v>11.753916666666665</v>
      </c>
      <c r="U3009" s="3">
        <f t="shared" si="1255"/>
        <v>0.18522553372242392</v>
      </c>
      <c r="V3009" s="3">
        <f t="shared" si="1256"/>
        <v>63.457323784964224</v>
      </c>
      <c r="W3009" s="19">
        <f t="shared" si="1257"/>
        <v>11.753916666666665</v>
      </c>
      <c r="X3009" s="19">
        <f t="shared" si="1258"/>
        <v>0.18522553372242392</v>
      </c>
      <c r="Y3009" s="19">
        <f t="shared" si="1259"/>
        <v>63.457323784964224</v>
      </c>
      <c r="Z3009" s="2">
        <f t="shared" si="1260"/>
        <v>3.9038750000000011</v>
      </c>
      <c r="AA3009" s="2">
        <f t="shared" si="1261"/>
        <v>38.033109781374066</v>
      </c>
      <c r="AB3009">
        <v>0</v>
      </c>
      <c r="AC3009">
        <v>0</v>
      </c>
      <c r="AD3009">
        <v>0</v>
      </c>
      <c r="AE3009">
        <v>0</v>
      </c>
      <c r="AF3009" s="2">
        <f t="shared" si="1262"/>
        <v>0</v>
      </c>
      <c r="AG3009" t="b">
        <f t="shared" si="1263"/>
        <v>1</v>
      </c>
      <c r="AH3009" s="2">
        <f t="shared" si="1264"/>
        <v>3.9038750000000011</v>
      </c>
      <c r="AI3009">
        <f t="shared" si="1265"/>
        <v>3.9038750000000011</v>
      </c>
      <c r="AJ3009" s="2">
        <f t="shared" si="1266"/>
        <v>38.033109781374066</v>
      </c>
      <c r="AK3009" s="2">
        <f t="shared" si="1267"/>
        <v>38.033109781374066</v>
      </c>
    </row>
    <row r="3010" spans="1:37" x14ac:dyDescent="0.3">
      <c r="A3010" s="18">
        <v>41252</v>
      </c>
      <c r="B3010">
        <v>7.62</v>
      </c>
      <c r="C3010">
        <v>1.3</v>
      </c>
      <c r="D3010">
        <v>-0.3</v>
      </c>
      <c r="E3010">
        <v>0.5</v>
      </c>
      <c r="G3010" s="3">
        <f t="shared" si="1269"/>
        <v>11.753916666666665</v>
      </c>
      <c r="H3010" s="3">
        <f t="shared" si="1270"/>
        <v>63.457323784964224</v>
      </c>
      <c r="I3010" s="10">
        <f t="shared" si="1244"/>
        <v>62.82275054711458</v>
      </c>
      <c r="J3010" s="3">
        <f t="shared" si="1245"/>
        <v>0.18709649870951914</v>
      </c>
      <c r="K3010" s="3">
        <f t="shared" si="1246"/>
        <v>0.63500000000000068</v>
      </c>
      <c r="L3010" s="15">
        <f t="shared" si="1247"/>
        <v>6.9849999999999994</v>
      </c>
      <c r="M3010" s="3">
        <f t="shared" si="1248"/>
        <v>6.826249999999999</v>
      </c>
      <c r="N3010" s="15">
        <f t="shared" si="1249"/>
        <v>18.580166666666663</v>
      </c>
      <c r="O3010" s="15">
        <f t="shared" si="1250"/>
        <v>0.15114578263729764</v>
      </c>
      <c r="P3010" s="15">
        <f t="shared" si="1251"/>
        <v>122.92878003254131</v>
      </c>
      <c r="Q3010" s="3">
        <f t="shared" si="1268"/>
        <v>12</v>
      </c>
      <c r="R3010" s="3">
        <f t="shared" si="1252"/>
        <v>-0.81</v>
      </c>
      <c r="S3010" s="16">
        <f t="shared" si="1253"/>
        <v>-0.40500000000000003</v>
      </c>
      <c r="T3010" s="3">
        <f t="shared" si="1254"/>
        <v>18.175166666666662</v>
      </c>
      <c r="U3010" s="3">
        <f t="shared" si="1255"/>
        <v>0.15114578263729764</v>
      </c>
      <c r="V3010" s="3">
        <f t="shared" si="1256"/>
        <v>120.24924777611129</v>
      </c>
      <c r="W3010" s="19">
        <f t="shared" si="1257"/>
        <v>18.175166666666662</v>
      </c>
      <c r="X3010" s="19">
        <f t="shared" si="1258"/>
        <v>0.15114578263729764</v>
      </c>
      <c r="Y3010" s="19">
        <f t="shared" si="1259"/>
        <v>120.24924777611129</v>
      </c>
      <c r="Z3010" s="2">
        <f t="shared" si="1260"/>
        <v>6.421249999999997</v>
      </c>
      <c r="AA3010" s="2">
        <f t="shared" si="1261"/>
        <v>56.791923991147065</v>
      </c>
      <c r="AB3010">
        <v>0</v>
      </c>
      <c r="AC3010">
        <v>0</v>
      </c>
      <c r="AD3010">
        <v>0</v>
      </c>
      <c r="AE3010">
        <v>0</v>
      </c>
      <c r="AF3010" s="2">
        <f t="shared" si="1262"/>
        <v>0</v>
      </c>
      <c r="AG3010" t="b">
        <f t="shared" si="1263"/>
        <v>1</v>
      </c>
      <c r="AH3010" s="2">
        <f t="shared" si="1264"/>
        <v>6.421249999999997</v>
      </c>
      <c r="AI3010">
        <f t="shared" si="1265"/>
        <v>6.421249999999997</v>
      </c>
      <c r="AJ3010" s="2">
        <f t="shared" si="1266"/>
        <v>56.791923991147065</v>
      </c>
      <c r="AK3010" s="2">
        <f t="shared" si="1267"/>
        <v>56.791923991147065</v>
      </c>
    </row>
    <row r="3011" spans="1:37" x14ac:dyDescent="0.3">
      <c r="A3011" s="18">
        <v>41253</v>
      </c>
      <c r="B3011">
        <v>5.08</v>
      </c>
      <c r="C3011">
        <v>2.9</v>
      </c>
      <c r="D3011">
        <v>-0.2</v>
      </c>
      <c r="E3011">
        <v>1.35</v>
      </c>
      <c r="G3011" s="3">
        <f t="shared" si="1269"/>
        <v>18.175166666666662</v>
      </c>
      <c r="H3011" s="3">
        <f t="shared" si="1270"/>
        <v>120.24924777611129</v>
      </c>
      <c r="I3011" s="10">
        <f t="shared" si="1244"/>
        <v>119.04675529835018</v>
      </c>
      <c r="J3011" s="3">
        <f t="shared" si="1245"/>
        <v>0.15267250771444205</v>
      </c>
      <c r="K3011" s="3">
        <f t="shared" si="1246"/>
        <v>1.1429999999999998</v>
      </c>
      <c r="L3011" s="15">
        <f t="shared" si="1247"/>
        <v>3.9370000000000003</v>
      </c>
      <c r="M3011" s="3">
        <f t="shared" si="1248"/>
        <v>3.6512500000000001</v>
      </c>
      <c r="N3011" s="15">
        <f t="shared" si="1249"/>
        <v>21.826416666666663</v>
      </c>
      <c r="O3011" s="15">
        <f t="shared" si="1250"/>
        <v>0.14812528637779454</v>
      </c>
      <c r="P3011" s="15">
        <f t="shared" si="1251"/>
        <v>147.35105126479377</v>
      </c>
      <c r="Q3011" s="3">
        <f t="shared" si="1268"/>
        <v>12</v>
      </c>
      <c r="R3011" s="3">
        <f t="shared" si="1252"/>
        <v>-0.81</v>
      </c>
      <c r="S3011" s="16">
        <f t="shared" si="1253"/>
        <v>-1.0935000000000001</v>
      </c>
      <c r="T3011" s="3">
        <f t="shared" si="1254"/>
        <v>20.732916666666664</v>
      </c>
      <c r="U3011" s="3">
        <f t="shared" si="1255"/>
        <v>0.14812528637779454</v>
      </c>
      <c r="V3011" s="3">
        <f t="shared" si="1256"/>
        <v>139.96878705629788</v>
      </c>
      <c r="W3011" s="19">
        <f t="shared" si="1257"/>
        <v>20.732916666666664</v>
      </c>
      <c r="X3011" s="19">
        <f t="shared" si="1258"/>
        <v>0.14812528637779454</v>
      </c>
      <c r="Y3011" s="19">
        <f t="shared" si="1259"/>
        <v>139.96878705629788</v>
      </c>
      <c r="Z3011" s="2">
        <f t="shared" si="1260"/>
        <v>2.5577500000000022</v>
      </c>
      <c r="AA3011" s="2">
        <f t="shared" si="1261"/>
        <v>19.719539280186595</v>
      </c>
      <c r="AB3011">
        <v>0</v>
      </c>
      <c r="AC3011">
        <v>0</v>
      </c>
      <c r="AD3011">
        <v>0</v>
      </c>
      <c r="AE3011">
        <v>0</v>
      </c>
      <c r="AF3011" s="2">
        <f t="shared" si="1262"/>
        <v>0</v>
      </c>
      <c r="AG3011" t="b">
        <f t="shared" si="1263"/>
        <v>1</v>
      </c>
      <c r="AH3011" s="2">
        <f t="shared" si="1264"/>
        <v>2.5577500000000022</v>
      </c>
      <c r="AI3011">
        <f t="shared" si="1265"/>
        <v>2.5577500000000022</v>
      </c>
      <c r="AJ3011" s="2">
        <f t="shared" si="1266"/>
        <v>19.719539280186595</v>
      </c>
      <c r="AK3011" s="2">
        <f t="shared" si="1267"/>
        <v>19.719539280186595</v>
      </c>
    </row>
    <row r="3012" spans="1:37" x14ac:dyDescent="0.3">
      <c r="A3012" s="18">
        <v>41254</v>
      </c>
      <c r="B3012">
        <v>0</v>
      </c>
      <c r="C3012">
        <v>5.8</v>
      </c>
      <c r="D3012">
        <v>1</v>
      </c>
      <c r="E3012">
        <v>3.4</v>
      </c>
      <c r="G3012" s="3">
        <f t="shared" si="1269"/>
        <v>20.732916666666664</v>
      </c>
      <c r="H3012" s="3">
        <f t="shared" si="1270"/>
        <v>139.96878705629788</v>
      </c>
      <c r="I3012" s="10">
        <f t="shared" si="1244"/>
        <v>138.5690991857349</v>
      </c>
      <c r="J3012" s="3">
        <f t="shared" si="1245"/>
        <v>0.14962150139171165</v>
      </c>
      <c r="K3012" s="3">
        <f t="shared" si="1246"/>
        <v>0</v>
      </c>
      <c r="L3012" s="15">
        <f t="shared" si="1247"/>
        <v>0</v>
      </c>
      <c r="M3012" s="3">
        <f t="shared" si="1248"/>
        <v>0</v>
      </c>
      <c r="N3012" s="15">
        <f t="shared" si="1249"/>
        <v>20.732916666666664</v>
      </c>
      <c r="O3012" s="15">
        <f t="shared" si="1250"/>
        <v>0.14962150139171165</v>
      </c>
      <c r="P3012" s="15">
        <f t="shared" si="1251"/>
        <v>138.5690991857349</v>
      </c>
      <c r="Q3012" s="3">
        <f t="shared" si="1268"/>
        <v>12</v>
      </c>
      <c r="R3012" s="3">
        <f t="shared" si="1252"/>
        <v>-0.81</v>
      </c>
      <c r="S3012" s="16">
        <f t="shared" si="1253"/>
        <v>-2.754</v>
      </c>
      <c r="T3012" s="3">
        <f t="shared" si="1254"/>
        <v>17.978916666666663</v>
      </c>
      <c r="U3012" s="3">
        <f t="shared" si="1255"/>
        <v>0.14962150139171165</v>
      </c>
      <c r="V3012" s="3">
        <f t="shared" si="1256"/>
        <v>120.16265375921841</v>
      </c>
      <c r="W3012" s="19">
        <f t="shared" si="1257"/>
        <v>17.978916666666663</v>
      </c>
      <c r="X3012" s="19">
        <f t="shared" si="1258"/>
        <v>0.14962150139171165</v>
      </c>
      <c r="Y3012" s="19">
        <f t="shared" si="1259"/>
        <v>120.16265375921841</v>
      </c>
      <c r="Z3012" s="2">
        <f t="shared" si="1260"/>
        <v>-2.7540000000000013</v>
      </c>
      <c r="AA3012" s="2">
        <f t="shared" si="1261"/>
        <v>-19.806133297079469</v>
      </c>
      <c r="AB3012">
        <v>0</v>
      </c>
      <c r="AC3012">
        <v>0</v>
      </c>
      <c r="AD3012">
        <v>0</v>
      </c>
      <c r="AE3012">
        <v>0</v>
      </c>
      <c r="AF3012" s="2">
        <f t="shared" si="1262"/>
        <v>0</v>
      </c>
      <c r="AG3012" t="b">
        <f t="shared" si="1263"/>
        <v>1</v>
      </c>
      <c r="AH3012" s="2">
        <f t="shared" si="1264"/>
        <v>-2.7540000000000013</v>
      </c>
      <c r="AI3012">
        <f t="shared" si="1265"/>
        <v>2.7540000000000013</v>
      </c>
      <c r="AJ3012" s="2">
        <f t="shared" si="1266"/>
        <v>-19.806133297079469</v>
      </c>
      <c r="AK3012" s="2">
        <f t="shared" si="1267"/>
        <v>19.806133297079469</v>
      </c>
    </row>
    <row r="3013" spans="1:37" x14ac:dyDescent="0.3">
      <c r="A3013" s="18">
        <v>41255</v>
      </c>
      <c r="B3013">
        <v>12.7</v>
      </c>
      <c r="C3013">
        <v>3.4</v>
      </c>
      <c r="D3013">
        <v>0.6</v>
      </c>
      <c r="E3013">
        <v>2</v>
      </c>
      <c r="G3013" s="3">
        <f t="shared" si="1269"/>
        <v>17.978916666666663</v>
      </c>
      <c r="H3013" s="3">
        <f t="shared" si="1270"/>
        <v>120.16265375921841</v>
      </c>
      <c r="I3013" s="10">
        <f t="shared" si="1244"/>
        <v>118.96102722162622</v>
      </c>
      <c r="J3013" s="3">
        <f t="shared" si="1245"/>
        <v>0.15113282968859762</v>
      </c>
      <c r="K3013" s="3">
        <f t="shared" si="1246"/>
        <v>4.2333333333333325</v>
      </c>
      <c r="L3013" s="15">
        <f t="shared" si="1247"/>
        <v>8.4666666666666668</v>
      </c>
      <c r="M3013" s="3">
        <f t="shared" si="1248"/>
        <v>7.4083333333333332</v>
      </c>
      <c r="N3013" s="15">
        <f t="shared" si="1249"/>
        <v>25.387249999999995</v>
      </c>
      <c r="O3013" s="15">
        <f t="shared" si="1250"/>
        <v>0.15118653717424732</v>
      </c>
      <c r="P3013" s="15">
        <f t="shared" si="1251"/>
        <v>167.92004416861784</v>
      </c>
      <c r="Q3013" s="3">
        <f t="shared" si="1268"/>
        <v>12</v>
      </c>
      <c r="R3013" s="3">
        <f t="shared" si="1252"/>
        <v>-0.81</v>
      </c>
      <c r="S3013" s="16">
        <f t="shared" si="1253"/>
        <v>-1.62</v>
      </c>
      <c r="T3013" s="3">
        <f t="shared" si="1254"/>
        <v>23.767249999999994</v>
      </c>
      <c r="U3013" s="3">
        <f t="shared" si="1255"/>
        <v>0.15118653717424732</v>
      </c>
      <c r="V3013" s="3">
        <f t="shared" si="1256"/>
        <v>157.20480437095716</v>
      </c>
      <c r="W3013" s="19">
        <f t="shared" si="1257"/>
        <v>23.767249999999994</v>
      </c>
      <c r="X3013" s="19">
        <f t="shared" si="1258"/>
        <v>0.15118653717424732</v>
      </c>
      <c r="Y3013" s="19">
        <f t="shared" si="1259"/>
        <v>157.20480437095716</v>
      </c>
      <c r="Z3013" s="2">
        <f t="shared" si="1260"/>
        <v>5.7883333333333304</v>
      </c>
      <c r="AA3013" s="2">
        <f t="shared" si="1261"/>
        <v>37.042150611738748</v>
      </c>
      <c r="AB3013">
        <v>7.62</v>
      </c>
      <c r="AC3013">
        <v>7.62</v>
      </c>
      <c r="AD3013">
        <v>50.8</v>
      </c>
      <c r="AE3013">
        <v>50.8</v>
      </c>
      <c r="AF3013" s="2">
        <f t="shared" si="1262"/>
        <v>0.15000000000000002</v>
      </c>
      <c r="AG3013" t="b">
        <f t="shared" si="1263"/>
        <v>1</v>
      </c>
      <c r="AH3013" s="2">
        <f t="shared" si="1264"/>
        <v>-1.8316666666666697</v>
      </c>
      <c r="AI3013">
        <f t="shared" si="1265"/>
        <v>1.8316666666666697</v>
      </c>
      <c r="AJ3013" s="2">
        <f t="shared" si="1266"/>
        <v>-13.757849388261249</v>
      </c>
      <c r="AK3013" s="2">
        <f t="shared" si="1267"/>
        <v>13.757849388261249</v>
      </c>
    </row>
    <row r="3014" spans="1:37" x14ac:dyDescent="0.3">
      <c r="A3014" s="18">
        <v>41256</v>
      </c>
      <c r="B3014">
        <v>2.54</v>
      </c>
      <c r="C3014">
        <v>2</v>
      </c>
      <c r="D3014">
        <v>-2.2999999999999998</v>
      </c>
      <c r="E3014">
        <v>-0.15</v>
      </c>
      <c r="G3014" s="3">
        <f t="shared" si="1269"/>
        <v>23.767249999999994</v>
      </c>
      <c r="H3014" s="3">
        <f t="shared" si="1270"/>
        <v>157.20480437095716</v>
      </c>
      <c r="I3014" s="10">
        <f t="shared" si="1244"/>
        <v>155.63275632724759</v>
      </c>
      <c r="J3014" s="3">
        <f t="shared" si="1245"/>
        <v>0.15271367391338114</v>
      </c>
      <c r="K3014" s="3">
        <f t="shared" si="1246"/>
        <v>0</v>
      </c>
      <c r="L3014" s="15">
        <f t="shared" si="1247"/>
        <v>2.54</v>
      </c>
      <c r="M3014" s="3">
        <f t="shared" si="1248"/>
        <v>2.54</v>
      </c>
      <c r="N3014" s="15">
        <f t="shared" si="1249"/>
        <v>26.307249999999993</v>
      </c>
      <c r="O3014" s="15">
        <f t="shared" si="1250"/>
        <v>0.14719511228940707</v>
      </c>
      <c r="P3014" s="15">
        <f t="shared" si="1251"/>
        <v>178.72366541815668</v>
      </c>
      <c r="Q3014" s="3">
        <f t="shared" si="1268"/>
        <v>12</v>
      </c>
      <c r="R3014" s="3">
        <f t="shared" si="1252"/>
        <v>-0.81</v>
      </c>
      <c r="S3014" s="16">
        <f t="shared" si="1253"/>
        <v>0</v>
      </c>
      <c r="T3014" s="3">
        <f t="shared" si="1254"/>
        <v>26.307249999999993</v>
      </c>
      <c r="U3014" s="3">
        <f t="shared" si="1255"/>
        <v>0.14719511228940707</v>
      </c>
      <c r="V3014" s="3">
        <f t="shared" si="1256"/>
        <v>178.72366541815668</v>
      </c>
      <c r="W3014" s="19">
        <f t="shared" si="1257"/>
        <v>26.307249999999993</v>
      </c>
      <c r="X3014" s="19">
        <f t="shared" si="1258"/>
        <v>0.14719511228940707</v>
      </c>
      <c r="Y3014" s="19">
        <f t="shared" si="1259"/>
        <v>178.72366541815668</v>
      </c>
      <c r="Z3014" s="2">
        <f t="shared" si="1260"/>
        <v>2.5399999999999991</v>
      </c>
      <c r="AA3014" s="2">
        <f t="shared" si="1261"/>
        <v>21.518861047199522</v>
      </c>
      <c r="AB3014">
        <v>2.54</v>
      </c>
      <c r="AC3014">
        <v>10.16</v>
      </c>
      <c r="AD3014">
        <v>25.4</v>
      </c>
      <c r="AE3014">
        <v>76.2</v>
      </c>
      <c r="AF3014" s="2">
        <f t="shared" si="1262"/>
        <v>0.13333333333333333</v>
      </c>
      <c r="AG3014" t="b">
        <f t="shared" si="1263"/>
        <v>1</v>
      </c>
      <c r="AH3014" s="2">
        <f t="shared" si="1264"/>
        <v>-8.8817841970012523E-16</v>
      </c>
      <c r="AI3014">
        <f t="shared" si="1265"/>
        <v>8.8817841970012523E-16</v>
      </c>
      <c r="AJ3014" s="2">
        <f t="shared" si="1266"/>
        <v>-3.8811389528004767</v>
      </c>
      <c r="AK3014" s="2">
        <f t="shared" si="1267"/>
        <v>3.8811389528004767</v>
      </c>
    </row>
    <row r="3015" spans="1:37" x14ac:dyDescent="0.3">
      <c r="A3015" s="18">
        <v>41257</v>
      </c>
      <c r="B3015">
        <v>0</v>
      </c>
      <c r="C3015">
        <v>0.5</v>
      </c>
      <c r="D3015">
        <v>-3</v>
      </c>
      <c r="E3015">
        <v>-1.25</v>
      </c>
      <c r="G3015" s="3">
        <f t="shared" si="1269"/>
        <v>26.307249999999993</v>
      </c>
      <c r="H3015" s="3">
        <f t="shared" si="1270"/>
        <v>178.72366541815668</v>
      </c>
      <c r="I3015" s="10">
        <f t="shared" si="1244"/>
        <v>176.93642876397513</v>
      </c>
      <c r="J3015" s="3">
        <f t="shared" si="1245"/>
        <v>0.14868193160546167</v>
      </c>
      <c r="K3015" s="3">
        <f t="shared" si="1246"/>
        <v>0</v>
      </c>
      <c r="L3015" s="15">
        <f t="shared" si="1247"/>
        <v>0</v>
      </c>
      <c r="M3015" s="3">
        <f t="shared" si="1248"/>
        <v>0</v>
      </c>
      <c r="N3015" s="15">
        <f t="shared" si="1249"/>
        <v>26.307249999999993</v>
      </c>
      <c r="O3015" s="15">
        <f t="shared" si="1250"/>
        <v>0.14868193160546167</v>
      </c>
      <c r="P3015" s="15">
        <f t="shared" si="1251"/>
        <v>176.93642876397513</v>
      </c>
      <c r="Q3015" s="3">
        <f t="shared" si="1268"/>
        <v>12</v>
      </c>
      <c r="R3015" s="3">
        <f t="shared" si="1252"/>
        <v>-0.81</v>
      </c>
      <c r="S3015" s="16">
        <f t="shared" si="1253"/>
        <v>0</v>
      </c>
      <c r="T3015" s="3">
        <f t="shared" si="1254"/>
        <v>26.307249999999993</v>
      </c>
      <c r="U3015" s="3">
        <f t="shared" si="1255"/>
        <v>0.14868193160546167</v>
      </c>
      <c r="V3015" s="3">
        <f t="shared" si="1256"/>
        <v>176.93642876397513</v>
      </c>
      <c r="W3015" s="19">
        <f t="shared" si="1257"/>
        <v>26.307249999999993</v>
      </c>
      <c r="X3015" s="19">
        <f t="shared" si="1258"/>
        <v>0.14868193160546167</v>
      </c>
      <c r="Y3015" s="19">
        <f t="shared" si="1259"/>
        <v>176.93642876397513</v>
      </c>
      <c r="Z3015" s="2">
        <f t="shared" si="1260"/>
        <v>0</v>
      </c>
      <c r="AA3015" s="2">
        <f t="shared" si="1261"/>
        <v>-1.7872366541815552</v>
      </c>
      <c r="AB3015">
        <v>0</v>
      </c>
      <c r="AC3015">
        <v>10.16</v>
      </c>
      <c r="AD3015">
        <v>-25.4</v>
      </c>
      <c r="AE3015">
        <v>50.8</v>
      </c>
      <c r="AF3015" s="2">
        <f t="shared" si="1262"/>
        <v>0.2</v>
      </c>
      <c r="AG3015" t="b">
        <f t="shared" si="1263"/>
        <v>0</v>
      </c>
      <c r="AH3015" s="2" t="str">
        <f t="shared" si="1264"/>
        <v/>
      </c>
      <c r="AI3015">
        <f t="shared" si="1265"/>
        <v>0</v>
      </c>
      <c r="AJ3015" s="2" t="str">
        <f t="shared" si="1266"/>
        <v/>
      </c>
      <c r="AK3015" s="2" t="str">
        <f t="shared" si="1267"/>
        <v/>
      </c>
    </row>
    <row r="3016" spans="1:37" x14ac:dyDescent="0.3">
      <c r="A3016" s="18">
        <v>41258</v>
      </c>
      <c r="B3016">
        <v>5.08</v>
      </c>
      <c r="C3016">
        <v>0.9</v>
      </c>
      <c r="D3016">
        <v>-3.7</v>
      </c>
      <c r="E3016">
        <v>-1.4</v>
      </c>
      <c r="G3016" s="3">
        <f t="shared" si="1269"/>
        <v>26.307249999999993</v>
      </c>
      <c r="H3016" s="3">
        <f t="shared" si="1270"/>
        <v>176.93642876397513</v>
      </c>
      <c r="I3016" s="10">
        <f t="shared" si="1244"/>
        <v>175.16706447633538</v>
      </c>
      <c r="J3016" s="3">
        <f t="shared" si="1245"/>
        <v>0.15018376929844612</v>
      </c>
      <c r="K3016" s="3">
        <f t="shared" si="1246"/>
        <v>0</v>
      </c>
      <c r="L3016" s="15">
        <f t="shared" si="1247"/>
        <v>5.08</v>
      </c>
      <c r="M3016" s="3">
        <f t="shared" si="1248"/>
        <v>5.08</v>
      </c>
      <c r="N3016" s="15">
        <f t="shared" si="1249"/>
        <v>31.387249999999995</v>
      </c>
      <c r="O3016" s="15">
        <f t="shared" si="1250"/>
        <v>0.14179990259302003</v>
      </c>
      <c r="P3016" s="15">
        <f t="shared" si="1251"/>
        <v>221.34888265815357</v>
      </c>
      <c r="Q3016" s="3">
        <f t="shared" si="1268"/>
        <v>12</v>
      </c>
      <c r="R3016" s="3">
        <f t="shared" si="1252"/>
        <v>-0.81</v>
      </c>
      <c r="S3016" s="16">
        <f t="shared" si="1253"/>
        <v>0</v>
      </c>
      <c r="T3016" s="3">
        <f t="shared" si="1254"/>
        <v>31.387249999999995</v>
      </c>
      <c r="U3016" s="3">
        <f t="shared" si="1255"/>
        <v>0.14179990259302003</v>
      </c>
      <c r="V3016" s="3">
        <f t="shared" si="1256"/>
        <v>221.34888265815357</v>
      </c>
      <c r="W3016" s="19">
        <f t="shared" si="1257"/>
        <v>31.387249999999995</v>
      </c>
      <c r="X3016" s="19">
        <f t="shared" si="1258"/>
        <v>0.14179990259302003</v>
      </c>
      <c r="Y3016" s="19">
        <f t="shared" si="1259"/>
        <v>221.34888265815357</v>
      </c>
      <c r="Z3016" s="2">
        <f t="shared" si="1260"/>
        <v>5.0800000000000018</v>
      </c>
      <c r="AA3016" s="2">
        <f t="shared" si="1261"/>
        <v>44.412453894178441</v>
      </c>
      <c r="AB3016">
        <v>2.54</v>
      </c>
      <c r="AC3016">
        <v>12.7</v>
      </c>
      <c r="AD3016">
        <v>25.4</v>
      </c>
      <c r="AE3016">
        <v>76.2</v>
      </c>
      <c r="AF3016" s="2">
        <f t="shared" si="1262"/>
        <v>0.16666666666666666</v>
      </c>
      <c r="AG3016" t="b">
        <f t="shared" si="1263"/>
        <v>1</v>
      </c>
      <c r="AH3016" s="2">
        <f t="shared" si="1264"/>
        <v>2.5400000000000018</v>
      </c>
      <c r="AI3016">
        <f t="shared" si="1265"/>
        <v>2.5400000000000018</v>
      </c>
      <c r="AJ3016" s="2">
        <f t="shared" si="1266"/>
        <v>19.012453894178442</v>
      </c>
      <c r="AK3016" s="2">
        <f t="shared" si="1267"/>
        <v>19.012453894178442</v>
      </c>
    </row>
    <row r="3017" spans="1:37" x14ac:dyDescent="0.3">
      <c r="A3017" s="18">
        <v>41259</v>
      </c>
      <c r="B3017">
        <v>17.78</v>
      </c>
      <c r="C3017">
        <v>0.6</v>
      </c>
      <c r="D3017">
        <v>-3.7</v>
      </c>
      <c r="E3017">
        <v>-1.55</v>
      </c>
      <c r="G3017" s="3">
        <f t="shared" si="1269"/>
        <v>31.387249999999995</v>
      </c>
      <c r="H3017" s="3">
        <f t="shared" si="1270"/>
        <v>221.34888265815357</v>
      </c>
      <c r="I3017" s="10">
        <f t="shared" si="1244"/>
        <v>219.13539383157203</v>
      </c>
      <c r="J3017" s="3">
        <f t="shared" si="1245"/>
        <v>0.14323222484143436</v>
      </c>
      <c r="K3017" s="3">
        <f t="shared" si="1246"/>
        <v>0</v>
      </c>
      <c r="L3017" s="15">
        <f t="shared" si="1247"/>
        <v>17.78</v>
      </c>
      <c r="M3017" s="3">
        <f t="shared" si="1248"/>
        <v>17.78</v>
      </c>
      <c r="N3017" s="15">
        <f t="shared" si="1249"/>
        <v>49.167249999999996</v>
      </c>
      <c r="O3017" s="15">
        <f t="shared" si="1250"/>
        <v>0.12912525426505747</v>
      </c>
      <c r="P3017" s="15">
        <f t="shared" si="1251"/>
        <v>380.77175746793569</v>
      </c>
      <c r="Q3017" s="3">
        <f t="shared" si="1268"/>
        <v>12</v>
      </c>
      <c r="R3017" s="3">
        <f t="shared" si="1252"/>
        <v>-0.81</v>
      </c>
      <c r="S3017" s="16">
        <f t="shared" si="1253"/>
        <v>0</v>
      </c>
      <c r="T3017" s="3">
        <f t="shared" si="1254"/>
        <v>49.167249999999996</v>
      </c>
      <c r="U3017" s="3">
        <f t="shared" si="1255"/>
        <v>0.12912525426505747</v>
      </c>
      <c r="V3017" s="3">
        <f t="shared" si="1256"/>
        <v>380.77175746793574</v>
      </c>
      <c r="W3017" s="19">
        <f t="shared" si="1257"/>
        <v>49.167249999999996</v>
      </c>
      <c r="X3017" s="19">
        <f t="shared" si="1258"/>
        <v>0.12912525426505747</v>
      </c>
      <c r="Y3017" s="19">
        <f t="shared" si="1259"/>
        <v>380.77175746793574</v>
      </c>
      <c r="Z3017" s="2">
        <f t="shared" si="1260"/>
        <v>17.78</v>
      </c>
      <c r="AA3017" s="2">
        <f t="shared" si="1261"/>
        <v>159.42287480978217</v>
      </c>
      <c r="AB3017">
        <v>20.32</v>
      </c>
      <c r="AC3017">
        <v>33.020000000000003</v>
      </c>
      <c r="AD3017">
        <v>152.4</v>
      </c>
      <c r="AE3017">
        <v>228.6</v>
      </c>
      <c r="AF3017" s="2">
        <f t="shared" si="1262"/>
        <v>0.14444444444444446</v>
      </c>
      <c r="AG3017" t="b">
        <f t="shared" si="1263"/>
        <v>1</v>
      </c>
      <c r="AH3017" s="2">
        <f t="shared" si="1264"/>
        <v>-2.5399999999999991</v>
      </c>
      <c r="AI3017">
        <f t="shared" si="1265"/>
        <v>2.5399999999999991</v>
      </c>
      <c r="AJ3017" s="2">
        <f t="shared" si="1266"/>
        <v>7.0228748097821665</v>
      </c>
      <c r="AK3017" s="2">
        <f t="shared" si="1267"/>
        <v>7.0228748097821665</v>
      </c>
    </row>
    <row r="3018" spans="1:37" x14ac:dyDescent="0.3">
      <c r="A3018" s="18">
        <v>41260</v>
      </c>
      <c r="B3018">
        <v>33.020000000000003</v>
      </c>
      <c r="C3018">
        <v>3.4</v>
      </c>
      <c r="D3018">
        <v>-0.8</v>
      </c>
      <c r="E3018">
        <v>1.3</v>
      </c>
      <c r="G3018" s="3">
        <f t="shared" si="1269"/>
        <v>49.167249999999996</v>
      </c>
      <c r="H3018" s="3">
        <f t="shared" si="1270"/>
        <v>380.77175746793574</v>
      </c>
      <c r="I3018" s="10">
        <f t="shared" si="1244"/>
        <v>376.96403989325637</v>
      </c>
      <c r="J3018" s="3">
        <f t="shared" si="1245"/>
        <v>0.13042954976268431</v>
      </c>
      <c r="K3018" s="3">
        <f t="shared" si="1246"/>
        <v>7.1543333333333337</v>
      </c>
      <c r="L3018" s="15">
        <f t="shared" si="1247"/>
        <v>25.865666666666669</v>
      </c>
      <c r="M3018" s="3">
        <f t="shared" si="1248"/>
        <v>24.077083333333334</v>
      </c>
      <c r="N3018" s="15">
        <f t="shared" si="1249"/>
        <v>73.24433333333333</v>
      </c>
      <c r="O3018" s="15">
        <f t="shared" si="1250"/>
        <v>0.13143787947379687</v>
      </c>
      <c r="P3018" s="15">
        <f t="shared" si="1251"/>
        <v>557.25437466400342</v>
      </c>
      <c r="Q3018" s="3">
        <f t="shared" si="1268"/>
        <v>12</v>
      </c>
      <c r="R3018" s="3">
        <f t="shared" si="1252"/>
        <v>-0.81</v>
      </c>
      <c r="S3018" s="16">
        <f t="shared" si="1253"/>
        <v>-1.0530000000000002</v>
      </c>
      <c r="T3018" s="3">
        <f t="shared" si="1254"/>
        <v>72.191333333333333</v>
      </c>
      <c r="U3018" s="3">
        <f t="shared" si="1255"/>
        <v>0.13143787947379687</v>
      </c>
      <c r="V3018" s="3">
        <f t="shared" si="1256"/>
        <v>549.24298552553273</v>
      </c>
      <c r="W3018" s="19">
        <f t="shared" si="1257"/>
        <v>72.191333333333333</v>
      </c>
      <c r="X3018" s="19">
        <f t="shared" si="1258"/>
        <v>0.13143787947379687</v>
      </c>
      <c r="Y3018" s="19">
        <f t="shared" si="1259"/>
        <v>549.24298552553273</v>
      </c>
      <c r="Z3018" s="2">
        <f t="shared" si="1260"/>
        <v>23.024083333333337</v>
      </c>
      <c r="AA3018" s="2">
        <f t="shared" si="1261"/>
        <v>168.47122805759699</v>
      </c>
      <c r="AB3018">
        <v>20.32</v>
      </c>
      <c r="AC3018">
        <v>53.34</v>
      </c>
      <c r="AD3018">
        <v>50.8</v>
      </c>
      <c r="AE3018">
        <v>279.39999999999998</v>
      </c>
      <c r="AF3018" s="2">
        <f t="shared" si="1262"/>
        <v>0.19090909090909094</v>
      </c>
      <c r="AG3018" t="b">
        <f t="shared" si="1263"/>
        <v>1</v>
      </c>
      <c r="AH3018" s="2">
        <f t="shared" si="1264"/>
        <v>2.7040833333333367</v>
      </c>
      <c r="AI3018">
        <f t="shared" si="1265"/>
        <v>2.7040833333333367</v>
      </c>
      <c r="AJ3018" s="2">
        <f t="shared" si="1266"/>
        <v>117.67122805759699</v>
      </c>
      <c r="AK3018" s="2">
        <f t="shared" si="1267"/>
        <v>117.67122805759699</v>
      </c>
    </row>
    <row r="3019" spans="1:37" x14ac:dyDescent="0.3">
      <c r="A3019" s="18">
        <v>41261</v>
      </c>
      <c r="B3019">
        <v>22.86</v>
      </c>
      <c r="C3019">
        <v>2.4</v>
      </c>
      <c r="D3019">
        <v>-2.9</v>
      </c>
      <c r="E3019">
        <v>-0.25</v>
      </c>
      <c r="G3019" s="3">
        <f t="shared" si="1269"/>
        <v>72.191333333333333</v>
      </c>
      <c r="H3019" s="3">
        <f t="shared" si="1270"/>
        <v>549.24298552553273</v>
      </c>
      <c r="I3019" s="10">
        <f t="shared" si="1244"/>
        <v>543.75055567027744</v>
      </c>
      <c r="J3019" s="3">
        <f t="shared" si="1245"/>
        <v>0.13276553482201703</v>
      </c>
      <c r="K3019" s="3">
        <f t="shared" si="1246"/>
        <v>0</v>
      </c>
      <c r="L3019" s="15">
        <f t="shared" si="1247"/>
        <v>22.86</v>
      </c>
      <c r="M3019" s="3">
        <f t="shared" si="1248"/>
        <v>22.86</v>
      </c>
      <c r="N3019" s="15">
        <f t="shared" si="1249"/>
        <v>95.051333333333332</v>
      </c>
      <c r="O3019" s="15">
        <f t="shared" si="1250"/>
        <v>0.12647057892664529</v>
      </c>
      <c r="P3019" s="15">
        <f t="shared" si="1251"/>
        <v>751.56873748845919</v>
      </c>
      <c r="Q3019" s="3">
        <f t="shared" si="1268"/>
        <v>12</v>
      </c>
      <c r="R3019" s="3">
        <f t="shared" si="1252"/>
        <v>-0.81</v>
      </c>
      <c r="S3019" s="16">
        <f t="shared" si="1253"/>
        <v>0</v>
      </c>
      <c r="T3019" s="3">
        <f t="shared" si="1254"/>
        <v>95.051333333333332</v>
      </c>
      <c r="U3019" s="3">
        <f t="shared" si="1255"/>
        <v>0.12647057892664529</v>
      </c>
      <c r="V3019" s="3">
        <f t="shared" si="1256"/>
        <v>751.56873748845919</v>
      </c>
      <c r="W3019" s="19">
        <f t="shared" si="1257"/>
        <v>95.051333333333332</v>
      </c>
      <c r="X3019" s="19">
        <f t="shared" si="1258"/>
        <v>0.12647057892664529</v>
      </c>
      <c r="Y3019" s="19">
        <f t="shared" si="1259"/>
        <v>751.56873748845919</v>
      </c>
      <c r="Z3019" s="2">
        <f t="shared" si="1260"/>
        <v>22.86</v>
      </c>
      <c r="AA3019" s="2">
        <f t="shared" si="1261"/>
        <v>202.32575196292646</v>
      </c>
      <c r="AB3019">
        <v>17.78</v>
      </c>
      <c r="AC3019">
        <v>71.12</v>
      </c>
      <c r="AD3019">
        <v>228.6</v>
      </c>
      <c r="AE3019">
        <v>508</v>
      </c>
      <c r="AF3019" s="2">
        <f t="shared" si="1262"/>
        <v>0.14000000000000001</v>
      </c>
      <c r="AG3019" t="b">
        <f t="shared" si="1263"/>
        <v>1</v>
      </c>
      <c r="AH3019" s="2">
        <f t="shared" si="1264"/>
        <v>5.0799999999999983</v>
      </c>
      <c r="AI3019">
        <f t="shared" si="1265"/>
        <v>5.0799999999999983</v>
      </c>
      <c r="AJ3019" s="2">
        <f t="shared" si="1266"/>
        <v>-26.274248037073534</v>
      </c>
      <c r="AK3019" s="2">
        <f t="shared" si="1267"/>
        <v>26.274248037073534</v>
      </c>
    </row>
    <row r="3020" spans="1:37" x14ac:dyDescent="0.3">
      <c r="A3020" s="18">
        <v>41262</v>
      </c>
      <c r="B3020">
        <v>20.32</v>
      </c>
      <c r="C3020">
        <v>-0.4</v>
      </c>
      <c r="D3020">
        <v>-3.5</v>
      </c>
      <c r="E3020">
        <v>-1.95</v>
      </c>
      <c r="G3020" s="3">
        <f t="shared" si="1269"/>
        <v>95.051333333333332</v>
      </c>
      <c r="H3020" s="3">
        <f t="shared" si="1270"/>
        <v>751.56873748845919</v>
      </c>
      <c r="I3020" s="10">
        <f t="shared" si="1244"/>
        <v>744.05305011357461</v>
      </c>
      <c r="J3020" s="3">
        <f t="shared" si="1245"/>
        <v>0.12774805952186394</v>
      </c>
      <c r="K3020" s="3">
        <f t="shared" si="1246"/>
        <v>0</v>
      </c>
      <c r="L3020" s="15">
        <f t="shared" si="1247"/>
        <v>20.32</v>
      </c>
      <c r="M3020" s="3">
        <f t="shared" si="1248"/>
        <v>20.32</v>
      </c>
      <c r="N3020" s="15">
        <f t="shared" si="1249"/>
        <v>115.37133333333333</v>
      </c>
      <c r="O3020" s="15">
        <f t="shared" si="1250"/>
        <v>0.12421810679671663</v>
      </c>
      <c r="P3020" s="15">
        <f t="shared" si="1251"/>
        <v>928.78032284084736</v>
      </c>
      <c r="Q3020" s="3">
        <f t="shared" si="1268"/>
        <v>12</v>
      </c>
      <c r="R3020" s="3">
        <f t="shared" si="1252"/>
        <v>-0.81</v>
      </c>
      <c r="S3020" s="16">
        <f t="shared" si="1253"/>
        <v>0</v>
      </c>
      <c r="T3020" s="3">
        <f t="shared" si="1254"/>
        <v>115.37133333333333</v>
      </c>
      <c r="U3020" s="3">
        <f t="shared" si="1255"/>
        <v>0.12421810679671663</v>
      </c>
      <c r="V3020" s="3">
        <f t="shared" si="1256"/>
        <v>928.78032284084736</v>
      </c>
      <c r="W3020" s="19">
        <f t="shared" si="1257"/>
        <v>115.37133333333333</v>
      </c>
      <c r="X3020" s="19">
        <f t="shared" si="1258"/>
        <v>0.12421810679671663</v>
      </c>
      <c r="Y3020" s="19">
        <f t="shared" si="1259"/>
        <v>928.78032284084736</v>
      </c>
      <c r="Z3020" s="2">
        <f t="shared" si="1260"/>
        <v>20.319999999999993</v>
      </c>
      <c r="AA3020" s="2">
        <f t="shared" si="1261"/>
        <v>177.21158535238817</v>
      </c>
      <c r="AB3020">
        <v>12.7</v>
      </c>
      <c r="AC3020">
        <v>83.82</v>
      </c>
      <c r="AD3020">
        <v>101.6</v>
      </c>
      <c r="AE3020">
        <v>609.6</v>
      </c>
      <c r="AF3020" s="2">
        <f t="shared" si="1262"/>
        <v>0.13749999999999998</v>
      </c>
      <c r="AG3020" t="b">
        <f t="shared" si="1263"/>
        <v>1</v>
      </c>
      <c r="AH3020" s="2">
        <f t="shared" si="1264"/>
        <v>7.6199999999999939</v>
      </c>
      <c r="AI3020">
        <f t="shared" si="1265"/>
        <v>7.6199999999999939</v>
      </c>
      <c r="AJ3020" s="2">
        <f t="shared" si="1266"/>
        <v>75.611585352388175</v>
      </c>
      <c r="AK3020" s="2">
        <f t="shared" si="1267"/>
        <v>75.611585352388175</v>
      </c>
    </row>
    <row r="3021" spans="1:37" x14ac:dyDescent="0.3">
      <c r="A3021" s="18">
        <v>41263</v>
      </c>
      <c r="B3021">
        <v>10.16</v>
      </c>
      <c r="C3021">
        <v>1.6</v>
      </c>
      <c r="D3021">
        <v>-3.2</v>
      </c>
      <c r="E3021">
        <v>-0.8</v>
      </c>
      <c r="G3021" s="3">
        <f t="shared" si="1269"/>
        <v>115.37133333333333</v>
      </c>
      <c r="H3021" s="3">
        <f t="shared" si="1270"/>
        <v>928.78032284084736</v>
      </c>
      <c r="I3021" s="10">
        <f t="shared" si="1244"/>
        <v>919.49251961243885</v>
      </c>
      <c r="J3021" s="3">
        <f t="shared" si="1245"/>
        <v>0.12547283514819862</v>
      </c>
      <c r="K3021" s="3">
        <f t="shared" si="1246"/>
        <v>0</v>
      </c>
      <c r="L3021" s="15">
        <f t="shared" si="1247"/>
        <v>10.16</v>
      </c>
      <c r="M3021" s="3">
        <f t="shared" si="1248"/>
        <v>10.16</v>
      </c>
      <c r="N3021" s="15">
        <f t="shared" si="1249"/>
        <v>125.53133333333332</v>
      </c>
      <c r="O3021" s="15">
        <f t="shared" si="1250"/>
        <v>0.12406045324914883</v>
      </c>
      <c r="P3021" s="15">
        <f t="shared" si="1251"/>
        <v>1011.8561559760752</v>
      </c>
      <c r="Q3021" s="3">
        <f t="shared" si="1268"/>
        <v>12</v>
      </c>
      <c r="R3021" s="3">
        <f t="shared" si="1252"/>
        <v>-0.81</v>
      </c>
      <c r="S3021" s="16">
        <f t="shared" si="1253"/>
        <v>0</v>
      </c>
      <c r="T3021" s="3">
        <f t="shared" si="1254"/>
        <v>125.53133333333332</v>
      </c>
      <c r="U3021" s="3">
        <f t="shared" si="1255"/>
        <v>0.12406045324914883</v>
      </c>
      <c r="V3021" s="3">
        <f t="shared" si="1256"/>
        <v>1011.8561559760752</v>
      </c>
      <c r="W3021" s="19">
        <f t="shared" si="1257"/>
        <v>125.53133333333332</v>
      </c>
      <c r="X3021" s="19">
        <f t="shared" si="1258"/>
        <v>0.12406045324914883</v>
      </c>
      <c r="Y3021" s="19">
        <f t="shared" si="1259"/>
        <v>1011.8561559760752</v>
      </c>
      <c r="Z3021" s="2">
        <f t="shared" si="1260"/>
        <v>10.159999999999997</v>
      </c>
      <c r="AA3021" s="2">
        <f t="shared" si="1261"/>
        <v>83.075833135227867</v>
      </c>
      <c r="AB3021">
        <v>10.16</v>
      </c>
      <c r="AC3021">
        <v>93.98</v>
      </c>
      <c r="AD3021">
        <v>0</v>
      </c>
      <c r="AE3021">
        <v>609.6</v>
      </c>
      <c r="AF3021" s="2">
        <f t="shared" si="1262"/>
        <v>0.15416666666666667</v>
      </c>
      <c r="AG3021" t="b">
        <f t="shared" si="1263"/>
        <v>1</v>
      </c>
      <c r="AH3021" s="2">
        <f t="shared" si="1264"/>
        <v>-3.5527136788005009E-15</v>
      </c>
      <c r="AI3021">
        <f t="shared" si="1265"/>
        <v>3.5527136788005009E-15</v>
      </c>
      <c r="AJ3021" s="2">
        <f t="shared" si="1266"/>
        <v>83.075833135227867</v>
      </c>
      <c r="AK3021" s="2">
        <f t="shared" si="1267"/>
        <v>83.075833135227867</v>
      </c>
    </row>
    <row r="3022" spans="1:37" x14ac:dyDescent="0.3">
      <c r="A3022" s="18">
        <v>41264</v>
      </c>
      <c r="B3022">
        <v>25.4</v>
      </c>
      <c r="C3022">
        <v>1.6</v>
      </c>
      <c r="D3022">
        <v>-0.5</v>
      </c>
      <c r="E3022">
        <v>0.55000000000000004</v>
      </c>
      <c r="G3022" s="3">
        <f t="shared" si="1269"/>
        <v>125.53133333333332</v>
      </c>
      <c r="H3022" s="3">
        <f t="shared" si="1270"/>
        <v>1011.8561559760752</v>
      </c>
      <c r="I3022" s="10">
        <f t="shared" si="1244"/>
        <v>1001.7375944163144</v>
      </c>
      <c r="J3022" s="3">
        <f t="shared" si="1245"/>
        <v>0.12531358914055438</v>
      </c>
      <c r="K3022" s="3">
        <f t="shared" si="1246"/>
        <v>2.3283333333333331</v>
      </c>
      <c r="L3022" s="15">
        <f t="shared" si="1247"/>
        <v>23.071666666666665</v>
      </c>
      <c r="M3022" s="3">
        <f t="shared" si="1248"/>
        <v>22.489583333333332</v>
      </c>
      <c r="N3022" s="15">
        <f t="shared" si="1249"/>
        <v>148.02091666666666</v>
      </c>
      <c r="O3022" s="15">
        <f t="shared" si="1250"/>
        <v>0.12408493681898471</v>
      </c>
      <c r="P3022" s="15">
        <f t="shared" si="1251"/>
        <v>1192.8999640189993</v>
      </c>
      <c r="Q3022" s="3">
        <f t="shared" si="1268"/>
        <v>12</v>
      </c>
      <c r="R3022" s="3">
        <f t="shared" si="1252"/>
        <v>-0.81</v>
      </c>
      <c r="S3022" s="16">
        <f t="shared" si="1253"/>
        <v>-0.44550000000000006</v>
      </c>
      <c r="T3022" s="3">
        <f t="shared" si="1254"/>
        <v>147.57541666666665</v>
      </c>
      <c r="U3022" s="3">
        <f t="shared" si="1255"/>
        <v>0.12408493681898471</v>
      </c>
      <c r="V3022" s="3">
        <f t="shared" si="1256"/>
        <v>1189.3096813350512</v>
      </c>
      <c r="W3022" s="19">
        <f t="shared" si="1257"/>
        <v>147.57541666666665</v>
      </c>
      <c r="X3022" s="19">
        <f t="shared" si="1258"/>
        <v>0.12408493681898471</v>
      </c>
      <c r="Y3022" s="19">
        <f t="shared" si="1259"/>
        <v>1189.3096813350512</v>
      </c>
      <c r="Z3022" s="2">
        <f t="shared" si="1260"/>
        <v>22.044083333333333</v>
      </c>
      <c r="AA3022" s="2">
        <f t="shared" si="1261"/>
        <v>177.45352535897598</v>
      </c>
      <c r="AB3022">
        <v>27.94</v>
      </c>
      <c r="AC3022">
        <v>121.92</v>
      </c>
      <c r="AD3022">
        <v>203.2</v>
      </c>
      <c r="AE3022">
        <v>812.8</v>
      </c>
      <c r="AF3022" s="2">
        <f t="shared" si="1262"/>
        <v>0.15000000000000002</v>
      </c>
      <c r="AG3022" t="b">
        <f t="shared" si="1263"/>
        <v>1</v>
      </c>
      <c r="AH3022" s="2">
        <f t="shared" si="1264"/>
        <v>-5.8959166666666682</v>
      </c>
      <c r="AI3022">
        <f t="shared" si="1265"/>
        <v>5.8959166666666682</v>
      </c>
      <c r="AJ3022" s="2">
        <f t="shared" si="1266"/>
        <v>-25.746474641024008</v>
      </c>
      <c r="AK3022" s="2">
        <f t="shared" si="1267"/>
        <v>25.746474641024008</v>
      </c>
    </row>
    <row r="3023" spans="1:37" x14ac:dyDescent="0.3">
      <c r="A3023" s="18">
        <v>41265</v>
      </c>
      <c r="B3023">
        <v>15.24</v>
      </c>
      <c r="C3023">
        <v>2.5</v>
      </c>
      <c r="D3023">
        <v>-0.7</v>
      </c>
      <c r="E3023">
        <v>0.9</v>
      </c>
      <c r="G3023" s="3">
        <f t="shared" si="1269"/>
        <v>147.57541666666665</v>
      </c>
      <c r="H3023" s="3">
        <f t="shared" si="1270"/>
        <v>1189.3096813350512</v>
      </c>
      <c r="I3023" s="10">
        <f t="shared" si="1244"/>
        <v>1177.4165845217008</v>
      </c>
      <c r="J3023" s="3">
        <f t="shared" si="1245"/>
        <v>0.12533832001917647</v>
      </c>
      <c r="K3023" s="3">
        <f t="shared" si="1246"/>
        <v>2.2859999999999996</v>
      </c>
      <c r="L3023" s="15">
        <f t="shared" si="1247"/>
        <v>12.954000000000001</v>
      </c>
      <c r="M3023" s="3">
        <f t="shared" si="1248"/>
        <v>12.3825</v>
      </c>
      <c r="N3023" s="15">
        <f t="shared" si="1249"/>
        <v>159.95791666666665</v>
      </c>
      <c r="O3023" s="15">
        <f t="shared" si="1250"/>
        <v>0.12526643236021348</v>
      </c>
      <c r="P3023" s="15">
        <f t="shared" si="1251"/>
        <v>1276.9415848508806</v>
      </c>
      <c r="Q3023" s="3">
        <f t="shared" si="1268"/>
        <v>12</v>
      </c>
      <c r="R3023" s="3">
        <f t="shared" si="1252"/>
        <v>-0.81</v>
      </c>
      <c r="S3023" s="16">
        <f t="shared" si="1253"/>
        <v>-0.72900000000000009</v>
      </c>
      <c r="T3023" s="3">
        <f t="shared" si="1254"/>
        <v>159.22891666666663</v>
      </c>
      <c r="U3023" s="3">
        <f t="shared" si="1255"/>
        <v>0.12526643236021348</v>
      </c>
      <c r="V3023" s="3">
        <f t="shared" si="1256"/>
        <v>1271.1219890799744</v>
      </c>
      <c r="W3023" s="19">
        <f t="shared" si="1257"/>
        <v>159.22891666666663</v>
      </c>
      <c r="X3023" s="19">
        <f t="shared" si="1258"/>
        <v>0.12526643236021348</v>
      </c>
      <c r="Y3023" s="19">
        <f t="shared" si="1259"/>
        <v>1271.1219890799744</v>
      </c>
      <c r="Z3023" s="2">
        <f t="shared" si="1260"/>
        <v>11.65349999999998</v>
      </c>
      <c r="AA3023" s="2">
        <f t="shared" si="1261"/>
        <v>81.812307744923146</v>
      </c>
      <c r="AB3023">
        <v>7.62</v>
      </c>
      <c r="AC3023">
        <v>129.54</v>
      </c>
      <c r="AD3023">
        <v>0</v>
      </c>
      <c r="AE3023">
        <v>812.8</v>
      </c>
      <c r="AF3023" s="2">
        <f t="shared" si="1262"/>
        <v>0.15937499999999999</v>
      </c>
      <c r="AG3023" t="b">
        <f t="shared" si="1263"/>
        <v>1</v>
      </c>
      <c r="AH3023" s="2">
        <f t="shared" si="1264"/>
        <v>4.0334999999999797</v>
      </c>
      <c r="AI3023">
        <f t="shared" si="1265"/>
        <v>4.0334999999999797</v>
      </c>
      <c r="AJ3023" s="2">
        <f t="shared" si="1266"/>
        <v>81.812307744923146</v>
      </c>
      <c r="AK3023" s="2">
        <f t="shared" si="1267"/>
        <v>81.812307744923146</v>
      </c>
    </row>
    <row r="3024" spans="1:37" x14ac:dyDescent="0.3">
      <c r="A3024" s="18">
        <v>41266</v>
      </c>
      <c r="B3024">
        <v>12.7</v>
      </c>
      <c r="C3024">
        <v>1.7</v>
      </c>
      <c r="D3024">
        <v>-0.1</v>
      </c>
      <c r="E3024">
        <v>0.8</v>
      </c>
      <c r="G3024" s="3">
        <f t="shared" si="1269"/>
        <v>159.22891666666663</v>
      </c>
      <c r="H3024" s="3">
        <f t="shared" si="1270"/>
        <v>1271.1219890799744</v>
      </c>
      <c r="I3024" s="10">
        <f t="shared" si="1244"/>
        <v>1258.4107691891745</v>
      </c>
      <c r="J3024" s="3">
        <f t="shared" si="1245"/>
        <v>0.1265317498588015</v>
      </c>
      <c r="K3024" s="3">
        <f t="shared" si="1246"/>
        <v>1.6933333333333334</v>
      </c>
      <c r="L3024" s="15">
        <f t="shared" si="1247"/>
        <v>11.006666666666666</v>
      </c>
      <c r="M3024" s="3">
        <f t="shared" si="1248"/>
        <v>10.583333333333332</v>
      </c>
      <c r="N3024" s="15">
        <f t="shared" si="1249"/>
        <v>169.81224999999998</v>
      </c>
      <c r="O3024" s="15">
        <f t="shared" si="1250"/>
        <v>0.12624613530405093</v>
      </c>
      <c r="P3024" s="15">
        <f t="shared" si="1251"/>
        <v>1345.0886998720753</v>
      </c>
      <c r="Q3024" s="3">
        <f t="shared" si="1268"/>
        <v>12</v>
      </c>
      <c r="R3024" s="3">
        <f t="shared" si="1252"/>
        <v>-0.81</v>
      </c>
      <c r="S3024" s="16">
        <f t="shared" si="1253"/>
        <v>-0.64800000000000013</v>
      </c>
      <c r="T3024" s="3">
        <f t="shared" si="1254"/>
        <v>169.16424999999998</v>
      </c>
      <c r="U3024" s="3">
        <f t="shared" si="1255"/>
        <v>0.12624613530405093</v>
      </c>
      <c r="V3024" s="3">
        <f t="shared" si="1256"/>
        <v>1339.955869481352</v>
      </c>
      <c r="W3024" s="19">
        <f t="shared" si="1257"/>
        <v>169.16424999999998</v>
      </c>
      <c r="X3024" s="19">
        <f t="shared" si="1258"/>
        <v>0.12624613530405093</v>
      </c>
      <c r="Y3024" s="19">
        <f t="shared" si="1259"/>
        <v>1339.955869481352</v>
      </c>
      <c r="Z3024" s="2">
        <f t="shared" si="1260"/>
        <v>9.9353333333333467</v>
      </c>
      <c r="AA3024" s="2">
        <f t="shared" si="1261"/>
        <v>68.833880401377655</v>
      </c>
      <c r="AB3024">
        <v>12.7</v>
      </c>
      <c r="AC3024">
        <v>142.24</v>
      </c>
      <c r="AD3024">
        <v>76.2</v>
      </c>
      <c r="AE3024">
        <v>889</v>
      </c>
      <c r="AF3024" s="2">
        <f t="shared" si="1262"/>
        <v>0.16</v>
      </c>
      <c r="AG3024" t="b">
        <f t="shared" si="1263"/>
        <v>1</v>
      </c>
      <c r="AH3024" s="2">
        <f t="shared" si="1264"/>
        <v>-2.7646666666666526</v>
      </c>
      <c r="AI3024">
        <f t="shared" si="1265"/>
        <v>2.7646666666666526</v>
      </c>
      <c r="AJ3024" s="2">
        <f t="shared" si="1266"/>
        <v>-7.3661195986223476</v>
      </c>
      <c r="AK3024" s="2">
        <f t="shared" si="1267"/>
        <v>7.3661195986223476</v>
      </c>
    </row>
    <row r="3025" spans="1:37" x14ac:dyDescent="0.3">
      <c r="A3025" s="18">
        <v>41267</v>
      </c>
      <c r="B3025">
        <v>25.4</v>
      </c>
      <c r="C3025">
        <v>1.3</v>
      </c>
      <c r="D3025">
        <v>-0.9</v>
      </c>
      <c r="E3025">
        <v>0.2</v>
      </c>
      <c r="G3025" s="3">
        <f t="shared" si="1269"/>
        <v>169.16424999999998</v>
      </c>
      <c r="H3025" s="3">
        <f t="shared" si="1270"/>
        <v>1339.955869481352</v>
      </c>
      <c r="I3025" s="10">
        <f t="shared" si="1244"/>
        <v>1326.5563107865385</v>
      </c>
      <c r="J3025" s="3">
        <f t="shared" si="1245"/>
        <v>0.12752134879197063</v>
      </c>
      <c r="K3025" s="3">
        <f t="shared" si="1246"/>
        <v>0.84666666666666757</v>
      </c>
      <c r="L3025" s="15">
        <f t="shared" si="1247"/>
        <v>24.553333333333331</v>
      </c>
      <c r="M3025" s="3">
        <f t="shared" si="1248"/>
        <v>24.341666666666665</v>
      </c>
      <c r="N3025" s="15">
        <f t="shared" si="1249"/>
        <v>193.50591666666665</v>
      </c>
      <c r="O3025" s="15">
        <f t="shared" si="1250"/>
        <v>0.1253984041864841</v>
      </c>
      <c r="P3025" s="15">
        <f t="shared" si="1251"/>
        <v>1543.1290208358444</v>
      </c>
      <c r="Q3025" s="3">
        <f t="shared" si="1268"/>
        <v>12</v>
      </c>
      <c r="R3025" s="3">
        <f t="shared" si="1252"/>
        <v>-0.81</v>
      </c>
      <c r="S3025" s="16">
        <f t="shared" si="1253"/>
        <v>-0.16200000000000003</v>
      </c>
      <c r="T3025" s="3">
        <f t="shared" si="1254"/>
        <v>193.34391666666664</v>
      </c>
      <c r="U3025" s="3">
        <f t="shared" si="1255"/>
        <v>0.1253984041864841</v>
      </c>
      <c r="V3025" s="3">
        <f t="shared" si="1256"/>
        <v>1541.8371383669169</v>
      </c>
      <c r="W3025" s="19">
        <f t="shared" si="1257"/>
        <v>193.34391666666664</v>
      </c>
      <c r="X3025" s="19">
        <f t="shared" si="1258"/>
        <v>0.1253984041864841</v>
      </c>
      <c r="Y3025" s="19">
        <f t="shared" si="1259"/>
        <v>1541.8371383669169</v>
      </c>
      <c r="Z3025" s="2">
        <f t="shared" si="1260"/>
        <v>24.179666666666662</v>
      </c>
      <c r="AA3025" s="2">
        <f t="shared" si="1261"/>
        <v>201.88126888556485</v>
      </c>
      <c r="AB3025">
        <v>20.32</v>
      </c>
      <c r="AC3025">
        <v>162.56</v>
      </c>
      <c r="AD3025">
        <v>127</v>
      </c>
      <c r="AE3025">
        <v>1016</v>
      </c>
      <c r="AF3025" s="2">
        <f t="shared" si="1262"/>
        <v>0.16</v>
      </c>
      <c r="AG3025" t="b">
        <f t="shared" si="1263"/>
        <v>1</v>
      </c>
      <c r="AH3025" s="2">
        <f t="shared" si="1264"/>
        <v>3.8596666666666621</v>
      </c>
      <c r="AI3025" t="str">
        <f t="shared" si="1265"/>
        <v/>
      </c>
      <c r="AJ3025" s="2">
        <f t="shared" si="1266"/>
        <v>74.88126888556485</v>
      </c>
      <c r="AK3025" s="2">
        <f t="shared" si="1267"/>
        <v>74.88126888556485</v>
      </c>
    </row>
    <row r="3026" spans="1:37" x14ac:dyDescent="0.3">
      <c r="A3026" s="18">
        <v>41268</v>
      </c>
      <c r="B3026">
        <v>7.62</v>
      </c>
      <c r="C3026">
        <v>2.7</v>
      </c>
      <c r="D3026">
        <v>-1.2</v>
      </c>
      <c r="E3026">
        <v>0.75</v>
      </c>
      <c r="G3026" s="3">
        <f t="shared" si="1269"/>
        <v>193.34391666666664</v>
      </c>
      <c r="H3026" s="3">
        <f t="shared" si="1270"/>
        <v>1541.8371383669169</v>
      </c>
      <c r="I3026" s="10">
        <f t="shared" ref="I3026:I3089" si="1271">ASNWD*Compact_coef</f>
        <v>1526.4187669832477</v>
      </c>
      <c r="J3026" s="3">
        <f t="shared" ref="J3026:J3089" si="1272">IF(ASNWDC&gt;0,ASWE/ASNWDC,0)</f>
        <v>0.12666505473382231</v>
      </c>
      <c r="K3026" s="3">
        <f t="shared" ref="K3026:K3089" si="1273">MAX(0,IP-SNOW)</f>
        <v>0.95249999999999968</v>
      </c>
      <c r="L3026" s="15">
        <f t="shared" ref="L3026:L3089" si="1274">IP*(1-((MIN(Rainthresh,MAX(Snowthresh,E3026))-Snowthresh)/(Rainthresh-Snowthresh)))</f>
        <v>6.6675000000000004</v>
      </c>
      <c r="M3026" s="3">
        <f t="shared" ref="M3026:M3089" si="1275">(SNOW*SWE_gain_coef)-(RAIN*SWE_loss_coef)</f>
        <v>6.4293750000000003</v>
      </c>
      <c r="N3026" s="15">
        <f t="shared" ref="N3026:N3089" si="1276">MAX(0,ASWE+ISWES)</f>
        <v>199.77329166666664</v>
      </c>
      <c r="O3026" s="15">
        <f t="shared" ref="O3026:O3089" si="1277">IF(ASNWDS&gt;0,ASWES/ASNWDS,0)</f>
        <v>0.12647781053388252</v>
      </c>
      <c r="P3026" s="15">
        <f t="shared" ref="P3026:P3089" si="1278">MAX(0,I3026+((L3026*SWE_gain_coef)/Snowfall_density)-(K3026/MAX(0.1,J3026)))</f>
        <v>1579.512570809002</v>
      </c>
      <c r="Q3026" s="3">
        <f t="shared" si="1268"/>
        <v>12</v>
      </c>
      <c r="R3026" s="3">
        <f t="shared" ref="R3026:R3089" si="1279">IF(MONTH&gt;3,IF(MONTH&lt;10,Melt_coef_late,Melt_coef_early),Melt_coef_early)</f>
        <v>-0.81</v>
      </c>
      <c r="S3026" s="16">
        <f t="shared" ref="S3026:S3089" si="1280">MIN(0,Melt_coef*(TMEAN-Melt_thresh))</f>
        <v>-0.60750000000000004</v>
      </c>
      <c r="T3026" s="3">
        <f t="shared" ref="T3026:T3089" si="1281">MAX(0,ASWES+ISWEM)</f>
        <v>199.16579166666665</v>
      </c>
      <c r="U3026" s="3">
        <f t="shared" ref="U3026:U3089" si="1282">MIN(O3026,ADENS_max)</f>
        <v>0.12647781053388252</v>
      </c>
      <c r="V3026" s="3">
        <f t="shared" ref="V3026:V3089" si="1283">IF(ADENSM&gt;0,ASWEM/ADENSM,0)</f>
        <v>1574.7093567318793</v>
      </c>
      <c r="W3026" s="19">
        <f t="shared" ref="W3026:W3089" si="1284">ASWEM</f>
        <v>199.16579166666665</v>
      </c>
      <c r="X3026" s="19">
        <f t="shared" ref="X3026:X3089" si="1285">ADENSM</f>
        <v>0.12647781053388252</v>
      </c>
      <c r="Y3026" s="19">
        <f t="shared" ref="Y3026:Y3089" si="1286">ASNWDM</f>
        <v>1574.7093567318793</v>
      </c>
      <c r="Z3026" s="2">
        <f t="shared" ref="Z3026:Z3089" si="1287">W3026-G3026</f>
        <v>5.8218750000000057</v>
      </c>
      <c r="AA3026" s="2">
        <f t="shared" ref="AA3026:AA3089" si="1288">Y3026-H3026</f>
        <v>32.872218364962464</v>
      </c>
      <c r="AB3026">
        <v>7.62</v>
      </c>
      <c r="AC3026">
        <v>170.18</v>
      </c>
      <c r="AD3026">
        <v>-76.2</v>
      </c>
      <c r="AE3026">
        <v>939.8</v>
      </c>
      <c r="AF3026" s="2">
        <f t="shared" ref="AF3026:AF3089" si="1289">IF(asnwd_obs&gt;0,aswe_obs/asnwd_obs,0)</f>
        <v>0.18108108108108109</v>
      </c>
      <c r="AG3026" t="b">
        <f t="shared" ref="AG3026:AG3089" si="1290">OR(Z3026&lt;&gt;0,AB3026&lt;&gt;0)</f>
        <v>1</v>
      </c>
      <c r="AH3026" s="2">
        <f t="shared" ref="AH3026:AH3089" si="1291">IF(AG3026=TRUE,Z3026-AB3026,"")</f>
        <v>-1.7981249999999944</v>
      </c>
      <c r="AI3026">
        <f t="shared" ref="AI3026:AI3089" si="1292">IF(AG3016=TRUE,ABS(Z3026-AB3026),"")</f>
        <v>1.7981249999999944</v>
      </c>
      <c r="AJ3026" s="2">
        <f t="shared" ref="AJ3026:AJ3089" si="1293">IF(AG3026=TRUE,AA3026-AD3026,"")</f>
        <v>109.07221836496247</v>
      </c>
      <c r="AK3026" s="2">
        <f t="shared" ref="AK3026:AK3089" si="1294">IF(AG3026=TRUE,ABS(AA3026-AD3026),"")</f>
        <v>109.07221836496247</v>
      </c>
    </row>
    <row r="3027" spans="1:37" x14ac:dyDescent="0.3">
      <c r="A3027" s="18">
        <v>41269</v>
      </c>
      <c r="B3027">
        <v>15.24</v>
      </c>
      <c r="C3027">
        <v>1.9</v>
      </c>
      <c r="D3027">
        <v>-0.9</v>
      </c>
      <c r="E3027">
        <v>0.5</v>
      </c>
      <c r="G3027" s="3">
        <f t="shared" si="1269"/>
        <v>199.16579166666665</v>
      </c>
      <c r="H3027" s="3">
        <f t="shared" si="1270"/>
        <v>1574.7093567318793</v>
      </c>
      <c r="I3027" s="10">
        <f t="shared" si="1271"/>
        <v>1558.9622631645605</v>
      </c>
      <c r="J3027" s="3">
        <f t="shared" si="1272"/>
        <v>0.1277553641756389</v>
      </c>
      <c r="K3027" s="3">
        <f t="shared" si="1273"/>
        <v>1.2700000000000014</v>
      </c>
      <c r="L3027" s="15">
        <f t="shared" si="1274"/>
        <v>13.969999999999999</v>
      </c>
      <c r="M3027" s="3">
        <f t="shared" si="1275"/>
        <v>13.652499999999998</v>
      </c>
      <c r="N3027" s="15">
        <f t="shared" si="1276"/>
        <v>212.81829166666665</v>
      </c>
      <c r="O3027" s="15">
        <f t="shared" si="1277"/>
        <v>0.12697826714163948</v>
      </c>
      <c r="P3027" s="15">
        <f t="shared" si="1278"/>
        <v>1676.0213889930933</v>
      </c>
      <c r="Q3027" s="3">
        <f t="shared" ref="Q3027:Q3090" si="1295">MONTH(A3027)</f>
        <v>12</v>
      </c>
      <c r="R3027" s="3">
        <f t="shared" si="1279"/>
        <v>-0.81</v>
      </c>
      <c r="S3027" s="16">
        <f t="shared" si="1280"/>
        <v>-0.40500000000000003</v>
      </c>
      <c r="T3027" s="3">
        <f t="shared" si="1281"/>
        <v>212.41329166666665</v>
      </c>
      <c r="U3027" s="3">
        <f t="shared" si="1282"/>
        <v>0.12697826714163948</v>
      </c>
      <c r="V3027" s="3">
        <f t="shared" si="1283"/>
        <v>1672.8318668085744</v>
      </c>
      <c r="W3027" s="19">
        <f t="shared" si="1284"/>
        <v>212.41329166666665</v>
      </c>
      <c r="X3027" s="19">
        <f t="shared" si="1285"/>
        <v>0.12697826714163948</v>
      </c>
      <c r="Y3027" s="19">
        <f t="shared" si="1286"/>
        <v>1672.8318668085744</v>
      </c>
      <c r="Z3027" s="2">
        <f t="shared" si="1287"/>
        <v>13.247500000000002</v>
      </c>
      <c r="AA3027" s="2">
        <f t="shared" si="1288"/>
        <v>98.122510076695107</v>
      </c>
      <c r="AB3027">
        <v>12.7</v>
      </c>
      <c r="AC3027">
        <v>182.88</v>
      </c>
      <c r="AD3027">
        <v>0</v>
      </c>
      <c r="AE3027">
        <v>939.8</v>
      </c>
      <c r="AF3027" s="2">
        <f t="shared" si="1289"/>
        <v>0.19459459459459461</v>
      </c>
      <c r="AG3027" t="b">
        <f t="shared" si="1290"/>
        <v>1</v>
      </c>
      <c r="AH3027" s="2">
        <f t="shared" si="1291"/>
        <v>0.54750000000000298</v>
      </c>
      <c r="AI3027">
        <f t="shared" si="1292"/>
        <v>0.54750000000000298</v>
      </c>
      <c r="AJ3027" s="2">
        <f t="shared" si="1293"/>
        <v>98.122510076695107</v>
      </c>
      <c r="AK3027" s="2">
        <f t="shared" si="1294"/>
        <v>98.122510076695107</v>
      </c>
    </row>
    <row r="3028" spans="1:37" x14ac:dyDescent="0.3">
      <c r="A3028" s="18">
        <v>41270</v>
      </c>
      <c r="B3028">
        <v>12.7</v>
      </c>
      <c r="C3028">
        <v>2.2000000000000002</v>
      </c>
      <c r="D3028">
        <v>0.1</v>
      </c>
      <c r="E3028">
        <v>1.1499999999999999</v>
      </c>
      <c r="G3028" s="3">
        <f t="shared" si="1269"/>
        <v>212.41329166666665</v>
      </c>
      <c r="H3028" s="3">
        <f t="shared" si="1270"/>
        <v>1672.8318668085744</v>
      </c>
      <c r="I3028" s="10">
        <f t="shared" si="1271"/>
        <v>1656.1035481404888</v>
      </c>
      <c r="J3028" s="3">
        <f t="shared" si="1272"/>
        <v>0.12826087590064594</v>
      </c>
      <c r="K3028" s="3">
        <f t="shared" si="1273"/>
        <v>2.4341666666666661</v>
      </c>
      <c r="L3028" s="15">
        <f t="shared" si="1274"/>
        <v>10.265833333333333</v>
      </c>
      <c r="M3028" s="3">
        <f t="shared" si="1275"/>
        <v>9.6572916666666657</v>
      </c>
      <c r="N3028" s="15">
        <f t="shared" si="1276"/>
        <v>222.07058333333333</v>
      </c>
      <c r="O3028" s="15">
        <f t="shared" si="1277"/>
        <v>0.1283310396432201</v>
      </c>
      <c r="P3028" s="15">
        <f t="shared" si="1278"/>
        <v>1730.4510580661038</v>
      </c>
      <c r="Q3028" s="3">
        <f t="shared" si="1295"/>
        <v>12</v>
      </c>
      <c r="R3028" s="3">
        <f t="shared" si="1279"/>
        <v>-0.81</v>
      </c>
      <c r="S3028" s="16">
        <f t="shared" si="1280"/>
        <v>-0.93149999999999999</v>
      </c>
      <c r="T3028" s="3">
        <f t="shared" si="1281"/>
        <v>221.13908333333333</v>
      </c>
      <c r="U3028" s="3">
        <f t="shared" si="1282"/>
        <v>0.1283310396432201</v>
      </c>
      <c r="V3028" s="3">
        <f t="shared" si="1283"/>
        <v>1723.192486775871</v>
      </c>
      <c r="W3028" s="19">
        <f t="shared" si="1284"/>
        <v>221.13908333333333</v>
      </c>
      <c r="X3028" s="19">
        <f t="shared" si="1285"/>
        <v>0.1283310396432201</v>
      </c>
      <c r="Y3028" s="19">
        <f t="shared" si="1286"/>
        <v>1723.192486775871</v>
      </c>
      <c r="Z3028" s="2">
        <f t="shared" si="1287"/>
        <v>8.7257916666666802</v>
      </c>
      <c r="AA3028" s="2">
        <f t="shared" si="1288"/>
        <v>50.360619967296543</v>
      </c>
      <c r="AB3028">
        <v>12.7</v>
      </c>
      <c r="AC3028">
        <v>195.58</v>
      </c>
      <c r="AD3028">
        <v>50.8</v>
      </c>
      <c r="AE3028">
        <v>990.6</v>
      </c>
      <c r="AF3028" s="2">
        <f t="shared" si="1289"/>
        <v>0.19743589743589746</v>
      </c>
      <c r="AG3028" t="b">
        <f t="shared" si="1290"/>
        <v>1</v>
      </c>
      <c r="AH3028" s="2">
        <f t="shared" si="1291"/>
        <v>-3.9742083333333191</v>
      </c>
      <c r="AI3028">
        <f t="shared" si="1292"/>
        <v>3.9742083333333191</v>
      </c>
      <c r="AJ3028" s="2">
        <f t="shared" si="1293"/>
        <v>-0.43938003270345405</v>
      </c>
      <c r="AK3028" s="2">
        <f t="shared" si="1294"/>
        <v>0.43938003270345405</v>
      </c>
    </row>
    <row r="3029" spans="1:37" x14ac:dyDescent="0.3">
      <c r="A3029" s="18">
        <v>41271</v>
      </c>
      <c r="B3029">
        <v>2.54</v>
      </c>
      <c r="C3029">
        <v>1.5</v>
      </c>
      <c r="D3029">
        <v>-2.7</v>
      </c>
      <c r="E3029">
        <v>-0.6</v>
      </c>
      <c r="G3029" s="3">
        <f t="shared" si="1269"/>
        <v>221.13908333333333</v>
      </c>
      <c r="H3029" s="3">
        <f t="shared" si="1270"/>
        <v>1723.192486775871</v>
      </c>
      <c r="I3029" s="10">
        <f t="shared" si="1271"/>
        <v>1705.9605619081121</v>
      </c>
      <c r="J3029" s="3">
        <f t="shared" si="1272"/>
        <v>0.1296273127709294</v>
      </c>
      <c r="K3029" s="3">
        <f t="shared" si="1273"/>
        <v>0</v>
      </c>
      <c r="L3029" s="15">
        <f t="shared" si="1274"/>
        <v>2.54</v>
      </c>
      <c r="M3029" s="3">
        <f t="shared" si="1275"/>
        <v>2.54</v>
      </c>
      <c r="N3029" s="15">
        <f t="shared" si="1276"/>
        <v>223.67908333333332</v>
      </c>
      <c r="O3029" s="15">
        <f t="shared" si="1277"/>
        <v>0.12936519651673223</v>
      </c>
      <c r="P3029" s="15">
        <f t="shared" si="1278"/>
        <v>1729.0514709990211</v>
      </c>
      <c r="Q3029" s="3">
        <f t="shared" si="1295"/>
        <v>12</v>
      </c>
      <c r="R3029" s="3">
        <f t="shared" si="1279"/>
        <v>-0.81</v>
      </c>
      <c r="S3029" s="16">
        <f t="shared" si="1280"/>
        <v>0</v>
      </c>
      <c r="T3029" s="3">
        <f t="shared" si="1281"/>
        <v>223.67908333333332</v>
      </c>
      <c r="U3029" s="3">
        <f t="shared" si="1282"/>
        <v>0.12936519651673223</v>
      </c>
      <c r="V3029" s="3">
        <f t="shared" si="1283"/>
        <v>1729.0514709990214</v>
      </c>
      <c r="W3029" s="19">
        <f t="shared" si="1284"/>
        <v>223.67908333333332</v>
      </c>
      <c r="X3029" s="19">
        <f t="shared" si="1285"/>
        <v>0.12936519651673223</v>
      </c>
      <c r="Y3029" s="19">
        <f t="shared" si="1286"/>
        <v>1729.0514709990214</v>
      </c>
      <c r="Z3029" s="2">
        <f t="shared" si="1287"/>
        <v>2.539999999999992</v>
      </c>
      <c r="AA3029" s="2">
        <f t="shared" si="1288"/>
        <v>5.8589842231504008</v>
      </c>
      <c r="AB3029">
        <v>2.54</v>
      </c>
      <c r="AC3029">
        <v>198.12</v>
      </c>
      <c r="AD3029">
        <v>-76.2</v>
      </c>
      <c r="AE3029">
        <v>914.4</v>
      </c>
      <c r="AF3029" s="2">
        <f t="shared" si="1289"/>
        <v>0.21666666666666667</v>
      </c>
      <c r="AG3029" t="b">
        <f t="shared" si="1290"/>
        <v>1</v>
      </c>
      <c r="AH3029" s="2">
        <f t="shared" si="1291"/>
        <v>-7.9936057773011271E-15</v>
      </c>
      <c r="AI3029">
        <f t="shared" si="1292"/>
        <v>7.9936057773011271E-15</v>
      </c>
      <c r="AJ3029" s="2">
        <f t="shared" si="1293"/>
        <v>82.058984223150404</v>
      </c>
      <c r="AK3029" s="2">
        <f t="shared" si="1294"/>
        <v>82.058984223150404</v>
      </c>
    </row>
    <row r="3030" spans="1:37" x14ac:dyDescent="0.3">
      <c r="A3030" s="18">
        <v>41272</v>
      </c>
      <c r="B3030">
        <v>0</v>
      </c>
      <c r="C3030">
        <v>1.2</v>
      </c>
      <c r="D3030">
        <v>-2.5</v>
      </c>
      <c r="E3030">
        <v>-0.65</v>
      </c>
      <c r="G3030" s="3">
        <f t="shared" si="1269"/>
        <v>223.67908333333332</v>
      </c>
      <c r="H3030" s="3">
        <f t="shared" si="1270"/>
        <v>1729.0514709990214</v>
      </c>
      <c r="I3030" s="10">
        <f t="shared" si="1271"/>
        <v>1711.7609562890311</v>
      </c>
      <c r="J3030" s="3">
        <f t="shared" si="1272"/>
        <v>0.13067191567346689</v>
      </c>
      <c r="K3030" s="3">
        <f t="shared" si="1273"/>
        <v>0</v>
      </c>
      <c r="L3030" s="15">
        <f t="shared" si="1274"/>
        <v>0</v>
      </c>
      <c r="M3030" s="3">
        <f t="shared" si="1275"/>
        <v>0</v>
      </c>
      <c r="N3030" s="15">
        <f t="shared" si="1276"/>
        <v>223.67908333333332</v>
      </c>
      <c r="O3030" s="15">
        <f t="shared" si="1277"/>
        <v>0.13067191567346689</v>
      </c>
      <c r="P3030" s="15">
        <f t="shared" si="1278"/>
        <v>1711.7609562890311</v>
      </c>
      <c r="Q3030" s="3">
        <f t="shared" si="1295"/>
        <v>12</v>
      </c>
      <c r="R3030" s="3">
        <f t="shared" si="1279"/>
        <v>-0.81</v>
      </c>
      <c r="S3030" s="16">
        <f t="shared" si="1280"/>
        <v>0</v>
      </c>
      <c r="T3030" s="3">
        <f t="shared" si="1281"/>
        <v>223.67908333333332</v>
      </c>
      <c r="U3030" s="3">
        <f t="shared" si="1282"/>
        <v>0.13067191567346689</v>
      </c>
      <c r="V3030" s="3">
        <f t="shared" si="1283"/>
        <v>1711.7609562890311</v>
      </c>
      <c r="W3030" s="19">
        <f t="shared" si="1284"/>
        <v>223.67908333333332</v>
      </c>
      <c r="X3030" s="19">
        <f t="shared" si="1285"/>
        <v>0.13067191567346689</v>
      </c>
      <c r="Y3030" s="19">
        <f t="shared" si="1286"/>
        <v>1711.7609562890311</v>
      </c>
      <c r="Z3030" s="2">
        <f t="shared" si="1287"/>
        <v>0</v>
      </c>
      <c r="AA3030" s="2">
        <f t="shared" si="1288"/>
        <v>-17.290514709990248</v>
      </c>
      <c r="AB3030">
        <v>0</v>
      </c>
      <c r="AC3030">
        <v>198.12</v>
      </c>
      <c r="AD3030">
        <v>-50.8</v>
      </c>
      <c r="AE3030">
        <v>863.6</v>
      </c>
      <c r="AF3030" s="2">
        <f t="shared" si="1289"/>
        <v>0.22941176470588234</v>
      </c>
      <c r="AG3030" t="b">
        <f t="shared" si="1290"/>
        <v>0</v>
      </c>
      <c r="AH3030" s="2" t="str">
        <f t="shared" si="1291"/>
        <v/>
      </c>
      <c r="AI3030">
        <f t="shared" si="1292"/>
        <v>0</v>
      </c>
      <c r="AJ3030" s="2" t="str">
        <f t="shared" si="1293"/>
        <v/>
      </c>
      <c r="AK3030" s="2" t="str">
        <f t="shared" si="1294"/>
        <v/>
      </c>
    </row>
    <row r="3031" spans="1:37" x14ac:dyDescent="0.3">
      <c r="A3031" s="18">
        <v>41273</v>
      </c>
      <c r="B3031">
        <v>0</v>
      </c>
      <c r="C3031">
        <v>1.8</v>
      </c>
      <c r="D3031">
        <v>-3.7</v>
      </c>
      <c r="E3031">
        <v>-0.95</v>
      </c>
      <c r="G3031" s="3">
        <f t="shared" si="1269"/>
        <v>223.67908333333332</v>
      </c>
      <c r="H3031" s="3">
        <f t="shared" si="1270"/>
        <v>1711.7609562890311</v>
      </c>
      <c r="I3031" s="10">
        <f t="shared" si="1271"/>
        <v>1694.6433467261409</v>
      </c>
      <c r="J3031" s="3">
        <f t="shared" si="1272"/>
        <v>0.13199183401360293</v>
      </c>
      <c r="K3031" s="3">
        <f t="shared" si="1273"/>
        <v>0</v>
      </c>
      <c r="L3031" s="15">
        <f t="shared" si="1274"/>
        <v>0</v>
      </c>
      <c r="M3031" s="3">
        <f t="shared" si="1275"/>
        <v>0</v>
      </c>
      <c r="N3031" s="15">
        <f t="shared" si="1276"/>
        <v>223.67908333333332</v>
      </c>
      <c r="O3031" s="15">
        <f t="shared" si="1277"/>
        <v>0.13199183401360293</v>
      </c>
      <c r="P3031" s="15">
        <f t="shared" si="1278"/>
        <v>1694.6433467261409</v>
      </c>
      <c r="Q3031" s="3">
        <f t="shared" si="1295"/>
        <v>12</v>
      </c>
      <c r="R3031" s="3">
        <f t="shared" si="1279"/>
        <v>-0.81</v>
      </c>
      <c r="S3031" s="16">
        <f t="shared" si="1280"/>
        <v>0</v>
      </c>
      <c r="T3031" s="3">
        <f t="shared" si="1281"/>
        <v>223.67908333333332</v>
      </c>
      <c r="U3031" s="3">
        <f t="shared" si="1282"/>
        <v>0.13199183401360293</v>
      </c>
      <c r="V3031" s="3">
        <f t="shared" si="1283"/>
        <v>1694.6433467261409</v>
      </c>
      <c r="W3031" s="19">
        <f t="shared" si="1284"/>
        <v>223.67908333333332</v>
      </c>
      <c r="X3031" s="19">
        <f t="shared" si="1285"/>
        <v>0.13199183401360293</v>
      </c>
      <c r="Y3031" s="19">
        <f t="shared" si="1286"/>
        <v>1694.6433467261409</v>
      </c>
      <c r="Z3031" s="2">
        <f t="shared" si="1287"/>
        <v>0</v>
      </c>
      <c r="AA3031" s="2">
        <f t="shared" si="1288"/>
        <v>-17.117609562890266</v>
      </c>
      <c r="AB3031">
        <v>0</v>
      </c>
      <c r="AC3031">
        <v>198.12</v>
      </c>
      <c r="AD3031">
        <v>-50.8</v>
      </c>
      <c r="AE3031">
        <v>812.8</v>
      </c>
      <c r="AF3031" s="2">
        <f t="shared" si="1289"/>
        <v>0.24375000000000002</v>
      </c>
      <c r="AG3031" t="b">
        <f t="shared" si="1290"/>
        <v>0</v>
      </c>
      <c r="AH3031" s="2" t="str">
        <f t="shared" si="1291"/>
        <v/>
      </c>
      <c r="AI3031">
        <f t="shared" si="1292"/>
        <v>0</v>
      </c>
      <c r="AJ3031" s="2" t="str">
        <f t="shared" si="1293"/>
        <v/>
      </c>
      <c r="AK3031" s="2" t="str">
        <f t="shared" si="1294"/>
        <v/>
      </c>
    </row>
    <row r="3032" spans="1:37" x14ac:dyDescent="0.3">
      <c r="A3032" s="18">
        <v>41274</v>
      </c>
      <c r="B3032">
        <v>0</v>
      </c>
      <c r="C3032">
        <v>-0.4</v>
      </c>
      <c r="D3032">
        <v>-4.5999999999999996</v>
      </c>
      <c r="E3032">
        <v>-2.5</v>
      </c>
      <c r="G3032" s="3">
        <f t="shared" si="1269"/>
        <v>223.67908333333332</v>
      </c>
      <c r="H3032" s="3">
        <f t="shared" si="1270"/>
        <v>1694.6433467261409</v>
      </c>
      <c r="I3032" s="10">
        <f t="shared" si="1271"/>
        <v>1677.6969132588795</v>
      </c>
      <c r="J3032" s="3">
        <f t="shared" si="1272"/>
        <v>0.13332508486222516</v>
      </c>
      <c r="K3032" s="3">
        <f t="shared" si="1273"/>
        <v>0</v>
      </c>
      <c r="L3032" s="15">
        <f t="shared" si="1274"/>
        <v>0</v>
      </c>
      <c r="M3032" s="3">
        <f t="shared" si="1275"/>
        <v>0</v>
      </c>
      <c r="N3032" s="15">
        <f t="shared" si="1276"/>
        <v>223.67908333333332</v>
      </c>
      <c r="O3032" s="15">
        <f t="shared" si="1277"/>
        <v>0.13332508486222516</v>
      </c>
      <c r="P3032" s="15">
        <f t="shared" si="1278"/>
        <v>1677.6969132588795</v>
      </c>
      <c r="Q3032" s="3">
        <f t="shared" si="1295"/>
        <v>12</v>
      </c>
      <c r="R3032" s="3">
        <f t="shared" si="1279"/>
        <v>-0.81</v>
      </c>
      <c r="S3032" s="16">
        <f t="shared" si="1280"/>
        <v>0</v>
      </c>
      <c r="T3032" s="3">
        <f t="shared" si="1281"/>
        <v>223.67908333333332</v>
      </c>
      <c r="U3032" s="3">
        <f t="shared" si="1282"/>
        <v>0.13332508486222516</v>
      </c>
      <c r="V3032" s="3">
        <f t="shared" si="1283"/>
        <v>1677.6969132588795</v>
      </c>
      <c r="W3032" s="19">
        <f t="shared" si="1284"/>
        <v>223.67908333333332</v>
      </c>
      <c r="X3032" s="19">
        <f t="shared" si="1285"/>
        <v>0.13332508486222516</v>
      </c>
      <c r="Y3032" s="19">
        <f t="shared" si="1286"/>
        <v>1677.6969132588795</v>
      </c>
      <c r="Z3032" s="2">
        <f t="shared" si="1287"/>
        <v>0</v>
      </c>
      <c r="AA3032" s="2">
        <f t="shared" si="1288"/>
        <v>-16.946433467261386</v>
      </c>
      <c r="AB3032">
        <v>0</v>
      </c>
      <c r="AC3032">
        <v>198.12</v>
      </c>
      <c r="AD3032">
        <v>0</v>
      </c>
      <c r="AE3032">
        <v>812.8</v>
      </c>
      <c r="AF3032" s="2">
        <f t="shared" si="1289"/>
        <v>0.24375000000000002</v>
      </c>
      <c r="AG3032" t="b">
        <f t="shared" si="1290"/>
        <v>0</v>
      </c>
      <c r="AH3032" s="2" t="str">
        <f t="shared" si="1291"/>
        <v/>
      </c>
      <c r="AI3032">
        <f t="shared" si="1292"/>
        <v>0</v>
      </c>
      <c r="AJ3032" s="2" t="str">
        <f t="shared" si="1293"/>
        <v/>
      </c>
      <c r="AK3032" s="2" t="str">
        <f t="shared" si="1294"/>
        <v/>
      </c>
    </row>
    <row r="3033" spans="1:37" x14ac:dyDescent="0.3">
      <c r="A3033" s="18">
        <v>41275</v>
      </c>
      <c r="B3033">
        <v>0</v>
      </c>
      <c r="C3033">
        <v>2</v>
      </c>
      <c r="D3033">
        <v>-4.8</v>
      </c>
      <c r="E3033">
        <v>-1.4</v>
      </c>
      <c r="G3033" s="3">
        <f t="shared" si="1269"/>
        <v>223.67908333333332</v>
      </c>
      <c r="H3033" s="3">
        <f t="shared" si="1270"/>
        <v>1677.6969132588795</v>
      </c>
      <c r="I3033" s="10">
        <f t="shared" si="1271"/>
        <v>1660.9199441262906</v>
      </c>
      <c r="J3033" s="3">
        <f t="shared" si="1272"/>
        <v>0.13467180289113653</v>
      </c>
      <c r="K3033" s="3">
        <f t="shared" si="1273"/>
        <v>0</v>
      </c>
      <c r="L3033" s="15">
        <f t="shared" si="1274"/>
        <v>0</v>
      </c>
      <c r="M3033" s="3">
        <f t="shared" si="1275"/>
        <v>0</v>
      </c>
      <c r="N3033" s="15">
        <f t="shared" si="1276"/>
        <v>223.67908333333332</v>
      </c>
      <c r="O3033" s="15">
        <f t="shared" si="1277"/>
        <v>0.13467180289113653</v>
      </c>
      <c r="P3033" s="15">
        <f t="shared" si="1278"/>
        <v>1660.9199441262906</v>
      </c>
      <c r="Q3033" s="3">
        <f t="shared" si="1295"/>
        <v>1</v>
      </c>
      <c r="R3033" s="3">
        <f t="shared" si="1279"/>
        <v>-0.81</v>
      </c>
      <c r="S3033" s="16">
        <f t="shared" si="1280"/>
        <v>0</v>
      </c>
      <c r="T3033" s="3">
        <f t="shared" si="1281"/>
        <v>223.67908333333332</v>
      </c>
      <c r="U3033" s="3">
        <f t="shared" si="1282"/>
        <v>0.13467180289113653</v>
      </c>
      <c r="V3033" s="3">
        <f t="shared" si="1283"/>
        <v>1660.9199441262906</v>
      </c>
      <c r="W3033" s="19">
        <f t="shared" si="1284"/>
        <v>223.67908333333332</v>
      </c>
      <c r="X3033" s="19">
        <f t="shared" si="1285"/>
        <v>0.13467180289113653</v>
      </c>
      <c r="Y3033" s="19">
        <f t="shared" si="1286"/>
        <v>1660.9199441262906</v>
      </c>
      <c r="Z3033" s="2">
        <f t="shared" si="1287"/>
        <v>0</v>
      </c>
      <c r="AA3033" s="2">
        <f t="shared" si="1288"/>
        <v>-16.776969132588874</v>
      </c>
      <c r="AB3033">
        <v>-2.54</v>
      </c>
      <c r="AC3033">
        <v>195.58</v>
      </c>
      <c r="AD3033">
        <v>0</v>
      </c>
      <c r="AE3033">
        <v>812.8</v>
      </c>
      <c r="AF3033" s="2">
        <f t="shared" si="1289"/>
        <v>0.24062500000000003</v>
      </c>
      <c r="AG3033" t="b">
        <f t="shared" si="1290"/>
        <v>1</v>
      </c>
      <c r="AH3033" s="2">
        <f t="shared" si="1291"/>
        <v>2.54</v>
      </c>
      <c r="AI3033">
        <f t="shared" si="1292"/>
        <v>2.54</v>
      </c>
      <c r="AJ3033" s="2">
        <f t="shared" si="1293"/>
        <v>-16.776969132588874</v>
      </c>
      <c r="AK3033" s="2">
        <f t="shared" si="1294"/>
        <v>16.776969132588874</v>
      </c>
    </row>
    <row r="3034" spans="1:37" x14ac:dyDescent="0.3">
      <c r="A3034" s="18">
        <v>41276</v>
      </c>
      <c r="B3034">
        <v>0</v>
      </c>
      <c r="C3034">
        <v>1.3</v>
      </c>
      <c r="D3034">
        <v>-4.0999999999999996</v>
      </c>
      <c r="E3034">
        <v>-1.4</v>
      </c>
      <c r="G3034" s="3">
        <f t="shared" ref="G3034:G3097" si="1296">W3033</f>
        <v>223.67908333333332</v>
      </c>
      <c r="H3034" s="3">
        <f t="shared" ref="H3034:H3097" si="1297">Y3033</f>
        <v>1660.9199441262906</v>
      </c>
      <c r="I3034" s="10">
        <f t="shared" si="1271"/>
        <v>1644.3107446850277</v>
      </c>
      <c r="J3034" s="3">
        <f t="shared" si="1272"/>
        <v>0.13603212413246116</v>
      </c>
      <c r="K3034" s="3">
        <f t="shared" si="1273"/>
        <v>0</v>
      </c>
      <c r="L3034" s="15">
        <f t="shared" si="1274"/>
        <v>0</v>
      </c>
      <c r="M3034" s="3">
        <f t="shared" si="1275"/>
        <v>0</v>
      </c>
      <c r="N3034" s="15">
        <f t="shared" si="1276"/>
        <v>223.67908333333332</v>
      </c>
      <c r="O3034" s="15">
        <f t="shared" si="1277"/>
        <v>0.13603212413246116</v>
      </c>
      <c r="P3034" s="15">
        <f t="shared" si="1278"/>
        <v>1644.3107446850277</v>
      </c>
      <c r="Q3034" s="3">
        <f t="shared" si="1295"/>
        <v>1</v>
      </c>
      <c r="R3034" s="3">
        <f t="shared" si="1279"/>
        <v>-0.81</v>
      </c>
      <c r="S3034" s="16">
        <f t="shared" si="1280"/>
        <v>0</v>
      </c>
      <c r="T3034" s="3">
        <f t="shared" si="1281"/>
        <v>223.67908333333332</v>
      </c>
      <c r="U3034" s="3">
        <f t="shared" si="1282"/>
        <v>0.13603212413246116</v>
      </c>
      <c r="V3034" s="3">
        <f t="shared" si="1283"/>
        <v>1644.3107446850277</v>
      </c>
      <c r="W3034" s="19">
        <f t="shared" si="1284"/>
        <v>223.67908333333332</v>
      </c>
      <c r="X3034" s="19">
        <f t="shared" si="1285"/>
        <v>0.13603212413246116</v>
      </c>
      <c r="Y3034" s="19">
        <f t="shared" si="1286"/>
        <v>1644.3107446850277</v>
      </c>
      <c r="Z3034" s="2">
        <f t="shared" si="1287"/>
        <v>0</v>
      </c>
      <c r="AA3034" s="2">
        <f t="shared" si="1288"/>
        <v>-16.609199441262945</v>
      </c>
      <c r="AB3034">
        <v>0</v>
      </c>
      <c r="AC3034">
        <v>195.58</v>
      </c>
      <c r="AD3034">
        <v>0</v>
      </c>
      <c r="AE3034">
        <v>812.8</v>
      </c>
      <c r="AF3034" s="2">
        <f t="shared" si="1289"/>
        <v>0.24062500000000003</v>
      </c>
      <c r="AG3034" t="b">
        <f t="shared" si="1290"/>
        <v>0</v>
      </c>
      <c r="AH3034" s="2" t="str">
        <f t="shared" si="1291"/>
        <v/>
      </c>
      <c r="AI3034">
        <f t="shared" si="1292"/>
        <v>0</v>
      </c>
      <c r="AJ3034" s="2" t="str">
        <f t="shared" si="1293"/>
        <v/>
      </c>
      <c r="AK3034" s="2" t="str">
        <f t="shared" si="1294"/>
        <v/>
      </c>
    </row>
    <row r="3035" spans="1:37" x14ac:dyDescent="0.3">
      <c r="A3035" s="18">
        <v>41277</v>
      </c>
      <c r="B3035">
        <v>0</v>
      </c>
      <c r="C3035">
        <v>2.8</v>
      </c>
      <c r="D3035">
        <v>-2.4</v>
      </c>
      <c r="E3035">
        <v>0.2</v>
      </c>
      <c r="G3035" s="3">
        <f t="shared" si="1296"/>
        <v>223.67908333333332</v>
      </c>
      <c r="H3035" s="3">
        <f t="shared" si="1297"/>
        <v>1644.3107446850277</v>
      </c>
      <c r="I3035" s="10">
        <f t="shared" si="1271"/>
        <v>1627.8676372381774</v>
      </c>
      <c r="J3035" s="3">
        <f t="shared" si="1272"/>
        <v>0.13740618599238499</v>
      </c>
      <c r="K3035" s="3">
        <f t="shared" si="1273"/>
        <v>0</v>
      </c>
      <c r="L3035" s="15">
        <f t="shared" si="1274"/>
        <v>0</v>
      </c>
      <c r="M3035" s="3">
        <f t="shared" si="1275"/>
        <v>0</v>
      </c>
      <c r="N3035" s="15">
        <f t="shared" si="1276"/>
        <v>223.67908333333332</v>
      </c>
      <c r="O3035" s="15">
        <f t="shared" si="1277"/>
        <v>0.13740618599238499</v>
      </c>
      <c r="P3035" s="15">
        <f t="shared" si="1278"/>
        <v>1627.8676372381774</v>
      </c>
      <c r="Q3035" s="3">
        <f t="shared" si="1295"/>
        <v>1</v>
      </c>
      <c r="R3035" s="3">
        <f t="shared" si="1279"/>
        <v>-0.81</v>
      </c>
      <c r="S3035" s="16">
        <f t="shared" si="1280"/>
        <v>-0.16200000000000003</v>
      </c>
      <c r="T3035" s="3">
        <f t="shared" si="1281"/>
        <v>223.51708333333332</v>
      </c>
      <c r="U3035" s="3">
        <f t="shared" si="1282"/>
        <v>0.13740618599238499</v>
      </c>
      <c r="V3035" s="3">
        <f t="shared" si="1283"/>
        <v>1626.688651016924</v>
      </c>
      <c r="W3035" s="19">
        <f t="shared" si="1284"/>
        <v>223.51708333333332</v>
      </c>
      <c r="X3035" s="19">
        <f t="shared" si="1285"/>
        <v>0.13740618599238499</v>
      </c>
      <c r="Y3035" s="19">
        <f t="shared" si="1286"/>
        <v>1626.688651016924</v>
      </c>
      <c r="Z3035" s="2">
        <f t="shared" si="1287"/>
        <v>-0.16200000000000614</v>
      </c>
      <c r="AA3035" s="2">
        <f t="shared" si="1288"/>
        <v>-17.622093668103616</v>
      </c>
      <c r="AB3035">
        <v>-2.54</v>
      </c>
      <c r="AC3035">
        <v>193.04</v>
      </c>
      <c r="AD3035">
        <v>-50.8</v>
      </c>
      <c r="AE3035">
        <v>762</v>
      </c>
      <c r="AF3035" s="2">
        <f t="shared" si="1289"/>
        <v>0.2533333333333333</v>
      </c>
      <c r="AG3035" t="b">
        <f t="shared" si="1290"/>
        <v>1</v>
      </c>
      <c r="AH3035" s="2">
        <f t="shared" si="1291"/>
        <v>2.3779999999999939</v>
      </c>
      <c r="AI3035">
        <f t="shared" si="1292"/>
        <v>2.3779999999999939</v>
      </c>
      <c r="AJ3035" s="2">
        <f t="shared" si="1293"/>
        <v>33.177906331896381</v>
      </c>
      <c r="AK3035" s="2">
        <f t="shared" si="1294"/>
        <v>33.177906331896381</v>
      </c>
    </row>
    <row r="3036" spans="1:37" x14ac:dyDescent="0.3">
      <c r="A3036" s="18">
        <v>41278</v>
      </c>
      <c r="B3036">
        <v>5.08</v>
      </c>
      <c r="C3036">
        <v>3.8</v>
      </c>
      <c r="D3036">
        <v>-3.4</v>
      </c>
      <c r="E3036">
        <v>0.2</v>
      </c>
      <c r="G3036" s="3">
        <f t="shared" si="1296"/>
        <v>223.51708333333332</v>
      </c>
      <c r="H3036" s="3">
        <f t="shared" si="1297"/>
        <v>1626.688651016924</v>
      </c>
      <c r="I3036" s="10">
        <f t="shared" si="1271"/>
        <v>1610.4217645067547</v>
      </c>
      <c r="J3036" s="3">
        <f t="shared" si="1272"/>
        <v>0.13879412726503537</v>
      </c>
      <c r="K3036" s="3">
        <f t="shared" si="1273"/>
        <v>0.16933333333333334</v>
      </c>
      <c r="L3036" s="15">
        <f t="shared" si="1274"/>
        <v>4.9106666666666667</v>
      </c>
      <c r="M3036" s="3">
        <f t="shared" si="1275"/>
        <v>4.8683333333333332</v>
      </c>
      <c r="N3036" s="15">
        <f t="shared" si="1276"/>
        <v>228.38541666666666</v>
      </c>
      <c r="O3036" s="15">
        <f t="shared" si="1277"/>
        <v>0.13809367454062688</v>
      </c>
      <c r="P3036" s="15">
        <f t="shared" si="1278"/>
        <v>1653.8441563409635</v>
      </c>
      <c r="Q3036" s="3">
        <f t="shared" si="1295"/>
        <v>1</v>
      </c>
      <c r="R3036" s="3">
        <f t="shared" si="1279"/>
        <v>-0.81</v>
      </c>
      <c r="S3036" s="16">
        <f t="shared" si="1280"/>
        <v>-0.16200000000000003</v>
      </c>
      <c r="T3036" s="3">
        <f t="shared" si="1281"/>
        <v>228.22341666666665</v>
      </c>
      <c r="U3036" s="3">
        <f t="shared" si="1282"/>
        <v>0.13809367454062688</v>
      </c>
      <c r="V3036" s="3">
        <f t="shared" si="1283"/>
        <v>1652.6710396103174</v>
      </c>
      <c r="W3036" s="19">
        <f t="shared" si="1284"/>
        <v>228.22341666666665</v>
      </c>
      <c r="X3036" s="19">
        <f t="shared" si="1285"/>
        <v>0.13809367454062688</v>
      </c>
      <c r="Y3036" s="19">
        <f t="shared" si="1286"/>
        <v>1652.6710396103174</v>
      </c>
      <c r="Z3036" s="2">
        <f t="shared" si="1287"/>
        <v>4.7063333333333333</v>
      </c>
      <c r="AA3036" s="2">
        <f t="shared" si="1288"/>
        <v>25.982388593393352</v>
      </c>
      <c r="AB3036">
        <v>2.54</v>
      </c>
      <c r="AC3036">
        <v>195.58</v>
      </c>
      <c r="AD3036">
        <v>25.4</v>
      </c>
      <c r="AE3036">
        <v>787.4</v>
      </c>
      <c r="AF3036" s="2">
        <f t="shared" si="1289"/>
        <v>0.24838709677419357</v>
      </c>
      <c r="AG3036" t="b">
        <f t="shared" si="1290"/>
        <v>1</v>
      </c>
      <c r="AH3036" s="2">
        <f t="shared" si="1291"/>
        <v>2.1663333333333332</v>
      </c>
      <c r="AI3036">
        <f t="shared" si="1292"/>
        <v>2.1663333333333332</v>
      </c>
      <c r="AJ3036" s="2">
        <f t="shared" si="1293"/>
        <v>0.58238859339335391</v>
      </c>
      <c r="AK3036" s="2">
        <f t="shared" si="1294"/>
        <v>0.58238859339335391</v>
      </c>
    </row>
    <row r="3037" spans="1:37" x14ac:dyDescent="0.3">
      <c r="A3037" s="18">
        <v>41279</v>
      </c>
      <c r="B3037">
        <v>0</v>
      </c>
      <c r="C3037">
        <v>4.4000000000000004</v>
      </c>
      <c r="D3037">
        <v>0.9</v>
      </c>
      <c r="E3037">
        <v>2.65</v>
      </c>
      <c r="G3037" s="3">
        <f t="shared" si="1296"/>
        <v>228.22341666666665</v>
      </c>
      <c r="H3037" s="3">
        <f t="shared" si="1297"/>
        <v>1652.6710396103174</v>
      </c>
      <c r="I3037" s="10">
        <f t="shared" si="1271"/>
        <v>1636.1443292142142</v>
      </c>
      <c r="J3037" s="3">
        <f t="shared" si="1272"/>
        <v>0.13948856014204736</v>
      </c>
      <c r="K3037" s="3">
        <f t="shared" si="1273"/>
        <v>0</v>
      </c>
      <c r="L3037" s="15">
        <f t="shared" si="1274"/>
        <v>0</v>
      </c>
      <c r="M3037" s="3">
        <f t="shared" si="1275"/>
        <v>0</v>
      </c>
      <c r="N3037" s="15">
        <f t="shared" si="1276"/>
        <v>228.22341666666665</v>
      </c>
      <c r="O3037" s="15">
        <f t="shared" si="1277"/>
        <v>0.13948856014204736</v>
      </c>
      <c r="P3037" s="15">
        <f t="shared" si="1278"/>
        <v>1636.1443292142142</v>
      </c>
      <c r="Q3037" s="3">
        <f t="shared" si="1295"/>
        <v>1</v>
      </c>
      <c r="R3037" s="3">
        <f t="shared" si="1279"/>
        <v>-0.81</v>
      </c>
      <c r="S3037" s="16">
        <f t="shared" si="1280"/>
        <v>-2.1465000000000001</v>
      </c>
      <c r="T3037" s="3">
        <f t="shared" si="1281"/>
        <v>226.07691666666665</v>
      </c>
      <c r="U3037" s="3">
        <f t="shared" si="1282"/>
        <v>0.13948856014204736</v>
      </c>
      <c r="V3037" s="3">
        <f t="shared" si="1283"/>
        <v>1620.7559704999646</v>
      </c>
      <c r="W3037" s="19">
        <f t="shared" si="1284"/>
        <v>226.07691666666665</v>
      </c>
      <c r="X3037" s="19">
        <f t="shared" si="1285"/>
        <v>0.13948856014204736</v>
      </c>
      <c r="Y3037" s="19">
        <f t="shared" si="1286"/>
        <v>1620.7559704999646</v>
      </c>
      <c r="Z3037" s="2">
        <f t="shared" si="1287"/>
        <v>-2.1465000000000032</v>
      </c>
      <c r="AA3037" s="2">
        <f t="shared" si="1288"/>
        <v>-31.915069110352761</v>
      </c>
      <c r="AB3037">
        <v>0</v>
      </c>
      <c r="AC3037">
        <v>195.58</v>
      </c>
      <c r="AD3037">
        <v>-25.4</v>
      </c>
      <c r="AE3037">
        <v>762</v>
      </c>
      <c r="AF3037" s="2">
        <f t="shared" si="1289"/>
        <v>0.25666666666666671</v>
      </c>
      <c r="AG3037" t="b">
        <f t="shared" si="1290"/>
        <v>1</v>
      </c>
      <c r="AH3037" s="2">
        <f t="shared" si="1291"/>
        <v>-2.1465000000000032</v>
      </c>
      <c r="AI3037">
        <f t="shared" si="1292"/>
        <v>2.1465000000000032</v>
      </c>
      <c r="AJ3037" s="2">
        <f t="shared" si="1293"/>
        <v>-6.515069110352762</v>
      </c>
      <c r="AK3037" s="2">
        <f t="shared" si="1294"/>
        <v>6.515069110352762</v>
      </c>
    </row>
    <row r="3038" spans="1:37" x14ac:dyDescent="0.3">
      <c r="A3038" s="18">
        <v>41280</v>
      </c>
      <c r="B3038">
        <v>0</v>
      </c>
      <c r="C3038">
        <v>3.4</v>
      </c>
      <c r="D3038">
        <v>0.6</v>
      </c>
      <c r="E3038">
        <v>2</v>
      </c>
      <c r="G3038" s="3">
        <f t="shared" si="1296"/>
        <v>226.07691666666665</v>
      </c>
      <c r="H3038" s="3">
        <f t="shared" si="1297"/>
        <v>1620.7559704999646</v>
      </c>
      <c r="I3038" s="10">
        <f t="shared" si="1271"/>
        <v>1604.5484107949649</v>
      </c>
      <c r="J3038" s="3">
        <f t="shared" si="1272"/>
        <v>0.14089753549701753</v>
      </c>
      <c r="K3038" s="3">
        <f t="shared" si="1273"/>
        <v>0</v>
      </c>
      <c r="L3038" s="15">
        <f t="shared" si="1274"/>
        <v>0</v>
      </c>
      <c r="M3038" s="3">
        <f t="shared" si="1275"/>
        <v>0</v>
      </c>
      <c r="N3038" s="15">
        <f t="shared" si="1276"/>
        <v>226.07691666666665</v>
      </c>
      <c r="O3038" s="15">
        <f t="shared" si="1277"/>
        <v>0.14089753549701753</v>
      </c>
      <c r="P3038" s="15">
        <f t="shared" si="1278"/>
        <v>1604.5484107949649</v>
      </c>
      <c r="Q3038" s="3">
        <f t="shared" si="1295"/>
        <v>1</v>
      </c>
      <c r="R3038" s="3">
        <f t="shared" si="1279"/>
        <v>-0.81</v>
      </c>
      <c r="S3038" s="16">
        <f t="shared" si="1280"/>
        <v>-1.62</v>
      </c>
      <c r="T3038" s="3">
        <f t="shared" si="1281"/>
        <v>224.45691666666664</v>
      </c>
      <c r="U3038" s="3">
        <f t="shared" si="1282"/>
        <v>0.14089753549701753</v>
      </c>
      <c r="V3038" s="3">
        <f t="shared" si="1283"/>
        <v>1593.050693717903</v>
      </c>
      <c r="W3038" s="19">
        <f t="shared" si="1284"/>
        <v>224.45691666666664</v>
      </c>
      <c r="X3038" s="19">
        <f t="shared" si="1285"/>
        <v>0.14089753549701753</v>
      </c>
      <c r="Y3038" s="19">
        <f t="shared" si="1286"/>
        <v>1593.050693717903</v>
      </c>
      <c r="Z3038" s="2">
        <f t="shared" si="1287"/>
        <v>-1.6200000000000045</v>
      </c>
      <c r="AA3038" s="2">
        <f t="shared" si="1288"/>
        <v>-27.705276782061674</v>
      </c>
      <c r="AB3038">
        <v>0</v>
      </c>
      <c r="AC3038">
        <v>195.58</v>
      </c>
      <c r="AD3038">
        <v>0</v>
      </c>
      <c r="AE3038">
        <v>762</v>
      </c>
      <c r="AF3038" s="2">
        <f t="shared" si="1289"/>
        <v>0.25666666666666671</v>
      </c>
      <c r="AG3038" t="b">
        <f t="shared" si="1290"/>
        <v>1</v>
      </c>
      <c r="AH3038" s="2">
        <f t="shared" si="1291"/>
        <v>-1.6200000000000045</v>
      </c>
      <c r="AI3038">
        <f t="shared" si="1292"/>
        <v>1.6200000000000045</v>
      </c>
      <c r="AJ3038" s="2">
        <f t="shared" si="1293"/>
        <v>-27.705276782061674</v>
      </c>
      <c r="AK3038" s="2">
        <f t="shared" si="1294"/>
        <v>27.705276782061674</v>
      </c>
    </row>
    <row r="3039" spans="1:37" x14ac:dyDescent="0.3">
      <c r="A3039" s="18">
        <v>41281</v>
      </c>
      <c r="B3039">
        <v>0</v>
      </c>
      <c r="C3039">
        <v>2.8</v>
      </c>
      <c r="D3039">
        <v>0.7</v>
      </c>
      <c r="E3039">
        <v>1.75</v>
      </c>
      <c r="G3039" s="3">
        <f t="shared" si="1296"/>
        <v>224.45691666666664</v>
      </c>
      <c r="H3039" s="3">
        <f t="shared" si="1297"/>
        <v>1593.050693717903</v>
      </c>
      <c r="I3039" s="10">
        <f t="shared" si="1271"/>
        <v>1577.120186780724</v>
      </c>
      <c r="J3039" s="3">
        <f t="shared" si="1272"/>
        <v>0.14232074292628033</v>
      </c>
      <c r="K3039" s="3">
        <f t="shared" si="1273"/>
        <v>0</v>
      </c>
      <c r="L3039" s="15">
        <f t="shared" si="1274"/>
        <v>0</v>
      </c>
      <c r="M3039" s="3">
        <f t="shared" si="1275"/>
        <v>0</v>
      </c>
      <c r="N3039" s="15">
        <f t="shared" si="1276"/>
        <v>224.45691666666664</v>
      </c>
      <c r="O3039" s="15">
        <f t="shared" si="1277"/>
        <v>0.14232074292628033</v>
      </c>
      <c r="P3039" s="15">
        <f t="shared" si="1278"/>
        <v>1577.120186780724</v>
      </c>
      <c r="Q3039" s="3">
        <f t="shared" si="1295"/>
        <v>1</v>
      </c>
      <c r="R3039" s="3">
        <f t="shared" si="1279"/>
        <v>-0.81</v>
      </c>
      <c r="S3039" s="16">
        <f t="shared" si="1280"/>
        <v>-1.4175</v>
      </c>
      <c r="T3039" s="3">
        <f t="shared" si="1281"/>
        <v>223.03941666666665</v>
      </c>
      <c r="U3039" s="3">
        <f t="shared" si="1282"/>
        <v>0.14232074292628033</v>
      </c>
      <c r="V3039" s="3">
        <f t="shared" si="1283"/>
        <v>1567.1602893627191</v>
      </c>
      <c r="W3039" s="19">
        <f t="shared" si="1284"/>
        <v>223.03941666666665</v>
      </c>
      <c r="X3039" s="19">
        <f t="shared" si="1285"/>
        <v>0.14232074292628033</v>
      </c>
      <c r="Y3039" s="19">
        <f t="shared" si="1286"/>
        <v>1567.1602893627191</v>
      </c>
      <c r="Z3039" s="2">
        <f t="shared" si="1287"/>
        <v>-1.4174999999999898</v>
      </c>
      <c r="AA3039" s="2">
        <f t="shared" si="1288"/>
        <v>-25.890404355183819</v>
      </c>
      <c r="AB3039">
        <v>0</v>
      </c>
      <c r="AC3039">
        <v>195.58</v>
      </c>
      <c r="AD3039">
        <v>-25.4</v>
      </c>
      <c r="AE3039">
        <v>736.6</v>
      </c>
      <c r="AF3039" s="2">
        <f t="shared" si="1289"/>
        <v>0.26551724137931038</v>
      </c>
      <c r="AG3039" t="b">
        <f t="shared" si="1290"/>
        <v>1</v>
      </c>
      <c r="AH3039" s="2">
        <f t="shared" si="1291"/>
        <v>-1.4174999999999898</v>
      </c>
      <c r="AI3039">
        <f t="shared" si="1292"/>
        <v>1.4174999999999898</v>
      </c>
      <c r="AJ3039" s="2">
        <f t="shared" si="1293"/>
        <v>-0.49040435518381997</v>
      </c>
      <c r="AK3039" s="2">
        <f t="shared" si="1294"/>
        <v>0.49040435518381997</v>
      </c>
    </row>
    <row r="3040" spans="1:37" x14ac:dyDescent="0.3">
      <c r="A3040" s="18">
        <v>41282</v>
      </c>
      <c r="B3040">
        <v>15.24</v>
      </c>
      <c r="C3040">
        <v>4.3</v>
      </c>
      <c r="D3040">
        <v>1.1000000000000001</v>
      </c>
      <c r="E3040">
        <v>2.7</v>
      </c>
      <c r="G3040" s="3">
        <f t="shared" si="1296"/>
        <v>223.03941666666665</v>
      </c>
      <c r="H3040" s="3">
        <f t="shared" si="1297"/>
        <v>1567.1602893627191</v>
      </c>
      <c r="I3040" s="10">
        <f t="shared" si="1271"/>
        <v>1551.488686469092</v>
      </c>
      <c r="J3040" s="3">
        <f t="shared" si="1272"/>
        <v>0.14375832618816195</v>
      </c>
      <c r="K3040" s="3">
        <f t="shared" si="1273"/>
        <v>6.8579999999999988</v>
      </c>
      <c r="L3040" s="15">
        <f t="shared" si="1274"/>
        <v>8.3820000000000014</v>
      </c>
      <c r="M3040" s="3">
        <f t="shared" si="1275"/>
        <v>6.6675000000000022</v>
      </c>
      <c r="N3040" s="15">
        <f t="shared" si="1276"/>
        <v>229.70691666666664</v>
      </c>
      <c r="O3040" s="15">
        <f t="shared" si="1277"/>
        <v>0.14538563137423149</v>
      </c>
      <c r="P3040" s="15">
        <f t="shared" si="1278"/>
        <v>1579.9836235218252</v>
      </c>
      <c r="Q3040" s="3">
        <f t="shared" si="1295"/>
        <v>1</v>
      </c>
      <c r="R3040" s="3">
        <f t="shared" si="1279"/>
        <v>-0.81</v>
      </c>
      <c r="S3040" s="16">
        <f t="shared" si="1280"/>
        <v>-2.1870000000000003</v>
      </c>
      <c r="T3040" s="3">
        <f t="shared" si="1281"/>
        <v>227.51991666666663</v>
      </c>
      <c r="U3040" s="3">
        <f t="shared" si="1282"/>
        <v>0.14538563137423149</v>
      </c>
      <c r="V3040" s="3">
        <f t="shared" si="1283"/>
        <v>1564.940871502057</v>
      </c>
      <c r="W3040" s="19">
        <f t="shared" si="1284"/>
        <v>227.51991666666663</v>
      </c>
      <c r="X3040" s="19">
        <f t="shared" si="1285"/>
        <v>0.14538563137423149</v>
      </c>
      <c r="Y3040" s="19">
        <f t="shared" si="1286"/>
        <v>1564.940871502057</v>
      </c>
      <c r="Z3040" s="2">
        <f t="shared" si="1287"/>
        <v>4.4804999999999779</v>
      </c>
      <c r="AA3040" s="2">
        <f t="shared" si="1288"/>
        <v>-2.2194178606621335</v>
      </c>
      <c r="AB3040">
        <v>5.08</v>
      </c>
      <c r="AC3040">
        <v>200.66</v>
      </c>
      <c r="AD3040">
        <v>-25.4</v>
      </c>
      <c r="AE3040">
        <v>711.2</v>
      </c>
      <c r="AF3040" s="2">
        <f t="shared" si="1289"/>
        <v>0.28214285714285714</v>
      </c>
      <c r="AG3040" t="b">
        <f t="shared" si="1290"/>
        <v>1</v>
      </c>
      <c r="AH3040" s="2">
        <f t="shared" si="1291"/>
        <v>-0.59950000000002213</v>
      </c>
      <c r="AI3040" t="str">
        <f t="shared" si="1292"/>
        <v/>
      </c>
      <c r="AJ3040" s="2">
        <f t="shared" si="1293"/>
        <v>23.180582139337865</v>
      </c>
      <c r="AK3040" s="2">
        <f t="shared" si="1294"/>
        <v>23.180582139337865</v>
      </c>
    </row>
    <row r="3041" spans="1:37" x14ac:dyDescent="0.3">
      <c r="A3041" s="18">
        <v>41283</v>
      </c>
      <c r="B3041">
        <v>7.62</v>
      </c>
      <c r="C3041">
        <v>5.0999999999999996</v>
      </c>
      <c r="D3041">
        <v>2</v>
      </c>
      <c r="E3041">
        <v>3.55</v>
      </c>
      <c r="G3041" s="3">
        <f t="shared" si="1296"/>
        <v>227.51991666666663</v>
      </c>
      <c r="H3041" s="3">
        <f t="shared" si="1297"/>
        <v>1564.940871502057</v>
      </c>
      <c r="I3041" s="10">
        <f t="shared" si="1271"/>
        <v>1549.2914627870364</v>
      </c>
      <c r="J3041" s="3">
        <f t="shared" si="1272"/>
        <v>0.14685417310528434</v>
      </c>
      <c r="K3041" s="3">
        <f t="shared" si="1273"/>
        <v>4.5084999999999997</v>
      </c>
      <c r="L3041" s="15">
        <f t="shared" si="1274"/>
        <v>3.1114999999999999</v>
      </c>
      <c r="M3041" s="3">
        <f t="shared" si="1275"/>
        <v>1.984375</v>
      </c>
      <c r="N3041" s="15">
        <f t="shared" si="1276"/>
        <v>229.50429166666663</v>
      </c>
      <c r="O3041" s="15">
        <f t="shared" si="1277"/>
        <v>0.148366189897879</v>
      </c>
      <c r="P3041" s="15">
        <f t="shared" si="1278"/>
        <v>1546.8773028722735</v>
      </c>
      <c r="Q3041" s="3">
        <f t="shared" si="1295"/>
        <v>1</v>
      </c>
      <c r="R3041" s="3">
        <f t="shared" si="1279"/>
        <v>-0.81</v>
      </c>
      <c r="S3041" s="16">
        <f t="shared" si="1280"/>
        <v>-2.8755000000000002</v>
      </c>
      <c r="T3041" s="3">
        <f t="shared" si="1281"/>
        <v>226.62879166666664</v>
      </c>
      <c r="U3041" s="3">
        <f t="shared" si="1282"/>
        <v>0.148366189897879</v>
      </c>
      <c r="V3041" s="3">
        <f t="shared" si="1283"/>
        <v>1527.4962026230914</v>
      </c>
      <c r="W3041" s="19">
        <f t="shared" si="1284"/>
        <v>226.62879166666664</v>
      </c>
      <c r="X3041" s="19">
        <f t="shared" si="1285"/>
        <v>0.148366189897879</v>
      </c>
      <c r="Y3041" s="19">
        <f t="shared" si="1286"/>
        <v>1527.4962026230914</v>
      </c>
      <c r="Z3041" s="2">
        <f t="shared" si="1287"/>
        <v>-0.89112499999998818</v>
      </c>
      <c r="AA3041" s="2">
        <f t="shared" si="1288"/>
        <v>-37.444668878965558</v>
      </c>
      <c r="AB3041">
        <v>0</v>
      </c>
      <c r="AC3041">
        <v>200.66</v>
      </c>
      <c r="AD3041">
        <v>-50.8</v>
      </c>
      <c r="AE3041">
        <v>660.4</v>
      </c>
      <c r="AF3041" s="2">
        <f t="shared" si="1289"/>
        <v>0.30384615384615388</v>
      </c>
      <c r="AG3041" t="b">
        <f t="shared" si="1290"/>
        <v>1</v>
      </c>
      <c r="AH3041" s="2">
        <f t="shared" si="1291"/>
        <v>-0.89112499999998818</v>
      </c>
      <c r="AI3041" t="str">
        <f t="shared" si="1292"/>
        <v/>
      </c>
      <c r="AJ3041" s="2">
        <f t="shared" si="1293"/>
        <v>13.355331121034439</v>
      </c>
      <c r="AK3041" s="2">
        <f t="shared" si="1294"/>
        <v>13.355331121034439</v>
      </c>
    </row>
    <row r="3042" spans="1:37" x14ac:dyDescent="0.3">
      <c r="A3042" s="18">
        <v>41284</v>
      </c>
      <c r="B3042">
        <v>17.78</v>
      </c>
      <c r="C3042">
        <v>4.3</v>
      </c>
      <c r="D3042">
        <v>-2.2999999999999998</v>
      </c>
      <c r="E3042">
        <v>1</v>
      </c>
      <c r="G3042" s="3">
        <f t="shared" si="1296"/>
        <v>226.62879166666664</v>
      </c>
      <c r="H3042" s="3">
        <f t="shared" si="1297"/>
        <v>1527.4962026230914</v>
      </c>
      <c r="I3042" s="10">
        <f t="shared" si="1271"/>
        <v>1512.2212405968605</v>
      </c>
      <c r="J3042" s="3">
        <f t="shared" si="1272"/>
        <v>0.14986483828068586</v>
      </c>
      <c r="K3042" s="3">
        <f t="shared" si="1273"/>
        <v>2.9633333333333329</v>
      </c>
      <c r="L3042" s="15">
        <f t="shared" si="1274"/>
        <v>14.816666666666668</v>
      </c>
      <c r="M3042" s="3">
        <f t="shared" si="1275"/>
        <v>14.075833333333335</v>
      </c>
      <c r="N3042" s="15">
        <f t="shared" si="1276"/>
        <v>240.70462499999996</v>
      </c>
      <c r="O3042" s="15">
        <f t="shared" si="1277"/>
        <v>0.14793066939690835</v>
      </c>
      <c r="P3042" s="15">
        <f t="shared" si="1278"/>
        <v>1627.1448373844141</v>
      </c>
      <c r="Q3042" s="3">
        <f t="shared" si="1295"/>
        <v>1</v>
      </c>
      <c r="R3042" s="3">
        <f t="shared" si="1279"/>
        <v>-0.81</v>
      </c>
      <c r="S3042" s="16">
        <f t="shared" si="1280"/>
        <v>-0.81</v>
      </c>
      <c r="T3042" s="3">
        <f t="shared" si="1281"/>
        <v>239.89462499999996</v>
      </c>
      <c r="U3042" s="3">
        <f t="shared" si="1282"/>
        <v>0.14793066939690835</v>
      </c>
      <c r="V3042" s="3">
        <f t="shared" si="1283"/>
        <v>1621.6692993955558</v>
      </c>
      <c r="W3042" s="19">
        <f t="shared" si="1284"/>
        <v>239.89462499999996</v>
      </c>
      <c r="X3042" s="19">
        <f t="shared" si="1285"/>
        <v>0.14793066939690835</v>
      </c>
      <c r="Y3042" s="19">
        <f t="shared" si="1286"/>
        <v>1621.6692993955558</v>
      </c>
      <c r="Z3042" s="2">
        <f t="shared" si="1287"/>
        <v>13.265833333333319</v>
      </c>
      <c r="AA3042" s="2">
        <f t="shared" si="1288"/>
        <v>94.173096772464305</v>
      </c>
      <c r="AB3042">
        <v>15.24</v>
      </c>
      <c r="AC3042">
        <v>215.9</v>
      </c>
      <c r="AD3042">
        <v>127</v>
      </c>
      <c r="AE3042">
        <v>787.4</v>
      </c>
      <c r="AF3042" s="2">
        <f t="shared" si="1289"/>
        <v>0.27419354838709681</v>
      </c>
      <c r="AG3042" t="b">
        <f t="shared" si="1290"/>
        <v>1</v>
      </c>
      <c r="AH3042" s="2">
        <f t="shared" si="1291"/>
        <v>-1.9741666666666813</v>
      </c>
      <c r="AI3042" t="str">
        <f t="shared" si="1292"/>
        <v/>
      </c>
      <c r="AJ3042" s="2">
        <f t="shared" si="1293"/>
        <v>-32.826903227535695</v>
      </c>
      <c r="AK3042" s="2">
        <f t="shared" si="1294"/>
        <v>32.826903227535695</v>
      </c>
    </row>
    <row r="3043" spans="1:37" x14ac:dyDescent="0.3">
      <c r="A3043" s="18">
        <v>41285</v>
      </c>
      <c r="B3043">
        <v>12.7</v>
      </c>
      <c r="C3043">
        <v>0.6</v>
      </c>
      <c r="D3043">
        <v>-2.6</v>
      </c>
      <c r="E3043">
        <v>-1</v>
      </c>
      <c r="G3043" s="3">
        <f t="shared" si="1296"/>
        <v>239.89462499999996</v>
      </c>
      <c r="H3043" s="3">
        <f t="shared" si="1297"/>
        <v>1621.6692993955558</v>
      </c>
      <c r="I3043" s="10">
        <f t="shared" si="1271"/>
        <v>1605.4526064016002</v>
      </c>
      <c r="J3043" s="3">
        <f t="shared" si="1272"/>
        <v>0.14942491858273571</v>
      </c>
      <c r="K3043" s="3">
        <f t="shared" si="1273"/>
        <v>0</v>
      </c>
      <c r="L3043" s="15">
        <f t="shared" si="1274"/>
        <v>12.7</v>
      </c>
      <c r="M3043" s="3">
        <f t="shared" si="1275"/>
        <v>12.7</v>
      </c>
      <c r="N3043" s="15">
        <f t="shared" si="1276"/>
        <v>252.59462499999995</v>
      </c>
      <c r="O3043" s="15">
        <f t="shared" si="1277"/>
        <v>0.1467799263473076</v>
      </c>
      <c r="P3043" s="15">
        <f t="shared" si="1278"/>
        <v>1720.9071518561457</v>
      </c>
      <c r="Q3043" s="3">
        <f t="shared" si="1295"/>
        <v>1</v>
      </c>
      <c r="R3043" s="3">
        <f t="shared" si="1279"/>
        <v>-0.81</v>
      </c>
      <c r="S3043" s="16">
        <f t="shared" si="1280"/>
        <v>0</v>
      </c>
      <c r="T3043" s="3">
        <f t="shared" si="1281"/>
        <v>252.59462499999995</v>
      </c>
      <c r="U3043" s="3">
        <f t="shared" si="1282"/>
        <v>0.1467799263473076</v>
      </c>
      <c r="V3043" s="3">
        <f t="shared" si="1283"/>
        <v>1720.9071518561457</v>
      </c>
      <c r="W3043" s="19">
        <f t="shared" si="1284"/>
        <v>252.59462499999995</v>
      </c>
      <c r="X3043" s="19">
        <f t="shared" si="1285"/>
        <v>0.1467799263473076</v>
      </c>
      <c r="Y3043" s="19">
        <f t="shared" si="1286"/>
        <v>1720.9071518561457</v>
      </c>
      <c r="Z3043" s="2">
        <f t="shared" si="1287"/>
        <v>12.699999999999989</v>
      </c>
      <c r="AA3043" s="2">
        <f t="shared" si="1288"/>
        <v>99.23785246058992</v>
      </c>
      <c r="AB3043">
        <v>10.16</v>
      </c>
      <c r="AC3043">
        <v>226.06</v>
      </c>
      <c r="AD3043">
        <v>101.6</v>
      </c>
      <c r="AE3043">
        <v>889</v>
      </c>
      <c r="AF3043" s="2">
        <f t="shared" si="1289"/>
        <v>0.25428571428571428</v>
      </c>
      <c r="AG3043" t="b">
        <f t="shared" si="1290"/>
        <v>1</v>
      </c>
      <c r="AH3043" s="2">
        <f t="shared" si="1291"/>
        <v>2.5399999999999885</v>
      </c>
      <c r="AI3043">
        <f t="shared" si="1292"/>
        <v>2.5399999999999885</v>
      </c>
      <c r="AJ3043" s="2">
        <f t="shared" si="1293"/>
        <v>-2.3621475394100742</v>
      </c>
      <c r="AK3043" s="2">
        <f t="shared" si="1294"/>
        <v>2.3621475394100742</v>
      </c>
    </row>
    <row r="3044" spans="1:37" x14ac:dyDescent="0.3">
      <c r="A3044" s="18">
        <v>41286</v>
      </c>
      <c r="B3044">
        <v>2.54</v>
      </c>
      <c r="C3044">
        <v>-1.6</v>
      </c>
      <c r="D3044">
        <v>-7.3</v>
      </c>
      <c r="E3044">
        <v>-4.45</v>
      </c>
      <c r="G3044" s="3">
        <f t="shared" si="1296"/>
        <v>252.59462499999995</v>
      </c>
      <c r="H3044" s="3">
        <f t="shared" si="1297"/>
        <v>1720.9071518561457</v>
      </c>
      <c r="I3044" s="10">
        <f t="shared" si="1271"/>
        <v>1703.6980803375843</v>
      </c>
      <c r="J3044" s="3">
        <f t="shared" si="1272"/>
        <v>0.14826255186596726</v>
      </c>
      <c r="K3044" s="3">
        <f t="shared" si="1273"/>
        <v>0</v>
      </c>
      <c r="L3044" s="15">
        <f t="shared" si="1274"/>
        <v>2.54</v>
      </c>
      <c r="M3044" s="3">
        <f t="shared" si="1275"/>
        <v>2.54</v>
      </c>
      <c r="N3044" s="15">
        <f t="shared" si="1276"/>
        <v>255.13462499999994</v>
      </c>
      <c r="O3044" s="15">
        <f t="shared" si="1277"/>
        <v>0.14775089866911914</v>
      </c>
      <c r="P3044" s="15">
        <f t="shared" si="1278"/>
        <v>1726.7889894284933</v>
      </c>
      <c r="Q3044" s="3">
        <f t="shared" si="1295"/>
        <v>1</v>
      </c>
      <c r="R3044" s="3">
        <f t="shared" si="1279"/>
        <v>-0.81</v>
      </c>
      <c r="S3044" s="16">
        <f t="shared" si="1280"/>
        <v>0</v>
      </c>
      <c r="T3044" s="3">
        <f t="shared" si="1281"/>
        <v>255.13462499999994</v>
      </c>
      <c r="U3044" s="3">
        <f t="shared" si="1282"/>
        <v>0.14775089866911914</v>
      </c>
      <c r="V3044" s="3">
        <f t="shared" si="1283"/>
        <v>1726.7889894284931</v>
      </c>
      <c r="W3044" s="19">
        <f t="shared" si="1284"/>
        <v>255.13462499999994</v>
      </c>
      <c r="X3044" s="19">
        <f t="shared" si="1285"/>
        <v>0.14775089866911914</v>
      </c>
      <c r="Y3044" s="19">
        <f t="shared" si="1286"/>
        <v>1726.7889894284931</v>
      </c>
      <c r="Z3044" s="2">
        <f t="shared" si="1287"/>
        <v>2.539999999999992</v>
      </c>
      <c r="AA3044" s="2">
        <f t="shared" si="1288"/>
        <v>5.8818375723474219</v>
      </c>
      <c r="AB3044">
        <v>5.08</v>
      </c>
      <c r="AC3044">
        <v>231.14</v>
      </c>
      <c r="AD3044">
        <v>-25.4</v>
      </c>
      <c r="AE3044">
        <v>863.6</v>
      </c>
      <c r="AF3044" s="2">
        <f t="shared" si="1289"/>
        <v>0.2676470588235294</v>
      </c>
      <c r="AG3044" t="b">
        <f t="shared" si="1290"/>
        <v>1</v>
      </c>
      <c r="AH3044" s="2">
        <f t="shared" si="1291"/>
        <v>-2.540000000000008</v>
      </c>
      <c r="AI3044" t="str">
        <f t="shared" si="1292"/>
        <v/>
      </c>
      <c r="AJ3044" s="2">
        <f t="shared" si="1293"/>
        <v>31.28183757234742</v>
      </c>
      <c r="AK3044" s="2">
        <f t="shared" si="1294"/>
        <v>31.28183757234742</v>
      </c>
    </row>
    <row r="3045" spans="1:37" x14ac:dyDescent="0.3">
      <c r="A3045" s="18">
        <v>41287</v>
      </c>
      <c r="B3045">
        <v>0</v>
      </c>
      <c r="C3045">
        <v>-1.7</v>
      </c>
      <c r="D3045">
        <v>-8.9</v>
      </c>
      <c r="E3045">
        <v>-5.3</v>
      </c>
      <c r="G3045" s="3">
        <f t="shared" si="1296"/>
        <v>255.13462499999994</v>
      </c>
      <c r="H3045" s="3">
        <f t="shared" si="1297"/>
        <v>1726.7889894284931</v>
      </c>
      <c r="I3045" s="10">
        <f t="shared" si="1271"/>
        <v>1709.5210995342081</v>
      </c>
      <c r="J3045" s="3">
        <f t="shared" si="1272"/>
        <v>0.14924333198900924</v>
      </c>
      <c r="K3045" s="3">
        <f t="shared" si="1273"/>
        <v>0</v>
      </c>
      <c r="L3045" s="15">
        <f t="shared" si="1274"/>
        <v>0</v>
      </c>
      <c r="M3045" s="3">
        <f t="shared" si="1275"/>
        <v>0</v>
      </c>
      <c r="N3045" s="15">
        <f t="shared" si="1276"/>
        <v>255.13462499999994</v>
      </c>
      <c r="O3045" s="15">
        <f t="shared" si="1277"/>
        <v>0.14924333198900924</v>
      </c>
      <c r="P3045" s="15">
        <f t="shared" si="1278"/>
        <v>1709.5210995342081</v>
      </c>
      <c r="Q3045" s="3">
        <f t="shared" si="1295"/>
        <v>1</v>
      </c>
      <c r="R3045" s="3">
        <f t="shared" si="1279"/>
        <v>-0.81</v>
      </c>
      <c r="S3045" s="16">
        <f t="shared" si="1280"/>
        <v>0</v>
      </c>
      <c r="T3045" s="3">
        <f t="shared" si="1281"/>
        <v>255.13462499999994</v>
      </c>
      <c r="U3045" s="3">
        <f t="shared" si="1282"/>
        <v>0.14924333198900924</v>
      </c>
      <c r="V3045" s="3">
        <f t="shared" si="1283"/>
        <v>1709.5210995342081</v>
      </c>
      <c r="W3045" s="19">
        <f t="shared" si="1284"/>
        <v>255.13462499999994</v>
      </c>
      <c r="X3045" s="19">
        <f t="shared" si="1285"/>
        <v>0.14924333198900924</v>
      </c>
      <c r="Y3045" s="19">
        <f t="shared" si="1286"/>
        <v>1709.5210995342081</v>
      </c>
      <c r="Z3045" s="2">
        <f t="shared" si="1287"/>
        <v>0</v>
      </c>
      <c r="AA3045" s="2">
        <f t="shared" si="1288"/>
        <v>-17.267889894284963</v>
      </c>
      <c r="AB3045">
        <v>-2.54</v>
      </c>
      <c r="AC3045">
        <v>228.6</v>
      </c>
      <c r="AD3045">
        <v>-101.6</v>
      </c>
      <c r="AE3045">
        <v>762</v>
      </c>
      <c r="AF3045" s="2">
        <f t="shared" si="1289"/>
        <v>0.3</v>
      </c>
      <c r="AG3045" t="b">
        <f t="shared" si="1290"/>
        <v>1</v>
      </c>
      <c r="AH3045" s="2">
        <f t="shared" si="1291"/>
        <v>2.54</v>
      </c>
      <c r="AI3045">
        <f t="shared" si="1292"/>
        <v>2.54</v>
      </c>
      <c r="AJ3045" s="2">
        <f t="shared" si="1293"/>
        <v>84.332110105715032</v>
      </c>
      <c r="AK3045" s="2">
        <f t="shared" si="1294"/>
        <v>84.332110105715032</v>
      </c>
    </row>
    <row r="3046" spans="1:37" x14ac:dyDescent="0.3">
      <c r="A3046" s="18">
        <v>41288</v>
      </c>
      <c r="B3046">
        <v>0</v>
      </c>
      <c r="C3046">
        <v>-2.8</v>
      </c>
      <c r="D3046">
        <v>-9.8000000000000007</v>
      </c>
      <c r="E3046">
        <v>-6.3</v>
      </c>
      <c r="G3046" s="3">
        <f t="shared" si="1296"/>
        <v>255.13462499999994</v>
      </c>
      <c r="H3046" s="3">
        <f t="shared" si="1297"/>
        <v>1709.5210995342081</v>
      </c>
      <c r="I3046" s="10">
        <f t="shared" si="1271"/>
        <v>1692.425888538866</v>
      </c>
      <c r="J3046" s="3">
        <f t="shared" si="1272"/>
        <v>0.15075084039293862</v>
      </c>
      <c r="K3046" s="3">
        <f t="shared" si="1273"/>
        <v>0</v>
      </c>
      <c r="L3046" s="15">
        <f t="shared" si="1274"/>
        <v>0</v>
      </c>
      <c r="M3046" s="3">
        <f t="shared" si="1275"/>
        <v>0</v>
      </c>
      <c r="N3046" s="15">
        <f t="shared" si="1276"/>
        <v>255.13462499999994</v>
      </c>
      <c r="O3046" s="15">
        <f t="shared" si="1277"/>
        <v>0.15075084039293862</v>
      </c>
      <c r="P3046" s="15">
        <f t="shared" si="1278"/>
        <v>1692.425888538866</v>
      </c>
      <c r="Q3046" s="3">
        <f t="shared" si="1295"/>
        <v>1</v>
      </c>
      <c r="R3046" s="3">
        <f t="shared" si="1279"/>
        <v>-0.81</v>
      </c>
      <c r="S3046" s="16">
        <f t="shared" si="1280"/>
        <v>0</v>
      </c>
      <c r="T3046" s="3">
        <f t="shared" si="1281"/>
        <v>255.13462499999994</v>
      </c>
      <c r="U3046" s="3">
        <f t="shared" si="1282"/>
        <v>0.15075084039293862</v>
      </c>
      <c r="V3046" s="3">
        <f t="shared" si="1283"/>
        <v>1692.425888538866</v>
      </c>
      <c r="W3046" s="19">
        <f t="shared" si="1284"/>
        <v>255.13462499999994</v>
      </c>
      <c r="X3046" s="19">
        <f t="shared" si="1285"/>
        <v>0.15075084039293862</v>
      </c>
      <c r="Y3046" s="19">
        <f t="shared" si="1286"/>
        <v>1692.425888538866</v>
      </c>
      <c r="Z3046" s="2">
        <f t="shared" si="1287"/>
        <v>0</v>
      </c>
      <c r="AA3046" s="2">
        <f t="shared" si="1288"/>
        <v>-17.095210995342086</v>
      </c>
      <c r="AB3046">
        <v>0</v>
      </c>
      <c r="AC3046">
        <v>228.6</v>
      </c>
      <c r="AD3046">
        <v>25.4</v>
      </c>
      <c r="AE3046">
        <v>787.4</v>
      </c>
      <c r="AF3046" s="2">
        <f t="shared" si="1289"/>
        <v>0.29032258064516131</v>
      </c>
      <c r="AG3046" t="b">
        <f t="shared" si="1290"/>
        <v>0</v>
      </c>
      <c r="AH3046" s="2" t="str">
        <f t="shared" si="1291"/>
        <v/>
      </c>
      <c r="AI3046">
        <f t="shared" si="1292"/>
        <v>0</v>
      </c>
      <c r="AJ3046" s="2" t="str">
        <f t="shared" si="1293"/>
        <v/>
      </c>
      <c r="AK3046" s="2" t="str">
        <f t="shared" si="1294"/>
        <v/>
      </c>
    </row>
    <row r="3047" spans="1:37" x14ac:dyDescent="0.3">
      <c r="A3047" s="18">
        <v>41289</v>
      </c>
      <c r="B3047">
        <v>2.54</v>
      </c>
      <c r="C3047">
        <v>0.2</v>
      </c>
      <c r="D3047">
        <v>-7.3</v>
      </c>
      <c r="E3047">
        <v>-3.55</v>
      </c>
      <c r="G3047" s="3">
        <f t="shared" si="1296"/>
        <v>255.13462499999994</v>
      </c>
      <c r="H3047" s="3">
        <f t="shared" si="1297"/>
        <v>1692.425888538866</v>
      </c>
      <c r="I3047" s="10">
        <f t="shared" si="1271"/>
        <v>1675.5016296534773</v>
      </c>
      <c r="J3047" s="3">
        <f t="shared" si="1272"/>
        <v>0.15227357615448348</v>
      </c>
      <c r="K3047" s="3">
        <f t="shared" si="1273"/>
        <v>0</v>
      </c>
      <c r="L3047" s="15">
        <f t="shared" si="1274"/>
        <v>2.54</v>
      </c>
      <c r="M3047" s="3">
        <f t="shared" si="1275"/>
        <v>2.54</v>
      </c>
      <c r="N3047" s="15">
        <f t="shared" si="1276"/>
        <v>257.67462499999993</v>
      </c>
      <c r="O3047" s="15">
        <f t="shared" si="1277"/>
        <v>0.15169890313451817</v>
      </c>
      <c r="P3047" s="15">
        <f t="shared" si="1278"/>
        <v>1698.5925387443863</v>
      </c>
      <c r="Q3047" s="3">
        <f t="shared" si="1295"/>
        <v>1</v>
      </c>
      <c r="R3047" s="3">
        <f t="shared" si="1279"/>
        <v>-0.81</v>
      </c>
      <c r="S3047" s="16">
        <f t="shared" si="1280"/>
        <v>0</v>
      </c>
      <c r="T3047" s="3">
        <f t="shared" si="1281"/>
        <v>257.67462499999993</v>
      </c>
      <c r="U3047" s="3">
        <f t="shared" si="1282"/>
        <v>0.15169890313451817</v>
      </c>
      <c r="V3047" s="3">
        <f t="shared" si="1283"/>
        <v>1698.592538744386</v>
      </c>
      <c r="W3047" s="19">
        <f t="shared" si="1284"/>
        <v>257.67462499999993</v>
      </c>
      <c r="X3047" s="19">
        <f t="shared" si="1285"/>
        <v>0.15169890313451817</v>
      </c>
      <c r="Y3047" s="19">
        <f t="shared" si="1286"/>
        <v>1698.592538744386</v>
      </c>
      <c r="Z3047" s="2">
        <f t="shared" si="1287"/>
        <v>2.539999999999992</v>
      </c>
      <c r="AA3047" s="2">
        <f t="shared" si="1288"/>
        <v>6.1666502055199999</v>
      </c>
      <c r="AB3047">
        <v>0</v>
      </c>
      <c r="AC3047">
        <v>228.6</v>
      </c>
      <c r="AD3047">
        <v>-25.4</v>
      </c>
      <c r="AE3047">
        <v>762</v>
      </c>
      <c r="AF3047" s="2">
        <f t="shared" si="1289"/>
        <v>0.3</v>
      </c>
      <c r="AG3047" t="b">
        <f t="shared" si="1290"/>
        <v>1</v>
      </c>
      <c r="AH3047" s="2">
        <f t="shared" si="1291"/>
        <v>2.539999999999992</v>
      </c>
      <c r="AI3047">
        <f t="shared" si="1292"/>
        <v>2.539999999999992</v>
      </c>
      <c r="AJ3047" s="2">
        <f t="shared" si="1293"/>
        <v>31.566650205519998</v>
      </c>
      <c r="AK3047" s="2">
        <f t="shared" si="1294"/>
        <v>31.566650205519998</v>
      </c>
    </row>
    <row r="3048" spans="1:37" x14ac:dyDescent="0.3">
      <c r="A3048" s="18">
        <v>41290</v>
      </c>
      <c r="B3048">
        <v>0</v>
      </c>
      <c r="C3048">
        <v>5.3</v>
      </c>
      <c r="D3048">
        <v>-4.5</v>
      </c>
      <c r="E3048">
        <v>0.4</v>
      </c>
      <c r="G3048" s="3">
        <f t="shared" si="1296"/>
        <v>257.67462499999993</v>
      </c>
      <c r="H3048" s="3">
        <f t="shared" si="1297"/>
        <v>1698.592538744386</v>
      </c>
      <c r="I3048" s="10">
        <f t="shared" si="1271"/>
        <v>1681.6066133569423</v>
      </c>
      <c r="J3048" s="3">
        <f t="shared" si="1272"/>
        <v>0.15323121528739209</v>
      </c>
      <c r="K3048" s="3">
        <f t="shared" si="1273"/>
        <v>0</v>
      </c>
      <c r="L3048" s="15">
        <f t="shared" si="1274"/>
        <v>0</v>
      </c>
      <c r="M3048" s="3">
        <f t="shared" si="1275"/>
        <v>0</v>
      </c>
      <c r="N3048" s="15">
        <f t="shared" si="1276"/>
        <v>257.67462499999993</v>
      </c>
      <c r="O3048" s="15">
        <f t="shared" si="1277"/>
        <v>0.15323121528739209</v>
      </c>
      <c r="P3048" s="15">
        <f t="shared" si="1278"/>
        <v>1681.6066133569423</v>
      </c>
      <c r="Q3048" s="3">
        <f t="shared" si="1295"/>
        <v>1</v>
      </c>
      <c r="R3048" s="3">
        <f t="shared" si="1279"/>
        <v>-0.81</v>
      </c>
      <c r="S3048" s="16">
        <f t="shared" si="1280"/>
        <v>-0.32400000000000007</v>
      </c>
      <c r="T3048" s="3">
        <f t="shared" si="1281"/>
        <v>257.35062499999992</v>
      </c>
      <c r="U3048" s="3">
        <f t="shared" si="1282"/>
        <v>0.15323121528739209</v>
      </c>
      <c r="V3048" s="3">
        <f t="shared" si="1283"/>
        <v>1679.4921616808113</v>
      </c>
      <c r="W3048" s="19">
        <f t="shared" si="1284"/>
        <v>257.35062499999992</v>
      </c>
      <c r="X3048" s="19">
        <f t="shared" si="1285"/>
        <v>0.15323121528739209</v>
      </c>
      <c r="Y3048" s="19">
        <f t="shared" si="1286"/>
        <v>1679.4921616808113</v>
      </c>
      <c r="Z3048" s="2">
        <f t="shared" si="1287"/>
        <v>-0.32400000000001228</v>
      </c>
      <c r="AA3048" s="2">
        <f t="shared" si="1288"/>
        <v>-19.100377063574797</v>
      </c>
      <c r="AB3048">
        <v>0</v>
      </c>
      <c r="AC3048">
        <v>228.6</v>
      </c>
      <c r="AD3048">
        <v>0</v>
      </c>
      <c r="AE3048">
        <v>762</v>
      </c>
      <c r="AF3048" s="2">
        <f t="shared" si="1289"/>
        <v>0.3</v>
      </c>
      <c r="AG3048" t="b">
        <f t="shared" si="1290"/>
        <v>1</v>
      </c>
      <c r="AH3048" s="2">
        <f t="shared" si="1291"/>
        <v>-0.32400000000001228</v>
      </c>
      <c r="AI3048">
        <f t="shared" si="1292"/>
        <v>0.32400000000001228</v>
      </c>
      <c r="AJ3048" s="2">
        <f t="shared" si="1293"/>
        <v>-19.100377063574797</v>
      </c>
      <c r="AK3048" s="2">
        <f t="shared" si="1294"/>
        <v>19.100377063574797</v>
      </c>
    </row>
    <row r="3049" spans="1:37" x14ac:dyDescent="0.3">
      <c r="A3049" s="18">
        <v>41291</v>
      </c>
      <c r="B3049">
        <v>0</v>
      </c>
      <c r="C3049">
        <v>10</v>
      </c>
      <c r="D3049">
        <v>0.3</v>
      </c>
      <c r="E3049">
        <v>5.15</v>
      </c>
      <c r="G3049" s="3">
        <f t="shared" si="1296"/>
        <v>257.35062499999992</v>
      </c>
      <c r="H3049" s="3">
        <f t="shared" si="1297"/>
        <v>1679.4921616808113</v>
      </c>
      <c r="I3049" s="10">
        <f t="shared" si="1271"/>
        <v>1662.6972400640032</v>
      </c>
      <c r="J3049" s="3">
        <f t="shared" si="1272"/>
        <v>0.15477900534080011</v>
      </c>
      <c r="K3049" s="3">
        <f t="shared" si="1273"/>
        <v>0</v>
      </c>
      <c r="L3049" s="15">
        <f t="shared" si="1274"/>
        <v>0</v>
      </c>
      <c r="M3049" s="3">
        <f t="shared" si="1275"/>
        <v>0</v>
      </c>
      <c r="N3049" s="15">
        <f t="shared" si="1276"/>
        <v>257.35062499999992</v>
      </c>
      <c r="O3049" s="15">
        <f t="shared" si="1277"/>
        <v>0.15477900534080011</v>
      </c>
      <c r="P3049" s="15">
        <f t="shared" si="1278"/>
        <v>1662.6972400640032</v>
      </c>
      <c r="Q3049" s="3">
        <f t="shared" si="1295"/>
        <v>1</v>
      </c>
      <c r="R3049" s="3">
        <f t="shared" si="1279"/>
        <v>-0.81</v>
      </c>
      <c r="S3049" s="16">
        <f t="shared" si="1280"/>
        <v>-4.1715000000000009</v>
      </c>
      <c r="T3049" s="3">
        <f t="shared" si="1281"/>
        <v>253.17912499999991</v>
      </c>
      <c r="U3049" s="3">
        <f t="shared" si="1282"/>
        <v>0.15477900534080011</v>
      </c>
      <c r="V3049" s="3">
        <f t="shared" si="1283"/>
        <v>1635.7459103871195</v>
      </c>
      <c r="W3049" s="19">
        <f t="shared" si="1284"/>
        <v>253.17912499999991</v>
      </c>
      <c r="X3049" s="19">
        <f t="shared" si="1285"/>
        <v>0.15477900534080011</v>
      </c>
      <c r="Y3049" s="19">
        <f t="shared" si="1286"/>
        <v>1635.7459103871195</v>
      </c>
      <c r="Z3049" s="2">
        <f t="shared" si="1287"/>
        <v>-4.1715000000000089</v>
      </c>
      <c r="AA3049" s="2">
        <f t="shared" si="1288"/>
        <v>-43.746251293691785</v>
      </c>
      <c r="AB3049">
        <v>-2.54</v>
      </c>
      <c r="AC3049">
        <v>226.06</v>
      </c>
      <c r="AD3049">
        <v>-25.4</v>
      </c>
      <c r="AE3049">
        <v>736.6</v>
      </c>
      <c r="AF3049" s="2">
        <f t="shared" si="1289"/>
        <v>0.30689655172413793</v>
      </c>
      <c r="AG3049" t="b">
        <f t="shared" si="1290"/>
        <v>1</v>
      </c>
      <c r="AH3049" s="2">
        <f t="shared" si="1291"/>
        <v>-1.6315000000000088</v>
      </c>
      <c r="AI3049">
        <f t="shared" si="1292"/>
        <v>1.6315000000000088</v>
      </c>
      <c r="AJ3049" s="2">
        <f t="shared" si="1293"/>
        <v>-18.346251293691786</v>
      </c>
      <c r="AK3049" s="2">
        <f t="shared" si="1294"/>
        <v>18.346251293691786</v>
      </c>
    </row>
    <row r="3050" spans="1:37" x14ac:dyDescent="0.3">
      <c r="A3050" s="18">
        <v>41292</v>
      </c>
      <c r="B3050">
        <v>0</v>
      </c>
      <c r="C3050">
        <v>14.2</v>
      </c>
      <c r="D3050">
        <v>3.1</v>
      </c>
      <c r="E3050">
        <v>8.65</v>
      </c>
      <c r="G3050" s="3">
        <f t="shared" si="1296"/>
        <v>253.17912499999991</v>
      </c>
      <c r="H3050" s="3">
        <f t="shared" si="1297"/>
        <v>1635.7459103871195</v>
      </c>
      <c r="I3050" s="10">
        <f t="shared" si="1271"/>
        <v>1619.3884512832483</v>
      </c>
      <c r="J3050" s="3">
        <f t="shared" si="1272"/>
        <v>0.15634242963717182</v>
      </c>
      <c r="K3050" s="3">
        <f t="shared" si="1273"/>
        <v>0</v>
      </c>
      <c r="L3050" s="15">
        <f t="shared" si="1274"/>
        <v>0</v>
      </c>
      <c r="M3050" s="3">
        <f t="shared" si="1275"/>
        <v>0</v>
      </c>
      <c r="N3050" s="15">
        <f t="shared" si="1276"/>
        <v>253.17912499999991</v>
      </c>
      <c r="O3050" s="15">
        <f t="shared" si="1277"/>
        <v>0.15634242963717182</v>
      </c>
      <c r="P3050" s="15">
        <f t="shared" si="1278"/>
        <v>1619.3884512832483</v>
      </c>
      <c r="Q3050" s="3">
        <f t="shared" si="1295"/>
        <v>1</v>
      </c>
      <c r="R3050" s="3">
        <f t="shared" si="1279"/>
        <v>-0.81</v>
      </c>
      <c r="S3050" s="16">
        <f t="shared" si="1280"/>
        <v>-7.0065000000000008</v>
      </c>
      <c r="T3050" s="3">
        <f t="shared" si="1281"/>
        <v>246.17262499999993</v>
      </c>
      <c r="U3050" s="3">
        <f t="shared" si="1282"/>
        <v>0.15634242963717182</v>
      </c>
      <c r="V3050" s="3">
        <f t="shared" si="1283"/>
        <v>1574.5733616350949</v>
      </c>
      <c r="W3050" s="19">
        <f t="shared" si="1284"/>
        <v>246.17262499999993</v>
      </c>
      <c r="X3050" s="19">
        <f t="shared" si="1285"/>
        <v>0.15634242963717182</v>
      </c>
      <c r="Y3050" s="19">
        <f t="shared" si="1286"/>
        <v>1574.5733616350949</v>
      </c>
      <c r="Z3050" s="2">
        <f t="shared" si="1287"/>
        <v>-7.0064999999999884</v>
      </c>
      <c r="AA3050" s="2">
        <f t="shared" si="1288"/>
        <v>-61.172548752024568</v>
      </c>
      <c r="AB3050">
        <v>0</v>
      </c>
      <c r="AC3050">
        <v>226.06</v>
      </c>
      <c r="AD3050">
        <v>0</v>
      </c>
      <c r="AE3050">
        <v>736.6</v>
      </c>
      <c r="AF3050" s="2">
        <f t="shared" si="1289"/>
        <v>0.30689655172413793</v>
      </c>
      <c r="AG3050" t="b">
        <f t="shared" si="1290"/>
        <v>1</v>
      </c>
      <c r="AH3050" s="2">
        <f t="shared" si="1291"/>
        <v>-7.0064999999999884</v>
      </c>
      <c r="AI3050">
        <f t="shared" si="1292"/>
        <v>7.0064999999999884</v>
      </c>
      <c r="AJ3050" s="2">
        <f t="shared" si="1293"/>
        <v>-61.172548752024568</v>
      </c>
      <c r="AK3050" s="2">
        <f t="shared" si="1294"/>
        <v>61.172548752024568</v>
      </c>
    </row>
    <row r="3051" spans="1:37" x14ac:dyDescent="0.3">
      <c r="A3051" s="18">
        <v>41293</v>
      </c>
      <c r="B3051">
        <v>0</v>
      </c>
      <c r="C3051">
        <v>13.7</v>
      </c>
      <c r="D3051">
        <v>3.8</v>
      </c>
      <c r="E3051">
        <v>8.75</v>
      </c>
      <c r="G3051" s="3">
        <f t="shared" si="1296"/>
        <v>246.17262499999993</v>
      </c>
      <c r="H3051" s="3">
        <f t="shared" si="1297"/>
        <v>1574.5733616350949</v>
      </c>
      <c r="I3051" s="10">
        <f t="shared" si="1271"/>
        <v>1558.827628018744</v>
      </c>
      <c r="J3051" s="3">
        <f t="shared" si="1272"/>
        <v>0.15792164609815335</v>
      </c>
      <c r="K3051" s="3">
        <f t="shared" si="1273"/>
        <v>0</v>
      </c>
      <c r="L3051" s="15">
        <f t="shared" si="1274"/>
        <v>0</v>
      </c>
      <c r="M3051" s="3">
        <f t="shared" si="1275"/>
        <v>0</v>
      </c>
      <c r="N3051" s="15">
        <f t="shared" si="1276"/>
        <v>246.17262499999993</v>
      </c>
      <c r="O3051" s="15">
        <f t="shared" si="1277"/>
        <v>0.15792164609815335</v>
      </c>
      <c r="P3051" s="15">
        <f t="shared" si="1278"/>
        <v>1558.827628018744</v>
      </c>
      <c r="Q3051" s="3">
        <f t="shared" si="1295"/>
        <v>1</v>
      </c>
      <c r="R3051" s="3">
        <f t="shared" si="1279"/>
        <v>-0.81</v>
      </c>
      <c r="S3051" s="16">
        <f t="shared" si="1280"/>
        <v>-7.0875000000000004</v>
      </c>
      <c r="T3051" s="3">
        <f t="shared" si="1281"/>
        <v>239.08512499999992</v>
      </c>
      <c r="U3051" s="3">
        <f t="shared" si="1282"/>
        <v>0.15792164609815335</v>
      </c>
      <c r="V3051" s="3">
        <f t="shared" si="1283"/>
        <v>1513.9477766803475</v>
      </c>
      <c r="W3051" s="19">
        <f t="shared" si="1284"/>
        <v>239.08512499999992</v>
      </c>
      <c r="X3051" s="19">
        <f t="shared" si="1285"/>
        <v>0.15792164609815335</v>
      </c>
      <c r="Y3051" s="19">
        <f t="shared" si="1286"/>
        <v>1513.9477766803475</v>
      </c>
      <c r="Z3051" s="2">
        <f t="shared" si="1287"/>
        <v>-7.0875000000000057</v>
      </c>
      <c r="AA3051" s="2">
        <f t="shared" si="1288"/>
        <v>-60.62558495474741</v>
      </c>
      <c r="AB3051">
        <v>-2.54</v>
      </c>
      <c r="AC3051">
        <v>223.52</v>
      </c>
      <c r="AD3051">
        <v>-25.4</v>
      </c>
      <c r="AE3051">
        <v>711.2</v>
      </c>
      <c r="AF3051" s="2">
        <f t="shared" si="1289"/>
        <v>0.31428571428571428</v>
      </c>
      <c r="AG3051" t="b">
        <f t="shared" si="1290"/>
        <v>1</v>
      </c>
      <c r="AH3051" s="2">
        <f t="shared" si="1291"/>
        <v>-4.5475000000000056</v>
      </c>
      <c r="AI3051">
        <f t="shared" si="1292"/>
        <v>4.5475000000000056</v>
      </c>
      <c r="AJ3051" s="2">
        <f t="shared" si="1293"/>
        <v>-35.225584954747411</v>
      </c>
      <c r="AK3051" s="2">
        <f t="shared" si="1294"/>
        <v>35.225584954747411</v>
      </c>
    </row>
    <row r="3052" spans="1:37" x14ac:dyDescent="0.3">
      <c r="A3052" s="18">
        <v>41294</v>
      </c>
      <c r="B3052">
        <v>0</v>
      </c>
      <c r="C3052">
        <v>13.8</v>
      </c>
      <c r="D3052">
        <v>4.3</v>
      </c>
      <c r="E3052">
        <v>9.0500000000000007</v>
      </c>
      <c r="G3052" s="3">
        <f t="shared" si="1296"/>
        <v>239.08512499999992</v>
      </c>
      <c r="H3052" s="3">
        <f t="shared" si="1297"/>
        <v>1513.9477766803475</v>
      </c>
      <c r="I3052" s="10">
        <f t="shared" si="1271"/>
        <v>1498.8082989135439</v>
      </c>
      <c r="J3052" s="3">
        <f t="shared" si="1272"/>
        <v>0.15951681424055894</v>
      </c>
      <c r="K3052" s="3">
        <f t="shared" si="1273"/>
        <v>0</v>
      </c>
      <c r="L3052" s="15">
        <f t="shared" si="1274"/>
        <v>0</v>
      </c>
      <c r="M3052" s="3">
        <f t="shared" si="1275"/>
        <v>0</v>
      </c>
      <c r="N3052" s="15">
        <f t="shared" si="1276"/>
        <v>239.08512499999992</v>
      </c>
      <c r="O3052" s="15">
        <f t="shared" si="1277"/>
        <v>0.15951681424055894</v>
      </c>
      <c r="P3052" s="15">
        <f t="shared" si="1278"/>
        <v>1498.8082989135439</v>
      </c>
      <c r="Q3052" s="3">
        <f t="shared" si="1295"/>
        <v>1</v>
      </c>
      <c r="R3052" s="3">
        <f t="shared" si="1279"/>
        <v>-0.81</v>
      </c>
      <c r="S3052" s="16">
        <f t="shared" si="1280"/>
        <v>-7.3305000000000007</v>
      </c>
      <c r="T3052" s="3">
        <f t="shared" si="1281"/>
        <v>231.75462499999992</v>
      </c>
      <c r="U3052" s="3">
        <f t="shared" si="1282"/>
        <v>0.15951681424055894</v>
      </c>
      <c r="V3052" s="3">
        <f t="shared" si="1283"/>
        <v>1452.8538957059593</v>
      </c>
      <c r="W3052" s="19">
        <f t="shared" si="1284"/>
        <v>231.75462499999992</v>
      </c>
      <c r="X3052" s="19">
        <f t="shared" si="1285"/>
        <v>0.15951681424055894</v>
      </c>
      <c r="Y3052" s="19">
        <f t="shared" si="1286"/>
        <v>1452.8538957059593</v>
      </c>
      <c r="Z3052" s="2">
        <f t="shared" si="1287"/>
        <v>-7.3305000000000007</v>
      </c>
      <c r="AA3052" s="2">
        <f t="shared" si="1288"/>
        <v>-61.093880974388185</v>
      </c>
      <c r="AB3052">
        <v>0</v>
      </c>
      <c r="AC3052">
        <v>223.52</v>
      </c>
      <c r="AD3052">
        <v>0</v>
      </c>
      <c r="AE3052">
        <v>711.2</v>
      </c>
      <c r="AF3052" s="2">
        <f t="shared" si="1289"/>
        <v>0.31428571428571428</v>
      </c>
      <c r="AG3052" t="b">
        <f t="shared" si="1290"/>
        <v>1</v>
      </c>
      <c r="AH3052" s="2">
        <f t="shared" si="1291"/>
        <v>-7.3305000000000007</v>
      </c>
      <c r="AI3052">
        <f t="shared" si="1292"/>
        <v>7.3305000000000007</v>
      </c>
      <c r="AJ3052" s="2">
        <f t="shared" si="1293"/>
        <v>-61.093880974388185</v>
      </c>
      <c r="AK3052" s="2">
        <f t="shared" si="1294"/>
        <v>61.093880974388185</v>
      </c>
    </row>
    <row r="3053" spans="1:37" x14ac:dyDescent="0.3">
      <c r="A3053" s="18">
        <v>41295</v>
      </c>
      <c r="B3053">
        <v>0</v>
      </c>
      <c r="C3053">
        <v>13.1</v>
      </c>
      <c r="D3053">
        <v>3</v>
      </c>
      <c r="E3053">
        <v>8.0500000000000007</v>
      </c>
      <c r="G3053" s="3">
        <f t="shared" si="1296"/>
        <v>231.75462499999992</v>
      </c>
      <c r="H3053" s="3">
        <f t="shared" si="1297"/>
        <v>1452.8538957059593</v>
      </c>
      <c r="I3053" s="10">
        <f t="shared" si="1271"/>
        <v>1438.3253567488996</v>
      </c>
      <c r="J3053" s="3">
        <f t="shared" si="1272"/>
        <v>0.16112809519248381</v>
      </c>
      <c r="K3053" s="3">
        <f t="shared" si="1273"/>
        <v>0</v>
      </c>
      <c r="L3053" s="15">
        <f t="shared" si="1274"/>
        <v>0</v>
      </c>
      <c r="M3053" s="3">
        <f t="shared" si="1275"/>
        <v>0</v>
      </c>
      <c r="N3053" s="15">
        <f t="shared" si="1276"/>
        <v>231.75462499999992</v>
      </c>
      <c r="O3053" s="15">
        <f t="shared" si="1277"/>
        <v>0.16112809519248381</v>
      </c>
      <c r="P3053" s="15">
        <f t="shared" si="1278"/>
        <v>1438.3253567488996</v>
      </c>
      <c r="Q3053" s="3">
        <f t="shared" si="1295"/>
        <v>1</v>
      </c>
      <c r="R3053" s="3">
        <f t="shared" si="1279"/>
        <v>-0.81</v>
      </c>
      <c r="S3053" s="16">
        <f t="shared" si="1280"/>
        <v>-6.5205000000000011</v>
      </c>
      <c r="T3053" s="3">
        <f t="shared" si="1281"/>
        <v>225.23412499999992</v>
      </c>
      <c r="U3053" s="3">
        <f t="shared" si="1282"/>
        <v>0.16112809519248381</v>
      </c>
      <c r="V3053" s="3">
        <f t="shared" si="1283"/>
        <v>1397.857553835878</v>
      </c>
      <c r="W3053" s="19">
        <f t="shared" si="1284"/>
        <v>225.23412499999992</v>
      </c>
      <c r="X3053" s="19">
        <f t="shared" si="1285"/>
        <v>0.16112809519248381</v>
      </c>
      <c r="Y3053" s="19">
        <f t="shared" si="1286"/>
        <v>1397.857553835878</v>
      </c>
      <c r="Z3053" s="2">
        <f t="shared" si="1287"/>
        <v>-6.5204999999999984</v>
      </c>
      <c r="AA3053" s="2">
        <f t="shared" si="1288"/>
        <v>-54.996341870081324</v>
      </c>
      <c r="AB3053">
        <v>-2.54</v>
      </c>
      <c r="AC3053">
        <v>220.98</v>
      </c>
      <c r="AD3053">
        <v>0</v>
      </c>
      <c r="AE3053">
        <v>711.2</v>
      </c>
      <c r="AF3053" s="2">
        <f t="shared" si="1289"/>
        <v>0.31071428571428567</v>
      </c>
      <c r="AG3053" t="b">
        <f t="shared" si="1290"/>
        <v>1</v>
      </c>
      <c r="AH3053" s="2">
        <f t="shared" si="1291"/>
        <v>-3.9804999999999984</v>
      </c>
      <c r="AI3053">
        <f t="shared" si="1292"/>
        <v>3.9804999999999984</v>
      </c>
      <c r="AJ3053" s="2">
        <f t="shared" si="1293"/>
        <v>-54.996341870081324</v>
      </c>
      <c r="AK3053" s="2">
        <f t="shared" si="1294"/>
        <v>54.996341870081324</v>
      </c>
    </row>
    <row r="3054" spans="1:37" x14ac:dyDescent="0.3">
      <c r="A3054" s="18">
        <v>41296</v>
      </c>
      <c r="B3054">
        <v>0</v>
      </c>
      <c r="C3054">
        <v>12.9</v>
      </c>
      <c r="D3054">
        <v>2.9</v>
      </c>
      <c r="E3054">
        <v>7.9</v>
      </c>
      <c r="G3054" s="3">
        <f t="shared" si="1296"/>
        <v>225.23412499999992</v>
      </c>
      <c r="H3054" s="3">
        <f t="shared" si="1297"/>
        <v>1397.857553835878</v>
      </c>
      <c r="I3054" s="10">
        <f t="shared" si="1271"/>
        <v>1383.8789782975191</v>
      </c>
      <c r="J3054" s="3">
        <f t="shared" si="1272"/>
        <v>0.16275565170957962</v>
      </c>
      <c r="K3054" s="3">
        <f t="shared" si="1273"/>
        <v>0</v>
      </c>
      <c r="L3054" s="15">
        <f t="shared" si="1274"/>
        <v>0</v>
      </c>
      <c r="M3054" s="3">
        <f t="shared" si="1275"/>
        <v>0</v>
      </c>
      <c r="N3054" s="15">
        <f t="shared" si="1276"/>
        <v>225.23412499999992</v>
      </c>
      <c r="O3054" s="15">
        <f t="shared" si="1277"/>
        <v>0.16275565170957962</v>
      </c>
      <c r="P3054" s="15">
        <f t="shared" si="1278"/>
        <v>1383.8789782975191</v>
      </c>
      <c r="Q3054" s="3">
        <f t="shared" si="1295"/>
        <v>1</v>
      </c>
      <c r="R3054" s="3">
        <f t="shared" si="1279"/>
        <v>-0.81</v>
      </c>
      <c r="S3054" s="16">
        <f t="shared" si="1280"/>
        <v>-6.3990000000000009</v>
      </c>
      <c r="T3054" s="3">
        <f t="shared" si="1281"/>
        <v>218.83512499999992</v>
      </c>
      <c r="U3054" s="3">
        <f t="shared" si="1282"/>
        <v>0.16275565170957962</v>
      </c>
      <c r="V3054" s="3">
        <f t="shared" si="1283"/>
        <v>1344.5623712686072</v>
      </c>
      <c r="W3054" s="19">
        <f t="shared" si="1284"/>
        <v>218.83512499999992</v>
      </c>
      <c r="X3054" s="19">
        <f t="shared" si="1285"/>
        <v>0.16275565170957962</v>
      </c>
      <c r="Y3054" s="19">
        <f t="shared" si="1286"/>
        <v>1344.5623712686072</v>
      </c>
      <c r="Z3054" s="2">
        <f t="shared" si="1287"/>
        <v>-6.3990000000000009</v>
      </c>
      <c r="AA3054" s="2">
        <f t="shared" si="1288"/>
        <v>-53.295182567270786</v>
      </c>
      <c r="AB3054">
        <v>0</v>
      </c>
      <c r="AC3054">
        <v>220.98</v>
      </c>
      <c r="AD3054">
        <v>0</v>
      </c>
      <c r="AE3054">
        <v>711.2</v>
      </c>
      <c r="AF3054" s="2">
        <f t="shared" si="1289"/>
        <v>0.31071428571428567</v>
      </c>
      <c r="AG3054" t="b">
        <f t="shared" si="1290"/>
        <v>1</v>
      </c>
      <c r="AH3054" s="2">
        <f t="shared" si="1291"/>
        <v>-6.3990000000000009</v>
      </c>
      <c r="AI3054">
        <f t="shared" si="1292"/>
        <v>6.3990000000000009</v>
      </c>
      <c r="AJ3054" s="2">
        <f t="shared" si="1293"/>
        <v>-53.295182567270786</v>
      </c>
      <c r="AK3054" s="2">
        <f t="shared" si="1294"/>
        <v>53.295182567270786</v>
      </c>
    </row>
    <row r="3055" spans="1:37" x14ac:dyDescent="0.3">
      <c r="A3055" s="18">
        <v>41297</v>
      </c>
      <c r="B3055">
        <v>0</v>
      </c>
      <c r="C3055">
        <v>11.9</v>
      </c>
      <c r="D3055">
        <v>3</v>
      </c>
      <c r="E3055">
        <v>7.45</v>
      </c>
      <c r="G3055" s="3">
        <f t="shared" si="1296"/>
        <v>218.83512499999992</v>
      </c>
      <c r="H3055" s="3">
        <f t="shared" si="1297"/>
        <v>1344.5623712686072</v>
      </c>
      <c r="I3055" s="10">
        <f t="shared" si="1271"/>
        <v>1331.1167475559212</v>
      </c>
      <c r="J3055" s="3">
        <f t="shared" si="1272"/>
        <v>0.16439964819149455</v>
      </c>
      <c r="K3055" s="3">
        <f t="shared" si="1273"/>
        <v>0</v>
      </c>
      <c r="L3055" s="15">
        <f t="shared" si="1274"/>
        <v>0</v>
      </c>
      <c r="M3055" s="3">
        <f t="shared" si="1275"/>
        <v>0</v>
      </c>
      <c r="N3055" s="15">
        <f t="shared" si="1276"/>
        <v>218.83512499999992</v>
      </c>
      <c r="O3055" s="15">
        <f t="shared" si="1277"/>
        <v>0.16439964819149455</v>
      </c>
      <c r="P3055" s="15">
        <f t="shared" si="1278"/>
        <v>1331.1167475559212</v>
      </c>
      <c r="Q3055" s="3">
        <f t="shared" si="1295"/>
        <v>1</v>
      </c>
      <c r="R3055" s="3">
        <f t="shared" si="1279"/>
        <v>-0.81</v>
      </c>
      <c r="S3055" s="16">
        <f t="shared" si="1280"/>
        <v>-6.0345000000000004</v>
      </c>
      <c r="T3055" s="3">
        <f t="shared" si="1281"/>
        <v>212.80062499999991</v>
      </c>
      <c r="U3055" s="3">
        <f t="shared" si="1282"/>
        <v>0.16439964819149455</v>
      </c>
      <c r="V3055" s="3">
        <f t="shared" si="1283"/>
        <v>1294.4104646265871</v>
      </c>
      <c r="W3055" s="19">
        <f t="shared" si="1284"/>
        <v>212.80062499999991</v>
      </c>
      <c r="X3055" s="19">
        <f t="shared" si="1285"/>
        <v>0.16439964819149455</v>
      </c>
      <c r="Y3055" s="19">
        <f t="shared" si="1286"/>
        <v>1294.4104646265871</v>
      </c>
      <c r="Z3055" s="2">
        <f t="shared" si="1287"/>
        <v>-6.0345000000000084</v>
      </c>
      <c r="AA3055" s="2">
        <f t="shared" si="1288"/>
        <v>-50.151906642020094</v>
      </c>
      <c r="AB3055">
        <v>-2.54</v>
      </c>
      <c r="AC3055">
        <v>218.44</v>
      </c>
      <c r="AD3055">
        <v>-25.4</v>
      </c>
      <c r="AE3055">
        <v>685.8</v>
      </c>
      <c r="AF3055" s="2">
        <f t="shared" si="1289"/>
        <v>0.31851851851851853</v>
      </c>
      <c r="AG3055" t="b">
        <f t="shared" si="1290"/>
        <v>1</v>
      </c>
      <c r="AH3055" s="2">
        <f t="shared" si="1291"/>
        <v>-3.4945000000000084</v>
      </c>
      <c r="AI3055">
        <f t="shared" si="1292"/>
        <v>3.4945000000000084</v>
      </c>
      <c r="AJ3055" s="2">
        <f t="shared" si="1293"/>
        <v>-24.751906642020096</v>
      </c>
      <c r="AK3055" s="2">
        <f t="shared" si="1294"/>
        <v>24.751906642020096</v>
      </c>
    </row>
    <row r="3056" spans="1:37" x14ac:dyDescent="0.3">
      <c r="A3056" s="18">
        <v>41298</v>
      </c>
      <c r="B3056">
        <v>5.08</v>
      </c>
      <c r="C3056">
        <v>9</v>
      </c>
      <c r="D3056">
        <v>1.1000000000000001</v>
      </c>
      <c r="E3056">
        <v>5.05</v>
      </c>
      <c r="G3056" s="3">
        <f t="shared" si="1296"/>
        <v>212.80062499999991</v>
      </c>
      <c r="H3056" s="3">
        <f t="shared" si="1297"/>
        <v>1294.4104646265871</v>
      </c>
      <c r="I3056" s="10">
        <f t="shared" si="1271"/>
        <v>1281.4663599803212</v>
      </c>
      <c r="J3056" s="3">
        <f t="shared" si="1272"/>
        <v>0.16606025069847935</v>
      </c>
      <c r="K3056" s="3">
        <f t="shared" si="1273"/>
        <v>4.2756666666666669</v>
      </c>
      <c r="L3056" s="15">
        <f t="shared" si="1274"/>
        <v>0.80433333333333334</v>
      </c>
      <c r="M3056" s="3">
        <f t="shared" si="1275"/>
        <v>-0.26458333333333339</v>
      </c>
      <c r="N3056" s="15">
        <f t="shared" si="1276"/>
        <v>212.53604166666659</v>
      </c>
      <c r="O3056" s="15">
        <f t="shared" si="1277"/>
        <v>0.16827463110420701</v>
      </c>
      <c r="P3056" s="15">
        <f t="shared" si="1278"/>
        <v>1263.0307983563484</v>
      </c>
      <c r="Q3056" s="3">
        <f t="shared" si="1295"/>
        <v>1</v>
      </c>
      <c r="R3056" s="3">
        <f t="shared" si="1279"/>
        <v>-0.81</v>
      </c>
      <c r="S3056" s="16">
        <f t="shared" si="1280"/>
        <v>-4.0905000000000005</v>
      </c>
      <c r="T3056" s="3">
        <f t="shared" si="1281"/>
        <v>208.4455416666666</v>
      </c>
      <c r="U3056" s="3">
        <f t="shared" si="1282"/>
        <v>0.16827463110420701</v>
      </c>
      <c r="V3056" s="3">
        <f t="shared" si="1283"/>
        <v>1238.7223213556358</v>
      </c>
      <c r="W3056" s="19">
        <f t="shared" si="1284"/>
        <v>208.4455416666666</v>
      </c>
      <c r="X3056" s="19">
        <f t="shared" si="1285"/>
        <v>0.16827463110420701</v>
      </c>
      <c r="Y3056" s="19">
        <f t="shared" si="1286"/>
        <v>1238.7223213556358</v>
      </c>
      <c r="Z3056" s="2">
        <f t="shared" si="1287"/>
        <v>-4.3550833333333117</v>
      </c>
      <c r="AA3056" s="2">
        <f t="shared" si="1288"/>
        <v>-55.688143270951286</v>
      </c>
      <c r="AB3056">
        <v>-2.54</v>
      </c>
      <c r="AC3056">
        <v>215.9</v>
      </c>
      <c r="AD3056">
        <v>-25.4</v>
      </c>
      <c r="AE3056">
        <v>660.4</v>
      </c>
      <c r="AF3056" s="2">
        <f t="shared" si="1289"/>
        <v>0.32692307692307693</v>
      </c>
      <c r="AG3056" t="b">
        <f t="shared" si="1290"/>
        <v>1</v>
      </c>
      <c r="AH3056" s="2">
        <f t="shared" si="1291"/>
        <v>-1.8150833333333116</v>
      </c>
      <c r="AI3056" t="str">
        <f t="shared" si="1292"/>
        <v/>
      </c>
      <c r="AJ3056" s="2">
        <f t="shared" si="1293"/>
        <v>-30.288143270951288</v>
      </c>
      <c r="AK3056" s="2">
        <f t="shared" si="1294"/>
        <v>30.288143270951288</v>
      </c>
    </row>
    <row r="3057" spans="1:37" x14ac:dyDescent="0.3">
      <c r="A3057" s="18">
        <v>41299</v>
      </c>
      <c r="B3057">
        <v>5.08</v>
      </c>
      <c r="C3057">
        <v>7.1</v>
      </c>
      <c r="D3057">
        <v>0.4</v>
      </c>
      <c r="E3057">
        <v>3.75</v>
      </c>
      <c r="G3057" s="3">
        <f t="shared" si="1296"/>
        <v>208.4455416666666</v>
      </c>
      <c r="H3057" s="3">
        <f t="shared" si="1297"/>
        <v>1238.7223213556358</v>
      </c>
      <c r="I3057" s="10">
        <f t="shared" si="1271"/>
        <v>1226.3350981420795</v>
      </c>
      <c r="J3057" s="3">
        <f t="shared" si="1272"/>
        <v>0.16997437485273437</v>
      </c>
      <c r="K3057" s="3">
        <f t="shared" si="1273"/>
        <v>3.1749999999999998</v>
      </c>
      <c r="L3057" s="15">
        <f t="shared" si="1274"/>
        <v>1.905</v>
      </c>
      <c r="M3057" s="3">
        <f t="shared" si="1275"/>
        <v>1.1112500000000001</v>
      </c>
      <c r="N3057" s="15">
        <f t="shared" si="1276"/>
        <v>209.55679166666661</v>
      </c>
      <c r="O3057" s="15">
        <f t="shared" si="1277"/>
        <v>0.17107040046531283</v>
      </c>
      <c r="P3057" s="15">
        <f t="shared" si="1278"/>
        <v>1224.9739937281406</v>
      </c>
      <c r="Q3057" s="3">
        <f t="shared" si="1295"/>
        <v>1</v>
      </c>
      <c r="R3057" s="3">
        <f t="shared" si="1279"/>
        <v>-0.81</v>
      </c>
      <c r="S3057" s="16">
        <f t="shared" si="1280"/>
        <v>-3.0375000000000001</v>
      </c>
      <c r="T3057" s="3">
        <f t="shared" si="1281"/>
        <v>206.51929166666662</v>
      </c>
      <c r="U3057" s="3">
        <f t="shared" si="1282"/>
        <v>0.17107040046531283</v>
      </c>
      <c r="V3057" s="3">
        <f t="shared" si="1283"/>
        <v>1207.2181458915893</v>
      </c>
      <c r="W3057" s="19">
        <f t="shared" si="1284"/>
        <v>206.51929166666662</v>
      </c>
      <c r="X3057" s="19">
        <f t="shared" si="1285"/>
        <v>0.17107040046531283</v>
      </c>
      <c r="Y3057" s="19">
        <f t="shared" si="1286"/>
        <v>1207.2181458915893</v>
      </c>
      <c r="Z3057" s="2">
        <f t="shared" si="1287"/>
        <v>-1.9262499999999818</v>
      </c>
      <c r="AA3057" s="2">
        <f t="shared" si="1288"/>
        <v>-31.504175464046511</v>
      </c>
      <c r="AB3057">
        <v>2.54</v>
      </c>
      <c r="AC3057">
        <v>218.44</v>
      </c>
      <c r="AD3057">
        <v>-25.4</v>
      </c>
      <c r="AE3057">
        <v>635</v>
      </c>
      <c r="AF3057" s="2">
        <f t="shared" si="1289"/>
        <v>0.34399999999999997</v>
      </c>
      <c r="AG3057" t="b">
        <f t="shared" si="1290"/>
        <v>1</v>
      </c>
      <c r="AH3057" s="2">
        <f t="shared" si="1291"/>
        <v>-4.4662499999999818</v>
      </c>
      <c r="AI3057">
        <f t="shared" si="1292"/>
        <v>4.4662499999999818</v>
      </c>
      <c r="AJ3057" s="2">
        <f t="shared" si="1293"/>
        <v>-6.1041754640465129</v>
      </c>
      <c r="AK3057" s="2">
        <f t="shared" si="1294"/>
        <v>6.1041754640465129</v>
      </c>
    </row>
    <row r="3058" spans="1:37" x14ac:dyDescent="0.3">
      <c r="A3058" s="18">
        <v>41300</v>
      </c>
      <c r="B3058">
        <v>20.32</v>
      </c>
      <c r="C3058">
        <v>6.1</v>
      </c>
      <c r="D3058">
        <v>0.3</v>
      </c>
      <c r="E3058">
        <v>3.2</v>
      </c>
      <c r="G3058" s="3">
        <f t="shared" si="1296"/>
        <v>206.51929166666662</v>
      </c>
      <c r="H3058" s="3">
        <f t="shared" si="1297"/>
        <v>1207.2181458915893</v>
      </c>
      <c r="I3058" s="10">
        <f t="shared" si="1271"/>
        <v>1195.1459644326735</v>
      </c>
      <c r="J3058" s="3">
        <f t="shared" si="1272"/>
        <v>0.17279838430839678</v>
      </c>
      <c r="K3058" s="3">
        <f t="shared" si="1273"/>
        <v>10.837333333333333</v>
      </c>
      <c r="L3058" s="15">
        <f t="shared" si="1274"/>
        <v>9.4826666666666668</v>
      </c>
      <c r="M3058" s="3">
        <f t="shared" si="1275"/>
        <v>6.7733333333333334</v>
      </c>
      <c r="N3058" s="15">
        <f t="shared" si="1276"/>
        <v>213.29262499999996</v>
      </c>
      <c r="O3058" s="15">
        <f t="shared" si="1277"/>
        <v>0.17502579268689084</v>
      </c>
      <c r="P3058" s="15">
        <f t="shared" si="1278"/>
        <v>1218.6353892512623</v>
      </c>
      <c r="Q3058" s="3">
        <f t="shared" si="1295"/>
        <v>1</v>
      </c>
      <c r="R3058" s="3">
        <f t="shared" si="1279"/>
        <v>-0.81</v>
      </c>
      <c r="S3058" s="16">
        <f t="shared" si="1280"/>
        <v>-2.5920000000000005</v>
      </c>
      <c r="T3058" s="3">
        <f t="shared" si="1281"/>
        <v>210.70062499999995</v>
      </c>
      <c r="U3058" s="3">
        <f t="shared" si="1282"/>
        <v>0.17502579268689084</v>
      </c>
      <c r="V3058" s="3">
        <f t="shared" si="1283"/>
        <v>1203.8261433669318</v>
      </c>
      <c r="W3058" s="19">
        <f t="shared" si="1284"/>
        <v>210.70062499999995</v>
      </c>
      <c r="X3058" s="19">
        <f t="shared" si="1285"/>
        <v>0.17502579268689084</v>
      </c>
      <c r="Y3058" s="19">
        <f t="shared" si="1286"/>
        <v>1203.8261433669318</v>
      </c>
      <c r="Z3058" s="2">
        <f t="shared" si="1287"/>
        <v>4.1813333333333276</v>
      </c>
      <c r="AA3058" s="2">
        <f t="shared" si="1288"/>
        <v>-3.3920025246575278</v>
      </c>
      <c r="AB3058">
        <v>0</v>
      </c>
      <c r="AC3058">
        <v>218.44</v>
      </c>
      <c r="AD3058">
        <v>0</v>
      </c>
      <c r="AE3058">
        <v>635</v>
      </c>
      <c r="AF3058" s="2">
        <f t="shared" si="1289"/>
        <v>0.34399999999999997</v>
      </c>
      <c r="AG3058" t="b">
        <f t="shared" si="1290"/>
        <v>1</v>
      </c>
      <c r="AH3058" s="2">
        <f t="shared" si="1291"/>
        <v>4.1813333333333276</v>
      </c>
      <c r="AI3058">
        <f t="shared" si="1292"/>
        <v>4.1813333333333276</v>
      </c>
      <c r="AJ3058" s="2">
        <f t="shared" si="1293"/>
        <v>-3.3920025246575278</v>
      </c>
      <c r="AK3058" s="2">
        <f t="shared" si="1294"/>
        <v>3.3920025246575278</v>
      </c>
    </row>
    <row r="3059" spans="1:37" x14ac:dyDescent="0.3">
      <c r="A3059" s="18">
        <v>41301</v>
      </c>
      <c r="B3059">
        <v>10.16</v>
      </c>
      <c r="C3059">
        <v>1.7</v>
      </c>
      <c r="D3059">
        <v>-0.8</v>
      </c>
      <c r="E3059">
        <v>0.45</v>
      </c>
      <c r="G3059" s="3">
        <f t="shared" si="1296"/>
        <v>210.70062499999995</v>
      </c>
      <c r="H3059" s="3">
        <f t="shared" si="1297"/>
        <v>1203.8261433669318</v>
      </c>
      <c r="I3059" s="10">
        <f t="shared" si="1271"/>
        <v>1191.7878819332625</v>
      </c>
      <c r="J3059" s="3">
        <f t="shared" si="1272"/>
        <v>0.17679372998675844</v>
      </c>
      <c r="K3059" s="3">
        <f t="shared" si="1273"/>
        <v>0.76199999999999868</v>
      </c>
      <c r="L3059" s="15">
        <f t="shared" si="1274"/>
        <v>9.3980000000000015</v>
      </c>
      <c r="M3059" s="3">
        <f t="shared" si="1275"/>
        <v>9.2075000000000014</v>
      </c>
      <c r="N3059" s="15">
        <f t="shared" si="1276"/>
        <v>219.90812499999996</v>
      </c>
      <c r="O3059" s="15">
        <f t="shared" si="1277"/>
        <v>0.17275959032987179</v>
      </c>
      <c r="P3059" s="15">
        <f t="shared" si="1278"/>
        <v>1272.9141379653743</v>
      </c>
      <c r="Q3059" s="3">
        <f t="shared" si="1295"/>
        <v>1</v>
      </c>
      <c r="R3059" s="3">
        <f t="shared" si="1279"/>
        <v>-0.81</v>
      </c>
      <c r="S3059" s="16">
        <f t="shared" si="1280"/>
        <v>-0.36450000000000005</v>
      </c>
      <c r="T3059" s="3">
        <f t="shared" si="1281"/>
        <v>219.54362499999996</v>
      </c>
      <c r="U3059" s="3">
        <f t="shared" si="1282"/>
        <v>0.17275959032987179</v>
      </c>
      <c r="V3059" s="3">
        <f t="shared" si="1283"/>
        <v>1270.8042695678862</v>
      </c>
      <c r="W3059" s="19">
        <f t="shared" si="1284"/>
        <v>219.54362499999996</v>
      </c>
      <c r="X3059" s="19">
        <f t="shared" si="1285"/>
        <v>0.17275959032987179</v>
      </c>
      <c r="Y3059" s="19">
        <f t="shared" si="1286"/>
        <v>1270.8042695678862</v>
      </c>
      <c r="Z3059" s="2">
        <f t="shared" si="1287"/>
        <v>8.8430000000000177</v>
      </c>
      <c r="AA3059" s="2">
        <f t="shared" si="1288"/>
        <v>66.978126200954421</v>
      </c>
      <c r="AB3059">
        <v>7.62</v>
      </c>
      <c r="AC3059">
        <v>226.06</v>
      </c>
      <c r="AD3059">
        <v>76.2</v>
      </c>
      <c r="AE3059">
        <v>711.2</v>
      </c>
      <c r="AF3059" s="2">
        <f t="shared" si="1289"/>
        <v>0.31785714285714284</v>
      </c>
      <c r="AG3059" t="b">
        <f t="shared" si="1290"/>
        <v>1</v>
      </c>
      <c r="AH3059" s="2">
        <f t="shared" si="1291"/>
        <v>1.2230000000000176</v>
      </c>
      <c r="AI3059">
        <f t="shared" si="1292"/>
        <v>1.2230000000000176</v>
      </c>
      <c r="AJ3059" s="2">
        <f t="shared" si="1293"/>
        <v>-9.2218737990455821</v>
      </c>
      <c r="AK3059" s="2">
        <f t="shared" si="1294"/>
        <v>9.2218737990455821</v>
      </c>
    </row>
    <row r="3060" spans="1:37" x14ac:dyDescent="0.3">
      <c r="A3060" s="18">
        <v>41302</v>
      </c>
      <c r="B3060">
        <v>15.24</v>
      </c>
      <c r="C3060">
        <v>1.4</v>
      </c>
      <c r="D3060">
        <v>-1</v>
      </c>
      <c r="E3060">
        <v>0.2</v>
      </c>
      <c r="G3060" s="3">
        <f t="shared" si="1296"/>
        <v>219.54362499999996</v>
      </c>
      <c r="H3060" s="3">
        <f t="shared" si="1297"/>
        <v>1270.8042695678862</v>
      </c>
      <c r="I3060" s="10">
        <f t="shared" si="1271"/>
        <v>1258.0962268722074</v>
      </c>
      <c r="J3060" s="3">
        <f t="shared" si="1272"/>
        <v>0.17450463669684019</v>
      </c>
      <c r="K3060" s="3">
        <f t="shared" si="1273"/>
        <v>0.50799999999999912</v>
      </c>
      <c r="L3060" s="15">
        <f t="shared" si="1274"/>
        <v>14.732000000000001</v>
      </c>
      <c r="M3060" s="3">
        <f t="shared" si="1275"/>
        <v>14.605</v>
      </c>
      <c r="N3060" s="15">
        <f t="shared" si="1276"/>
        <v>234.14862499999995</v>
      </c>
      <c r="O3060" s="15">
        <f t="shared" si="1277"/>
        <v>0.16855988373214528</v>
      </c>
      <c r="P3060" s="15">
        <f t="shared" si="1278"/>
        <v>1389.1124021661064</v>
      </c>
      <c r="Q3060" s="3">
        <f t="shared" si="1295"/>
        <v>1</v>
      </c>
      <c r="R3060" s="3">
        <f t="shared" si="1279"/>
        <v>-0.81</v>
      </c>
      <c r="S3060" s="16">
        <f t="shared" si="1280"/>
        <v>-0.16200000000000003</v>
      </c>
      <c r="T3060" s="3">
        <f t="shared" si="1281"/>
        <v>233.98662499999995</v>
      </c>
      <c r="U3060" s="3">
        <f t="shared" si="1282"/>
        <v>0.16855988373214528</v>
      </c>
      <c r="V3060" s="3">
        <f t="shared" si="1283"/>
        <v>1388.1513193959177</v>
      </c>
      <c r="W3060" s="19">
        <f t="shared" si="1284"/>
        <v>233.98662499999995</v>
      </c>
      <c r="X3060" s="19">
        <f t="shared" si="1285"/>
        <v>0.16855988373214528</v>
      </c>
      <c r="Y3060" s="19">
        <f t="shared" si="1286"/>
        <v>1388.1513193959177</v>
      </c>
      <c r="Z3060" s="2">
        <f t="shared" si="1287"/>
        <v>14.442999999999984</v>
      </c>
      <c r="AA3060" s="2">
        <f t="shared" si="1288"/>
        <v>117.34704982803146</v>
      </c>
      <c r="AB3060">
        <v>15.24</v>
      </c>
      <c r="AC3060">
        <v>241.3</v>
      </c>
      <c r="AD3060">
        <v>177.8</v>
      </c>
      <c r="AE3060">
        <v>889</v>
      </c>
      <c r="AF3060" s="2">
        <f t="shared" si="1289"/>
        <v>0.27142857142857146</v>
      </c>
      <c r="AG3060" t="b">
        <f t="shared" si="1290"/>
        <v>1</v>
      </c>
      <c r="AH3060" s="2">
        <f t="shared" si="1291"/>
        <v>-0.79700000000001658</v>
      </c>
      <c r="AI3060">
        <f t="shared" si="1292"/>
        <v>0.79700000000001658</v>
      </c>
      <c r="AJ3060" s="2">
        <f t="shared" si="1293"/>
        <v>-60.452950171968553</v>
      </c>
      <c r="AK3060" s="2">
        <f t="shared" si="1294"/>
        <v>60.452950171968553</v>
      </c>
    </row>
    <row r="3061" spans="1:37" x14ac:dyDescent="0.3">
      <c r="A3061" s="18">
        <v>41303</v>
      </c>
      <c r="B3061">
        <v>43.18</v>
      </c>
      <c r="C3061">
        <v>0.9</v>
      </c>
      <c r="D3061">
        <v>-0.6</v>
      </c>
      <c r="E3061">
        <v>0.15</v>
      </c>
      <c r="G3061" s="3">
        <f t="shared" si="1296"/>
        <v>233.98662499999995</v>
      </c>
      <c r="H3061" s="3">
        <f t="shared" si="1297"/>
        <v>1388.1513193959177</v>
      </c>
      <c r="I3061" s="10">
        <f t="shared" si="1271"/>
        <v>1374.2698062019585</v>
      </c>
      <c r="J3061" s="3">
        <f t="shared" si="1272"/>
        <v>0.17026250882034877</v>
      </c>
      <c r="K3061" s="3">
        <f t="shared" si="1273"/>
        <v>1.079500000000003</v>
      </c>
      <c r="L3061" s="15">
        <f t="shared" si="1274"/>
        <v>42.100499999999997</v>
      </c>
      <c r="M3061" s="3">
        <f t="shared" si="1275"/>
        <v>41.830624999999998</v>
      </c>
      <c r="N3061" s="15">
        <f t="shared" si="1276"/>
        <v>275.81724999999994</v>
      </c>
      <c r="O3061" s="15">
        <f t="shared" si="1277"/>
        <v>0.15755031080101586</v>
      </c>
      <c r="P3061" s="15">
        <f t="shared" si="1278"/>
        <v>1750.6614147423281</v>
      </c>
      <c r="Q3061" s="3">
        <f t="shared" si="1295"/>
        <v>1</v>
      </c>
      <c r="R3061" s="3">
        <f t="shared" si="1279"/>
        <v>-0.81</v>
      </c>
      <c r="S3061" s="16">
        <f t="shared" si="1280"/>
        <v>-0.1215</v>
      </c>
      <c r="T3061" s="3">
        <f t="shared" si="1281"/>
        <v>275.69574999999992</v>
      </c>
      <c r="U3061" s="3">
        <f t="shared" si="1282"/>
        <v>0.15755031080101586</v>
      </c>
      <c r="V3061" s="3">
        <f t="shared" si="1283"/>
        <v>1749.8902325124595</v>
      </c>
      <c r="W3061" s="19">
        <f t="shared" si="1284"/>
        <v>275.69574999999992</v>
      </c>
      <c r="X3061" s="19">
        <f t="shared" si="1285"/>
        <v>0.15755031080101586</v>
      </c>
      <c r="Y3061" s="19">
        <f t="shared" si="1286"/>
        <v>1749.8902325124595</v>
      </c>
      <c r="Z3061" s="2">
        <f t="shared" si="1287"/>
        <v>41.709124999999972</v>
      </c>
      <c r="AA3061" s="2">
        <f t="shared" si="1288"/>
        <v>361.73891311654188</v>
      </c>
      <c r="AB3061">
        <v>43.18</v>
      </c>
      <c r="AC3061">
        <v>284.48</v>
      </c>
      <c r="AD3061">
        <v>330.2</v>
      </c>
      <c r="AE3061">
        <v>1219.2</v>
      </c>
      <c r="AF3061" s="2">
        <f t="shared" si="1289"/>
        <v>0.23333333333333334</v>
      </c>
      <c r="AG3061" t="b">
        <f t="shared" si="1290"/>
        <v>1</v>
      </c>
      <c r="AH3061" s="2">
        <f t="shared" si="1291"/>
        <v>-1.4708750000000279</v>
      </c>
      <c r="AI3061">
        <f t="shared" si="1292"/>
        <v>1.4708750000000279</v>
      </c>
      <c r="AJ3061" s="2">
        <f t="shared" si="1293"/>
        <v>31.538913116541892</v>
      </c>
      <c r="AK3061" s="2">
        <f t="shared" si="1294"/>
        <v>31.538913116541892</v>
      </c>
    </row>
    <row r="3062" spans="1:37" x14ac:dyDescent="0.3">
      <c r="A3062" s="18">
        <v>41304</v>
      </c>
      <c r="B3062">
        <v>22.86</v>
      </c>
      <c r="C3062">
        <v>2.2999999999999998</v>
      </c>
      <c r="D3062">
        <v>0.5</v>
      </c>
      <c r="E3062">
        <v>1.4</v>
      </c>
      <c r="G3062" s="3">
        <f t="shared" si="1296"/>
        <v>275.69574999999992</v>
      </c>
      <c r="H3062" s="3">
        <f t="shared" si="1297"/>
        <v>1749.8902325124595</v>
      </c>
      <c r="I3062" s="10">
        <f t="shared" si="1271"/>
        <v>1732.3913301873349</v>
      </c>
      <c r="J3062" s="3">
        <f t="shared" si="1272"/>
        <v>0.15914172808183422</v>
      </c>
      <c r="K3062" s="3">
        <f t="shared" si="1273"/>
        <v>5.3339999999999996</v>
      </c>
      <c r="L3062" s="15">
        <f t="shared" si="1274"/>
        <v>17.526</v>
      </c>
      <c r="M3062" s="3">
        <f t="shared" si="1275"/>
        <v>16.192499999999999</v>
      </c>
      <c r="N3062" s="15">
        <f t="shared" si="1276"/>
        <v>291.88824999999991</v>
      </c>
      <c r="O3062" s="15">
        <f t="shared" si="1277"/>
        <v>0.15708107001810495</v>
      </c>
      <c r="P3062" s="15">
        <f t="shared" si="1278"/>
        <v>1858.2013094662348</v>
      </c>
      <c r="Q3062" s="3">
        <f t="shared" si="1295"/>
        <v>1</v>
      </c>
      <c r="R3062" s="3">
        <f t="shared" si="1279"/>
        <v>-0.81</v>
      </c>
      <c r="S3062" s="16">
        <f t="shared" si="1280"/>
        <v>-1.1339999999999999</v>
      </c>
      <c r="T3062" s="3">
        <f t="shared" si="1281"/>
        <v>290.7542499999999</v>
      </c>
      <c r="U3062" s="3">
        <f t="shared" si="1282"/>
        <v>0.15708107001810495</v>
      </c>
      <c r="V3062" s="3">
        <f t="shared" si="1283"/>
        <v>1850.9821073060425</v>
      </c>
      <c r="W3062" s="19">
        <f t="shared" si="1284"/>
        <v>290.7542499999999</v>
      </c>
      <c r="X3062" s="19">
        <f t="shared" si="1285"/>
        <v>0.15708107001810495</v>
      </c>
      <c r="Y3062" s="19">
        <f t="shared" si="1286"/>
        <v>1850.9821073060425</v>
      </c>
      <c r="Z3062" s="2">
        <f t="shared" si="1287"/>
        <v>15.058499999999981</v>
      </c>
      <c r="AA3062" s="2">
        <f t="shared" si="1288"/>
        <v>101.09187479358297</v>
      </c>
      <c r="AB3062">
        <v>20.32</v>
      </c>
      <c r="AC3062">
        <v>304.8</v>
      </c>
      <c r="AD3062">
        <v>25.4</v>
      </c>
      <c r="AE3062">
        <v>1244.5999999999999</v>
      </c>
      <c r="AF3062" s="2">
        <f t="shared" si="1289"/>
        <v>0.24489795918367349</v>
      </c>
      <c r="AG3062" t="b">
        <f t="shared" si="1290"/>
        <v>1</v>
      </c>
      <c r="AH3062" s="2">
        <f t="shared" si="1291"/>
        <v>-5.2615000000000194</v>
      </c>
      <c r="AI3062">
        <f t="shared" si="1292"/>
        <v>5.2615000000000194</v>
      </c>
      <c r="AJ3062" s="2">
        <f t="shared" si="1293"/>
        <v>75.691874793582969</v>
      </c>
      <c r="AK3062" s="2">
        <f t="shared" si="1294"/>
        <v>75.691874793582969</v>
      </c>
    </row>
    <row r="3063" spans="1:37" x14ac:dyDescent="0.3">
      <c r="A3063" s="18">
        <v>41305</v>
      </c>
      <c r="B3063">
        <v>5.08</v>
      </c>
      <c r="C3063">
        <v>2.6</v>
      </c>
      <c r="D3063">
        <v>0.8</v>
      </c>
      <c r="E3063">
        <v>1.7</v>
      </c>
      <c r="G3063" s="3">
        <f t="shared" si="1296"/>
        <v>290.7542499999999</v>
      </c>
      <c r="H3063" s="3">
        <f t="shared" si="1297"/>
        <v>1850.9821073060425</v>
      </c>
      <c r="I3063" s="10">
        <f t="shared" si="1271"/>
        <v>1832.472286232982</v>
      </c>
      <c r="J3063" s="3">
        <f t="shared" si="1272"/>
        <v>0.1586677474930353</v>
      </c>
      <c r="K3063" s="3">
        <f t="shared" si="1273"/>
        <v>1.4393333333333334</v>
      </c>
      <c r="L3063" s="15">
        <f t="shared" si="1274"/>
        <v>3.6406666666666667</v>
      </c>
      <c r="M3063" s="3">
        <f t="shared" si="1275"/>
        <v>3.2808333333333333</v>
      </c>
      <c r="N3063" s="15">
        <f t="shared" si="1276"/>
        <v>294.0350833333332</v>
      </c>
      <c r="O3063" s="15">
        <f t="shared" si="1277"/>
        <v>0.1583815877472575</v>
      </c>
      <c r="P3063" s="15">
        <f t="shared" si="1278"/>
        <v>1856.4978891520466</v>
      </c>
      <c r="Q3063" s="3">
        <f t="shared" si="1295"/>
        <v>1</v>
      </c>
      <c r="R3063" s="3">
        <f t="shared" si="1279"/>
        <v>-0.81</v>
      </c>
      <c r="S3063" s="16">
        <f t="shared" si="1280"/>
        <v>-1.377</v>
      </c>
      <c r="T3063" s="3">
        <f t="shared" si="1281"/>
        <v>292.6580833333332</v>
      </c>
      <c r="U3063" s="3">
        <f t="shared" si="1282"/>
        <v>0.1583815877472575</v>
      </c>
      <c r="V3063" s="3">
        <f t="shared" si="1283"/>
        <v>1847.8036967298985</v>
      </c>
      <c r="W3063" s="19">
        <f t="shared" si="1284"/>
        <v>292.6580833333332</v>
      </c>
      <c r="X3063" s="19">
        <f t="shared" si="1285"/>
        <v>0.1583815877472575</v>
      </c>
      <c r="Y3063" s="19">
        <f t="shared" si="1286"/>
        <v>1847.8036967298985</v>
      </c>
      <c r="Z3063" s="2">
        <f t="shared" si="1287"/>
        <v>1.9038333333332957</v>
      </c>
      <c r="AA3063" s="2">
        <f t="shared" si="1288"/>
        <v>-3.1784105761439605</v>
      </c>
      <c r="AB3063">
        <v>2.54</v>
      </c>
      <c r="AC3063">
        <v>307.33999999999997</v>
      </c>
      <c r="AD3063">
        <v>-101.6</v>
      </c>
      <c r="AE3063">
        <v>1143</v>
      </c>
      <c r="AF3063" s="2">
        <f t="shared" si="1289"/>
        <v>0.26888888888888884</v>
      </c>
      <c r="AG3063" t="b">
        <f t="shared" si="1290"/>
        <v>1</v>
      </c>
      <c r="AH3063" s="2">
        <f t="shared" si="1291"/>
        <v>-0.63616666666670429</v>
      </c>
      <c r="AI3063">
        <f t="shared" si="1292"/>
        <v>0.63616666666670429</v>
      </c>
      <c r="AJ3063" s="2">
        <f t="shared" si="1293"/>
        <v>98.421589423856034</v>
      </c>
      <c r="AK3063" s="2">
        <f t="shared" si="1294"/>
        <v>98.421589423856034</v>
      </c>
    </row>
    <row r="3064" spans="1:37" x14ac:dyDescent="0.3">
      <c r="A3064" s="18">
        <v>41306</v>
      </c>
      <c r="B3064">
        <v>0</v>
      </c>
      <c r="C3064">
        <v>5.0999999999999996</v>
      </c>
      <c r="D3064">
        <v>0.6</v>
      </c>
      <c r="E3064">
        <v>2.85</v>
      </c>
      <c r="G3064" s="3">
        <f t="shared" si="1296"/>
        <v>292.6580833333332</v>
      </c>
      <c r="H3064" s="3">
        <f t="shared" si="1297"/>
        <v>1847.8036967298985</v>
      </c>
      <c r="I3064" s="10">
        <f t="shared" si="1271"/>
        <v>1829.3256597625996</v>
      </c>
      <c r="J3064" s="3">
        <f t="shared" si="1272"/>
        <v>0.15998140176490655</v>
      </c>
      <c r="K3064" s="3">
        <f t="shared" si="1273"/>
        <v>0</v>
      </c>
      <c r="L3064" s="15">
        <f t="shared" si="1274"/>
        <v>0</v>
      </c>
      <c r="M3064" s="3">
        <f t="shared" si="1275"/>
        <v>0</v>
      </c>
      <c r="N3064" s="15">
        <f t="shared" si="1276"/>
        <v>292.6580833333332</v>
      </c>
      <c r="O3064" s="15">
        <f t="shared" si="1277"/>
        <v>0.15998140176490655</v>
      </c>
      <c r="P3064" s="15">
        <f t="shared" si="1278"/>
        <v>1829.3256597625996</v>
      </c>
      <c r="Q3064" s="3">
        <f t="shared" si="1295"/>
        <v>2</v>
      </c>
      <c r="R3064" s="3">
        <f t="shared" si="1279"/>
        <v>-0.81</v>
      </c>
      <c r="S3064" s="16">
        <f t="shared" si="1280"/>
        <v>-2.3085000000000004</v>
      </c>
      <c r="T3064" s="3">
        <f t="shared" si="1281"/>
        <v>290.34958333333321</v>
      </c>
      <c r="U3064" s="3">
        <f t="shared" si="1282"/>
        <v>0.15998140176490655</v>
      </c>
      <c r="V3064" s="3">
        <f t="shared" si="1283"/>
        <v>1814.8958574572521</v>
      </c>
      <c r="W3064" s="19">
        <f t="shared" si="1284"/>
        <v>290.34958333333321</v>
      </c>
      <c r="X3064" s="19">
        <f t="shared" si="1285"/>
        <v>0.15998140176490655</v>
      </c>
      <c r="Y3064" s="19">
        <f t="shared" si="1286"/>
        <v>1814.8958574572521</v>
      </c>
      <c r="Z3064" s="2">
        <f t="shared" si="1287"/>
        <v>-2.3084999999999809</v>
      </c>
      <c r="AA3064" s="2">
        <f t="shared" si="1288"/>
        <v>-32.90783927264647</v>
      </c>
      <c r="AB3064">
        <v>0</v>
      </c>
      <c r="AC3064">
        <v>307.33999999999997</v>
      </c>
      <c r="AD3064">
        <v>-76.2</v>
      </c>
      <c r="AE3064">
        <v>1066.8</v>
      </c>
      <c r="AF3064" s="2">
        <f t="shared" si="1289"/>
        <v>0.28809523809523807</v>
      </c>
      <c r="AG3064" t="b">
        <f t="shared" si="1290"/>
        <v>1</v>
      </c>
      <c r="AH3064" s="2">
        <f t="shared" si="1291"/>
        <v>-2.3084999999999809</v>
      </c>
      <c r="AI3064">
        <f t="shared" si="1292"/>
        <v>2.3084999999999809</v>
      </c>
      <c r="AJ3064" s="2">
        <f t="shared" si="1293"/>
        <v>43.292160727353533</v>
      </c>
      <c r="AK3064" s="2">
        <f t="shared" si="1294"/>
        <v>43.292160727353533</v>
      </c>
    </row>
    <row r="3065" spans="1:37" x14ac:dyDescent="0.3">
      <c r="A3065" s="18">
        <v>41307</v>
      </c>
      <c r="B3065">
        <v>0</v>
      </c>
      <c r="C3065">
        <v>8.6999999999999993</v>
      </c>
      <c r="D3065">
        <v>0.3</v>
      </c>
      <c r="E3065">
        <v>4.5</v>
      </c>
      <c r="G3065" s="3">
        <f t="shared" si="1296"/>
        <v>290.34958333333321</v>
      </c>
      <c r="H3065" s="3">
        <f t="shared" si="1297"/>
        <v>1814.8958574572521</v>
      </c>
      <c r="I3065" s="10">
        <f t="shared" si="1271"/>
        <v>1796.7468988826795</v>
      </c>
      <c r="J3065" s="3">
        <f t="shared" si="1272"/>
        <v>0.16159737552010764</v>
      </c>
      <c r="K3065" s="3">
        <f t="shared" si="1273"/>
        <v>0</v>
      </c>
      <c r="L3065" s="15">
        <f t="shared" si="1274"/>
        <v>0</v>
      </c>
      <c r="M3065" s="3">
        <f t="shared" si="1275"/>
        <v>0</v>
      </c>
      <c r="N3065" s="15">
        <f t="shared" si="1276"/>
        <v>290.34958333333321</v>
      </c>
      <c r="O3065" s="15">
        <f t="shared" si="1277"/>
        <v>0.16159737552010764</v>
      </c>
      <c r="P3065" s="15">
        <f t="shared" si="1278"/>
        <v>1796.7468988826795</v>
      </c>
      <c r="Q3065" s="3">
        <f t="shared" si="1295"/>
        <v>2</v>
      </c>
      <c r="R3065" s="3">
        <f t="shared" si="1279"/>
        <v>-0.81</v>
      </c>
      <c r="S3065" s="16">
        <f t="shared" si="1280"/>
        <v>-3.6450000000000005</v>
      </c>
      <c r="T3065" s="3">
        <f t="shared" si="1281"/>
        <v>286.70458333333323</v>
      </c>
      <c r="U3065" s="3">
        <f t="shared" si="1282"/>
        <v>0.16159737552010764</v>
      </c>
      <c r="V3065" s="3">
        <f t="shared" si="1283"/>
        <v>1774.1908394895834</v>
      </c>
      <c r="W3065" s="19">
        <f t="shared" si="1284"/>
        <v>286.70458333333323</v>
      </c>
      <c r="X3065" s="19">
        <f t="shared" si="1285"/>
        <v>0.16159737552010764</v>
      </c>
      <c r="Y3065" s="19">
        <f t="shared" si="1286"/>
        <v>1774.1908394895834</v>
      </c>
      <c r="Z3065" s="2">
        <f t="shared" si="1287"/>
        <v>-3.6449999999999818</v>
      </c>
      <c r="AA3065" s="2">
        <f t="shared" si="1288"/>
        <v>-40.705017967668709</v>
      </c>
      <c r="AB3065">
        <v>0</v>
      </c>
      <c r="AC3065">
        <v>307.33999999999997</v>
      </c>
      <c r="AD3065">
        <v>-25.4</v>
      </c>
      <c r="AE3065">
        <v>1041.4000000000001</v>
      </c>
      <c r="AF3065" s="2">
        <f t="shared" si="1289"/>
        <v>0.29512195121951212</v>
      </c>
      <c r="AG3065" t="b">
        <f t="shared" si="1290"/>
        <v>1</v>
      </c>
      <c r="AH3065" s="2">
        <f t="shared" si="1291"/>
        <v>-3.6449999999999818</v>
      </c>
      <c r="AI3065">
        <f t="shared" si="1292"/>
        <v>3.6449999999999818</v>
      </c>
      <c r="AJ3065" s="2">
        <f t="shared" si="1293"/>
        <v>-15.305017967668711</v>
      </c>
      <c r="AK3065" s="2">
        <f t="shared" si="1294"/>
        <v>15.305017967668711</v>
      </c>
    </row>
    <row r="3066" spans="1:37" x14ac:dyDescent="0.3">
      <c r="A3066" s="18">
        <v>41308</v>
      </c>
      <c r="B3066">
        <v>2.54</v>
      </c>
      <c r="C3066">
        <v>11.1</v>
      </c>
      <c r="D3066">
        <v>2.2000000000000002</v>
      </c>
      <c r="E3066">
        <v>6.65</v>
      </c>
      <c r="G3066" s="3">
        <f t="shared" si="1296"/>
        <v>286.70458333333323</v>
      </c>
      <c r="H3066" s="3">
        <f t="shared" si="1297"/>
        <v>1774.1908394895834</v>
      </c>
      <c r="I3066" s="10">
        <f t="shared" si="1271"/>
        <v>1756.4489310946876</v>
      </c>
      <c r="J3066" s="3">
        <f t="shared" si="1272"/>
        <v>0.16322967224253296</v>
      </c>
      <c r="K3066" s="3">
        <f t="shared" si="1273"/>
        <v>2.54</v>
      </c>
      <c r="L3066" s="15">
        <f t="shared" si="1274"/>
        <v>0</v>
      </c>
      <c r="M3066" s="3">
        <f t="shared" si="1275"/>
        <v>-0.63500000000000001</v>
      </c>
      <c r="N3066" s="15">
        <f t="shared" si="1276"/>
        <v>286.06958333333324</v>
      </c>
      <c r="O3066" s="15">
        <f t="shared" si="1277"/>
        <v>0.16432394135226672</v>
      </c>
      <c r="P3066" s="15">
        <f t="shared" si="1278"/>
        <v>1740.8880348121418</v>
      </c>
      <c r="Q3066" s="3">
        <f t="shared" si="1295"/>
        <v>2</v>
      </c>
      <c r="R3066" s="3">
        <f t="shared" si="1279"/>
        <v>-0.81</v>
      </c>
      <c r="S3066" s="16">
        <f t="shared" si="1280"/>
        <v>-5.3865000000000007</v>
      </c>
      <c r="T3066" s="3">
        <f t="shared" si="1281"/>
        <v>280.68308333333323</v>
      </c>
      <c r="U3066" s="3">
        <f t="shared" si="1282"/>
        <v>0.16432394135226672</v>
      </c>
      <c r="V3066" s="3">
        <f t="shared" si="1283"/>
        <v>1708.1082709160653</v>
      </c>
      <c r="W3066" s="19">
        <f t="shared" si="1284"/>
        <v>280.68308333333323</v>
      </c>
      <c r="X3066" s="19">
        <f t="shared" si="1285"/>
        <v>0.16432394135226672</v>
      </c>
      <c r="Y3066" s="19">
        <f t="shared" si="1286"/>
        <v>1708.1082709160653</v>
      </c>
      <c r="Z3066" s="2">
        <f t="shared" si="1287"/>
        <v>-6.0215000000000032</v>
      </c>
      <c r="AA3066" s="2">
        <f t="shared" si="1288"/>
        <v>-66.082568573518074</v>
      </c>
      <c r="AB3066">
        <v>0</v>
      </c>
      <c r="AC3066">
        <v>307.33999999999997</v>
      </c>
      <c r="AD3066">
        <v>-25.4</v>
      </c>
      <c r="AE3066">
        <v>1016</v>
      </c>
      <c r="AF3066" s="2">
        <f t="shared" si="1289"/>
        <v>0.30249999999999999</v>
      </c>
      <c r="AG3066" t="b">
        <f t="shared" si="1290"/>
        <v>1</v>
      </c>
      <c r="AH3066" s="2">
        <f t="shared" si="1291"/>
        <v>-6.0215000000000032</v>
      </c>
      <c r="AI3066">
        <f t="shared" si="1292"/>
        <v>6.0215000000000032</v>
      </c>
      <c r="AJ3066" s="2">
        <f t="shared" si="1293"/>
        <v>-40.682568573518076</v>
      </c>
      <c r="AK3066" s="2">
        <f t="shared" si="1294"/>
        <v>40.682568573518076</v>
      </c>
    </row>
    <row r="3067" spans="1:37" x14ac:dyDescent="0.3">
      <c r="A3067" s="18">
        <v>41309</v>
      </c>
      <c r="B3067">
        <v>0</v>
      </c>
      <c r="C3067">
        <v>7.5</v>
      </c>
      <c r="D3067">
        <v>-0.2</v>
      </c>
      <c r="E3067">
        <v>3.65</v>
      </c>
      <c r="G3067" s="3">
        <f t="shared" si="1296"/>
        <v>280.68308333333323</v>
      </c>
      <c r="H3067" s="3">
        <f t="shared" si="1297"/>
        <v>1708.1082709160653</v>
      </c>
      <c r="I3067" s="10">
        <f t="shared" si="1271"/>
        <v>1691.0271882069046</v>
      </c>
      <c r="J3067" s="3">
        <f t="shared" si="1272"/>
        <v>0.16598377914370377</v>
      </c>
      <c r="K3067" s="3">
        <f t="shared" si="1273"/>
        <v>0</v>
      </c>
      <c r="L3067" s="15">
        <f t="shared" si="1274"/>
        <v>0</v>
      </c>
      <c r="M3067" s="3">
        <f t="shared" si="1275"/>
        <v>0</v>
      </c>
      <c r="N3067" s="15">
        <f t="shared" si="1276"/>
        <v>280.68308333333323</v>
      </c>
      <c r="O3067" s="15">
        <f t="shared" si="1277"/>
        <v>0.16598377914370377</v>
      </c>
      <c r="P3067" s="15">
        <f t="shared" si="1278"/>
        <v>1691.0271882069046</v>
      </c>
      <c r="Q3067" s="3">
        <f t="shared" si="1295"/>
        <v>2</v>
      </c>
      <c r="R3067" s="3">
        <f t="shared" si="1279"/>
        <v>-0.81</v>
      </c>
      <c r="S3067" s="16">
        <f t="shared" si="1280"/>
        <v>-2.9565000000000001</v>
      </c>
      <c r="T3067" s="3">
        <f t="shared" si="1281"/>
        <v>277.72658333333322</v>
      </c>
      <c r="U3067" s="3">
        <f t="shared" si="1282"/>
        <v>0.16598377914370377</v>
      </c>
      <c r="V3067" s="3">
        <f t="shared" si="1283"/>
        <v>1673.2152067274351</v>
      </c>
      <c r="W3067" s="19">
        <f t="shared" si="1284"/>
        <v>277.72658333333322</v>
      </c>
      <c r="X3067" s="19">
        <f t="shared" si="1285"/>
        <v>0.16598377914370377</v>
      </c>
      <c r="Y3067" s="19">
        <f t="shared" si="1286"/>
        <v>1673.2152067274351</v>
      </c>
      <c r="Z3067" s="2">
        <f t="shared" si="1287"/>
        <v>-2.9565000000000055</v>
      </c>
      <c r="AA3067" s="2">
        <f t="shared" si="1288"/>
        <v>-34.893064188630206</v>
      </c>
      <c r="AB3067">
        <v>0</v>
      </c>
      <c r="AC3067">
        <v>307.33999999999997</v>
      </c>
      <c r="AD3067">
        <v>0</v>
      </c>
      <c r="AE3067">
        <v>1016</v>
      </c>
      <c r="AF3067" s="2">
        <f t="shared" si="1289"/>
        <v>0.30249999999999999</v>
      </c>
      <c r="AG3067" t="b">
        <f t="shared" si="1290"/>
        <v>1</v>
      </c>
      <c r="AH3067" s="2">
        <f t="shared" si="1291"/>
        <v>-2.9565000000000055</v>
      </c>
      <c r="AI3067">
        <f t="shared" si="1292"/>
        <v>2.9565000000000055</v>
      </c>
      <c r="AJ3067" s="2">
        <f t="shared" si="1293"/>
        <v>-34.893064188630206</v>
      </c>
      <c r="AK3067" s="2">
        <f t="shared" si="1294"/>
        <v>34.893064188630206</v>
      </c>
    </row>
    <row r="3068" spans="1:37" x14ac:dyDescent="0.3">
      <c r="A3068" s="18">
        <v>41310</v>
      </c>
      <c r="B3068">
        <v>0</v>
      </c>
      <c r="C3068">
        <v>9.4</v>
      </c>
      <c r="D3068">
        <v>1.6</v>
      </c>
      <c r="E3068">
        <v>5.5</v>
      </c>
      <c r="G3068" s="3">
        <f t="shared" si="1296"/>
        <v>277.72658333333322</v>
      </c>
      <c r="H3068" s="3">
        <f t="shared" si="1297"/>
        <v>1673.2152067274351</v>
      </c>
      <c r="I3068" s="10">
        <f t="shared" si="1271"/>
        <v>1656.4830546601606</v>
      </c>
      <c r="J3068" s="3">
        <f t="shared" si="1272"/>
        <v>0.16766038297343816</v>
      </c>
      <c r="K3068" s="3">
        <f t="shared" si="1273"/>
        <v>0</v>
      </c>
      <c r="L3068" s="15">
        <f t="shared" si="1274"/>
        <v>0</v>
      </c>
      <c r="M3068" s="3">
        <f t="shared" si="1275"/>
        <v>0</v>
      </c>
      <c r="N3068" s="15">
        <f t="shared" si="1276"/>
        <v>277.72658333333322</v>
      </c>
      <c r="O3068" s="15">
        <f t="shared" si="1277"/>
        <v>0.16766038297343816</v>
      </c>
      <c r="P3068" s="15">
        <f t="shared" si="1278"/>
        <v>1656.4830546601606</v>
      </c>
      <c r="Q3068" s="3">
        <f t="shared" si="1295"/>
        <v>2</v>
      </c>
      <c r="R3068" s="3">
        <f t="shared" si="1279"/>
        <v>-0.81</v>
      </c>
      <c r="S3068" s="16">
        <f t="shared" si="1280"/>
        <v>-4.4550000000000001</v>
      </c>
      <c r="T3068" s="3">
        <f t="shared" si="1281"/>
        <v>273.27158333333324</v>
      </c>
      <c r="U3068" s="3">
        <f t="shared" si="1282"/>
        <v>0.16766038297343816</v>
      </c>
      <c r="V3068" s="3">
        <f t="shared" si="1283"/>
        <v>1629.9114822887329</v>
      </c>
      <c r="W3068" s="19">
        <f t="shared" si="1284"/>
        <v>273.27158333333324</v>
      </c>
      <c r="X3068" s="19">
        <f t="shared" si="1285"/>
        <v>0.16766038297343816</v>
      </c>
      <c r="Y3068" s="19">
        <f t="shared" si="1286"/>
        <v>1629.9114822887329</v>
      </c>
      <c r="Z3068" s="2">
        <f t="shared" si="1287"/>
        <v>-4.4549999999999841</v>
      </c>
      <c r="AA3068" s="2">
        <f t="shared" si="1288"/>
        <v>-43.303724438702147</v>
      </c>
      <c r="AB3068">
        <v>-2.54</v>
      </c>
      <c r="AC3068">
        <v>304.8</v>
      </c>
      <c r="AD3068">
        <v>-25.4</v>
      </c>
      <c r="AE3068">
        <v>990.6</v>
      </c>
      <c r="AF3068" s="2">
        <f t="shared" si="1289"/>
        <v>0.30769230769230771</v>
      </c>
      <c r="AG3068" t="b">
        <f t="shared" si="1290"/>
        <v>1</v>
      </c>
      <c r="AH3068" s="2">
        <f t="shared" si="1291"/>
        <v>-1.914999999999984</v>
      </c>
      <c r="AI3068">
        <f t="shared" si="1292"/>
        <v>1.914999999999984</v>
      </c>
      <c r="AJ3068" s="2">
        <f t="shared" si="1293"/>
        <v>-17.903724438702149</v>
      </c>
      <c r="AK3068" s="2">
        <f t="shared" si="1294"/>
        <v>17.903724438702149</v>
      </c>
    </row>
    <row r="3069" spans="1:37" x14ac:dyDescent="0.3">
      <c r="A3069" s="18">
        <v>41311</v>
      </c>
      <c r="B3069">
        <v>10.16</v>
      </c>
      <c r="C3069">
        <v>4.7</v>
      </c>
      <c r="D3069">
        <v>1.1000000000000001</v>
      </c>
      <c r="E3069">
        <v>2.9</v>
      </c>
      <c r="G3069" s="3">
        <f t="shared" si="1296"/>
        <v>273.27158333333324</v>
      </c>
      <c r="H3069" s="3">
        <f t="shared" si="1297"/>
        <v>1629.9114822887329</v>
      </c>
      <c r="I3069" s="10">
        <f t="shared" si="1271"/>
        <v>1613.6123674658456</v>
      </c>
      <c r="J3069" s="3">
        <f t="shared" si="1272"/>
        <v>0.16935392219539208</v>
      </c>
      <c r="K3069" s="3">
        <f t="shared" si="1273"/>
        <v>4.9106666666666676</v>
      </c>
      <c r="L3069" s="15">
        <f t="shared" si="1274"/>
        <v>5.2493333333333325</v>
      </c>
      <c r="M3069" s="3">
        <f t="shared" si="1275"/>
        <v>4.0216666666666656</v>
      </c>
      <c r="N3069" s="15">
        <f t="shared" si="1276"/>
        <v>277.29324999999989</v>
      </c>
      <c r="O3069" s="15">
        <f t="shared" si="1277"/>
        <v>0.16987499035341919</v>
      </c>
      <c r="P3069" s="15">
        <f t="shared" si="1278"/>
        <v>1632.3371052036598</v>
      </c>
      <c r="Q3069" s="3">
        <f t="shared" si="1295"/>
        <v>2</v>
      </c>
      <c r="R3069" s="3">
        <f t="shared" si="1279"/>
        <v>-0.81</v>
      </c>
      <c r="S3069" s="16">
        <f t="shared" si="1280"/>
        <v>-2.3490000000000002</v>
      </c>
      <c r="T3069" s="3">
        <f t="shared" si="1281"/>
        <v>274.9442499999999</v>
      </c>
      <c r="U3069" s="3">
        <f t="shared" si="1282"/>
        <v>0.16987499035341919</v>
      </c>
      <c r="V3069" s="3">
        <f t="shared" si="1283"/>
        <v>1618.5092898488922</v>
      </c>
      <c r="W3069" s="19">
        <f t="shared" si="1284"/>
        <v>274.9442499999999</v>
      </c>
      <c r="X3069" s="19">
        <f t="shared" si="1285"/>
        <v>0.16987499035341919</v>
      </c>
      <c r="Y3069" s="19">
        <f t="shared" si="1286"/>
        <v>1618.5092898488922</v>
      </c>
      <c r="Z3069" s="2">
        <f t="shared" si="1287"/>
        <v>1.6726666666666574</v>
      </c>
      <c r="AA3069" s="2">
        <f t="shared" si="1288"/>
        <v>-11.402192439840746</v>
      </c>
      <c r="AB3069">
        <v>10.16</v>
      </c>
      <c r="AC3069">
        <v>314.95999999999998</v>
      </c>
      <c r="AD3069">
        <v>25.4</v>
      </c>
      <c r="AE3069">
        <v>1016</v>
      </c>
      <c r="AF3069" s="2">
        <f t="shared" si="1289"/>
        <v>0.31</v>
      </c>
      <c r="AG3069" t="b">
        <f t="shared" si="1290"/>
        <v>1</v>
      </c>
      <c r="AH3069" s="2">
        <f t="shared" si="1291"/>
        <v>-8.4873333333333427</v>
      </c>
      <c r="AI3069">
        <f t="shared" si="1292"/>
        <v>8.4873333333333427</v>
      </c>
      <c r="AJ3069" s="2">
        <f t="shared" si="1293"/>
        <v>-36.802192439840745</v>
      </c>
      <c r="AK3069" s="2">
        <f t="shared" si="1294"/>
        <v>36.802192439840745</v>
      </c>
    </row>
    <row r="3070" spans="1:37" x14ac:dyDescent="0.3">
      <c r="A3070" s="18">
        <v>41312</v>
      </c>
      <c r="B3070">
        <v>5.08</v>
      </c>
      <c r="C3070">
        <v>3.4</v>
      </c>
      <c r="D3070">
        <v>0.8</v>
      </c>
      <c r="E3070">
        <v>2.1</v>
      </c>
      <c r="G3070" s="3">
        <f t="shared" si="1296"/>
        <v>274.9442499999999</v>
      </c>
      <c r="H3070" s="3">
        <f t="shared" si="1297"/>
        <v>1618.5092898488922</v>
      </c>
      <c r="I3070" s="10">
        <f t="shared" si="1271"/>
        <v>1602.3241969504033</v>
      </c>
      <c r="J3070" s="3">
        <f t="shared" si="1272"/>
        <v>0.17159089934688807</v>
      </c>
      <c r="K3070" s="3">
        <f t="shared" si="1273"/>
        <v>1.7780000000000005</v>
      </c>
      <c r="L3070" s="15">
        <f t="shared" si="1274"/>
        <v>3.3019999999999996</v>
      </c>
      <c r="M3070" s="3">
        <f t="shared" si="1275"/>
        <v>2.8574999999999995</v>
      </c>
      <c r="N3070" s="15">
        <f t="shared" si="1276"/>
        <v>277.80174999999991</v>
      </c>
      <c r="O3070" s="15">
        <f t="shared" si="1277"/>
        <v>0.17127317246462634</v>
      </c>
      <c r="P3070" s="15">
        <f t="shared" si="1278"/>
        <v>1621.9805238755375</v>
      </c>
      <c r="Q3070" s="3">
        <f t="shared" si="1295"/>
        <v>2</v>
      </c>
      <c r="R3070" s="3">
        <f t="shared" si="1279"/>
        <v>-0.81</v>
      </c>
      <c r="S3070" s="16">
        <f t="shared" si="1280"/>
        <v>-1.7010000000000003</v>
      </c>
      <c r="T3070" s="3">
        <f t="shared" si="1281"/>
        <v>276.10074999999989</v>
      </c>
      <c r="U3070" s="3">
        <f t="shared" si="1282"/>
        <v>0.17127317246462634</v>
      </c>
      <c r="V3070" s="3">
        <f t="shared" si="1283"/>
        <v>1612.0490210282289</v>
      </c>
      <c r="W3070" s="19">
        <f t="shared" si="1284"/>
        <v>276.10074999999989</v>
      </c>
      <c r="X3070" s="19">
        <f t="shared" si="1285"/>
        <v>0.17127317246462634</v>
      </c>
      <c r="Y3070" s="19">
        <f t="shared" si="1286"/>
        <v>1612.0490210282289</v>
      </c>
      <c r="Z3070" s="2">
        <f t="shared" si="1287"/>
        <v>1.1564999999999941</v>
      </c>
      <c r="AA3070" s="2">
        <f t="shared" si="1288"/>
        <v>-6.4602688206632592</v>
      </c>
      <c r="AB3070">
        <v>2.54</v>
      </c>
      <c r="AC3070">
        <v>317.5</v>
      </c>
      <c r="AD3070">
        <v>0</v>
      </c>
      <c r="AE3070">
        <v>1016</v>
      </c>
      <c r="AF3070" s="2">
        <f t="shared" si="1289"/>
        <v>0.3125</v>
      </c>
      <c r="AG3070" t="b">
        <f t="shared" si="1290"/>
        <v>1</v>
      </c>
      <c r="AH3070" s="2">
        <f t="shared" si="1291"/>
        <v>-1.3835000000000059</v>
      </c>
      <c r="AI3070">
        <f t="shared" si="1292"/>
        <v>1.3835000000000059</v>
      </c>
      <c r="AJ3070" s="2">
        <f t="shared" si="1293"/>
        <v>-6.4602688206632592</v>
      </c>
      <c r="AK3070" s="2">
        <f t="shared" si="1294"/>
        <v>6.4602688206632592</v>
      </c>
    </row>
    <row r="3071" spans="1:37" x14ac:dyDescent="0.3">
      <c r="A3071" s="18">
        <v>41313</v>
      </c>
      <c r="B3071">
        <v>5.08</v>
      </c>
      <c r="C3071">
        <v>2.2999999999999998</v>
      </c>
      <c r="D3071">
        <v>-2.7</v>
      </c>
      <c r="E3071">
        <v>-0.2</v>
      </c>
      <c r="G3071" s="3">
        <f t="shared" si="1296"/>
        <v>276.10074999999989</v>
      </c>
      <c r="H3071" s="3">
        <f t="shared" si="1297"/>
        <v>1612.0490210282289</v>
      </c>
      <c r="I3071" s="10">
        <f t="shared" si="1271"/>
        <v>1595.9285308179467</v>
      </c>
      <c r="J3071" s="3">
        <f t="shared" si="1272"/>
        <v>0.17300320450972356</v>
      </c>
      <c r="K3071" s="3">
        <f t="shared" si="1273"/>
        <v>0</v>
      </c>
      <c r="L3071" s="15">
        <f t="shared" si="1274"/>
        <v>5.08</v>
      </c>
      <c r="M3071" s="3">
        <f t="shared" si="1275"/>
        <v>5.08</v>
      </c>
      <c r="N3071" s="15">
        <f t="shared" si="1276"/>
        <v>281.18074999999988</v>
      </c>
      <c r="O3071" s="15">
        <f t="shared" si="1277"/>
        <v>0.17123133665850865</v>
      </c>
      <c r="P3071" s="15">
        <f t="shared" si="1278"/>
        <v>1642.1103489997649</v>
      </c>
      <c r="Q3071" s="3">
        <f t="shared" si="1295"/>
        <v>2</v>
      </c>
      <c r="R3071" s="3">
        <f t="shared" si="1279"/>
        <v>-0.81</v>
      </c>
      <c r="S3071" s="16">
        <f t="shared" si="1280"/>
        <v>0</v>
      </c>
      <c r="T3071" s="3">
        <f t="shared" si="1281"/>
        <v>281.18074999999988</v>
      </c>
      <c r="U3071" s="3">
        <f t="shared" si="1282"/>
        <v>0.17123133665850865</v>
      </c>
      <c r="V3071" s="3">
        <f t="shared" si="1283"/>
        <v>1642.1103489997649</v>
      </c>
      <c r="W3071" s="19">
        <f t="shared" si="1284"/>
        <v>281.18074999999988</v>
      </c>
      <c r="X3071" s="19">
        <f t="shared" si="1285"/>
        <v>0.17123133665850865</v>
      </c>
      <c r="Y3071" s="19">
        <f t="shared" si="1286"/>
        <v>1642.1103489997649</v>
      </c>
      <c r="Z3071" s="2">
        <f t="shared" si="1287"/>
        <v>5.0799999999999841</v>
      </c>
      <c r="AA3071" s="2">
        <f t="shared" si="1288"/>
        <v>30.061327971536002</v>
      </c>
      <c r="AB3071">
        <v>5.08</v>
      </c>
      <c r="AC3071">
        <v>322.58</v>
      </c>
      <c r="AD3071">
        <v>0</v>
      </c>
      <c r="AE3071">
        <v>1016</v>
      </c>
      <c r="AF3071" s="2">
        <f t="shared" si="1289"/>
        <v>0.3175</v>
      </c>
      <c r="AG3071" t="b">
        <f t="shared" si="1290"/>
        <v>1</v>
      </c>
      <c r="AH3071" s="2">
        <f t="shared" si="1291"/>
        <v>-1.5987211554602254E-14</v>
      </c>
      <c r="AI3071">
        <f t="shared" si="1292"/>
        <v>1.5987211554602254E-14</v>
      </c>
      <c r="AJ3071" s="2">
        <f t="shared" si="1293"/>
        <v>30.061327971536002</v>
      </c>
      <c r="AK3071" s="2">
        <f t="shared" si="1294"/>
        <v>30.061327971536002</v>
      </c>
    </row>
    <row r="3072" spans="1:37" x14ac:dyDescent="0.3">
      <c r="A3072" s="18">
        <v>41314</v>
      </c>
      <c r="B3072">
        <v>0</v>
      </c>
      <c r="C3072">
        <v>1.7</v>
      </c>
      <c r="D3072">
        <v>-4.4000000000000004</v>
      </c>
      <c r="E3072">
        <v>-1.35</v>
      </c>
      <c r="G3072" s="3">
        <f t="shared" si="1296"/>
        <v>281.18074999999988</v>
      </c>
      <c r="H3072" s="3">
        <f t="shared" si="1297"/>
        <v>1642.1103489997649</v>
      </c>
      <c r="I3072" s="10">
        <f t="shared" si="1271"/>
        <v>1625.6892455097673</v>
      </c>
      <c r="J3072" s="3">
        <f t="shared" si="1272"/>
        <v>0.17296094611970569</v>
      </c>
      <c r="K3072" s="3">
        <f t="shared" si="1273"/>
        <v>0</v>
      </c>
      <c r="L3072" s="15">
        <f t="shared" si="1274"/>
        <v>0</v>
      </c>
      <c r="M3072" s="3">
        <f t="shared" si="1275"/>
        <v>0</v>
      </c>
      <c r="N3072" s="15">
        <f t="shared" si="1276"/>
        <v>281.18074999999988</v>
      </c>
      <c r="O3072" s="15">
        <f t="shared" si="1277"/>
        <v>0.17296094611970569</v>
      </c>
      <c r="P3072" s="15">
        <f t="shared" si="1278"/>
        <v>1625.6892455097673</v>
      </c>
      <c r="Q3072" s="3">
        <f t="shared" si="1295"/>
        <v>2</v>
      </c>
      <c r="R3072" s="3">
        <f t="shared" si="1279"/>
        <v>-0.81</v>
      </c>
      <c r="S3072" s="16">
        <f t="shared" si="1280"/>
        <v>0</v>
      </c>
      <c r="T3072" s="3">
        <f t="shared" si="1281"/>
        <v>281.18074999999988</v>
      </c>
      <c r="U3072" s="3">
        <f t="shared" si="1282"/>
        <v>0.17296094611970569</v>
      </c>
      <c r="V3072" s="3">
        <f t="shared" si="1283"/>
        <v>1625.6892455097673</v>
      </c>
      <c r="W3072" s="19">
        <f t="shared" si="1284"/>
        <v>281.18074999999988</v>
      </c>
      <c r="X3072" s="19">
        <f t="shared" si="1285"/>
        <v>0.17296094611970569</v>
      </c>
      <c r="Y3072" s="19">
        <f t="shared" si="1286"/>
        <v>1625.6892455097673</v>
      </c>
      <c r="Z3072" s="2">
        <f t="shared" si="1287"/>
        <v>0</v>
      </c>
      <c r="AA3072" s="2">
        <f t="shared" si="1288"/>
        <v>-16.421103489997677</v>
      </c>
      <c r="AB3072">
        <v>0</v>
      </c>
      <c r="AC3072">
        <v>322.58</v>
      </c>
      <c r="AD3072">
        <v>0</v>
      </c>
      <c r="AE3072">
        <v>1016</v>
      </c>
      <c r="AF3072" s="2">
        <f t="shared" si="1289"/>
        <v>0.3175</v>
      </c>
      <c r="AG3072" t="b">
        <f t="shared" si="1290"/>
        <v>0</v>
      </c>
      <c r="AH3072" s="2" t="str">
        <f t="shared" si="1291"/>
        <v/>
      </c>
      <c r="AI3072">
        <f t="shared" si="1292"/>
        <v>0</v>
      </c>
      <c r="AJ3072" s="2" t="str">
        <f t="shared" si="1293"/>
        <v/>
      </c>
      <c r="AK3072" s="2" t="str">
        <f t="shared" si="1294"/>
        <v/>
      </c>
    </row>
    <row r="3073" spans="1:37" x14ac:dyDescent="0.3">
      <c r="A3073" s="18">
        <v>41315</v>
      </c>
      <c r="B3073">
        <v>2.54</v>
      </c>
      <c r="C3073">
        <v>1.3</v>
      </c>
      <c r="D3073">
        <v>-2.1</v>
      </c>
      <c r="E3073">
        <v>-0.4</v>
      </c>
      <c r="G3073" s="3">
        <f t="shared" si="1296"/>
        <v>281.18074999999988</v>
      </c>
      <c r="H3073" s="3">
        <f t="shared" si="1297"/>
        <v>1625.6892455097673</v>
      </c>
      <c r="I3073" s="10">
        <f t="shared" si="1271"/>
        <v>1609.4323530546696</v>
      </c>
      <c r="J3073" s="3">
        <f t="shared" si="1272"/>
        <v>0.1747080263835411</v>
      </c>
      <c r="K3073" s="3">
        <f t="shared" si="1273"/>
        <v>0</v>
      </c>
      <c r="L3073" s="15">
        <f t="shared" si="1274"/>
        <v>2.54</v>
      </c>
      <c r="M3073" s="3">
        <f t="shared" si="1275"/>
        <v>2.54</v>
      </c>
      <c r="N3073" s="15">
        <f t="shared" si="1276"/>
        <v>283.7207499999999</v>
      </c>
      <c r="O3073" s="15">
        <f t="shared" si="1277"/>
        <v>0.17379277623714459</v>
      </c>
      <c r="P3073" s="15">
        <f t="shared" si="1278"/>
        <v>1632.5232621455787</v>
      </c>
      <c r="Q3073" s="3">
        <f t="shared" si="1295"/>
        <v>2</v>
      </c>
      <c r="R3073" s="3">
        <f t="shared" si="1279"/>
        <v>-0.81</v>
      </c>
      <c r="S3073" s="16">
        <f t="shared" si="1280"/>
        <v>0</v>
      </c>
      <c r="T3073" s="3">
        <f t="shared" si="1281"/>
        <v>283.7207499999999</v>
      </c>
      <c r="U3073" s="3">
        <f t="shared" si="1282"/>
        <v>0.17379277623714459</v>
      </c>
      <c r="V3073" s="3">
        <f t="shared" si="1283"/>
        <v>1632.5232621455787</v>
      </c>
      <c r="W3073" s="19">
        <f t="shared" si="1284"/>
        <v>283.7207499999999</v>
      </c>
      <c r="X3073" s="19">
        <f t="shared" si="1285"/>
        <v>0.17379277623714459</v>
      </c>
      <c r="Y3073" s="19">
        <f t="shared" si="1286"/>
        <v>1632.5232621455787</v>
      </c>
      <c r="Z3073" s="2">
        <f t="shared" si="1287"/>
        <v>2.5400000000000205</v>
      </c>
      <c r="AA3073" s="2">
        <f t="shared" si="1288"/>
        <v>6.8340166358113947</v>
      </c>
      <c r="AB3073">
        <v>2.54</v>
      </c>
      <c r="AC3073">
        <v>325.12</v>
      </c>
      <c r="AD3073">
        <v>0</v>
      </c>
      <c r="AE3073">
        <v>1016</v>
      </c>
      <c r="AF3073" s="2">
        <f t="shared" si="1289"/>
        <v>0.32</v>
      </c>
      <c r="AG3073" t="b">
        <f t="shared" si="1290"/>
        <v>1</v>
      </c>
      <c r="AH3073" s="2">
        <f t="shared" si="1291"/>
        <v>2.042810365310288E-14</v>
      </c>
      <c r="AI3073">
        <f t="shared" si="1292"/>
        <v>2.042810365310288E-14</v>
      </c>
      <c r="AJ3073" s="2">
        <f t="shared" si="1293"/>
        <v>6.8340166358113947</v>
      </c>
      <c r="AK3073" s="2">
        <f t="shared" si="1294"/>
        <v>6.8340166358113947</v>
      </c>
    </row>
    <row r="3074" spans="1:37" x14ac:dyDescent="0.3">
      <c r="A3074" s="18">
        <v>41316</v>
      </c>
      <c r="B3074">
        <v>0</v>
      </c>
      <c r="C3074">
        <v>3.2</v>
      </c>
      <c r="D3074">
        <v>-2.5</v>
      </c>
      <c r="E3074">
        <v>0.35</v>
      </c>
      <c r="G3074" s="3">
        <f t="shared" si="1296"/>
        <v>283.7207499999999</v>
      </c>
      <c r="H3074" s="3">
        <f t="shared" si="1297"/>
        <v>1632.5232621455787</v>
      </c>
      <c r="I3074" s="10">
        <f t="shared" si="1271"/>
        <v>1616.1980295241228</v>
      </c>
      <c r="J3074" s="3">
        <f t="shared" si="1272"/>
        <v>0.1755482588253986</v>
      </c>
      <c r="K3074" s="3">
        <f t="shared" si="1273"/>
        <v>0</v>
      </c>
      <c r="L3074" s="15">
        <f t="shared" si="1274"/>
        <v>0</v>
      </c>
      <c r="M3074" s="3">
        <f t="shared" si="1275"/>
        <v>0</v>
      </c>
      <c r="N3074" s="15">
        <f t="shared" si="1276"/>
        <v>283.7207499999999</v>
      </c>
      <c r="O3074" s="15">
        <f t="shared" si="1277"/>
        <v>0.1755482588253986</v>
      </c>
      <c r="P3074" s="15">
        <f t="shared" si="1278"/>
        <v>1616.1980295241228</v>
      </c>
      <c r="Q3074" s="3">
        <f t="shared" si="1295"/>
        <v>2</v>
      </c>
      <c r="R3074" s="3">
        <f t="shared" si="1279"/>
        <v>-0.81</v>
      </c>
      <c r="S3074" s="16">
        <f t="shared" si="1280"/>
        <v>-0.28349999999999997</v>
      </c>
      <c r="T3074" s="3">
        <f t="shared" si="1281"/>
        <v>283.43724999999989</v>
      </c>
      <c r="U3074" s="3">
        <f t="shared" si="1282"/>
        <v>0.1755482588253986</v>
      </c>
      <c r="V3074" s="3">
        <f t="shared" si="1283"/>
        <v>1614.5830889835734</v>
      </c>
      <c r="W3074" s="19">
        <f t="shared" si="1284"/>
        <v>283.43724999999989</v>
      </c>
      <c r="X3074" s="19">
        <f t="shared" si="1285"/>
        <v>0.1755482588253986</v>
      </c>
      <c r="Y3074" s="19">
        <f t="shared" si="1286"/>
        <v>1614.5830889835734</v>
      </c>
      <c r="Z3074" s="2">
        <f t="shared" si="1287"/>
        <v>-0.28350000000000364</v>
      </c>
      <c r="AA3074" s="2">
        <f t="shared" si="1288"/>
        <v>-17.940173162005294</v>
      </c>
      <c r="AB3074">
        <v>-2.54</v>
      </c>
      <c r="AC3074">
        <v>322.58</v>
      </c>
      <c r="AD3074">
        <v>0</v>
      </c>
      <c r="AE3074">
        <v>1016</v>
      </c>
      <c r="AF3074" s="2">
        <f t="shared" si="1289"/>
        <v>0.3175</v>
      </c>
      <c r="AG3074" t="b">
        <f t="shared" si="1290"/>
        <v>1</v>
      </c>
      <c r="AH3074" s="2">
        <f t="shared" si="1291"/>
        <v>2.2564999999999964</v>
      </c>
      <c r="AI3074">
        <f t="shared" si="1292"/>
        <v>2.2564999999999964</v>
      </c>
      <c r="AJ3074" s="2">
        <f t="shared" si="1293"/>
        <v>-17.940173162005294</v>
      </c>
      <c r="AK3074" s="2">
        <f t="shared" si="1294"/>
        <v>17.940173162005294</v>
      </c>
    </row>
    <row r="3075" spans="1:37" x14ac:dyDescent="0.3">
      <c r="A3075" s="18">
        <v>41317</v>
      </c>
      <c r="B3075">
        <v>2.54</v>
      </c>
      <c r="C3075">
        <v>3</v>
      </c>
      <c r="D3075">
        <v>-1.7</v>
      </c>
      <c r="E3075">
        <v>0.65</v>
      </c>
      <c r="G3075" s="3">
        <f t="shared" si="1296"/>
        <v>283.43724999999989</v>
      </c>
      <c r="H3075" s="3">
        <f t="shared" si="1297"/>
        <v>1614.5830889835734</v>
      </c>
      <c r="I3075" s="10">
        <f t="shared" si="1271"/>
        <v>1598.4372580937377</v>
      </c>
      <c r="J3075" s="3">
        <f t="shared" si="1272"/>
        <v>0.17732147356100866</v>
      </c>
      <c r="K3075" s="3">
        <f t="shared" si="1273"/>
        <v>0.27516666666666678</v>
      </c>
      <c r="L3075" s="15">
        <f t="shared" si="1274"/>
        <v>2.2648333333333333</v>
      </c>
      <c r="M3075" s="3">
        <f t="shared" si="1275"/>
        <v>2.1960416666666664</v>
      </c>
      <c r="N3075" s="15">
        <f t="shared" si="1276"/>
        <v>285.63329166666654</v>
      </c>
      <c r="O3075" s="15">
        <f t="shared" si="1277"/>
        <v>0.1765921062172314</v>
      </c>
      <c r="P3075" s="15">
        <f t="shared" si="1278"/>
        <v>1617.4748565221835</v>
      </c>
      <c r="Q3075" s="3">
        <f t="shared" si="1295"/>
        <v>2</v>
      </c>
      <c r="R3075" s="3">
        <f t="shared" si="1279"/>
        <v>-0.81</v>
      </c>
      <c r="S3075" s="16">
        <f t="shared" si="1280"/>
        <v>-0.52650000000000008</v>
      </c>
      <c r="T3075" s="3">
        <f t="shared" si="1281"/>
        <v>285.10679166666654</v>
      </c>
      <c r="U3075" s="3">
        <f t="shared" si="1282"/>
        <v>0.1765921062172314</v>
      </c>
      <c r="V3075" s="3">
        <f t="shared" si="1283"/>
        <v>1614.4934095522246</v>
      </c>
      <c r="W3075" s="19">
        <f t="shared" si="1284"/>
        <v>285.10679166666654</v>
      </c>
      <c r="X3075" s="19">
        <f t="shared" si="1285"/>
        <v>0.1765921062172314</v>
      </c>
      <c r="Y3075" s="19">
        <f t="shared" si="1286"/>
        <v>1614.4934095522246</v>
      </c>
      <c r="Z3075" s="2">
        <f t="shared" si="1287"/>
        <v>1.6695416666666461</v>
      </c>
      <c r="AA3075" s="2">
        <f t="shared" si="1288"/>
        <v>-8.9679431348713479E-2</v>
      </c>
      <c r="AB3075">
        <v>0</v>
      </c>
      <c r="AC3075">
        <v>322.58</v>
      </c>
      <c r="AD3075">
        <v>-25.4</v>
      </c>
      <c r="AE3075">
        <v>990.6</v>
      </c>
      <c r="AF3075" s="2">
        <f t="shared" si="1289"/>
        <v>0.32564102564102559</v>
      </c>
      <c r="AG3075" t="b">
        <f t="shared" si="1290"/>
        <v>1</v>
      </c>
      <c r="AH3075" s="2">
        <f t="shared" si="1291"/>
        <v>1.6695416666666461</v>
      </c>
      <c r="AI3075">
        <f t="shared" si="1292"/>
        <v>1.6695416666666461</v>
      </c>
      <c r="AJ3075" s="2">
        <f t="shared" si="1293"/>
        <v>25.310320568651285</v>
      </c>
      <c r="AK3075" s="2">
        <f t="shared" si="1294"/>
        <v>25.310320568651285</v>
      </c>
    </row>
    <row r="3076" spans="1:37" x14ac:dyDescent="0.3">
      <c r="A3076" s="18">
        <v>41318</v>
      </c>
      <c r="B3076">
        <v>2.54</v>
      </c>
      <c r="C3076">
        <v>4.3</v>
      </c>
      <c r="D3076">
        <v>1</v>
      </c>
      <c r="E3076">
        <v>2.65</v>
      </c>
      <c r="G3076" s="3">
        <f t="shared" si="1296"/>
        <v>285.10679166666654</v>
      </c>
      <c r="H3076" s="3">
        <f t="shared" si="1297"/>
        <v>1614.4934095522246</v>
      </c>
      <c r="I3076" s="10">
        <f t="shared" si="1271"/>
        <v>1598.3484754567023</v>
      </c>
      <c r="J3076" s="3">
        <f t="shared" si="1272"/>
        <v>0.17837586486589033</v>
      </c>
      <c r="K3076" s="3">
        <f t="shared" si="1273"/>
        <v>1.1218333333333332</v>
      </c>
      <c r="L3076" s="15">
        <f t="shared" si="1274"/>
        <v>1.4181666666666668</v>
      </c>
      <c r="M3076" s="3">
        <f t="shared" si="1275"/>
        <v>1.1377083333333335</v>
      </c>
      <c r="N3076" s="15">
        <f t="shared" si="1276"/>
        <v>286.24449999999985</v>
      </c>
      <c r="O3076" s="15">
        <f t="shared" si="1277"/>
        <v>0.17835084501223536</v>
      </c>
      <c r="P3076" s="15">
        <f t="shared" si="1278"/>
        <v>1604.9517454226959</v>
      </c>
      <c r="Q3076" s="3">
        <f t="shared" si="1295"/>
        <v>2</v>
      </c>
      <c r="R3076" s="3">
        <f t="shared" si="1279"/>
        <v>-0.81</v>
      </c>
      <c r="S3076" s="16">
        <f t="shared" si="1280"/>
        <v>-2.1465000000000001</v>
      </c>
      <c r="T3076" s="3">
        <f t="shared" si="1281"/>
        <v>284.09799999999984</v>
      </c>
      <c r="U3076" s="3">
        <f t="shared" si="1282"/>
        <v>0.17835084501223536</v>
      </c>
      <c r="V3076" s="3">
        <f t="shared" si="1283"/>
        <v>1592.9164786435967</v>
      </c>
      <c r="W3076" s="19">
        <f t="shared" si="1284"/>
        <v>284.09799999999984</v>
      </c>
      <c r="X3076" s="19">
        <f t="shared" si="1285"/>
        <v>0.17835084501223536</v>
      </c>
      <c r="Y3076" s="19">
        <f t="shared" si="1286"/>
        <v>1592.9164786435967</v>
      </c>
      <c r="Z3076" s="2">
        <f t="shared" si="1287"/>
        <v>-1.0087916666666956</v>
      </c>
      <c r="AA3076" s="2">
        <f t="shared" si="1288"/>
        <v>-21.576930908627901</v>
      </c>
      <c r="AB3076">
        <v>-2.54</v>
      </c>
      <c r="AC3076">
        <v>320.04000000000002</v>
      </c>
      <c r="AD3076">
        <v>-25.4</v>
      </c>
      <c r="AE3076">
        <v>965.2</v>
      </c>
      <c r="AF3076" s="2">
        <f t="shared" si="1289"/>
        <v>0.33157894736842108</v>
      </c>
      <c r="AG3076" t="b">
        <f t="shared" si="1290"/>
        <v>1</v>
      </c>
      <c r="AH3076" s="2">
        <f t="shared" si="1291"/>
        <v>1.5312083333333044</v>
      </c>
      <c r="AI3076">
        <f t="shared" si="1292"/>
        <v>1.5312083333333044</v>
      </c>
      <c r="AJ3076" s="2">
        <f t="shared" si="1293"/>
        <v>3.8230690913720977</v>
      </c>
      <c r="AK3076" s="2">
        <f t="shared" si="1294"/>
        <v>3.8230690913720977</v>
      </c>
    </row>
    <row r="3077" spans="1:37" x14ac:dyDescent="0.3">
      <c r="A3077" s="18">
        <v>41319</v>
      </c>
      <c r="B3077">
        <v>0</v>
      </c>
      <c r="C3077">
        <v>4.7</v>
      </c>
      <c r="D3077">
        <v>1.8</v>
      </c>
      <c r="E3077">
        <v>3.25</v>
      </c>
      <c r="G3077" s="3">
        <f t="shared" si="1296"/>
        <v>284.09799999999984</v>
      </c>
      <c r="H3077" s="3">
        <f t="shared" si="1297"/>
        <v>1592.9164786435967</v>
      </c>
      <c r="I3077" s="10">
        <f t="shared" si="1271"/>
        <v>1576.9873138571609</v>
      </c>
      <c r="J3077" s="3">
        <f t="shared" si="1272"/>
        <v>0.18015236869922763</v>
      </c>
      <c r="K3077" s="3">
        <f t="shared" si="1273"/>
        <v>0</v>
      </c>
      <c r="L3077" s="15">
        <f t="shared" si="1274"/>
        <v>0</v>
      </c>
      <c r="M3077" s="3">
        <f t="shared" si="1275"/>
        <v>0</v>
      </c>
      <c r="N3077" s="15">
        <f t="shared" si="1276"/>
        <v>284.09799999999984</v>
      </c>
      <c r="O3077" s="15">
        <f t="shared" si="1277"/>
        <v>0.18015236869922763</v>
      </c>
      <c r="P3077" s="15">
        <f t="shared" si="1278"/>
        <v>1576.9873138571609</v>
      </c>
      <c r="Q3077" s="3">
        <f t="shared" si="1295"/>
        <v>2</v>
      </c>
      <c r="R3077" s="3">
        <f t="shared" si="1279"/>
        <v>-0.81</v>
      </c>
      <c r="S3077" s="16">
        <f t="shared" si="1280"/>
        <v>-2.6325000000000003</v>
      </c>
      <c r="T3077" s="3">
        <f t="shared" si="1281"/>
        <v>281.46549999999985</v>
      </c>
      <c r="U3077" s="3">
        <f t="shared" si="1282"/>
        <v>0.18015236869922763</v>
      </c>
      <c r="V3077" s="3">
        <f t="shared" si="1283"/>
        <v>1562.3746833432926</v>
      </c>
      <c r="W3077" s="19">
        <f t="shared" si="1284"/>
        <v>281.46549999999985</v>
      </c>
      <c r="X3077" s="19">
        <f t="shared" si="1285"/>
        <v>0.18015236869922763</v>
      </c>
      <c r="Y3077" s="19">
        <f t="shared" si="1286"/>
        <v>1562.3746833432926</v>
      </c>
      <c r="Z3077" s="2">
        <f t="shared" si="1287"/>
        <v>-2.6324999999999932</v>
      </c>
      <c r="AA3077" s="2">
        <f t="shared" si="1288"/>
        <v>-30.541795300304102</v>
      </c>
      <c r="AB3077">
        <v>0</v>
      </c>
      <c r="AC3077">
        <v>320.04000000000002</v>
      </c>
      <c r="AD3077">
        <v>-25.4</v>
      </c>
      <c r="AE3077">
        <v>939.8</v>
      </c>
      <c r="AF3077" s="2">
        <f t="shared" si="1289"/>
        <v>0.34054054054054056</v>
      </c>
      <c r="AG3077" t="b">
        <f t="shared" si="1290"/>
        <v>1</v>
      </c>
      <c r="AH3077" s="2">
        <f t="shared" si="1291"/>
        <v>-2.6324999999999932</v>
      </c>
      <c r="AI3077">
        <f t="shared" si="1292"/>
        <v>2.6324999999999932</v>
      </c>
      <c r="AJ3077" s="2">
        <f t="shared" si="1293"/>
        <v>-5.1417953003041035</v>
      </c>
      <c r="AK3077" s="2">
        <f t="shared" si="1294"/>
        <v>5.1417953003041035</v>
      </c>
    </row>
    <row r="3078" spans="1:37" x14ac:dyDescent="0.3">
      <c r="A3078" s="18">
        <v>41320</v>
      </c>
      <c r="B3078">
        <v>0</v>
      </c>
      <c r="C3078">
        <v>7.8</v>
      </c>
      <c r="D3078">
        <v>1</v>
      </c>
      <c r="E3078">
        <v>4.4000000000000004</v>
      </c>
      <c r="G3078" s="3">
        <f t="shared" si="1296"/>
        <v>281.46549999999985</v>
      </c>
      <c r="H3078" s="3">
        <f t="shared" si="1297"/>
        <v>1562.3746833432926</v>
      </c>
      <c r="I3078" s="10">
        <f t="shared" si="1271"/>
        <v>1546.7509365098597</v>
      </c>
      <c r="J3078" s="3">
        <f t="shared" si="1272"/>
        <v>0.18197208959517941</v>
      </c>
      <c r="K3078" s="3">
        <f t="shared" si="1273"/>
        <v>0</v>
      </c>
      <c r="L3078" s="15">
        <f t="shared" si="1274"/>
        <v>0</v>
      </c>
      <c r="M3078" s="3">
        <f t="shared" si="1275"/>
        <v>0</v>
      </c>
      <c r="N3078" s="15">
        <f t="shared" si="1276"/>
        <v>281.46549999999985</v>
      </c>
      <c r="O3078" s="15">
        <f t="shared" si="1277"/>
        <v>0.18197208959517941</v>
      </c>
      <c r="P3078" s="15">
        <f t="shared" si="1278"/>
        <v>1546.7509365098597</v>
      </c>
      <c r="Q3078" s="3">
        <f t="shared" si="1295"/>
        <v>2</v>
      </c>
      <c r="R3078" s="3">
        <f t="shared" si="1279"/>
        <v>-0.81</v>
      </c>
      <c r="S3078" s="16">
        <f t="shared" si="1280"/>
        <v>-3.5640000000000005</v>
      </c>
      <c r="T3078" s="3">
        <f t="shared" si="1281"/>
        <v>277.90149999999983</v>
      </c>
      <c r="U3078" s="3">
        <f t="shared" si="1282"/>
        <v>0.18197208959517941</v>
      </c>
      <c r="V3078" s="3">
        <f t="shared" si="1283"/>
        <v>1527.1655154272717</v>
      </c>
      <c r="W3078" s="19">
        <f t="shared" si="1284"/>
        <v>277.90149999999983</v>
      </c>
      <c r="X3078" s="19">
        <f t="shared" si="1285"/>
        <v>0.18197208959517941</v>
      </c>
      <c r="Y3078" s="19">
        <f t="shared" si="1286"/>
        <v>1527.1655154272717</v>
      </c>
      <c r="Z3078" s="2">
        <f t="shared" si="1287"/>
        <v>-3.5640000000000214</v>
      </c>
      <c r="AA3078" s="2">
        <f t="shared" si="1288"/>
        <v>-35.209167916020988</v>
      </c>
      <c r="AB3078">
        <v>0</v>
      </c>
      <c r="AC3078">
        <v>320.04000000000002</v>
      </c>
      <c r="AD3078">
        <v>0</v>
      </c>
      <c r="AE3078">
        <v>939.8</v>
      </c>
      <c r="AF3078" s="2">
        <f t="shared" si="1289"/>
        <v>0.34054054054054056</v>
      </c>
      <c r="AG3078" t="b">
        <f t="shared" si="1290"/>
        <v>1</v>
      </c>
      <c r="AH3078" s="2">
        <f t="shared" si="1291"/>
        <v>-3.5640000000000214</v>
      </c>
      <c r="AI3078">
        <f t="shared" si="1292"/>
        <v>3.5640000000000214</v>
      </c>
      <c r="AJ3078" s="2">
        <f t="shared" si="1293"/>
        <v>-35.209167916020988</v>
      </c>
      <c r="AK3078" s="2">
        <f t="shared" si="1294"/>
        <v>35.209167916020988</v>
      </c>
    </row>
    <row r="3079" spans="1:37" x14ac:dyDescent="0.3">
      <c r="A3079" s="18">
        <v>41321</v>
      </c>
      <c r="B3079">
        <v>2.54</v>
      </c>
      <c r="C3079">
        <v>12.4</v>
      </c>
      <c r="D3079">
        <v>2.4</v>
      </c>
      <c r="E3079">
        <v>7.4</v>
      </c>
      <c r="G3079" s="3">
        <f t="shared" si="1296"/>
        <v>277.90149999999983</v>
      </c>
      <c r="H3079" s="3">
        <f t="shared" si="1297"/>
        <v>1527.1655154272717</v>
      </c>
      <c r="I3079" s="10">
        <f t="shared" si="1271"/>
        <v>1511.8938602729988</v>
      </c>
      <c r="J3079" s="3">
        <f t="shared" si="1272"/>
        <v>0.18381019151028224</v>
      </c>
      <c r="K3079" s="3">
        <f t="shared" si="1273"/>
        <v>2.54</v>
      </c>
      <c r="L3079" s="15">
        <f t="shared" si="1274"/>
        <v>0</v>
      </c>
      <c r="M3079" s="3">
        <f t="shared" si="1275"/>
        <v>-0.63500000000000001</v>
      </c>
      <c r="N3079" s="15">
        <f t="shared" si="1276"/>
        <v>277.26649999999984</v>
      </c>
      <c r="O3079" s="15">
        <f t="shared" si="1277"/>
        <v>0.18508182321924335</v>
      </c>
      <c r="P3079" s="15">
        <f t="shared" si="1278"/>
        <v>1498.075257620284</v>
      </c>
      <c r="Q3079" s="3">
        <f t="shared" si="1295"/>
        <v>2</v>
      </c>
      <c r="R3079" s="3">
        <f t="shared" si="1279"/>
        <v>-0.81</v>
      </c>
      <c r="S3079" s="16">
        <f t="shared" si="1280"/>
        <v>-5.9940000000000007</v>
      </c>
      <c r="T3079" s="3">
        <f t="shared" si="1281"/>
        <v>271.27249999999981</v>
      </c>
      <c r="U3079" s="3">
        <f t="shared" si="1282"/>
        <v>0.18508182321924335</v>
      </c>
      <c r="V3079" s="3">
        <f t="shared" si="1283"/>
        <v>1465.6895814056095</v>
      </c>
      <c r="W3079" s="19">
        <f t="shared" si="1284"/>
        <v>271.27249999999981</v>
      </c>
      <c r="X3079" s="19">
        <f t="shared" si="1285"/>
        <v>0.18508182321924335</v>
      </c>
      <c r="Y3079" s="19">
        <f t="shared" si="1286"/>
        <v>1465.6895814056095</v>
      </c>
      <c r="Z3079" s="2">
        <f t="shared" si="1287"/>
        <v>-6.6290000000000191</v>
      </c>
      <c r="AA3079" s="2">
        <f t="shared" si="1288"/>
        <v>-61.475934021662169</v>
      </c>
      <c r="AB3079">
        <v>-2.54</v>
      </c>
      <c r="AC3079">
        <v>317.5</v>
      </c>
      <c r="AD3079">
        <v>-25.4</v>
      </c>
      <c r="AE3079">
        <v>914.4</v>
      </c>
      <c r="AF3079" s="2">
        <f t="shared" si="1289"/>
        <v>0.34722222222222221</v>
      </c>
      <c r="AG3079" t="b">
        <f t="shared" si="1290"/>
        <v>1</v>
      </c>
      <c r="AH3079" s="2">
        <f t="shared" si="1291"/>
        <v>-4.0890000000000191</v>
      </c>
      <c r="AI3079">
        <f t="shared" si="1292"/>
        <v>4.0890000000000191</v>
      </c>
      <c r="AJ3079" s="2">
        <f t="shared" si="1293"/>
        <v>-36.075934021662171</v>
      </c>
      <c r="AK3079" s="2">
        <f t="shared" si="1294"/>
        <v>36.075934021662171</v>
      </c>
    </row>
    <row r="3080" spans="1:37" x14ac:dyDescent="0.3">
      <c r="A3080" s="18">
        <v>41322</v>
      </c>
      <c r="B3080">
        <v>7.62</v>
      </c>
      <c r="C3080">
        <v>4.8</v>
      </c>
      <c r="D3080">
        <v>0.3</v>
      </c>
      <c r="E3080">
        <v>2.5499999999999998</v>
      </c>
      <c r="G3080" s="3">
        <f t="shared" si="1296"/>
        <v>271.27249999999981</v>
      </c>
      <c r="H3080" s="3">
        <f t="shared" si="1297"/>
        <v>1465.6895814056095</v>
      </c>
      <c r="I3080" s="10">
        <f t="shared" si="1271"/>
        <v>1451.0326855915534</v>
      </c>
      <c r="J3080" s="3">
        <f t="shared" si="1272"/>
        <v>0.1869513365850943</v>
      </c>
      <c r="K3080" s="3">
        <f t="shared" si="1273"/>
        <v>3.2385000000000002</v>
      </c>
      <c r="L3080" s="15">
        <f t="shared" si="1274"/>
        <v>4.3815</v>
      </c>
      <c r="M3080" s="3">
        <f t="shared" si="1275"/>
        <v>3.5718749999999999</v>
      </c>
      <c r="N3080" s="15">
        <f t="shared" si="1276"/>
        <v>274.84437499999979</v>
      </c>
      <c r="O3080" s="15">
        <f t="shared" si="1277"/>
        <v>0.18651956285350024</v>
      </c>
      <c r="P3080" s="15">
        <f t="shared" si="1278"/>
        <v>1473.5418140341305</v>
      </c>
      <c r="Q3080" s="3">
        <f t="shared" si="1295"/>
        <v>2</v>
      </c>
      <c r="R3080" s="3">
        <f t="shared" si="1279"/>
        <v>-0.81</v>
      </c>
      <c r="S3080" s="16">
        <f t="shared" si="1280"/>
        <v>-2.0655000000000001</v>
      </c>
      <c r="T3080" s="3">
        <f t="shared" si="1281"/>
        <v>272.7788749999998</v>
      </c>
      <c r="U3080" s="3">
        <f t="shared" si="1282"/>
        <v>0.18651956285350024</v>
      </c>
      <c r="V3080" s="3">
        <f t="shared" si="1283"/>
        <v>1462.4679086035119</v>
      </c>
      <c r="W3080" s="19">
        <f t="shared" si="1284"/>
        <v>272.7788749999998</v>
      </c>
      <c r="X3080" s="19">
        <f t="shared" si="1285"/>
        <v>0.18651956285350024</v>
      </c>
      <c r="Y3080" s="19">
        <f t="shared" si="1286"/>
        <v>1462.4679086035119</v>
      </c>
      <c r="Z3080" s="2">
        <f t="shared" si="1287"/>
        <v>1.5063749999999914</v>
      </c>
      <c r="AA3080" s="2">
        <f t="shared" si="1288"/>
        <v>-3.2216728020976007</v>
      </c>
      <c r="AB3080">
        <v>5.08</v>
      </c>
      <c r="AC3080">
        <v>322.58</v>
      </c>
      <c r="AD3080">
        <v>50.8</v>
      </c>
      <c r="AE3080">
        <v>965.2</v>
      </c>
      <c r="AF3080" s="2">
        <f t="shared" si="1289"/>
        <v>0.33421052631578946</v>
      </c>
      <c r="AG3080" t="b">
        <f t="shared" si="1290"/>
        <v>1</v>
      </c>
      <c r="AH3080" s="2">
        <f t="shared" si="1291"/>
        <v>-3.5736250000000087</v>
      </c>
      <c r="AI3080">
        <f t="shared" si="1292"/>
        <v>3.5736250000000087</v>
      </c>
      <c r="AJ3080" s="2">
        <f t="shared" si="1293"/>
        <v>-54.021672802097598</v>
      </c>
      <c r="AK3080" s="2">
        <f t="shared" si="1294"/>
        <v>54.021672802097598</v>
      </c>
    </row>
    <row r="3081" spans="1:37" x14ac:dyDescent="0.3">
      <c r="A3081" s="18">
        <v>41323</v>
      </c>
      <c r="B3081">
        <v>0</v>
      </c>
      <c r="C3081">
        <v>2.1</v>
      </c>
      <c r="D3081">
        <v>-1.6</v>
      </c>
      <c r="E3081">
        <v>0.25</v>
      </c>
      <c r="G3081" s="3">
        <f t="shared" si="1296"/>
        <v>272.7788749999998</v>
      </c>
      <c r="H3081" s="3">
        <f t="shared" si="1297"/>
        <v>1462.4679086035119</v>
      </c>
      <c r="I3081" s="10">
        <f t="shared" si="1271"/>
        <v>1447.8432295174769</v>
      </c>
      <c r="J3081" s="3">
        <f t="shared" si="1272"/>
        <v>0.18840359884191943</v>
      </c>
      <c r="K3081" s="3">
        <f t="shared" si="1273"/>
        <v>0</v>
      </c>
      <c r="L3081" s="15">
        <f t="shared" si="1274"/>
        <v>0</v>
      </c>
      <c r="M3081" s="3">
        <f t="shared" si="1275"/>
        <v>0</v>
      </c>
      <c r="N3081" s="15">
        <f t="shared" si="1276"/>
        <v>272.7788749999998</v>
      </c>
      <c r="O3081" s="15">
        <f t="shared" si="1277"/>
        <v>0.18840359884191943</v>
      </c>
      <c r="P3081" s="15">
        <f t="shared" si="1278"/>
        <v>1447.8432295174769</v>
      </c>
      <c r="Q3081" s="3">
        <f t="shared" si="1295"/>
        <v>2</v>
      </c>
      <c r="R3081" s="3">
        <f t="shared" si="1279"/>
        <v>-0.81</v>
      </c>
      <c r="S3081" s="16">
        <f t="shared" si="1280"/>
        <v>-0.20250000000000001</v>
      </c>
      <c r="T3081" s="3">
        <f t="shared" si="1281"/>
        <v>272.57637499999981</v>
      </c>
      <c r="U3081" s="3">
        <f t="shared" si="1282"/>
        <v>0.18840359884191943</v>
      </c>
      <c r="V3081" s="3">
        <f t="shared" si="1283"/>
        <v>1446.7684092845052</v>
      </c>
      <c r="W3081" s="19">
        <f t="shared" si="1284"/>
        <v>272.57637499999981</v>
      </c>
      <c r="X3081" s="19">
        <f t="shared" si="1285"/>
        <v>0.18840359884191943</v>
      </c>
      <c r="Y3081" s="19">
        <f t="shared" si="1286"/>
        <v>1446.7684092845052</v>
      </c>
      <c r="Z3081" s="2">
        <f t="shared" si="1287"/>
        <v>-0.20249999999998636</v>
      </c>
      <c r="AA3081" s="2">
        <f t="shared" si="1288"/>
        <v>-15.699499319006691</v>
      </c>
      <c r="AB3081">
        <v>2.54</v>
      </c>
      <c r="AC3081">
        <v>325.12</v>
      </c>
      <c r="AD3081">
        <v>0</v>
      </c>
      <c r="AE3081">
        <v>965.2</v>
      </c>
      <c r="AF3081" s="2">
        <f t="shared" si="1289"/>
        <v>0.33684210526315789</v>
      </c>
      <c r="AG3081" t="b">
        <f t="shared" si="1290"/>
        <v>1</v>
      </c>
      <c r="AH3081" s="2">
        <f t="shared" si="1291"/>
        <v>-2.7424999999999864</v>
      </c>
      <c r="AI3081">
        <f t="shared" si="1292"/>
        <v>2.7424999999999864</v>
      </c>
      <c r="AJ3081" s="2">
        <f t="shared" si="1293"/>
        <v>-15.699499319006691</v>
      </c>
      <c r="AK3081" s="2">
        <f t="shared" si="1294"/>
        <v>15.699499319006691</v>
      </c>
    </row>
    <row r="3082" spans="1:37" x14ac:dyDescent="0.3">
      <c r="A3082" s="18">
        <v>41324</v>
      </c>
      <c r="B3082">
        <v>0</v>
      </c>
      <c r="C3082">
        <v>3</v>
      </c>
      <c r="D3082">
        <v>-1.5</v>
      </c>
      <c r="E3082">
        <v>0.75</v>
      </c>
      <c r="G3082" s="3">
        <f t="shared" si="1296"/>
        <v>272.57637499999981</v>
      </c>
      <c r="H3082" s="3">
        <f t="shared" si="1297"/>
        <v>1446.7684092845052</v>
      </c>
      <c r="I3082" s="10">
        <f t="shared" si="1271"/>
        <v>1432.3007251916601</v>
      </c>
      <c r="J3082" s="3">
        <f t="shared" si="1272"/>
        <v>0.19030666549688832</v>
      </c>
      <c r="K3082" s="3">
        <f t="shared" si="1273"/>
        <v>0</v>
      </c>
      <c r="L3082" s="15">
        <f t="shared" si="1274"/>
        <v>0</v>
      </c>
      <c r="M3082" s="3">
        <f t="shared" si="1275"/>
        <v>0</v>
      </c>
      <c r="N3082" s="15">
        <f t="shared" si="1276"/>
        <v>272.57637499999981</v>
      </c>
      <c r="O3082" s="15">
        <f t="shared" si="1277"/>
        <v>0.19030666549688832</v>
      </c>
      <c r="P3082" s="15">
        <f t="shared" si="1278"/>
        <v>1432.3007251916601</v>
      </c>
      <c r="Q3082" s="3">
        <f t="shared" si="1295"/>
        <v>2</v>
      </c>
      <c r="R3082" s="3">
        <f t="shared" si="1279"/>
        <v>-0.81</v>
      </c>
      <c r="S3082" s="16">
        <f t="shared" si="1280"/>
        <v>-0.60750000000000004</v>
      </c>
      <c r="T3082" s="3">
        <f t="shared" si="1281"/>
        <v>271.9688749999998</v>
      </c>
      <c r="U3082" s="3">
        <f t="shared" si="1282"/>
        <v>0.19030666549688832</v>
      </c>
      <c r="V3082" s="3">
        <f t="shared" si="1283"/>
        <v>1429.1085090997337</v>
      </c>
      <c r="W3082" s="19">
        <f t="shared" si="1284"/>
        <v>271.9688749999998</v>
      </c>
      <c r="X3082" s="19">
        <f t="shared" si="1285"/>
        <v>0.19030666549688832</v>
      </c>
      <c r="Y3082" s="19">
        <f t="shared" si="1286"/>
        <v>1429.1085090997337</v>
      </c>
      <c r="Z3082" s="2">
        <f t="shared" si="1287"/>
        <v>-0.60750000000001592</v>
      </c>
      <c r="AA3082" s="2">
        <f t="shared" si="1288"/>
        <v>-17.659900184771459</v>
      </c>
      <c r="AB3082">
        <v>0</v>
      </c>
      <c r="AC3082">
        <v>325.12</v>
      </c>
      <c r="AD3082">
        <v>-25.4</v>
      </c>
      <c r="AE3082">
        <v>939.8</v>
      </c>
      <c r="AF3082" s="2">
        <f t="shared" si="1289"/>
        <v>0.34594594594594597</v>
      </c>
      <c r="AG3082" t="b">
        <f t="shared" si="1290"/>
        <v>1</v>
      </c>
      <c r="AH3082" s="2">
        <f t="shared" si="1291"/>
        <v>-0.60750000000001592</v>
      </c>
      <c r="AI3082" t="str">
        <f t="shared" si="1292"/>
        <v/>
      </c>
      <c r="AJ3082" s="2">
        <f t="shared" si="1293"/>
        <v>7.7400998152285396</v>
      </c>
      <c r="AK3082" s="2">
        <f t="shared" si="1294"/>
        <v>7.7400998152285396</v>
      </c>
    </row>
    <row r="3083" spans="1:37" x14ac:dyDescent="0.3">
      <c r="A3083" s="18">
        <v>41325</v>
      </c>
      <c r="B3083">
        <v>0.56999999999999995</v>
      </c>
      <c r="C3083">
        <v>5.4</v>
      </c>
      <c r="D3083">
        <v>-1.5</v>
      </c>
      <c r="E3083">
        <v>1.95</v>
      </c>
      <c r="G3083" s="3">
        <f t="shared" si="1296"/>
        <v>271.9688749999998</v>
      </c>
      <c r="H3083" s="3">
        <f t="shared" si="1297"/>
        <v>1429.1085090997337</v>
      </c>
      <c r="I3083" s="10">
        <f t="shared" si="1271"/>
        <v>1414.8174240087365</v>
      </c>
      <c r="J3083" s="3">
        <f t="shared" si="1272"/>
        <v>0.19222895504736193</v>
      </c>
      <c r="K3083" s="3">
        <f t="shared" si="1273"/>
        <v>0.18524999999999997</v>
      </c>
      <c r="L3083" s="15">
        <f t="shared" si="1274"/>
        <v>0.38474999999999998</v>
      </c>
      <c r="M3083" s="3">
        <f t="shared" si="1275"/>
        <v>0.3384375</v>
      </c>
      <c r="N3083" s="15">
        <f t="shared" si="1276"/>
        <v>272.3073124999998</v>
      </c>
      <c r="O3083" s="15">
        <f t="shared" si="1277"/>
        <v>0.19212405731153723</v>
      </c>
      <c r="P3083" s="15">
        <f t="shared" si="1278"/>
        <v>1417.3514567123786</v>
      </c>
      <c r="Q3083" s="3">
        <f t="shared" si="1295"/>
        <v>2</v>
      </c>
      <c r="R3083" s="3">
        <f t="shared" si="1279"/>
        <v>-0.81</v>
      </c>
      <c r="S3083" s="16">
        <f t="shared" si="1280"/>
        <v>-1.5795000000000001</v>
      </c>
      <c r="T3083" s="3">
        <f t="shared" si="1281"/>
        <v>270.7278124999998</v>
      </c>
      <c r="U3083" s="3">
        <f t="shared" si="1282"/>
        <v>0.19212405731153723</v>
      </c>
      <c r="V3083" s="3">
        <f t="shared" si="1283"/>
        <v>1409.130206224009</v>
      </c>
      <c r="W3083" s="19">
        <f t="shared" si="1284"/>
        <v>270.7278124999998</v>
      </c>
      <c r="X3083" s="19">
        <f t="shared" si="1285"/>
        <v>0.19212405731153723</v>
      </c>
      <c r="Y3083" s="19">
        <f t="shared" si="1286"/>
        <v>1409.130206224009</v>
      </c>
      <c r="Z3083" s="2">
        <f t="shared" si="1287"/>
        <v>-1.2410624999999982</v>
      </c>
      <c r="AA3083" s="2">
        <f t="shared" si="1288"/>
        <v>-19.978302875724694</v>
      </c>
      <c r="AB3083">
        <v>7.62</v>
      </c>
      <c r="AC3083">
        <v>332.74</v>
      </c>
      <c r="AD3083">
        <v>76.2</v>
      </c>
      <c r="AE3083">
        <v>1016</v>
      </c>
      <c r="AF3083" s="2">
        <f t="shared" si="1289"/>
        <v>0.32750000000000001</v>
      </c>
      <c r="AG3083" t="b">
        <f t="shared" si="1290"/>
        <v>1</v>
      </c>
      <c r="AH3083" s="2">
        <f t="shared" si="1291"/>
        <v>-8.8610624999999992</v>
      </c>
      <c r="AI3083">
        <f t="shared" si="1292"/>
        <v>8.8610624999999992</v>
      </c>
      <c r="AJ3083" s="2">
        <f t="shared" si="1293"/>
        <v>-96.178302875724697</v>
      </c>
      <c r="AK3083" s="2">
        <f t="shared" si="1294"/>
        <v>96.178302875724697</v>
      </c>
    </row>
    <row r="3084" spans="1:37" x14ac:dyDescent="0.3">
      <c r="A3084" s="18">
        <v>41326</v>
      </c>
      <c r="B3084">
        <v>7.62</v>
      </c>
      <c r="C3084">
        <v>2.8</v>
      </c>
      <c r="D3084">
        <v>-0.6</v>
      </c>
      <c r="E3084">
        <v>1.1000000000000001</v>
      </c>
      <c r="G3084" s="3">
        <f t="shared" si="1296"/>
        <v>270.7278124999998</v>
      </c>
      <c r="H3084" s="3">
        <f t="shared" si="1297"/>
        <v>1409.130206224009</v>
      </c>
      <c r="I3084" s="10">
        <f t="shared" si="1271"/>
        <v>1395.0389041617689</v>
      </c>
      <c r="J3084" s="3">
        <f t="shared" si="1272"/>
        <v>0.19406470435508813</v>
      </c>
      <c r="K3084" s="3">
        <f t="shared" si="1273"/>
        <v>1.3970000000000002</v>
      </c>
      <c r="L3084" s="15">
        <f t="shared" si="1274"/>
        <v>6.2229999999999999</v>
      </c>
      <c r="M3084" s="3">
        <f t="shared" si="1275"/>
        <v>5.8737499999999994</v>
      </c>
      <c r="N3084" s="15">
        <f t="shared" si="1276"/>
        <v>276.60156249999977</v>
      </c>
      <c r="O3084" s="15">
        <f t="shared" si="1277"/>
        <v>0.19149755798557719</v>
      </c>
      <c r="P3084" s="15">
        <f t="shared" si="1278"/>
        <v>1444.413001448469</v>
      </c>
      <c r="Q3084" s="3">
        <f t="shared" si="1295"/>
        <v>2</v>
      </c>
      <c r="R3084" s="3">
        <f t="shared" si="1279"/>
        <v>-0.81</v>
      </c>
      <c r="S3084" s="16">
        <f t="shared" si="1280"/>
        <v>-0.89100000000000013</v>
      </c>
      <c r="T3084" s="3">
        <f t="shared" si="1281"/>
        <v>275.71056249999975</v>
      </c>
      <c r="U3084" s="3">
        <f t="shared" si="1282"/>
        <v>0.19149755798557719</v>
      </c>
      <c r="V3084" s="3">
        <f t="shared" si="1283"/>
        <v>1439.7602006014361</v>
      </c>
      <c r="W3084" s="19">
        <f t="shared" si="1284"/>
        <v>275.71056249999975</v>
      </c>
      <c r="X3084" s="19">
        <f t="shared" si="1285"/>
        <v>0.19149755798557719</v>
      </c>
      <c r="Y3084" s="19">
        <f t="shared" si="1286"/>
        <v>1439.7602006014361</v>
      </c>
      <c r="Z3084" s="2">
        <f t="shared" si="1287"/>
        <v>4.9827499999999532</v>
      </c>
      <c r="AA3084" s="2">
        <f t="shared" si="1288"/>
        <v>30.62999437742701</v>
      </c>
      <c r="AB3084">
        <v>7.62</v>
      </c>
      <c r="AC3084">
        <v>340.36</v>
      </c>
      <c r="AD3084">
        <v>101.6</v>
      </c>
      <c r="AE3084">
        <v>1117.5999999999999</v>
      </c>
      <c r="AF3084" s="2">
        <f t="shared" si="1289"/>
        <v>0.30454545454545456</v>
      </c>
      <c r="AG3084" t="b">
        <f t="shared" si="1290"/>
        <v>1</v>
      </c>
      <c r="AH3084" s="2">
        <f t="shared" si="1291"/>
        <v>-2.6372500000000469</v>
      </c>
      <c r="AI3084">
        <f t="shared" si="1292"/>
        <v>2.6372500000000469</v>
      </c>
      <c r="AJ3084" s="2">
        <f t="shared" si="1293"/>
        <v>-70.970005622572984</v>
      </c>
      <c r="AK3084" s="2">
        <f t="shared" si="1294"/>
        <v>70.970005622572984</v>
      </c>
    </row>
    <row r="3085" spans="1:37" x14ac:dyDescent="0.3">
      <c r="A3085" s="18">
        <v>41327</v>
      </c>
      <c r="B3085">
        <v>15.24</v>
      </c>
      <c r="C3085">
        <v>1.5</v>
      </c>
      <c r="D3085">
        <v>-0.8</v>
      </c>
      <c r="E3085">
        <v>0.35</v>
      </c>
      <c r="G3085" s="3">
        <f t="shared" si="1296"/>
        <v>275.71056249999975</v>
      </c>
      <c r="H3085" s="3">
        <f t="shared" si="1297"/>
        <v>1439.7602006014361</v>
      </c>
      <c r="I3085" s="10">
        <f t="shared" si="1271"/>
        <v>1425.3625985954218</v>
      </c>
      <c r="J3085" s="3">
        <f t="shared" si="1272"/>
        <v>0.19343187675310827</v>
      </c>
      <c r="K3085" s="3">
        <f t="shared" si="1273"/>
        <v>0.88900000000000112</v>
      </c>
      <c r="L3085" s="15">
        <f t="shared" si="1274"/>
        <v>14.350999999999999</v>
      </c>
      <c r="M3085" s="3">
        <f t="shared" si="1275"/>
        <v>14.128749999999998</v>
      </c>
      <c r="N3085" s="15">
        <f t="shared" si="1276"/>
        <v>289.83931249999978</v>
      </c>
      <c r="O3085" s="15">
        <f t="shared" si="1277"/>
        <v>0.18684479808477608</v>
      </c>
      <c r="P3085" s="15">
        <f t="shared" si="1278"/>
        <v>1551.2303016779335</v>
      </c>
      <c r="Q3085" s="3">
        <f t="shared" si="1295"/>
        <v>2</v>
      </c>
      <c r="R3085" s="3">
        <f t="shared" si="1279"/>
        <v>-0.81</v>
      </c>
      <c r="S3085" s="16">
        <f t="shared" si="1280"/>
        <v>-0.28349999999999997</v>
      </c>
      <c r="T3085" s="3">
        <f t="shared" si="1281"/>
        <v>289.55581249999977</v>
      </c>
      <c r="U3085" s="3">
        <f t="shared" si="1282"/>
        <v>0.18684479808477608</v>
      </c>
      <c r="V3085" s="3">
        <f t="shared" si="1283"/>
        <v>1549.712999602061</v>
      </c>
      <c r="W3085" s="19">
        <f t="shared" si="1284"/>
        <v>289.55581249999977</v>
      </c>
      <c r="X3085" s="19">
        <f t="shared" si="1285"/>
        <v>0.18684479808477608</v>
      </c>
      <c r="Y3085" s="19">
        <f t="shared" si="1286"/>
        <v>1549.712999602061</v>
      </c>
      <c r="Z3085" s="2">
        <f t="shared" si="1287"/>
        <v>13.845250000000021</v>
      </c>
      <c r="AA3085" s="2">
        <f t="shared" si="1288"/>
        <v>109.95279900062496</v>
      </c>
      <c r="AB3085">
        <v>10.16</v>
      </c>
      <c r="AC3085">
        <v>350.52</v>
      </c>
      <c r="AD3085">
        <v>50.8</v>
      </c>
      <c r="AE3085">
        <v>1168.4000000000001</v>
      </c>
      <c r="AF3085" s="2">
        <f t="shared" si="1289"/>
        <v>0.29999999999999993</v>
      </c>
      <c r="AG3085" t="b">
        <f t="shared" si="1290"/>
        <v>1</v>
      </c>
      <c r="AH3085" s="2">
        <f t="shared" si="1291"/>
        <v>3.6852500000000212</v>
      </c>
      <c r="AI3085">
        <f t="shared" si="1292"/>
        <v>3.6852500000000212</v>
      </c>
      <c r="AJ3085" s="2">
        <f t="shared" si="1293"/>
        <v>59.152799000624967</v>
      </c>
      <c r="AK3085" s="2">
        <f t="shared" si="1294"/>
        <v>59.152799000624967</v>
      </c>
    </row>
    <row r="3086" spans="1:37" x14ac:dyDescent="0.3">
      <c r="A3086" s="18">
        <v>41328</v>
      </c>
      <c r="B3086">
        <v>22.86</v>
      </c>
      <c r="C3086">
        <v>1.5</v>
      </c>
      <c r="D3086">
        <v>-1.4</v>
      </c>
      <c r="E3086">
        <v>0.05</v>
      </c>
      <c r="G3086" s="3">
        <f t="shared" si="1296"/>
        <v>289.55581249999977</v>
      </c>
      <c r="H3086" s="3">
        <f t="shared" si="1297"/>
        <v>1549.712999602061</v>
      </c>
      <c r="I3086" s="10">
        <f t="shared" si="1271"/>
        <v>1534.2158696060403</v>
      </c>
      <c r="J3086" s="3">
        <f t="shared" si="1272"/>
        <v>0.18873211927755162</v>
      </c>
      <c r="K3086" s="3">
        <f t="shared" si="1273"/>
        <v>0.19050000000000011</v>
      </c>
      <c r="L3086" s="15">
        <f t="shared" si="1274"/>
        <v>22.669499999999999</v>
      </c>
      <c r="M3086" s="3">
        <f t="shared" si="1275"/>
        <v>22.621874999999999</v>
      </c>
      <c r="N3086" s="15">
        <f t="shared" si="1276"/>
        <v>312.17768749999976</v>
      </c>
      <c r="O3086" s="15">
        <f t="shared" si="1277"/>
        <v>0.17948540673318214</v>
      </c>
      <c r="P3086" s="15">
        <f t="shared" si="1278"/>
        <v>1739.2928660995497</v>
      </c>
      <c r="Q3086" s="3">
        <f t="shared" si="1295"/>
        <v>2</v>
      </c>
      <c r="R3086" s="3">
        <f t="shared" si="1279"/>
        <v>-0.81</v>
      </c>
      <c r="S3086" s="16">
        <f t="shared" si="1280"/>
        <v>-4.0500000000000008E-2</v>
      </c>
      <c r="T3086" s="3">
        <f t="shared" si="1281"/>
        <v>312.13718749999975</v>
      </c>
      <c r="U3086" s="3">
        <f t="shared" si="1282"/>
        <v>0.17948540673318214</v>
      </c>
      <c r="V3086" s="3">
        <f t="shared" si="1283"/>
        <v>1739.0672210137616</v>
      </c>
      <c r="W3086" s="19">
        <f t="shared" si="1284"/>
        <v>312.13718749999975</v>
      </c>
      <c r="X3086" s="19">
        <f t="shared" si="1285"/>
        <v>0.17948540673318214</v>
      </c>
      <c r="Y3086" s="19">
        <f t="shared" si="1286"/>
        <v>1739.0672210137616</v>
      </c>
      <c r="Z3086" s="2">
        <f t="shared" si="1287"/>
        <v>22.58137499999998</v>
      </c>
      <c r="AA3086" s="2">
        <f t="shared" si="1288"/>
        <v>189.35422141170056</v>
      </c>
      <c r="AB3086">
        <v>27.94</v>
      </c>
      <c r="AC3086">
        <v>378.46</v>
      </c>
      <c r="AD3086">
        <v>152.4</v>
      </c>
      <c r="AE3086">
        <v>1320.8</v>
      </c>
      <c r="AF3086" s="2">
        <f t="shared" si="1289"/>
        <v>0.28653846153846152</v>
      </c>
      <c r="AG3086" t="b">
        <f t="shared" si="1290"/>
        <v>1</v>
      </c>
      <c r="AH3086" s="2">
        <f t="shared" si="1291"/>
        <v>-5.3586250000000213</v>
      </c>
      <c r="AI3086">
        <f t="shared" si="1292"/>
        <v>5.3586250000000213</v>
      </c>
      <c r="AJ3086" s="2">
        <f t="shared" si="1293"/>
        <v>36.954221411700559</v>
      </c>
      <c r="AK3086" s="2">
        <f t="shared" si="1294"/>
        <v>36.954221411700559</v>
      </c>
    </row>
    <row r="3087" spans="1:37" x14ac:dyDescent="0.3">
      <c r="A3087" s="18">
        <v>41329</v>
      </c>
      <c r="B3087">
        <v>22.86</v>
      </c>
      <c r="C3087">
        <v>1.5</v>
      </c>
      <c r="D3087">
        <v>-2.2000000000000002</v>
      </c>
      <c r="E3087">
        <v>-0.35</v>
      </c>
      <c r="G3087" s="3">
        <f t="shared" si="1296"/>
        <v>312.13718749999975</v>
      </c>
      <c r="H3087" s="3">
        <f t="shared" si="1297"/>
        <v>1739.0672210137616</v>
      </c>
      <c r="I3087" s="10">
        <f t="shared" si="1271"/>
        <v>1721.676548803624</v>
      </c>
      <c r="J3087" s="3">
        <f t="shared" si="1272"/>
        <v>0.18129839063957792</v>
      </c>
      <c r="K3087" s="3">
        <f t="shared" si="1273"/>
        <v>0</v>
      </c>
      <c r="L3087" s="15">
        <f t="shared" si="1274"/>
        <v>22.86</v>
      </c>
      <c r="M3087" s="3">
        <f t="shared" si="1275"/>
        <v>22.86</v>
      </c>
      <c r="N3087" s="15">
        <f t="shared" si="1276"/>
        <v>334.99718749999977</v>
      </c>
      <c r="O3087" s="15">
        <f t="shared" si="1277"/>
        <v>0.17361912535104068</v>
      </c>
      <c r="P3087" s="15">
        <f t="shared" si="1278"/>
        <v>1929.4947306218057</v>
      </c>
      <c r="Q3087" s="3">
        <f t="shared" si="1295"/>
        <v>2</v>
      </c>
      <c r="R3087" s="3">
        <f t="shared" si="1279"/>
        <v>-0.81</v>
      </c>
      <c r="S3087" s="16">
        <f t="shared" si="1280"/>
        <v>0</v>
      </c>
      <c r="T3087" s="3">
        <f t="shared" si="1281"/>
        <v>334.99718749999977</v>
      </c>
      <c r="U3087" s="3">
        <f t="shared" si="1282"/>
        <v>0.17361912535104068</v>
      </c>
      <c r="V3087" s="3">
        <f t="shared" si="1283"/>
        <v>1929.4947306218057</v>
      </c>
      <c r="W3087" s="19">
        <f t="shared" si="1284"/>
        <v>334.99718749999977</v>
      </c>
      <c r="X3087" s="19">
        <f t="shared" si="1285"/>
        <v>0.17361912535104068</v>
      </c>
      <c r="Y3087" s="19">
        <f t="shared" si="1286"/>
        <v>1929.4947306218057</v>
      </c>
      <c r="Z3087" s="2">
        <f t="shared" si="1287"/>
        <v>22.860000000000014</v>
      </c>
      <c r="AA3087" s="2">
        <f t="shared" si="1288"/>
        <v>190.42750960804415</v>
      </c>
      <c r="AB3087">
        <v>20.32</v>
      </c>
      <c r="AC3087">
        <v>398.78</v>
      </c>
      <c r="AD3087">
        <v>177.8</v>
      </c>
      <c r="AE3087">
        <v>1498.6</v>
      </c>
      <c r="AF3087" s="2">
        <f t="shared" si="1289"/>
        <v>0.26610169491525426</v>
      </c>
      <c r="AG3087" t="b">
        <f t="shared" si="1290"/>
        <v>1</v>
      </c>
      <c r="AH3087" s="2">
        <f t="shared" si="1291"/>
        <v>2.5400000000000134</v>
      </c>
      <c r="AI3087">
        <f t="shared" si="1292"/>
        <v>2.5400000000000134</v>
      </c>
      <c r="AJ3087" s="2">
        <f t="shared" si="1293"/>
        <v>12.627509608044136</v>
      </c>
      <c r="AK3087" s="2">
        <f t="shared" si="1294"/>
        <v>12.627509608044136</v>
      </c>
    </row>
    <row r="3088" spans="1:37" x14ac:dyDescent="0.3">
      <c r="A3088" s="18">
        <v>41330</v>
      </c>
      <c r="B3088">
        <v>2.54</v>
      </c>
      <c r="C3088">
        <v>5.6</v>
      </c>
      <c r="D3088">
        <v>-3.9</v>
      </c>
      <c r="E3088">
        <v>0.85</v>
      </c>
      <c r="G3088" s="3">
        <f t="shared" si="1296"/>
        <v>334.99718749999977</v>
      </c>
      <c r="H3088" s="3">
        <f t="shared" si="1297"/>
        <v>1929.4947306218057</v>
      </c>
      <c r="I3088" s="10">
        <f t="shared" si="1271"/>
        <v>1910.1997833155876</v>
      </c>
      <c r="J3088" s="3">
        <f t="shared" si="1272"/>
        <v>0.17537285388994009</v>
      </c>
      <c r="K3088" s="3">
        <f t="shared" si="1273"/>
        <v>0.35983333333333301</v>
      </c>
      <c r="L3088" s="15">
        <f t="shared" si="1274"/>
        <v>2.180166666666667</v>
      </c>
      <c r="M3088" s="3">
        <f t="shared" si="1275"/>
        <v>2.0902083333333339</v>
      </c>
      <c r="N3088" s="15">
        <f t="shared" si="1276"/>
        <v>337.08739583333312</v>
      </c>
      <c r="O3088" s="15">
        <f t="shared" si="1277"/>
        <v>0.1748407935371242</v>
      </c>
      <c r="P3088" s="15">
        <f t="shared" si="1278"/>
        <v>1927.9676614013929</v>
      </c>
      <c r="Q3088" s="3">
        <f t="shared" si="1295"/>
        <v>2</v>
      </c>
      <c r="R3088" s="3">
        <f t="shared" si="1279"/>
        <v>-0.81</v>
      </c>
      <c r="S3088" s="16">
        <f t="shared" si="1280"/>
        <v>-0.6885</v>
      </c>
      <c r="T3088" s="3">
        <f t="shared" si="1281"/>
        <v>336.39889583333314</v>
      </c>
      <c r="U3088" s="3">
        <f t="shared" si="1282"/>
        <v>0.1748407935371242</v>
      </c>
      <c r="V3088" s="3">
        <f t="shared" si="1283"/>
        <v>1924.0297932067272</v>
      </c>
      <c r="W3088" s="19">
        <f t="shared" si="1284"/>
        <v>336.39889583333314</v>
      </c>
      <c r="X3088" s="19">
        <f t="shared" si="1285"/>
        <v>0.1748407935371242</v>
      </c>
      <c r="Y3088" s="19">
        <f t="shared" si="1286"/>
        <v>1924.0297932067272</v>
      </c>
      <c r="Z3088" s="2">
        <f t="shared" si="1287"/>
        <v>1.4017083333333744</v>
      </c>
      <c r="AA3088" s="2">
        <f t="shared" si="1288"/>
        <v>-5.4649374150785661</v>
      </c>
      <c r="AB3088">
        <v>0</v>
      </c>
      <c r="AC3088">
        <v>398.78</v>
      </c>
      <c r="AD3088">
        <v>-76.2</v>
      </c>
      <c r="AE3088">
        <v>1422.4</v>
      </c>
      <c r="AF3088" s="2">
        <f t="shared" si="1289"/>
        <v>0.2803571428571428</v>
      </c>
      <c r="AG3088" t="b">
        <f t="shared" si="1290"/>
        <v>1</v>
      </c>
      <c r="AH3088" s="2">
        <f t="shared" si="1291"/>
        <v>1.4017083333333744</v>
      </c>
      <c r="AI3088">
        <f t="shared" si="1292"/>
        <v>1.4017083333333744</v>
      </c>
      <c r="AJ3088" s="2">
        <f t="shared" si="1293"/>
        <v>70.735062584921437</v>
      </c>
      <c r="AK3088" s="2">
        <f t="shared" si="1294"/>
        <v>70.735062584921437</v>
      </c>
    </row>
    <row r="3089" spans="1:37" x14ac:dyDescent="0.3">
      <c r="A3089" s="18">
        <v>41331</v>
      </c>
      <c r="B3089">
        <v>10.16</v>
      </c>
      <c r="C3089">
        <v>1.6</v>
      </c>
      <c r="D3089">
        <v>-1.3</v>
      </c>
      <c r="E3089">
        <v>0.15</v>
      </c>
      <c r="G3089" s="3">
        <f t="shared" si="1296"/>
        <v>336.39889583333314</v>
      </c>
      <c r="H3089" s="3">
        <f t="shared" si="1297"/>
        <v>1924.0297932067272</v>
      </c>
      <c r="I3089" s="10">
        <f t="shared" si="1271"/>
        <v>1904.7894952746599</v>
      </c>
      <c r="J3089" s="3">
        <f t="shared" si="1272"/>
        <v>0.1766068621587113</v>
      </c>
      <c r="K3089" s="3">
        <f t="shared" si="1273"/>
        <v>0.25399999999999956</v>
      </c>
      <c r="L3089" s="15">
        <f t="shared" si="1274"/>
        <v>9.9060000000000006</v>
      </c>
      <c r="M3089" s="3">
        <f t="shared" si="1275"/>
        <v>9.8425000000000011</v>
      </c>
      <c r="N3089" s="15">
        <f t="shared" si="1276"/>
        <v>346.24139583333317</v>
      </c>
      <c r="O3089" s="15">
        <f t="shared" si="1277"/>
        <v>0.17369338079763605</v>
      </c>
      <c r="P3089" s="15">
        <f t="shared" si="1278"/>
        <v>1993.4058180186305</v>
      </c>
      <c r="Q3089" s="3">
        <f t="shared" si="1295"/>
        <v>2</v>
      </c>
      <c r="R3089" s="3">
        <f t="shared" si="1279"/>
        <v>-0.81</v>
      </c>
      <c r="S3089" s="16">
        <f t="shared" si="1280"/>
        <v>-0.1215</v>
      </c>
      <c r="T3089" s="3">
        <f t="shared" si="1281"/>
        <v>346.11989583333315</v>
      </c>
      <c r="U3089" s="3">
        <f t="shared" si="1282"/>
        <v>0.17369338079763605</v>
      </c>
      <c r="V3089" s="3">
        <f t="shared" si="1283"/>
        <v>1992.7063094971079</v>
      </c>
      <c r="W3089" s="19">
        <f t="shared" si="1284"/>
        <v>346.11989583333315</v>
      </c>
      <c r="X3089" s="19">
        <f t="shared" si="1285"/>
        <v>0.17369338079763605</v>
      </c>
      <c r="Y3089" s="19">
        <f t="shared" si="1286"/>
        <v>1992.7063094971079</v>
      </c>
      <c r="Z3089" s="2">
        <f t="shared" si="1287"/>
        <v>9.7210000000000036</v>
      </c>
      <c r="AA3089" s="2">
        <f t="shared" si="1288"/>
        <v>68.676516290380732</v>
      </c>
      <c r="AB3089">
        <v>15.24</v>
      </c>
      <c r="AC3089">
        <v>414.02</v>
      </c>
      <c r="AD3089">
        <v>50.8</v>
      </c>
      <c r="AE3089">
        <v>1473.2</v>
      </c>
      <c r="AF3089" s="2">
        <f t="shared" si="1289"/>
        <v>0.2810344827586207</v>
      </c>
      <c r="AG3089" t="b">
        <f t="shared" si="1290"/>
        <v>1</v>
      </c>
      <c r="AH3089" s="2">
        <f t="shared" si="1291"/>
        <v>-5.5189999999999966</v>
      </c>
      <c r="AI3089">
        <f t="shared" si="1292"/>
        <v>5.5189999999999966</v>
      </c>
      <c r="AJ3089" s="2">
        <f t="shared" si="1293"/>
        <v>17.876516290380735</v>
      </c>
      <c r="AK3089" s="2">
        <f t="shared" si="1294"/>
        <v>17.876516290380735</v>
      </c>
    </row>
    <row r="3090" spans="1:37" x14ac:dyDescent="0.3">
      <c r="A3090" s="18">
        <v>41332</v>
      </c>
      <c r="B3090">
        <v>0</v>
      </c>
      <c r="C3090">
        <v>4.0999999999999996</v>
      </c>
      <c r="D3090">
        <v>-4.3</v>
      </c>
      <c r="E3090">
        <v>-0.1</v>
      </c>
      <c r="G3090" s="3">
        <f t="shared" si="1296"/>
        <v>346.11989583333315</v>
      </c>
      <c r="H3090" s="3">
        <f t="shared" si="1297"/>
        <v>1992.7063094971079</v>
      </c>
      <c r="I3090" s="10">
        <f t="shared" ref="I3090:I3153" si="1298">ASNWD*Compact_coef</f>
        <v>1972.7792464021368</v>
      </c>
      <c r="J3090" s="3">
        <f t="shared" ref="J3090:J3153" si="1299">IF(ASNWDC&gt;0,ASWE/ASNWDC,0)</f>
        <v>0.17544785939155155</v>
      </c>
      <c r="K3090" s="3">
        <f t="shared" ref="K3090:K3153" si="1300">MAX(0,IP-SNOW)</f>
        <v>0</v>
      </c>
      <c r="L3090" s="15">
        <f t="shared" ref="L3090:L3153" si="1301">IP*(1-((MIN(Rainthresh,MAX(Snowthresh,E3090))-Snowthresh)/(Rainthresh-Snowthresh)))</f>
        <v>0</v>
      </c>
      <c r="M3090" s="3">
        <f t="shared" ref="M3090:M3153" si="1302">(SNOW*SWE_gain_coef)-(RAIN*SWE_loss_coef)</f>
        <v>0</v>
      </c>
      <c r="N3090" s="15">
        <f t="shared" ref="N3090:N3153" si="1303">MAX(0,ASWE+ISWES)</f>
        <v>346.11989583333315</v>
      </c>
      <c r="O3090" s="15">
        <f t="shared" ref="O3090:O3153" si="1304">IF(ASNWDS&gt;0,ASWES/ASNWDS,0)</f>
        <v>0.17544785939155155</v>
      </c>
      <c r="P3090" s="15">
        <f t="shared" ref="P3090:P3153" si="1305">MAX(0,I3090+((L3090*SWE_gain_coef)/Snowfall_density)-(K3090/MAX(0.1,J3090)))</f>
        <v>1972.7792464021368</v>
      </c>
      <c r="Q3090" s="3">
        <f t="shared" si="1295"/>
        <v>2</v>
      </c>
      <c r="R3090" s="3">
        <f t="shared" ref="R3090:R3153" si="1306">IF(MONTH&gt;3,IF(MONTH&lt;10,Melt_coef_late,Melt_coef_early),Melt_coef_early)</f>
        <v>-0.81</v>
      </c>
      <c r="S3090" s="16">
        <f t="shared" ref="S3090:S3153" si="1307">MIN(0,Melt_coef*(TMEAN-Melt_thresh))</f>
        <v>0</v>
      </c>
      <c r="T3090" s="3">
        <f t="shared" ref="T3090:T3153" si="1308">MAX(0,ASWES+ISWEM)</f>
        <v>346.11989583333315</v>
      </c>
      <c r="U3090" s="3">
        <f t="shared" ref="U3090:U3153" si="1309">MIN(O3090,ADENS_max)</f>
        <v>0.17544785939155155</v>
      </c>
      <c r="V3090" s="3">
        <f t="shared" ref="V3090:V3153" si="1310">IF(ADENSM&gt;0,ASWEM/ADENSM,0)</f>
        <v>1972.7792464021368</v>
      </c>
      <c r="W3090" s="19">
        <f t="shared" ref="W3090:W3153" si="1311">ASWEM</f>
        <v>346.11989583333315</v>
      </c>
      <c r="X3090" s="19">
        <f t="shared" ref="X3090:X3153" si="1312">ADENSM</f>
        <v>0.17544785939155155</v>
      </c>
      <c r="Y3090" s="19">
        <f t="shared" ref="Y3090:Y3153" si="1313">ASNWDM</f>
        <v>1972.7792464021368</v>
      </c>
      <c r="Z3090" s="2">
        <f t="shared" ref="Z3090:Z3153" si="1314">W3090-G3090</f>
        <v>0</v>
      </c>
      <c r="AA3090" s="2">
        <f t="shared" ref="AA3090:AA3153" si="1315">Y3090-H3090</f>
        <v>-19.927063094971118</v>
      </c>
      <c r="AB3090">
        <v>-2.54</v>
      </c>
      <c r="AC3090">
        <v>411.48</v>
      </c>
      <c r="AD3090">
        <v>-25.4</v>
      </c>
      <c r="AE3090">
        <v>1447.8</v>
      </c>
      <c r="AF3090" s="2">
        <f t="shared" ref="AF3090:AF3153" si="1316">IF(asnwd_obs&gt;0,aswe_obs/asnwd_obs,0)</f>
        <v>0.28421052631578947</v>
      </c>
      <c r="AG3090" t="b">
        <f t="shared" ref="AG3090:AG3153" si="1317">OR(Z3090&lt;&gt;0,AB3090&lt;&gt;0)</f>
        <v>1</v>
      </c>
      <c r="AH3090" s="2">
        <f t="shared" ref="AH3090:AH3153" si="1318">IF(AG3090=TRUE,Z3090-AB3090,"")</f>
        <v>2.54</v>
      </c>
      <c r="AI3090">
        <f t="shared" ref="AI3090:AI3153" si="1319">IF(AG3080=TRUE,ABS(Z3090-AB3090),"")</f>
        <v>2.54</v>
      </c>
      <c r="AJ3090" s="2">
        <f t="shared" ref="AJ3090:AJ3153" si="1320">IF(AG3090=TRUE,AA3090-AD3090,"")</f>
        <v>5.472936905028881</v>
      </c>
      <c r="AK3090" s="2">
        <f t="shared" ref="AK3090:AK3153" si="1321">IF(AG3090=TRUE,ABS(AA3090-AD3090),"")</f>
        <v>5.472936905028881</v>
      </c>
    </row>
    <row r="3091" spans="1:37" x14ac:dyDescent="0.3">
      <c r="A3091" s="18">
        <v>41333</v>
      </c>
      <c r="B3091">
        <v>5.08</v>
      </c>
      <c r="C3091">
        <v>4.9000000000000004</v>
      </c>
      <c r="D3091">
        <v>-1.2</v>
      </c>
      <c r="E3091">
        <v>1.85</v>
      </c>
      <c r="G3091" s="3">
        <f t="shared" si="1296"/>
        <v>346.11989583333315</v>
      </c>
      <c r="H3091" s="3">
        <f t="shared" si="1297"/>
        <v>1972.7792464021368</v>
      </c>
      <c r="I3091" s="10">
        <f t="shared" si="1298"/>
        <v>1953.0514539381154</v>
      </c>
      <c r="J3091" s="3">
        <f t="shared" si="1299"/>
        <v>0.17722005999146623</v>
      </c>
      <c r="K3091" s="3">
        <f t="shared" si="1300"/>
        <v>1.5663333333333336</v>
      </c>
      <c r="L3091" s="15">
        <f t="shared" si="1301"/>
        <v>3.5136666666666665</v>
      </c>
      <c r="M3091" s="3">
        <f t="shared" si="1302"/>
        <v>3.1220833333333333</v>
      </c>
      <c r="N3091" s="15">
        <f t="shared" si="1303"/>
        <v>349.24197916666645</v>
      </c>
      <c r="O3091" s="15">
        <f t="shared" si="1304"/>
        <v>0.17672798248990473</v>
      </c>
      <c r="P3091" s="15">
        <f t="shared" si="1305"/>
        <v>1976.1555258325675</v>
      </c>
      <c r="Q3091" s="3">
        <f t="shared" ref="Q3091:Q3154" si="1322">MONTH(A3091)</f>
        <v>2</v>
      </c>
      <c r="R3091" s="3">
        <f t="shared" si="1306"/>
        <v>-0.81</v>
      </c>
      <c r="S3091" s="16">
        <f t="shared" si="1307"/>
        <v>-1.4985000000000002</v>
      </c>
      <c r="T3091" s="3">
        <f t="shared" si="1308"/>
        <v>347.74347916666648</v>
      </c>
      <c r="U3091" s="3">
        <f t="shared" si="1309"/>
        <v>0.17672798248990473</v>
      </c>
      <c r="V3091" s="3">
        <f t="shared" si="1310"/>
        <v>1967.6763932193403</v>
      </c>
      <c r="W3091" s="19">
        <f t="shared" si="1311"/>
        <v>347.74347916666648</v>
      </c>
      <c r="X3091" s="19">
        <f t="shared" si="1312"/>
        <v>0.17672798248990473</v>
      </c>
      <c r="Y3091" s="19">
        <f t="shared" si="1313"/>
        <v>1967.6763932193403</v>
      </c>
      <c r="Z3091" s="2">
        <f t="shared" si="1314"/>
        <v>1.6235833333333289</v>
      </c>
      <c r="AA3091" s="2">
        <f t="shared" si="1315"/>
        <v>-5.1028531827964798</v>
      </c>
      <c r="AB3091">
        <v>2.54</v>
      </c>
      <c r="AC3091">
        <v>414.02</v>
      </c>
      <c r="AD3091">
        <v>-50.8</v>
      </c>
      <c r="AE3091">
        <v>1397</v>
      </c>
      <c r="AF3091" s="2">
        <f t="shared" si="1316"/>
        <v>0.29636363636363633</v>
      </c>
      <c r="AG3091" t="b">
        <f t="shared" si="1317"/>
        <v>1</v>
      </c>
      <c r="AH3091" s="2">
        <f t="shared" si="1318"/>
        <v>-0.9164166666666711</v>
      </c>
      <c r="AI3091">
        <f t="shared" si="1319"/>
        <v>0.9164166666666711</v>
      </c>
      <c r="AJ3091" s="2">
        <f t="shared" si="1320"/>
        <v>45.697146817203517</v>
      </c>
      <c r="AK3091" s="2">
        <f t="shared" si="1321"/>
        <v>45.697146817203517</v>
      </c>
    </row>
    <row r="3092" spans="1:37" x14ac:dyDescent="0.3">
      <c r="A3092" s="18">
        <v>41334</v>
      </c>
      <c r="B3092">
        <v>15.24</v>
      </c>
      <c r="C3092">
        <v>5.6</v>
      </c>
      <c r="D3092">
        <v>1.7</v>
      </c>
      <c r="E3092">
        <v>3.65</v>
      </c>
      <c r="G3092" s="3">
        <f t="shared" si="1296"/>
        <v>347.74347916666648</v>
      </c>
      <c r="H3092" s="3">
        <f t="shared" si="1297"/>
        <v>1967.6763932193403</v>
      </c>
      <c r="I3092" s="10">
        <f t="shared" si="1298"/>
        <v>1947.9996292871469</v>
      </c>
      <c r="J3092" s="3">
        <f t="shared" si="1299"/>
        <v>0.1785131136261664</v>
      </c>
      <c r="K3092" s="3">
        <f t="shared" si="1300"/>
        <v>9.270999999999999</v>
      </c>
      <c r="L3092" s="15">
        <f t="shared" si="1301"/>
        <v>5.9690000000000012</v>
      </c>
      <c r="M3092" s="3">
        <f t="shared" si="1302"/>
        <v>3.6512500000000014</v>
      </c>
      <c r="N3092" s="15">
        <f t="shared" si="1303"/>
        <v>351.39472916666648</v>
      </c>
      <c r="O3092" s="15">
        <f t="shared" si="1304"/>
        <v>0.18017205414556611</v>
      </c>
      <c r="P3092" s="15">
        <f t="shared" si="1305"/>
        <v>1950.3287057090702</v>
      </c>
      <c r="Q3092" s="3">
        <f t="shared" si="1322"/>
        <v>3</v>
      </c>
      <c r="R3092" s="3">
        <f t="shared" si="1306"/>
        <v>-0.81</v>
      </c>
      <c r="S3092" s="16">
        <f t="shared" si="1307"/>
        <v>-2.9565000000000001</v>
      </c>
      <c r="T3092" s="3">
        <f t="shared" si="1308"/>
        <v>348.43822916666647</v>
      </c>
      <c r="U3092" s="3">
        <f t="shared" si="1309"/>
        <v>0.18017205414556611</v>
      </c>
      <c r="V3092" s="3">
        <f t="shared" si="1310"/>
        <v>1933.9193906572955</v>
      </c>
      <c r="W3092" s="19">
        <f t="shared" si="1311"/>
        <v>348.43822916666647</v>
      </c>
      <c r="X3092" s="19">
        <f t="shared" si="1312"/>
        <v>0.18017205414556611</v>
      </c>
      <c r="Y3092" s="19">
        <f t="shared" si="1313"/>
        <v>1933.9193906572955</v>
      </c>
      <c r="Z3092" s="2">
        <f t="shared" si="1314"/>
        <v>0.69474999999999909</v>
      </c>
      <c r="AA3092" s="2">
        <f t="shared" si="1315"/>
        <v>-33.757002562044818</v>
      </c>
      <c r="AB3092">
        <v>0</v>
      </c>
      <c r="AC3092">
        <v>414.02</v>
      </c>
      <c r="AD3092">
        <v>-101.6</v>
      </c>
      <c r="AE3092">
        <v>1295.4000000000001</v>
      </c>
      <c r="AF3092" s="2">
        <f t="shared" si="1316"/>
        <v>0.31960784313725488</v>
      </c>
      <c r="AG3092" t="b">
        <f t="shared" si="1317"/>
        <v>1</v>
      </c>
      <c r="AH3092" s="2">
        <f t="shared" si="1318"/>
        <v>0.69474999999999909</v>
      </c>
      <c r="AI3092">
        <f t="shared" si="1319"/>
        <v>0.69474999999999909</v>
      </c>
      <c r="AJ3092" s="2">
        <f t="shared" si="1320"/>
        <v>67.842997437955177</v>
      </c>
      <c r="AK3092" s="2">
        <f t="shared" si="1321"/>
        <v>67.842997437955177</v>
      </c>
    </row>
    <row r="3093" spans="1:37" x14ac:dyDescent="0.3">
      <c r="A3093" s="18">
        <v>41335</v>
      </c>
      <c r="B3093">
        <v>2.54</v>
      </c>
      <c r="C3093">
        <v>9.6999999999999993</v>
      </c>
      <c r="D3093">
        <v>2.8</v>
      </c>
      <c r="E3093">
        <v>6.25</v>
      </c>
      <c r="G3093" s="3">
        <f t="shared" si="1296"/>
        <v>348.43822916666647</v>
      </c>
      <c r="H3093" s="3">
        <f t="shared" si="1297"/>
        <v>1933.9193906572955</v>
      </c>
      <c r="I3093" s="10">
        <f t="shared" si="1298"/>
        <v>1914.5801967507225</v>
      </c>
      <c r="J3093" s="3">
        <f t="shared" si="1299"/>
        <v>0.18199197388441021</v>
      </c>
      <c r="K3093" s="3">
        <f t="shared" si="1300"/>
        <v>2.54</v>
      </c>
      <c r="L3093" s="15">
        <f t="shared" si="1301"/>
        <v>0</v>
      </c>
      <c r="M3093" s="3">
        <f t="shared" si="1302"/>
        <v>-0.63500000000000001</v>
      </c>
      <c r="N3093" s="15">
        <f t="shared" si="1303"/>
        <v>347.80322916666648</v>
      </c>
      <c r="O3093" s="15">
        <f t="shared" si="1304"/>
        <v>0.18299427653014813</v>
      </c>
      <c r="P3093" s="15">
        <f t="shared" si="1305"/>
        <v>1900.6235373124703</v>
      </c>
      <c r="Q3093" s="3">
        <f t="shared" si="1322"/>
        <v>3</v>
      </c>
      <c r="R3093" s="3">
        <f t="shared" si="1306"/>
        <v>-0.81</v>
      </c>
      <c r="S3093" s="16">
        <f t="shared" si="1307"/>
        <v>-5.0625</v>
      </c>
      <c r="T3093" s="3">
        <f t="shared" si="1308"/>
        <v>342.74072916666648</v>
      </c>
      <c r="U3093" s="3">
        <f t="shared" si="1309"/>
        <v>0.18299427653014813</v>
      </c>
      <c r="V3093" s="3">
        <f t="shared" si="1310"/>
        <v>1872.9587376477334</v>
      </c>
      <c r="W3093" s="19">
        <f t="shared" si="1311"/>
        <v>342.74072916666648</v>
      </c>
      <c r="X3093" s="19">
        <f t="shared" si="1312"/>
        <v>0.18299427653014813</v>
      </c>
      <c r="Y3093" s="19">
        <f t="shared" si="1313"/>
        <v>1872.9587376477334</v>
      </c>
      <c r="Z3093" s="2">
        <f t="shared" si="1314"/>
        <v>-5.6974999999999909</v>
      </c>
      <c r="AA3093" s="2">
        <f t="shared" si="1315"/>
        <v>-60.960653009562066</v>
      </c>
      <c r="AB3093">
        <v>-7.62</v>
      </c>
      <c r="AC3093">
        <v>406.4</v>
      </c>
      <c r="AD3093">
        <v>-76.2</v>
      </c>
      <c r="AE3093">
        <v>1219.2</v>
      </c>
      <c r="AF3093" s="2">
        <f t="shared" si="1316"/>
        <v>0.33333333333333331</v>
      </c>
      <c r="AG3093" t="b">
        <f t="shared" si="1317"/>
        <v>1</v>
      </c>
      <c r="AH3093" s="2">
        <f t="shared" si="1318"/>
        <v>1.9225000000000092</v>
      </c>
      <c r="AI3093">
        <f t="shared" si="1319"/>
        <v>1.9225000000000092</v>
      </c>
      <c r="AJ3093" s="2">
        <f t="shared" si="1320"/>
        <v>15.239346990437937</v>
      </c>
      <c r="AK3093" s="2">
        <f t="shared" si="1321"/>
        <v>15.239346990437937</v>
      </c>
    </row>
    <row r="3094" spans="1:37" x14ac:dyDescent="0.3">
      <c r="A3094" s="18">
        <v>41336</v>
      </c>
      <c r="B3094">
        <v>5.08</v>
      </c>
      <c r="C3094">
        <v>7.6</v>
      </c>
      <c r="D3094">
        <v>2.1</v>
      </c>
      <c r="E3094">
        <v>4.8499999999999996</v>
      </c>
      <c r="G3094" s="3">
        <f t="shared" si="1296"/>
        <v>342.74072916666648</v>
      </c>
      <c r="H3094" s="3">
        <f t="shared" si="1297"/>
        <v>1872.9587376477334</v>
      </c>
      <c r="I3094" s="10">
        <f t="shared" si="1298"/>
        <v>1854.229150271256</v>
      </c>
      <c r="J3094" s="3">
        <f t="shared" si="1299"/>
        <v>0.1848427035658062</v>
      </c>
      <c r="K3094" s="3">
        <f t="shared" si="1300"/>
        <v>4.1063333333333327</v>
      </c>
      <c r="L3094" s="15">
        <f t="shared" si="1301"/>
        <v>0.97366666666666712</v>
      </c>
      <c r="M3094" s="3">
        <f t="shared" si="1302"/>
        <v>-5.2916666666666057E-2</v>
      </c>
      <c r="N3094" s="15">
        <f t="shared" si="1303"/>
        <v>342.68781249999984</v>
      </c>
      <c r="O3094" s="15">
        <f t="shared" si="1304"/>
        <v>0.18615582439531805</v>
      </c>
      <c r="P3094" s="15">
        <f t="shared" si="1305"/>
        <v>1840.865380458215</v>
      </c>
      <c r="Q3094" s="3">
        <f t="shared" si="1322"/>
        <v>3</v>
      </c>
      <c r="R3094" s="3">
        <f t="shared" si="1306"/>
        <v>-0.81</v>
      </c>
      <c r="S3094" s="16">
        <f t="shared" si="1307"/>
        <v>-3.9285000000000001</v>
      </c>
      <c r="T3094" s="3">
        <f t="shared" si="1308"/>
        <v>338.75931249999985</v>
      </c>
      <c r="U3094" s="3">
        <f t="shared" si="1309"/>
        <v>0.18615582439531805</v>
      </c>
      <c r="V3094" s="3">
        <f t="shared" si="1310"/>
        <v>1819.7620923244124</v>
      </c>
      <c r="W3094" s="19">
        <f t="shared" si="1311"/>
        <v>338.75931249999985</v>
      </c>
      <c r="X3094" s="19">
        <f t="shared" si="1312"/>
        <v>0.18615582439531805</v>
      </c>
      <c r="Y3094" s="19">
        <f t="shared" si="1313"/>
        <v>1819.7620923244124</v>
      </c>
      <c r="Z3094" s="2">
        <f t="shared" si="1314"/>
        <v>-3.9814166666666324</v>
      </c>
      <c r="AA3094" s="2">
        <f t="shared" si="1315"/>
        <v>-53.196645323321036</v>
      </c>
      <c r="AB3094">
        <v>-2.54</v>
      </c>
      <c r="AC3094">
        <v>403.86</v>
      </c>
      <c r="AD3094">
        <v>-50.8</v>
      </c>
      <c r="AE3094">
        <v>1168.4000000000001</v>
      </c>
      <c r="AF3094" s="2">
        <f t="shared" si="1316"/>
        <v>0.34565217391304348</v>
      </c>
      <c r="AG3094" t="b">
        <f t="shared" si="1317"/>
        <v>1</v>
      </c>
      <c r="AH3094" s="2">
        <f t="shared" si="1318"/>
        <v>-1.4414166666666324</v>
      </c>
      <c r="AI3094">
        <f t="shared" si="1319"/>
        <v>1.4414166666666324</v>
      </c>
      <c r="AJ3094" s="2">
        <f t="shared" si="1320"/>
        <v>-2.3966453233210387</v>
      </c>
      <c r="AK3094" s="2">
        <f t="shared" si="1321"/>
        <v>2.3966453233210387</v>
      </c>
    </row>
    <row r="3095" spans="1:37" x14ac:dyDescent="0.3">
      <c r="A3095" s="18">
        <v>41337</v>
      </c>
      <c r="B3095">
        <v>0</v>
      </c>
      <c r="C3095">
        <v>4</v>
      </c>
      <c r="D3095">
        <v>-2</v>
      </c>
      <c r="E3095">
        <v>1</v>
      </c>
      <c r="G3095" s="3">
        <f t="shared" si="1296"/>
        <v>338.75931249999985</v>
      </c>
      <c r="H3095" s="3">
        <f t="shared" si="1297"/>
        <v>1819.7620923244124</v>
      </c>
      <c r="I3095" s="10">
        <f t="shared" si="1298"/>
        <v>1801.5644714011682</v>
      </c>
      <c r="J3095" s="3">
        <f t="shared" si="1299"/>
        <v>0.188036186257897</v>
      </c>
      <c r="K3095" s="3">
        <f t="shared" si="1300"/>
        <v>0</v>
      </c>
      <c r="L3095" s="15">
        <f t="shared" si="1301"/>
        <v>0</v>
      </c>
      <c r="M3095" s="3">
        <f t="shared" si="1302"/>
        <v>0</v>
      </c>
      <c r="N3095" s="15">
        <f t="shared" si="1303"/>
        <v>338.75931249999985</v>
      </c>
      <c r="O3095" s="15">
        <f t="shared" si="1304"/>
        <v>0.188036186257897</v>
      </c>
      <c r="P3095" s="15">
        <f t="shared" si="1305"/>
        <v>1801.5644714011682</v>
      </c>
      <c r="Q3095" s="3">
        <f t="shared" si="1322"/>
        <v>3</v>
      </c>
      <c r="R3095" s="3">
        <f t="shared" si="1306"/>
        <v>-0.81</v>
      </c>
      <c r="S3095" s="16">
        <f t="shared" si="1307"/>
        <v>-0.81</v>
      </c>
      <c r="T3095" s="3">
        <f t="shared" si="1308"/>
        <v>337.94931249999985</v>
      </c>
      <c r="U3095" s="3">
        <f t="shared" si="1309"/>
        <v>0.188036186257897</v>
      </c>
      <c r="V3095" s="3">
        <f t="shared" si="1310"/>
        <v>1797.2567899058147</v>
      </c>
      <c r="W3095" s="19">
        <f t="shared" si="1311"/>
        <v>337.94931249999985</v>
      </c>
      <c r="X3095" s="19">
        <f t="shared" si="1312"/>
        <v>0.188036186257897</v>
      </c>
      <c r="Y3095" s="19">
        <f t="shared" si="1313"/>
        <v>1797.2567899058147</v>
      </c>
      <c r="Z3095" s="2">
        <f t="shared" si="1314"/>
        <v>-0.81000000000000227</v>
      </c>
      <c r="AA3095" s="2">
        <f t="shared" si="1315"/>
        <v>-22.505302418597694</v>
      </c>
      <c r="AB3095">
        <v>0</v>
      </c>
      <c r="AC3095">
        <v>403.86</v>
      </c>
      <c r="AD3095">
        <v>-25.4</v>
      </c>
      <c r="AE3095">
        <v>1143</v>
      </c>
      <c r="AF3095" s="2">
        <f t="shared" si="1316"/>
        <v>0.35333333333333333</v>
      </c>
      <c r="AG3095" t="b">
        <f t="shared" si="1317"/>
        <v>1</v>
      </c>
      <c r="AH3095" s="2">
        <f t="shared" si="1318"/>
        <v>-0.81000000000000227</v>
      </c>
      <c r="AI3095">
        <f t="shared" si="1319"/>
        <v>0.81000000000000227</v>
      </c>
      <c r="AJ3095" s="2">
        <f t="shared" si="1320"/>
        <v>2.8946975814023048</v>
      </c>
      <c r="AK3095" s="2">
        <f t="shared" si="1321"/>
        <v>2.8946975814023048</v>
      </c>
    </row>
    <row r="3096" spans="1:37" x14ac:dyDescent="0.3">
      <c r="A3096" s="18">
        <v>41338</v>
      </c>
      <c r="B3096">
        <v>0</v>
      </c>
      <c r="C3096">
        <v>9.3000000000000007</v>
      </c>
      <c r="D3096">
        <v>-1.9</v>
      </c>
      <c r="E3096">
        <v>3.7</v>
      </c>
      <c r="G3096" s="3">
        <f t="shared" si="1296"/>
        <v>337.94931249999985</v>
      </c>
      <c r="H3096" s="3">
        <f t="shared" si="1297"/>
        <v>1797.2567899058147</v>
      </c>
      <c r="I3096" s="10">
        <f t="shared" si="1298"/>
        <v>1779.2842220067564</v>
      </c>
      <c r="J3096" s="3">
        <f t="shared" si="1299"/>
        <v>0.18993554167464347</v>
      </c>
      <c r="K3096" s="3">
        <f t="shared" si="1300"/>
        <v>0</v>
      </c>
      <c r="L3096" s="15">
        <f t="shared" si="1301"/>
        <v>0</v>
      </c>
      <c r="M3096" s="3">
        <f t="shared" si="1302"/>
        <v>0</v>
      </c>
      <c r="N3096" s="15">
        <f t="shared" si="1303"/>
        <v>337.94931249999985</v>
      </c>
      <c r="O3096" s="15">
        <f t="shared" si="1304"/>
        <v>0.18993554167464347</v>
      </c>
      <c r="P3096" s="15">
        <f t="shared" si="1305"/>
        <v>1779.2842220067564</v>
      </c>
      <c r="Q3096" s="3">
        <f t="shared" si="1322"/>
        <v>3</v>
      </c>
      <c r="R3096" s="3">
        <f t="shared" si="1306"/>
        <v>-0.81</v>
      </c>
      <c r="S3096" s="16">
        <f t="shared" si="1307"/>
        <v>-2.9970000000000003</v>
      </c>
      <c r="T3096" s="3">
        <f t="shared" si="1308"/>
        <v>334.95231249999983</v>
      </c>
      <c r="U3096" s="3">
        <f t="shared" si="1309"/>
        <v>0.18993554167464347</v>
      </c>
      <c r="V3096" s="3">
        <f t="shared" si="1310"/>
        <v>1763.5051846892761</v>
      </c>
      <c r="W3096" s="19">
        <f t="shared" si="1311"/>
        <v>334.95231249999983</v>
      </c>
      <c r="X3096" s="19">
        <f t="shared" si="1312"/>
        <v>0.18993554167464347</v>
      </c>
      <c r="Y3096" s="19">
        <f t="shared" si="1313"/>
        <v>1763.5051846892761</v>
      </c>
      <c r="Z3096" s="2">
        <f t="shared" si="1314"/>
        <v>-2.9970000000000141</v>
      </c>
      <c r="AA3096" s="2">
        <f t="shared" si="1315"/>
        <v>-33.751605216538564</v>
      </c>
      <c r="AB3096">
        <v>-2.54</v>
      </c>
      <c r="AC3096">
        <v>401.32</v>
      </c>
      <c r="AD3096">
        <v>0</v>
      </c>
      <c r="AE3096">
        <v>1143</v>
      </c>
      <c r="AF3096" s="2">
        <f t="shared" si="1316"/>
        <v>0.3511111111111111</v>
      </c>
      <c r="AG3096" t="b">
        <f t="shared" si="1317"/>
        <v>1</v>
      </c>
      <c r="AH3096" s="2">
        <f t="shared" si="1318"/>
        <v>-0.45700000000001406</v>
      </c>
      <c r="AI3096">
        <f t="shared" si="1319"/>
        <v>0.45700000000001406</v>
      </c>
      <c r="AJ3096" s="2">
        <f t="shared" si="1320"/>
        <v>-33.751605216538564</v>
      </c>
      <c r="AK3096" s="2">
        <f t="shared" si="1321"/>
        <v>33.751605216538564</v>
      </c>
    </row>
    <row r="3097" spans="1:37" x14ac:dyDescent="0.3">
      <c r="A3097" s="18">
        <v>41339</v>
      </c>
      <c r="B3097">
        <v>5.08</v>
      </c>
      <c r="C3097">
        <v>5.3</v>
      </c>
      <c r="D3097">
        <v>1.1000000000000001</v>
      </c>
      <c r="E3097">
        <v>3.2</v>
      </c>
      <c r="G3097" s="3">
        <f t="shared" si="1296"/>
        <v>334.95231249999983</v>
      </c>
      <c r="H3097" s="3">
        <f t="shared" si="1297"/>
        <v>1763.5051846892761</v>
      </c>
      <c r="I3097" s="10">
        <f t="shared" si="1298"/>
        <v>1745.8701328423833</v>
      </c>
      <c r="J3097" s="3">
        <f t="shared" si="1299"/>
        <v>0.19185408249963987</v>
      </c>
      <c r="K3097" s="3">
        <f t="shared" si="1300"/>
        <v>2.7093333333333334</v>
      </c>
      <c r="L3097" s="15">
        <f t="shared" si="1301"/>
        <v>2.3706666666666667</v>
      </c>
      <c r="M3097" s="3">
        <f t="shared" si="1302"/>
        <v>1.6933333333333334</v>
      </c>
      <c r="N3097" s="15">
        <f t="shared" si="1303"/>
        <v>336.64564583333316</v>
      </c>
      <c r="O3097" s="15">
        <f t="shared" si="1304"/>
        <v>0.19200689179107611</v>
      </c>
      <c r="P3097" s="15">
        <f t="shared" si="1305"/>
        <v>1753.2998044655574</v>
      </c>
      <c r="Q3097" s="3">
        <f t="shared" si="1322"/>
        <v>3</v>
      </c>
      <c r="R3097" s="3">
        <f t="shared" si="1306"/>
        <v>-0.81</v>
      </c>
      <c r="S3097" s="16">
        <f t="shared" si="1307"/>
        <v>-2.5920000000000005</v>
      </c>
      <c r="T3097" s="3">
        <f t="shared" si="1308"/>
        <v>334.05364583333318</v>
      </c>
      <c r="U3097" s="3">
        <f t="shared" si="1309"/>
        <v>0.19200689179107611</v>
      </c>
      <c r="V3097" s="3">
        <f t="shared" si="1310"/>
        <v>1739.8002890272242</v>
      </c>
      <c r="W3097" s="19">
        <f t="shared" si="1311"/>
        <v>334.05364583333318</v>
      </c>
      <c r="X3097" s="19">
        <f t="shared" si="1312"/>
        <v>0.19200689179107611</v>
      </c>
      <c r="Y3097" s="19">
        <f t="shared" si="1313"/>
        <v>1739.8002890272242</v>
      </c>
      <c r="Z3097" s="2">
        <f t="shared" si="1314"/>
        <v>-0.89866666666665651</v>
      </c>
      <c r="AA3097" s="2">
        <f t="shared" si="1315"/>
        <v>-23.704895662051968</v>
      </c>
      <c r="AB3097">
        <v>2.54</v>
      </c>
      <c r="AC3097">
        <v>403.86</v>
      </c>
      <c r="AD3097">
        <v>-25.4</v>
      </c>
      <c r="AE3097">
        <v>1117.5999999999999</v>
      </c>
      <c r="AF3097" s="2">
        <f t="shared" si="1316"/>
        <v>0.36136363636363639</v>
      </c>
      <c r="AG3097" t="b">
        <f t="shared" si="1317"/>
        <v>1</v>
      </c>
      <c r="AH3097" s="2">
        <f t="shared" si="1318"/>
        <v>-3.4386666666666565</v>
      </c>
      <c r="AI3097">
        <f t="shared" si="1319"/>
        <v>3.4386666666666565</v>
      </c>
      <c r="AJ3097" s="2">
        <f t="shared" si="1320"/>
        <v>1.6951043379480311</v>
      </c>
      <c r="AK3097" s="2">
        <f t="shared" si="1321"/>
        <v>1.6951043379480311</v>
      </c>
    </row>
    <row r="3098" spans="1:37" x14ac:dyDescent="0.3">
      <c r="A3098" s="18">
        <v>41340</v>
      </c>
      <c r="B3098">
        <v>15.24</v>
      </c>
      <c r="C3098">
        <v>2.7</v>
      </c>
      <c r="D3098">
        <v>0.1</v>
      </c>
      <c r="E3098">
        <v>1.4</v>
      </c>
      <c r="G3098" s="3">
        <f t="shared" ref="G3098:G3161" si="1323">W3097</f>
        <v>334.05364583333318</v>
      </c>
      <c r="H3098" s="3">
        <f t="shared" ref="H3098:H3161" si="1324">Y3097</f>
        <v>1739.8002890272242</v>
      </c>
      <c r="I3098" s="10">
        <f t="shared" si="1298"/>
        <v>1722.4022861369519</v>
      </c>
      <c r="J3098" s="3">
        <f t="shared" si="1299"/>
        <v>0.19394635534452132</v>
      </c>
      <c r="K3098" s="3">
        <f t="shared" si="1300"/>
        <v>3.5559999999999992</v>
      </c>
      <c r="L3098" s="15">
        <f t="shared" si="1301"/>
        <v>11.684000000000001</v>
      </c>
      <c r="M3098" s="3">
        <f t="shared" si="1302"/>
        <v>10.795000000000002</v>
      </c>
      <c r="N3098" s="15">
        <f t="shared" si="1303"/>
        <v>344.84864583333319</v>
      </c>
      <c r="O3098" s="15">
        <f t="shared" si="1304"/>
        <v>0.19049406606130306</v>
      </c>
      <c r="P3098" s="15">
        <f t="shared" si="1305"/>
        <v>1810.2855010840976</v>
      </c>
      <c r="Q3098" s="3">
        <f t="shared" si="1322"/>
        <v>3</v>
      </c>
      <c r="R3098" s="3">
        <f t="shared" si="1306"/>
        <v>-0.81</v>
      </c>
      <c r="S3098" s="16">
        <f t="shared" si="1307"/>
        <v>-1.1339999999999999</v>
      </c>
      <c r="T3098" s="3">
        <f t="shared" si="1308"/>
        <v>343.71464583333318</v>
      </c>
      <c r="U3098" s="3">
        <f t="shared" si="1309"/>
        <v>0.19049406606130306</v>
      </c>
      <c r="V3098" s="3">
        <f t="shared" si="1310"/>
        <v>1804.3325597487224</v>
      </c>
      <c r="W3098" s="19">
        <f t="shared" si="1311"/>
        <v>343.71464583333318</v>
      </c>
      <c r="X3098" s="19">
        <f t="shared" si="1312"/>
        <v>0.19049406606130306</v>
      </c>
      <c r="Y3098" s="19">
        <f t="shared" si="1313"/>
        <v>1804.3325597487224</v>
      </c>
      <c r="Z3098" s="2">
        <f t="shared" si="1314"/>
        <v>9.6610000000000014</v>
      </c>
      <c r="AA3098" s="2">
        <f t="shared" si="1315"/>
        <v>64.532270721498207</v>
      </c>
      <c r="AB3098">
        <v>12.7</v>
      </c>
      <c r="AC3098">
        <v>416.56</v>
      </c>
      <c r="AD3098">
        <v>152.4</v>
      </c>
      <c r="AE3098">
        <v>1270</v>
      </c>
      <c r="AF3098" s="2">
        <f t="shared" si="1316"/>
        <v>0.32800000000000001</v>
      </c>
      <c r="AG3098" t="b">
        <f t="shared" si="1317"/>
        <v>1</v>
      </c>
      <c r="AH3098" s="2">
        <f t="shared" si="1318"/>
        <v>-3.0389999999999979</v>
      </c>
      <c r="AI3098">
        <f t="shared" si="1319"/>
        <v>3.0389999999999979</v>
      </c>
      <c r="AJ3098" s="2">
        <f t="shared" si="1320"/>
        <v>-87.867729278501798</v>
      </c>
      <c r="AK3098" s="2">
        <f t="shared" si="1321"/>
        <v>87.867729278501798</v>
      </c>
    </row>
    <row r="3099" spans="1:37" x14ac:dyDescent="0.3">
      <c r="A3099" s="18">
        <v>41341</v>
      </c>
      <c r="B3099">
        <v>2.54</v>
      </c>
      <c r="C3099">
        <v>4.8</v>
      </c>
      <c r="D3099">
        <v>-1.4</v>
      </c>
      <c r="E3099">
        <v>1.7</v>
      </c>
      <c r="G3099" s="3">
        <f t="shared" si="1323"/>
        <v>343.71464583333318</v>
      </c>
      <c r="H3099" s="3">
        <f t="shared" si="1324"/>
        <v>1804.3325597487224</v>
      </c>
      <c r="I3099" s="10">
        <f t="shared" si="1298"/>
        <v>1786.2892341512352</v>
      </c>
      <c r="J3099" s="3">
        <f t="shared" si="1299"/>
        <v>0.19241824854677078</v>
      </c>
      <c r="K3099" s="3">
        <f t="shared" si="1300"/>
        <v>0.71966666666666668</v>
      </c>
      <c r="L3099" s="15">
        <f t="shared" si="1301"/>
        <v>1.8203333333333334</v>
      </c>
      <c r="M3099" s="3">
        <f t="shared" si="1302"/>
        <v>1.6404166666666666</v>
      </c>
      <c r="N3099" s="15">
        <f t="shared" si="1303"/>
        <v>345.35506249999986</v>
      </c>
      <c r="O3099" s="15">
        <f t="shared" si="1304"/>
        <v>0.19196015937130265</v>
      </c>
      <c r="P3099" s="15">
        <f t="shared" si="1305"/>
        <v>1799.097602497767</v>
      </c>
      <c r="Q3099" s="3">
        <f t="shared" si="1322"/>
        <v>3</v>
      </c>
      <c r="R3099" s="3">
        <f t="shared" si="1306"/>
        <v>-0.81</v>
      </c>
      <c r="S3099" s="16">
        <f t="shared" si="1307"/>
        <v>-1.377</v>
      </c>
      <c r="T3099" s="3">
        <f t="shared" si="1308"/>
        <v>343.97806249999985</v>
      </c>
      <c r="U3099" s="3">
        <f t="shared" si="1309"/>
        <v>0.19196015937130265</v>
      </c>
      <c r="V3099" s="3">
        <f t="shared" si="1310"/>
        <v>1791.9242390013526</v>
      </c>
      <c r="W3099" s="19">
        <f t="shared" si="1311"/>
        <v>343.97806249999985</v>
      </c>
      <c r="X3099" s="19">
        <f t="shared" si="1312"/>
        <v>0.19196015937130265</v>
      </c>
      <c r="Y3099" s="19">
        <f t="shared" si="1313"/>
        <v>1791.9242390013526</v>
      </c>
      <c r="Z3099" s="2">
        <f t="shared" si="1314"/>
        <v>0.26341666666667152</v>
      </c>
      <c r="AA3099" s="2">
        <f t="shared" si="1315"/>
        <v>-12.408320747369771</v>
      </c>
      <c r="AB3099">
        <v>0</v>
      </c>
      <c r="AC3099">
        <v>416.56</v>
      </c>
      <c r="AD3099">
        <v>-25.4</v>
      </c>
      <c r="AE3099">
        <v>1244.5999999999999</v>
      </c>
      <c r="AF3099" s="2">
        <f t="shared" si="1316"/>
        <v>0.33469387755102042</v>
      </c>
      <c r="AG3099" t="b">
        <f t="shared" si="1317"/>
        <v>1</v>
      </c>
      <c r="AH3099" s="2">
        <f t="shared" si="1318"/>
        <v>0.26341666666667152</v>
      </c>
      <c r="AI3099">
        <f t="shared" si="1319"/>
        <v>0.26341666666667152</v>
      </c>
      <c r="AJ3099" s="2">
        <f t="shared" si="1320"/>
        <v>12.991679252630227</v>
      </c>
      <c r="AK3099" s="2">
        <f t="shared" si="1321"/>
        <v>12.991679252630227</v>
      </c>
    </row>
    <row r="3100" spans="1:37" x14ac:dyDescent="0.3">
      <c r="A3100" s="18">
        <v>41342</v>
      </c>
      <c r="B3100">
        <v>0</v>
      </c>
      <c r="C3100">
        <v>5.9</v>
      </c>
      <c r="D3100">
        <v>-1.1000000000000001</v>
      </c>
      <c r="E3100">
        <v>2.4</v>
      </c>
      <c r="G3100" s="3">
        <f t="shared" si="1323"/>
        <v>343.97806249999985</v>
      </c>
      <c r="H3100" s="3">
        <f t="shared" si="1324"/>
        <v>1791.9242390013526</v>
      </c>
      <c r="I3100" s="10">
        <f t="shared" si="1298"/>
        <v>1774.004996611339</v>
      </c>
      <c r="J3100" s="3">
        <f t="shared" si="1299"/>
        <v>0.19389915088010368</v>
      </c>
      <c r="K3100" s="3">
        <f t="shared" si="1300"/>
        <v>0</v>
      </c>
      <c r="L3100" s="15">
        <f t="shared" si="1301"/>
        <v>0</v>
      </c>
      <c r="M3100" s="3">
        <f t="shared" si="1302"/>
        <v>0</v>
      </c>
      <c r="N3100" s="15">
        <f t="shared" si="1303"/>
        <v>343.97806249999985</v>
      </c>
      <c r="O3100" s="15">
        <f t="shared" si="1304"/>
        <v>0.19389915088010368</v>
      </c>
      <c r="P3100" s="15">
        <f t="shared" si="1305"/>
        <v>1774.004996611339</v>
      </c>
      <c r="Q3100" s="3">
        <f t="shared" si="1322"/>
        <v>3</v>
      </c>
      <c r="R3100" s="3">
        <f t="shared" si="1306"/>
        <v>-0.81</v>
      </c>
      <c r="S3100" s="16">
        <f t="shared" si="1307"/>
        <v>-1.944</v>
      </c>
      <c r="T3100" s="3">
        <f t="shared" si="1308"/>
        <v>342.03406249999983</v>
      </c>
      <c r="U3100" s="3">
        <f t="shared" si="1309"/>
        <v>0.19389915088010368</v>
      </c>
      <c r="V3100" s="3">
        <f t="shared" si="1310"/>
        <v>1763.9791662187033</v>
      </c>
      <c r="W3100" s="19">
        <f t="shared" si="1311"/>
        <v>342.03406249999983</v>
      </c>
      <c r="X3100" s="19">
        <f t="shared" si="1312"/>
        <v>0.19389915088010368</v>
      </c>
      <c r="Y3100" s="19">
        <f t="shared" si="1313"/>
        <v>1763.9791662187033</v>
      </c>
      <c r="Z3100" s="2">
        <f t="shared" si="1314"/>
        <v>-1.9440000000000168</v>
      </c>
      <c r="AA3100" s="2">
        <f t="shared" si="1315"/>
        <v>-27.945072782649277</v>
      </c>
      <c r="AB3100">
        <v>0</v>
      </c>
      <c r="AC3100">
        <v>416.56</v>
      </c>
      <c r="AD3100">
        <v>-50.8</v>
      </c>
      <c r="AE3100">
        <v>1193.8</v>
      </c>
      <c r="AF3100" s="2">
        <f t="shared" si="1316"/>
        <v>0.34893617021276596</v>
      </c>
      <c r="AG3100" t="b">
        <f t="shared" si="1317"/>
        <v>1</v>
      </c>
      <c r="AH3100" s="2">
        <f t="shared" si="1318"/>
        <v>-1.9440000000000168</v>
      </c>
      <c r="AI3100">
        <f t="shared" si="1319"/>
        <v>1.9440000000000168</v>
      </c>
      <c r="AJ3100" s="2">
        <f t="shared" si="1320"/>
        <v>22.854927217350721</v>
      </c>
      <c r="AK3100" s="2">
        <f t="shared" si="1321"/>
        <v>22.854927217350721</v>
      </c>
    </row>
    <row r="3101" spans="1:37" x14ac:dyDescent="0.3">
      <c r="A3101" s="18">
        <v>41343</v>
      </c>
      <c r="B3101">
        <v>0</v>
      </c>
      <c r="C3101">
        <v>9</v>
      </c>
      <c r="D3101">
        <v>-1.3</v>
      </c>
      <c r="E3101">
        <v>3.85</v>
      </c>
      <c r="G3101" s="3">
        <f t="shared" si="1323"/>
        <v>342.03406249999983</v>
      </c>
      <c r="H3101" s="3">
        <f t="shared" si="1324"/>
        <v>1763.9791662187033</v>
      </c>
      <c r="I3101" s="10">
        <f t="shared" si="1298"/>
        <v>1746.3393745565163</v>
      </c>
      <c r="J3101" s="3">
        <f t="shared" si="1299"/>
        <v>0.19585772816172087</v>
      </c>
      <c r="K3101" s="3">
        <f t="shared" si="1300"/>
        <v>0</v>
      </c>
      <c r="L3101" s="15">
        <f t="shared" si="1301"/>
        <v>0</v>
      </c>
      <c r="M3101" s="3">
        <f t="shared" si="1302"/>
        <v>0</v>
      </c>
      <c r="N3101" s="15">
        <f t="shared" si="1303"/>
        <v>342.03406249999983</v>
      </c>
      <c r="O3101" s="15">
        <f t="shared" si="1304"/>
        <v>0.19585772816172087</v>
      </c>
      <c r="P3101" s="15">
        <f t="shared" si="1305"/>
        <v>1746.3393745565163</v>
      </c>
      <c r="Q3101" s="3">
        <f t="shared" si="1322"/>
        <v>3</v>
      </c>
      <c r="R3101" s="3">
        <f t="shared" si="1306"/>
        <v>-0.81</v>
      </c>
      <c r="S3101" s="16">
        <f t="shared" si="1307"/>
        <v>-3.1185000000000005</v>
      </c>
      <c r="T3101" s="3">
        <f t="shared" si="1308"/>
        <v>338.91556249999985</v>
      </c>
      <c r="U3101" s="3">
        <f t="shared" si="1309"/>
        <v>0.19585772816172087</v>
      </c>
      <c r="V3101" s="3">
        <f t="shared" si="1310"/>
        <v>1730.4171026642118</v>
      </c>
      <c r="W3101" s="19">
        <f t="shared" si="1311"/>
        <v>338.91556249999985</v>
      </c>
      <c r="X3101" s="19">
        <f t="shared" si="1312"/>
        <v>0.19585772816172087</v>
      </c>
      <c r="Y3101" s="19">
        <f t="shared" si="1313"/>
        <v>1730.4171026642118</v>
      </c>
      <c r="Z3101" s="2">
        <f t="shared" si="1314"/>
        <v>-3.1184999999999832</v>
      </c>
      <c r="AA3101" s="2">
        <f t="shared" si="1315"/>
        <v>-33.562063554491488</v>
      </c>
      <c r="AB3101">
        <v>-2.54</v>
      </c>
      <c r="AC3101">
        <v>414.02</v>
      </c>
      <c r="AD3101">
        <v>-25.4</v>
      </c>
      <c r="AE3101">
        <v>1168.4000000000001</v>
      </c>
      <c r="AF3101" s="2">
        <f t="shared" si="1316"/>
        <v>0.35434782608695647</v>
      </c>
      <c r="AG3101" t="b">
        <f t="shared" si="1317"/>
        <v>1</v>
      </c>
      <c r="AH3101" s="2">
        <f t="shared" si="1318"/>
        <v>-0.57849999999998314</v>
      </c>
      <c r="AI3101">
        <f t="shared" si="1319"/>
        <v>0.57849999999998314</v>
      </c>
      <c r="AJ3101" s="2">
        <f t="shared" si="1320"/>
        <v>-8.162063554491489</v>
      </c>
      <c r="AK3101" s="2">
        <f t="shared" si="1321"/>
        <v>8.162063554491489</v>
      </c>
    </row>
    <row r="3102" spans="1:37" x14ac:dyDescent="0.3">
      <c r="A3102" s="18">
        <v>41344</v>
      </c>
      <c r="B3102">
        <v>2.54</v>
      </c>
      <c r="C3102">
        <v>10</v>
      </c>
      <c r="D3102">
        <v>-0.4</v>
      </c>
      <c r="E3102">
        <v>4.8</v>
      </c>
      <c r="G3102" s="3">
        <f t="shared" si="1323"/>
        <v>338.91556249999985</v>
      </c>
      <c r="H3102" s="3">
        <f t="shared" si="1324"/>
        <v>1730.4171026642118</v>
      </c>
      <c r="I3102" s="10">
        <f t="shared" si="1298"/>
        <v>1713.1129316375698</v>
      </c>
      <c r="J3102" s="3">
        <f t="shared" si="1299"/>
        <v>0.19783608905224331</v>
      </c>
      <c r="K3102" s="3">
        <f t="shared" si="1300"/>
        <v>2.032</v>
      </c>
      <c r="L3102" s="15">
        <f t="shared" si="1301"/>
        <v>0.50800000000000023</v>
      </c>
      <c r="M3102" s="3">
        <f t="shared" si="1302"/>
        <v>0</v>
      </c>
      <c r="N3102" s="15">
        <f t="shared" si="1303"/>
        <v>338.91556249999985</v>
      </c>
      <c r="O3102" s="15">
        <f t="shared" si="1304"/>
        <v>0.1984910718809878</v>
      </c>
      <c r="P3102" s="15">
        <f t="shared" si="1305"/>
        <v>1707.4599844128427</v>
      </c>
      <c r="Q3102" s="3">
        <f t="shared" si="1322"/>
        <v>3</v>
      </c>
      <c r="R3102" s="3">
        <f t="shared" si="1306"/>
        <v>-0.81</v>
      </c>
      <c r="S3102" s="16">
        <f t="shared" si="1307"/>
        <v>-3.8879999999999999</v>
      </c>
      <c r="T3102" s="3">
        <f t="shared" si="1308"/>
        <v>335.02756249999987</v>
      </c>
      <c r="U3102" s="3">
        <f t="shared" si="1309"/>
        <v>0.1984910718809878</v>
      </c>
      <c r="V3102" s="3">
        <f t="shared" si="1310"/>
        <v>1687.8722016317049</v>
      </c>
      <c r="W3102" s="19">
        <f t="shared" si="1311"/>
        <v>335.02756249999987</v>
      </c>
      <c r="X3102" s="19">
        <f t="shared" si="1312"/>
        <v>0.1984910718809878</v>
      </c>
      <c r="Y3102" s="19">
        <f t="shared" si="1313"/>
        <v>1687.8722016317049</v>
      </c>
      <c r="Z3102" s="2">
        <f t="shared" si="1314"/>
        <v>-3.8879999999999768</v>
      </c>
      <c r="AA3102" s="2">
        <f t="shared" si="1315"/>
        <v>-42.544901032506914</v>
      </c>
      <c r="AB3102">
        <v>-5.08</v>
      </c>
      <c r="AC3102">
        <v>408.94</v>
      </c>
      <c r="AD3102">
        <v>-50.8</v>
      </c>
      <c r="AE3102">
        <v>1117.5999999999999</v>
      </c>
      <c r="AF3102" s="2">
        <f t="shared" si="1316"/>
        <v>0.36590909090909096</v>
      </c>
      <c r="AG3102" t="b">
        <f t="shared" si="1317"/>
        <v>1</v>
      </c>
      <c r="AH3102" s="2">
        <f t="shared" si="1318"/>
        <v>1.1920000000000233</v>
      </c>
      <c r="AI3102">
        <f t="shared" si="1319"/>
        <v>1.1920000000000233</v>
      </c>
      <c r="AJ3102" s="2">
        <f t="shared" si="1320"/>
        <v>8.2550989674930833</v>
      </c>
      <c r="AK3102" s="2">
        <f t="shared" si="1321"/>
        <v>8.2550989674930833</v>
      </c>
    </row>
    <row r="3103" spans="1:37" x14ac:dyDescent="0.3">
      <c r="A3103" s="18">
        <v>41345</v>
      </c>
      <c r="B3103">
        <v>2.54</v>
      </c>
      <c r="C3103">
        <v>7.8</v>
      </c>
      <c r="D3103">
        <v>2.9</v>
      </c>
      <c r="E3103">
        <v>5.35</v>
      </c>
      <c r="G3103" s="3">
        <f t="shared" si="1323"/>
        <v>335.02756249999987</v>
      </c>
      <c r="H3103" s="3">
        <f t="shared" si="1324"/>
        <v>1687.8722016317049</v>
      </c>
      <c r="I3103" s="10">
        <f t="shared" si="1298"/>
        <v>1670.9934796153877</v>
      </c>
      <c r="J3103" s="3">
        <f t="shared" si="1299"/>
        <v>0.20049603220301798</v>
      </c>
      <c r="K3103" s="3">
        <f t="shared" si="1300"/>
        <v>2.2648333333333333</v>
      </c>
      <c r="L3103" s="15">
        <f t="shared" si="1301"/>
        <v>0.27516666666666684</v>
      </c>
      <c r="M3103" s="3">
        <f t="shared" si="1302"/>
        <v>-0.29104166666666648</v>
      </c>
      <c r="N3103" s="15">
        <f t="shared" si="1303"/>
        <v>334.7365208333332</v>
      </c>
      <c r="O3103" s="15">
        <f t="shared" si="1304"/>
        <v>0.20138175523746538</v>
      </c>
      <c r="P3103" s="15">
        <f t="shared" si="1305"/>
        <v>1662.1988443720661</v>
      </c>
      <c r="Q3103" s="3">
        <f t="shared" si="1322"/>
        <v>3</v>
      </c>
      <c r="R3103" s="3">
        <f t="shared" si="1306"/>
        <v>-0.81</v>
      </c>
      <c r="S3103" s="16">
        <f t="shared" si="1307"/>
        <v>-4.3334999999999999</v>
      </c>
      <c r="T3103" s="3">
        <f t="shared" si="1308"/>
        <v>330.40302083333319</v>
      </c>
      <c r="U3103" s="3">
        <f t="shared" si="1309"/>
        <v>0.20138175523746538</v>
      </c>
      <c r="V3103" s="3">
        <f t="shared" si="1310"/>
        <v>1640.6800131607181</v>
      </c>
      <c r="W3103" s="19">
        <f t="shared" si="1311"/>
        <v>330.40302083333319</v>
      </c>
      <c r="X3103" s="19">
        <f t="shared" si="1312"/>
        <v>0.20138175523746538</v>
      </c>
      <c r="Y3103" s="19">
        <f t="shared" si="1313"/>
        <v>1640.6800131607181</v>
      </c>
      <c r="Z3103" s="2">
        <f t="shared" si="1314"/>
        <v>-4.624541666666687</v>
      </c>
      <c r="AA3103" s="2">
        <f t="shared" si="1315"/>
        <v>-47.192188470986821</v>
      </c>
      <c r="AB3103">
        <v>-7.62</v>
      </c>
      <c r="AC3103">
        <v>401.32</v>
      </c>
      <c r="AD3103">
        <v>0</v>
      </c>
      <c r="AE3103">
        <v>1117.5999999999999</v>
      </c>
      <c r="AF3103" s="2">
        <f t="shared" si="1316"/>
        <v>0.35909090909090913</v>
      </c>
      <c r="AG3103" t="b">
        <f t="shared" si="1317"/>
        <v>1</v>
      </c>
      <c r="AH3103" s="2">
        <f t="shared" si="1318"/>
        <v>2.9954583333333131</v>
      </c>
      <c r="AI3103">
        <f t="shared" si="1319"/>
        <v>2.9954583333333131</v>
      </c>
      <c r="AJ3103" s="2">
        <f t="shared" si="1320"/>
        <v>-47.192188470986821</v>
      </c>
      <c r="AK3103" s="2">
        <f t="shared" si="1321"/>
        <v>47.192188470986821</v>
      </c>
    </row>
    <row r="3104" spans="1:37" x14ac:dyDescent="0.3">
      <c r="A3104" s="18">
        <v>41346</v>
      </c>
      <c r="B3104">
        <v>0</v>
      </c>
      <c r="C3104">
        <v>11.1</v>
      </c>
      <c r="D3104">
        <v>2.5</v>
      </c>
      <c r="E3104">
        <v>6.8</v>
      </c>
      <c r="G3104" s="3">
        <f t="shared" si="1323"/>
        <v>330.40302083333319</v>
      </c>
      <c r="H3104" s="3">
        <f t="shared" si="1324"/>
        <v>1640.6800131607181</v>
      </c>
      <c r="I3104" s="10">
        <f t="shared" si="1298"/>
        <v>1624.2732130291108</v>
      </c>
      <c r="J3104" s="3">
        <f t="shared" si="1299"/>
        <v>0.20341591438127815</v>
      </c>
      <c r="K3104" s="3">
        <f t="shared" si="1300"/>
        <v>0</v>
      </c>
      <c r="L3104" s="15">
        <f t="shared" si="1301"/>
        <v>0</v>
      </c>
      <c r="M3104" s="3">
        <f t="shared" si="1302"/>
        <v>0</v>
      </c>
      <c r="N3104" s="15">
        <f t="shared" si="1303"/>
        <v>330.40302083333319</v>
      </c>
      <c r="O3104" s="15">
        <f t="shared" si="1304"/>
        <v>0.20341591438127815</v>
      </c>
      <c r="P3104" s="15">
        <f t="shared" si="1305"/>
        <v>1624.2732130291108</v>
      </c>
      <c r="Q3104" s="3">
        <f t="shared" si="1322"/>
        <v>3</v>
      </c>
      <c r="R3104" s="3">
        <f t="shared" si="1306"/>
        <v>-0.81</v>
      </c>
      <c r="S3104" s="16">
        <f t="shared" si="1307"/>
        <v>-5.508</v>
      </c>
      <c r="T3104" s="3">
        <f t="shared" si="1308"/>
        <v>324.89502083333321</v>
      </c>
      <c r="U3104" s="3">
        <f t="shared" si="1309"/>
        <v>0.20341591438127815</v>
      </c>
      <c r="V3104" s="3">
        <f t="shared" si="1310"/>
        <v>1597.195685605785</v>
      </c>
      <c r="W3104" s="19">
        <f t="shared" si="1311"/>
        <v>324.89502083333321</v>
      </c>
      <c r="X3104" s="19">
        <f t="shared" si="1312"/>
        <v>0.20341591438127815</v>
      </c>
      <c r="Y3104" s="19">
        <f t="shared" si="1313"/>
        <v>1597.195685605785</v>
      </c>
      <c r="Z3104" s="2">
        <f t="shared" si="1314"/>
        <v>-5.5079999999999814</v>
      </c>
      <c r="AA3104" s="2">
        <f t="shared" si="1315"/>
        <v>-43.484327554933088</v>
      </c>
      <c r="AB3104">
        <v>-7.62</v>
      </c>
      <c r="AC3104">
        <v>393.7</v>
      </c>
      <c r="AD3104">
        <v>-25.4</v>
      </c>
      <c r="AE3104">
        <v>1092.2</v>
      </c>
      <c r="AF3104" s="2">
        <f t="shared" si="1316"/>
        <v>0.36046511627906974</v>
      </c>
      <c r="AG3104" t="b">
        <f t="shared" si="1317"/>
        <v>1</v>
      </c>
      <c r="AH3104" s="2">
        <f t="shared" si="1318"/>
        <v>2.1120000000000188</v>
      </c>
      <c r="AI3104">
        <f t="shared" si="1319"/>
        <v>2.1120000000000188</v>
      </c>
      <c r="AJ3104" s="2">
        <f t="shared" si="1320"/>
        <v>-18.08432755493309</v>
      </c>
      <c r="AK3104" s="2">
        <f t="shared" si="1321"/>
        <v>18.08432755493309</v>
      </c>
    </row>
    <row r="3105" spans="1:37" x14ac:dyDescent="0.3">
      <c r="A3105" s="18">
        <v>41347</v>
      </c>
      <c r="B3105">
        <v>2.54</v>
      </c>
      <c r="C3105">
        <v>12.3</v>
      </c>
      <c r="D3105">
        <v>3.4</v>
      </c>
      <c r="E3105">
        <v>7.85</v>
      </c>
      <c r="G3105" s="3">
        <f t="shared" si="1323"/>
        <v>324.89502083333321</v>
      </c>
      <c r="H3105" s="3">
        <f t="shared" si="1324"/>
        <v>1597.195685605785</v>
      </c>
      <c r="I3105" s="10">
        <f t="shared" si="1298"/>
        <v>1581.2237287497271</v>
      </c>
      <c r="J3105" s="3">
        <f t="shared" si="1299"/>
        <v>0.20547062058714965</v>
      </c>
      <c r="K3105" s="3">
        <f t="shared" si="1300"/>
        <v>2.54</v>
      </c>
      <c r="L3105" s="15">
        <f t="shared" si="1301"/>
        <v>0</v>
      </c>
      <c r="M3105" s="3">
        <f t="shared" si="1302"/>
        <v>-0.63500000000000001</v>
      </c>
      <c r="N3105" s="15">
        <f t="shared" si="1303"/>
        <v>324.26002083333321</v>
      </c>
      <c r="O3105" s="15">
        <f t="shared" si="1304"/>
        <v>0.20668487663070884</v>
      </c>
      <c r="P3105" s="15">
        <f t="shared" si="1305"/>
        <v>1568.8618641058099</v>
      </c>
      <c r="Q3105" s="3">
        <f t="shared" si="1322"/>
        <v>3</v>
      </c>
      <c r="R3105" s="3">
        <f t="shared" si="1306"/>
        <v>-0.81</v>
      </c>
      <c r="S3105" s="16">
        <f t="shared" si="1307"/>
        <v>-6.3585000000000003</v>
      </c>
      <c r="T3105" s="3">
        <f t="shared" si="1308"/>
        <v>317.90152083333322</v>
      </c>
      <c r="U3105" s="3">
        <f t="shared" si="1309"/>
        <v>0.20668487663070884</v>
      </c>
      <c r="V3105" s="3">
        <f t="shared" si="1310"/>
        <v>1538.0976393417459</v>
      </c>
      <c r="W3105" s="19">
        <f t="shared" si="1311"/>
        <v>317.90152083333322</v>
      </c>
      <c r="X3105" s="19">
        <f t="shared" si="1312"/>
        <v>0.20668487663070884</v>
      </c>
      <c r="Y3105" s="19">
        <f t="shared" si="1313"/>
        <v>1538.0976393417459</v>
      </c>
      <c r="Z3105" s="2">
        <f t="shared" si="1314"/>
        <v>-6.9934999999999832</v>
      </c>
      <c r="AA3105" s="2">
        <f t="shared" si="1315"/>
        <v>-59.098046264039112</v>
      </c>
      <c r="AB3105">
        <v>-7.62</v>
      </c>
      <c r="AC3105">
        <v>386.08</v>
      </c>
      <c r="AD3105">
        <v>-50.8</v>
      </c>
      <c r="AE3105">
        <v>1041.4000000000001</v>
      </c>
      <c r="AF3105" s="2">
        <f t="shared" si="1316"/>
        <v>0.37073170731707311</v>
      </c>
      <c r="AG3105" t="b">
        <f t="shared" si="1317"/>
        <v>1</v>
      </c>
      <c r="AH3105" s="2">
        <f t="shared" si="1318"/>
        <v>0.62650000000001693</v>
      </c>
      <c r="AI3105">
        <f t="shared" si="1319"/>
        <v>0.62650000000001693</v>
      </c>
      <c r="AJ3105" s="2">
        <f t="shared" si="1320"/>
        <v>-8.2980462640391153</v>
      </c>
      <c r="AK3105" s="2">
        <f t="shared" si="1321"/>
        <v>8.2980462640391153</v>
      </c>
    </row>
    <row r="3106" spans="1:37" x14ac:dyDescent="0.3">
      <c r="A3106" s="18">
        <v>41348</v>
      </c>
      <c r="B3106">
        <v>0</v>
      </c>
      <c r="C3106">
        <v>13.5</v>
      </c>
      <c r="D3106">
        <v>4.3</v>
      </c>
      <c r="E3106">
        <v>8.9</v>
      </c>
      <c r="G3106" s="3">
        <f t="shared" si="1323"/>
        <v>317.90152083333322</v>
      </c>
      <c r="H3106" s="3">
        <f t="shared" si="1324"/>
        <v>1538.0976393417459</v>
      </c>
      <c r="I3106" s="10">
        <f t="shared" si="1298"/>
        <v>1522.7166629483283</v>
      </c>
      <c r="J3106" s="3">
        <f t="shared" si="1299"/>
        <v>0.20877260265728165</v>
      </c>
      <c r="K3106" s="3">
        <f t="shared" si="1300"/>
        <v>0</v>
      </c>
      <c r="L3106" s="15">
        <f t="shared" si="1301"/>
        <v>0</v>
      </c>
      <c r="M3106" s="3">
        <f t="shared" si="1302"/>
        <v>0</v>
      </c>
      <c r="N3106" s="15">
        <f t="shared" si="1303"/>
        <v>317.90152083333322</v>
      </c>
      <c r="O3106" s="15">
        <f t="shared" si="1304"/>
        <v>0.20877260265728165</v>
      </c>
      <c r="P3106" s="15">
        <f t="shared" si="1305"/>
        <v>1522.7166629483283</v>
      </c>
      <c r="Q3106" s="3">
        <f t="shared" si="1322"/>
        <v>3</v>
      </c>
      <c r="R3106" s="3">
        <f t="shared" si="1306"/>
        <v>-0.81</v>
      </c>
      <c r="S3106" s="16">
        <f t="shared" si="1307"/>
        <v>-7.2090000000000005</v>
      </c>
      <c r="T3106" s="3">
        <f t="shared" si="1308"/>
        <v>310.69252083333322</v>
      </c>
      <c r="U3106" s="3">
        <f t="shared" si="1309"/>
        <v>0.20877260265728165</v>
      </c>
      <c r="V3106" s="3">
        <f t="shared" si="1310"/>
        <v>1488.186270031619</v>
      </c>
      <c r="W3106" s="19">
        <f t="shared" si="1311"/>
        <v>310.69252083333322</v>
      </c>
      <c r="X3106" s="19">
        <f t="shared" si="1312"/>
        <v>0.20877260265728165</v>
      </c>
      <c r="Y3106" s="19">
        <f t="shared" si="1313"/>
        <v>1488.186270031619</v>
      </c>
      <c r="Z3106" s="2">
        <f t="shared" si="1314"/>
        <v>-7.2090000000000032</v>
      </c>
      <c r="AA3106" s="2">
        <f t="shared" si="1315"/>
        <v>-49.911369310126929</v>
      </c>
      <c r="AB3106">
        <v>-10.16</v>
      </c>
      <c r="AC3106">
        <v>375.92</v>
      </c>
      <c r="AD3106">
        <v>-25.4</v>
      </c>
      <c r="AE3106">
        <v>1016</v>
      </c>
      <c r="AF3106" s="2">
        <f t="shared" si="1316"/>
        <v>0.37</v>
      </c>
      <c r="AG3106" t="b">
        <f t="shared" si="1317"/>
        <v>1</v>
      </c>
      <c r="AH3106" s="2">
        <f t="shared" si="1318"/>
        <v>2.950999999999997</v>
      </c>
      <c r="AI3106">
        <f t="shared" si="1319"/>
        <v>2.950999999999997</v>
      </c>
      <c r="AJ3106" s="2">
        <f t="shared" si="1320"/>
        <v>-24.511369310126931</v>
      </c>
      <c r="AK3106" s="2">
        <f t="shared" si="1321"/>
        <v>24.511369310126931</v>
      </c>
    </row>
    <row r="3107" spans="1:37" x14ac:dyDescent="0.3">
      <c r="A3107" s="18">
        <v>41349</v>
      </c>
      <c r="B3107">
        <v>2.54</v>
      </c>
      <c r="C3107">
        <v>11</v>
      </c>
      <c r="D3107">
        <v>2.8</v>
      </c>
      <c r="E3107">
        <v>6.9</v>
      </c>
      <c r="G3107" s="3">
        <f t="shared" si="1323"/>
        <v>310.69252083333322</v>
      </c>
      <c r="H3107" s="3">
        <f t="shared" si="1324"/>
        <v>1488.186270031619</v>
      </c>
      <c r="I3107" s="10">
        <f t="shared" si="1298"/>
        <v>1473.3044073313029</v>
      </c>
      <c r="J3107" s="3">
        <f t="shared" si="1299"/>
        <v>0.21088141682553699</v>
      </c>
      <c r="K3107" s="3">
        <f t="shared" si="1300"/>
        <v>2.54</v>
      </c>
      <c r="L3107" s="15">
        <f t="shared" si="1301"/>
        <v>0</v>
      </c>
      <c r="M3107" s="3">
        <f t="shared" si="1302"/>
        <v>-0.63500000000000001</v>
      </c>
      <c r="N3107" s="15">
        <f t="shared" si="1303"/>
        <v>310.05752083333323</v>
      </c>
      <c r="O3107" s="15">
        <f t="shared" si="1304"/>
        <v>0.21218508650821966</v>
      </c>
      <c r="P3107" s="15">
        <f t="shared" si="1305"/>
        <v>1461.2597234599812</v>
      </c>
      <c r="Q3107" s="3">
        <f t="shared" si="1322"/>
        <v>3</v>
      </c>
      <c r="R3107" s="3">
        <f t="shared" si="1306"/>
        <v>-0.81</v>
      </c>
      <c r="S3107" s="16">
        <f t="shared" si="1307"/>
        <v>-5.5890000000000004</v>
      </c>
      <c r="T3107" s="3">
        <f t="shared" si="1308"/>
        <v>304.46852083333323</v>
      </c>
      <c r="U3107" s="3">
        <f t="shared" si="1309"/>
        <v>0.21218508650821966</v>
      </c>
      <c r="V3107" s="3">
        <f t="shared" si="1310"/>
        <v>1434.9195122228286</v>
      </c>
      <c r="W3107" s="19">
        <f t="shared" si="1311"/>
        <v>304.46852083333323</v>
      </c>
      <c r="X3107" s="19">
        <f t="shared" si="1312"/>
        <v>0.21218508650821966</v>
      </c>
      <c r="Y3107" s="19">
        <f t="shared" si="1313"/>
        <v>1434.9195122228286</v>
      </c>
      <c r="Z3107" s="2">
        <f t="shared" si="1314"/>
        <v>-6.2239999999999895</v>
      </c>
      <c r="AA3107" s="2">
        <f t="shared" si="1315"/>
        <v>-53.266757808790317</v>
      </c>
      <c r="AB3107">
        <v>-10.16</v>
      </c>
      <c r="AC3107">
        <v>365.76</v>
      </c>
      <c r="AD3107">
        <v>-25.4</v>
      </c>
      <c r="AE3107">
        <v>990.6</v>
      </c>
      <c r="AF3107" s="2">
        <f t="shared" si="1316"/>
        <v>0.3692307692307692</v>
      </c>
      <c r="AG3107" t="b">
        <f t="shared" si="1317"/>
        <v>1</v>
      </c>
      <c r="AH3107" s="2">
        <f t="shared" si="1318"/>
        <v>3.9360000000000106</v>
      </c>
      <c r="AI3107">
        <f t="shared" si="1319"/>
        <v>3.9360000000000106</v>
      </c>
      <c r="AJ3107" s="2">
        <f t="shared" si="1320"/>
        <v>-27.866757808790318</v>
      </c>
      <c r="AK3107" s="2">
        <f t="shared" si="1321"/>
        <v>27.866757808790318</v>
      </c>
    </row>
    <row r="3108" spans="1:37" x14ac:dyDescent="0.3">
      <c r="A3108" s="18">
        <v>41350</v>
      </c>
      <c r="B3108">
        <v>17.78</v>
      </c>
      <c r="C3108">
        <v>4.5</v>
      </c>
      <c r="D3108">
        <v>-0.9</v>
      </c>
      <c r="E3108">
        <v>1.8</v>
      </c>
      <c r="G3108" s="3">
        <f t="shared" si="1323"/>
        <v>304.46852083333323</v>
      </c>
      <c r="H3108" s="3">
        <f t="shared" si="1324"/>
        <v>1434.9195122228286</v>
      </c>
      <c r="I3108" s="10">
        <f t="shared" si="1298"/>
        <v>1420.5703171006003</v>
      </c>
      <c r="J3108" s="3">
        <f t="shared" si="1299"/>
        <v>0.21432837021032289</v>
      </c>
      <c r="K3108" s="3">
        <f t="shared" si="1300"/>
        <v>5.3340000000000014</v>
      </c>
      <c r="L3108" s="15">
        <f t="shared" si="1301"/>
        <v>12.446</v>
      </c>
      <c r="M3108" s="3">
        <f t="shared" si="1302"/>
        <v>11.112499999999999</v>
      </c>
      <c r="N3108" s="15">
        <f t="shared" si="1303"/>
        <v>315.58102083333324</v>
      </c>
      <c r="O3108" s="15">
        <f t="shared" si="1304"/>
        <v>0.20915629153990509</v>
      </c>
      <c r="P3108" s="15">
        <f t="shared" si="1305"/>
        <v>1508.8287256858505</v>
      </c>
      <c r="Q3108" s="3">
        <f t="shared" si="1322"/>
        <v>3</v>
      </c>
      <c r="R3108" s="3">
        <f t="shared" si="1306"/>
        <v>-0.81</v>
      </c>
      <c r="S3108" s="16">
        <f t="shared" si="1307"/>
        <v>-1.4580000000000002</v>
      </c>
      <c r="T3108" s="3">
        <f t="shared" si="1308"/>
        <v>314.12302083333321</v>
      </c>
      <c r="U3108" s="3">
        <f t="shared" si="1309"/>
        <v>0.20915629153990509</v>
      </c>
      <c r="V3108" s="3">
        <f t="shared" si="1310"/>
        <v>1501.8578619873906</v>
      </c>
      <c r="W3108" s="19">
        <f t="shared" si="1311"/>
        <v>314.12302083333321</v>
      </c>
      <c r="X3108" s="19">
        <f t="shared" si="1312"/>
        <v>0.20915629153990509</v>
      </c>
      <c r="Y3108" s="19">
        <f t="shared" si="1313"/>
        <v>1501.8578619873906</v>
      </c>
      <c r="Z3108" s="2">
        <f t="shared" si="1314"/>
        <v>9.6544999999999845</v>
      </c>
      <c r="AA3108" s="2">
        <f t="shared" si="1315"/>
        <v>66.938349764561963</v>
      </c>
      <c r="AB3108">
        <v>7.62</v>
      </c>
      <c r="AC3108">
        <v>373.38</v>
      </c>
      <c r="AD3108">
        <v>76.2</v>
      </c>
      <c r="AE3108">
        <v>1066.8</v>
      </c>
      <c r="AF3108" s="2">
        <f t="shared" si="1316"/>
        <v>0.35000000000000003</v>
      </c>
      <c r="AG3108" t="b">
        <f t="shared" si="1317"/>
        <v>1</v>
      </c>
      <c r="AH3108" s="2">
        <f t="shared" si="1318"/>
        <v>2.0344999999999844</v>
      </c>
      <c r="AI3108">
        <f t="shared" si="1319"/>
        <v>2.0344999999999844</v>
      </c>
      <c r="AJ3108" s="2">
        <f t="shared" si="1320"/>
        <v>-9.2616502354380401</v>
      </c>
      <c r="AK3108" s="2">
        <f t="shared" si="1321"/>
        <v>9.2616502354380401</v>
      </c>
    </row>
    <row r="3109" spans="1:37" x14ac:dyDescent="0.3">
      <c r="A3109" s="18">
        <v>41351</v>
      </c>
      <c r="B3109">
        <v>2.54</v>
      </c>
      <c r="C3109">
        <v>1.7</v>
      </c>
      <c r="D3109">
        <v>-2.2999999999999998</v>
      </c>
      <c r="E3109">
        <v>-0.3</v>
      </c>
      <c r="G3109" s="3">
        <f t="shared" si="1323"/>
        <v>314.12302083333321</v>
      </c>
      <c r="H3109" s="3">
        <f t="shared" si="1324"/>
        <v>1501.8578619873906</v>
      </c>
      <c r="I3109" s="10">
        <f t="shared" si="1298"/>
        <v>1486.8392833675166</v>
      </c>
      <c r="J3109" s="3">
        <f t="shared" si="1299"/>
        <v>0.21126898135343949</v>
      </c>
      <c r="K3109" s="3">
        <f t="shared" si="1300"/>
        <v>0</v>
      </c>
      <c r="L3109" s="15">
        <f t="shared" si="1301"/>
        <v>2.54</v>
      </c>
      <c r="M3109" s="3">
        <f t="shared" si="1302"/>
        <v>2.54</v>
      </c>
      <c r="N3109" s="15">
        <f t="shared" si="1303"/>
        <v>316.66302083333323</v>
      </c>
      <c r="O3109" s="15">
        <f t="shared" si="1304"/>
        <v>0.20972030522666182</v>
      </c>
      <c r="P3109" s="15">
        <f t="shared" si="1305"/>
        <v>1509.9301924584256</v>
      </c>
      <c r="Q3109" s="3">
        <f t="shared" si="1322"/>
        <v>3</v>
      </c>
      <c r="R3109" s="3">
        <f t="shared" si="1306"/>
        <v>-0.81</v>
      </c>
      <c r="S3109" s="16">
        <f t="shared" si="1307"/>
        <v>0</v>
      </c>
      <c r="T3109" s="3">
        <f t="shared" si="1308"/>
        <v>316.66302083333323</v>
      </c>
      <c r="U3109" s="3">
        <f t="shared" si="1309"/>
        <v>0.20972030522666182</v>
      </c>
      <c r="V3109" s="3">
        <f t="shared" si="1310"/>
        <v>1509.9301924584256</v>
      </c>
      <c r="W3109" s="19">
        <f t="shared" si="1311"/>
        <v>316.66302083333323</v>
      </c>
      <c r="X3109" s="19">
        <f t="shared" si="1312"/>
        <v>0.20972030522666182</v>
      </c>
      <c r="Y3109" s="19">
        <f t="shared" si="1313"/>
        <v>1509.9301924584256</v>
      </c>
      <c r="Z3109" s="2">
        <f t="shared" si="1314"/>
        <v>2.5400000000000205</v>
      </c>
      <c r="AA3109" s="2">
        <f t="shared" si="1315"/>
        <v>8.0723304710350021</v>
      </c>
      <c r="AB3109">
        <v>2.54</v>
      </c>
      <c r="AC3109">
        <v>375.92</v>
      </c>
      <c r="AD3109">
        <v>0</v>
      </c>
      <c r="AE3109">
        <v>1066.8</v>
      </c>
      <c r="AF3109" s="2">
        <f t="shared" si="1316"/>
        <v>0.35238095238095241</v>
      </c>
      <c r="AG3109" t="b">
        <f t="shared" si="1317"/>
        <v>1</v>
      </c>
      <c r="AH3109" s="2">
        <f t="shared" si="1318"/>
        <v>2.042810365310288E-14</v>
      </c>
      <c r="AI3109">
        <f t="shared" si="1319"/>
        <v>2.042810365310288E-14</v>
      </c>
      <c r="AJ3109" s="2">
        <f t="shared" si="1320"/>
        <v>8.0723304710350021</v>
      </c>
      <c r="AK3109" s="2">
        <f t="shared" si="1321"/>
        <v>8.0723304710350021</v>
      </c>
    </row>
    <row r="3110" spans="1:37" x14ac:dyDescent="0.3">
      <c r="A3110" s="18">
        <v>41352</v>
      </c>
      <c r="B3110">
        <v>0</v>
      </c>
      <c r="C3110">
        <v>6.2</v>
      </c>
      <c r="D3110">
        <v>-2.4</v>
      </c>
      <c r="E3110">
        <v>1.9</v>
      </c>
      <c r="G3110" s="3">
        <f t="shared" si="1323"/>
        <v>316.66302083333323</v>
      </c>
      <c r="H3110" s="3">
        <f t="shared" si="1324"/>
        <v>1509.9301924584256</v>
      </c>
      <c r="I3110" s="10">
        <f t="shared" si="1298"/>
        <v>1494.8308905338413</v>
      </c>
      <c r="J3110" s="3">
        <f t="shared" si="1299"/>
        <v>0.21183869214814324</v>
      </c>
      <c r="K3110" s="3">
        <f t="shared" si="1300"/>
        <v>0</v>
      </c>
      <c r="L3110" s="15">
        <f t="shared" si="1301"/>
        <v>0</v>
      </c>
      <c r="M3110" s="3">
        <f t="shared" si="1302"/>
        <v>0</v>
      </c>
      <c r="N3110" s="15">
        <f t="shared" si="1303"/>
        <v>316.66302083333323</v>
      </c>
      <c r="O3110" s="15">
        <f t="shared" si="1304"/>
        <v>0.21183869214814324</v>
      </c>
      <c r="P3110" s="15">
        <f t="shared" si="1305"/>
        <v>1494.8308905338413</v>
      </c>
      <c r="Q3110" s="3">
        <f t="shared" si="1322"/>
        <v>3</v>
      </c>
      <c r="R3110" s="3">
        <f t="shared" si="1306"/>
        <v>-0.81</v>
      </c>
      <c r="S3110" s="16">
        <f t="shared" si="1307"/>
        <v>-1.5389999999999999</v>
      </c>
      <c r="T3110" s="3">
        <f t="shared" si="1308"/>
        <v>315.12402083333325</v>
      </c>
      <c r="U3110" s="3">
        <f t="shared" si="1309"/>
        <v>0.21183869214814324</v>
      </c>
      <c r="V3110" s="3">
        <f t="shared" si="1310"/>
        <v>1487.565928763195</v>
      </c>
      <c r="W3110" s="19">
        <f t="shared" si="1311"/>
        <v>315.12402083333325</v>
      </c>
      <c r="X3110" s="19">
        <f t="shared" si="1312"/>
        <v>0.21183869214814324</v>
      </c>
      <c r="Y3110" s="19">
        <f t="shared" si="1313"/>
        <v>1487.565928763195</v>
      </c>
      <c r="Z3110" s="2">
        <f t="shared" si="1314"/>
        <v>-1.5389999999999873</v>
      </c>
      <c r="AA3110" s="2">
        <f t="shared" si="1315"/>
        <v>-22.364263695230647</v>
      </c>
      <c r="AB3110">
        <v>-2.54</v>
      </c>
      <c r="AC3110">
        <v>373.38</v>
      </c>
      <c r="AD3110">
        <v>-50.8</v>
      </c>
      <c r="AE3110">
        <v>1016</v>
      </c>
      <c r="AF3110" s="2">
        <f t="shared" si="1316"/>
        <v>0.36749999999999999</v>
      </c>
      <c r="AG3110" t="b">
        <f t="shared" si="1317"/>
        <v>1</v>
      </c>
      <c r="AH3110" s="2">
        <f t="shared" si="1318"/>
        <v>1.0010000000000128</v>
      </c>
      <c r="AI3110">
        <f t="shared" si="1319"/>
        <v>1.0010000000000128</v>
      </c>
      <c r="AJ3110" s="2">
        <f t="shared" si="1320"/>
        <v>28.43573630476935</v>
      </c>
      <c r="AK3110" s="2">
        <f t="shared" si="1321"/>
        <v>28.43573630476935</v>
      </c>
    </row>
    <row r="3111" spans="1:37" x14ac:dyDescent="0.3">
      <c r="A3111" s="18">
        <v>41353</v>
      </c>
      <c r="B3111">
        <v>15.24</v>
      </c>
      <c r="C3111">
        <v>8.9</v>
      </c>
      <c r="D3111">
        <v>0.5</v>
      </c>
      <c r="E3111">
        <v>4.7</v>
      </c>
      <c r="G3111" s="3">
        <f t="shared" si="1323"/>
        <v>315.12402083333325</v>
      </c>
      <c r="H3111" s="3">
        <f t="shared" si="1324"/>
        <v>1487.565928763195</v>
      </c>
      <c r="I3111" s="10">
        <f t="shared" si="1298"/>
        <v>1472.6902694755629</v>
      </c>
      <c r="J3111" s="3">
        <f t="shared" si="1299"/>
        <v>0.21397847691731642</v>
      </c>
      <c r="K3111" s="3">
        <f t="shared" si="1300"/>
        <v>11.938000000000001</v>
      </c>
      <c r="L3111" s="15">
        <f t="shared" si="1301"/>
        <v>3.302</v>
      </c>
      <c r="M3111" s="3">
        <f t="shared" si="1302"/>
        <v>0.31749999999999989</v>
      </c>
      <c r="N3111" s="15">
        <f t="shared" si="1303"/>
        <v>315.44152083333324</v>
      </c>
      <c r="O3111" s="15">
        <f t="shared" si="1304"/>
        <v>0.21800929000239844</v>
      </c>
      <c r="P3111" s="15">
        <f t="shared" si="1305"/>
        <v>1446.9177934108354</v>
      </c>
      <c r="Q3111" s="3">
        <f t="shared" si="1322"/>
        <v>3</v>
      </c>
      <c r="R3111" s="3">
        <f t="shared" si="1306"/>
        <v>-0.81</v>
      </c>
      <c r="S3111" s="16">
        <f t="shared" si="1307"/>
        <v>-3.8070000000000004</v>
      </c>
      <c r="T3111" s="3">
        <f t="shared" si="1308"/>
        <v>311.63452083333323</v>
      </c>
      <c r="U3111" s="3">
        <f t="shared" si="1309"/>
        <v>0.21800929000239844</v>
      </c>
      <c r="V3111" s="3">
        <f t="shared" si="1310"/>
        <v>1429.4552348200609</v>
      </c>
      <c r="W3111" s="19">
        <f t="shared" si="1311"/>
        <v>311.63452083333323</v>
      </c>
      <c r="X3111" s="19">
        <f t="shared" si="1312"/>
        <v>0.21800929000239844</v>
      </c>
      <c r="Y3111" s="19">
        <f t="shared" si="1313"/>
        <v>1429.4552348200609</v>
      </c>
      <c r="Z3111" s="2">
        <f t="shared" si="1314"/>
        <v>-3.4895000000000209</v>
      </c>
      <c r="AA3111" s="2">
        <f t="shared" si="1315"/>
        <v>-58.110693943134038</v>
      </c>
      <c r="AB3111">
        <v>7.62</v>
      </c>
      <c r="AC3111">
        <v>381</v>
      </c>
      <c r="AD3111">
        <v>-50.8</v>
      </c>
      <c r="AE3111">
        <v>965.2</v>
      </c>
      <c r="AF3111" s="2">
        <f t="shared" si="1316"/>
        <v>0.39473684210526316</v>
      </c>
      <c r="AG3111" t="b">
        <f t="shared" si="1317"/>
        <v>1</v>
      </c>
      <c r="AH3111" s="2">
        <f t="shared" si="1318"/>
        <v>-11.109500000000022</v>
      </c>
      <c r="AI3111">
        <f t="shared" si="1319"/>
        <v>11.109500000000022</v>
      </c>
      <c r="AJ3111" s="2">
        <f t="shared" si="1320"/>
        <v>-7.3106939431340408</v>
      </c>
      <c r="AK3111" s="2">
        <f t="shared" si="1321"/>
        <v>7.3106939431340408</v>
      </c>
    </row>
    <row r="3112" spans="1:37" x14ac:dyDescent="0.3">
      <c r="A3112" s="18">
        <v>41354</v>
      </c>
      <c r="B3112">
        <v>38.1</v>
      </c>
      <c r="C3112">
        <v>5.7</v>
      </c>
      <c r="D3112">
        <v>-1.8</v>
      </c>
      <c r="E3112">
        <v>1.95</v>
      </c>
      <c r="G3112" s="3">
        <f t="shared" si="1323"/>
        <v>311.63452083333323</v>
      </c>
      <c r="H3112" s="3">
        <f t="shared" si="1324"/>
        <v>1429.4552348200609</v>
      </c>
      <c r="I3112" s="10">
        <f t="shared" si="1298"/>
        <v>1415.1606824718604</v>
      </c>
      <c r="J3112" s="3">
        <f t="shared" si="1299"/>
        <v>0.22021140404282671</v>
      </c>
      <c r="K3112" s="3">
        <f t="shared" si="1300"/>
        <v>12.3825</v>
      </c>
      <c r="L3112" s="15">
        <f t="shared" si="1301"/>
        <v>25.717500000000001</v>
      </c>
      <c r="M3112" s="3">
        <f t="shared" si="1302"/>
        <v>22.621875000000003</v>
      </c>
      <c r="N3112" s="15">
        <f t="shared" si="1303"/>
        <v>334.25639583333322</v>
      </c>
      <c r="O3112" s="15">
        <f t="shared" si="1304"/>
        <v>0.20986433274137672</v>
      </c>
      <c r="P3112" s="15">
        <f t="shared" si="1305"/>
        <v>1592.7260791153551</v>
      </c>
      <c r="Q3112" s="3">
        <f t="shared" si="1322"/>
        <v>3</v>
      </c>
      <c r="R3112" s="3">
        <f t="shared" si="1306"/>
        <v>-0.81</v>
      </c>
      <c r="S3112" s="16">
        <f t="shared" si="1307"/>
        <v>-1.5795000000000001</v>
      </c>
      <c r="T3112" s="3">
        <f t="shared" si="1308"/>
        <v>332.67689583333322</v>
      </c>
      <c r="U3112" s="3">
        <f t="shared" si="1309"/>
        <v>0.20986433274137672</v>
      </c>
      <c r="V3112" s="3">
        <f t="shared" si="1310"/>
        <v>1585.1997882999146</v>
      </c>
      <c r="W3112" s="19">
        <f t="shared" si="1311"/>
        <v>332.67689583333322</v>
      </c>
      <c r="X3112" s="19">
        <f t="shared" si="1312"/>
        <v>0.20986433274137672</v>
      </c>
      <c r="Y3112" s="19">
        <f t="shared" si="1313"/>
        <v>1585.1997882999146</v>
      </c>
      <c r="Z3112" s="2">
        <f t="shared" si="1314"/>
        <v>21.042374999999993</v>
      </c>
      <c r="AA3112" s="2">
        <f t="shared" si="1315"/>
        <v>155.74455347985372</v>
      </c>
      <c r="AB3112">
        <v>-10.16</v>
      </c>
      <c r="AC3112">
        <v>370.84</v>
      </c>
      <c r="AD3112">
        <v>50.8</v>
      </c>
      <c r="AE3112">
        <v>1016</v>
      </c>
      <c r="AF3112" s="2">
        <f t="shared" si="1316"/>
        <v>0.36499999999999999</v>
      </c>
      <c r="AG3112" t="b">
        <f t="shared" si="1317"/>
        <v>1</v>
      </c>
      <c r="AH3112" s="2">
        <f t="shared" si="1318"/>
        <v>31.202374999999993</v>
      </c>
      <c r="AI3112">
        <f t="shared" si="1319"/>
        <v>31.202374999999993</v>
      </c>
      <c r="AJ3112" s="2">
        <f t="shared" si="1320"/>
        <v>104.94455347985372</v>
      </c>
      <c r="AK3112" s="2">
        <f t="shared" si="1321"/>
        <v>104.94455347985372</v>
      </c>
    </row>
    <row r="3113" spans="1:37" x14ac:dyDescent="0.3">
      <c r="A3113" s="18">
        <v>41355</v>
      </c>
      <c r="B3113">
        <v>10.16</v>
      </c>
      <c r="C3113">
        <v>1.6</v>
      </c>
      <c r="D3113">
        <v>-2.2000000000000002</v>
      </c>
      <c r="E3113">
        <v>-0.3</v>
      </c>
      <c r="G3113" s="3">
        <f t="shared" si="1323"/>
        <v>332.67689583333322</v>
      </c>
      <c r="H3113" s="3">
        <f t="shared" si="1324"/>
        <v>1585.1997882999146</v>
      </c>
      <c r="I3113" s="10">
        <f t="shared" si="1298"/>
        <v>1569.3477904169156</v>
      </c>
      <c r="J3113" s="3">
        <f t="shared" si="1299"/>
        <v>0.2119841744862391</v>
      </c>
      <c r="K3113" s="3">
        <f t="shared" si="1300"/>
        <v>0</v>
      </c>
      <c r="L3113" s="15">
        <f t="shared" si="1301"/>
        <v>10.16</v>
      </c>
      <c r="M3113" s="3">
        <f t="shared" si="1302"/>
        <v>10.16</v>
      </c>
      <c r="N3113" s="15">
        <f t="shared" si="1303"/>
        <v>342.83689583333324</v>
      </c>
      <c r="O3113" s="15">
        <f t="shared" si="1304"/>
        <v>0.20631554330558793</v>
      </c>
      <c r="P3113" s="15">
        <f t="shared" si="1305"/>
        <v>1661.7114267805518</v>
      </c>
      <c r="Q3113" s="3">
        <f t="shared" si="1322"/>
        <v>3</v>
      </c>
      <c r="R3113" s="3">
        <f t="shared" si="1306"/>
        <v>-0.81</v>
      </c>
      <c r="S3113" s="16">
        <f t="shared" si="1307"/>
        <v>0</v>
      </c>
      <c r="T3113" s="3">
        <f t="shared" si="1308"/>
        <v>342.83689583333324</v>
      </c>
      <c r="U3113" s="3">
        <f t="shared" si="1309"/>
        <v>0.20631554330558793</v>
      </c>
      <c r="V3113" s="3">
        <f t="shared" si="1310"/>
        <v>1661.7114267805518</v>
      </c>
      <c r="W3113" s="19">
        <f t="shared" si="1311"/>
        <v>342.83689583333324</v>
      </c>
      <c r="X3113" s="19">
        <f t="shared" si="1312"/>
        <v>0.20631554330558793</v>
      </c>
      <c r="Y3113" s="19">
        <f t="shared" si="1313"/>
        <v>1661.7114267805518</v>
      </c>
      <c r="Z3113" s="2">
        <f t="shared" si="1314"/>
        <v>10.160000000000025</v>
      </c>
      <c r="AA3113" s="2">
        <f t="shared" si="1315"/>
        <v>76.511638480637203</v>
      </c>
      <c r="AB3113">
        <v>5.08</v>
      </c>
      <c r="AC3113">
        <v>375.92</v>
      </c>
      <c r="AD3113">
        <v>101.6</v>
      </c>
      <c r="AE3113">
        <v>1117.5999999999999</v>
      </c>
      <c r="AF3113" s="2">
        <f t="shared" si="1316"/>
        <v>0.33636363636363642</v>
      </c>
      <c r="AG3113" t="b">
        <f t="shared" si="1317"/>
        <v>1</v>
      </c>
      <c r="AH3113" s="2">
        <f t="shared" si="1318"/>
        <v>5.0800000000000249</v>
      </c>
      <c r="AI3113">
        <f t="shared" si="1319"/>
        <v>5.0800000000000249</v>
      </c>
      <c r="AJ3113" s="2">
        <f t="shared" si="1320"/>
        <v>-25.088361519362792</v>
      </c>
      <c r="AK3113" s="2">
        <f t="shared" si="1321"/>
        <v>25.088361519362792</v>
      </c>
    </row>
    <row r="3114" spans="1:37" x14ac:dyDescent="0.3">
      <c r="A3114" s="18">
        <v>41356</v>
      </c>
      <c r="B3114">
        <v>12.7</v>
      </c>
      <c r="C3114">
        <v>3.1</v>
      </c>
      <c r="D3114">
        <v>-2.9</v>
      </c>
      <c r="E3114">
        <v>0.1</v>
      </c>
      <c r="G3114" s="3">
        <f t="shared" si="1323"/>
        <v>342.83689583333324</v>
      </c>
      <c r="H3114" s="3">
        <f t="shared" si="1324"/>
        <v>1661.7114267805518</v>
      </c>
      <c r="I3114" s="10">
        <f t="shared" si="1298"/>
        <v>1645.0943125127462</v>
      </c>
      <c r="J3114" s="3">
        <f t="shared" si="1299"/>
        <v>0.20839953869251307</v>
      </c>
      <c r="K3114" s="3">
        <f t="shared" si="1300"/>
        <v>0.21166666666666778</v>
      </c>
      <c r="L3114" s="15">
        <f t="shared" si="1301"/>
        <v>12.488333333333332</v>
      </c>
      <c r="M3114" s="3">
        <f t="shared" si="1302"/>
        <v>12.435416666666665</v>
      </c>
      <c r="N3114" s="15">
        <f t="shared" si="1303"/>
        <v>355.27231249999988</v>
      </c>
      <c r="O3114" s="15">
        <f t="shared" si="1304"/>
        <v>0.20213387901944199</v>
      </c>
      <c r="P3114" s="15">
        <f t="shared" si="1305"/>
        <v>1757.608938310774</v>
      </c>
      <c r="Q3114" s="3">
        <f t="shared" si="1322"/>
        <v>3</v>
      </c>
      <c r="R3114" s="3">
        <f t="shared" si="1306"/>
        <v>-0.81</v>
      </c>
      <c r="S3114" s="16">
        <f t="shared" si="1307"/>
        <v>-8.1000000000000016E-2</v>
      </c>
      <c r="T3114" s="3">
        <f t="shared" si="1308"/>
        <v>355.19131249999987</v>
      </c>
      <c r="U3114" s="3">
        <f t="shared" si="1309"/>
        <v>0.20213387901944199</v>
      </c>
      <c r="V3114" s="3">
        <f t="shared" si="1310"/>
        <v>1757.2082137989162</v>
      </c>
      <c r="W3114" s="19">
        <f t="shared" si="1311"/>
        <v>355.19131249999987</v>
      </c>
      <c r="X3114" s="19">
        <f t="shared" si="1312"/>
        <v>0.20213387901944199</v>
      </c>
      <c r="Y3114" s="19">
        <f t="shared" si="1313"/>
        <v>1757.2082137989162</v>
      </c>
      <c r="Z3114" s="2">
        <f t="shared" si="1314"/>
        <v>12.354416666666623</v>
      </c>
      <c r="AA3114" s="2">
        <f t="shared" si="1315"/>
        <v>95.49678701836433</v>
      </c>
      <c r="AB3114">
        <v>12.7</v>
      </c>
      <c r="AC3114">
        <v>388.62</v>
      </c>
      <c r="AD3114">
        <v>50.8</v>
      </c>
      <c r="AE3114">
        <v>1168.4000000000001</v>
      </c>
      <c r="AF3114" s="2">
        <f t="shared" si="1316"/>
        <v>0.33260869565217388</v>
      </c>
      <c r="AG3114" t="b">
        <f t="shared" si="1317"/>
        <v>1</v>
      </c>
      <c r="AH3114" s="2">
        <f t="shared" si="1318"/>
        <v>-0.34558333333337643</v>
      </c>
      <c r="AI3114">
        <f t="shared" si="1319"/>
        <v>0.34558333333337643</v>
      </c>
      <c r="AJ3114" s="2">
        <f t="shared" si="1320"/>
        <v>44.696787018364333</v>
      </c>
      <c r="AK3114" s="2">
        <f t="shared" si="1321"/>
        <v>44.696787018364333</v>
      </c>
    </row>
    <row r="3115" spans="1:37" x14ac:dyDescent="0.3">
      <c r="A3115" s="18">
        <v>41357</v>
      </c>
      <c r="B3115">
        <v>0</v>
      </c>
      <c r="C3115">
        <v>4.7</v>
      </c>
      <c r="D3115">
        <v>-4.5</v>
      </c>
      <c r="E3115">
        <v>0.1</v>
      </c>
      <c r="G3115" s="3">
        <f t="shared" si="1323"/>
        <v>355.19131249999987</v>
      </c>
      <c r="H3115" s="3">
        <f t="shared" si="1324"/>
        <v>1757.2082137989162</v>
      </c>
      <c r="I3115" s="10">
        <f t="shared" si="1298"/>
        <v>1739.636131660927</v>
      </c>
      <c r="J3115" s="3">
        <f t="shared" si="1299"/>
        <v>0.20417563537317371</v>
      </c>
      <c r="K3115" s="3">
        <f t="shared" si="1300"/>
        <v>0</v>
      </c>
      <c r="L3115" s="15">
        <f t="shared" si="1301"/>
        <v>0</v>
      </c>
      <c r="M3115" s="3">
        <f t="shared" si="1302"/>
        <v>0</v>
      </c>
      <c r="N3115" s="15">
        <f t="shared" si="1303"/>
        <v>355.19131249999987</v>
      </c>
      <c r="O3115" s="15">
        <f t="shared" si="1304"/>
        <v>0.20417563537317371</v>
      </c>
      <c r="P3115" s="15">
        <f t="shared" si="1305"/>
        <v>1739.636131660927</v>
      </c>
      <c r="Q3115" s="3">
        <f t="shared" si="1322"/>
        <v>3</v>
      </c>
      <c r="R3115" s="3">
        <f t="shared" si="1306"/>
        <v>-0.81</v>
      </c>
      <c r="S3115" s="16">
        <f t="shared" si="1307"/>
        <v>-8.1000000000000016E-2</v>
      </c>
      <c r="T3115" s="3">
        <f t="shared" si="1308"/>
        <v>355.11031249999985</v>
      </c>
      <c r="U3115" s="3">
        <f t="shared" si="1309"/>
        <v>0.20417563537317371</v>
      </c>
      <c r="V3115" s="3">
        <f t="shared" si="1310"/>
        <v>1739.2394143941879</v>
      </c>
      <c r="W3115" s="19">
        <f t="shared" si="1311"/>
        <v>355.11031249999985</v>
      </c>
      <c r="X3115" s="19">
        <f t="shared" si="1312"/>
        <v>0.20417563537317371</v>
      </c>
      <c r="Y3115" s="19">
        <f t="shared" si="1313"/>
        <v>1739.2394143941879</v>
      </c>
      <c r="Z3115" s="2">
        <f t="shared" si="1314"/>
        <v>-8.100000000001728E-2</v>
      </c>
      <c r="AA3115" s="2">
        <f t="shared" si="1315"/>
        <v>-17.968799404728315</v>
      </c>
      <c r="AB3115">
        <v>0</v>
      </c>
      <c r="AC3115">
        <v>388.62</v>
      </c>
      <c r="AD3115">
        <v>-50.8</v>
      </c>
      <c r="AE3115">
        <v>1117.5999999999999</v>
      </c>
      <c r="AF3115" s="2">
        <f t="shared" si="1316"/>
        <v>0.34772727272727277</v>
      </c>
      <c r="AG3115" t="b">
        <f t="shared" si="1317"/>
        <v>1</v>
      </c>
      <c r="AH3115" s="2">
        <f t="shared" si="1318"/>
        <v>-8.100000000001728E-2</v>
      </c>
      <c r="AI3115">
        <f t="shared" si="1319"/>
        <v>8.100000000001728E-2</v>
      </c>
      <c r="AJ3115" s="2">
        <f t="shared" si="1320"/>
        <v>32.831200595271682</v>
      </c>
      <c r="AK3115" s="2">
        <f t="shared" si="1321"/>
        <v>32.831200595271682</v>
      </c>
    </row>
    <row r="3116" spans="1:37" x14ac:dyDescent="0.3">
      <c r="A3116" s="18">
        <v>41358</v>
      </c>
      <c r="B3116">
        <v>0</v>
      </c>
      <c r="C3116">
        <v>5.9</v>
      </c>
      <c r="D3116">
        <v>-1</v>
      </c>
      <c r="E3116">
        <v>2.4500000000000002</v>
      </c>
      <c r="G3116" s="3">
        <f t="shared" si="1323"/>
        <v>355.11031249999985</v>
      </c>
      <c r="H3116" s="3">
        <f t="shared" si="1324"/>
        <v>1739.2394143941879</v>
      </c>
      <c r="I3116" s="10">
        <f t="shared" si="1298"/>
        <v>1721.847020250246</v>
      </c>
      <c r="J3116" s="3">
        <f t="shared" si="1299"/>
        <v>0.20623801552845827</v>
      </c>
      <c r="K3116" s="3">
        <f t="shared" si="1300"/>
        <v>0</v>
      </c>
      <c r="L3116" s="15">
        <f t="shared" si="1301"/>
        <v>0</v>
      </c>
      <c r="M3116" s="3">
        <f t="shared" si="1302"/>
        <v>0</v>
      </c>
      <c r="N3116" s="15">
        <f t="shared" si="1303"/>
        <v>355.11031249999985</v>
      </c>
      <c r="O3116" s="15">
        <f t="shared" si="1304"/>
        <v>0.20623801552845827</v>
      </c>
      <c r="P3116" s="15">
        <f t="shared" si="1305"/>
        <v>1721.847020250246</v>
      </c>
      <c r="Q3116" s="3">
        <f t="shared" si="1322"/>
        <v>3</v>
      </c>
      <c r="R3116" s="3">
        <f t="shared" si="1306"/>
        <v>-0.81</v>
      </c>
      <c r="S3116" s="16">
        <f t="shared" si="1307"/>
        <v>-1.9845000000000004</v>
      </c>
      <c r="T3116" s="3">
        <f t="shared" si="1308"/>
        <v>353.12581249999982</v>
      </c>
      <c r="U3116" s="3">
        <f t="shared" si="1309"/>
        <v>0.20623801552845827</v>
      </c>
      <c r="V3116" s="3">
        <f t="shared" si="1310"/>
        <v>1712.2246429454849</v>
      </c>
      <c r="W3116" s="19">
        <f t="shared" si="1311"/>
        <v>353.12581249999982</v>
      </c>
      <c r="X3116" s="19">
        <f t="shared" si="1312"/>
        <v>0.20623801552845827</v>
      </c>
      <c r="Y3116" s="19">
        <f t="shared" si="1313"/>
        <v>1712.2246429454849</v>
      </c>
      <c r="Z3116" s="2">
        <f t="shared" si="1314"/>
        <v>-1.9845000000000255</v>
      </c>
      <c r="AA3116" s="2">
        <f t="shared" si="1315"/>
        <v>-27.014771448702959</v>
      </c>
      <c r="AB3116">
        <v>-2.54</v>
      </c>
      <c r="AC3116">
        <v>386.08</v>
      </c>
      <c r="AD3116">
        <v>-50.8</v>
      </c>
      <c r="AE3116">
        <v>1066.8</v>
      </c>
      <c r="AF3116" s="2">
        <f t="shared" si="1316"/>
        <v>0.3619047619047619</v>
      </c>
      <c r="AG3116" t="b">
        <f t="shared" si="1317"/>
        <v>1</v>
      </c>
      <c r="AH3116" s="2">
        <f t="shared" si="1318"/>
        <v>0.55549999999997457</v>
      </c>
      <c r="AI3116">
        <f t="shared" si="1319"/>
        <v>0.55549999999997457</v>
      </c>
      <c r="AJ3116" s="2">
        <f t="shared" si="1320"/>
        <v>23.785228551297038</v>
      </c>
      <c r="AK3116" s="2">
        <f t="shared" si="1321"/>
        <v>23.785228551297038</v>
      </c>
    </row>
    <row r="3117" spans="1:37" x14ac:dyDescent="0.3">
      <c r="A3117" s="18">
        <v>41359</v>
      </c>
      <c r="B3117">
        <v>0</v>
      </c>
      <c r="C3117">
        <v>10.9</v>
      </c>
      <c r="D3117">
        <v>1</v>
      </c>
      <c r="E3117">
        <v>5.95</v>
      </c>
      <c r="G3117" s="3">
        <f t="shared" si="1323"/>
        <v>353.12581249999982</v>
      </c>
      <c r="H3117" s="3">
        <f t="shared" si="1324"/>
        <v>1712.2246429454849</v>
      </c>
      <c r="I3117" s="10">
        <f t="shared" si="1298"/>
        <v>1695.10239651603</v>
      </c>
      <c r="J3117" s="3">
        <f t="shared" si="1299"/>
        <v>0.20832122780652351</v>
      </c>
      <c r="K3117" s="3">
        <f t="shared" si="1300"/>
        <v>0</v>
      </c>
      <c r="L3117" s="15">
        <f t="shared" si="1301"/>
        <v>0</v>
      </c>
      <c r="M3117" s="3">
        <f t="shared" si="1302"/>
        <v>0</v>
      </c>
      <c r="N3117" s="15">
        <f t="shared" si="1303"/>
        <v>353.12581249999982</v>
      </c>
      <c r="O3117" s="15">
        <f t="shared" si="1304"/>
        <v>0.20832122780652351</v>
      </c>
      <c r="P3117" s="15">
        <f t="shared" si="1305"/>
        <v>1695.10239651603</v>
      </c>
      <c r="Q3117" s="3">
        <f t="shared" si="1322"/>
        <v>3</v>
      </c>
      <c r="R3117" s="3">
        <f t="shared" si="1306"/>
        <v>-0.81</v>
      </c>
      <c r="S3117" s="16">
        <f t="shared" si="1307"/>
        <v>-4.8195000000000006</v>
      </c>
      <c r="T3117" s="3">
        <f t="shared" si="1308"/>
        <v>348.30631249999982</v>
      </c>
      <c r="U3117" s="3">
        <f t="shared" si="1309"/>
        <v>0.20832122780652351</v>
      </c>
      <c r="V3117" s="3">
        <f t="shared" si="1310"/>
        <v>1671.9674522247258</v>
      </c>
      <c r="W3117" s="19">
        <f t="shared" si="1311"/>
        <v>348.30631249999982</v>
      </c>
      <c r="X3117" s="19">
        <f t="shared" si="1312"/>
        <v>0.20832122780652351</v>
      </c>
      <c r="Y3117" s="19">
        <f t="shared" si="1313"/>
        <v>1671.9674522247258</v>
      </c>
      <c r="Z3117" s="2">
        <f t="shared" si="1314"/>
        <v>-4.819500000000005</v>
      </c>
      <c r="AA3117" s="2">
        <f t="shared" si="1315"/>
        <v>-40.257190720759127</v>
      </c>
      <c r="AB3117">
        <v>-5.08</v>
      </c>
      <c r="AC3117">
        <v>381</v>
      </c>
      <c r="AD3117">
        <v>-50.8</v>
      </c>
      <c r="AE3117">
        <v>1016</v>
      </c>
      <c r="AF3117" s="2">
        <f t="shared" si="1316"/>
        <v>0.375</v>
      </c>
      <c r="AG3117" t="b">
        <f t="shared" si="1317"/>
        <v>1</v>
      </c>
      <c r="AH3117" s="2">
        <f t="shared" si="1318"/>
        <v>0.26049999999999507</v>
      </c>
      <c r="AI3117">
        <f t="shared" si="1319"/>
        <v>0.26049999999999507</v>
      </c>
      <c r="AJ3117" s="2">
        <f t="shared" si="1320"/>
        <v>10.542809279240871</v>
      </c>
      <c r="AK3117" s="2">
        <f t="shared" si="1321"/>
        <v>10.542809279240871</v>
      </c>
    </row>
    <row r="3118" spans="1:37" x14ac:dyDescent="0.3">
      <c r="A3118" s="18">
        <v>41360</v>
      </c>
      <c r="B3118">
        <v>0</v>
      </c>
      <c r="C3118">
        <v>6.1</v>
      </c>
      <c r="D3118">
        <v>1.7</v>
      </c>
      <c r="E3118">
        <v>3.9</v>
      </c>
      <c r="G3118" s="3">
        <f t="shared" si="1323"/>
        <v>348.30631249999982</v>
      </c>
      <c r="H3118" s="3">
        <f t="shared" si="1324"/>
        <v>1671.9674522247258</v>
      </c>
      <c r="I3118" s="10">
        <f t="shared" si="1298"/>
        <v>1655.2477777024785</v>
      </c>
      <c r="J3118" s="3">
        <f t="shared" si="1299"/>
        <v>0.21042548263285205</v>
      </c>
      <c r="K3118" s="3">
        <f t="shared" si="1300"/>
        <v>0</v>
      </c>
      <c r="L3118" s="15">
        <f t="shared" si="1301"/>
        <v>0</v>
      </c>
      <c r="M3118" s="3">
        <f t="shared" si="1302"/>
        <v>0</v>
      </c>
      <c r="N3118" s="15">
        <f t="shared" si="1303"/>
        <v>348.30631249999982</v>
      </c>
      <c r="O3118" s="15">
        <f t="shared" si="1304"/>
        <v>0.21042548263285205</v>
      </c>
      <c r="P3118" s="15">
        <f t="shared" si="1305"/>
        <v>1655.2477777024785</v>
      </c>
      <c r="Q3118" s="3">
        <f t="shared" si="1322"/>
        <v>3</v>
      </c>
      <c r="R3118" s="3">
        <f t="shared" si="1306"/>
        <v>-0.81</v>
      </c>
      <c r="S3118" s="16">
        <f t="shared" si="1307"/>
        <v>-3.1590000000000003</v>
      </c>
      <c r="T3118" s="3">
        <f t="shared" si="1308"/>
        <v>345.14731249999983</v>
      </c>
      <c r="U3118" s="3">
        <f t="shared" si="1309"/>
        <v>0.21042548263285205</v>
      </c>
      <c r="V3118" s="3">
        <f t="shared" si="1310"/>
        <v>1640.2353373816843</v>
      </c>
      <c r="W3118" s="19">
        <f t="shared" si="1311"/>
        <v>345.14731249999983</v>
      </c>
      <c r="X3118" s="19">
        <f t="shared" si="1312"/>
        <v>0.21042548263285205</v>
      </c>
      <c r="Y3118" s="19">
        <f t="shared" si="1313"/>
        <v>1640.2353373816843</v>
      </c>
      <c r="Z3118" s="2">
        <f t="shared" si="1314"/>
        <v>-3.1589999999999918</v>
      </c>
      <c r="AA3118" s="2">
        <f t="shared" si="1315"/>
        <v>-31.732114843041472</v>
      </c>
      <c r="AB3118">
        <v>-2.54</v>
      </c>
      <c r="AC3118">
        <v>378.46</v>
      </c>
      <c r="AD3118">
        <v>-25.4</v>
      </c>
      <c r="AE3118">
        <v>990.6</v>
      </c>
      <c r="AF3118" s="2">
        <f t="shared" si="1316"/>
        <v>0.38205128205128203</v>
      </c>
      <c r="AG3118" t="b">
        <f t="shared" si="1317"/>
        <v>1</v>
      </c>
      <c r="AH3118" s="2">
        <f t="shared" si="1318"/>
        <v>-0.61899999999999178</v>
      </c>
      <c r="AI3118">
        <f t="shared" si="1319"/>
        <v>0.61899999999999178</v>
      </c>
      <c r="AJ3118" s="2">
        <f t="shared" si="1320"/>
        <v>-6.3321148430414738</v>
      </c>
      <c r="AK3118" s="2">
        <f t="shared" si="1321"/>
        <v>6.3321148430414738</v>
      </c>
    </row>
    <row r="3119" spans="1:37" x14ac:dyDescent="0.3">
      <c r="A3119" s="18">
        <v>41361</v>
      </c>
      <c r="B3119">
        <v>2.54</v>
      </c>
      <c r="C3119">
        <v>8.8000000000000007</v>
      </c>
      <c r="D3119">
        <v>1.5</v>
      </c>
      <c r="E3119">
        <v>5.15</v>
      </c>
      <c r="G3119" s="3">
        <f t="shared" si="1323"/>
        <v>345.14731249999983</v>
      </c>
      <c r="H3119" s="3">
        <f t="shared" si="1324"/>
        <v>1640.2353373816843</v>
      </c>
      <c r="I3119" s="10">
        <f t="shared" si="1298"/>
        <v>1623.8329840078675</v>
      </c>
      <c r="J3119" s="3">
        <f t="shared" si="1299"/>
        <v>0.2125509925584364</v>
      </c>
      <c r="K3119" s="3">
        <f t="shared" si="1300"/>
        <v>2.180166666666667</v>
      </c>
      <c r="L3119" s="15">
        <f t="shared" si="1301"/>
        <v>0.35983333333333317</v>
      </c>
      <c r="M3119" s="3">
        <f t="shared" si="1302"/>
        <v>-0.18520833333333359</v>
      </c>
      <c r="N3119" s="15">
        <f t="shared" si="1303"/>
        <v>344.96210416666651</v>
      </c>
      <c r="O3119" s="15">
        <f t="shared" si="1304"/>
        <v>0.21335481562283101</v>
      </c>
      <c r="P3119" s="15">
        <f t="shared" si="1305"/>
        <v>1616.8470496419029</v>
      </c>
      <c r="Q3119" s="3">
        <f t="shared" si="1322"/>
        <v>3</v>
      </c>
      <c r="R3119" s="3">
        <f t="shared" si="1306"/>
        <v>-0.81</v>
      </c>
      <c r="S3119" s="16">
        <f t="shared" si="1307"/>
        <v>-4.1715000000000009</v>
      </c>
      <c r="T3119" s="3">
        <f t="shared" si="1308"/>
        <v>340.79060416666653</v>
      </c>
      <c r="U3119" s="3">
        <f t="shared" si="1309"/>
        <v>0.21335481562283101</v>
      </c>
      <c r="V3119" s="3">
        <f t="shared" si="1310"/>
        <v>1597.2951122374322</v>
      </c>
      <c r="W3119" s="19">
        <f t="shared" si="1311"/>
        <v>340.79060416666653</v>
      </c>
      <c r="X3119" s="19">
        <f t="shared" si="1312"/>
        <v>0.21335481562283101</v>
      </c>
      <c r="Y3119" s="19">
        <f t="shared" si="1313"/>
        <v>1597.2951122374322</v>
      </c>
      <c r="Z3119" s="2">
        <f t="shared" si="1314"/>
        <v>-4.3567083333333017</v>
      </c>
      <c r="AA3119" s="2">
        <f t="shared" si="1315"/>
        <v>-42.940225144252054</v>
      </c>
      <c r="AB3119">
        <v>-7.62</v>
      </c>
      <c r="AC3119">
        <v>370.84</v>
      </c>
      <c r="AD3119">
        <v>-25.4</v>
      </c>
      <c r="AE3119">
        <v>965.2</v>
      </c>
      <c r="AF3119" s="2">
        <f t="shared" si="1316"/>
        <v>0.38421052631578945</v>
      </c>
      <c r="AG3119" t="b">
        <f t="shared" si="1317"/>
        <v>1</v>
      </c>
      <c r="AH3119" s="2">
        <f t="shared" si="1318"/>
        <v>3.2632916666666985</v>
      </c>
      <c r="AI3119">
        <f t="shared" si="1319"/>
        <v>3.2632916666666985</v>
      </c>
      <c r="AJ3119" s="2">
        <f t="shared" si="1320"/>
        <v>-17.540225144252055</v>
      </c>
      <c r="AK3119" s="2">
        <f t="shared" si="1321"/>
        <v>17.540225144252055</v>
      </c>
    </row>
    <row r="3120" spans="1:37" x14ac:dyDescent="0.3">
      <c r="A3120" s="18">
        <v>41362</v>
      </c>
      <c r="B3120">
        <v>5.08</v>
      </c>
      <c r="C3120">
        <v>12.8</v>
      </c>
      <c r="D3120">
        <v>2.7</v>
      </c>
      <c r="E3120">
        <v>7.75</v>
      </c>
      <c r="G3120" s="3">
        <f t="shared" si="1323"/>
        <v>340.79060416666653</v>
      </c>
      <c r="H3120" s="3">
        <f t="shared" si="1324"/>
        <v>1597.2951122374322</v>
      </c>
      <c r="I3120" s="10">
        <f t="shared" si="1298"/>
        <v>1581.322161115058</v>
      </c>
      <c r="J3120" s="3">
        <f t="shared" si="1299"/>
        <v>0.21550991477053638</v>
      </c>
      <c r="K3120" s="3">
        <f t="shared" si="1300"/>
        <v>5.08</v>
      </c>
      <c r="L3120" s="15">
        <f t="shared" si="1301"/>
        <v>0</v>
      </c>
      <c r="M3120" s="3">
        <f t="shared" si="1302"/>
        <v>-1.27</v>
      </c>
      <c r="N3120" s="15">
        <f t="shared" si="1303"/>
        <v>339.52060416666654</v>
      </c>
      <c r="O3120" s="15">
        <f t="shared" si="1304"/>
        <v>0.21795574985910604</v>
      </c>
      <c r="P3120" s="15">
        <f t="shared" si="1305"/>
        <v>1557.7501597739181</v>
      </c>
      <c r="Q3120" s="3">
        <f t="shared" si="1322"/>
        <v>3</v>
      </c>
      <c r="R3120" s="3">
        <f t="shared" si="1306"/>
        <v>-0.81</v>
      </c>
      <c r="S3120" s="16">
        <f t="shared" si="1307"/>
        <v>-6.2775000000000007</v>
      </c>
      <c r="T3120" s="3">
        <f t="shared" si="1308"/>
        <v>333.24310416666657</v>
      </c>
      <c r="U3120" s="3">
        <f t="shared" si="1309"/>
        <v>0.21795574985910604</v>
      </c>
      <c r="V3120" s="3">
        <f t="shared" si="1310"/>
        <v>1528.9484419754292</v>
      </c>
      <c r="W3120" s="19">
        <f t="shared" si="1311"/>
        <v>333.24310416666657</v>
      </c>
      <c r="X3120" s="19">
        <f t="shared" si="1312"/>
        <v>0.21795574985910604</v>
      </c>
      <c r="Y3120" s="19">
        <f t="shared" si="1313"/>
        <v>1528.9484419754292</v>
      </c>
      <c r="Z3120" s="2">
        <f t="shared" si="1314"/>
        <v>-7.5474999999999568</v>
      </c>
      <c r="AA3120" s="2">
        <f t="shared" si="1315"/>
        <v>-68.346670262003045</v>
      </c>
      <c r="AB3120">
        <v>-10.16</v>
      </c>
      <c r="AC3120">
        <v>360.68</v>
      </c>
      <c r="AD3120">
        <v>-25.4</v>
      </c>
      <c r="AE3120">
        <v>939.8</v>
      </c>
      <c r="AF3120" s="2">
        <f t="shared" si="1316"/>
        <v>0.38378378378378381</v>
      </c>
      <c r="AG3120" t="b">
        <f t="shared" si="1317"/>
        <v>1</v>
      </c>
      <c r="AH3120" s="2">
        <f t="shared" si="1318"/>
        <v>2.6125000000000433</v>
      </c>
      <c r="AI3120">
        <f t="shared" si="1319"/>
        <v>2.6125000000000433</v>
      </c>
      <c r="AJ3120" s="2">
        <f t="shared" si="1320"/>
        <v>-42.946670262003046</v>
      </c>
      <c r="AK3120" s="2">
        <f t="shared" si="1321"/>
        <v>42.946670262003046</v>
      </c>
    </row>
    <row r="3121" spans="1:37" x14ac:dyDescent="0.3">
      <c r="A3121" s="18">
        <v>41363</v>
      </c>
      <c r="B3121">
        <v>0</v>
      </c>
      <c r="C3121">
        <v>14</v>
      </c>
      <c r="D3121">
        <v>2.8</v>
      </c>
      <c r="E3121">
        <v>8.4</v>
      </c>
      <c r="G3121" s="3">
        <f t="shared" si="1323"/>
        <v>333.24310416666657</v>
      </c>
      <c r="H3121" s="3">
        <f t="shared" si="1324"/>
        <v>1528.9484419754292</v>
      </c>
      <c r="I3121" s="10">
        <f t="shared" si="1298"/>
        <v>1513.658957555675</v>
      </c>
      <c r="J3121" s="3">
        <f t="shared" si="1299"/>
        <v>0.2201573230900061</v>
      </c>
      <c r="K3121" s="3">
        <f t="shared" si="1300"/>
        <v>0</v>
      </c>
      <c r="L3121" s="15">
        <f t="shared" si="1301"/>
        <v>0</v>
      </c>
      <c r="M3121" s="3">
        <f t="shared" si="1302"/>
        <v>0</v>
      </c>
      <c r="N3121" s="15">
        <f t="shared" si="1303"/>
        <v>333.24310416666657</v>
      </c>
      <c r="O3121" s="15">
        <f t="shared" si="1304"/>
        <v>0.2201573230900061</v>
      </c>
      <c r="P3121" s="15">
        <f t="shared" si="1305"/>
        <v>1513.658957555675</v>
      </c>
      <c r="Q3121" s="3">
        <f t="shared" si="1322"/>
        <v>3</v>
      </c>
      <c r="R3121" s="3">
        <f t="shared" si="1306"/>
        <v>-0.81</v>
      </c>
      <c r="S3121" s="16">
        <f t="shared" si="1307"/>
        <v>-6.8040000000000012</v>
      </c>
      <c r="T3121" s="3">
        <f t="shared" si="1308"/>
        <v>326.4391041666666</v>
      </c>
      <c r="U3121" s="3">
        <f t="shared" si="1309"/>
        <v>0.2201573230900061</v>
      </c>
      <c r="V3121" s="3">
        <f t="shared" si="1310"/>
        <v>1482.7537852702255</v>
      </c>
      <c r="W3121" s="19">
        <f t="shared" si="1311"/>
        <v>326.4391041666666</v>
      </c>
      <c r="X3121" s="19">
        <f t="shared" si="1312"/>
        <v>0.2201573230900061</v>
      </c>
      <c r="Y3121" s="19">
        <f t="shared" si="1313"/>
        <v>1482.7537852702255</v>
      </c>
      <c r="Z3121" s="2">
        <f t="shared" si="1314"/>
        <v>-6.8039999999999736</v>
      </c>
      <c r="AA3121" s="2">
        <f t="shared" si="1315"/>
        <v>-46.19465670520367</v>
      </c>
      <c r="AB3121">
        <v>-17.78</v>
      </c>
      <c r="AC3121">
        <v>342.9</v>
      </c>
      <c r="AD3121">
        <v>-25.4</v>
      </c>
      <c r="AE3121">
        <v>914.4</v>
      </c>
      <c r="AF3121" s="2">
        <f t="shared" si="1316"/>
        <v>0.375</v>
      </c>
      <c r="AG3121" t="b">
        <f t="shared" si="1317"/>
        <v>1</v>
      </c>
      <c r="AH3121" s="2">
        <f t="shared" si="1318"/>
        <v>10.976000000000028</v>
      </c>
      <c r="AI3121">
        <f t="shared" si="1319"/>
        <v>10.976000000000028</v>
      </c>
      <c r="AJ3121" s="2">
        <f t="shared" si="1320"/>
        <v>-20.794656705203671</v>
      </c>
      <c r="AK3121" s="2">
        <f t="shared" si="1321"/>
        <v>20.794656705203671</v>
      </c>
    </row>
    <row r="3122" spans="1:37" x14ac:dyDescent="0.3">
      <c r="A3122" s="18">
        <v>41364</v>
      </c>
      <c r="B3122">
        <v>0</v>
      </c>
      <c r="C3122">
        <v>19.5</v>
      </c>
      <c r="D3122">
        <v>5.6</v>
      </c>
      <c r="E3122">
        <v>12.55</v>
      </c>
      <c r="G3122" s="3">
        <f t="shared" si="1323"/>
        <v>326.4391041666666</v>
      </c>
      <c r="H3122" s="3">
        <f t="shared" si="1324"/>
        <v>1482.7537852702255</v>
      </c>
      <c r="I3122" s="10">
        <f t="shared" si="1298"/>
        <v>1467.9262474175232</v>
      </c>
      <c r="J3122" s="3">
        <f t="shared" si="1299"/>
        <v>0.22238113443434962</v>
      </c>
      <c r="K3122" s="3">
        <f t="shared" si="1300"/>
        <v>0</v>
      </c>
      <c r="L3122" s="15">
        <f t="shared" si="1301"/>
        <v>0</v>
      </c>
      <c r="M3122" s="3">
        <f t="shared" si="1302"/>
        <v>0</v>
      </c>
      <c r="N3122" s="15">
        <f t="shared" si="1303"/>
        <v>326.4391041666666</v>
      </c>
      <c r="O3122" s="15">
        <f t="shared" si="1304"/>
        <v>0.22238113443434962</v>
      </c>
      <c r="P3122" s="15">
        <f t="shared" si="1305"/>
        <v>1467.9262474175232</v>
      </c>
      <c r="Q3122" s="3">
        <f t="shared" si="1322"/>
        <v>3</v>
      </c>
      <c r="R3122" s="3">
        <f t="shared" si="1306"/>
        <v>-0.81</v>
      </c>
      <c r="S3122" s="16">
        <f t="shared" si="1307"/>
        <v>-10.165500000000002</v>
      </c>
      <c r="T3122" s="3">
        <f t="shared" si="1308"/>
        <v>316.27360416666659</v>
      </c>
      <c r="U3122" s="3">
        <f t="shared" si="1309"/>
        <v>0.22238113443434962</v>
      </c>
      <c r="V3122" s="3">
        <f t="shared" si="1310"/>
        <v>1422.2141863388842</v>
      </c>
      <c r="W3122" s="19">
        <f t="shared" si="1311"/>
        <v>316.27360416666659</v>
      </c>
      <c r="X3122" s="19">
        <f t="shared" si="1312"/>
        <v>0.22238113443434962</v>
      </c>
      <c r="Y3122" s="19">
        <f t="shared" si="1313"/>
        <v>1422.2141863388842</v>
      </c>
      <c r="Z3122" s="2">
        <f t="shared" si="1314"/>
        <v>-10.165500000000009</v>
      </c>
      <c r="AA3122" s="2">
        <f t="shared" si="1315"/>
        <v>-60.539598931341288</v>
      </c>
      <c r="AB3122">
        <v>-17.78</v>
      </c>
      <c r="AC3122">
        <v>325.12</v>
      </c>
      <c r="AD3122">
        <v>-50.8</v>
      </c>
      <c r="AE3122">
        <v>863.6</v>
      </c>
      <c r="AF3122" s="2">
        <f t="shared" si="1316"/>
        <v>0.37647058823529411</v>
      </c>
      <c r="AG3122" t="b">
        <f t="shared" si="1317"/>
        <v>1</v>
      </c>
      <c r="AH3122" s="2">
        <f t="shared" si="1318"/>
        <v>7.6144999999999925</v>
      </c>
      <c r="AI3122">
        <f t="shared" si="1319"/>
        <v>7.6144999999999925</v>
      </c>
      <c r="AJ3122" s="2">
        <f t="shared" si="1320"/>
        <v>-9.7395989313412912</v>
      </c>
      <c r="AK3122" s="2">
        <f t="shared" si="1321"/>
        <v>9.7395989313412912</v>
      </c>
    </row>
    <row r="3123" spans="1:37" x14ac:dyDescent="0.3">
      <c r="A3123" s="18">
        <v>41365</v>
      </c>
      <c r="B3123">
        <v>0</v>
      </c>
      <c r="C3123">
        <v>17.600000000000001</v>
      </c>
      <c r="D3123">
        <v>5.3</v>
      </c>
      <c r="E3123">
        <v>11.45</v>
      </c>
      <c r="G3123" s="3">
        <f t="shared" si="1323"/>
        <v>316.27360416666659</v>
      </c>
      <c r="H3123" s="3">
        <f t="shared" si="1324"/>
        <v>1422.2141863388842</v>
      </c>
      <c r="I3123" s="10">
        <f t="shared" si="1298"/>
        <v>1407.9920444754955</v>
      </c>
      <c r="J3123" s="3">
        <f t="shared" si="1299"/>
        <v>0.22462740851954507</v>
      </c>
      <c r="K3123" s="3">
        <f t="shared" si="1300"/>
        <v>0</v>
      </c>
      <c r="L3123" s="15">
        <f t="shared" si="1301"/>
        <v>0</v>
      </c>
      <c r="M3123" s="3">
        <f t="shared" si="1302"/>
        <v>0</v>
      </c>
      <c r="N3123" s="15">
        <f t="shared" si="1303"/>
        <v>316.27360416666659</v>
      </c>
      <c r="O3123" s="15">
        <f t="shared" si="1304"/>
        <v>0.22462740851954507</v>
      </c>
      <c r="P3123" s="15">
        <f t="shared" si="1305"/>
        <v>1407.9920444754955</v>
      </c>
      <c r="Q3123" s="3">
        <f t="shared" si="1322"/>
        <v>4</v>
      </c>
      <c r="R3123" s="3">
        <f t="shared" si="1306"/>
        <v>-2.08</v>
      </c>
      <c r="S3123" s="16">
        <f t="shared" si="1307"/>
        <v>-23.815999999999999</v>
      </c>
      <c r="T3123" s="3">
        <f t="shared" si="1308"/>
        <v>292.45760416666661</v>
      </c>
      <c r="U3123" s="3">
        <f t="shared" si="1309"/>
        <v>0.22462740851954507</v>
      </c>
      <c r="V3123" s="3">
        <f t="shared" si="1310"/>
        <v>1301.967583093136</v>
      </c>
      <c r="W3123" s="19">
        <f t="shared" si="1311"/>
        <v>292.45760416666661</v>
      </c>
      <c r="X3123" s="19">
        <f t="shared" si="1312"/>
        <v>0.22462740851954507</v>
      </c>
      <c r="Y3123" s="19">
        <f t="shared" si="1313"/>
        <v>1301.967583093136</v>
      </c>
      <c r="Z3123" s="2">
        <f t="shared" si="1314"/>
        <v>-23.815999999999974</v>
      </c>
      <c r="AA3123" s="2">
        <f t="shared" si="1315"/>
        <v>-120.24660324574825</v>
      </c>
      <c r="AB3123">
        <v>-20.32</v>
      </c>
      <c r="AC3123">
        <v>304.8</v>
      </c>
      <c r="AD3123">
        <v>-50.8</v>
      </c>
      <c r="AE3123">
        <v>812.8</v>
      </c>
      <c r="AF3123" s="2">
        <f t="shared" si="1316"/>
        <v>0.37500000000000006</v>
      </c>
      <c r="AG3123" t="b">
        <f t="shared" si="1317"/>
        <v>1</v>
      </c>
      <c r="AH3123" s="2">
        <f t="shared" si="1318"/>
        <v>-3.4959999999999738</v>
      </c>
      <c r="AI3123">
        <f t="shared" si="1319"/>
        <v>3.4959999999999738</v>
      </c>
      <c r="AJ3123" s="2">
        <f t="shared" si="1320"/>
        <v>-69.44660324574825</v>
      </c>
      <c r="AK3123" s="2">
        <f t="shared" si="1321"/>
        <v>69.44660324574825</v>
      </c>
    </row>
    <row r="3124" spans="1:37" x14ac:dyDescent="0.3">
      <c r="A3124" s="18">
        <v>41366</v>
      </c>
      <c r="B3124">
        <v>2.54</v>
      </c>
      <c r="C3124">
        <v>9</v>
      </c>
      <c r="D3124">
        <v>6.2</v>
      </c>
      <c r="E3124">
        <v>7.6</v>
      </c>
      <c r="G3124" s="3">
        <f t="shared" si="1323"/>
        <v>292.45760416666661</v>
      </c>
      <c r="H3124" s="3">
        <f t="shared" si="1324"/>
        <v>1301.967583093136</v>
      </c>
      <c r="I3124" s="10">
        <f t="shared" si="1298"/>
        <v>1288.9479072622046</v>
      </c>
      <c r="J3124" s="3">
        <f t="shared" si="1299"/>
        <v>0.22689637224196474</v>
      </c>
      <c r="K3124" s="3">
        <f t="shared" si="1300"/>
        <v>2.54</v>
      </c>
      <c r="L3124" s="15">
        <f t="shared" si="1301"/>
        <v>0</v>
      </c>
      <c r="M3124" s="3">
        <f t="shared" si="1302"/>
        <v>-0.63500000000000001</v>
      </c>
      <c r="N3124" s="15">
        <f t="shared" si="1303"/>
        <v>291.82260416666662</v>
      </c>
      <c r="O3124" s="15">
        <f t="shared" si="1304"/>
        <v>0.22838727028647418</v>
      </c>
      <c r="P3124" s="15">
        <f t="shared" si="1305"/>
        <v>1277.7533695315999</v>
      </c>
      <c r="Q3124" s="3">
        <f t="shared" si="1322"/>
        <v>4</v>
      </c>
      <c r="R3124" s="3">
        <f t="shared" si="1306"/>
        <v>-2.08</v>
      </c>
      <c r="S3124" s="16">
        <f t="shared" si="1307"/>
        <v>-15.808</v>
      </c>
      <c r="T3124" s="3">
        <f t="shared" si="1308"/>
        <v>276.01460416666663</v>
      </c>
      <c r="U3124" s="3">
        <f t="shared" si="1309"/>
        <v>0.22838727028647418</v>
      </c>
      <c r="V3124" s="3">
        <f t="shared" si="1310"/>
        <v>1208.5376029077795</v>
      </c>
      <c r="W3124" s="19">
        <f t="shared" si="1311"/>
        <v>276.01460416666663</v>
      </c>
      <c r="X3124" s="19">
        <f t="shared" si="1312"/>
        <v>0.22838727028647418</v>
      </c>
      <c r="Y3124" s="19">
        <f t="shared" si="1313"/>
        <v>1208.5376029077795</v>
      </c>
      <c r="Z3124" s="2">
        <f t="shared" si="1314"/>
        <v>-16.442999999999984</v>
      </c>
      <c r="AA3124" s="2">
        <f t="shared" si="1315"/>
        <v>-93.429980185356499</v>
      </c>
      <c r="AB3124">
        <v>-12.7</v>
      </c>
      <c r="AC3124">
        <v>292.10000000000002</v>
      </c>
      <c r="AD3124">
        <v>-50.8</v>
      </c>
      <c r="AE3124">
        <v>762</v>
      </c>
      <c r="AF3124" s="2">
        <f t="shared" si="1316"/>
        <v>0.38333333333333336</v>
      </c>
      <c r="AG3124" t="b">
        <f t="shared" si="1317"/>
        <v>1</v>
      </c>
      <c r="AH3124" s="2">
        <f t="shared" si="1318"/>
        <v>-3.7429999999999843</v>
      </c>
      <c r="AI3124">
        <f t="shared" si="1319"/>
        <v>3.7429999999999843</v>
      </c>
      <c r="AJ3124" s="2">
        <f t="shared" si="1320"/>
        <v>-42.629980185356501</v>
      </c>
      <c r="AK3124" s="2">
        <f t="shared" si="1321"/>
        <v>42.629980185356501</v>
      </c>
    </row>
    <row r="3125" spans="1:37" x14ac:dyDescent="0.3">
      <c r="A3125" s="18">
        <v>41367</v>
      </c>
      <c r="B3125">
        <v>0</v>
      </c>
      <c r="C3125">
        <v>10.4</v>
      </c>
      <c r="D3125">
        <v>4.0999999999999996</v>
      </c>
      <c r="E3125">
        <v>7.25</v>
      </c>
      <c r="G3125" s="3">
        <f t="shared" si="1323"/>
        <v>276.01460416666663</v>
      </c>
      <c r="H3125" s="3">
        <f t="shared" si="1324"/>
        <v>1208.5376029077795</v>
      </c>
      <c r="I3125" s="10">
        <f t="shared" si="1298"/>
        <v>1196.4522268787016</v>
      </c>
      <c r="J3125" s="3">
        <f t="shared" si="1299"/>
        <v>0.23069421241058</v>
      </c>
      <c r="K3125" s="3">
        <f t="shared" si="1300"/>
        <v>0</v>
      </c>
      <c r="L3125" s="15">
        <f t="shared" si="1301"/>
        <v>0</v>
      </c>
      <c r="M3125" s="3">
        <f t="shared" si="1302"/>
        <v>0</v>
      </c>
      <c r="N3125" s="15">
        <f t="shared" si="1303"/>
        <v>276.01460416666663</v>
      </c>
      <c r="O3125" s="15">
        <f t="shared" si="1304"/>
        <v>0.23069421241058</v>
      </c>
      <c r="P3125" s="15">
        <f t="shared" si="1305"/>
        <v>1196.4522268787016</v>
      </c>
      <c r="Q3125" s="3">
        <f t="shared" si="1322"/>
        <v>4</v>
      </c>
      <c r="R3125" s="3">
        <f t="shared" si="1306"/>
        <v>-2.08</v>
      </c>
      <c r="S3125" s="16">
        <f t="shared" si="1307"/>
        <v>-15.08</v>
      </c>
      <c r="T3125" s="3">
        <f t="shared" si="1308"/>
        <v>260.93460416666665</v>
      </c>
      <c r="U3125" s="3">
        <f t="shared" si="1309"/>
        <v>0.23069421241058</v>
      </c>
      <c r="V3125" s="3">
        <f t="shared" si="1310"/>
        <v>1131.0843104389028</v>
      </c>
      <c r="W3125" s="19">
        <f t="shared" si="1311"/>
        <v>260.93460416666665</v>
      </c>
      <c r="X3125" s="19">
        <f t="shared" si="1312"/>
        <v>0.23069421241058</v>
      </c>
      <c r="Y3125" s="19">
        <f t="shared" si="1313"/>
        <v>1131.0843104389028</v>
      </c>
      <c r="Z3125" s="2">
        <f t="shared" si="1314"/>
        <v>-15.079999999999984</v>
      </c>
      <c r="AA3125" s="2">
        <f t="shared" si="1315"/>
        <v>-77.453292468876725</v>
      </c>
      <c r="AB3125">
        <v>-7.62</v>
      </c>
      <c r="AC3125">
        <v>284.48</v>
      </c>
      <c r="AD3125">
        <v>-25.4</v>
      </c>
      <c r="AE3125">
        <v>736.6</v>
      </c>
      <c r="AF3125" s="2">
        <f t="shared" si="1316"/>
        <v>0.38620689655172413</v>
      </c>
      <c r="AG3125" t="b">
        <f t="shared" si="1317"/>
        <v>1</v>
      </c>
      <c r="AH3125" s="2">
        <f t="shared" si="1318"/>
        <v>-7.459999999999984</v>
      </c>
      <c r="AI3125">
        <f t="shared" si="1319"/>
        <v>7.459999999999984</v>
      </c>
      <c r="AJ3125" s="2">
        <f t="shared" si="1320"/>
        <v>-52.053292468876727</v>
      </c>
      <c r="AK3125" s="2">
        <f t="shared" si="1321"/>
        <v>52.053292468876727</v>
      </c>
    </row>
    <row r="3126" spans="1:37" x14ac:dyDescent="0.3">
      <c r="A3126" s="18">
        <v>41368</v>
      </c>
      <c r="B3126">
        <v>0</v>
      </c>
      <c r="C3126">
        <v>14.4</v>
      </c>
      <c r="D3126">
        <v>3.4</v>
      </c>
      <c r="E3126">
        <v>8.9</v>
      </c>
      <c r="G3126" s="3">
        <f t="shared" si="1323"/>
        <v>260.93460416666665</v>
      </c>
      <c r="H3126" s="3">
        <f t="shared" si="1324"/>
        <v>1131.0843104389028</v>
      </c>
      <c r="I3126" s="10">
        <f t="shared" si="1298"/>
        <v>1119.7734673345137</v>
      </c>
      <c r="J3126" s="3">
        <f t="shared" si="1299"/>
        <v>0.23302445698038385</v>
      </c>
      <c r="K3126" s="3">
        <f t="shared" si="1300"/>
        <v>0</v>
      </c>
      <c r="L3126" s="15">
        <f t="shared" si="1301"/>
        <v>0</v>
      </c>
      <c r="M3126" s="3">
        <f t="shared" si="1302"/>
        <v>0</v>
      </c>
      <c r="N3126" s="15">
        <f t="shared" si="1303"/>
        <v>260.93460416666665</v>
      </c>
      <c r="O3126" s="15">
        <f t="shared" si="1304"/>
        <v>0.23302445698038385</v>
      </c>
      <c r="P3126" s="15">
        <f t="shared" si="1305"/>
        <v>1119.7734673345137</v>
      </c>
      <c r="Q3126" s="3">
        <f t="shared" si="1322"/>
        <v>4</v>
      </c>
      <c r="R3126" s="3">
        <f t="shared" si="1306"/>
        <v>-2.08</v>
      </c>
      <c r="S3126" s="16">
        <f t="shared" si="1307"/>
        <v>-18.512</v>
      </c>
      <c r="T3126" s="3">
        <f t="shared" si="1308"/>
        <v>242.42260416666664</v>
      </c>
      <c r="U3126" s="3">
        <f t="shared" si="1309"/>
        <v>0.23302445698038385</v>
      </c>
      <c r="V3126" s="3">
        <f t="shared" si="1310"/>
        <v>1040.331162265401</v>
      </c>
      <c r="W3126" s="19">
        <f t="shared" si="1311"/>
        <v>242.42260416666664</v>
      </c>
      <c r="X3126" s="19">
        <f t="shared" si="1312"/>
        <v>0.23302445698038385</v>
      </c>
      <c r="Y3126" s="19">
        <f t="shared" si="1313"/>
        <v>1040.331162265401</v>
      </c>
      <c r="Z3126" s="2">
        <f t="shared" si="1314"/>
        <v>-18.512</v>
      </c>
      <c r="AA3126" s="2">
        <f t="shared" si="1315"/>
        <v>-90.753148173501813</v>
      </c>
      <c r="AB3126">
        <v>-10.16</v>
      </c>
      <c r="AC3126">
        <v>274.32</v>
      </c>
      <c r="AD3126">
        <v>-25.4</v>
      </c>
      <c r="AE3126">
        <v>711.2</v>
      </c>
      <c r="AF3126" s="2">
        <f t="shared" si="1316"/>
        <v>0.38571428571428568</v>
      </c>
      <c r="AG3126" t="b">
        <f t="shared" si="1317"/>
        <v>1</v>
      </c>
      <c r="AH3126" s="2">
        <f t="shared" si="1318"/>
        <v>-8.3520000000000003</v>
      </c>
      <c r="AI3126">
        <f t="shared" si="1319"/>
        <v>8.3520000000000003</v>
      </c>
      <c r="AJ3126" s="2">
        <f t="shared" si="1320"/>
        <v>-65.353148173501808</v>
      </c>
      <c r="AK3126" s="2">
        <f t="shared" si="1321"/>
        <v>65.353148173501808</v>
      </c>
    </row>
    <row r="3127" spans="1:37" x14ac:dyDescent="0.3">
      <c r="A3127" s="18">
        <v>41369</v>
      </c>
      <c r="B3127">
        <v>20.32</v>
      </c>
      <c r="C3127">
        <v>11</v>
      </c>
      <c r="D3127">
        <v>4.2</v>
      </c>
      <c r="E3127">
        <v>7.6</v>
      </c>
      <c r="G3127" s="3">
        <f t="shared" si="1323"/>
        <v>242.42260416666664</v>
      </c>
      <c r="H3127" s="3">
        <f t="shared" si="1324"/>
        <v>1040.331162265401</v>
      </c>
      <c r="I3127" s="10">
        <f t="shared" si="1298"/>
        <v>1029.927850642747</v>
      </c>
      <c r="J3127" s="3">
        <f t="shared" si="1299"/>
        <v>0.23537823937412508</v>
      </c>
      <c r="K3127" s="3">
        <f t="shared" si="1300"/>
        <v>20.32</v>
      </c>
      <c r="L3127" s="15">
        <f t="shared" si="1301"/>
        <v>0</v>
      </c>
      <c r="M3127" s="3">
        <f t="shared" si="1302"/>
        <v>-5.08</v>
      </c>
      <c r="N3127" s="15">
        <f t="shared" si="1303"/>
        <v>237.34260416666663</v>
      </c>
      <c r="O3127" s="15">
        <f t="shared" si="1304"/>
        <v>0.25152917277502229</v>
      </c>
      <c r="P3127" s="15">
        <f t="shared" si="1305"/>
        <v>943.59871480575862</v>
      </c>
      <c r="Q3127" s="3">
        <f t="shared" si="1322"/>
        <v>4</v>
      </c>
      <c r="R3127" s="3">
        <f t="shared" si="1306"/>
        <v>-2.08</v>
      </c>
      <c r="S3127" s="16">
        <f t="shared" si="1307"/>
        <v>-15.808</v>
      </c>
      <c r="T3127" s="3">
        <f t="shared" si="1308"/>
        <v>221.53460416666664</v>
      </c>
      <c r="U3127" s="3">
        <f t="shared" si="1309"/>
        <v>0.25152917277502229</v>
      </c>
      <c r="V3127" s="3">
        <f t="shared" si="1310"/>
        <v>880.75113404366823</v>
      </c>
      <c r="W3127" s="19">
        <f t="shared" si="1311"/>
        <v>221.53460416666664</v>
      </c>
      <c r="X3127" s="19">
        <f t="shared" si="1312"/>
        <v>0.25152917277502229</v>
      </c>
      <c r="Y3127" s="19">
        <f t="shared" si="1313"/>
        <v>880.75113404366823</v>
      </c>
      <c r="Z3127" s="2">
        <f t="shared" si="1314"/>
        <v>-20.888000000000005</v>
      </c>
      <c r="AA3127" s="2">
        <f t="shared" si="1315"/>
        <v>-159.58002822173273</v>
      </c>
      <c r="AB3127">
        <v>-7.62</v>
      </c>
      <c r="AC3127">
        <v>266.7</v>
      </c>
      <c r="AD3127">
        <v>-50.8</v>
      </c>
      <c r="AE3127">
        <v>660.4</v>
      </c>
      <c r="AF3127" s="2">
        <f t="shared" si="1316"/>
        <v>0.40384615384615385</v>
      </c>
      <c r="AG3127" t="b">
        <f t="shared" si="1317"/>
        <v>1</v>
      </c>
      <c r="AH3127" s="2">
        <f t="shared" si="1318"/>
        <v>-13.268000000000004</v>
      </c>
      <c r="AI3127">
        <f t="shared" si="1319"/>
        <v>13.268000000000004</v>
      </c>
      <c r="AJ3127" s="2">
        <f t="shared" si="1320"/>
        <v>-108.78002822173274</v>
      </c>
      <c r="AK3127" s="2">
        <f t="shared" si="1321"/>
        <v>108.78002822173274</v>
      </c>
    </row>
    <row r="3128" spans="1:37" x14ac:dyDescent="0.3">
      <c r="A3128" s="18">
        <v>41370</v>
      </c>
      <c r="B3128">
        <v>25.4</v>
      </c>
      <c r="C3128">
        <v>7.8</v>
      </c>
      <c r="D3128">
        <v>3.9</v>
      </c>
      <c r="E3128">
        <v>5.85</v>
      </c>
      <c r="G3128" s="3">
        <f t="shared" si="1323"/>
        <v>221.53460416666664</v>
      </c>
      <c r="H3128" s="3">
        <f t="shared" si="1324"/>
        <v>880.75113404366823</v>
      </c>
      <c r="I3128" s="10">
        <f t="shared" si="1298"/>
        <v>871.94362270323154</v>
      </c>
      <c r="J3128" s="3">
        <f t="shared" si="1299"/>
        <v>0.25406987148992149</v>
      </c>
      <c r="K3128" s="3">
        <f t="shared" si="1300"/>
        <v>24.764999999999997</v>
      </c>
      <c r="L3128" s="15">
        <f t="shared" si="1301"/>
        <v>0.63500000000000056</v>
      </c>
      <c r="M3128" s="3">
        <f t="shared" si="1302"/>
        <v>-5.5562499999999986</v>
      </c>
      <c r="N3128" s="15">
        <f t="shared" si="1303"/>
        <v>215.97835416666663</v>
      </c>
      <c r="O3128" s="15">
        <f t="shared" si="1304"/>
        <v>0.27680903122509454</v>
      </c>
      <c r="P3128" s="15">
        <f t="shared" si="1305"/>
        <v>780.24316334909668</v>
      </c>
      <c r="Q3128" s="3">
        <f t="shared" si="1322"/>
        <v>4</v>
      </c>
      <c r="R3128" s="3">
        <f t="shared" si="1306"/>
        <v>-2.08</v>
      </c>
      <c r="S3128" s="16">
        <f t="shared" si="1307"/>
        <v>-12.167999999999999</v>
      </c>
      <c r="T3128" s="3">
        <f t="shared" si="1308"/>
        <v>203.81035416666663</v>
      </c>
      <c r="U3128" s="3">
        <f t="shared" si="1309"/>
        <v>0.27680903122509454</v>
      </c>
      <c r="V3128" s="3">
        <f t="shared" si="1310"/>
        <v>736.28506000923392</v>
      </c>
      <c r="W3128" s="19">
        <f t="shared" si="1311"/>
        <v>203.81035416666663</v>
      </c>
      <c r="X3128" s="19">
        <f t="shared" si="1312"/>
        <v>0.27680903122509454</v>
      </c>
      <c r="Y3128" s="19">
        <f t="shared" si="1313"/>
        <v>736.28506000923392</v>
      </c>
      <c r="Z3128" s="2">
        <f t="shared" si="1314"/>
        <v>-17.724250000000012</v>
      </c>
      <c r="AA3128" s="2">
        <f t="shared" si="1315"/>
        <v>-144.46607403443431</v>
      </c>
      <c r="AB3128">
        <v>-12.7</v>
      </c>
      <c r="AC3128">
        <v>254</v>
      </c>
      <c r="AD3128">
        <v>-25.4</v>
      </c>
      <c r="AE3128">
        <v>635</v>
      </c>
      <c r="AF3128" s="2">
        <f t="shared" si="1316"/>
        <v>0.4</v>
      </c>
      <c r="AG3128" t="b">
        <f t="shared" si="1317"/>
        <v>1</v>
      </c>
      <c r="AH3128" s="2">
        <f t="shared" si="1318"/>
        <v>-5.0242500000000128</v>
      </c>
      <c r="AI3128">
        <f t="shared" si="1319"/>
        <v>5.0242500000000128</v>
      </c>
      <c r="AJ3128" s="2">
        <f t="shared" si="1320"/>
        <v>-119.06607403443431</v>
      </c>
      <c r="AK3128" s="2">
        <f t="shared" si="1321"/>
        <v>119.06607403443431</v>
      </c>
    </row>
    <row r="3129" spans="1:37" x14ac:dyDescent="0.3">
      <c r="A3129" s="18">
        <v>41371</v>
      </c>
      <c r="B3129">
        <v>27.94</v>
      </c>
      <c r="C3129">
        <v>5.0999999999999996</v>
      </c>
      <c r="D3129">
        <v>2.4</v>
      </c>
      <c r="E3129">
        <v>3.75</v>
      </c>
      <c r="G3129" s="3">
        <f t="shared" si="1323"/>
        <v>203.81035416666663</v>
      </c>
      <c r="H3129" s="3">
        <f t="shared" si="1324"/>
        <v>736.28506000923392</v>
      </c>
      <c r="I3129" s="10">
        <f t="shared" si="1298"/>
        <v>728.9222094091416</v>
      </c>
      <c r="J3129" s="3">
        <f t="shared" si="1299"/>
        <v>0.27960508204555001</v>
      </c>
      <c r="K3129" s="3">
        <f t="shared" si="1300"/>
        <v>17.462499999999999</v>
      </c>
      <c r="L3129" s="15">
        <f t="shared" si="1301"/>
        <v>10.477500000000001</v>
      </c>
      <c r="M3129" s="3">
        <f t="shared" si="1302"/>
        <v>6.1118750000000013</v>
      </c>
      <c r="N3129" s="15">
        <f t="shared" si="1303"/>
        <v>209.92222916666663</v>
      </c>
      <c r="O3129" s="15">
        <f t="shared" si="1304"/>
        <v>0.27559046133439818</v>
      </c>
      <c r="P3129" s="15">
        <f t="shared" si="1305"/>
        <v>761.71805130784071</v>
      </c>
      <c r="Q3129" s="3">
        <f t="shared" si="1322"/>
        <v>4</v>
      </c>
      <c r="R3129" s="3">
        <f t="shared" si="1306"/>
        <v>-2.08</v>
      </c>
      <c r="S3129" s="16">
        <f t="shared" si="1307"/>
        <v>-7.8000000000000007</v>
      </c>
      <c r="T3129" s="3">
        <f t="shared" si="1308"/>
        <v>202.12222916666661</v>
      </c>
      <c r="U3129" s="3">
        <f t="shared" si="1309"/>
        <v>0.27559046133439818</v>
      </c>
      <c r="V3129" s="3">
        <f t="shared" si="1310"/>
        <v>733.41518493781939</v>
      </c>
      <c r="W3129" s="19">
        <f t="shared" si="1311"/>
        <v>202.12222916666661</v>
      </c>
      <c r="X3129" s="19">
        <f t="shared" si="1312"/>
        <v>0.27559046133439818</v>
      </c>
      <c r="Y3129" s="19">
        <f t="shared" si="1313"/>
        <v>733.41518493781939</v>
      </c>
      <c r="Z3129" s="2">
        <f t="shared" si="1314"/>
        <v>-1.6881250000000136</v>
      </c>
      <c r="AA3129" s="2">
        <f t="shared" si="1315"/>
        <v>-2.8698750714145262</v>
      </c>
      <c r="AB3129">
        <v>-7.62</v>
      </c>
      <c r="AC3129">
        <v>246.38</v>
      </c>
      <c r="AD3129">
        <v>0</v>
      </c>
      <c r="AE3129">
        <v>635</v>
      </c>
      <c r="AF3129" s="2">
        <f t="shared" si="1316"/>
        <v>0.38800000000000001</v>
      </c>
      <c r="AG3129" t="b">
        <f t="shared" si="1317"/>
        <v>1</v>
      </c>
      <c r="AH3129" s="2">
        <f t="shared" si="1318"/>
        <v>5.9318749999999865</v>
      </c>
      <c r="AI3129">
        <f t="shared" si="1319"/>
        <v>5.9318749999999865</v>
      </c>
      <c r="AJ3129" s="2">
        <f t="shared" si="1320"/>
        <v>-2.8698750714145262</v>
      </c>
      <c r="AK3129" s="2">
        <f t="shared" si="1321"/>
        <v>2.8698750714145262</v>
      </c>
    </row>
    <row r="3130" spans="1:37" x14ac:dyDescent="0.3">
      <c r="A3130" s="18">
        <v>41372</v>
      </c>
      <c r="B3130">
        <v>27.94</v>
      </c>
      <c r="C3130">
        <v>4.5999999999999996</v>
      </c>
      <c r="D3130">
        <v>0.1</v>
      </c>
      <c r="E3130">
        <v>2.35</v>
      </c>
      <c r="G3130" s="3">
        <f t="shared" si="1323"/>
        <v>202.12222916666661</v>
      </c>
      <c r="H3130" s="3">
        <f t="shared" si="1324"/>
        <v>733.41518493781939</v>
      </c>
      <c r="I3130" s="10">
        <f t="shared" si="1298"/>
        <v>726.08103308844125</v>
      </c>
      <c r="J3130" s="3">
        <f t="shared" si="1299"/>
        <v>0.27837420336807894</v>
      </c>
      <c r="K3130" s="3">
        <f t="shared" si="1300"/>
        <v>10.943166666666666</v>
      </c>
      <c r="L3130" s="15">
        <f t="shared" si="1301"/>
        <v>16.996833333333335</v>
      </c>
      <c r="M3130" s="3">
        <f t="shared" si="1302"/>
        <v>14.261041666666667</v>
      </c>
      <c r="N3130" s="15">
        <f t="shared" si="1303"/>
        <v>216.38327083333328</v>
      </c>
      <c r="O3130" s="15">
        <f t="shared" si="1304"/>
        <v>0.25720514704350667</v>
      </c>
      <c r="P3130" s="15">
        <f t="shared" si="1305"/>
        <v>841.28670565341258</v>
      </c>
      <c r="Q3130" s="3">
        <f t="shared" si="1322"/>
        <v>4</v>
      </c>
      <c r="R3130" s="3">
        <f t="shared" si="1306"/>
        <v>-2.08</v>
      </c>
      <c r="S3130" s="16">
        <f t="shared" si="1307"/>
        <v>-4.8880000000000008</v>
      </c>
      <c r="T3130" s="3">
        <f t="shared" si="1308"/>
        <v>211.49527083333328</v>
      </c>
      <c r="U3130" s="3">
        <f t="shared" si="1309"/>
        <v>0.25720514704350667</v>
      </c>
      <c r="V3130" s="3">
        <f t="shared" si="1310"/>
        <v>822.28242033414097</v>
      </c>
      <c r="W3130" s="19">
        <f t="shared" si="1311"/>
        <v>211.49527083333328</v>
      </c>
      <c r="X3130" s="19">
        <f t="shared" si="1312"/>
        <v>0.25720514704350667</v>
      </c>
      <c r="Y3130" s="19">
        <f t="shared" si="1313"/>
        <v>822.28242033414097</v>
      </c>
      <c r="Z3130" s="2">
        <f t="shared" si="1314"/>
        <v>9.3730416666666656</v>
      </c>
      <c r="AA3130" s="2">
        <f t="shared" si="1315"/>
        <v>88.867235396321576</v>
      </c>
      <c r="AB3130">
        <v>7.62</v>
      </c>
      <c r="AC3130">
        <v>254</v>
      </c>
      <c r="AD3130">
        <v>76.2</v>
      </c>
      <c r="AE3130">
        <v>711.2</v>
      </c>
      <c r="AF3130" s="2">
        <f t="shared" si="1316"/>
        <v>0.3571428571428571</v>
      </c>
      <c r="AG3130" t="b">
        <f t="shared" si="1317"/>
        <v>1</v>
      </c>
      <c r="AH3130" s="2">
        <f t="shared" si="1318"/>
        <v>1.7530416666666655</v>
      </c>
      <c r="AI3130">
        <f t="shared" si="1319"/>
        <v>1.7530416666666655</v>
      </c>
      <c r="AJ3130" s="2">
        <f t="shared" si="1320"/>
        <v>12.667235396321573</v>
      </c>
      <c r="AK3130" s="2">
        <f t="shared" si="1321"/>
        <v>12.667235396321573</v>
      </c>
    </row>
    <row r="3131" spans="1:37" x14ac:dyDescent="0.3">
      <c r="A3131" s="18">
        <v>41373</v>
      </c>
      <c r="B3131">
        <v>7.62</v>
      </c>
      <c r="C3131">
        <v>4.9000000000000004</v>
      </c>
      <c r="D3131">
        <v>-0.5</v>
      </c>
      <c r="E3131">
        <v>2.2000000000000002</v>
      </c>
      <c r="G3131" s="3">
        <f t="shared" si="1323"/>
        <v>211.49527083333328</v>
      </c>
      <c r="H3131" s="3">
        <f t="shared" si="1324"/>
        <v>822.28242033414097</v>
      </c>
      <c r="I3131" s="10">
        <f t="shared" si="1298"/>
        <v>814.0595961307996</v>
      </c>
      <c r="J3131" s="3">
        <f t="shared" si="1299"/>
        <v>0.25980317883182491</v>
      </c>
      <c r="K3131" s="3">
        <f t="shared" si="1300"/>
        <v>2.7940000000000005</v>
      </c>
      <c r="L3131" s="15">
        <f t="shared" si="1301"/>
        <v>4.8259999999999996</v>
      </c>
      <c r="M3131" s="3">
        <f t="shared" si="1302"/>
        <v>4.1274999999999995</v>
      </c>
      <c r="N3131" s="15">
        <f t="shared" si="1303"/>
        <v>215.62277083333328</v>
      </c>
      <c r="O3131" s="15">
        <f t="shared" si="1304"/>
        <v>0.25451884205864223</v>
      </c>
      <c r="P3131" s="15">
        <f t="shared" si="1305"/>
        <v>847.17802850781811</v>
      </c>
      <c r="Q3131" s="3">
        <f t="shared" si="1322"/>
        <v>4</v>
      </c>
      <c r="R3131" s="3">
        <f t="shared" si="1306"/>
        <v>-2.08</v>
      </c>
      <c r="S3131" s="16">
        <f t="shared" si="1307"/>
        <v>-4.5760000000000005</v>
      </c>
      <c r="T3131" s="3">
        <f t="shared" si="1308"/>
        <v>211.04677083333328</v>
      </c>
      <c r="U3131" s="3">
        <f t="shared" si="1309"/>
        <v>0.25451884205864223</v>
      </c>
      <c r="V3131" s="3">
        <f t="shared" si="1310"/>
        <v>829.19900596085222</v>
      </c>
      <c r="W3131" s="19">
        <f t="shared" si="1311"/>
        <v>211.04677083333328</v>
      </c>
      <c r="X3131" s="19">
        <f t="shared" si="1312"/>
        <v>0.25451884205864223</v>
      </c>
      <c r="Y3131" s="19">
        <f t="shared" si="1313"/>
        <v>829.19900596085222</v>
      </c>
      <c r="Z3131" s="2">
        <f t="shared" si="1314"/>
        <v>-0.44849999999999568</v>
      </c>
      <c r="AA3131" s="2">
        <f t="shared" si="1315"/>
        <v>6.9165856267112531</v>
      </c>
      <c r="AB3131">
        <v>0</v>
      </c>
      <c r="AC3131">
        <v>254</v>
      </c>
      <c r="AD3131">
        <v>-25.4</v>
      </c>
      <c r="AE3131">
        <v>685.8</v>
      </c>
      <c r="AF3131" s="2">
        <f t="shared" si="1316"/>
        <v>0.37037037037037041</v>
      </c>
      <c r="AG3131" t="b">
        <f t="shared" si="1317"/>
        <v>1</v>
      </c>
      <c r="AH3131" s="2">
        <f t="shared" si="1318"/>
        <v>-0.44849999999999568</v>
      </c>
      <c r="AI3131">
        <f t="shared" si="1319"/>
        <v>0.44849999999999568</v>
      </c>
      <c r="AJ3131" s="2">
        <f t="shared" si="1320"/>
        <v>32.316585626711252</v>
      </c>
      <c r="AK3131" s="2">
        <f t="shared" si="1321"/>
        <v>32.316585626711252</v>
      </c>
    </row>
    <row r="3132" spans="1:37" x14ac:dyDescent="0.3">
      <c r="A3132" s="18">
        <v>41374</v>
      </c>
      <c r="B3132">
        <v>0</v>
      </c>
      <c r="C3132">
        <v>9.4</v>
      </c>
      <c r="D3132">
        <v>0</v>
      </c>
      <c r="E3132">
        <v>4.7</v>
      </c>
      <c r="G3132" s="3">
        <f t="shared" si="1323"/>
        <v>211.04677083333328</v>
      </c>
      <c r="H3132" s="3">
        <f t="shared" si="1324"/>
        <v>829.19900596085222</v>
      </c>
      <c r="I3132" s="10">
        <f t="shared" si="1298"/>
        <v>820.90701590124365</v>
      </c>
      <c r="J3132" s="3">
        <f t="shared" si="1299"/>
        <v>0.25708973945317398</v>
      </c>
      <c r="K3132" s="3">
        <f t="shared" si="1300"/>
        <v>0</v>
      </c>
      <c r="L3132" s="15">
        <f t="shared" si="1301"/>
        <v>0</v>
      </c>
      <c r="M3132" s="3">
        <f t="shared" si="1302"/>
        <v>0</v>
      </c>
      <c r="N3132" s="15">
        <f t="shared" si="1303"/>
        <v>211.04677083333328</v>
      </c>
      <c r="O3132" s="15">
        <f t="shared" si="1304"/>
        <v>0.25708973945317398</v>
      </c>
      <c r="P3132" s="15">
        <f t="shared" si="1305"/>
        <v>820.90701590124365</v>
      </c>
      <c r="Q3132" s="3">
        <f t="shared" si="1322"/>
        <v>4</v>
      </c>
      <c r="R3132" s="3">
        <f t="shared" si="1306"/>
        <v>-2.08</v>
      </c>
      <c r="S3132" s="16">
        <f t="shared" si="1307"/>
        <v>-9.7760000000000016</v>
      </c>
      <c r="T3132" s="3">
        <f t="shared" si="1308"/>
        <v>201.27077083333327</v>
      </c>
      <c r="U3132" s="3">
        <f t="shared" si="1309"/>
        <v>0.25708973945317398</v>
      </c>
      <c r="V3132" s="3">
        <f t="shared" si="1310"/>
        <v>782.88138321441056</v>
      </c>
      <c r="W3132" s="19">
        <f t="shared" si="1311"/>
        <v>201.27077083333327</v>
      </c>
      <c r="X3132" s="19">
        <f t="shared" si="1312"/>
        <v>0.25708973945317398</v>
      </c>
      <c r="Y3132" s="19">
        <f t="shared" si="1313"/>
        <v>782.88138321441056</v>
      </c>
      <c r="Z3132" s="2">
        <f t="shared" si="1314"/>
        <v>-9.7760000000000105</v>
      </c>
      <c r="AA3132" s="2">
        <f t="shared" si="1315"/>
        <v>-46.317622746441657</v>
      </c>
      <c r="AB3132">
        <v>-7.62</v>
      </c>
      <c r="AC3132">
        <v>246.38</v>
      </c>
      <c r="AD3132">
        <v>-50.8</v>
      </c>
      <c r="AE3132">
        <v>635</v>
      </c>
      <c r="AF3132" s="2">
        <f t="shared" si="1316"/>
        <v>0.38800000000000001</v>
      </c>
      <c r="AG3132" t="b">
        <f t="shared" si="1317"/>
        <v>1</v>
      </c>
      <c r="AH3132" s="2">
        <f t="shared" si="1318"/>
        <v>-2.1560000000000104</v>
      </c>
      <c r="AI3132">
        <f t="shared" si="1319"/>
        <v>2.1560000000000104</v>
      </c>
      <c r="AJ3132" s="2">
        <f t="shared" si="1320"/>
        <v>4.4823772535583402</v>
      </c>
      <c r="AK3132" s="2">
        <f t="shared" si="1321"/>
        <v>4.4823772535583402</v>
      </c>
    </row>
    <row r="3133" spans="1:37" x14ac:dyDescent="0.3">
      <c r="A3133" s="18">
        <v>41375</v>
      </c>
      <c r="B3133">
        <v>0</v>
      </c>
      <c r="C3133">
        <v>7.4</v>
      </c>
      <c r="D3133">
        <v>2.2000000000000002</v>
      </c>
      <c r="E3133">
        <v>4.8</v>
      </c>
      <c r="G3133" s="3">
        <f t="shared" si="1323"/>
        <v>201.27077083333327</v>
      </c>
      <c r="H3133" s="3">
        <f t="shared" si="1324"/>
        <v>782.88138321441056</v>
      </c>
      <c r="I3133" s="10">
        <f t="shared" si="1298"/>
        <v>775.05256938226648</v>
      </c>
      <c r="J3133" s="3">
        <f t="shared" si="1299"/>
        <v>0.25968660550825656</v>
      </c>
      <c r="K3133" s="3">
        <f t="shared" si="1300"/>
        <v>0</v>
      </c>
      <c r="L3133" s="15">
        <f t="shared" si="1301"/>
        <v>0</v>
      </c>
      <c r="M3133" s="3">
        <f t="shared" si="1302"/>
        <v>0</v>
      </c>
      <c r="N3133" s="15">
        <f t="shared" si="1303"/>
        <v>201.27077083333327</v>
      </c>
      <c r="O3133" s="15">
        <f t="shared" si="1304"/>
        <v>0.25968660550825656</v>
      </c>
      <c r="P3133" s="15">
        <f t="shared" si="1305"/>
        <v>775.05256938226648</v>
      </c>
      <c r="Q3133" s="3">
        <f t="shared" si="1322"/>
        <v>4</v>
      </c>
      <c r="R3133" s="3">
        <f t="shared" si="1306"/>
        <v>-2.08</v>
      </c>
      <c r="S3133" s="16">
        <f t="shared" si="1307"/>
        <v>-9.984</v>
      </c>
      <c r="T3133" s="3">
        <f t="shared" si="1308"/>
        <v>191.28677083333326</v>
      </c>
      <c r="U3133" s="3">
        <f t="shared" si="1309"/>
        <v>0.25968660550825656</v>
      </c>
      <c r="V3133" s="3">
        <f t="shared" si="1310"/>
        <v>736.60622756783437</v>
      </c>
      <c r="W3133" s="19">
        <f t="shared" si="1311"/>
        <v>191.28677083333326</v>
      </c>
      <c r="X3133" s="19">
        <f t="shared" si="1312"/>
        <v>0.25968660550825656</v>
      </c>
      <c r="Y3133" s="19">
        <f t="shared" si="1313"/>
        <v>736.60622756783437</v>
      </c>
      <c r="Z3133" s="2">
        <f t="shared" si="1314"/>
        <v>-9.9840000000000089</v>
      </c>
      <c r="AA3133" s="2">
        <f t="shared" si="1315"/>
        <v>-46.275155646576195</v>
      </c>
      <c r="AB3133">
        <v>-7.62</v>
      </c>
      <c r="AC3133">
        <v>238.76</v>
      </c>
      <c r="AD3133">
        <v>-25.4</v>
      </c>
      <c r="AE3133">
        <v>609.6</v>
      </c>
      <c r="AF3133" s="2">
        <f t="shared" si="1316"/>
        <v>0.39166666666666666</v>
      </c>
      <c r="AG3133" t="b">
        <f t="shared" si="1317"/>
        <v>1</v>
      </c>
      <c r="AH3133" s="2">
        <f t="shared" si="1318"/>
        <v>-2.3640000000000088</v>
      </c>
      <c r="AI3133">
        <f t="shared" si="1319"/>
        <v>2.3640000000000088</v>
      </c>
      <c r="AJ3133" s="2">
        <f t="shared" si="1320"/>
        <v>-20.875155646576196</v>
      </c>
      <c r="AK3133" s="2">
        <f t="shared" si="1321"/>
        <v>20.875155646576196</v>
      </c>
    </row>
    <row r="3134" spans="1:37" x14ac:dyDescent="0.3">
      <c r="A3134" s="18">
        <v>41376</v>
      </c>
      <c r="B3134">
        <v>2.54</v>
      </c>
      <c r="C3134">
        <v>7.7</v>
      </c>
      <c r="D3134">
        <v>0.3</v>
      </c>
      <c r="E3134">
        <v>4</v>
      </c>
      <c r="G3134" s="3">
        <f t="shared" si="1323"/>
        <v>191.28677083333326</v>
      </c>
      <c r="H3134" s="3">
        <f t="shared" si="1324"/>
        <v>736.60622756783437</v>
      </c>
      <c r="I3134" s="10">
        <f t="shared" si="1298"/>
        <v>729.24016529215601</v>
      </c>
      <c r="J3134" s="3">
        <f t="shared" si="1299"/>
        <v>0.26230970253359248</v>
      </c>
      <c r="K3134" s="3">
        <f t="shared" si="1300"/>
        <v>1.6933333333333334</v>
      </c>
      <c r="L3134" s="15">
        <f t="shared" si="1301"/>
        <v>0.84666666666666679</v>
      </c>
      <c r="M3134" s="3">
        <f t="shared" si="1302"/>
        <v>0.42333333333333345</v>
      </c>
      <c r="N3134" s="15">
        <f t="shared" si="1303"/>
        <v>191.71010416666661</v>
      </c>
      <c r="O3134" s="15">
        <f t="shared" si="1304"/>
        <v>0.26244341819025285</v>
      </c>
      <c r="P3134" s="15">
        <f t="shared" si="1305"/>
        <v>730.48166148975542</v>
      </c>
      <c r="Q3134" s="3">
        <f t="shared" si="1322"/>
        <v>4</v>
      </c>
      <c r="R3134" s="3">
        <f t="shared" si="1306"/>
        <v>-2.08</v>
      </c>
      <c r="S3134" s="16">
        <f t="shared" si="1307"/>
        <v>-8.32</v>
      </c>
      <c r="T3134" s="3">
        <f t="shared" si="1308"/>
        <v>183.39010416666662</v>
      </c>
      <c r="U3134" s="3">
        <f t="shared" si="1309"/>
        <v>0.26244341819025285</v>
      </c>
      <c r="V3134" s="3">
        <f t="shared" si="1310"/>
        <v>698.77959002089278</v>
      </c>
      <c r="W3134" s="19">
        <f t="shared" si="1311"/>
        <v>183.39010416666662</v>
      </c>
      <c r="X3134" s="19">
        <f t="shared" si="1312"/>
        <v>0.26244341819025285</v>
      </c>
      <c r="Y3134" s="19">
        <f t="shared" si="1313"/>
        <v>698.77959002089278</v>
      </c>
      <c r="Z3134" s="2">
        <f t="shared" si="1314"/>
        <v>-7.896666666666647</v>
      </c>
      <c r="AA3134" s="2">
        <f t="shared" si="1315"/>
        <v>-37.826637546941583</v>
      </c>
      <c r="AB3134">
        <v>-7.62</v>
      </c>
      <c r="AC3134">
        <v>231.14</v>
      </c>
      <c r="AD3134">
        <v>-25.4</v>
      </c>
      <c r="AE3134">
        <v>584.20000000000005</v>
      </c>
      <c r="AF3134" s="2">
        <f t="shared" si="1316"/>
        <v>0.39565217391304341</v>
      </c>
      <c r="AG3134" t="b">
        <f t="shared" si="1317"/>
        <v>1</v>
      </c>
      <c r="AH3134" s="2">
        <f t="shared" si="1318"/>
        <v>-0.27666666666664685</v>
      </c>
      <c r="AI3134">
        <f t="shared" si="1319"/>
        <v>0.27666666666664685</v>
      </c>
      <c r="AJ3134" s="2">
        <f t="shared" si="1320"/>
        <v>-12.426637546941585</v>
      </c>
      <c r="AK3134" s="2">
        <f t="shared" si="1321"/>
        <v>12.426637546941585</v>
      </c>
    </row>
    <row r="3135" spans="1:37" x14ac:dyDescent="0.3">
      <c r="A3135" s="18">
        <v>41377</v>
      </c>
      <c r="B3135">
        <v>5.08</v>
      </c>
      <c r="C3135">
        <v>9.6</v>
      </c>
      <c r="D3135">
        <v>0.2</v>
      </c>
      <c r="E3135">
        <v>4.9000000000000004</v>
      </c>
      <c r="G3135" s="3">
        <f t="shared" si="1323"/>
        <v>183.39010416666662</v>
      </c>
      <c r="H3135" s="3">
        <f t="shared" si="1324"/>
        <v>698.77959002089278</v>
      </c>
      <c r="I3135" s="10">
        <f t="shared" si="1298"/>
        <v>691.7917941206839</v>
      </c>
      <c r="J3135" s="3">
        <f t="shared" si="1299"/>
        <v>0.26509436180833623</v>
      </c>
      <c r="K3135" s="3">
        <f t="shared" si="1300"/>
        <v>4.1486666666666672</v>
      </c>
      <c r="L3135" s="15">
        <f t="shared" si="1301"/>
        <v>0.9313333333333329</v>
      </c>
      <c r="M3135" s="3">
        <f t="shared" si="1302"/>
        <v>-0.10583333333333389</v>
      </c>
      <c r="N3135" s="15">
        <f t="shared" si="1303"/>
        <v>183.2842708333333</v>
      </c>
      <c r="O3135" s="15">
        <f t="shared" si="1304"/>
        <v>0.26772121678340566</v>
      </c>
      <c r="P3135" s="15">
        <f t="shared" si="1305"/>
        <v>684.60868748260498</v>
      </c>
      <c r="Q3135" s="3">
        <f t="shared" si="1322"/>
        <v>4</v>
      </c>
      <c r="R3135" s="3">
        <f t="shared" si="1306"/>
        <v>-2.08</v>
      </c>
      <c r="S3135" s="16">
        <f t="shared" si="1307"/>
        <v>-10.192000000000002</v>
      </c>
      <c r="T3135" s="3">
        <f t="shared" si="1308"/>
        <v>173.09227083333329</v>
      </c>
      <c r="U3135" s="3">
        <f t="shared" si="1309"/>
        <v>0.26772121678340566</v>
      </c>
      <c r="V3135" s="3">
        <f t="shared" si="1310"/>
        <v>646.53923552637229</v>
      </c>
      <c r="W3135" s="19">
        <f t="shared" si="1311"/>
        <v>173.09227083333329</v>
      </c>
      <c r="X3135" s="19">
        <f t="shared" si="1312"/>
        <v>0.26772121678340566</v>
      </c>
      <c r="Y3135" s="19">
        <f t="shared" si="1313"/>
        <v>646.53923552637229</v>
      </c>
      <c r="Z3135" s="2">
        <f t="shared" si="1314"/>
        <v>-10.29783333333333</v>
      </c>
      <c r="AA3135" s="2">
        <f t="shared" si="1315"/>
        <v>-52.240354494520489</v>
      </c>
      <c r="AB3135">
        <v>-5.08</v>
      </c>
      <c r="AC3135">
        <v>226.06</v>
      </c>
      <c r="AD3135">
        <v>-25.4</v>
      </c>
      <c r="AE3135">
        <v>558.79999999999995</v>
      </c>
      <c r="AF3135" s="2">
        <f t="shared" si="1316"/>
        <v>0.4045454545454546</v>
      </c>
      <c r="AG3135" t="b">
        <f t="shared" si="1317"/>
        <v>1</v>
      </c>
      <c r="AH3135" s="2">
        <f t="shared" si="1318"/>
        <v>-5.2178333333333295</v>
      </c>
      <c r="AI3135">
        <f t="shared" si="1319"/>
        <v>5.2178333333333295</v>
      </c>
      <c r="AJ3135" s="2">
        <f t="shared" si="1320"/>
        <v>-26.84035449452049</v>
      </c>
      <c r="AK3135" s="2">
        <f t="shared" si="1321"/>
        <v>26.84035449452049</v>
      </c>
    </row>
    <row r="3136" spans="1:37" x14ac:dyDescent="0.3">
      <c r="A3136" s="18">
        <v>41378</v>
      </c>
      <c r="B3136">
        <v>2.54</v>
      </c>
      <c r="C3136">
        <v>3.6</v>
      </c>
      <c r="D3136">
        <v>-0.7</v>
      </c>
      <c r="E3136">
        <v>1.45</v>
      </c>
      <c r="G3136" s="3">
        <f t="shared" si="1323"/>
        <v>173.09227083333329</v>
      </c>
      <c r="H3136" s="3">
        <f t="shared" si="1324"/>
        <v>646.53923552637229</v>
      </c>
      <c r="I3136" s="10">
        <f t="shared" si="1298"/>
        <v>640.07384317110859</v>
      </c>
      <c r="J3136" s="3">
        <f t="shared" si="1299"/>
        <v>0.27042547149838952</v>
      </c>
      <c r="K3136" s="3">
        <f t="shared" si="1300"/>
        <v>0.61383333333333345</v>
      </c>
      <c r="L3136" s="15">
        <f t="shared" si="1301"/>
        <v>1.9261666666666666</v>
      </c>
      <c r="M3136" s="3">
        <f t="shared" si="1302"/>
        <v>1.7727083333333331</v>
      </c>
      <c r="N3136" s="15">
        <f t="shared" si="1303"/>
        <v>174.86497916666661</v>
      </c>
      <c r="O3136" s="15">
        <f t="shared" si="1304"/>
        <v>0.26684128102972193</v>
      </c>
      <c r="P3136" s="15">
        <f t="shared" si="1305"/>
        <v>655.3145693645107</v>
      </c>
      <c r="Q3136" s="3">
        <f t="shared" si="1322"/>
        <v>4</v>
      </c>
      <c r="R3136" s="3">
        <f t="shared" si="1306"/>
        <v>-2.08</v>
      </c>
      <c r="S3136" s="16">
        <f t="shared" si="1307"/>
        <v>-3.016</v>
      </c>
      <c r="T3136" s="3">
        <f t="shared" si="1308"/>
        <v>171.84897916666662</v>
      </c>
      <c r="U3136" s="3">
        <f t="shared" si="1309"/>
        <v>0.26684128102972193</v>
      </c>
      <c r="V3136" s="3">
        <f t="shared" si="1310"/>
        <v>644.01197034998995</v>
      </c>
      <c r="W3136" s="19">
        <f t="shared" si="1311"/>
        <v>171.84897916666662</v>
      </c>
      <c r="X3136" s="19">
        <f t="shared" si="1312"/>
        <v>0.26684128102972193</v>
      </c>
      <c r="Y3136" s="19">
        <f t="shared" si="1313"/>
        <v>644.01197034998995</v>
      </c>
      <c r="Z3136" s="2">
        <f t="shared" si="1314"/>
        <v>-1.2432916666666642</v>
      </c>
      <c r="AA3136" s="2">
        <f t="shared" si="1315"/>
        <v>-2.5272651763823433</v>
      </c>
      <c r="AB3136">
        <v>-5.08</v>
      </c>
      <c r="AC3136">
        <v>220.98</v>
      </c>
      <c r="AD3136">
        <v>0</v>
      </c>
      <c r="AE3136">
        <v>558.79999999999995</v>
      </c>
      <c r="AF3136" s="2">
        <f t="shared" si="1316"/>
        <v>0.39545454545454545</v>
      </c>
      <c r="AG3136" t="b">
        <f t="shared" si="1317"/>
        <v>1</v>
      </c>
      <c r="AH3136" s="2">
        <f t="shared" si="1318"/>
        <v>3.8367083333333358</v>
      </c>
      <c r="AI3136">
        <f t="shared" si="1319"/>
        <v>3.8367083333333358</v>
      </c>
      <c r="AJ3136" s="2">
        <f t="shared" si="1320"/>
        <v>-2.5272651763823433</v>
      </c>
      <c r="AK3136" s="2">
        <f t="shared" si="1321"/>
        <v>2.5272651763823433</v>
      </c>
    </row>
    <row r="3137" spans="1:37" x14ac:dyDescent="0.3">
      <c r="A3137" s="18">
        <v>41379</v>
      </c>
      <c r="B3137">
        <v>5.08</v>
      </c>
      <c r="C3137">
        <v>3.4</v>
      </c>
      <c r="D3137">
        <v>-0.6</v>
      </c>
      <c r="E3137">
        <v>1.4</v>
      </c>
      <c r="G3137" s="3">
        <f t="shared" si="1323"/>
        <v>171.84897916666662</v>
      </c>
      <c r="H3137" s="3">
        <f t="shared" si="1324"/>
        <v>644.01197034998995</v>
      </c>
      <c r="I3137" s="10">
        <f t="shared" si="1298"/>
        <v>637.57185064649002</v>
      </c>
      <c r="J3137" s="3">
        <f t="shared" si="1299"/>
        <v>0.26953664750476963</v>
      </c>
      <c r="K3137" s="3">
        <f t="shared" si="1300"/>
        <v>1.1853333333333329</v>
      </c>
      <c r="L3137" s="15">
        <f t="shared" si="1301"/>
        <v>3.8946666666666672</v>
      </c>
      <c r="M3137" s="3">
        <f t="shared" si="1302"/>
        <v>3.598333333333334</v>
      </c>
      <c r="N3137" s="15">
        <f t="shared" si="1303"/>
        <v>175.44731249999995</v>
      </c>
      <c r="O3137" s="15">
        <f t="shared" si="1304"/>
        <v>0.26241773503991705</v>
      </c>
      <c r="P3137" s="15">
        <f t="shared" si="1305"/>
        <v>668.58024086410239</v>
      </c>
      <c r="Q3137" s="3">
        <f t="shared" si="1322"/>
        <v>4</v>
      </c>
      <c r="R3137" s="3">
        <f t="shared" si="1306"/>
        <v>-2.08</v>
      </c>
      <c r="S3137" s="16">
        <f t="shared" si="1307"/>
        <v>-2.9119999999999999</v>
      </c>
      <c r="T3137" s="3">
        <f t="shared" si="1308"/>
        <v>172.53531249999995</v>
      </c>
      <c r="U3137" s="3">
        <f t="shared" si="1309"/>
        <v>0.26241773503991705</v>
      </c>
      <c r="V3137" s="3">
        <f t="shared" si="1310"/>
        <v>657.48342989758351</v>
      </c>
      <c r="W3137" s="19">
        <f t="shared" si="1311"/>
        <v>172.53531249999995</v>
      </c>
      <c r="X3137" s="19">
        <f t="shared" si="1312"/>
        <v>0.26241773503991705</v>
      </c>
      <c r="Y3137" s="19">
        <f t="shared" si="1313"/>
        <v>657.48342989758351</v>
      </c>
      <c r="Z3137" s="2">
        <f t="shared" si="1314"/>
        <v>0.68633333333332303</v>
      </c>
      <c r="AA3137" s="2">
        <f t="shared" si="1315"/>
        <v>13.471459547593554</v>
      </c>
      <c r="AB3137">
        <v>5.08</v>
      </c>
      <c r="AC3137">
        <v>226.06</v>
      </c>
      <c r="AD3137">
        <v>0</v>
      </c>
      <c r="AE3137">
        <v>558.79999999999995</v>
      </c>
      <c r="AF3137" s="2">
        <f t="shared" si="1316"/>
        <v>0.4045454545454546</v>
      </c>
      <c r="AG3137" t="b">
        <f t="shared" si="1317"/>
        <v>1</v>
      </c>
      <c r="AH3137" s="2">
        <f t="shared" si="1318"/>
        <v>-4.393666666666677</v>
      </c>
      <c r="AI3137">
        <f t="shared" si="1319"/>
        <v>4.393666666666677</v>
      </c>
      <c r="AJ3137" s="2">
        <f t="shared" si="1320"/>
        <v>13.471459547593554</v>
      </c>
      <c r="AK3137" s="2">
        <f t="shared" si="1321"/>
        <v>13.471459547593554</v>
      </c>
    </row>
    <row r="3138" spans="1:37" x14ac:dyDescent="0.3">
      <c r="A3138" s="18">
        <v>41380</v>
      </c>
      <c r="B3138">
        <v>10.16</v>
      </c>
      <c r="C3138">
        <v>4</v>
      </c>
      <c r="D3138">
        <v>-0.5</v>
      </c>
      <c r="E3138">
        <v>1.75</v>
      </c>
      <c r="G3138" s="3">
        <f t="shared" si="1323"/>
        <v>172.53531249999995</v>
      </c>
      <c r="H3138" s="3">
        <f t="shared" si="1324"/>
        <v>657.48342989758351</v>
      </c>
      <c r="I3138" s="10">
        <f t="shared" si="1298"/>
        <v>650.90859559860769</v>
      </c>
      <c r="J3138" s="3">
        <f t="shared" si="1299"/>
        <v>0.26506841923223945</v>
      </c>
      <c r="K3138" s="3">
        <f t="shared" si="1300"/>
        <v>2.9633333333333338</v>
      </c>
      <c r="L3138" s="15">
        <f t="shared" si="1301"/>
        <v>7.1966666666666663</v>
      </c>
      <c r="M3138" s="3">
        <f t="shared" si="1302"/>
        <v>6.4558333333333326</v>
      </c>
      <c r="N3138" s="15">
        <f t="shared" si="1303"/>
        <v>178.99114583333329</v>
      </c>
      <c r="O3138" s="15">
        <f t="shared" si="1304"/>
        <v>0.25383294254248218</v>
      </c>
      <c r="P3138" s="15">
        <f t="shared" si="1305"/>
        <v>705.15333447460955</v>
      </c>
      <c r="Q3138" s="3">
        <f t="shared" si="1322"/>
        <v>4</v>
      </c>
      <c r="R3138" s="3">
        <f t="shared" si="1306"/>
        <v>-2.08</v>
      </c>
      <c r="S3138" s="16">
        <f t="shared" si="1307"/>
        <v>-3.64</v>
      </c>
      <c r="T3138" s="3">
        <f t="shared" si="1308"/>
        <v>175.35114583333331</v>
      </c>
      <c r="U3138" s="3">
        <f t="shared" si="1309"/>
        <v>0.25383294254248218</v>
      </c>
      <c r="V3138" s="3">
        <f t="shared" si="1310"/>
        <v>690.81319420936097</v>
      </c>
      <c r="W3138" s="19">
        <f t="shared" si="1311"/>
        <v>175.35114583333331</v>
      </c>
      <c r="X3138" s="19">
        <f t="shared" si="1312"/>
        <v>0.25383294254248218</v>
      </c>
      <c r="Y3138" s="19">
        <f t="shared" si="1313"/>
        <v>690.81319420936097</v>
      </c>
      <c r="Z3138" s="2">
        <f t="shared" si="1314"/>
        <v>2.8158333333333587</v>
      </c>
      <c r="AA3138" s="2">
        <f t="shared" si="1315"/>
        <v>33.329764311777467</v>
      </c>
      <c r="AB3138">
        <v>7.62</v>
      </c>
      <c r="AC3138">
        <v>233.68</v>
      </c>
      <c r="AD3138">
        <v>76.2</v>
      </c>
      <c r="AE3138">
        <v>635</v>
      </c>
      <c r="AF3138" s="2">
        <f t="shared" si="1316"/>
        <v>0.36799999999999999</v>
      </c>
      <c r="AG3138" t="b">
        <f t="shared" si="1317"/>
        <v>1</v>
      </c>
      <c r="AH3138" s="2">
        <f t="shared" si="1318"/>
        <v>-4.8041666666666414</v>
      </c>
      <c r="AI3138">
        <f t="shared" si="1319"/>
        <v>4.8041666666666414</v>
      </c>
      <c r="AJ3138" s="2">
        <f t="shared" si="1320"/>
        <v>-42.870235688222536</v>
      </c>
      <c r="AK3138" s="2">
        <f t="shared" si="1321"/>
        <v>42.870235688222536</v>
      </c>
    </row>
    <row r="3139" spans="1:37" x14ac:dyDescent="0.3">
      <c r="A3139" s="18">
        <v>41381</v>
      </c>
      <c r="B3139">
        <v>7.62</v>
      </c>
      <c r="C3139">
        <v>5.8</v>
      </c>
      <c r="D3139">
        <v>-0.2</v>
      </c>
      <c r="E3139">
        <v>2.8</v>
      </c>
      <c r="G3139" s="3">
        <f t="shared" si="1323"/>
        <v>175.35114583333331</v>
      </c>
      <c r="H3139" s="3">
        <f t="shared" si="1324"/>
        <v>690.81319420936097</v>
      </c>
      <c r="I3139" s="10">
        <f t="shared" si="1298"/>
        <v>683.90506226726734</v>
      </c>
      <c r="J3139" s="3">
        <f t="shared" si="1299"/>
        <v>0.25639691165907291</v>
      </c>
      <c r="K3139" s="3">
        <f t="shared" si="1300"/>
        <v>3.5559999999999992</v>
      </c>
      <c r="L3139" s="15">
        <f t="shared" si="1301"/>
        <v>4.0640000000000009</v>
      </c>
      <c r="M3139" s="3">
        <f t="shared" si="1302"/>
        <v>3.1750000000000012</v>
      </c>
      <c r="N3139" s="15">
        <f t="shared" si="1303"/>
        <v>178.52614583333332</v>
      </c>
      <c r="O3139" s="15">
        <f t="shared" si="1304"/>
        <v>0.25251887404071083</v>
      </c>
      <c r="P3139" s="15">
        <f t="shared" si="1305"/>
        <v>706.98139500080106</v>
      </c>
      <c r="Q3139" s="3">
        <f t="shared" si="1322"/>
        <v>4</v>
      </c>
      <c r="R3139" s="3">
        <f t="shared" si="1306"/>
        <v>-2.08</v>
      </c>
      <c r="S3139" s="16">
        <f t="shared" si="1307"/>
        <v>-5.8239999999999998</v>
      </c>
      <c r="T3139" s="3">
        <f t="shared" si="1308"/>
        <v>172.7021458333333</v>
      </c>
      <c r="U3139" s="3">
        <f t="shared" si="1309"/>
        <v>0.25251887404071083</v>
      </c>
      <c r="V3139" s="3">
        <f t="shared" si="1310"/>
        <v>683.91777244139951</v>
      </c>
      <c r="W3139" s="19">
        <f t="shared" si="1311"/>
        <v>172.7021458333333</v>
      </c>
      <c r="X3139" s="19">
        <f t="shared" si="1312"/>
        <v>0.25251887404071083</v>
      </c>
      <c r="Y3139" s="19">
        <f t="shared" si="1313"/>
        <v>683.91777244139951</v>
      </c>
      <c r="Z3139" s="2">
        <f t="shared" si="1314"/>
        <v>-2.6490000000000009</v>
      </c>
      <c r="AA3139" s="2">
        <f t="shared" si="1315"/>
        <v>-6.8954217679614658</v>
      </c>
      <c r="AB3139">
        <v>7.62</v>
      </c>
      <c r="AC3139">
        <v>241.3</v>
      </c>
      <c r="AD3139">
        <v>0</v>
      </c>
      <c r="AE3139">
        <v>635</v>
      </c>
      <c r="AF3139" s="2">
        <f t="shared" si="1316"/>
        <v>0.38</v>
      </c>
      <c r="AG3139" t="b">
        <f t="shared" si="1317"/>
        <v>1</v>
      </c>
      <c r="AH3139" s="2">
        <f t="shared" si="1318"/>
        <v>-10.269000000000002</v>
      </c>
      <c r="AI3139">
        <f t="shared" si="1319"/>
        <v>10.269000000000002</v>
      </c>
      <c r="AJ3139" s="2">
        <f t="shared" si="1320"/>
        <v>-6.8954217679614658</v>
      </c>
      <c r="AK3139" s="2">
        <f t="shared" si="1321"/>
        <v>6.8954217679614658</v>
      </c>
    </row>
    <row r="3140" spans="1:37" x14ac:dyDescent="0.3">
      <c r="A3140" s="18">
        <v>41382</v>
      </c>
      <c r="B3140">
        <v>0</v>
      </c>
      <c r="C3140">
        <v>7.2</v>
      </c>
      <c r="D3140">
        <v>-1.6</v>
      </c>
      <c r="E3140">
        <v>2.8</v>
      </c>
      <c r="G3140" s="3">
        <f t="shared" si="1323"/>
        <v>172.7021458333333</v>
      </c>
      <c r="H3140" s="3">
        <f t="shared" si="1324"/>
        <v>683.91777244139951</v>
      </c>
      <c r="I3140" s="10">
        <f t="shared" si="1298"/>
        <v>677.07859471698555</v>
      </c>
      <c r="J3140" s="3">
        <f t="shared" si="1299"/>
        <v>0.25506956973809175</v>
      </c>
      <c r="K3140" s="3">
        <f t="shared" si="1300"/>
        <v>0</v>
      </c>
      <c r="L3140" s="15">
        <f t="shared" si="1301"/>
        <v>0</v>
      </c>
      <c r="M3140" s="3">
        <f t="shared" si="1302"/>
        <v>0</v>
      </c>
      <c r="N3140" s="15">
        <f t="shared" si="1303"/>
        <v>172.7021458333333</v>
      </c>
      <c r="O3140" s="15">
        <f t="shared" si="1304"/>
        <v>0.25506956973809175</v>
      </c>
      <c r="P3140" s="15">
        <f t="shared" si="1305"/>
        <v>677.07859471698555</v>
      </c>
      <c r="Q3140" s="3">
        <f t="shared" si="1322"/>
        <v>4</v>
      </c>
      <c r="R3140" s="3">
        <f t="shared" si="1306"/>
        <v>-2.08</v>
      </c>
      <c r="S3140" s="16">
        <f t="shared" si="1307"/>
        <v>-5.8239999999999998</v>
      </c>
      <c r="T3140" s="3">
        <f t="shared" si="1308"/>
        <v>166.87814583333329</v>
      </c>
      <c r="U3140" s="3">
        <f t="shared" si="1309"/>
        <v>0.25506956973809175</v>
      </c>
      <c r="V3140" s="3">
        <f t="shared" si="1310"/>
        <v>654.24560838317802</v>
      </c>
      <c r="W3140" s="19">
        <f t="shared" si="1311"/>
        <v>166.87814583333329</v>
      </c>
      <c r="X3140" s="19">
        <f t="shared" si="1312"/>
        <v>0.25506956973809175</v>
      </c>
      <c r="Y3140" s="19">
        <f t="shared" si="1313"/>
        <v>654.24560838317802</v>
      </c>
      <c r="Z3140" s="2">
        <f t="shared" si="1314"/>
        <v>-5.8240000000000123</v>
      </c>
      <c r="AA3140" s="2">
        <f t="shared" si="1315"/>
        <v>-29.672164058221483</v>
      </c>
      <c r="AB3140">
        <v>-5.08</v>
      </c>
      <c r="AC3140">
        <v>236.22</v>
      </c>
      <c r="AD3140">
        <v>-25.4</v>
      </c>
      <c r="AE3140">
        <v>609.6</v>
      </c>
      <c r="AF3140" s="2">
        <f t="shared" si="1316"/>
        <v>0.38750000000000001</v>
      </c>
      <c r="AG3140" t="b">
        <f t="shared" si="1317"/>
        <v>1</v>
      </c>
      <c r="AH3140" s="2">
        <f t="shared" si="1318"/>
        <v>-0.74400000000001221</v>
      </c>
      <c r="AI3140">
        <f t="shared" si="1319"/>
        <v>0.74400000000001221</v>
      </c>
      <c r="AJ3140" s="2">
        <f t="shared" si="1320"/>
        <v>-4.2721640582214846</v>
      </c>
      <c r="AK3140" s="2">
        <f t="shared" si="1321"/>
        <v>4.2721640582214846</v>
      </c>
    </row>
    <row r="3141" spans="1:37" x14ac:dyDescent="0.3">
      <c r="A3141" s="18">
        <v>41383</v>
      </c>
      <c r="B3141">
        <v>0</v>
      </c>
      <c r="C3141">
        <v>11.4</v>
      </c>
      <c r="D3141">
        <v>1.6</v>
      </c>
      <c r="E3141">
        <v>6.5</v>
      </c>
      <c r="G3141" s="3">
        <f t="shared" si="1323"/>
        <v>166.87814583333329</v>
      </c>
      <c r="H3141" s="3">
        <f t="shared" si="1324"/>
        <v>654.24560838317802</v>
      </c>
      <c r="I3141" s="10">
        <f t="shared" si="1298"/>
        <v>647.70315229934624</v>
      </c>
      <c r="J3141" s="3">
        <f t="shared" si="1299"/>
        <v>0.25764603003847653</v>
      </c>
      <c r="K3141" s="3">
        <f t="shared" si="1300"/>
        <v>0</v>
      </c>
      <c r="L3141" s="15">
        <f t="shared" si="1301"/>
        <v>0</v>
      </c>
      <c r="M3141" s="3">
        <f t="shared" si="1302"/>
        <v>0</v>
      </c>
      <c r="N3141" s="15">
        <f t="shared" si="1303"/>
        <v>166.87814583333329</v>
      </c>
      <c r="O3141" s="15">
        <f t="shared" si="1304"/>
        <v>0.25764603003847653</v>
      </c>
      <c r="P3141" s="15">
        <f t="shared" si="1305"/>
        <v>647.70315229934624</v>
      </c>
      <c r="Q3141" s="3">
        <f t="shared" si="1322"/>
        <v>4</v>
      </c>
      <c r="R3141" s="3">
        <f t="shared" si="1306"/>
        <v>-2.08</v>
      </c>
      <c r="S3141" s="16">
        <f t="shared" si="1307"/>
        <v>-13.52</v>
      </c>
      <c r="T3141" s="3">
        <f t="shared" si="1308"/>
        <v>153.35814583333328</v>
      </c>
      <c r="U3141" s="3">
        <f t="shared" si="1309"/>
        <v>0.25764603003847653</v>
      </c>
      <c r="V3141" s="3">
        <f t="shared" si="1310"/>
        <v>595.22805692147085</v>
      </c>
      <c r="W3141" s="19">
        <f t="shared" si="1311"/>
        <v>153.35814583333328</v>
      </c>
      <c r="X3141" s="19">
        <f t="shared" si="1312"/>
        <v>0.25764603003847653</v>
      </c>
      <c r="Y3141" s="19">
        <f t="shared" si="1313"/>
        <v>595.22805692147085</v>
      </c>
      <c r="Z3141" s="2">
        <f t="shared" si="1314"/>
        <v>-13.52000000000001</v>
      </c>
      <c r="AA3141" s="2">
        <f t="shared" si="1315"/>
        <v>-59.017551461707171</v>
      </c>
      <c r="AB3141">
        <v>-7.62</v>
      </c>
      <c r="AC3141">
        <v>228.6</v>
      </c>
      <c r="AD3141">
        <v>-50.8</v>
      </c>
      <c r="AE3141">
        <v>558.79999999999995</v>
      </c>
      <c r="AF3141" s="2">
        <f t="shared" si="1316"/>
        <v>0.40909090909090912</v>
      </c>
      <c r="AG3141" t="b">
        <f t="shared" si="1317"/>
        <v>1</v>
      </c>
      <c r="AH3141" s="2">
        <f t="shared" si="1318"/>
        <v>-5.9000000000000101</v>
      </c>
      <c r="AI3141">
        <f t="shared" si="1319"/>
        <v>5.9000000000000101</v>
      </c>
      <c r="AJ3141" s="2">
        <f t="shared" si="1320"/>
        <v>-8.2175514617071741</v>
      </c>
      <c r="AK3141" s="2">
        <f t="shared" si="1321"/>
        <v>8.2175514617071741</v>
      </c>
    </row>
    <row r="3142" spans="1:37" x14ac:dyDescent="0.3">
      <c r="A3142" s="18">
        <v>41384</v>
      </c>
      <c r="B3142">
        <v>27.94</v>
      </c>
      <c r="C3142">
        <v>6.8</v>
      </c>
      <c r="D3142">
        <v>4.3</v>
      </c>
      <c r="E3142">
        <v>5.55</v>
      </c>
      <c r="G3142" s="3">
        <f t="shared" si="1323"/>
        <v>153.35814583333328</v>
      </c>
      <c r="H3142" s="3">
        <f t="shared" si="1324"/>
        <v>595.22805692147085</v>
      </c>
      <c r="I3142" s="10">
        <f t="shared" si="1298"/>
        <v>589.27577635225612</v>
      </c>
      <c r="J3142" s="3">
        <f t="shared" si="1299"/>
        <v>0.26024851519038034</v>
      </c>
      <c r="K3142" s="3">
        <f t="shared" si="1300"/>
        <v>25.8445</v>
      </c>
      <c r="L3142" s="15">
        <f t="shared" si="1301"/>
        <v>2.0955000000000021</v>
      </c>
      <c r="M3142" s="3">
        <f t="shared" si="1302"/>
        <v>-4.3656249999999979</v>
      </c>
      <c r="N3142" s="15">
        <f t="shared" si="1303"/>
        <v>148.99252083333329</v>
      </c>
      <c r="O3142" s="15">
        <f t="shared" si="1304"/>
        <v>0.29270535497842481</v>
      </c>
      <c r="P3142" s="15">
        <f t="shared" si="1305"/>
        <v>509.01877365487712</v>
      </c>
      <c r="Q3142" s="3">
        <f t="shared" si="1322"/>
        <v>4</v>
      </c>
      <c r="R3142" s="3">
        <f t="shared" si="1306"/>
        <v>-2.08</v>
      </c>
      <c r="S3142" s="16">
        <f t="shared" si="1307"/>
        <v>-11.544</v>
      </c>
      <c r="T3142" s="3">
        <f t="shared" si="1308"/>
        <v>137.44852083333328</v>
      </c>
      <c r="U3142" s="3">
        <f t="shared" si="1309"/>
        <v>0.29270535497842481</v>
      </c>
      <c r="V3142" s="3">
        <f t="shared" si="1310"/>
        <v>469.57979584440659</v>
      </c>
      <c r="W3142" s="19">
        <f t="shared" si="1311"/>
        <v>137.44852083333328</v>
      </c>
      <c r="X3142" s="19">
        <f t="shared" si="1312"/>
        <v>0.29270535497842481</v>
      </c>
      <c r="Y3142" s="19">
        <f t="shared" si="1313"/>
        <v>469.57979584440659</v>
      </c>
      <c r="Z3142" s="2">
        <f t="shared" si="1314"/>
        <v>-15.909625000000005</v>
      </c>
      <c r="AA3142" s="2">
        <f t="shared" si="1315"/>
        <v>-125.64826107706426</v>
      </c>
      <c r="AB3142">
        <v>-10.16</v>
      </c>
      <c r="AC3142">
        <v>218.44</v>
      </c>
      <c r="AD3142">
        <v>-25.4</v>
      </c>
      <c r="AE3142">
        <v>533.4</v>
      </c>
      <c r="AF3142" s="2">
        <f t="shared" si="1316"/>
        <v>0.40952380952380951</v>
      </c>
      <c r="AG3142" t="b">
        <f t="shared" si="1317"/>
        <v>1</v>
      </c>
      <c r="AH3142" s="2">
        <f t="shared" si="1318"/>
        <v>-5.7496250000000053</v>
      </c>
      <c r="AI3142">
        <f t="shared" si="1319"/>
        <v>5.7496250000000053</v>
      </c>
      <c r="AJ3142" s="2">
        <f t="shared" si="1320"/>
        <v>-100.24826107706426</v>
      </c>
      <c r="AK3142" s="2">
        <f t="shared" si="1321"/>
        <v>100.24826107706426</v>
      </c>
    </row>
    <row r="3143" spans="1:37" x14ac:dyDescent="0.3">
      <c r="A3143" s="18">
        <v>41385</v>
      </c>
      <c r="B3143">
        <v>5.08</v>
      </c>
      <c r="C3143">
        <v>9</v>
      </c>
      <c r="D3143">
        <v>3.1</v>
      </c>
      <c r="E3143">
        <v>6.05</v>
      </c>
      <c r="G3143" s="3">
        <f t="shared" si="1323"/>
        <v>137.44852083333328</v>
      </c>
      <c r="H3143" s="3">
        <f t="shared" si="1324"/>
        <v>469.57979584440659</v>
      </c>
      <c r="I3143" s="10">
        <f t="shared" si="1298"/>
        <v>464.88399788596251</v>
      </c>
      <c r="J3143" s="3">
        <f t="shared" si="1299"/>
        <v>0.29566197472568162</v>
      </c>
      <c r="K3143" s="3">
        <f t="shared" si="1300"/>
        <v>5.08</v>
      </c>
      <c r="L3143" s="15">
        <f t="shared" si="1301"/>
        <v>0</v>
      </c>
      <c r="M3143" s="3">
        <f t="shared" si="1302"/>
        <v>-1.27</v>
      </c>
      <c r="N3143" s="15">
        <f t="shared" si="1303"/>
        <v>136.17852083333327</v>
      </c>
      <c r="O3143" s="15">
        <f t="shared" si="1304"/>
        <v>0.30417209568656473</v>
      </c>
      <c r="P3143" s="15">
        <f t="shared" si="1305"/>
        <v>447.70221451759642</v>
      </c>
      <c r="Q3143" s="3">
        <f t="shared" si="1322"/>
        <v>4</v>
      </c>
      <c r="R3143" s="3">
        <f t="shared" si="1306"/>
        <v>-2.08</v>
      </c>
      <c r="S3143" s="16">
        <f t="shared" si="1307"/>
        <v>-12.584</v>
      </c>
      <c r="T3143" s="3">
        <f t="shared" si="1308"/>
        <v>123.59452083333326</v>
      </c>
      <c r="U3143" s="3">
        <f t="shared" si="1309"/>
        <v>0.30417209568656473</v>
      </c>
      <c r="V3143" s="3">
        <f t="shared" si="1310"/>
        <v>406.33089815277367</v>
      </c>
      <c r="W3143" s="19">
        <f t="shared" si="1311"/>
        <v>123.59452083333326</v>
      </c>
      <c r="X3143" s="19">
        <f t="shared" si="1312"/>
        <v>0.30417209568656473</v>
      </c>
      <c r="Y3143" s="19">
        <f t="shared" si="1313"/>
        <v>406.33089815277367</v>
      </c>
      <c r="Z3143" s="2">
        <f t="shared" si="1314"/>
        <v>-13.854000000000013</v>
      </c>
      <c r="AA3143" s="2">
        <f t="shared" si="1315"/>
        <v>-63.248897691632919</v>
      </c>
      <c r="AB3143">
        <v>-17.78</v>
      </c>
      <c r="AC3143">
        <v>200.66</v>
      </c>
      <c r="AD3143">
        <v>-25.4</v>
      </c>
      <c r="AE3143">
        <v>508</v>
      </c>
      <c r="AF3143" s="2">
        <f t="shared" si="1316"/>
        <v>0.39500000000000002</v>
      </c>
      <c r="AG3143" t="b">
        <f t="shared" si="1317"/>
        <v>1</v>
      </c>
      <c r="AH3143" s="2">
        <f t="shared" si="1318"/>
        <v>3.9259999999999877</v>
      </c>
      <c r="AI3143">
        <f t="shared" si="1319"/>
        <v>3.9259999999999877</v>
      </c>
      <c r="AJ3143" s="2">
        <f t="shared" si="1320"/>
        <v>-37.848897691632921</v>
      </c>
      <c r="AK3143" s="2">
        <f t="shared" si="1321"/>
        <v>37.848897691632921</v>
      </c>
    </row>
    <row r="3144" spans="1:37" x14ac:dyDescent="0.3">
      <c r="A3144" s="18">
        <v>41386</v>
      </c>
      <c r="B3144">
        <v>0</v>
      </c>
      <c r="C3144">
        <v>7</v>
      </c>
      <c r="D3144">
        <v>2</v>
      </c>
      <c r="E3144">
        <v>4.5</v>
      </c>
      <c r="G3144" s="3">
        <f t="shared" si="1323"/>
        <v>123.59452083333326</v>
      </c>
      <c r="H3144" s="3">
        <f t="shared" si="1324"/>
        <v>406.33089815277367</v>
      </c>
      <c r="I3144" s="10">
        <f t="shared" si="1298"/>
        <v>402.2675891712459</v>
      </c>
      <c r="J3144" s="3">
        <f t="shared" si="1299"/>
        <v>0.30724454109754018</v>
      </c>
      <c r="K3144" s="3">
        <f t="shared" si="1300"/>
        <v>0</v>
      </c>
      <c r="L3144" s="15">
        <f t="shared" si="1301"/>
        <v>0</v>
      </c>
      <c r="M3144" s="3">
        <f t="shared" si="1302"/>
        <v>0</v>
      </c>
      <c r="N3144" s="15">
        <f t="shared" si="1303"/>
        <v>123.59452083333326</v>
      </c>
      <c r="O3144" s="15">
        <f t="shared" si="1304"/>
        <v>0.30724454109754018</v>
      </c>
      <c r="P3144" s="15">
        <f t="shared" si="1305"/>
        <v>402.2675891712459</v>
      </c>
      <c r="Q3144" s="3">
        <f t="shared" si="1322"/>
        <v>4</v>
      </c>
      <c r="R3144" s="3">
        <f t="shared" si="1306"/>
        <v>-2.08</v>
      </c>
      <c r="S3144" s="16">
        <f t="shared" si="1307"/>
        <v>-9.36</v>
      </c>
      <c r="T3144" s="3">
        <f t="shared" si="1308"/>
        <v>114.23452083333326</v>
      </c>
      <c r="U3144" s="3">
        <f t="shared" si="1309"/>
        <v>0.30724454109754018</v>
      </c>
      <c r="V3144" s="3">
        <f t="shared" si="1310"/>
        <v>371.80325621169459</v>
      </c>
      <c r="W3144" s="19">
        <f t="shared" si="1311"/>
        <v>114.23452083333326</v>
      </c>
      <c r="X3144" s="19">
        <f t="shared" si="1312"/>
        <v>0.30724454109754018</v>
      </c>
      <c r="Y3144" s="19">
        <f t="shared" si="1313"/>
        <v>371.80325621169459</v>
      </c>
      <c r="Z3144" s="2">
        <f t="shared" si="1314"/>
        <v>-9.36</v>
      </c>
      <c r="AA3144" s="2">
        <f t="shared" si="1315"/>
        <v>-34.527641941079082</v>
      </c>
      <c r="AB3144">
        <v>-7.62</v>
      </c>
      <c r="AC3144">
        <v>193.04</v>
      </c>
      <c r="AD3144">
        <v>-25.4</v>
      </c>
      <c r="AE3144">
        <v>482.6</v>
      </c>
      <c r="AF3144" s="2">
        <f t="shared" si="1316"/>
        <v>0.39999999999999997</v>
      </c>
      <c r="AG3144" t="b">
        <f t="shared" si="1317"/>
        <v>1</v>
      </c>
      <c r="AH3144" s="2">
        <f t="shared" si="1318"/>
        <v>-1.7399999999999993</v>
      </c>
      <c r="AI3144">
        <f t="shared" si="1319"/>
        <v>1.7399999999999993</v>
      </c>
      <c r="AJ3144" s="2">
        <f t="shared" si="1320"/>
        <v>-9.1276419410790837</v>
      </c>
      <c r="AK3144" s="2">
        <f t="shared" si="1321"/>
        <v>9.1276419410790837</v>
      </c>
    </row>
    <row r="3145" spans="1:37" x14ac:dyDescent="0.3">
      <c r="A3145" s="18">
        <v>41387</v>
      </c>
      <c r="B3145">
        <v>0</v>
      </c>
      <c r="C3145">
        <v>10.4</v>
      </c>
      <c r="D3145">
        <v>1</v>
      </c>
      <c r="E3145">
        <v>5.7</v>
      </c>
      <c r="G3145" s="3">
        <f t="shared" si="1323"/>
        <v>114.23452083333326</v>
      </c>
      <c r="H3145" s="3">
        <f t="shared" si="1324"/>
        <v>371.80325621169459</v>
      </c>
      <c r="I3145" s="10">
        <f t="shared" si="1298"/>
        <v>368.08522364957764</v>
      </c>
      <c r="J3145" s="3">
        <f t="shared" si="1299"/>
        <v>0.31034802131064665</v>
      </c>
      <c r="K3145" s="3">
        <f t="shared" si="1300"/>
        <v>0</v>
      </c>
      <c r="L3145" s="15">
        <f t="shared" si="1301"/>
        <v>0</v>
      </c>
      <c r="M3145" s="3">
        <f t="shared" si="1302"/>
        <v>0</v>
      </c>
      <c r="N3145" s="15">
        <f t="shared" si="1303"/>
        <v>114.23452083333326</v>
      </c>
      <c r="O3145" s="15">
        <f t="shared" si="1304"/>
        <v>0.31034802131064665</v>
      </c>
      <c r="P3145" s="15">
        <f t="shared" si="1305"/>
        <v>368.08522364957764</v>
      </c>
      <c r="Q3145" s="3">
        <f t="shared" si="1322"/>
        <v>4</v>
      </c>
      <c r="R3145" s="3">
        <f t="shared" si="1306"/>
        <v>-2.08</v>
      </c>
      <c r="S3145" s="16">
        <f t="shared" si="1307"/>
        <v>-11.856000000000002</v>
      </c>
      <c r="T3145" s="3">
        <f t="shared" si="1308"/>
        <v>102.37852083333325</v>
      </c>
      <c r="U3145" s="3">
        <f t="shared" si="1309"/>
        <v>0.31034802131064665</v>
      </c>
      <c r="V3145" s="3">
        <f t="shared" si="1310"/>
        <v>329.8829501183003</v>
      </c>
      <c r="W3145" s="19">
        <f t="shared" si="1311"/>
        <v>102.37852083333325</v>
      </c>
      <c r="X3145" s="19">
        <f t="shared" si="1312"/>
        <v>0.31034802131064665</v>
      </c>
      <c r="Y3145" s="19">
        <f t="shared" si="1313"/>
        <v>329.8829501183003</v>
      </c>
      <c r="Z3145" s="2">
        <f t="shared" si="1314"/>
        <v>-11.856000000000009</v>
      </c>
      <c r="AA3145" s="2">
        <f t="shared" si="1315"/>
        <v>-41.920306093394288</v>
      </c>
      <c r="AB3145">
        <v>-17.78</v>
      </c>
      <c r="AC3145">
        <v>175.26</v>
      </c>
      <c r="AD3145">
        <v>-50.8</v>
      </c>
      <c r="AE3145">
        <v>431.8</v>
      </c>
      <c r="AF3145" s="2">
        <f t="shared" si="1316"/>
        <v>0.40588235294117642</v>
      </c>
      <c r="AG3145" t="b">
        <f t="shared" si="1317"/>
        <v>1</v>
      </c>
      <c r="AH3145" s="2">
        <f t="shared" si="1318"/>
        <v>5.9239999999999924</v>
      </c>
      <c r="AI3145">
        <f t="shared" si="1319"/>
        <v>5.9239999999999924</v>
      </c>
      <c r="AJ3145" s="2">
        <f t="shared" si="1320"/>
        <v>8.8796939066057092</v>
      </c>
      <c r="AK3145" s="2">
        <f t="shared" si="1321"/>
        <v>8.8796939066057092</v>
      </c>
    </row>
    <row r="3146" spans="1:37" x14ac:dyDescent="0.3">
      <c r="A3146" s="18">
        <v>41388</v>
      </c>
      <c r="B3146">
        <v>0</v>
      </c>
      <c r="C3146">
        <v>15.1</v>
      </c>
      <c r="D3146">
        <v>2.4</v>
      </c>
      <c r="E3146">
        <v>8.75</v>
      </c>
      <c r="G3146" s="3">
        <f t="shared" si="1323"/>
        <v>102.37852083333325</v>
      </c>
      <c r="H3146" s="3">
        <f t="shared" si="1324"/>
        <v>329.8829501183003</v>
      </c>
      <c r="I3146" s="10">
        <f t="shared" si="1298"/>
        <v>326.58412061711732</v>
      </c>
      <c r="J3146" s="3">
        <f t="shared" si="1299"/>
        <v>0.31348284980873398</v>
      </c>
      <c r="K3146" s="3">
        <f t="shared" si="1300"/>
        <v>0</v>
      </c>
      <c r="L3146" s="15">
        <f t="shared" si="1301"/>
        <v>0</v>
      </c>
      <c r="M3146" s="3">
        <f t="shared" si="1302"/>
        <v>0</v>
      </c>
      <c r="N3146" s="15">
        <f t="shared" si="1303"/>
        <v>102.37852083333325</v>
      </c>
      <c r="O3146" s="15">
        <f t="shared" si="1304"/>
        <v>0.31348284980873398</v>
      </c>
      <c r="P3146" s="15">
        <f t="shared" si="1305"/>
        <v>326.58412061711732</v>
      </c>
      <c r="Q3146" s="3">
        <f t="shared" si="1322"/>
        <v>4</v>
      </c>
      <c r="R3146" s="3">
        <f t="shared" si="1306"/>
        <v>-2.08</v>
      </c>
      <c r="S3146" s="16">
        <f t="shared" si="1307"/>
        <v>-18.2</v>
      </c>
      <c r="T3146" s="3">
        <f t="shared" si="1308"/>
        <v>84.178520833333252</v>
      </c>
      <c r="U3146" s="3">
        <f t="shared" si="1309"/>
        <v>0.31348284980873398</v>
      </c>
      <c r="V3146" s="3">
        <f t="shared" si="1310"/>
        <v>268.52671807945245</v>
      </c>
      <c r="W3146" s="19">
        <f t="shared" si="1311"/>
        <v>84.178520833333252</v>
      </c>
      <c r="X3146" s="19">
        <f t="shared" si="1312"/>
        <v>0.31348284980873398</v>
      </c>
      <c r="Y3146" s="19">
        <f t="shared" si="1313"/>
        <v>268.52671807945245</v>
      </c>
      <c r="Z3146" s="2">
        <f t="shared" si="1314"/>
        <v>-18.200000000000003</v>
      </c>
      <c r="AA3146" s="2">
        <f t="shared" si="1315"/>
        <v>-61.35623203884785</v>
      </c>
      <c r="AB3146">
        <v>-17.78</v>
      </c>
      <c r="AC3146">
        <v>157.47999999999999</v>
      </c>
      <c r="AD3146">
        <v>-25.4</v>
      </c>
      <c r="AE3146">
        <v>406.4</v>
      </c>
      <c r="AF3146" s="2">
        <f t="shared" si="1316"/>
        <v>0.38750000000000001</v>
      </c>
      <c r="AG3146" t="b">
        <f t="shared" si="1317"/>
        <v>1</v>
      </c>
      <c r="AH3146" s="2">
        <f t="shared" si="1318"/>
        <v>-0.42000000000000171</v>
      </c>
      <c r="AI3146">
        <f t="shared" si="1319"/>
        <v>0.42000000000000171</v>
      </c>
      <c r="AJ3146" s="2">
        <f t="shared" si="1320"/>
        <v>-35.956232038847851</v>
      </c>
      <c r="AK3146" s="2">
        <f t="shared" si="1321"/>
        <v>35.956232038847851</v>
      </c>
    </row>
    <row r="3147" spans="1:37" x14ac:dyDescent="0.3">
      <c r="A3147" s="18">
        <v>41389</v>
      </c>
      <c r="B3147">
        <v>0</v>
      </c>
      <c r="C3147">
        <v>17.399999999999999</v>
      </c>
      <c r="D3147">
        <v>3.3</v>
      </c>
      <c r="E3147">
        <v>10.35</v>
      </c>
      <c r="G3147" s="3">
        <f t="shared" si="1323"/>
        <v>84.178520833333252</v>
      </c>
      <c r="H3147" s="3">
        <f t="shared" si="1324"/>
        <v>268.52671807945245</v>
      </c>
      <c r="I3147" s="10">
        <f t="shared" si="1298"/>
        <v>265.84145089865791</v>
      </c>
      <c r="J3147" s="3">
        <f t="shared" si="1299"/>
        <v>0.31664934324114546</v>
      </c>
      <c r="K3147" s="3">
        <f t="shared" si="1300"/>
        <v>0</v>
      </c>
      <c r="L3147" s="15">
        <f t="shared" si="1301"/>
        <v>0</v>
      </c>
      <c r="M3147" s="3">
        <f t="shared" si="1302"/>
        <v>0</v>
      </c>
      <c r="N3147" s="15">
        <f t="shared" si="1303"/>
        <v>84.178520833333252</v>
      </c>
      <c r="O3147" s="15">
        <f t="shared" si="1304"/>
        <v>0.31664934324114546</v>
      </c>
      <c r="P3147" s="15">
        <f t="shared" si="1305"/>
        <v>265.84145089865791</v>
      </c>
      <c r="Q3147" s="3">
        <f t="shared" si="1322"/>
        <v>4</v>
      </c>
      <c r="R3147" s="3">
        <f t="shared" si="1306"/>
        <v>-2.08</v>
      </c>
      <c r="S3147" s="16">
        <f t="shared" si="1307"/>
        <v>-21.527999999999999</v>
      </c>
      <c r="T3147" s="3">
        <f t="shared" si="1308"/>
        <v>62.650520833333253</v>
      </c>
      <c r="U3147" s="3">
        <f t="shared" si="1309"/>
        <v>0.31664934324114546</v>
      </c>
      <c r="V3147" s="3">
        <f t="shared" si="1310"/>
        <v>197.85457374412275</v>
      </c>
      <c r="W3147" s="19">
        <f t="shared" si="1311"/>
        <v>62.650520833333253</v>
      </c>
      <c r="X3147" s="19">
        <f t="shared" si="1312"/>
        <v>0.31664934324114546</v>
      </c>
      <c r="Y3147" s="19">
        <f t="shared" si="1313"/>
        <v>197.85457374412275</v>
      </c>
      <c r="Z3147" s="2">
        <f t="shared" si="1314"/>
        <v>-21.527999999999999</v>
      </c>
      <c r="AA3147" s="2">
        <f t="shared" si="1315"/>
        <v>-70.672144335329705</v>
      </c>
      <c r="AB3147">
        <v>-20.32</v>
      </c>
      <c r="AC3147">
        <v>137.16</v>
      </c>
      <c r="AD3147">
        <v>-50.8</v>
      </c>
      <c r="AE3147">
        <v>355.6</v>
      </c>
      <c r="AF3147" s="2">
        <f t="shared" si="1316"/>
        <v>0.38571428571428568</v>
      </c>
      <c r="AG3147" t="b">
        <f t="shared" si="1317"/>
        <v>1</v>
      </c>
      <c r="AH3147" s="2">
        <f t="shared" si="1318"/>
        <v>-1.2079999999999984</v>
      </c>
      <c r="AI3147">
        <f t="shared" si="1319"/>
        <v>1.2079999999999984</v>
      </c>
      <c r="AJ3147" s="2">
        <f t="shared" si="1320"/>
        <v>-19.872144335329708</v>
      </c>
      <c r="AK3147" s="2">
        <f t="shared" si="1321"/>
        <v>19.872144335329708</v>
      </c>
    </row>
    <row r="3148" spans="1:37" x14ac:dyDescent="0.3">
      <c r="A3148" s="18">
        <v>41390</v>
      </c>
      <c r="B3148">
        <v>0</v>
      </c>
      <c r="C3148">
        <v>18.899999999999999</v>
      </c>
      <c r="D3148">
        <v>4.5</v>
      </c>
      <c r="E3148">
        <v>11.7</v>
      </c>
      <c r="G3148" s="3">
        <f t="shared" si="1323"/>
        <v>62.650520833333253</v>
      </c>
      <c r="H3148" s="3">
        <f t="shared" si="1324"/>
        <v>197.85457374412275</v>
      </c>
      <c r="I3148" s="10">
        <f t="shared" si="1298"/>
        <v>195.87602800668151</v>
      </c>
      <c r="J3148" s="3">
        <f t="shared" si="1299"/>
        <v>0.31984782145570251</v>
      </c>
      <c r="K3148" s="3">
        <f t="shared" si="1300"/>
        <v>0</v>
      </c>
      <c r="L3148" s="15">
        <f t="shared" si="1301"/>
        <v>0</v>
      </c>
      <c r="M3148" s="3">
        <f t="shared" si="1302"/>
        <v>0</v>
      </c>
      <c r="N3148" s="15">
        <f t="shared" si="1303"/>
        <v>62.650520833333253</v>
      </c>
      <c r="O3148" s="15">
        <f t="shared" si="1304"/>
        <v>0.31984782145570251</v>
      </c>
      <c r="P3148" s="15">
        <f t="shared" si="1305"/>
        <v>195.87602800668151</v>
      </c>
      <c r="Q3148" s="3">
        <f t="shared" si="1322"/>
        <v>4</v>
      </c>
      <c r="R3148" s="3">
        <f t="shared" si="1306"/>
        <v>-2.08</v>
      </c>
      <c r="S3148" s="16">
        <f t="shared" si="1307"/>
        <v>-24.335999999999999</v>
      </c>
      <c r="T3148" s="3">
        <f t="shared" si="1308"/>
        <v>38.314520833333255</v>
      </c>
      <c r="U3148" s="3">
        <f t="shared" si="1309"/>
        <v>0.31984782145570251</v>
      </c>
      <c r="V3148" s="3">
        <f t="shared" si="1310"/>
        <v>119.78984461721477</v>
      </c>
      <c r="W3148" s="19">
        <f t="shared" si="1311"/>
        <v>38.314520833333255</v>
      </c>
      <c r="X3148" s="19">
        <f t="shared" si="1312"/>
        <v>0.31984782145570251</v>
      </c>
      <c r="Y3148" s="19">
        <f t="shared" si="1313"/>
        <v>119.78984461721477</v>
      </c>
      <c r="Z3148" s="2">
        <f t="shared" si="1314"/>
        <v>-24.335999999999999</v>
      </c>
      <c r="AA3148" s="2">
        <f t="shared" si="1315"/>
        <v>-78.064729126907977</v>
      </c>
      <c r="AB3148">
        <v>-20.32</v>
      </c>
      <c r="AC3148">
        <v>116.84</v>
      </c>
      <c r="AD3148">
        <v>-50.8</v>
      </c>
      <c r="AE3148">
        <v>304.8</v>
      </c>
      <c r="AF3148" s="2">
        <f t="shared" si="1316"/>
        <v>0.3833333333333333</v>
      </c>
      <c r="AG3148" t="b">
        <f t="shared" si="1317"/>
        <v>1</v>
      </c>
      <c r="AH3148" s="2">
        <f t="shared" si="1318"/>
        <v>-4.0159999999999982</v>
      </c>
      <c r="AI3148">
        <f t="shared" si="1319"/>
        <v>4.0159999999999982</v>
      </c>
      <c r="AJ3148" s="2">
        <f t="shared" si="1320"/>
        <v>-27.26472912690798</v>
      </c>
      <c r="AK3148" s="2">
        <f t="shared" si="1321"/>
        <v>27.26472912690798</v>
      </c>
    </row>
    <row r="3149" spans="1:37" x14ac:dyDescent="0.3">
      <c r="A3149" s="18">
        <v>41391</v>
      </c>
      <c r="B3149">
        <v>0</v>
      </c>
      <c r="C3149">
        <v>21</v>
      </c>
      <c r="D3149">
        <v>5.6</v>
      </c>
      <c r="E3149">
        <v>13.3</v>
      </c>
      <c r="G3149" s="3">
        <f t="shared" si="1323"/>
        <v>38.314520833333255</v>
      </c>
      <c r="H3149" s="3">
        <f t="shared" si="1324"/>
        <v>119.78984461721477</v>
      </c>
      <c r="I3149" s="10">
        <f t="shared" si="1298"/>
        <v>118.59194617104262</v>
      </c>
      <c r="J3149" s="3">
        <f t="shared" si="1299"/>
        <v>0.32307860753101264</v>
      </c>
      <c r="K3149" s="3">
        <f t="shared" si="1300"/>
        <v>0</v>
      </c>
      <c r="L3149" s="15">
        <f t="shared" si="1301"/>
        <v>0</v>
      </c>
      <c r="M3149" s="3">
        <f t="shared" si="1302"/>
        <v>0</v>
      </c>
      <c r="N3149" s="15">
        <f t="shared" si="1303"/>
        <v>38.314520833333255</v>
      </c>
      <c r="O3149" s="15">
        <f t="shared" si="1304"/>
        <v>0.32307860753101264</v>
      </c>
      <c r="P3149" s="15">
        <f t="shared" si="1305"/>
        <v>118.59194617104262</v>
      </c>
      <c r="Q3149" s="3">
        <f t="shared" si="1322"/>
        <v>4</v>
      </c>
      <c r="R3149" s="3">
        <f t="shared" si="1306"/>
        <v>-2.08</v>
      </c>
      <c r="S3149" s="16">
        <f t="shared" si="1307"/>
        <v>-27.664000000000001</v>
      </c>
      <c r="T3149" s="3">
        <f t="shared" si="1308"/>
        <v>10.650520833333253</v>
      </c>
      <c r="U3149" s="3">
        <f t="shared" si="1309"/>
        <v>0.32307860753101264</v>
      </c>
      <c r="V3149" s="3">
        <f t="shared" si="1310"/>
        <v>32.965725941204262</v>
      </c>
      <c r="W3149" s="19">
        <f t="shared" si="1311"/>
        <v>10.650520833333253</v>
      </c>
      <c r="X3149" s="19">
        <f t="shared" si="1312"/>
        <v>0.32307860753101264</v>
      </c>
      <c r="Y3149" s="19">
        <f t="shared" si="1313"/>
        <v>32.965725941204262</v>
      </c>
      <c r="Z3149" s="2">
        <f t="shared" si="1314"/>
        <v>-27.664000000000001</v>
      </c>
      <c r="AA3149" s="2">
        <f t="shared" si="1315"/>
        <v>-86.824118676010499</v>
      </c>
      <c r="AB3149">
        <v>-22.86</v>
      </c>
      <c r="AC3149">
        <v>93.98</v>
      </c>
      <c r="AD3149">
        <v>-76.2</v>
      </c>
      <c r="AE3149">
        <v>228.6</v>
      </c>
      <c r="AF3149" s="2">
        <f t="shared" si="1316"/>
        <v>0.41111111111111115</v>
      </c>
      <c r="AG3149" t="b">
        <f t="shared" si="1317"/>
        <v>1</v>
      </c>
      <c r="AH3149" s="2">
        <f t="shared" si="1318"/>
        <v>-4.804000000000002</v>
      </c>
      <c r="AI3149">
        <f t="shared" si="1319"/>
        <v>4.804000000000002</v>
      </c>
      <c r="AJ3149" s="2">
        <f t="shared" si="1320"/>
        <v>-10.624118676010497</v>
      </c>
      <c r="AK3149" s="2">
        <f t="shared" si="1321"/>
        <v>10.624118676010497</v>
      </c>
    </row>
    <row r="3150" spans="1:37" x14ac:dyDescent="0.3">
      <c r="A3150" s="18">
        <v>41392</v>
      </c>
      <c r="B3150">
        <v>0</v>
      </c>
      <c r="C3150">
        <v>18.5</v>
      </c>
      <c r="D3150">
        <v>4.5999999999999996</v>
      </c>
      <c r="E3150">
        <v>11.55</v>
      </c>
      <c r="G3150" s="3">
        <f t="shared" si="1323"/>
        <v>10.650520833333253</v>
      </c>
      <c r="H3150" s="3">
        <f t="shared" si="1324"/>
        <v>32.965725941204262</v>
      </c>
      <c r="I3150" s="10">
        <f t="shared" si="1298"/>
        <v>32.636068681792217</v>
      </c>
      <c r="J3150" s="3">
        <f t="shared" si="1299"/>
        <v>0.32634202780910365</v>
      </c>
      <c r="K3150" s="3">
        <f t="shared" si="1300"/>
        <v>0</v>
      </c>
      <c r="L3150" s="15">
        <f t="shared" si="1301"/>
        <v>0</v>
      </c>
      <c r="M3150" s="3">
        <f t="shared" si="1302"/>
        <v>0</v>
      </c>
      <c r="N3150" s="15">
        <f t="shared" si="1303"/>
        <v>10.650520833333253</v>
      </c>
      <c r="O3150" s="15">
        <f t="shared" si="1304"/>
        <v>0.32634202780910365</v>
      </c>
      <c r="P3150" s="15">
        <f t="shared" si="1305"/>
        <v>32.636068681792217</v>
      </c>
      <c r="Q3150" s="3">
        <f t="shared" si="1322"/>
        <v>4</v>
      </c>
      <c r="R3150" s="3">
        <f t="shared" si="1306"/>
        <v>-2.08</v>
      </c>
      <c r="S3150" s="16">
        <f t="shared" si="1307"/>
        <v>-24.024000000000001</v>
      </c>
      <c r="T3150" s="3">
        <f t="shared" si="1308"/>
        <v>0</v>
      </c>
      <c r="U3150" s="3">
        <f t="shared" si="1309"/>
        <v>0.32634202780910365</v>
      </c>
      <c r="V3150" s="3">
        <f t="shared" si="1310"/>
        <v>0</v>
      </c>
      <c r="W3150" s="19">
        <f t="shared" si="1311"/>
        <v>0</v>
      </c>
      <c r="X3150" s="19">
        <f t="shared" si="1312"/>
        <v>0.32634202780910365</v>
      </c>
      <c r="Y3150" s="19">
        <f t="shared" si="1313"/>
        <v>0</v>
      </c>
      <c r="Z3150" s="2">
        <f t="shared" si="1314"/>
        <v>-10.650520833333253</v>
      </c>
      <c r="AA3150" s="2">
        <f t="shared" si="1315"/>
        <v>-32.965725941204262</v>
      </c>
      <c r="AB3150">
        <v>-22.86</v>
      </c>
      <c r="AC3150">
        <v>71.12</v>
      </c>
      <c r="AD3150">
        <v>-50.8</v>
      </c>
      <c r="AE3150">
        <v>177.8</v>
      </c>
      <c r="AF3150" s="2">
        <f t="shared" si="1316"/>
        <v>0.4</v>
      </c>
      <c r="AG3150" t="b">
        <f t="shared" si="1317"/>
        <v>1</v>
      </c>
      <c r="AH3150" s="2">
        <f t="shared" si="1318"/>
        <v>12.209479166666746</v>
      </c>
      <c r="AI3150">
        <f t="shared" si="1319"/>
        <v>12.209479166666746</v>
      </c>
      <c r="AJ3150" s="2">
        <f t="shared" si="1320"/>
        <v>17.834274058795735</v>
      </c>
      <c r="AK3150" s="2">
        <f t="shared" si="1321"/>
        <v>17.834274058795735</v>
      </c>
    </row>
    <row r="3151" spans="1:37" x14ac:dyDescent="0.3">
      <c r="A3151" s="18">
        <v>41393</v>
      </c>
      <c r="B3151">
        <v>0</v>
      </c>
      <c r="C3151">
        <v>13.8</v>
      </c>
      <c r="D3151">
        <v>4.0999999999999996</v>
      </c>
      <c r="E3151">
        <v>8.9499999999999993</v>
      </c>
      <c r="G3151" s="3">
        <f t="shared" si="1323"/>
        <v>0</v>
      </c>
      <c r="H3151" s="3">
        <f t="shared" si="1324"/>
        <v>0</v>
      </c>
      <c r="I3151" s="10">
        <f t="shared" si="1298"/>
        <v>0</v>
      </c>
      <c r="J3151" s="3">
        <f t="shared" si="1299"/>
        <v>0</v>
      </c>
      <c r="K3151" s="3">
        <f t="shared" si="1300"/>
        <v>0</v>
      </c>
      <c r="L3151" s="15">
        <f t="shared" si="1301"/>
        <v>0</v>
      </c>
      <c r="M3151" s="3">
        <f t="shared" si="1302"/>
        <v>0</v>
      </c>
      <c r="N3151" s="15">
        <f t="shared" si="1303"/>
        <v>0</v>
      </c>
      <c r="O3151" s="15">
        <f t="shared" si="1304"/>
        <v>0</v>
      </c>
      <c r="P3151" s="15">
        <f t="shared" si="1305"/>
        <v>0</v>
      </c>
      <c r="Q3151" s="3">
        <f t="shared" si="1322"/>
        <v>4</v>
      </c>
      <c r="R3151" s="3">
        <f t="shared" si="1306"/>
        <v>-2.08</v>
      </c>
      <c r="S3151" s="16">
        <f t="shared" si="1307"/>
        <v>-18.616</v>
      </c>
      <c r="T3151" s="3">
        <f t="shared" si="1308"/>
        <v>0</v>
      </c>
      <c r="U3151" s="3">
        <f t="shared" si="1309"/>
        <v>0</v>
      </c>
      <c r="V3151" s="3">
        <f t="shared" si="1310"/>
        <v>0</v>
      </c>
      <c r="W3151" s="19">
        <f t="shared" si="1311"/>
        <v>0</v>
      </c>
      <c r="X3151" s="19">
        <f t="shared" si="1312"/>
        <v>0</v>
      </c>
      <c r="Y3151" s="19">
        <f t="shared" si="1313"/>
        <v>0</v>
      </c>
      <c r="Z3151" s="2">
        <f t="shared" si="1314"/>
        <v>0</v>
      </c>
      <c r="AA3151" s="2">
        <f t="shared" si="1315"/>
        <v>0</v>
      </c>
      <c r="AB3151">
        <v>-20.32</v>
      </c>
      <c r="AC3151">
        <v>50.8</v>
      </c>
      <c r="AD3151">
        <v>-50.8</v>
      </c>
      <c r="AE3151">
        <v>127</v>
      </c>
      <c r="AF3151" s="2">
        <f t="shared" si="1316"/>
        <v>0.39999999999999997</v>
      </c>
      <c r="AG3151" t="b">
        <f t="shared" si="1317"/>
        <v>1</v>
      </c>
      <c r="AH3151" s="2">
        <f t="shared" si="1318"/>
        <v>20.32</v>
      </c>
      <c r="AI3151">
        <f t="shared" si="1319"/>
        <v>20.32</v>
      </c>
      <c r="AJ3151" s="2">
        <f t="shared" si="1320"/>
        <v>50.8</v>
      </c>
      <c r="AK3151" s="2">
        <f t="shared" si="1321"/>
        <v>50.8</v>
      </c>
    </row>
    <row r="3152" spans="1:37" x14ac:dyDescent="0.3">
      <c r="A3152" s="18">
        <v>41394</v>
      </c>
      <c r="B3152">
        <v>5.08</v>
      </c>
      <c r="C3152">
        <v>7.4</v>
      </c>
      <c r="D3152">
        <v>0.7</v>
      </c>
      <c r="E3152">
        <v>4.05</v>
      </c>
      <c r="G3152" s="3">
        <f t="shared" si="1323"/>
        <v>0</v>
      </c>
      <c r="H3152" s="3">
        <f t="shared" si="1324"/>
        <v>0</v>
      </c>
      <c r="I3152" s="10">
        <f t="shared" si="1298"/>
        <v>0</v>
      </c>
      <c r="J3152" s="3">
        <f t="shared" si="1299"/>
        <v>0</v>
      </c>
      <c r="K3152" s="3">
        <f t="shared" si="1300"/>
        <v>3.4289999999999994</v>
      </c>
      <c r="L3152" s="15">
        <f t="shared" si="1301"/>
        <v>1.6510000000000005</v>
      </c>
      <c r="M3152" s="3">
        <f t="shared" si="1302"/>
        <v>0.79375000000000062</v>
      </c>
      <c r="N3152" s="15">
        <f t="shared" si="1303"/>
        <v>0.79375000000000062</v>
      </c>
      <c r="O3152" s="15">
        <f t="shared" si="1304"/>
        <v>0</v>
      </c>
      <c r="P3152" s="15">
        <f t="shared" si="1305"/>
        <v>0</v>
      </c>
      <c r="Q3152" s="3">
        <f t="shared" si="1322"/>
        <v>4</v>
      </c>
      <c r="R3152" s="3">
        <f t="shared" si="1306"/>
        <v>-2.08</v>
      </c>
      <c r="S3152" s="16">
        <f t="shared" si="1307"/>
        <v>-8.4239999999999995</v>
      </c>
      <c r="T3152" s="3">
        <f t="shared" si="1308"/>
        <v>0</v>
      </c>
      <c r="U3152" s="3">
        <f t="shared" si="1309"/>
        <v>0</v>
      </c>
      <c r="V3152" s="3">
        <f t="shared" si="1310"/>
        <v>0</v>
      </c>
      <c r="W3152" s="19">
        <f t="shared" si="1311"/>
        <v>0</v>
      </c>
      <c r="X3152" s="19">
        <f t="shared" si="1312"/>
        <v>0</v>
      </c>
      <c r="Y3152" s="19">
        <f t="shared" si="1313"/>
        <v>0</v>
      </c>
      <c r="Z3152" s="2">
        <f t="shared" si="1314"/>
        <v>0</v>
      </c>
      <c r="AA3152" s="2">
        <f t="shared" si="1315"/>
        <v>0</v>
      </c>
      <c r="AB3152">
        <v>-15.24</v>
      </c>
      <c r="AC3152">
        <v>35.56</v>
      </c>
      <c r="AD3152">
        <v>-50.8</v>
      </c>
      <c r="AE3152">
        <v>76.2</v>
      </c>
      <c r="AF3152" s="2">
        <f t="shared" si="1316"/>
        <v>0.46666666666666667</v>
      </c>
      <c r="AG3152" t="b">
        <f t="shared" si="1317"/>
        <v>1</v>
      </c>
      <c r="AH3152" s="2">
        <f t="shared" si="1318"/>
        <v>15.24</v>
      </c>
      <c r="AI3152">
        <f t="shared" si="1319"/>
        <v>15.24</v>
      </c>
      <c r="AJ3152" s="2">
        <f t="shared" si="1320"/>
        <v>50.8</v>
      </c>
      <c r="AK3152" s="2">
        <f t="shared" si="1321"/>
        <v>50.8</v>
      </c>
    </row>
    <row r="3153" spans="1:37" x14ac:dyDescent="0.3">
      <c r="A3153" s="18">
        <v>41395</v>
      </c>
      <c r="B3153">
        <v>0</v>
      </c>
      <c r="C3153">
        <v>8</v>
      </c>
      <c r="D3153">
        <v>-1.3</v>
      </c>
      <c r="E3153">
        <v>3.35</v>
      </c>
      <c r="G3153" s="3">
        <f t="shared" si="1323"/>
        <v>0</v>
      </c>
      <c r="H3153" s="3">
        <f t="shared" si="1324"/>
        <v>0</v>
      </c>
      <c r="I3153" s="10">
        <f t="shared" si="1298"/>
        <v>0</v>
      </c>
      <c r="J3153" s="3">
        <f t="shared" si="1299"/>
        <v>0</v>
      </c>
      <c r="K3153" s="3">
        <f t="shared" si="1300"/>
        <v>0</v>
      </c>
      <c r="L3153" s="15">
        <f t="shared" si="1301"/>
        <v>0</v>
      </c>
      <c r="M3153" s="3">
        <f t="shared" si="1302"/>
        <v>0</v>
      </c>
      <c r="N3153" s="15">
        <f t="shared" si="1303"/>
        <v>0</v>
      </c>
      <c r="O3153" s="15">
        <f t="shared" si="1304"/>
        <v>0</v>
      </c>
      <c r="P3153" s="15">
        <f t="shared" si="1305"/>
        <v>0</v>
      </c>
      <c r="Q3153" s="3">
        <f t="shared" si="1322"/>
        <v>5</v>
      </c>
      <c r="R3153" s="3">
        <f t="shared" si="1306"/>
        <v>-2.08</v>
      </c>
      <c r="S3153" s="16">
        <f t="shared" si="1307"/>
        <v>-6.9680000000000009</v>
      </c>
      <c r="T3153" s="3">
        <f t="shared" si="1308"/>
        <v>0</v>
      </c>
      <c r="U3153" s="3">
        <f t="shared" si="1309"/>
        <v>0</v>
      </c>
      <c r="V3153" s="3">
        <f t="shared" si="1310"/>
        <v>0</v>
      </c>
      <c r="W3153" s="19">
        <f t="shared" si="1311"/>
        <v>0</v>
      </c>
      <c r="X3153" s="19">
        <f t="shared" si="1312"/>
        <v>0</v>
      </c>
      <c r="Y3153" s="19">
        <f t="shared" si="1313"/>
        <v>0</v>
      </c>
      <c r="Z3153" s="2">
        <f t="shared" si="1314"/>
        <v>0</v>
      </c>
      <c r="AA3153" s="2">
        <f t="shared" si="1315"/>
        <v>0</v>
      </c>
      <c r="AB3153">
        <v>-12.7</v>
      </c>
      <c r="AC3153">
        <v>22.86</v>
      </c>
      <c r="AD3153">
        <v>-25.4</v>
      </c>
      <c r="AE3153">
        <v>50.8</v>
      </c>
      <c r="AF3153" s="2">
        <f t="shared" si="1316"/>
        <v>0.45</v>
      </c>
      <c r="AG3153" t="b">
        <f t="shared" si="1317"/>
        <v>1</v>
      </c>
      <c r="AH3153" s="2">
        <f t="shared" si="1318"/>
        <v>12.7</v>
      </c>
      <c r="AI3153">
        <f t="shared" si="1319"/>
        <v>12.7</v>
      </c>
      <c r="AJ3153" s="2">
        <f t="shared" si="1320"/>
        <v>25.4</v>
      </c>
      <c r="AK3153" s="2">
        <f t="shared" si="1321"/>
        <v>25.4</v>
      </c>
    </row>
    <row r="3154" spans="1:37" x14ac:dyDescent="0.3">
      <c r="A3154" s="18">
        <v>41396</v>
      </c>
      <c r="B3154">
        <v>0</v>
      </c>
      <c r="C3154">
        <v>14.2</v>
      </c>
      <c r="D3154">
        <v>-0.8</v>
      </c>
      <c r="E3154">
        <v>6.7</v>
      </c>
      <c r="G3154" s="3">
        <f t="shared" si="1323"/>
        <v>0</v>
      </c>
      <c r="H3154" s="3">
        <f t="shared" si="1324"/>
        <v>0</v>
      </c>
      <c r="I3154" s="10">
        <f t="shared" ref="I3154:I3217" si="1325">ASNWD*Compact_coef</f>
        <v>0</v>
      </c>
      <c r="J3154" s="3">
        <f t="shared" ref="J3154:J3217" si="1326">IF(ASNWDC&gt;0,ASWE/ASNWDC,0)</f>
        <v>0</v>
      </c>
      <c r="K3154" s="3">
        <f t="shared" ref="K3154:K3217" si="1327">MAX(0,IP-SNOW)</f>
        <v>0</v>
      </c>
      <c r="L3154" s="15">
        <f t="shared" ref="L3154:L3217" si="1328">IP*(1-((MIN(Rainthresh,MAX(Snowthresh,E3154))-Snowthresh)/(Rainthresh-Snowthresh)))</f>
        <v>0</v>
      </c>
      <c r="M3154" s="3">
        <f t="shared" ref="M3154:M3217" si="1329">(SNOW*SWE_gain_coef)-(RAIN*SWE_loss_coef)</f>
        <v>0</v>
      </c>
      <c r="N3154" s="15">
        <f t="shared" ref="N3154:N3217" si="1330">MAX(0,ASWE+ISWES)</f>
        <v>0</v>
      </c>
      <c r="O3154" s="15">
        <f t="shared" ref="O3154:O3217" si="1331">IF(ASNWDS&gt;0,ASWES/ASNWDS,0)</f>
        <v>0</v>
      </c>
      <c r="P3154" s="15">
        <f t="shared" ref="P3154:P3217" si="1332">MAX(0,I3154+((L3154*SWE_gain_coef)/Snowfall_density)-(K3154/MAX(0.1,J3154)))</f>
        <v>0</v>
      </c>
      <c r="Q3154" s="3">
        <f t="shared" si="1322"/>
        <v>5</v>
      </c>
      <c r="R3154" s="3">
        <f t="shared" ref="R3154:R3217" si="1333">IF(MONTH&gt;3,IF(MONTH&lt;10,Melt_coef_late,Melt_coef_early),Melt_coef_early)</f>
        <v>-2.08</v>
      </c>
      <c r="S3154" s="16">
        <f t="shared" ref="S3154:S3217" si="1334">MIN(0,Melt_coef*(TMEAN-Melt_thresh))</f>
        <v>-13.936000000000002</v>
      </c>
      <c r="T3154" s="3">
        <f t="shared" ref="T3154:T3217" si="1335">MAX(0,ASWES+ISWEM)</f>
        <v>0</v>
      </c>
      <c r="U3154" s="3">
        <f t="shared" ref="U3154:U3217" si="1336">MIN(O3154,ADENS_max)</f>
        <v>0</v>
      </c>
      <c r="V3154" s="3">
        <f t="shared" ref="V3154:V3217" si="1337">IF(ADENSM&gt;0,ASWEM/ADENSM,0)</f>
        <v>0</v>
      </c>
      <c r="W3154" s="19">
        <f t="shared" ref="W3154:W3217" si="1338">ASWEM</f>
        <v>0</v>
      </c>
      <c r="X3154" s="19">
        <f t="shared" ref="X3154:X3217" si="1339">ADENSM</f>
        <v>0</v>
      </c>
      <c r="Y3154" s="19">
        <f t="shared" ref="Y3154:Y3217" si="1340">ASNWDM</f>
        <v>0</v>
      </c>
      <c r="Z3154" s="2">
        <f t="shared" ref="Z3154:Z3217" si="1341">W3154-G3154</f>
        <v>0</v>
      </c>
      <c r="AA3154" s="2">
        <f t="shared" ref="AA3154:AA3217" si="1342">Y3154-H3154</f>
        <v>0</v>
      </c>
      <c r="AB3154">
        <v>-22.86</v>
      </c>
      <c r="AC3154">
        <v>0</v>
      </c>
      <c r="AD3154">
        <v>-50.8</v>
      </c>
      <c r="AE3154">
        <v>0</v>
      </c>
      <c r="AF3154" s="2">
        <f t="shared" ref="AF3154:AF3217" si="1343">IF(asnwd_obs&gt;0,aswe_obs/asnwd_obs,0)</f>
        <v>0</v>
      </c>
      <c r="AG3154" t="b">
        <f t="shared" ref="AG3154:AG3217" si="1344">OR(Z3154&lt;&gt;0,AB3154&lt;&gt;0)</f>
        <v>1</v>
      </c>
      <c r="AH3154" s="2">
        <f t="shared" ref="AH3154:AH3217" si="1345">IF(AG3154=TRUE,Z3154-AB3154,"")</f>
        <v>22.86</v>
      </c>
      <c r="AI3154">
        <f t="shared" ref="AI3154:AI3217" si="1346">IF(AG3144=TRUE,ABS(Z3154-AB3154),"")</f>
        <v>22.86</v>
      </c>
      <c r="AJ3154" s="2">
        <f t="shared" ref="AJ3154:AJ3217" si="1347">IF(AG3154=TRUE,AA3154-AD3154,"")</f>
        <v>50.8</v>
      </c>
      <c r="AK3154" s="2">
        <f t="shared" ref="AK3154:AK3217" si="1348">IF(AG3154=TRUE,ABS(AA3154-AD3154),"")</f>
        <v>50.8</v>
      </c>
    </row>
    <row r="3155" spans="1:37" x14ac:dyDescent="0.3">
      <c r="A3155" s="18">
        <v>41397</v>
      </c>
      <c r="B3155">
        <v>0</v>
      </c>
      <c r="C3155">
        <v>20.9</v>
      </c>
      <c r="D3155">
        <v>7.2</v>
      </c>
      <c r="E3155">
        <v>14.05</v>
      </c>
      <c r="G3155" s="3">
        <f t="shared" si="1323"/>
        <v>0</v>
      </c>
      <c r="H3155" s="3">
        <f t="shared" si="1324"/>
        <v>0</v>
      </c>
      <c r="I3155" s="10">
        <f t="shared" si="1325"/>
        <v>0</v>
      </c>
      <c r="J3155" s="3">
        <f t="shared" si="1326"/>
        <v>0</v>
      </c>
      <c r="K3155" s="3">
        <f t="shared" si="1327"/>
        <v>0</v>
      </c>
      <c r="L3155" s="15">
        <f t="shared" si="1328"/>
        <v>0</v>
      </c>
      <c r="M3155" s="3">
        <f t="shared" si="1329"/>
        <v>0</v>
      </c>
      <c r="N3155" s="15">
        <f t="shared" si="1330"/>
        <v>0</v>
      </c>
      <c r="O3155" s="15">
        <f t="shared" si="1331"/>
        <v>0</v>
      </c>
      <c r="P3155" s="15">
        <f t="shared" si="1332"/>
        <v>0</v>
      </c>
      <c r="Q3155" s="3">
        <f t="shared" ref="Q3155:Q3218" si="1349">MONTH(A3155)</f>
        <v>5</v>
      </c>
      <c r="R3155" s="3">
        <f t="shared" si="1333"/>
        <v>-2.08</v>
      </c>
      <c r="S3155" s="16">
        <f t="shared" si="1334"/>
        <v>-29.224000000000004</v>
      </c>
      <c r="T3155" s="3">
        <f t="shared" si="1335"/>
        <v>0</v>
      </c>
      <c r="U3155" s="3">
        <f t="shared" si="1336"/>
        <v>0</v>
      </c>
      <c r="V3155" s="3">
        <f t="shared" si="1337"/>
        <v>0</v>
      </c>
      <c r="W3155" s="19">
        <f t="shared" si="1338"/>
        <v>0</v>
      </c>
      <c r="X3155" s="19">
        <f t="shared" si="1339"/>
        <v>0</v>
      </c>
      <c r="Y3155" s="19">
        <f t="shared" si="1340"/>
        <v>0</v>
      </c>
      <c r="Z3155" s="2">
        <f t="shared" si="1341"/>
        <v>0</v>
      </c>
      <c r="AA3155" s="2">
        <f t="shared" si="1342"/>
        <v>0</v>
      </c>
      <c r="AB3155">
        <v>0</v>
      </c>
      <c r="AC3155">
        <v>0</v>
      </c>
      <c r="AD3155">
        <v>0</v>
      </c>
      <c r="AE3155">
        <v>0</v>
      </c>
      <c r="AF3155" s="2">
        <f t="shared" si="1343"/>
        <v>0</v>
      </c>
      <c r="AG3155" t="b">
        <f t="shared" si="1344"/>
        <v>0</v>
      </c>
      <c r="AH3155" s="2" t="str">
        <f t="shared" si="1345"/>
        <v/>
      </c>
      <c r="AI3155">
        <f t="shared" si="1346"/>
        <v>0</v>
      </c>
      <c r="AJ3155" s="2" t="str">
        <f t="shared" si="1347"/>
        <v/>
      </c>
      <c r="AK3155" s="2" t="str">
        <f t="shared" si="1348"/>
        <v/>
      </c>
    </row>
    <row r="3156" spans="1:37" x14ac:dyDescent="0.3">
      <c r="A3156" s="18">
        <v>41398</v>
      </c>
      <c r="B3156">
        <v>0</v>
      </c>
      <c r="C3156">
        <v>21.3</v>
      </c>
      <c r="D3156">
        <v>6.3</v>
      </c>
      <c r="E3156">
        <v>13.8</v>
      </c>
      <c r="G3156" s="3">
        <f t="shared" si="1323"/>
        <v>0</v>
      </c>
      <c r="H3156" s="3">
        <f t="shared" si="1324"/>
        <v>0</v>
      </c>
      <c r="I3156" s="10">
        <f t="shared" si="1325"/>
        <v>0</v>
      </c>
      <c r="J3156" s="3">
        <f t="shared" si="1326"/>
        <v>0</v>
      </c>
      <c r="K3156" s="3">
        <f t="shared" si="1327"/>
        <v>0</v>
      </c>
      <c r="L3156" s="15">
        <f t="shared" si="1328"/>
        <v>0</v>
      </c>
      <c r="M3156" s="3">
        <f t="shared" si="1329"/>
        <v>0</v>
      </c>
      <c r="N3156" s="15">
        <f t="shared" si="1330"/>
        <v>0</v>
      </c>
      <c r="O3156" s="15">
        <f t="shared" si="1331"/>
        <v>0</v>
      </c>
      <c r="P3156" s="15">
        <f t="shared" si="1332"/>
        <v>0</v>
      </c>
      <c r="Q3156" s="3">
        <f t="shared" si="1349"/>
        <v>5</v>
      </c>
      <c r="R3156" s="3">
        <f t="shared" si="1333"/>
        <v>-2.08</v>
      </c>
      <c r="S3156" s="16">
        <f t="shared" si="1334"/>
        <v>-28.704000000000004</v>
      </c>
      <c r="T3156" s="3">
        <f t="shared" si="1335"/>
        <v>0</v>
      </c>
      <c r="U3156" s="3">
        <f t="shared" si="1336"/>
        <v>0</v>
      </c>
      <c r="V3156" s="3">
        <f t="shared" si="1337"/>
        <v>0</v>
      </c>
      <c r="W3156" s="19">
        <f t="shared" si="1338"/>
        <v>0</v>
      </c>
      <c r="X3156" s="19">
        <f t="shared" si="1339"/>
        <v>0</v>
      </c>
      <c r="Y3156" s="19">
        <f t="shared" si="1340"/>
        <v>0</v>
      </c>
      <c r="Z3156" s="2">
        <f t="shared" si="1341"/>
        <v>0</v>
      </c>
      <c r="AA3156" s="2">
        <f t="shared" si="1342"/>
        <v>0</v>
      </c>
      <c r="AB3156">
        <v>0</v>
      </c>
      <c r="AC3156">
        <v>0</v>
      </c>
      <c r="AD3156">
        <v>0</v>
      </c>
      <c r="AE3156">
        <v>0</v>
      </c>
      <c r="AF3156" s="2">
        <f t="shared" si="1343"/>
        <v>0</v>
      </c>
      <c r="AG3156" t="b">
        <f t="shared" si="1344"/>
        <v>0</v>
      </c>
      <c r="AH3156" s="2" t="str">
        <f t="shared" si="1345"/>
        <v/>
      </c>
      <c r="AI3156">
        <f t="shared" si="1346"/>
        <v>0</v>
      </c>
      <c r="AJ3156" s="2" t="str">
        <f t="shared" si="1347"/>
        <v/>
      </c>
      <c r="AK3156" s="2" t="str">
        <f t="shared" si="1348"/>
        <v/>
      </c>
    </row>
    <row r="3157" spans="1:37" x14ac:dyDescent="0.3">
      <c r="A3157" s="18">
        <v>41399</v>
      </c>
      <c r="B3157">
        <v>0</v>
      </c>
      <c r="C3157">
        <v>18.2</v>
      </c>
      <c r="D3157">
        <v>10.1</v>
      </c>
      <c r="E3157">
        <v>14.15</v>
      </c>
      <c r="G3157" s="3">
        <f t="shared" si="1323"/>
        <v>0</v>
      </c>
      <c r="H3157" s="3">
        <f t="shared" si="1324"/>
        <v>0</v>
      </c>
      <c r="I3157" s="10">
        <f t="shared" si="1325"/>
        <v>0</v>
      </c>
      <c r="J3157" s="3">
        <f t="shared" si="1326"/>
        <v>0</v>
      </c>
      <c r="K3157" s="3">
        <f t="shared" si="1327"/>
        <v>0</v>
      </c>
      <c r="L3157" s="15">
        <f t="shared" si="1328"/>
        <v>0</v>
      </c>
      <c r="M3157" s="3">
        <f t="shared" si="1329"/>
        <v>0</v>
      </c>
      <c r="N3157" s="15">
        <f t="shared" si="1330"/>
        <v>0</v>
      </c>
      <c r="O3157" s="15">
        <f t="shared" si="1331"/>
        <v>0</v>
      </c>
      <c r="P3157" s="15">
        <f t="shared" si="1332"/>
        <v>0</v>
      </c>
      <c r="Q3157" s="3">
        <f t="shared" si="1349"/>
        <v>5</v>
      </c>
      <c r="R3157" s="3">
        <f t="shared" si="1333"/>
        <v>-2.08</v>
      </c>
      <c r="S3157" s="16">
        <f t="shared" si="1334"/>
        <v>-29.432000000000002</v>
      </c>
      <c r="T3157" s="3">
        <f t="shared" si="1335"/>
        <v>0</v>
      </c>
      <c r="U3157" s="3">
        <f t="shared" si="1336"/>
        <v>0</v>
      </c>
      <c r="V3157" s="3">
        <f t="shared" si="1337"/>
        <v>0</v>
      </c>
      <c r="W3157" s="19">
        <f t="shared" si="1338"/>
        <v>0</v>
      </c>
      <c r="X3157" s="19">
        <f t="shared" si="1339"/>
        <v>0</v>
      </c>
      <c r="Y3157" s="19">
        <f t="shared" si="1340"/>
        <v>0</v>
      </c>
      <c r="Z3157" s="2">
        <f t="shared" si="1341"/>
        <v>0</v>
      </c>
      <c r="AA3157" s="2">
        <f t="shared" si="1342"/>
        <v>0</v>
      </c>
      <c r="AB3157">
        <v>0</v>
      </c>
      <c r="AC3157">
        <v>0</v>
      </c>
      <c r="AD3157">
        <v>0</v>
      </c>
      <c r="AE3157">
        <v>0</v>
      </c>
      <c r="AF3157" s="2">
        <f t="shared" si="1343"/>
        <v>0</v>
      </c>
      <c r="AG3157" t="b">
        <f t="shared" si="1344"/>
        <v>0</v>
      </c>
      <c r="AH3157" s="2" t="str">
        <f t="shared" si="1345"/>
        <v/>
      </c>
      <c r="AI3157">
        <f t="shared" si="1346"/>
        <v>0</v>
      </c>
      <c r="AJ3157" s="2" t="str">
        <f t="shared" si="1347"/>
        <v/>
      </c>
      <c r="AK3157" s="2" t="str">
        <f t="shared" si="1348"/>
        <v/>
      </c>
    </row>
    <row r="3158" spans="1:37" x14ac:dyDescent="0.3">
      <c r="A3158" s="18">
        <v>41400</v>
      </c>
      <c r="B3158">
        <v>0</v>
      </c>
      <c r="C3158">
        <v>19.8</v>
      </c>
      <c r="D3158">
        <v>9.9</v>
      </c>
      <c r="E3158">
        <v>14.85</v>
      </c>
      <c r="G3158" s="3">
        <f t="shared" si="1323"/>
        <v>0</v>
      </c>
      <c r="H3158" s="3">
        <f t="shared" si="1324"/>
        <v>0</v>
      </c>
      <c r="I3158" s="10">
        <f t="shared" si="1325"/>
        <v>0</v>
      </c>
      <c r="J3158" s="3">
        <f t="shared" si="1326"/>
        <v>0</v>
      </c>
      <c r="K3158" s="3">
        <f t="shared" si="1327"/>
        <v>0</v>
      </c>
      <c r="L3158" s="15">
        <f t="shared" si="1328"/>
        <v>0</v>
      </c>
      <c r="M3158" s="3">
        <f t="shared" si="1329"/>
        <v>0</v>
      </c>
      <c r="N3158" s="15">
        <f t="shared" si="1330"/>
        <v>0</v>
      </c>
      <c r="O3158" s="15">
        <f t="shared" si="1331"/>
        <v>0</v>
      </c>
      <c r="P3158" s="15">
        <f t="shared" si="1332"/>
        <v>0</v>
      </c>
      <c r="Q3158" s="3">
        <f t="shared" si="1349"/>
        <v>5</v>
      </c>
      <c r="R3158" s="3">
        <f t="shared" si="1333"/>
        <v>-2.08</v>
      </c>
      <c r="S3158" s="16">
        <f t="shared" si="1334"/>
        <v>-30.888000000000002</v>
      </c>
      <c r="T3158" s="3">
        <f t="shared" si="1335"/>
        <v>0</v>
      </c>
      <c r="U3158" s="3">
        <f t="shared" si="1336"/>
        <v>0</v>
      </c>
      <c r="V3158" s="3">
        <f t="shared" si="1337"/>
        <v>0</v>
      </c>
      <c r="W3158" s="19">
        <f t="shared" si="1338"/>
        <v>0</v>
      </c>
      <c r="X3158" s="19">
        <f t="shared" si="1339"/>
        <v>0</v>
      </c>
      <c r="Y3158" s="19">
        <f t="shared" si="1340"/>
        <v>0</v>
      </c>
      <c r="Z3158" s="2">
        <f t="shared" si="1341"/>
        <v>0</v>
      </c>
      <c r="AA3158" s="2">
        <f t="shared" si="1342"/>
        <v>0</v>
      </c>
      <c r="AB3158">
        <v>0</v>
      </c>
      <c r="AC3158">
        <v>0</v>
      </c>
      <c r="AD3158">
        <v>0</v>
      </c>
      <c r="AE3158">
        <v>0</v>
      </c>
      <c r="AF3158" s="2">
        <f t="shared" si="1343"/>
        <v>0</v>
      </c>
      <c r="AG3158" t="b">
        <f t="shared" si="1344"/>
        <v>0</v>
      </c>
      <c r="AH3158" s="2" t="str">
        <f t="shared" si="1345"/>
        <v/>
      </c>
      <c r="AI3158">
        <f t="shared" si="1346"/>
        <v>0</v>
      </c>
      <c r="AJ3158" s="2" t="str">
        <f t="shared" si="1347"/>
        <v/>
      </c>
      <c r="AK3158" s="2" t="str">
        <f t="shared" si="1348"/>
        <v/>
      </c>
    </row>
    <row r="3159" spans="1:37" x14ac:dyDescent="0.3">
      <c r="A3159" s="18">
        <v>41401</v>
      </c>
      <c r="B3159">
        <v>0</v>
      </c>
      <c r="C3159">
        <v>20.5</v>
      </c>
      <c r="D3159">
        <v>7.5</v>
      </c>
      <c r="E3159">
        <v>14</v>
      </c>
      <c r="G3159" s="3">
        <f t="shared" si="1323"/>
        <v>0</v>
      </c>
      <c r="H3159" s="3">
        <f t="shared" si="1324"/>
        <v>0</v>
      </c>
      <c r="I3159" s="10">
        <f t="shared" si="1325"/>
        <v>0</v>
      </c>
      <c r="J3159" s="3">
        <f t="shared" si="1326"/>
        <v>0</v>
      </c>
      <c r="K3159" s="3">
        <f t="shared" si="1327"/>
        <v>0</v>
      </c>
      <c r="L3159" s="15">
        <f t="shared" si="1328"/>
        <v>0</v>
      </c>
      <c r="M3159" s="3">
        <f t="shared" si="1329"/>
        <v>0</v>
      </c>
      <c r="N3159" s="15">
        <f t="shared" si="1330"/>
        <v>0</v>
      </c>
      <c r="O3159" s="15">
        <f t="shared" si="1331"/>
        <v>0</v>
      </c>
      <c r="P3159" s="15">
        <f t="shared" si="1332"/>
        <v>0</v>
      </c>
      <c r="Q3159" s="3">
        <f t="shared" si="1349"/>
        <v>5</v>
      </c>
      <c r="R3159" s="3">
        <f t="shared" si="1333"/>
        <v>-2.08</v>
      </c>
      <c r="S3159" s="16">
        <f t="shared" si="1334"/>
        <v>-29.12</v>
      </c>
      <c r="T3159" s="3">
        <f t="shared" si="1335"/>
        <v>0</v>
      </c>
      <c r="U3159" s="3">
        <f t="shared" si="1336"/>
        <v>0</v>
      </c>
      <c r="V3159" s="3">
        <f t="shared" si="1337"/>
        <v>0</v>
      </c>
      <c r="W3159" s="19">
        <f t="shared" si="1338"/>
        <v>0</v>
      </c>
      <c r="X3159" s="19">
        <f t="shared" si="1339"/>
        <v>0</v>
      </c>
      <c r="Y3159" s="19">
        <f t="shared" si="1340"/>
        <v>0</v>
      </c>
      <c r="Z3159" s="2">
        <f t="shared" si="1341"/>
        <v>0</v>
      </c>
      <c r="AA3159" s="2">
        <f t="shared" si="1342"/>
        <v>0</v>
      </c>
      <c r="AB3159">
        <v>0</v>
      </c>
      <c r="AC3159">
        <v>0</v>
      </c>
      <c r="AD3159">
        <v>0</v>
      </c>
      <c r="AE3159">
        <v>0</v>
      </c>
      <c r="AF3159" s="2">
        <f t="shared" si="1343"/>
        <v>0</v>
      </c>
      <c r="AG3159" t="b">
        <f t="shared" si="1344"/>
        <v>0</v>
      </c>
      <c r="AH3159" s="2" t="str">
        <f t="shared" si="1345"/>
        <v/>
      </c>
      <c r="AI3159">
        <f t="shared" si="1346"/>
        <v>0</v>
      </c>
      <c r="AJ3159" s="2" t="str">
        <f t="shared" si="1347"/>
        <v/>
      </c>
      <c r="AK3159" s="2" t="str">
        <f t="shared" si="1348"/>
        <v/>
      </c>
    </row>
    <row r="3160" spans="1:37" x14ac:dyDescent="0.3">
      <c r="A3160" s="18">
        <v>41402</v>
      </c>
      <c r="B3160">
        <v>0</v>
      </c>
      <c r="C3160">
        <v>19.5</v>
      </c>
      <c r="D3160">
        <v>7.7</v>
      </c>
      <c r="E3160">
        <v>13.6</v>
      </c>
      <c r="G3160" s="3">
        <f t="shared" si="1323"/>
        <v>0</v>
      </c>
      <c r="H3160" s="3">
        <f t="shared" si="1324"/>
        <v>0</v>
      </c>
      <c r="I3160" s="10">
        <f t="shared" si="1325"/>
        <v>0</v>
      </c>
      <c r="J3160" s="3">
        <f t="shared" si="1326"/>
        <v>0</v>
      </c>
      <c r="K3160" s="3">
        <f t="shared" si="1327"/>
        <v>0</v>
      </c>
      <c r="L3160" s="15">
        <f t="shared" si="1328"/>
        <v>0</v>
      </c>
      <c r="M3160" s="3">
        <f t="shared" si="1329"/>
        <v>0</v>
      </c>
      <c r="N3160" s="15">
        <f t="shared" si="1330"/>
        <v>0</v>
      </c>
      <c r="O3160" s="15">
        <f t="shared" si="1331"/>
        <v>0</v>
      </c>
      <c r="P3160" s="15">
        <f t="shared" si="1332"/>
        <v>0</v>
      </c>
      <c r="Q3160" s="3">
        <f t="shared" si="1349"/>
        <v>5</v>
      </c>
      <c r="R3160" s="3">
        <f t="shared" si="1333"/>
        <v>-2.08</v>
      </c>
      <c r="S3160" s="16">
        <f t="shared" si="1334"/>
        <v>-28.288</v>
      </c>
      <c r="T3160" s="3">
        <f t="shared" si="1335"/>
        <v>0</v>
      </c>
      <c r="U3160" s="3">
        <f t="shared" si="1336"/>
        <v>0</v>
      </c>
      <c r="V3160" s="3">
        <f t="shared" si="1337"/>
        <v>0</v>
      </c>
      <c r="W3160" s="19">
        <f t="shared" si="1338"/>
        <v>0</v>
      </c>
      <c r="X3160" s="19">
        <f t="shared" si="1339"/>
        <v>0</v>
      </c>
      <c r="Y3160" s="19">
        <f t="shared" si="1340"/>
        <v>0</v>
      </c>
      <c r="Z3160" s="2">
        <f t="shared" si="1341"/>
        <v>0</v>
      </c>
      <c r="AA3160" s="2">
        <f t="shared" si="1342"/>
        <v>0</v>
      </c>
      <c r="AB3160">
        <v>0</v>
      </c>
      <c r="AC3160">
        <v>0</v>
      </c>
      <c r="AD3160">
        <v>0</v>
      </c>
      <c r="AE3160">
        <v>0</v>
      </c>
      <c r="AF3160" s="2">
        <f t="shared" si="1343"/>
        <v>0</v>
      </c>
      <c r="AG3160" t="b">
        <f t="shared" si="1344"/>
        <v>0</v>
      </c>
      <c r="AH3160" s="2" t="str">
        <f t="shared" si="1345"/>
        <v/>
      </c>
      <c r="AI3160">
        <f t="shared" si="1346"/>
        <v>0</v>
      </c>
      <c r="AJ3160" s="2" t="str">
        <f t="shared" si="1347"/>
        <v/>
      </c>
      <c r="AK3160" s="2" t="str">
        <f t="shared" si="1348"/>
        <v/>
      </c>
    </row>
    <row r="3161" spans="1:37" x14ac:dyDescent="0.3">
      <c r="A3161" s="18">
        <v>41403</v>
      </c>
      <c r="B3161">
        <v>0</v>
      </c>
      <c r="C3161">
        <v>18.899999999999999</v>
      </c>
      <c r="D3161">
        <v>7.5</v>
      </c>
      <c r="E3161">
        <v>13.2</v>
      </c>
      <c r="G3161" s="3">
        <f t="shared" si="1323"/>
        <v>0</v>
      </c>
      <c r="H3161" s="3">
        <f t="shared" si="1324"/>
        <v>0</v>
      </c>
      <c r="I3161" s="10">
        <f t="shared" si="1325"/>
        <v>0</v>
      </c>
      <c r="J3161" s="3">
        <f t="shared" si="1326"/>
        <v>0</v>
      </c>
      <c r="K3161" s="3">
        <f t="shared" si="1327"/>
        <v>0</v>
      </c>
      <c r="L3161" s="15">
        <f t="shared" si="1328"/>
        <v>0</v>
      </c>
      <c r="M3161" s="3">
        <f t="shared" si="1329"/>
        <v>0</v>
      </c>
      <c r="N3161" s="15">
        <f t="shared" si="1330"/>
        <v>0</v>
      </c>
      <c r="O3161" s="15">
        <f t="shared" si="1331"/>
        <v>0</v>
      </c>
      <c r="P3161" s="15">
        <f t="shared" si="1332"/>
        <v>0</v>
      </c>
      <c r="Q3161" s="3">
        <f t="shared" si="1349"/>
        <v>5</v>
      </c>
      <c r="R3161" s="3">
        <f t="shared" si="1333"/>
        <v>-2.08</v>
      </c>
      <c r="S3161" s="16">
        <f t="shared" si="1334"/>
        <v>-27.456</v>
      </c>
      <c r="T3161" s="3">
        <f t="shared" si="1335"/>
        <v>0</v>
      </c>
      <c r="U3161" s="3">
        <f t="shared" si="1336"/>
        <v>0</v>
      </c>
      <c r="V3161" s="3">
        <f t="shared" si="1337"/>
        <v>0</v>
      </c>
      <c r="W3161" s="19">
        <f t="shared" si="1338"/>
        <v>0</v>
      </c>
      <c r="X3161" s="19">
        <f t="shared" si="1339"/>
        <v>0</v>
      </c>
      <c r="Y3161" s="19">
        <f t="shared" si="1340"/>
        <v>0</v>
      </c>
      <c r="Z3161" s="2">
        <f t="shared" si="1341"/>
        <v>0</v>
      </c>
      <c r="AA3161" s="2">
        <f t="shared" si="1342"/>
        <v>0</v>
      </c>
      <c r="AB3161">
        <v>0</v>
      </c>
      <c r="AC3161">
        <v>0</v>
      </c>
      <c r="AD3161">
        <v>0</v>
      </c>
      <c r="AE3161">
        <v>0</v>
      </c>
      <c r="AF3161" s="2">
        <f t="shared" si="1343"/>
        <v>0</v>
      </c>
      <c r="AG3161" t="b">
        <f t="shared" si="1344"/>
        <v>0</v>
      </c>
      <c r="AH3161" s="2" t="str">
        <f t="shared" si="1345"/>
        <v/>
      </c>
      <c r="AI3161">
        <f t="shared" si="1346"/>
        <v>0</v>
      </c>
      <c r="AJ3161" s="2" t="str">
        <f t="shared" si="1347"/>
        <v/>
      </c>
      <c r="AK3161" s="2" t="str">
        <f t="shared" si="1348"/>
        <v/>
      </c>
    </row>
    <row r="3162" spans="1:37" x14ac:dyDescent="0.3">
      <c r="A3162" s="18">
        <v>41404</v>
      </c>
      <c r="B3162">
        <v>0</v>
      </c>
      <c r="C3162">
        <v>22.4</v>
      </c>
      <c r="D3162">
        <v>8</v>
      </c>
      <c r="E3162">
        <v>15.2</v>
      </c>
      <c r="G3162" s="3">
        <f t="shared" ref="G3162:G3225" si="1350">W3161</f>
        <v>0</v>
      </c>
      <c r="H3162" s="3">
        <f t="shared" ref="H3162:H3225" si="1351">Y3161</f>
        <v>0</v>
      </c>
      <c r="I3162" s="10">
        <f t="shared" si="1325"/>
        <v>0</v>
      </c>
      <c r="J3162" s="3">
        <f t="shared" si="1326"/>
        <v>0</v>
      </c>
      <c r="K3162" s="3">
        <f t="shared" si="1327"/>
        <v>0</v>
      </c>
      <c r="L3162" s="15">
        <f t="shared" si="1328"/>
        <v>0</v>
      </c>
      <c r="M3162" s="3">
        <f t="shared" si="1329"/>
        <v>0</v>
      </c>
      <c r="N3162" s="15">
        <f t="shared" si="1330"/>
        <v>0</v>
      </c>
      <c r="O3162" s="15">
        <f t="shared" si="1331"/>
        <v>0</v>
      </c>
      <c r="P3162" s="15">
        <f t="shared" si="1332"/>
        <v>0</v>
      </c>
      <c r="Q3162" s="3">
        <f t="shared" si="1349"/>
        <v>5</v>
      </c>
      <c r="R3162" s="3">
        <f t="shared" si="1333"/>
        <v>-2.08</v>
      </c>
      <c r="S3162" s="16">
        <f t="shared" si="1334"/>
        <v>-31.616</v>
      </c>
      <c r="T3162" s="3">
        <f t="shared" si="1335"/>
        <v>0</v>
      </c>
      <c r="U3162" s="3">
        <f t="shared" si="1336"/>
        <v>0</v>
      </c>
      <c r="V3162" s="3">
        <f t="shared" si="1337"/>
        <v>0</v>
      </c>
      <c r="W3162" s="19">
        <f t="shared" si="1338"/>
        <v>0</v>
      </c>
      <c r="X3162" s="19">
        <f t="shared" si="1339"/>
        <v>0</v>
      </c>
      <c r="Y3162" s="19">
        <f t="shared" si="1340"/>
        <v>0</v>
      </c>
      <c r="Z3162" s="2">
        <f t="shared" si="1341"/>
        <v>0</v>
      </c>
      <c r="AA3162" s="2">
        <f t="shared" si="1342"/>
        <v>0</v>
      </c>
      <c r="AB3162">
        <v>0</v>
      </c>
      <c r="AC3162">
        <v>0</v>
      </c>
      <c r="AD3162">
        <v>0</v>
      </c>
      <c r="AE3162">
        <v>0</v>
      </c>
      <c r="AF3162" s="2">
        <f t="shared" si="1343"/>
        <v>0</v>
      </c>
      <c r="AG3162" t="b">
        <f t="shared" si="1344"/>
        <v>0</v>
      </c>
      <c r="AH3162" s="2" t="str">
        <f t="shared" si="1345"/>
        <v/>
      </c>
      <c r="AI3162">
        <f t="shared" si="1346"/>
        <v>0</v>
      </c>
      <c r="AJ3162" s="2" t="str">
        <f t="shared" si="1347"/>
        <v/>
      </c>
      <c r="AK3162" s="2" t="str">
        <f t="shared" si="1348"/>
        <v/>
      </c>
    </row>
    <row r="3163" spans="1:37" x14ac:dyDescent="0.3">
      <c r="A3163" s="18">
        <v>41405</v>
      </c>
      <c r="B3163">
        <v>0</v>
      </c>
      <c r="C3163">
        <v>25.1</v>
      </c>
      <c r="D3163">
        <v>10.7</v>
      </c>
      <c r="E3163">
        <v>17.899999999999999</v>
      </c>
      <c r="G3163" s="3">
        <f t="shared" si="1350"/>
        <v>0</v>
      </c>
      <c r="H3163" s="3">
        <f t="shared" si="1351"/>
        <v>0</v>
      </c>
      <c r="I3163" s="10">
        <f t="shared" si="1325"/>
        <v>0</v>
      </c>
      <c r="J3163" s="3">
        <f t="shared" si="1326"/>
        <v>0</v>
      </c>
      <c r="K3163" s="3">
        <f t="shared" si="1327"/>
        <v>0</v>
      </c>
      <c r="L3163" s="15">
        <f t="shared" si="1328"/>
        <v>0</v>
      </c>
      <c r="M3163" s="3">
        <f t="shared" si="1329"/>
        <v>0</v>
      </c>
      <c r="N3163" s="15">
        <f t="shared" si="1330"/>
        <v>0</v>
      </c>
      <c r="O3163" s="15">
        <f t="shared" si="1331"/>
        <v>0</v>
      </c>
      <c r="P3163" s="15">
        <f t="shared" si="1332"/>
        <v>0</v>
      </c>
      <c r="Q3163" s="3">
        <f t="shared" si="1349"/>
        <v>5</v>
      </c>
      <c r="R3163" s="3">
        <f t="shared" si="1333"/>
        <v>-2.08</v>
      </c>
      <c r="S3163" s="16">
        <f t="shared" si="1334"/>
        <v>-37.231999999999999</v>
      </c>
      <c r="T3163" s="3">
        <f t="shared" si="1335"/>
        <v>0</v>
      </c>
      <c r="U3163" s="3">
        <f t="shared" si="1336"/>
        <v>0</v>
      </c>
      <c r="V3163" s="3">
        <f t="shared" si="1337"/>
        <v>0</v>
      </c>
      <c r="W3163" s="19">
        <f t="shared" si="1338"/>
        <v>0</v>
      </c>
      <c r="X3163" s="19">
        <f t="shared" si="1339"/>
        <v>0</v>
      </c>
      <c r="Y3163" s="19">
        <f t="shared" si="1340"/>
        <v>0</v>
      </c>
      <c r="Z3163" s="2">
        <f t="shared" si="1341"/>
        <v>0</v>
      </c>
      <c r="AA3163" s="2">
        <f t="shared" si="1342"/>
        <v>0</v>
      </c>
      <c r="AB3163">
        <v>0</v>
      </c>
      <c r="AC3163">
        <v>0</v>
      </c>
      <c r="AD3163">
        <v>0</v>
      </c>
      <c r="AE3163">
        <v>0</v>
      </c>
      <c r="AF3163" s="2">
        <f t="shared" si="1343"/>
        <v>0</v>
      </c>
      <c r="AG3163" t="b">
        <f t="shared" si="1344"/>
        <v>0</v>
      </c>
      <c r="AH3163" s="2" t="str">
        <f t="shared" si="1345"/>
        <v/>
      </c>
      <c r="AI3163">
        <f t="shared" si="1346"/>
        <v>0</v>
      </c>
      <c r="AJ3163" s="2" t="str">
        <f t="shared" si="1347"/>
        <v/>
      </c>
      <c r="AK3163" s="2" t="str">
        <f t="shared" si="1348"/>
        <v/>
      </c>
    </row>
    <row r="3164" spans="1:37" x14ac:dyDescent="0.3">
      <c r="A3164" s="18">
        <v>41406</v>
      </c>
      <c r="B3164">
        <v>0</v>
      </c>
      <c r="C3164">
        <v>25</v>
      </c>
      <c r="D3164">
        <v>11.4</v>
      </c>
      <c r="E3164">
        <v>18.2</v>
      </c>
      <c r="G3164" s="3">
        <f t="shared" si="1350"/>
        <v>0</v>
      </c>
      <c r="H3164" s="3">
        <f t="shared" si="1351"/>
        <v>0</v>
      </c>
      <c r="I3164" s="10">
        <f t="shared" si="1325"/>
        <v>0</v>
      </c>
      <c r="J3164" s="3">
        <f t="shared" si="1326"/>
        <v>0</v>
      </c>
      <c r="K3164" s="3">
        <f t="shared" si="1327"/>
        <v>0</v>
      </c>
      <c r="L3164" s="15">
        <f t="shared" si="1328"/>
        <v>0</v>
      </c>
      <c r="M3164" s="3">
        <f t="shared" si="1329"/>
        <v>0</v>
      </c>
      <c r="N3164" s="15">
        <f t="shared" si="1330"/>
        <v>0</v>
      </c>
      <c r="O3164" s="15">
        <f t="shared" si="1331"/>
        <v>0</v>
      </c>
      <c r="P3164" s="15">
        <f t="shared" si="1332"/>
        <v>0</v>
      </c>
      <c r="Q3164" s="3">
        <f t="shared" si="1349"/>
        <v>5</v>
      </c>
      <c r="R3164" s="3">
        <f t="shared" si="1333"/>
        <v>-2.08</v>
      </c>
      <c r="S3164" s="16">
        <f t="shared" si="1334"/>
        <v>-37.856000000000002</v>
      </c>
      <c r="T3164" s="3">
        <f t="shared" si="1335"/>
        <v>0</v>
      </c>
      <c r="U3164" s="3">
        <f t="shared" si="1336"/>
        <v>0</v>
      </c>
      <c r="V3164" s="3">
        <f t="shared" si="1337"/>
        <v>0</v>
      </c>
      <c r="W3164" s="19">
        <f t="shared" si="1338"/>
        <v>0</v>
      </c>
      <c r="X3164" s="19">
        <f t="shared" si="1339"/>
        <v>0</v>
      </c>
      <c r="Y3164" s="19">
        <f t="shared" si="1340"/>
        <v>0</v>
      </c>
      <c r="Z3164" s="2">
        <f t="shared" si="1341"/>
        <v>0</v>
      </c>
      <c r="AA3164" s="2">
        <f t="shared" si="1342"/>
        <v>0</v>
      </c>
      <c r="AB3164">
        <v>0</v>
      </c>
      <c r="AC3164">
        <v>0</v>
      </c>
      <c r="AD3164">
        <v>0</v>
      </c>
      <c r="AE3164">
        <v>0</v>
      </c>
      <c r="AF3164" s="2">
        <f t="shared" si="1343"/>
        <v>0</v>
      </c>
      <c r="AG3164" t="b">
        <f t="shared" si="1344"/>
        <v>0</v>
      </c>
      <c r="AH3164" s="2" t="str">
        <f t="shared" si="1345"/>
        <v/>
      </c>
      <c r="AI3164">
        <f t="shared" si="1346"/>
        <v>0</v>
      </c>
      <c r="AJ3164" s="2" t="str">
        <f t="shared" si="1347"/>
        <v/>
      </c>
      <c r="AK3164" s="2" t="str">
        <f t="shared" si="1348"/>
        <v/>
      </c>
    </row>
    <row r="3165" spans="1:37" x14ac:dyDescent="0.3">
      <c r="A3165" s="18">
        <v>41407</v>
      </c>
      <c r="B3165">
        <v>0</v>
      </c>
      <c r="C3165">
        <v>21</v>
      </c>
      <c r="D3165">
        <v>8.8000000000000007</v>
      </c>
      <c r="E3165">
        <v>14.9</v>
      </c>
      <c r="G3165" s="3">
        <f t="shared" si="1350"/>
        <v>0</v>
      </c>
      <c r="H3165" s="3">
        <f t="shared" si="1351"/>
        <v>0</v>
      </c>
      <c r="I3165" s="10">
        <f t="shared" si="1325"/>
        <v>0</v>
      </c>
      <c r="J3165" s="3">
        <f t="shared" si="1326"/>
        <v>0</v>
      </c>
      <c r="K3165" s="3">
        <f t="shared" si="1327"/>
        <v>0</v>
      </c>
      <c r="L3165" s="15">
        <f t="shared" si="1328"/>
        <v>0</v>
      </c>
      <c r="M3165" s="3">
        <f t="shared" si="1329"/>
        <v>0</v>
      </c>
      <c r="N3165" s="15">
        <f t="shared" si="1330"/>
        <v>0</v>
      </c>
      <c r="O3165" s="15">
        <f t="shared" si="1331"/>
        <v>0</v>
      </c>
      <c r="P3165" s="15">
        <f t="shared" si="1332"/>
        <v>0</v>
      </c>
      <c r="Q3165" s="3">
        <f t="shared" si="1349"/>
        <v>5</v>
      </c>
      <c r="R3165" s="3">
        <f t="shared" si="1333"/>
        <v>-2.08</v>
      </c>
      <c r="S3165" s="16">
        <f t="shared" si="1334"/>
        <v>-30.992000000000001</v>
      </c>
      <c r="T3165" s="3">
        <f t="shared" si="1335"/>
        <v>0</v>
      </c>
      <c r="U3165" s="3">
        <f t="shared" si="1336"/>
        <v>0</v>
      </c>
      <c r="V3165" s="3">
        <f t="shared" si="1337"/>
        <v>0</v>
      </c>
      <c r="W3165" s="19">
        <f t="shared" si="1338"/>
        <v>0</v>
      </c>
      <c r="X3165" s="19">
        <f t="shared" si="1339"/>
        <v>0</v>
      </c>
      <c r="Y3165" s="19">
        <f t="shared" si="1340"/>
        <v>0</v>
      </c>
      <c r="Z3165" s="2">
        <f t="shared" si="1341"/>
        <v>0</v>
      </c>
      <c r="AA3165" s="2">
        <f t="shared" si="1342"/>
        <v>0</v>
      </c>
      <c r="AB3165">
        <v>0</v>
      </c>
      <c r="AC3165">
        <v>0</v>
      </c>
      <c r="AD3165">
        <v>0</v>
      </c>
      <c r="AE3165">
        <v>0</v>
      </c>
      <c r="AF3165" s="2">
        <f t="shared" si="1343"/>
        <v>0</v>
      </c>
      <c r="AG3165" t="b">
        <f t="shared" si="1344"/>
        <v>0</v>
      </c>
      <c r="AH3165" s="2" t="str">
        <f t="shared" si="1345"/>
        <v/>
      </c>
      <c r="AI3165" t="str">
        <f t="shared" si="1346"/>
        <v/>
      </c>
      <c r="AJ3165" s="2" t="str">
        <f t="shared" si="1347"/>
        <v/>
      </c>
      <c r="AK3165" s="2" t="str">
        <f t="shared" si="1348"/>
        <v/>
      </c>
    </row>
    <row r="3166" spans="1:37" x14ac:dyDescent="0.3">
      <c r="A3166" s="18">
        <v>41408</v>
      </c>
      <c r="B3166">
        <v>10.16</v>
      </c>
      <c r="C3166">
        <v>13.9</v>
      </c>
      <c r="D3166">
        <v>6.2</v>
      </c>
      <c r="E3166">
        <v>10.050000000000001</v>
      </c>
      <c r="G3166" s="3">
        <f t="shared" si="1350"/>
        <v>0</v>
      </c>
      <c r="H3166" s="3">
        <f t="shared" si="1351"/>
        <v>0</v>
      </c>
      <c r="I3166" s="10">
        <f t="shared" si="1325"/>
        <v>0</v>
      </c>
      <c r="J3166" s="3">
        <f t="shared" si="1326"/>
        <v>0</v>
      </c>
      <c r="K3166" s="3">
        <f t="shared" si="1327"/>
        <v>10.16</v>
      </c>
      <c r="L3166" s="15">
        <f t="shared" si="1328"/>
        <v>0</v>
      </c>
      <c r="M3166" s="3">
        <f t="shared" si="1329"/>
        <v>-2.54</v>
      </c>
      <c r="N3166" s="15">
        <f t="shared" si="1330"/>
        <v>0</v>
      </c>
      <c r="O3166" s="15">
        <f t="shared" si="1331"/>
        <v>0</v>
      </c>
      <c r="P3166" s="15">
        <f t="shared" si="1332"/>
        <v>0</v>
      </c>
      <c r="Q3166" s="3">
        <f t="shared" si="1349"/>
        <v>5</v>
      </c>
      <c r="R3166" s="3">
        <f t="shared" si="1333"/>
        <v>-2.08</v>
      </c>
      <c r="S3166" s="16">
        <f t="shared" si="1334"/>
        <v>-20.904000000000003</v>
      </c>
      <c r="T3166" s="3">
        <f t="shared" si="1335"/>
        <v>0</v>
      </c>
      <c r="U3166" s="3">
        <f t="shared" si="1336"/>
        <v>0</v>
      </c>
      <c r="V3166" s="3">
        <f t="shared" si="1337"/>
        <v>0</v>
      </c>
      <c r="W3166" s="19">
        <f t="shared" si="1338"/>
        <v>0</v>
      </c>
      <c r="X3166" s="19">
        <f t="shared" si="1339"/>
        <v>0</v>
      </c>
      <c r="Y3166" s="19">
        <f t="shared" si="1340"/>
        <v>0</v>
      </c>
      <c r="Z3166" s="2">
        <f t="shared" si="1341"/>
        <v>0</v>
      </c>
      <c r="AA3166" s="2">
        <f t="shared" si="1342"/>
        <v>0</v>
      </c>
      <c r="AB3166">
        <v>0</v>
      </c>
      <c r="AC3166">
        <v>0</v>
      </c>
      <c r="AD3166">
        <v>0</v>
      </c>
      <c r="AE3166">
        <v>0</v>
      </c>
      <c r="AF3166" s="2">
        <f t="shared" si="1343"/>
        <v>0</v>
      </c>
      <c r="AG3166" t="b">
        <f t="shared" si="1344"/>
        <v>0</v>
      </c>
      <c r="AH3166" s="2" t="str">
        <f t="shared" si="1345"/>
        <v/>
      </c>
      <c r="AI3166" t="str">
        <f t="shared" si="1346"/>
        <v/>
      </c>
      <c r="AJ3166" s="2" t="str">
        <f t="shared" si="1347"/>
        <v/>
      </c>
      <c r="AK3166" s="2" t="str">
        <f t="shared" si="1348"/>
        <v/>
      </c>
    </row>
    <row r="3167" spans="1:37" x14ac:dyDescent="0.3">
      <c r="A3167" s="18">
        <v>41409</v>
      </c>
      <c r="B3167">
        <v>0</v>
      </c>
      <c r="C3167">
        <v>14.6</v>
      </c>
      <c r="D3167">
        <v>3.9</v>
      </c>
      <c r="E3167">
        <v>9.25</v>
      </c>
      <c r="G3167" s="3">
        <f t="shared" si="1350"/>
        <v>0</v>
      </c>
      <c r="H3167" s="3">
        <f t="shared" si="1351"/>
        <v>0</v>
      </c>
      <c r="I3167" s="10">
        <f t="shared" si="1325"/>
        <v>0</v>
      </c>
      <c r="J3167" s="3">
        <f t="shared" si="1326"/>
        <v>0</v>
      </c>
      <c r="K3167" s="3">
        <f t="shared" si="1327"/>
        <v>0</v>
      </c>
      <c r="L3167" s="15">
        <f t="shared" si="1328"/>
        <v>0</v>
      </c>
      <c r="M3167" s="3">
        <f t="shared" si="1329"/>
        <v>0</v>
      </c>
      <c r="N3167" s="15">
        <f t="shared" si="1330"/>
        <v>0</v>
      </c>
      <c r="O3167" s="15">
        <f t="shared" si="1331"/>
        <v>0</v>
      </c>
      <c r="P3167" s="15">
        <f t="shared" si="1332"/>
        <v>0</v>
      </c>
      <c r="Q3167" s="3">
        <f t="shared" si="1349"/>
        <v>5</v>
      </c>
      <c r="R3167" s="3">
        <f t="shared" si="1333"/>
        <v>-2.08</v>
      </c>
      <c r="S3167" s="16">
        <f t="shared" si="1334"/>
        <v>-19.240000000000002</v>
      </c>
      <c r="T3167" s="3">
        <f t="shared" si="1335"/>
        <v>0</v>
      </c>
      <c r="U3167" s="3">
        <f t="shared" si="1336"/>
        <v>0</v>
      </c>
      <c r="V3167" s="3">
        <f t="shared" si="1337"/>
        <v>0</v>
      </c>
      <c r="W3167" s="19">
        <f t="shared" si="1338"/>
        <v>0</v>
      </c>
      <c r="X3167" s="19">
        <f t="shared" si="1339"/>
        <v>0</v>
      </c>
      <c r="Y3167" s="19">
        <f t="shared" si="1340"/>
        <v>0</v>
      </c>
      <c r="Z3167" s="2">
        <f t="shared" si="1341"/>
        <v>0</v>
      </c>
      <c r="AA3167" s="2">
        <f t="shared" si="1342"/>
        <v>0</v>
      </c>
      <c r="AB3167">
        <v>0</v>
      </c>
      <c r="AC3167">
        <v>0</v>
      </c>
      <c r="AD3167">
        <v>0</v>
      </c>
      <c r="AE3167">
        <v>0</v>
      </c>
      <c r="AF3167" s="2">
        <f t="shared" si="1343"/>
        <v>0</v>
      </c>
      <c r="AG3167" t="b">
        <f t="shared" si="1344"/>
        <v>0</v>
      </c>
      <c r="AH3167" s="2" t="str">
        <f t="shared" si="1345"/>
        <v/>
      </c>
      <c r="AI3167" t="str">
        <f t="shared" si="1346"/>
        <v/>
      </c>
      <c r="AJ3167" s="2" t="str">
        <f t="shared" si="1347"/>
        <v/>
      </c>
      <c r="AK3167" s="2" t="str">
        <f t="shared" si="1348"/>
        <v/>
      </c>
    </row>
    <row r="3168" spans="1:37" x14ac:dyDescent="0.3">
      <c r="A3168" s="18">
        <v>41410</v>
      </c>
      <c r="B3168">
        <v>5.08</v>
      </c>
      <c r="C3168">
        <v>9.5</v>
      </c>
      <c r="D3168">
        <v>3.7</v>
      </c>
      <c r="E3168">
        <v>6.6</v>
      </c>
      <c r="G3168" s="3">
        <f t="shared" si="1350"/>
        <v>0</v>
      </c>
      <c r="H3168" s="3">
        <f t="shared" si="1351"/>
        <v>0</v>
      </c>
      <c r="I3168" s="10">
        <f t="shared" si="1325"/>
        <v>0</v>
      </c>
      <c r="J3168" s="3">
        <f t="shared" si="1326"/>
        <v>0</v>
      </c>
      <c r="K3168" s="3">
        <f t="shared" si="1327"/>
        <v>5.08</v>
      </c>
      <c r="L3168" s="15">
        <f t="shared" si="1328"/>
        <v>0</v>
      </c>
      <c r="M3168" s="3">
        <f t="shared" si="1329"/>
        <v>-1.27</v>
      </c>
      <c r="N3168" s="15">
        <f t="shared" si="1330"/>
        <v>0</v>
      </c>
      <c r="O3168" s="15">
        <f t="shared" si="1331"/>
        <v>0</v>
      </c>
      <c r="P3168" s="15">
        <f t="shared" si="1332"/>
        <v>0</v>
      </c>
      <c r="Q3168" s="3">
        <f t="shared" si="1349"/>
        <v>5</v>
      </c>
      <c r="R3168" s="3">
        <f t="shared" si="1333"/>
        <v>-2.08</v>
      </c>
      <c r="S3168" s="16">
        <f t="shared" si="1334"/>
        <v>-13.728</v>
      </c>
      <c r="T3168" s="3">
        <f t="shared" si="1335"/>
        <v>0</v>
      </c>
      <c r="U3168" s="3">
        <f t="shared" si="1336"/>
        <v>0</v>
      </c>
      <c r="V3168" s="3">
        <f t="shared" si="1337"/>
        <v>0</v>
      </c>
      <c r="W3168" s="19">
        <f t="shared" si="1338"/>
        <v>0</v>
      </c>
      <c r="X3168" s="19">
        <f t="shared" si="1339"/>
        <v>0</v>
      </c>
      <c r="Y3168" s="19">
        <f t="shared" si="1340"/>
        <v>0</v>
      </c>
      <c r="Z3168" s="2">
        <f t="shared" si="1341"/>
        <v>0</v>
      </c>
      <c r="AA3168" s="2">
        <f t="shared" si="1342"/>
        <v>0</v>
      </c>
      <c r="AB3168">
        <v>0</v>
      </c>
      <c r="AC3168">
        <v>0</v>
      </c>
      <c r="AD3168">
        <v>0</v>
      </c>
      <c r="AE3168">
        <v>0</v>
      </c>
      <c r="AF3168" s="2">
        <f t="shared" si="1343"/>
        <v>0</v>
      </c>
      <c r="AG3168" t="b">
        <f t="shared" si="1344"/>
        <v>0</v>
      </c>
      <c r="AH3168" s="2" t="str">
        <f t="shared" si="1345"/>
        <v/>
      </c>
      <c r="AI3168" t="str">
        <f t="shared" si="1346"/>
        <v/>
      </c>
      <c r="AJ3168" s="2" t="str">
        <f t="shared" si="1347"/>
        <v/>
      </c>
      <c r="AK3168" s="2" t="str">
        <f t="shared" si="1348"/>
        <v/>
      </c>
    </row>
    <row r="3169" spans="1:37" x14ac:dyDescent="0.3">
      <c r="A3169" s="18">
        <v>41411</v>
      </c>
      <c r="B3169">
        <v>7.62</v>
      </c>
      <c r="C3169">
        <v>10</v>
      </c>
      <c r="D3169">
        <v>5.3</v>
      </c>
      <c r="E3169">
        <v>7.65</v>
      </c>
      <c r="G3169" s="3">
        <f t="shared" si="1350"/>
        <v>0</v>
      </c>
      <c r="H3169" s="3">
        <f t="shared" si="1351"/>
        <v>0</v>
      </c>
      <c r="I3169" s="10">
        <f t="shared" si="1325"/>
        <v>0</v>
      </c>
      <c r="J3169" s="3">
        <f t="shared" si="1326"/>
        <v>0</v>
      </c>
      <c r="K3169" s="3">
        <f t="shared" si="1327"/>
        <v>7.62</v>
      </c>
      <c r="L3169" s="15">
        <f t="shared" si="1328"/>
        <v>0</v>
      </c>
      <c r="M3169" s="3">
        <f t="shared" si="1329"/>
        <v>-1.905</v>
      </c>
      <c r="N3169" s="15">
        <f t="shared" si="1330"/>
        <v>0</v>
      </c>
      <c r="O3169" s="15">
        <f t="shared" si="1331"/>
        <v>0</v>
      </c>
      <c r="P3169" s="15">
        <f t="shared" si="1332"/>
        <v>0</v>
      </c>
      <c r="Q3169" s="3">
        <f t="shared" si="1349"/>
        <v>5</v>
      </c>
      <c r="R3169" s="3">
        <f t="shared" si="1333"/>
        <v>-2.08</v>
      </c>
      <c r="S3169" s="16">
        <f t="shared" si="1334"/>
        <v>-15.912000000000001</v>
      </c>
      <c r="T3169" s="3">
        <f t="shared" si="1335"/>
        <v>0</v>
      </c>
      <c r="U3169" s="3">
        <f t="shared" si="1336"/>
        <v>0</v>
      </c>
      <c r="V3169" s="3">
        <f t="shared" si="1337"/>
        <v>0</v>
      </c>
      <c r="W3169" s="19">
        <f t="shared" si="1338"/>
        <v>0</v>
      </c>
      <c r="X3169" s="19">
        <f t="shared" si="1339"/>
        <v>0</v>
      </c>
      <c r="Y3169" s="19">
        <f t="shared" si="1340"/>
        <v>0</v>
      </c>
      <c r="Z3169" s="2">
        <f t="shared" si="1341"/>
        <v>0</v>
      </c>
      <c r="AA3169" s="2">
        <f t="shared" si="1342"/>
        <v>0</v>
      </c>
      <c r="AB3169">
        <v>0</v>
      </c>
      <c r="AC3169">
        <v>0</v>
      </c>
      <c r="AD3169">
        <v>0</v>
      </c>
      <c r="AE3169">
        <v>0</v>
      </c>
      <c r="AF3169" s="2">
        <f t="shared" si="1343"/>
        <v>0</v>
      </c>
      <c r="AG3169" t="b">
        <f t="shared" si="1344"/>
        <v>0</v>
      </c>
      <c r="AH3169" s="2" t="str">
        <f t="shared" si="1345"/>
        <v/>
      </c>
      <c r="AI3169" t="str">
        <f t="shared" si="1346"/>
        <v/>
      </c>
      <c r="AJ3169" s="2" t="str">
        <f t="shared" si="1347"/>
        <v/>
      </c>
      <c r="AK3169" s="2" t="str">
        <f t="shared" si="1348"/>
        <v/>
      </c>
    </row>
    <row r="3170" spans="1:37" x14ac:dyDescent="0.3">
      <c r="A3170" s="18">
        <v>41412</v>
      </c>
      <c r="B3170">
        <v>5.08</v>
      </c>
      <c r="C3170">
        <v>8.9</v>
      </c>
      <c r="D3170">
        <v>4.5</v>
      </c>
      <c r="E3170">
        <v>6.7</v>
      </c>
      <c r="G3170" s="3">
        <f t="shared" si="1350"/>
        <v>0</v>
      </c>
      <c r="H3170" s="3">
        <f t="shared" si="1351"/>
        <v>0</v>
      </c>
      <c r="I3170" s="10">
        <f t="shared" si="1325"/>
        <v>0</v>
      </c>
      <c r="J3170" s="3">
        <f t="shared" si="1326"/>
        <v>0</v>
      </c>
      <c r="K3170" s="3">
        <f t="shared" si="1327"/>
        <v>5.08</v>
      </c>
      <c r="L3170" s="15">
        <f t="shared" si="1328"/>
        <v>0</v>
      </c>
      <c r="M3170" s="3">
        <f t="shared" si="1329"/>
        <v>-1.27</v>
      </c>
      <c r="N3170" s="15">
        <f t="shared" si="1330"/>
        <v>0</v>
      </c>
      <c r="O3170" s="15">
        <f t="shared" si="1331"/>
        <v>0</v>
      </c>
      <c r="P3170" s="15">
        <f t="shared" si="1332"/>
        <v>0</v>
      </c>
      <c r="Q3170" s="3">
        <f t="shared" si="1349"/>
        <v>5</v>
      </c>
      <c r="R3170" s="3">
        <f t="shared" si="1333"/>
        <v>-2.08</v>
      </c>
      <c r="S3170" s="16">
        <f t="shared" si="1334"/>
        <v>-13.936000000000002</v>
      </c>
      <c r="T3170" s="3">
        <f t="shared" si="1335"/>
        <v>0</v>
      </c>
      <c r="U3170" s="3">
        <f t="shared" si="1336"/>
        <v>0</v>
      </c>
      <c r="V3170" s="3">
        <f t="shared" si="1337"/>
        <v>0</v>
      </c>
      <c r="W3170" s="19">
        <f t="shared" si="1338"/>
        <v>0</v>
      </c>
      <c r="X3170" s="19">
        <f t="shared" si="1339"/>
        <v>0</v>
      </c>
      <c r="Y3170" s="19">
        <f t="shared" si="1340"/>
        <v>0</v>
      </c>
      <c r="Z3170" s="2">
        <f t="shared" si="1341"/>
        <v>0</v>
      </c>
      <c r="AA3170" s="2">
        <f t="shared" si="1342"/>
        <v>0</v>
      </c>
      <c r="AB3170">
        <v>0</v>
      </c>
      <c r="AC3170">
        <v>0</v>
      </c>
      <c r="AD3170">
        <v>0</v>
      </c>
      <c r="AE3170">
        <v>0</v>
      </c>
      <c r="AF3170" s="2">
        <f t="shared" si="1343"/>
        <v>0</v>
      </c>
      <c r="AG3170" t="b">
        <f t="shared" si="1344"/>
        <v>0</v>
      </c>
      <c r="AH3170" s="2" t="str">
        <f t="shared" si="1345"/>
        <v/>
      </c>
      <c r="AI3170" t="str">
        <f t="shared" si="1346"/>
        <v/>
      </c>
      <c r="AJ3170" s="2" t="str">
        <f t="shared" si="1347"/>
        <v/>
      </c>
      <c r="AK3170" s="2" t="str">
        <f t="shared" si="1348"/>
        <v/>
      </c>
    </row>
    <row r="3171" spans="1:37" x14ac:dyDescent="0.3">
      <c r="A3171" s="18">
        <v>41413</v>
      </c>
      <c r="B3171">
        <v>7.62</v>
      </c>
      <c r="C3171">
        <v>7.7</v>
      </c>
      <c r="D3171">
        <v>5.2</v>
      </c>
      <c r="E3171">
        <v>6.45</v>
      </c>
      <c r="G3171" s="3">
        <f t="shared" si="1350"/>
        <v>0</v>
      </c>
      <c r="H3171" s="3">
        <f t="shared" si="1351"/>
        <v>0</v>
      </c>
      <c r="I3171" s="10">
        <f t="shared" si="1325"/>
        <v>0</v>
      </c>
      <c r="J3171" s="3">
        <f t="shared" si="1326"/>
        <v>0</v>
      </c>
      <c r="K3171" s="3">
        <f t="shared" si="1327"/>
        <v>7.62</v>
      </c>
      <c r="L3171" s="15">
        <f t="shared" si="1328"/>
        <v>0</v>
      </c>
      <c r="M3171" s="3">
        <f t="shared" si="1329"/>
        <v>-1.905</v>
      </c>
      <c r="N3171" s="15">
        <f t="shared" si="1330"/>
        <v>0</v>
      </c>
      <c r="O3171" s="15">
        <f t="shared" si="1331"/>
        <v>0</v>
      </c>
      <c r="P3171" s="15">
        <f t="shared" si="1332"/>
        <v>0</v>
      </c>
      <c r="Q3171" s="3">
        <f t="shared" si="1349"/>
        <v>5</v>
      </c>
      <c r="R3171" s="3">
        <f t="shared" si="1333"/>
        <v>-2.08</v>
      </c>
      <c r="S3171" s="16">
        <f t="shared" si="1334"/>
        <v>-13.416</v>
      </c>
      <c r="T3171" s="3">
        <f t="shared" si="1335"/>
        <v>0</v>
      </c>
      <c r="U3171" s="3">
        <f t="shared" si="1336"/>
        <v>0</v>
      </c>
      <c r="V3171" s="3">
        <f t="shared" si="1337"/>
        <v>0</v>
      </c>
      <c r="W3171" s="19">
        <f t="shared" si="1338"/>
        <v>0</v>
      </c>
      <c r="X3171" s="19">
        <f t="shared" si="1339"/>
        <v>0</v>
      </c>
      <c r="Y3171" s="19">
        <f t="shared" si="1340"/>
        <v>0</v>
      </c>
      <c r="Z3171" s="2">
        <f t="shared" si="1341"/>
        <v>0</v>
      </c>
      <c r="AA3171" s="2">
        <f t="shared" si="1342"/>
        <v>0</v>
      </c>
      <c r="AB3171">
        <v>0</v>
      </c>
      <c r="AC3171">
        <v>0</v>
      </c>
      <c r="AD3171">
        <v>0</v>
      </c>
      <c r="AE3171">
        <v>0</v>
      </c>
      <c r="AF3171" s="2">
        <f t="shared" si="1343"/>
        <v>0</v>
      </c>
      <c r="AG3171" t="b">
        <f t="shared" si="1344"/>
        <v>0</v>
      </c>
      <c r="AH3171" s="2" t="str">
        <f t="shared" si="1345"/>
        <v/>
      </c>
      <c r="AI3171" t="str">
        <f t="shared" si="1346"/>
        <v/>
      </c>
      <c r="AJ3171" s="2" t="str">
        <f t="shared" si="1347"/>
        <v/>
      </c>
      <c r="AK3171" s="2" t="str">
        <f t="shared" si="1348"/>
        <v/>
      </c>
    </row>
    <row r="3172" spans="1:37" x14ac:dyDescent="0.3">
      <c r="A3172" s="18">
        <v>41414</v>
      </c>
      <c r="B3172">
        <v>0</v>
      </c>
      <c r="C3172">
        <v>11.4</v>
      </c>
      <c r="D3172">
        <v>4.3</v>
      </c>
      <c r="E3172">
        <v>7.85</v>
      </c>
      <c r="G3172" s="3">
        <f t="shared" si="1350"/>
        <v>0</v>
      </c>
      <c r="H3172" s="3">
        <f t="shared" si="1351"/>
        <v>0</v>
      </c>
      <c r="I3172" s="10">
        <f t="shared" si="1325"/>
        <v>0</v>
      </c>
      <c r="J3172" s="3">
        <f t="shared" si="1326"/>
        <v>0</v>
      </c>
      <c r="K3172" s="3">
        <f t="shared" si="1327"/>
        <v>0</v>
      </c>
      <c r="L3172" s="15">
        <f t="shared" si="1328"/>
        <v>0</v>
      </c>
      <c r="M3172" s="3">
        <f t="shared" si="1329"/>
        <v>0</v>
      </c>
      <c r="N3172" s="15">
        <f t="shared" si="1330"/>
        <v>0</v>
      </c>
      <c r="O3172" s="15">
        <f t="shared" si="1331"/>
        <v>0</v>
      </c>
      <c r="P3172" s="15">
        <f t="shared" si="1332"/>
        <v>0</v>
      </c>
      <c r="Q3172" s="3">
        <f t="shared" si="1349"/>
        <v>5</v>
      </c>
      <c r="R3172" s="3">
        <f t="shared" si="1333"/>
        <v>-2.08</v>
      </c>
      <c r="S3172" s="16">
        <f t="shared" si="1334"/>
        <v>-16.327999999999999</v>
      </c>
      <c r="T3172" s="3">
        <f t="shared" si="1335"/>
        <v>0</v>
      </c>
      <c r="U3172" s="3">
        <f t="shared" si="1336"/>
        <v>0</v>
      </c>
      <c r="V3172" s="3">
        <f t="shared" si="1337"/>
        <v>0</v>
      </c>
      <c r="W3172" s="19">
        <f t="shared" si="1338"/>
        <v>0</v>
      </c>
      <c r="X3172" s="19">
        <f t="shared" si="1339"/>
        <v>0</v>
      </c>
      <c r="Y3172" s="19">
        <f t="shared" si="1340"/>
        <v>0</v>
      </c>
      <c r="Z3172" s="2">
        <f t="shared" si="1341"/>
        <v>0</v>
      </c>
      <c r="AA3172" s="2">
        <f t="shared" si="1342"/>
        <v>0</v>
      </c>
      <c r="AB3172">
        <v>0</v>
      </c>
      <c r="AC3172">
        <v>0</v>
      </c>
      <c r="AD3172">
        <v>0</v>
      </c>
      <c r="AE3172">
        <v>0</v>
      </c>
      <c r="AF3172" s="2">
        <f t="shared" si="1343"/>
        <v>0</v>
      </c>
      <c r="AG3172" t="b">
        <f t="shared" si="1344"/>
        <v>0</v>
      </c>
      <c r="AH3172" s="2" t="str">
        <f t="shared" si="1345"/>
        <v/>
      </c>
      <c r="AI3172" t="str">
        <f t="shared" si="1346"/>
        <v/>
      </c>
      <c r="AJ3172" s="2" t="str">
        <f t="shared" si="1347"/>
        <v/>
      </c>
      <c r="AK3172" s="2" t="str">
        <f t="shared" si="1348"/>
        <v/>
      </c>
    </row>
    <row r="3173" spans="1:37" x14ac:dyDescent="0.3">
      <c r="A3173" s="18">
        <v>41415</v>
      </c>
      <c r="B3173">
        <v>0</v>
      </c>
      <c r="C3173">
        <v>18.600000000000001</v>
      </c>
      <c r="D3173">
        <v>3.5</v>
      </c>
      <c r="E3173">
        <v>11.05</v>
      </c>
      <c r="G3173" s="3">
        <f t="shared" si="1350"/>
        <v>0</v>
      </c>
      <c r="H3173" s="3">
        <f t="shared" si="1351"/>
        <v>0</v>
      </c>
      <c r="I3173" s="10">
        <f t="shared" si="1325"/>
        <v>0</v>
      </c>
      <c r="J3173" s="3">
        <f t="shared" si="1326"/>
        <v>0</v>
      </c>
      <c r="K3173" s="3">
        <f t="shared" si="1327"/>
        <v>0</v>
      </c>
      <c r="L3173" s="15">
        <f t="shared" si="1328"/>
        <v>0</v>
      </c>
      <c r="M3173" s="3">
        <f t="shared" si="1329"/>
        <v>0</v>
      </c>
      <c r="N3173" s="15">
        <f t="shared" si="1330"/>
        <v>0</v>
      </c>
      <c r="O3173" s="15">
        <f t="shared" si="1331"/>
        <v>0</v>
      </c>
      <c r="P3173" s="15">
        <f t="shared" si="1332"/>
        <v>0</v>
      </c>
      <c r="Q3173" s="3">
        <f t="shared" si="1349"/>
        <v>5</v>
      </c>
      <c r="R3173" s="3">
        <f t="shared" si="1333"/>
        <v>-2.08</v>
      </c>
      <c r="S3173" s="16">
        <f t="shared" si="1334"/>
        <v>-22.984000000000002</v>
      </c>
      <c r="T3173" s="3">
        <f t="shared" si="1335"/>
        <v>0</v>
      </c>
      <c r="U3173" s="3">
        <f t="shared" si="1336"/>
        <v>0</v>
      </c>
      <c r="V3173" s="3">
        <f t="shared" si="1337"/>
        <v>0</v>
      </c>
      <c r="W3173" s="19">
        <f t="shared" si="1338"/>
        <v>0</v>
      </c>
      <c r="X3173" s="19">
        <f t="shared" si="1339"/>
        <v>0</v>
      </c>
      <c r="Y3173" s="19">
        <f t="shared" si="1340"/>
        <v>0</v>
      </c>
      <c r="Z3173" s="2">
        <f t="shared" si="1341"/>
        <v>0</v>
      </c>
      <c r="AA3173" s="2">
        <f t="shared" si="1342"/>
        <v>0</v>
      </c>
      <c r="AB3173">
        <v>0</v>
      </c>
      <c r="AC3173">
        <v>0</v>
      </c>
      <c r="AD3173">
        <v>0</v>
      </c>
      <c r="AE3173">
        <v>0</v>
      </c>
      <c r="AF3173" s="2">
        <f t="shared" si="1343"/>
        <v>0</v>
      </c>
      <c r="AG3173" t="b">
        <f t="shared" si="1344"/>
        <v>0</v>
      </c>
      <c r="AH3173" s="2" t="str">
        <f t="shared" si="1345"/>
        <v/>
      </c>
      <c r="AI3173" t="str">
        <f t="shared" si="1346"/>
        <v/>
      </c>
      <c r="AJ3173" s="2" t="str">
        <f t="shared" si="1347"/>
        <v/>
      </c>
      <c r="AK3173" s="2" t="str">
        <f t="shared" si="1348"/>
        <v/>
      </c>
    </row>
    <row r="3174" spans="1:37" x14ac:dyDescent="0.3">
      <c r="A3174" s="18">
        <v>41416</v>
      </c>
      <c r="B3174">
        <v>35.56</v>
      </c>
      <c r="C3174">
        <v>8.1999999999999993</v>
      </c>
      <c r="D3174">
        <v>0.2</v>
      </c>
      <c r="E3174">
        <v>4.2</v>
      </c>
      <c r="G3174" s="3">
        <f t="shared" si="1350"/>
        <v>0</v>
      </c>
      <c r="H3174" s="3">
        <f t="shared" si="1351"/>
        <v>0</v>
      </c>
      <c r="I3174" s="10">
        <f t="shared" si="1325"/>
        <v>0</v>
      </c>
      <c r="J3174" s="3">
        <f t="shared" si="1326"/>
        <v>0</v>
      </c>
      <c r="K3174" s="3">
        <f t="shared" si="1327"/>
        <v>24.892000000000003</v>
      </c>
      <c r="L3174" s="15">
        <f t="shared" si="1328"/>
        <v>10.667999999999997</v>
      </c>
      <c r="M3174" s="3">
        <f t="shared" si="1329"/>
        <v>4.4449999999999967</v>
      </c>
      <c r="N3174" s="15">
        <f t="shared" si="1330"/>
        <v>4.4449999999999967</v>
      </c>
      <c r="O3174" s="15">
        <f t="shared" si="1331"/>
        <v>0</v>
      </c>
      <c r="P3174" s="15">
        <f t="shared" si="1332"/>
        <v>0</v>
      </c>
      <c r="Q3174" s="3">
        <f t="shared" si="1349"/>
        <v>5</v>
      </c>
      <c r="R3174" s="3">
        <f t="shared" si="1333"/>
        <v>-2.08</v>
      </c>
      <c r="S3174" s="16">
        <f t="shared" si="1334"/>
        <v>-8.7360000000000007</v>
      </c>
      <c r="T3174" s="3">
        <f t="shared" si="1335"/>
        <v>0</v>
      </c>
      <c r="U3174" s="3">
        <f t="shared" si="1336"/>
        <v>0</v>
      </c>
      <c r="V3174" s="3">
        <f t="shared" si="1337"/>
        <v>0</v>
      </c>
      <c r="W3174" s="19">
        <f t="shared" si="1338"/>
        <v>0</v>
      </c>
      <c r="X3174" s="19">
        <f t="shared" si="1339"/>
        <v>0</v>
      </c>
      <c r="Y3174" s="19">
        <f t="shared" si="1340"/>
        <v>0</v>
      </c>
      <c r="Z3174" s="2">
        <f t="shared" si="1341"/>
        <v>0</v>
      </c>
      <c r="AA3174" s="2">
        <f t="shared" si="1342"/>
        <v>0</v>
      </c>
      <c r="AB3174">
        <v>0</v>
      </c>
      <c r="AC3174">
        <v>0</v>
      </c>
      <c r="AD3174">
        <v>0</v>
      </c>
      <c r="AE3174">
        <v>0</v>
      </c>
      <c r="AF3174" s="2">
        <f t="shared" si="1343"/>
        <v>0</v>
      </c>
      <c r="AG3174" t="b">
        <f t="shared" si="1344"/>
        <v>0</v>
      </c>
      <c r="AH3174" s="2" t="str">
        <f t="shared" si="1345"/>
        <v/>
      </c>
      <c r="AI3174" t="str">
        <f t="shared" si="1346"/>
        <v/>
      </c>
      <c r="AJ3174" s="2" t="str">
        <f t="shared" si="1347"/>
        <v/>
      </c>
      <c r="AK3174" s="2" t="str">
        <f t="shared" si="1348"/>
        <v/>
      </c>
    </row>
    <row r="3175" spans="1:37" x14ac:dyDescent="0.3">
      <c r="A3175" s="18">
        <v>41417</v>
      </c>
      <c r="B3175">
        <v>15.24</v>
      </c>
      <c r="C3175">
        <v>2.5</v>
      </c>
      <c r="D3175">
        <v>0.1</v>
      </c>
      <c r="E3175">
        <v>1.3</v>
      </c>
      <c r="G3175" s="3">
        <f t="shared" si="1350"/>
        <v>0</v>
      </c>
      <c r="H3175" s="3">
        <f t="shared" si="1351"/>
        <v>0</v>
      </c>
      <c r="I3175" s="10">
        <f t="shared" si="1325"/>
        <v>0</v>
      </c>
      <c r="J3175" s="3">
        <f t="shared" si="1326"/>
        <v>0</v>
      </c>
      <c r="K3175" s="3">
        <f t="shared" si="1327"/>
        <v>3.3019999999999996</v>
      </c>
      <c r="L3175" s="15">
        <f t="shared" si="1328"/>
        <v>11.938000000000001</v>
      </c>
      <c r="M3175" s="3">
        <f t="shared" si="1329"/>
        <v>11.112500000000001</v>
      </c>
      <c r="N3175" s="15">
        <f t="shared" si="1330"/>
        <v>11.112500000000001</v>
      </c>
      <c r="O3175" s="15">
        <f t="shared" si="1331"/>
        <v>0.14717125382262997</v>
      </c>
      <c r="P3175" s="15">
        <f t="shared" si="1332"/>
        <v>75.507272727272735</v>
      </c>
      <c r="Q3175" s="3">
        <f t="shared" si="1349"/>
        <v>5</v>
      </c>
      <c r="R3175" s="3">
        <f t="shared" si="1333"/>
        <v>-2.08</v>
      </c>
      <c r="S3175" s="16">
        <f t="shared" si="1334"/>
        <v>-2.7040000000000002</v>
      </c>
      <c r="T3175" s="3">
        <f t="shared" si="1335"/>
        <v>8.4085000000000001</v>
      </c>
      <c r="U3175" s="3">
        <f t="shared" si="1336"/>
        <v>0.14717125382262997</v>
      </c>
      <c r="V3175" s="3">
        <f t="shared" si="1337"/>
        <v>57.13411948051948</v>
      </c>
      <c r="W3175" s="19">
        <f t="shared" si="1338"/>
        <v>8.4085000000000001</v>
      </c>
      <c r="X3175" s="19">
        <f t="shared" si="1339"/>
        <v>0.14717125382262997</v>
      </c>
      <c r="Y3175" s="19">
        <f t="shared" si="1340"/>
        <v>57.13411948051948</v>
      </c>
      <c r="Z3175" s="2">
        <f t="shared" si="1341"/>
        <v>8.4085000000000001</v>
      </c>
      <c r="AA3175" s="2">
        <f t="shared" si="1342"/>
        <v>57.13411948051948</v>
      </c>
      <c r="AB3175">
        <v>7.62</v>
      </c>
      <c r="AC3175">
        <v>7.62</v>
      </c>
      <c r="AD3175">
        <v>50.8</v>
      </c>
      <c r="AE3175">
        <v>50.8</v>
      </c>
      <c r="AF3175" s="2">
        <f t="shared" si="1343"/>
        <v>0.15000000000000002</v>
      </c>
      <c r="AG3175" t="b">
        <f t="shared" si="1344"/>
        <v>1</v>
      </c>
      <c r="AH3175" s="2">
        <f t="shared" si="1345"/>
        <v>0.78849999999999998</v>
      </c>
      <c r="AI3175" t="str">
        <f t="shared" si="1346"/>
        <v/>
      </c>
      <c r="AJ3175" s="2">
        <f t="shared" si="1347"/>
        <v>6.3341194805194831</v>
      </c>
      <c r="AK3175" s="2">
        <f t="shared" si="1348"/>
        <v>6.3341194805194831</v>
      </c>
    </row>
    <row r="3176" spans="1:37" x14ac:dyDescent="0.3">
      <c r="A3176" s="18">
        <v>41418</v>
      </c>
      <c r="B3176">
        <v>5.08</v>
      </c>
      <c r="C3176">
        <v>6.8</v>
      </c>
      <c r="D3176">
        <v>1.1000000000000001</v>
      </c>
      <c r="E3176">
        <v>3.95</v>
      </c>
      <c r="G3176" s="3">
        <f t="shared" si="1350"/>
        <v>8.4085000000000001</v>
      </c>
      <c r="H3176" s="3">
        <f t="shared" si="1351"/>
        <v>57.13411948051948</v>
      </c>
      <c r="I3176" s="10">
        <f t="shared" si="1325"/>
        <v>56.562778285714288</v>
      </c>
      <c r="J3176" s="3">
        <f t="shared" si="1326"/>
        <v>0.14865783214407066</v>
      </c>
      <c r="K3176" s="3">
        <f t="shared" si="1327"/>
        <v>3.3443333333333332</v>
      </c>
      <c r="L3176" s="15">
        <f t="shared" si="1328"/>
        <v>1.7356666666666667</v>
      </c>
      <c r="M3176" s="3">
        <f t="shared" si="1329"/>
        <v>0.8995833333333334</v>
      </c>
      <c r="N3176" s="15">
        <f t="shared" si="1330"/>
        <v>9.3080833333333342</v>
      </c>
      <c r="O3176" s="15">
        <f t="shared" si="1331"/>
        <v>0.18674163541842043</v>
      </c>
      <c r="P3176" s="15">
        <f t="shared" si="1332"/>
        <v>49.844713593073593</v>
      </c>
      <c r="Q3176" s="3">
        <f t="shared" si="1349"/>
        <v>5</v>
      </c>
      <c r="R3176" s="3">
        <f t="shared" si="1333"/>
        <v>-2.08</v>
      </c>
      <c r="S3176" s="16">
        <f t="shared" si="1334"/>
        <v>-8.2160000000000011</v>
      </c>
      <c r="T3176" s="3">
        <f t="shared" si="1335"/>
        <v>1.0920833333333331</v>
      </c>
      <c r="U3176" s="3">
        <f t="shared" si="1336"/>
        <v>0.18674163541842043</v>
      </c>
      <c r="V3176" s="3">
        <f t="shared" si="1337"/>
        <v>5.8480977254288771</v>
      </c>
      <c r="W3176" s="19">
        <f t="shared" si="1338"/>
        <v>1.0920833333333331</v>
      </c>
      <c r="X3176" s="19">
        <f t="shared" si="1339"/>
        <v>0.18674163541842043</v>
      </c>
      <c r="Y3176" s="19">
        <f t="shared" si="1340"/>
        <v>5.8480977254288771</v>
      </c>
      <c r="Z3176" s="2">
        <f t="shared" si="1341"/>
        <v>-7.316416666666667</v>
      </c>
      <c r="AA3176" s="2">
        <f t="shared" si="1342"/>
        <v>-51.286021755090601</v>
      </c>
      <c r="AB3176">
        <v>-7.62</v>
      </c>
      <c r="AC3176">
        <v>0</v>
      </c>
      <c r="AD3176">
        <v>-50.8</v>
      </c>
      <c r="AE3176">
        <v>0</v>
      </c>
      <c r="AF3176" s="2">
        <f t="shared" si="1343"/>
        <v>0</v>
      </c>
      <c r="AG3176" t="b">
        <f t="shared" si="1344"/>
        <v>1</v>
      </c>
      <c r="AH3176" s="2">
        <f t="shared" si="1345"/>
        <v>0.30358333333333309</v>
      </c>
      <c r="AI3176" t="str">
        <f t="shared" si="1346"/>
        <v/>
      </c>
      <c r="AJ3176" s="2">
        <f t="shared" si="1347"/>
        <v>-0.4860217550906043</v>
      </c>
      <c r="AK3176" s="2">
        <f t="shared" si="1348"/>
        <v>0.4860217550906043</v>
      </c>
    </row>
    <row r="3177" spans="1:37" x14ac:dyDescent="0.3">
      <c r="A3177" s="18">
        <v>41419</v>
      </c>
      <c r="B3177">
        <v>7.62</v>
      </c>
      <c r="C3177">
        <v>7.8</v>
      </c>
      <c r="D3177">
        <v>1.4</v>
      </c>
      <c r="E3177">
        <v>4.5999999999999996</v>
      </c>
      <c r="G3177" s="3">
        <f t="shared" si="1350"/>
        <v>1.0920833333333331</v>
      </c>
      <c r="H3177" s="3">
        <f t="shared" si="1351"/>
        <v>5.8480977254288771</v>
      </c>
      <c r="I3177" s="10">
        <f t="shared" si="1325"/>
        <v>5.7896167481745886</v>
      </c>
      <c r="J3177" s="3">
        <f t="shared" si="1326"/>
        <v>0.18862791456406103</v>
      </c>
      <c r="K3177" s="3">
        <f t="shared" si="1327"/>
        <v>5.8419999999999996</v>
      </c>
      <c r="L3177" s="15">
        <f t="shared" si="1328"/>
        <v>1.7780000000000005</v>
      </c>
      <c r="M3177" s="3">
        <f t="shared" si="1329"/>
        <v>0.31750000000000056</v>
      </c>
      <c r="N3177" s="15">
        <f t="shared" si="1330"/>
        <v>1.4095833333333336</v>
      </c>
      <c r="O3177" s="15">
        <f t="shared" si="1331"/>
        <v>0</v>
      </c>
      <c r="P3177" s="15">
        <f t="shared" si="1332"/>
        <v>0</v>
      </c>
      <c r="Q3177" s="3">
        <f t="shared" si="1349"/>
        <v>5</v>
      </c>
      <c r="R3177" s="3">
        <f t="shared" si="1333"/>
        <v>-2.08</v>
      </c>
      <c r="S3177" s="16">
        <f t="shared" si="1334"/>
        <v>-9.5679999999999996</v>
      </c>
      <c r="T3177" s="3">
        <f t="shared" si="1335"/>
        <v>0</v>
      </c>
      <c r="U3177" s="3">
        <f t="shared" si="1336"/>
        <v>0</v>
      </c>
      <c r="V3177" s="3">
        <f t="shared" si="1337"/>
        <v>0</v>
      </c>
      <c r="W3177" s="19">
        <f t="shared" si="1338"/>
        <v>0</v>
      </c>
      <c r="X3177" s="19">
        <f t="shared" si="1339"/>
        <v>0</v>
      </c>
      <c r="Y3177" s="19">
        <f t="shared" si="1340"/>
        <v>0</v>
      </c>
      <c r="Z3177" s="2">
        <f t="shared" si="1341"/>
        <v>-1.0920833333333331</v>
      </c>
      <c r="AA3177" s="2">
        <f t="shared" si="1342"/>
        <v>-5.8480977254288771</v>
      </c>
      <c r="AB3177">
        <v>0</v>
      </c>
      <c r="AC3177">
        <v>0</v>
      </c>
      <c r="AD3177">
        <v>0</v>
      </c>
      <c r="AE3177">
        <v>0</v>
      </c>
      <c r="AF3177" s="2">
        <f t="shared" si="1343"/>
        <v>0</v>
      </c>
      <c r="AG3177" t="b">
        <f t="shared" si="1344"/>
        <v>1</v>
      </c>
      <c r="AH3177" s="2">
        <f t="shared" si="1345"/>
        <v>-1.0920833333333331</v>
      </c>
      <c r="AI3177" t="str">
        <f t="shared" si="1346"/>
        <v/>
      </c>
      <c r="AJ3177" s="2">
        <f t="shared" si="1347"/>
        <v>-5.8480977254288771</v>
      </c>
      <c r="AK3177" s="2">
        <f t="shared" si="1348"/>
        <v>5.8480977254288771</v>
      </c>
    </row>
    <row r="3178" spans="1:37" x14ac:dyDescent="0.3">
      <c r="A3178" s="18">
        <v>41420</v>
      </c>
      <c r="B3178">
        <v>0</v>
      </c>
      <c r="C3178">
        <v>13.6</v>
      </c>
      <c r="D3178">
        <v>2.6</v>
      </c>
      <c r="E3178">
        <v>8.1</v>
      </c>
      <c r="G3178" s="3">
        <f t="shared" si="1350"/>
        <v>0</v>
      </c>
      <c r="H3178" s="3">
        <f t="shared" si="1351"/>
        <v>0</v>
      </c>
      <c r="I3178" s="10">
        <f t="shared" si="1325"/>
        <v>0</v>
      </c>
      <c r="J3178" s="3">
        <f t="shared" si="1326"/>
        <v>0</v>
      </c>
      <c r="K3178" s="3">
        <f t="shared" si="1327"/>
        <v>0</v>
      </c>
      <c r="L3178" s="15">
        <f t="shared" si="1328"/>
        <v>0</v>
      </c>
      <c r="M3178" s="3">
        <f t="shared" si="1329"/>
        <v>0</v>
      </c>
      <c r="N3178" s="15">
        <f t="shared" si="1330"/>
        <v>0</v>
      </c>
      <c r="O3178" s="15">
        <f t="shared" si="1331"/>
        <v>0</v>
      </c>
      <c r="P3178" s="15">
        <f t="shared" si="1332"/>
        <v>0</v>
      </c>
      <c r="Q3178" s="3">
        <f t="shared" si="1349"/>
        <v>5</v>
      </c>
      <c r="R3178" s="3">
        <f t="shared" si="1333"/>
        <v>-2.08</v>
      </c>
      <c r="S3178" s="16">
        <f t="shared" si="1334"/>
        <v>-16.847999999999999</v>
      </c>
      <c r="T3178" s="3">
        <f t="shared" si="1335"/>
        <v>0</v>
      </c>
      <c r="U3178" s="3">
        <f t="shared" si="1336"/>
        <v>0</v>
      </c>
      <c r="V3178" s="3">
        <f t="shared" si="1337"/>
        <v>0</v>
      </c>
      <c r="W3178" s="19">
        <f t="shared" si="1338"/>
        <v>0</v>
      </c>
      <c r="X3178" s="19">
        <f t="shared" si="1339"/>
        <v>0</v>
      </c>
      <c r="Y3178" s="19">
        <f t="shared" si="1340"/>
        <v>0</v>
      </c>
      <c r="Z3178" s="2">
        <f t="shared" si="1341"/>
        <v>0</v>
      </c>
      <c r="AA3178" s="2">
        <f t="shared" si="1342"/>
        <v>0</v>
      </c>
      <c r="AB3178">
        <v>0</v>
      </c>
      <c r="AC3178">
        <v>0</v>
      </c>
      <c r="AD3178">
        <v>0</v>
      </c>
      <c r="AE3178">
        <v>0</v>
      </c>
      <c r="AF3178" s="2">
        <f t="shared" si="1343"/>
        <v>0</v>
      </c>
      <c r="AG3178" t="b">
        <f t="shared" si="1344"/>
        <v>0</v>
      </c>
      <c r="AH3178" s="2" t="str">
        <f t="shared" si="1345"/>
        <v/>
      </c>
      <c r="AI3178" t="str">
        <f t="shared" si="1346"/>
        <v/>
      </c>
      <c r="AJ3178" s="2" t="str">
        <f t="shared" si="1347"/>
        <v/>
      </c>
      <c r="AK3178" s="2" t="str">
        <f t="shared" si="1348"/>
        <v/>
      </c>
    </row>
    <row r="3179" spans="1:37" x14ac:dyDescent="0.3">
      <c r="A3179" s="18">
        <v>41421</v>
      </c>
      <c r="B3179">
        <v>15.24</v>
      </c>
      <c r="C3179">
        <v>9.6999999999999993</v>
      </c>
      <c r="D3179">
        <v>4.8</v>
      </c>
      <c r="E3179">
        <v>7.25</v>
      </c>
      <c r="G3179" s="3">
        <f t="shared" si="1350"/>
        <v>0</v>
      </c>
      <c r="H3179" s="3">
        <f t="shared" si="1351"/>
        <v>0</v>
      </c>
      <c r="I3179" s="10">
        <f t="shared" si="1325"/>
        <v>0</v>
      </c>
      <c r="J3179" s="3">
        <f t="shared" si="1326"/>
        <v>0</v>
      </c>
      <c r="K3179" s="3">
        <f t="shared" si="1327"/>
        <v>15.24</v>
      </c>
      <c r="L3179" s="15">
        <f t="shared" si="1328"/>
        <v>0</v>
      </c>
      <c r="M3179" s="3">
        <f t="shared" si="1329"/>
        <v>-3.81</v>
      </c>
      <c r="N3179" s="15">
        <f t="shared" si="1330"/>
        <v>0</v>
      </c>
      <c r="O3179" s="15">
        <f t="shared" si="1331"/>
        <v>0</v>
      </c>
      <c r="P3179" s="15">
        <f t="shared" si="1332"/>
        <v>0</v>
      </c>
      <c r="Q3179" s="3">
        <f t="shared" si="1349"/>
        <v>5</v>
      </c>
      <c r="R3179" s="3">
        <f t="shared" si="1333"/>
        <v>-2.08</v>
      </c>
      <c r="S3179" s="16">
        <f t="shared" si="1334"/>
        <v>-15.08</v>
      </c>
      <c r="T3179" s="3">
        <f t="shared" si="1335"/>
        <v>0</v>
      </c>
      <c r="U3179" s="3">
        <f t="shared" si="1336"/>
        <v>0</v>
      </c>
      <c r="V3179" s="3">
        <f t="shared" si="1337"/>
        <v>0</v>
      </c>
      <c r="W3179" s="19">
        <f t="shared" si="1338"/>
        <v>0</v>
      </c>
      <c r="X3179" s="19">
        <f t="shared" si="1339"/>
        <v>0</v>
      </c>
      <c r="Y3179" s="19">
        <f t="shared" si="1340"/>
        <v>0</v>
      </c>
      <c r="Z3179" s="2">
        <f t="shared" si="1341"/>
        <v>0</v>
      </c>
      <c r="AA3179" s="2">
        <f t="shared" si="1342"/>
        <v>0</v>
      </c>
      <c r="AB3179">
        <v>0</v>
      </c>
      <c r="AC3179">
        <v>0</v>
      </c>
      <c r="AD3179">
        <v>0</v>
      </c>
      <c r="AE3179">
        <v>0</v>
      </c>
      <c r="AF3179" s="2">
        <f t="shared" si="1343"/>
        <v>0</v>
      </c>
      <c r="AG3179" t="b">
        <f t="shared" si="1344"/>
        <v>0</v>
      </c>
      <c r="AH3179" s="2" t="str">
        <f t="shared" si="1345"/>
        <v/>
      </c>
      <c r="AI3179" t="str">
        <f t="shared" si="1346"/>
        <v/>
      </c>
      <c r="AJ3179" s="2" t="str">
        <f t="shared" si="1347"/>
        <v/>
      </c>
      <c r="AK3179" s="2" t="str">
        <f t="shared" si="1348"/>
        <v/>
      </c>
    </row>
    <row r="3180" spans="1:37" x14ac:dyDescent="0.3">
      <c r="A3180" s="18">
        <v>41422</v>
      </c>
      <c r="B3180">
        <v>27.94</v>
      </c>
      <c r="C3180">
        <v>10.1</v>
      </c>
      <c r="D3180">
        <v>4.9000000000000004</v>
      </c>
      <c r="E3180">
        <v>7.5</v>
      </c>
      <c r="G3180" s="3">
        <f t="shared" si="1350"/>
        <v>0</v>
      </c>
      <c r="H3180" s="3">
        <f t="shared" si="1351"/>
        <v>0</v>
      </c>
      <c r="I3180" s="10">
        <f t="shared" si="1325"/>
        <v>0</v>
      </c>
      <c r="J3180" s="3">
        <f t="shared" si="1326"/>
        <v>0</v>
      </c>
      <c r="K3180" s="3">
        <f t="shared" si="1327"/>
        <v>27.94</v>
      </c>
      <c r="L3180" s="15">
        <f t="shared" si="1328"/>
        <v>0</v>
      </c>
      <c r="M3180" s="3">
        <f t="shared" si="1329"/>
        <v>-6.9850000000000003</v>
      </c>
      <c r="N3180" s="15">
        <f t="shared" si="1330"/>
        <v>0</v>
      </c>
      <c r="O3180" s="15">
        <f t="shared" si="1331"/>
        <v>0</v>
      </c>
      <c r="P3180" s="15">
        <f t="shared" si="1332"/>
        <v>0</v>
      </c>
      <c r="Q3180" s="3">
        <f t="shared" si="1349"/>
        <v>5</v>
      </c>
      <c r="R3180" s="3">
        <f t="shared" si="1333"/>
        <v>-2.08</v>
      </c>
      <c r="S3180" s="16">
        <f t="shared" si="1334"/>
        <v>-15.600000000000001</v>
      </c>
      <c r="T3180" s="3">
        <f t="shared" si="1335"/>
        <v>0</v>
      </c>
      <c r="U3180" s="3">
        <f t="shared" si="1336"/>
        <v>0</v>
      </c>
      <c r="V3180" s="3">
        <f t="shared" si="1337"/>
        <v>0</v>
      </c>
      <c r="W3180" s="19">
        <f t="shared" si="1338"/>
        <v>0</v>
      </c>
      <c r="X3180" s="19">
        <f t="shared" si="1339"/>
        <v>0</v>
      </c>
      <c r="Y3180" s="19">
        <f t="shared" si="1340"/>
        <v>0</v>
      </c>
      <c r="Z3180" s="2">
        <f t="shared" si="1341"/>
        <v>0</v>
      </c>
      <c r="AA3180" s="2">
        <f t="shared" si="1342"/>
        <v>0</v>
      </c>
      <c r="AB3180">
        <v>0</v>
      </c>
      <c r="AC3180">
        <v>0</v>
      </c>
      <c r="AD3180">
        <v>0</v>
      </c>
      <c r="AE3180">
        <v>0</v>
      </c>
      <c r="AF3180" s="2">
        <f t="shared" si="1343"/>
        <v>0</v>
      </c>
      <c r="AG3180" t="b">
        <f t="shared" si="1344"/>
        <v>0</v>
      </c>
      <c r="AH3180" s="2" t="str">
        <f t="shared" si="1345"/>
        <v/>
      </c>
      <c r="AI3180" t="str">
        <f t="shared" si="1346"/>
        <v/>
      </c>
      <c r="AJ3180" s="2" t="str">
        <f t="shared" si="1347"/>
        <v/>
      </c>
      <c r="AK3180" s="2" t="str">
        <f t="shared" si="1348"/>
        <v/>
      </c>
    </row>
    <row r="3181" spans="1:37" x14ac:dyDescent="0.3">
      <c r="A3181" s="18">
        <v>41423</v>
      </c>
      <c r="B3181">
        <v>5.08</v>
      </c>
      <c r="C3181">
        <v>11.6</v>
      </c>
      <c r="D3181">
        <v>5.7</v>
      </c>
      <c r="E3181">
        <v>8.65</v>
      </c>
      <c r="G3181" s="3">
        <f t="shared" si="1350"/>
        <v>0</v>
      </c>
      <c r="H3181" s="3">
        <f t="shared" si="1351"/>
        <v>0</v>
      </c>
      <c r="I3181" s="10">
        <f t="shared" si="1325"/>
        <v>0</v>
      </c>
      <c r="J3181" s="3">
        <f t="shared" si="1326"/>
        <v>0</v>
      </c>
      <c r="K3181" s="3">
        <f t="shared" si="1327"/>
        <v>5.08</v>
      </c>
      <c r="L3181" s="15">
        <f t="shared" si="1328"/>
        <v>0</v>
      </c>
      <c r="M3181" s="3">
        <f t="shared" si="1329"/>
        <v>-1.27</v>
      </c>
      <c r="N3181" s="15">
        <f t="shared" si="1330"/>
        <v>0</v>
      </c>
      <c r="O3181" s="15">
        <f t="shared" si="1331"/>
        <v>0</v>
      </c>
      <c r="P3181" s="15">
        <f t="shared" si="1332"/>
        <v>0</v>
      </c>
      <c r="Q3181" s="3">
        <f t="shared" si="1349"/>
        <v>5</v>
      </c>
      <c r="R3181" s="3">
        <f t="shared" si="1333"/>
        <v>-2.08</v>
      </c>
      <c r="S3181" s="16">
        <f t="shared" si="1334"/>
        <v>-17.992000000000001</v>
      </c>
      <c r="T3181" s="3">
        <f t="shared" si="1335"/>
        <v>0</v>
      </c>
      <c r="U3181" s="3">
        <f t="shared" si="1336"/>
        <v>0</v>
      </c>
      <c r="V3181" s="3">
        <f t="shared" si="1337"/>
        <v>0</v>
      </c>
      <c r="W3181" s="19">
        <f t="shared" si="1338"/>
        <v>0</v>
      </c>
      <c r="X3181" s="19">
        <f t="shared" si="1339"/>
        <v>0</v>
      </c>
      <c r="Y3181" s="19">
        <f t="shared" si="1340"/>
        <v>0</v>
      </c>
      <c r="Z3181" s="2">
        <f t="shared" si="1341"/>
        <v>0</v>
      </c>
      <c r="AA3181" s="2">
        <f t="shared" si="1342"/>
        <v>0</v>
      </c>
      <c r="AB3181">
        <v>0</v>
      </c>
      <c r="AC3181">
        <v>0</v>
      </c>
      <c r="AD3181">
        <v>0</v>
      </c>
      <c r="AE3181">
        <v>0</v>
      </c>
      <c r="AF3181" s="2">
        <f t="shared" si="1343"/>
        <v>0</v>
      </c>
      <c r="AG3181" t="b">
        <f t="shared" si="1344"/>
        <v>0</v>
      </c>
      <c r="AH3181" s="2" t="str">
        <f t="shared" si="1345"/>
        <v/>
      </c>
      <c r="AI3181" t="str">
        <f t="shared" si="1346"/>
        <v/>
      </c>
      <c r="AJ3181" s="2" t="str">
        <f t="shared" si="1347"/>
        <v/>
      </c>
      <c r="AK3181" s="2" t="str">
        <f t="shared" si="1348"/>
        <v/>
      </c>
    </row>
    <row r="3182" spans="1:37" x14ac:dyDescent="0.3">
      <c r="A3182" s="18">
        <v>41424</v>
      </c>
      <c r="B3182">
        <v>22.86</v>
      </c>
      <c r="C3182">
        <v>8.6</v>
      </c>
      <c r="D3182">
        <v>3.9</v>
      </c>
      <c r="E3182">
        <v>6.25</v>
      </c>
      <c r="G3182" s="3">
        <f t="shared" si="1350"/>
        <v>0</v>
      </c>
      <c r="H3182" s="3">
        <f t="shared" si="1351"/>
        <v>0</v>
      </c>
      <c r="I3182" s="10">
        <f t="shared" si="1325"/>
        <v>0</v>
      </c>
      <c r="J3182" s="3">
        <f t="shared" si="1326"/>
        <v>0</v>
      </c>
      <c r="K3182" s="3">
        <f t="shared" si="1327"/>
        <v>22.86</v>
      </c>
      <c r="L3182" s="15">
        <f t="shared" si="1328"/>
        <v>0</v>
      </c>
      <c r="M3182" s="3">
        <f t="shared" si="1329"/>
        <v>-5.7149999999999999</v>
      </c>
      <c r="N3182" s="15">
        <f t="shared" si="1330"/>
        <v>0</v>
      </c>
      <c r="O3182" s="15">
        <f t="shared" si="1331"/>
        <v>0</v>
      </c>
      <c r="P3182" s="15">
        <f t="shared" si="1332"/>
        <v>0</v>
      </c>
      <c r="Q3182" s="3">
        <f t="shared" si="1349"/>
        <v>5</v>
      </c>
      <c r="R3182" s="3">
        <f t="shared" si="1333"/>
        <v>-2.08</v>
      </c>
      <c r="S3182" s="16">
        <f t="shared" si="1334"/>
        <v>-13</v>
      </c>
      <c r="T3182" s="3">
        <f t="shared" si="1335"/>
        <v>0</v>
      </c>
      <c r="U3182" s="3">
        <f t="shared" si="1336"/>
        <v>0</v>
      </c>
      <c r="V3182" s="3">
        <f t="shared" si="1337"/>
        <v>0</v>
      </c>
      <c r="W3182" s="19">
        <f t="shared" si="1338"/>
        <v>0</v>
      </c>
      <c r="X3182" s="19">
        <f t="shared" si="1339"/>
        <v>0</v>
      </c>
      <c r="Y3182" s="19">
        <f t="shared" si="1340"/>
        <v>0</v>
      </c>
      <c r="Z3182" s="2">
        <f t="shared" si="1341"/>
        <v>0</v>
      </c>
      <c r="AA3182" s="2">
        <f t="shared" si="1342"/>
        <v>0</v>
      </c>
      <c r="AB3182">
        <v>0</v>
      </c>
      <c r="AC3182">
        <v>0</v>
      </c>
      <c r="AD3182">
        <v>0</v>
      </c>
      <c r="AE3182">
        <v>0</v>
      </c>
      <c r="AF3182" s="2">
        <f t="shared" si="1343"/>
        <v>0</v>
      </c>
      <c r="AG3182" t="b">
        <f t="shared" si="1344"/>
        <v>0</v>
      </c>
      <c r="AH3182" s="2" t="str">
        <f t="shared" si="1345"/>
        <v/>
      </c>
      <c r="AI3182" t="str">
        <f t="shared" si="1346"/>
        <v/>
      </c>
      <c r="AJ3182" s="2" t="str">
        <f t="shared" si="1347"/>
        <v/>
      </c>
      <c r="AK3182" s="2" t="str">
        <f t="shared" si="1348"/>
        <v/>
      </c>
    </row>
    <row r="3183" spans="1:37" x14ac:dyDescent="0.3">
      <c r="A3183" s="18">
        <v>41425</v>
      </c>
      <c r="B3183">
        <v>0</v>
      </c>
      <c r="C3183">
        <v>9.9</v>
      </c>
      <c r="D3183">
        <v>3</v>
      </c>
      <c r="E3183">
        <v>6.45</v>
      </c>
      <c r="G3183" s="3">
        <f t="shared" si="1350"/>
        <v>0</v>
      </c>
      <c r="H3183" s="3">
        <f t="shared" si="1351"/>
        <v>0</v>
      </c>
      <c r="I3183" s="10">
        <f t="shared" si="1325"/>
        <v>0</v>
      </c>
      <c r="J3183" s="3">
        <f t="shared" si="1326"/>
        <v>0</v>
      </c>
      <c r="K3183" s="3">
        <f t="shared" si="1327"/>
        <v>0</v>
      </c>
      <c r="L3183" s="15">
        <f t="shared" si="1328"/>
        <v>0</v>
      </c>
      <c r="M3183" s="3">
        <f t="shared" si="1329"/>
        <v>0</v>
      </c>
      <c r="N3183" s="15">
        <f t="shared" si="1330"/>
        <v>0</v>
      </c>
      <c r="O3183" s="15">
        <f t="shared" si="1331"/>
        <v>0</v>
      </c>
      <c r="P3183" s="15">
        <f t="shared" si="1332"/>
        <v>0</v>
      </c>
      <c r="Q3183" s="3">
        <f t="shared" si="1349"/>
        <v>5</v>
      </c>
      <c r="R3183" s="3">
        <f t="shared" si="1333"/>
        <v>-2.08</v>
      </c>
      <c r="S3183" s="16">
        <f t="shared" si="1334"/>
        <v>-13.416</v>
      </c>
      <c r="T3183" s="3">
        <f t="shared" si="1335"/>
        <v>0</v>
      </c>
      <c r="U3183" s="3">
        <f t="shared" si="1336"/>
        <v>0</v>
      </c>
      <c r="V3183" s="3">
        <f t="shared" si="1337"/>
        <v>0</v>
      </c>
      <c r="W3183" s="19">
        <f t="shared" si="1338"/>
        <v>0</v>
      </c>
      <c r="X3183" s="19">
        <f t="shared" si="1339"/>
        <v>0</v>
      </c>
      <c r="Y3183" s="19">
        <f t="shared" si="1340"/>
        <v>0</v>
      </c>
      <c r="Z3183" s="2">
        <f t="shared" si="1341"/>
        <v>0</v>
      </c>
      <c r="AA3183" s="2">
        <f t="shared" si="1342"/>
        <v>0</v>
      </c>
      <c r="AB3183">
        <v>0</v>
      </c>
      <c r="AC3183">
        <v>0</v>
      </c>
      <c r="AD3183">
        <v>0</v>
      </c>
      <c r="AE3183">
        <v>0</v>
      </c>
      <c r="AF3183" s="2">
        <f t="shared" si="1343"/>
        <v>0</v>
      </c>
      <c r="AG3183" t="b">
        <f t="shared" si="1344"/>
        <v>0</v>
      </c>
      <c r="AH3183" s="2" t="str">
        <f t="shared" si="1345"/>
        <v/>
      </c>
      <c r="AI3183" t="str">
        <f t="shared" si="1346"/>
        <v/>
      </c>
      <c r="AJ3183" s="2" t="str">
        <f t="shared" si="1347"/>
        <v/>
      </c>
      <c r="AK3183" s="2" t="str">
        <f t="shared" si="1348"/>
        <v/>
      </c>
    </row>
    <row r="3184" spans="1:37" x14ac:dyDescent="0.3">
      <c r="A3184" s="18">
        <v>41426</v>
      </c>
      <c r="B3184">
        <v>0</v>
      </c>
      <c r="C3184">
        <v>16.600000000000001</v>
      </c>
      <c r="D3184">
        <v>2.6</v>
      </c>
      <c r="E3184">
        <v>9.6</v>
      </c>
      <c r="G3184" s="3">
        <f t="shared" si="1350"/>
        <v>0</v>
      </c>
      <c r="H3184" s="3">
        <f t="shared" si="1351"/>
        <v>0</v>
      </c>
      <c r="I3184" s="10">
        <f t="shared" si="1325"/>
        <v>0</v>
      </c>
      <c r="J3184" s="3">
        <f t="shared" si="1326"/>
        <v>0</v>
      </c>
      <c r="K3184" s="3">
        <f t="shared" si="1327"/>
        <v>0</v>
      </c>
      <c r="L3184" s="15">
        <f t="shared" si="1328"/>
        <v>0</v>
      </c>
      <c r="M3184" s="3">
        <f t="shared" si="1329"/>
        <v>0</v>
      </c>
      <c r="N3184" s="15">
        <f t="shared" si="1330"/>
        <v>0</v>
      </c>
      <c r="O3184" s="15">
        <f t="shared" si="1331"/>
        <v>0</v>
      </c>
      <c r="P3184" s="15">
        <f t="shared" si="1332"/>
        <v>0</v>
      </c>
      <c r="Q3184" s="3">
        <f t="shared" si="1349"/>
        <v>6</v>
      </c>
      <c r="R3184" s="3">
        <f t="shared" si="1333"/>
        <v>-2.08</v>
      </c>
      <c r="S3184" s="16">
        <f t="shared" si="1334"/>
        <v>-19.968</v>
      </c>
      <c r="T3184" s="3">
        <f t="shared" si="1335"/>
        <v>0</v>
      </c>
      <c r="U3184" s="3">
        <f t="shared" si="1336"/>
        <v>0</v>
      </c>
      <c r="V3184" s="3">
        <f t="shared" si="1337"/>
        <v>0</v>
      </c>
      <c r="W3184" s="19">
        <f t="shared" si="1338"/>
        <v>0</v>
      </c>
      <c r="X3184" s="19">
        <f t="shared" si="1339"/>
        <v>0</v>
      </c>
      <c r="Y3184" s="19">
        <f t="shared" si="1340"/>
        <v>0</v>
      </c>
      <c r="Z3184" s="2">
        <f t="shared" si="1341"/>
        <v>0</v>
      </c>
      <c r="AA3184" s="2">
        <f t="shared" si="1342"/>
        <v>0</v>
      </c>
      <c r="AB3184">
        <v>0</v>
      </c>
      <c r="AC3184">
        <v>0</v>
      </c>
      <c r="AD3184">
        <v>0</v>
      </c>
      <c r="AE3184">
        <v>0</v>
      </c>
      <c r="AF3184" s="2">
        <f t="shared" si="1343"/>
        <v>0</v>
      </c>
      <c r="AG3184" t="b">
        <f t="shared" si="1344"/>
        <v>0</v>
      </c>
      <c r="AH3184" s="2" t="str">
        <f t="shared" si="1345"/>
        <v/>
      </c>
      <c r="AI3184" t="str">
        <f t="shared" si="1346"/>
        <v/>
      </c>
      <c r="AJ3184" s="2" t="str">
        <f t="shared" si="1347"/>
        <v/>
      </c>
      <c r="AK3184" s="2" t="str">
        <f t="shared" si="1348"/>
        <v/>
      </c>
    </row>
    <row r="3185" spans="1:37" x14ac:dyDescent="0.3">
      <c r="A3185" s="18">
        <v>41427</v>
      </c>
      <c r="B3185">
        <v>0</v>
      </c>
      <c r="C3185">
        <v>19.399999999999999</v>
      </c>
      <c r="D3185">
        <v>5.3</v>
      </c>
      <c r="E3185">
        <v>12.35</v>
      </c>
      <c r="G3185" s="3">
        <f t="shared" si="1350"/>
        <v>0</v>
      </c>
      <c r="H3185" s="3">
        <f t="shared" si="1351"/>
        <v>0</v>
      </c>
      <c r="I3185" s="10">
        <f t="shared" si="1325"/>
        <v>0</v>
      </c>
      <c r="J3185" s="3">
        <f t="shared" si="1326"/>
        <v>0</v>
      </c>
      <c r="K3185" s="3">
        <f t="shared" si="1327"/>
        <v>0</v>
      </c>
      <c r="L3185" s="15">
        <f t="shared" si="1328"/>
        <v>0</v>
      </c>
      <c r="M3185" s="3">
        <f t="shared" si="1329"/>
        <v>0</v>
      </c>
      <c r="N3185" s="15">
        <f t="shared" si="1330"/>
        <v>0</v>
      </c>
      <c r="O3185" s="15">
        <f t="shared" si="1331"/>
        <v>0</v>
      </c>
      <c r="P3185" s="15">
        <f t="shared" si="1332"/>
        <v>0</v>
      </c>
      <c r="Q3185" s="3">
        <f t="shared" si="1349"/>
        <v>6</v>
      </c>
      <c r="R3185" s="3">
        <f t="shared" si="1333"/>
        <v>-2.08</v>
      </c>
      <c r="S3185" s="16">
        <f t="shared" si="1334"/>
        <v>-25.687999999999999</v>
      </c>
      <c r="T3185" s="3">
        <f t="shared" si="1335"/>
        <v>0</v>
      </c>
      <c r="U3185" s="3">
        <f t="shared" si="1336"/>
        <v>0</v>
      </c>
      <c r="V3185" s="3">
        <f t="shared" si="1337"/>
        <v>0</v>
      </c>
      <c r="W3185" s="19">
        <f t="shared" si="1338"/>
        <v>0</v>
      </c>
      <c r="X3185" s="19">
        <f t="shared" si="1339"/>
        <v>0</v>
      </c>
      <c r="Y3185" s="19">
        <f t="shared" si="1340"/>
        <v>0</v>
      </c>
      <c r="Z3185" s="2">
        <f t="shared" si="1341"/>
        <v>0</v>
      </c>
      <c r="AA3185" s="2">
        <f t="shared" si="1342"/>
        <v>0</v>
      </c>
      <c r="AB3185">
        <v>0</v>
      </c>
      <c r="AC3185">
        <v>0</v>
      </c>
      <c r="AD3185">
        <v>0</v>
      </c>
      <c r="AE3185">
        <v>0</v>
      </c>
      <c r="AF3185" s="2">
        <f t="shared" si="1343"/>
        <v>0</v>
      </c>
      <c r="AG3185" t="b">
        <f t="shared" si="1344"/>
        <v>0</v>
      </c>
      <c r="AH3185" s="2" t="str">
        <f t="shared" si="1345"/>
        <v/>
      </c>
      <c r="AI3185">
        <f t="shared" si="1346"/>
        <v>0</v>
      </c>
      <c r="AJ3185" s="2" t="str">
        <f t="shared" si="1347"/>
        <v/>
      </c>
      <c r="AK3185" s="2" t="str">
        <f t="shared" si="1348"/>
        <v/>
      </c>
    </row>
    <row r="3186" spans="1:37" x14ac:dyDescent="0.3">
      <c r="A3186" s="18">
        <v>41428</v>
      </c>
      <c r="B3186">
        <v>0</v>
      </c>
      <c r="C3186">
        <v>16.399999999999999</v>
      </c>
      <c r="D3186">
        <v>6.5</v>
      </c>
      <c r="E3186">
        <v>11.45</v>
      </c>
      <c r="G3186" s="3">
        <f t="shared" si="1350"/>
        <v>0</v>
      </c>
      <c r="H3186" s="3">
        <f t="shared" si="1351"/>
        <v>0</v>
      </c>
      <c r="I3186" s="10">
        <f t="shared" si="1325"/>
        <v>0</v>
      </c>
      <c r="J3186" s="3">
        <f t="shared" si="1326"/>
        <v>0</v>
      </c>
      <c r="K3186" s="3">
        <f t="shared" si="1327"/>
        <v>0</v>
      </c>
      <c r="L3186" s="15">
        <f t="shared" si="1328"/>
        <v>0</v>
      </c>
      <c r="M3186" s="3">
        <f t="shared" si="1329"/>
        <v>0</v>
      </c>
      <c r="N3186" s="15">
        <f t="shared" si="1330"/>
        <v>0</v>
      </c>
      <c r="O3186" s="15">
        <f t="shared" si="1331"/>
        <v>0</v>
      </c>
      <c r="P3186" s="15">
        <f t="shared" si="1332"/>
        <v>0</v>
      </c>
      <c r="Q3186" s="3">
        <f t="shared" si="1349"/>
        <v>6</v>
      </c>
      <c r="R3186" s="3">
        <f t="shared" si="1333"/>
        <v>-2.08</v>
      </c>
      <c r="S3186" s="16">
        <f t="shared" si="1334"/>
        <v>-23.815999999999999</v>
      </c>
      <c r="T3186" s="3">
        <f t="shared" si="1335"/>
        <v>0</v>
      </c>
      <c r="U3186" s="3">
        <f t="shared" si="1336"/>
        <v>0</v>
      </c>
      <c r="V3186" s="3">
        <f t="shared" si="1337"/>
        <v>0</v>
      </c>
      <c r="W3186" s="19">
        <f t="shared" si="1338"/>
        <v>0</v>
      </c>
      <c r="X3186" s="19">
        <f t="shared" si="1339"/>
        <v>0</v>
      </c>
      <c r="Y3186" s="19">
        <f t="shared" si="1340"/>
        <v>0</v>
      </c>
      <c r="Z3186" s="2">
        <f t="shared" si="1341"/>
        <v>0</v>
      </c>
      <c r="AA3186" s="2">
        <f t="shared" si="1342"/>
        <v>0</v>
      </c>
      <c r="AB3186">
        <v>0</v>
      </c>
      <c r="AC3186">
        <v>0</v>
      </c>
      <c r="AD3186">
        <v>0</v>
      </c>
      <c r="AE3186">
        <v>0</v>
      </c>
      <c r="AF3186" s="2">
        <f t="shared" si="1343"/>
        <v>0</v>
      </c>
      <c r="AG3186" t="b">
        <f t="shared" si="1344"/>
        <v>0</v>
      </c>
      <c r="AH3186" s="2" t="str">
        <f t="shared" si="1345"/>
        <v/>
      </c>
      <c r="AI3186">
        <f t="shared" si="1346"/>
        <v>0</v>
      </c>
      <c r="AJ3186" s="2" t="str">
        <f t="shared" si="1347"/>
        <v/>
      </c>
      <c r="AK3186" s="2" t="str">
        <f t="shared" si="1348"/>
        <v/>
      </c>
    </row>
    <row r="3187" spans="1:37" x14ac:dyDescent="0.3">
      <c r="A3187" s="18">
        <v>41429</v>
      </c>
      <c r="B3187">
        <v>0</v>
      </c>
      <c r="C3187">
        <v>19.8</v>
      </c>
      <c r="D3187">
        <v>4.9000000000000004</v>
      </c>
      <c r="E3187">
        <v>12.35</v>
      </c>
      <c r="G3187" s="3">
        <f t="shared" si="1350"/>
        <v>0</v>
      </c>
      <c r="H3187" s="3">
        <f t="shared" si="1351"/>
        <v>0</v>
      </c>
      <c r="I3187" s="10">
        <f t="shared" si="1325"/>
        <v>0</v>
      </c>
      <c r="J3187" s="3">
        <f t="shared" si="1326"/>
        <v>0</v>
      </c>
      <c r="K3187" s="3">
        <f t="shared" si="1327"/>
        <v>0</v>
      </c>
      <c r="L3187" s="15">
        <f t="shared" si="1328"/>
        <v>0</v>
      </c>
      <c r="M3187" s="3">
        <f t="shared" si="1329"/>
        <v>0</v>
      </c>
      <c r="N3187" s="15">
        <f t="shared" si="1330"/>
        <v>0</v>
      </c>
      <c r="O3187" s="15">
        <f t="shared" si="1331"/>
        <v>0</v>
      </c>
      <c r="P3187" s="15">
        <f t="shared" si="1332"/>
        <v>0</v>
      </c>
      <c r="Q3187" s="3">
        <f t="shared" si="1349"/>
        <v>6</v>
      </c>
      <c r="R3187" s="3">
        <f t="shared" si="1333"/>
        <v>-2.08</v>
      </c>
      <c r="S3187" s="16">
        <f t="shared" si="1334"/>
        <v>-25.687999999999999</v>
      </c>
      <c r="T3187" s="3">
        <f t="shared" si="1335"/>
        <v>0</v>
      </c>
      <c r="U3187" s="3">
        <f t="shared" si="1336"/>
        <v>0</v>
      </c>
      <c r="V3187" s="3">
        <f t="shared" si="1337"/>
        <v>0</v>
      </c>
      <c r="W3187" s="19">
        <f t="shared" si="1338"/>
        <v>0</v>
      </c>
      <c r="X3187" s="19">
        <f t="shared" si="1339"/>
        <v>0</v>
      </c>
      <c r="Y3187" s="19">
        <f t="shared" si="1340"/>
        <v>0</v>
      </c>
      <c r="Z3187" s="2">
        <f t="shared" si="1341"/>
        <v>0</v>
      </c>
      <c r="AA3187" s="2">
        <f t="shared" si="1342"/>
        <v>0</v>
      </c>
      <c r="AB3187">
        <v>0</v>
      </c>
      <c r="AC3187">
        <v>0</v>
      </c>
      <c r="AD3187">
        <v>0</v>
      </c>
      <c r="AE3187">
        <v>0</v>
      </c>
      <c r="AF3187" s="2">
        <f t="shared" si="1343"/>
        <v>0</v>
      </c>
      <c r="AG3187" t="b">
        <f t="shared" si="1344"/>
        <v>0</v>
      </c>
      <c r="AH3187" s="2" t="str">
        <f t="shared" si="1345"/>
        <v/>
      </c>
      <c r="AI3187">
        <f t="shared" si="1346"/>
        <v>0</v>
      </c>
      <c r="AJ3187" s="2" t="str">
        <f t="shared" si="1347"/>
        <v/>
      </c>
      <c r="AK3187" s="2" t="str">
        <f t="shared" si="1348"/>
        <v/>
      </c>
    </row>
    <row r="3188" spans="1:37" x14ac:dyDescent="0.3">
      <c r="A3188" s="18">
        <v>41430</v>
      </c>
      <c r="B3188">
        <v>0</v>
      </c>
      <c r="C3188">
        <v>24.9</v>
      </c>
      <c r="D3188">
        <v>6.7</v>
      </c>
      <c r="E3188">
        <v>15.8</v>
      </c>
      <c r="G3188" s="3">
        <f t="shared" si="1350"/>
        <v>0</v>
      </c>
      <c r="H3188" s="3">
        <f t="shared" si="1351"/>
        <v>0</v>
      </c>
      <c r="I3188" s="10">
        <f t="shared" si="1325"/>
        <v>0</v>
      </c>
      <c r="J3188" s="3">
        <f t="shared" si="1326"/>
        <v>0</v>
      </c>
      <c r="K3188" s="3">
        <f t="shared" si="1327"/>
        <v>0</v>
      </c>
      <c r="L3188" s="15">
        <f t="shared" si="1328"/>
        <v>0</v>
      </c>
      <c r="M3188" s="3">
        <f t="shared" si="1329"/>
        <v>0</v>
      </c>
      <c r="N3188" s="15">
        <f t="shared" si="1330"/>
        <v>0</v>
      </c>
      <c r="O3188" s="15">
        <f t="shared" si="1331"/>
        <v>0</v>
      </c>
      <c r="P3188" s="15">
        <f t="shared" si="1332"/>
        <v>0</v>
      </c>
      <c r="Q3188" s="3">
        <f t="shared" si="1349"/>
        <v>6</v>
      </c>
      <c r="R3188" s="3">
        <f t="shared" si="1333"/>
        <v>-2.08</v>
      </c>
      <c r="S3188" s="16">
        <f t="shared" si="1334"/>
        <v>-32.864000000000004</v>
      </c>
      <c r="T3188" s="3">
        <f t="shared" si="1335"/>
        <v>0</v>
      </c>
      <c r="U3188" s="3">
        <f t="shared" si="1336"/>
        <v>0</v>
      </c>
      <c r="V3188" s="3">
        <f t="shared" si="1337"/>
        <v>0</v>
      </c>
      <c r="W3188" s="19">
        <f t="shared" si="1338"/>
        <v>0</v>
      </c>
      <c r="X3188" s="19">
        <f t="shared" si="1339"/>
        <v>0</v>
      </c>
      <c r="Y3188" s="19">
        <f t="shared" si="1340"/>
        <v>0</v>
      </c>
      <c r="Z3188" s="2">
        <f t="shared" si="1341"/>
        <v>0</v>
      </c>
      <c r="AA3188" s="2">
        <f t="shared" si="1342"/>
        <v>0</v>
      </c>
      <c r="AB3188">
        <v>0</v>
      </c>
      <c r="AC3188">
        <v>0</v>
      </c>
      <c r="AD3188">
        <v>0</v>
      </c>
      <c r="AE3188">
        <v>0</v>
      </c>
      <c r="AF3188" s="2">
        <f t="shared" si="1343"/>
        <v>0</v>
      </c>
      <c r="AG3188" t="b">
        <f t="shared" si="1344"/>
        <v>0</v>
      </c>
      <c r="AH3188" s="2" t="str">
        <f t="shared" si="1345"/>
        <v/>
      </c>
      <c r="AI3188" t="str">
        <f t="shared" si="1346"/>
        <v/>
      </c>
      <c r="AJ3188" s="2" t="str">
        <f t="shared" si="1347"/>
        <v/>
      </c>
      <c r="AK3188" s="2" t="str">
        <f t="shared" si="1348"/>
        <v/>
      </c>
    </row>
    <row r="3189" spans="1:37" x14ac:dyDescent="0.3">
      <c r="A3189" s="18">
        <v>41431</v>
      </c>
      <c r="B3189">
        <v>0</v>
      </c>
      <c r="C3189">
        <v>24.8</v>
      </c>
      <c r="D3189">
        <v>10.7</v>
      </c>
      <c r="E3189">
        <v>17.75</v>
      </c>
      <c r="G3189" s="3">
        <f t="shared" si="1350"/>
        <v>0</v>
      </c>
      <c r="H3189" s="3">
        <f t="shared" si="1351"/>
        <v>0</v>
      </c>
      <c r="I3189" s="10">
        <f t="shared" si="1325"/>
        <v>0</v>
      </c>
      <c r="J3189" s="3">
        <f t="shared" si="1326"/>
        <v>0</v>
      </c>
      <c r="K3189" s="3">
        <f t="shared" si="1327"/>
        <v>0</v>
      </c>
      <c r="L3189" s="15">
        <f t="shared" si="1328"/>
        <v>0</v>
      </c>
      <c r="M3189" s="3">
        <f t="shared" si="1329"/>
        <v>0</v>
      </c>
      <c r="N3189" s="15">
        <f t="shared" si="1330"/>
        <v>0</v>
      </c>
      <c r="O3189" s="15">
        <f t="shared" si="1331"/>
        <v>0</v>
      </c>
      <c r="P3189" s="15">
        <f t="shared" si="1332"/>
        <v>0</v>
      </c>
      <c r="Q3189" s="3">
        <f t="shared" si="1349"/>
        <v>6</v>
      </c>
      <c r="R3189" s="3">
        <f t="shared" si="1333"/>
        <v>-2.08</v>
      </c>
      <c r="S3189" s="16">
        <f t="shared" si="1334"/>
        <v>-36.92</v>
      </c>
      <c r="T3189" s="3">
        <f t="shared" si="1335"/>
        <v>0</v>
      </c>
      <c r="U3189" s="3">
        <f t="shared" si="1336"/>
        <v>0</v>
      </c>
      <c r="V3189" s="3">
        <f t="shared" si="1337"/>
        <v>0</v>
      </c>
      <c r="W3189" s="19">
        <f t="shared" si="1338"/>
        <v>0</v>
      </c>
      <c r="X3189" s="19">
        <f t="shared" si="1339"/>
        <v>0</v>
      </c>
      <c r="Y3189" s="19">
        <f t="shared" si="1340"/>
        <v>0</v>
      </c>
      <c r="Z3189" s="2">
        <f t="shared" si="1341"/>
        <v>0</v>
      </c>
      <c r="AA3189" s="2">
        <f t="shared" si="1342"/>
        <v>0</v>
      </c>
      <c r="AB3189">
        <v>0</v>
      </c>
      <c r="AC3189">
        <v>0</v>
      </c>
      <c r="AD3189">
        <v>0</v>
      </c>
      <c r="AE3189">
        <v>0</v>
      </c>
      <c r="AF3189" s="2">
        <f t="shared" si="1343"/>
        <v>0</v>
      </c>
      <c r="AG3189" t="b">
        <f t="shared" si="1344"/>
        <v>0</v>
      </c>
      <c r="AH3189" s="2" t="str">
        <f t="shared" si="1345"/>
        <v/>
      </c>
      <c r="AI3189" t="str">
        <f t="shared" si="1346"/>
        <v/>
      </c>
      <c r="AJ3189" s="2" t="str">
        <f t="shared" si="1347"/>
        <v/>
      </c>
      <c r="AK3189" s="2" t="str">
        <f t="shared" si="1348"/>
        <v/>
      </c>
    </row>
    <row r="3190" spans="1:37" x14ac:dyDescent="0.3">
      <c r="A3190" s="18">
        <v>41432</v>
      </c>
      <c r="B3190">
        <v>0</v>
      </c>
      <c r="C3190">
        <v>24.4</v>
      </c>
      <c r="D3190">
        <v>11</v>
      </c>
      <c r="E3190">
        <v>17.7</v>
      </c>
      <c r="G3190" s="3">
        <f t="shared" si="1350"/>
        <v>0</v>
      </c>
      <c r="H3190" s="3">
        <f t="shared" si="1351"/>
        <v>0</v>
      </c>
      <c r="I3190" s="10">
        <f t="shared" si="1325"/>
        <v>0</v>
      </c>
      <c r="J3190" s="3">
        <f t="shared" si="1326"/>
        <v>0</v>
      </c>
      <c r="K3190" s="3">
        <f t="shared" si="1327"/>
        <v>0</v>
      </c>
      <c r="L3190" s="15">
        <f t="shared" si="1328"/>
        <v>0</v>
      </c>
      <c r="M3190" s="3">
        <f t="shared" si="1329"/>
        <v>0</v>
      </c>
      <c r="N3190" s="15">
        <f t="shared" si="1330"/>
        <v>0</v>
      </c>
      <c r="O3190" s="15">
        <f t="shared" si="1331"/>
        <v>0</v>
      </c>
      <c r="P3190" s="15">
        <f t="shared" si="1332"/>
        <v>0</v>
      </c>
      <c r="Q3190" s="3">
        <f t="shared" si="1349"/>
        <v>6</v>
      </c>
      <c r="R3190" s="3">
        <f t="shared" si="1333"/>
        <v>-2.08</v>
      </c>
      <c r="S3190" s="16">
        <f t="shared" si="1334"/>
        <v>-36.816000000000003</v>
      </c>
      <c r="T3190" s="3">
        <f t="shared" si="1335"/>
        <v>0</v>
      </c>
      <c r="U3190" s="3">
        <f t="shared" si="1336"/>
        <v>0</v>
      </c>
      <c r="V3190" s="3">
        <f t="shared" si="1337"/>
        <v>0</v>
      </c>
      <c r="W3190" s="19">
        <f t="shared" si="1338"/>
        <v>0</v>
      </c>
      <c r="X3190" s="19">
        <f t="shared" si="1339"/>
        <v>0</v>
      </c>
      <c r="Y3190" s="19">
        <f t="shared" si="1340"/>
        <v>0</v>
      </c>
      <c r="Z3190" s="2">
        <f t="shared" si="1341"/>
        <v>0</v>
      </c>
      <c r="AA3190" s="2">
        <f t="shared" si="1342"/>
        <v>0</v>
      </c>
      <c r="AB3190">
        <v>0</v>
      </c>
      <c r="AC3190">
        <v>0</v>
      </c>
      <c r="AD3190">
        <v>0</v>
      </c>
      <c r="AE3190">
        <v>0</v>
      </c>
      <c r="AF3190" s="2">
        <f t="shared" si="1343"/>
        <v>0</v>
      </c>
      <c r="AG3190" t="b">
        <f t="shared" si="1344"/>
        <v>0</v>
      </c>
      <c r="AH3190" s="2" t="str">
        <f t="shared" si="1345"/>
        <v/>
      </c>
      <c r="AI3190" t="str">
        <f t="shared" si="1346"/>
        <v/>
      </c>
      <c r="AJ3190" s="2" t="str">
        <f t="shared" si="1347"/>
        <v/>
      </c>
      <c r="AK3190" s="2" t="str">
        <f t="shared" si="1348"/>
        <v/>
      </c>
    </row>
    <row r="3191" spans="1:37" x14ac:dyDescent="0.3">
      <c r="A3191" s="18">
        <v>41433</v>
      </c>
      <c r="B3191">
        <v>0</v>
      </c>
      <c r="C3191">
        <v>22.7</v>
      </c>
      <c r="D3191">
        <v>10.8</v>
      </c>
      <c r="E3191">
        <v>16.75</v>
      </c>
      <c r="G3191" s="3">
        <f t="shared" si="1350"/>
        <v>0</v>
      </c>
      <c r="H3191" s="3">
        <f t="shared" si="1351"/>
        <v>0</v>
      </c>
      <c r="I3191" s="10">
        <f t="shared" si="1325"/>
        <v>0</v>
      </c>
      <c r="J3191" s="3">
        <f t="shared" si="1326"/>
        <v>0</v>
      </c>
      <c r="K3191" s="3">
        <f t="shared" si="1327"/>
        <v>0</v>
      </c>
      <c r="L3191" s="15">
        <f t="shared" si="1328"/>
        <v>0</v>
      </c>
      <c r="M3191" s="3">
        <f t="shared" si="1329"/>
        <v>0</v>
      </c>
      <c r="N3191" s="15">
        <f t="shared" si="1330"/>
        <v>0</v>
      </c>
      <c r="O3191" s="15">
        <f t="shared" si="1331"/>
        <v>0</v>
      </c>
      <c r="P3191" s="15">
        <f t="shared" si="1332"/>
        <v>0</v>
      </c>
      <c r="Q3191" s="3">
        <f t="shared" si="1349"/>
        <v>6</v>
      </c>
      <c r="R3191" s="3">
        <f t="shared" si="1333"/>
        <v>-2.08</v>
      </c>
      <c r="S3191" s="16">
        <f t="shared" si="1334"/>
        <v>-34.840000000000003</v>
      </c>
      <c r="T3191" s="3">
        <f t="shared" si="1335"/>
        <v>0</v>
      </c>
      <c r="U3191" s="3">
        <f t="shared" si="1336"/>
        <v>0</v>
      </c>
      <c r="V3191" s="3">
        <f t="shared" si="1337"/>
        <v>0</v>
      </c>
      <c r="W3191" s="19">
        <f t="shared" si="1338"/>
        <v>0</v>
      </c>
      <c r="X3191" s="19">
        <f t="shared" si="1339"/>
        <v>0</v>
      </c>
      <c r="Y3191" s="19">
        <f t="shared" si="1340"/>
        <v>0</v>
      </c>
      <c r="Z3191" s="2">
        <f t="shared" si="1341"/>
        <v>0</v>
      </c>
      <c r="AA3191" s="2">
        <f t="shared" si="1342"/>
        <v>0</v>
      </c>
      <c r="AB3191">
        <v>0</v>
      </c>
      <c r="AC3191">
        <v>0</v>
      </c>
      <c r="AD3191">
        <v>0</v>
      </c>
      <c r="AE3191">
        <v>0</v>
      </c>
      <c r="AF3191" s="2">
        <f t="shared" si="1343"/>
        <v>0</v>
      </c>
      <c r="AG3191" t="b">
        <f t="shared" si="1344"/>
        <v>0</v>
      </c>
      <c r="AH3191" s="2" t="str">
        <f t="shared" si="1345"/>
        <v/>
      </c>
      <c r="AI3191" t="str">
        <f t="shared" si="1346"/>
        <v/>
      </c>
      <c r="AJ3191" s="2" t="str">
        <f t="shared" si="1347"/>
        <v/>
      </c>
      <c r="AK3191" s="2" t="str">
        <f t="shared" si="1348"/>
        <v/>
      </c>
    </row>
    <row r="3192" spans="1:37" x14ac:dyDescent="0.3">
      <c r="A3192" s="18">
        <v>41434</v>
      </c>
      <c r="B3192">
        <v>0</v>
      </c>
      <c r="C3192">
        <v>23.8</v>
      </c>
      <c r="D3192">
        <v>9.5</v>
      </c>
      <c r="E3192">
        <v>16.649999999999999</v>
      </c>
      <c r="G3192" s="3">
        <f t="shared" si="1350"/>
        <v>0</v>
      </c>
      <c r="H3192" s="3">
        <f t="shared" si="1351"/>
        <v>0</v>
      </c>
      <c r="I3192" s="10">
        <f t="shared" si="1325"/>
        <v>0</v>
      </c>
      <c r="J3192" s="3">
        <f t="shared" si="1326"/>
        <v>0</v>
      </c>
      <c r="K3192" s="3">
        <f t="shared" si="1327"/>
        <v>0</v>
      </c>
      <c r="L3192" s="15">
        <f t="shared" si="1328"/>
        <v>0</v>
      </c>
      <c r="M3192" s="3">
        <f t="shared" si="1329"/>
        <v>0</v>
      </c>
      <c r="N3192" s="15">
        <f t="shared" si="1330"/>
        <v>0</v>
      </c>
      <c r="O3192" s="15">
        <f t="shared" si="1331"/>
        <v>0</v>
      </c>
      <c r="P3192" s="15">
        <f t="shared" si="1332"/>
        <v>0</v>
      </c>
      <c r="Q3192" s="3">
        <f t="shared" si="1349"/>
        <v>6</v>
      </c>
      <c r="R3192" s="3">
        <f t="shared" si="1333"/>
        <v>-2.08</v>
      </c>
      <c r="S3192" s="16">
        <f t="shared" si="1334"/>
        <v>-34.631999999999998</v>
      </c>
      <c r="T3192" s="3">
        <f t="shared" si="1335"/>
        <v>0</v>
      </c>
      <c r="U3192" s="3">
        <f t="shared" si="1336"/>
        <v>0</v>
      </c>
      <c r="V3192" s="3">
        <f t="shared" si="1337"/>
        <v>0</v>
      </c>
      <c r="W3192" s="19">
        <f t="shared" si="1338"/>
        <v>0</v>
      </c>
      <c r="X3192" s="19">
        <f t="shared" si="1339"/>
        <v>0</v>
      </c>
      <c r="Y3192" s="19">
        <f t="shared" si="1340"/>
        <v>0</v>
      </c>
      <c r="Z3192" s="2">
        <f t="shared" si="1341"/>
        <v>0</v>
      </c>
      <c r="AA3192" s="2">
        <f t="shared" si="1342"/>
        <v>0</v>
      </c>
      <c r="AB3192">
        <v>0</v>
      </c>
      <c r="AC3192">
        <v>0</v>
      </c>
      <c r="AD3192">
        <v>0</v>
      </c>
      <c r="AE3192">
        <v>0</v>
      </c>
      <c r="AF3192" s="2">
        <f t="shared" si="1343"/>
        <v>0</v>
      </c>
      <c r="AG3192" t="b">
        <f t="shared" si="1344"/>
        <v>0</v>
      </c>
      <c r="AH3192" s="2" t="str">
        <f t="shared" si="1345"/>
        <v/>
      </c>
      <c r="AI3192" t="str">
        <f t="shared" si="1346"/>
        <v/>
      </c>
      <c r="AJ3192" s="2" t="str">
        <f t="shared" si="1347"/>
        <v/>
      </c>
      <c r="AK3192" s="2" t="str">
        <f t="shared" si="1348"/>
        <v/>
      </c>
    </row>
    <row r="3193" spans="1:37" x14ac:dyDescent="0.3">
      <c r="A3193" s="18">
        <v>41435</v>
      </c>
      <c r="B3193">
        <v>0</v>
      </c>
      <c r="C3193">
        <v>21.1</v>
      </c>
      <c r="D3193">
        <v>7.1</v>
      </c>
      <c r="E3193">
        <v>14.1</v>
      </c>
      <c r="G3193" s="3">
        <f t="shared" si="1350"/>
        <v>0</v>
      </c>
      <c r="H3193" s="3">
        <f t="shared" si="1351"/>
        <v>0</v>
      </c>
      <c r="I3193" s="10">
        <f t="shared" si="1325"/>
        <v>0</v>
      </c>
      <c r="J3193" s="3">
        <f t="shared" si="1326"/>
        <v>0</v>
      </c>
      <c r="K3193" s="3">
        <f t="shared" si="1327"/>
        <v>0</v>
      </c>
      <c r="L3193" s="15">
        <f t="shared" si="1328"/>
        <v>0</v>
      </c>
      <c r="M3193" s="3">
        <f t="shared" si="1329"/>
        <v>0</v>
      </c>
      <c r="N3193" s="15">
        <f t="shared" si="1330"/>
        <v>0</v>
      </c>
      <c r="O3193" s="15">
        <f t="shared" si="1331"/>
        <v>0</v>
      </c>
      <c r="P3193" s="15">
        <f t="shared" si="1332"/>
        <v>0</v>
      </c>
      <c r="Q3193" s="3">
        <f t="shared" si="1349"/>
        <v>6</v>
      </c>
      <c r="R3193" s="3">
        <f t="shared" si="1333"/>
        <v>-2.08</v>
      </c>
      <c r="S3193" s="16">
        <f t="shared" si="1334"/>
        <v>-29.327999999999999</v>
      </c>
      <c r="T3193" s="3">
        <f t="shared" si="1335"/>
        <v>0</v>
      </c>
      <c r="U3193" s="3">
        <f t="shared" si="1336"/>
        <v>0</v>
      </c>
      <c r="V3193" s="3">
        <f t="shared" si="1337"/>
        <v>0</v>
      </c>
      <c r="W3193" s="19">
        <f t="shared" si="1338"/>
        <v>0</v>
      </c>
      <c r="X3193" s="19">
        <f t="shared" si="1339"/>
        <v>0</v>
      </c>
      <c r="Y3193" s="19">
        <f t="shared" si="1340"/>
        <v>0</v>
      </c>
      <c r="Z3193" s="2">
        <f t="shared" si="1341"/>
        <v>0</v>
      </c>
      <c r="AA3193" s="2">
        <f t="shared" si="1342"/>
        <v>0</v>
      </c>
      <c r="AB3193">
        <v>0</v>
      </c>
      <c r="AC3193">
        <v>0</v>
      </c>
      <c r="AD3193">
        <v>0</v>
      </c>
      <c r="AE3193">
        <v>0</v>
      </c>
      <c r="AF3193" s="2">
        <f t="shared" si="1343"/>
        <v>0</v>
      </c>
      <c r="AG3193" t="b">
        <f t="shared" si="1344"/>
        <v>0</v>
      </c>
      <c r="AH3193" s="2" t="str">
        <f t="shared" si="1345"/>
        <v/>
      </c>
      <c r="AI3193" t="str">
        <f t="shared" si="1346"/>
        <v/>
      </c>
      <c r="AJ3193" s="2" t="str">
        <f t="shared" si="1347"/>
        <v/>
      </c>
      <c r="AK3193" s="2" t="str">
        <f t="shared" si="1348"/>
        <v/>
      </c>
    </row>
    <row r="3194" spans="1:37" x14ac:dyDescent="0.3">
      <c r="A3194" s="18">
        <v>41436</v>
      </c>
      <c r="B3194">
        <v>0</v>
      </c>
      <c r="C3194">
        <v>17.5</v>
      </c>
      <c r="D3194">
        <v>4.9000000000000004</v>
      </c>
      <c r="E3194">
        <v>11.2</v>
      </c>
      <c r="G3194" s="3">
        <f t="shared" si="1350"/>
        <v>0</v>
      </c>
      <c r="H3194" s="3">
        <f t="shared" si="1351"/>
        <v>0</v>
      </c>
      <c r="I3194" s="10">
        <f t="shared" si="1325"/>
        <v>0</v>
      </c>
      <c r="J3194" s="3">
        <f t="shared" si="1326"/>
        <v>0</v>
      </c>
      <c r="K3194" s="3">
        <f t="shared" si="1327"/>
        <v>0</v>
      </c>
      <c r="L3194" s="15">
        <f t="shared" si="1328"/>
        <v>0</v>
      </c>
      <c r="M3194" s="3">
        <f t="shared" si="1329"/>
        <v>0</v>
      </c>
      <c r="N3194" s="15">
        <f t="shared" si="1330"/>
        <v>0</v>
      </c>
      <c r="O3194" s="15">
        <f t="shared" si="1331"/>
        <v>0</v>
      </c>
      <c r="P3194" s="15">
        <f t="shared" si="1332"/>
        <v>0</v>
      </c>
      <c r="Q3194" s="3">
        <f t="shared" si="1349"/>
        <v>6</v>
      </c>
      <c r="R3194" s="3">
        <f t="shared" si="1333"/>
        <v>-2.08</v>
      </c>
      <c r="S3194" s="16">
        <f t="shared" si="1334"/>
        <v>-23.295999999999999</v>
      </c>
      <c r="T3194" s="3">
        <f t="shared" si="1335"/>
        <v>0</v>
      </c>
      <c r="U3194" s="3">
        <f t="shared" si="1336"/>
        <v>0</v>
      </c>
      <c r="V3194" s="3">
        <f t="shared" si="1337"/>
        <v>0</v>
      </c>
      <c r="W3194" s="19">
        <f t="shared" si="1338"/>
        <v>0</v>
      </c>
      <c r="X3194" s="19">
        <f t="shared" si="1339"/>
        <v>0</v>
      </c>
      <c r="Y3194" s="19">
        <f t="shared" si="1340"/>
        <v>0</v>
      </c>
      <c r="Z3194" s="2">
        <f t="shared" si="1341"/>
        <v>0</v>
      </c>
      <c r="AA3194" s="2">
        <f t="shared" si="1342"/>
        <v>0</v>
      </c>
      <c r="AB3194">
        <v>0</v>
      </c>
      <c r="AC3194">
        <v>0</v>
      </c>
      <c r="AD3194">
        <v>0</v>
      </c>
      <c r="AE3194">
        <v>0</v>
      </c>
      <c r="AF3194" s="2">
        <f t="shared" si="1343"/>
        <v>0</v>
      </c>
      <c r="AG3194" t="b">
        <f t="shared" si="1344"/>
        <v>0</v>
      </c>
      <c r="AH3194" s="2" t="str">
        <f t="shared" si="1345"/>
        <v/>
      </c>
      <c r="AI3194" t="str">
        <f t="shared" si="1346"/>
        <v/>
      </c>
      <c r="AJ3194" s="2" t="str">
        <f t="shared" si="1347"/>
        <v/>
      </c>
      <c r="AK3194" s="2" t="str">
        <f t="shared" si="1348"/>
        <v/>
      </c>
    </row>
    <row r="3195" spans="1:37" x14ac:dyDescent="0.3">
      <c r="A3195" s="18">
        <v>41437</v>
      </c>
      <c r="B3195">
        <v>7.62</v>
      </c>
      <c r="C3195">
        <v>10.1</v>
      </c>
      <c r="D3195">
        <v>4.8</v>
      </c>
      <c r="E3195">
        <v>7.45</v>
      </c>
      <c r="G3195" s="3">
        <f t="shared" si="1350"/>
        <v>0</v>
      </c>
      <c r="H3195" s="3">
        <f t="shared" si="1351"/>
        <v>0</v>
      </c>
      <c r="I3195" s="10">
        <f t="shared" si="1325"/>
        <v>0</v>
      </c>
      <c r="J3195" s="3">
        <f t="shared" si="1326"/>
        <v>0</v>
      </c>
      <c r="K3195" s="3">
        <f t="shared" si="1327"/>
        <v>7.62</v>
      </c>
      <c r="L3195" s="15">
        <f t="shared" si="1328"/>
        <v>0</v>
      </c>
      <c r="M3195" s="3">
        <f t="shared" si="1329"/>
        <v>-1.905</v>
      </c>
      <c r="N3195" s="15">
        <f t="shared" si="1330"/>
        <v>0</v>
      </c>
      <c r="O3195" s="15">
        <f t="shared" si="1331"/>
        <v>0</v>
      </c>
      <c r="P3195" s="15">
        <f t="shared" si="1332"/>
        <v>0</v>
      </c>
      <c r="Q3195" s="3">
        <f t="shared" si="1349"/>
        <v>6</v>
      </c>
      <c r="R3195" s="3">
        <f t="shared" si="1333"/>
        <v>-2.08</v>
      </c>
      <c r="S3195" s="16">
        <f t="shared" si="1334"/>
        <v>-15.496</v>
      </c>
      <c r="T3195" s="3">
        <f t="shared" si="1335"/>
        <v>0</v>
      </c>
      <c r="U3195" s="3">
        <f t="shared" si="1336"/>
        <v>0</v>
      </c>
      <c r="V3195" s="3">
        <f t="shared" si="1337"/>
        <v>0</v>
      </c>
      <c r="W3195" s="19">
        <f t="shared" si="1338"/>
        <v>0</v>
      </c>
      <c r="X3195" s="19">
        <f t="shared" si="1339"/>
        <v>0</v>
      </c>
      <c r="Y3195" s="19">
        <f t="shared" si="1340"/>
        <v>0</v>
      </c>
      <c r="Z3195" s="2">
        <f t="shared" si="1341"/>
        <v>0</v>
      </c>
      <c r="AA3195" s="2">
        <f t="shared" si="1342"/>
        <v>0</v>
      </c>
      <c r="AB3195">
        <v>0</v>
      </c>
      <c r="AC3195">
        <v>0</v>
      </c>
      <c r="AD3195">
        <v>0</v>
      </c>
      <c r="AE3195">
        <v>0</v>
      </c>
      <c r="AF3195" s="2">
        <f t="shared" si="1343"/>
        <v>0</v>
      </c>
      <c r="AG3195" t="b">
        <f t="shared" si="1344"/>
        <v>0</v>
      </c>
      <c r="AH3195" s="2" t="str">
        <f t="shared" si="1345"/>
        <v/>
      </c>
      <c r="AI3195" t="str">
        <f t="shared" si="1346"/>
        <v/>
      </c>
      <c r="AJ3195" s="2" t="str">
        <f t="shared" si="1347"/>
        <v/>
      </c>
      <c r="AK3195" s="2" t="str">
        <f t="shared" si="1348"/>
        <v/>
      </c>
    </row>
    <row r="3196" spans="1:37" x14ac:dyDescent="0.3">
      <c r="A3196" s="18">
        <v>41438</v>
      </c>
      <c r="B3196">
        <v>0</v>
      </c>
      <c r="C3196">
        <v>11.7</v>
      </c>
      <c r="D3196">
        <v>5.7</v>
      </c>
      <c r="E3196">
        <v>8.6999999999999993</v>
      </c>
      <c r="G3196" s="3">
        <f t="shared" si="1350"/>
        <v>0</v>
      </c>
      <c r="H3196" s="3">
        <f t="shared" si="1351"/>
        <v>0</v>
      </c>
      <c r="I3196" s="10">
        <f t="shared" si="1325"/>
        <v>0</v>
      </c>
      <c r="J3196" s="3">
        <f t="shared" si="1326"/>
        <v>0</v>
      </c>
      <c r="K3196" s="3">
        <f t="shared" si="1327"/>
        <v>0</v>
      </c>
      <c r="L3196" s="15">
        <f t="shared" si="1328"/>
        <v>0</v>
      </c>
      <c r="M3196" s="3">
        <f t="shared" si="1329"/>
        <v>0</v>
      </c>
      <c r="N3196" s="15">
        <f t="shared" si="1330"/>
        <v>0</v>
      </c>
      <c r="O3196" s="15">
        <f t="shared" si="1331"/>
        <v>0</v>
      </c>
      <c r="P3196" s="15">
        <f t="shared" si="1332"/>
        <v>0</v>
      </c>
      <c r="Q3196" s="3">
        <f t="shared" si="1349"/>
        <v>6</v>
      </c>
      <c r="R3196" s="3">
        <f t="shared" si="1333"/>
        <v>-2.08</v>
      </c>
      <c r="S3196" s="16">
        <f t="shared" si="1334"/>
        <v>-18.096</v>
      </c>
      <c r="T3196" s="3">
        <f t="shared" si="1335"/>
        <v>0</v>
      </c>
      <c r="U3196" s="3">
        <f t="shared" si="1336"/>
        <v>0</v>
      </c>
      <c r="V3196" s="3">
        <f t="shared" si="1337"/>
        <v>0</v>
      </c>
      <c r="W3196" s="19">
        <f t="shared" si="1338"/>
        <v>0</v>
      </c>
      <c r="X3196" s="19">
        <f t="shared" si="1339"/>
        <v>0</v>
      </c>
      <c r="Y3196" s="19">
        <f t="shared" si="1340"/>
        <v>0</v>
      </c>
      <c r="Z3196" s="2">
        <f t="shared" si="1341"/>
        <v>0</v>
      </c>
      <c r="AA3196" s="2">
        <f t="shared" si="1342"/>
        <v>0</v>
      </c>
      <c r="AB3196">
        <v>0</v>
      </c>
      <c r="AC3196">
        <v>0</v>
      </c>
      <c r="AD3196">
        <v>0</v>
      </c>
      <c r="AE3196">
        <v>0</v>
      </c>
      <c r="AF3196" s="2">
        <f t="shared" si="1343"/>
        <v>0</v>
      </c>
      <c r="AG3196" t="b">
        <f t="shared" si="1344"/>
        <v>0</v>
      </c>
      <c r="AH3196" s="2" t="str">
        <f t="shared" si="1345"/>
        <v/>
      </c>
      <c r="AI3196" t="str">
        <f t="shared" si="1346"/>
        <v/>
      </c>
      <c r="AJ3196" s="2" t="str">
        <f t="shared" si="1347"/>
        <v/>
      </c>
      <c r="AK3196" s="2" t="str">
        <f t="shared" si="1348"/>
        <v/>
      </c>
    </row>
    <row r="3197" spans="1:37" x14ac:dyDescent="0.3">
      <c r="A3197" s="18">
        <v>41439</v>
      </c>
      <c r="B3197">
        <v>0</v>
      </c>
      <c r="C3197">
        <v>9.3000000000000007</v>
      </c>
      <c r="D3197">
        <v>4.9000000000000004</v>
      </c>
      <c r="E3197">
        <v>7.1</v>
      </c>
      <c r="G3197" s="3">
        <f t="shared" si="1350"/>
        <v>0</v>
      </c>
      <c r="H3197" s="3">
        <f t="shared" si="1351"/>
        <v>0</v>
      </c>
      <c r="I3197" s="10">
        <f t="shared" si="1325"/>
        <v>0</v>
      </c>
      <c r="J3197" s="3">
        <f t="shared" si="1326"/>
        <v>0</v>
      </c>
      <c r="K3197" s="3">
        <f t="shared" si="1327"/>
        <v>0</v>
      </c>
      <c r="L3197" s="15">
        <f t="shared" si="1328"/>
        <v>0</v>
      </c>
      <c r="M3197" s="3">
        <f t="shared" si="1329"/>
        <v>0</v>
      </c>
      <c r="N3197" s="15">
        <f t="shared" si="1330"/>
        <v>0</v>
      </c>
      <c r="O3197" s="15">
        <f t="shared" si="1331"/>
        <v>0</v>
      </c>
      <c r="P3197" s="15">
        <f t="shared" si="1332"/>
        <v>0</v>
      </c>
      <c r="Q3197" s="3">
        <f t="shared" si="1349"/>
        <v>6</v>
      </c>
      <c r="R3197" s="3">
        <f t="shared" si="1333"/>
        <v>-2.08</v>
      </c>
      <c r="S3197" s="16">
        <f t="shared" si="1334"/>
        <v>-14.767999999999999</v>
      </c>
      <c r="T3197" s="3">
        <f t="shared" si="1335"/>
        <v>0</v>
      </c>
      <c r="U3197" s="3">
        <f t="shared" si="1336"/>
        <v>0</v>
      </c>
      <c r="V3197" s="3">
        <f t="shared" si="1337"/>
        <v>0</v>
      </c>
      <c r="W3197" s="19">
        <f t="shared" si="1338"/>
        <v>0</v>
      </c>
      <c r="X3197" s="19">
        <f t="shared" si="1339"/>
        <v>0</v>
      </c>
      <c r="Y3197" s="19">
        <f t="shared" si="1340"/>
        <v>0</v>
      </c>
      <c r="Z3197" s="2">
        <f t="shared" si="1341"/>
        <v>0</v>
      </c>
      <c r="AA3197" s="2">
        <f t="shared" si="1342"/>
        <v>0</v>
      </c>
      <c r="AB3197">
        <v>0</v>
      </c>
      <c r="AC3197">
        <v>0</v>
      </c>
      <c r="AD3197">
        <v>0</v>
      </c>
      <c r="AE3197">
        <v>0</v>
      </c>
      <c r="AF3197" s="2">
        <f t="shared" si="1343"/>
        <v>0</v>
      </c>
      <c r="AG3197" t="b">
        <f t="shared" si="1344"/>
        <v>0</v>
      </c>
      <c r="AH3197" s="2" t="str">
        <f t="shared" si="1345"/>
        <v/>
      </c>
      <c r="AI3197" t="str">
        <f t="shared" si="1346"/>
        <v/>
      </c>
      <c r="AJ3197" s="2" t="str">
        <f t="shared" si="1347"/>
        <v/>
      </c>
      <c r="AK3197" s="2" t="str">
        <f t="shared" si="1348"/>
        <v/>
      </c>
    </row>
    <row r="3198" spans="1:37" x14ac:dyDescent="0.3">
      <c r="A3198" s="18">
        <v>41440</v>
      </c>
      <c r="B3198">
        <v>0</v>
      </c>
      <c r="C3198">
        <v>18.3</v>
      </c>
      <c r="D3198">
        <v>3.4</v>
      </c>
      <c r="E3198">
        <v>10.85</v>
      </c>
      <c r="G3198" s="3">
        <f t="shared" si="1350"/>
        <v>0</v>
      </c>
      <c r="H3198" s="3">
        <f t="shared" si="1351"/>
        <v>0</v>
      </c>
      <c r="I3198" s="10">
        <f t="shared" si="1325"/>
        <v>0</v>
      </c>
      <c r="J3198" s="3">
        <f t="shared" si="1326"/>
        <v>0</v>
      </c>
      <c r="K3198" s="3">
        <f t="shared" si="1327"/>
        <v>0</v>
      </c>
      <c r="L3198" s="15">
        <f t="shared" si="1328"/>
        <v>0</v>
      </c>
      <c r="M3198" s="3">
        <f t="shared" si="1329"/>
        <v>0</v>
      </c>
      <c r="N3198" s="15">
        <f t="shared" si="1330"/>
        <v>0</v>
      </c>
      <c r="O3198" s="15">
        <f t="shared" si="1331"/>
        <v>0</v>
      </c>
      <c r="P3198" s="15">
        <f t="shared" si="1332"/>
        <v>0</v>
      </c>
      <c r="Q3198" s="3">
        <f t="shared" si="1349"/>
        <v>6</v>
      </c>
      <c r="R3198" s="3">
        <f t="shared" si="1333"/>
        <v>-2.08</v>
      </c>
      <c r="S3198" s="16">
        <f t="shared" si="1334"/>
        <v>-22.568000000000001</v>
      </c>
      <c r="T3198" s="3">
        <f t="shared" si="1335"/>
        <v>0</v>
      </c>
      <c r="U3198" s="3">
        <f t="shared" si="1336"/>
        <v>0</v>
      </c>
      <c r="V3198" s="3">
        <f t="shared" si="1337"/>
        <v>0</v>
      </c>
      <c r="W3198" s="19">
        <f t="shared" si="1338"/>
        <v>0</v>
      </c>
      <c r="X3198" s="19">
        <f t="shared" si="1339"/>
        <v>0</v>
      </c>
      <c r="Y3198" s="19">
        <f t="shared" si="1340"/>
        <v>0</v>
      </c>
      <c r="Z3198" s="2">
        <f t="shared" si="1341"/>
        <v>0</v>
      </c>
      <c r="AA3198" s="2">
        <f t="shared" si="1342"/>
        <v>0</v>
      </c>
      <c r="AB3198">
        <v>0</v>
      </c>
      <c r="AC3198">
        <v>0</v>
      </c>
      <c r="AD3198">
        <v>0</v>
      </c>
      <c r="AE3198">
        <v>0</v>
      </c>
      <c r="AF3198" s="2">
        <f t="shared" si="1343"/>
        <v>0</v>
      </c>
      <c r="AG3198" t="b">
        <f t="shared" si="1344"/>
        <v>0</v>
      </c>
      <c r="AH3198" s="2" t="str">
        <f t="shared" si="1345"/>
        <v/>
      </c>
      <c r="AI3198" t="str">
        <f t="shared" si="1346"/>
        <v/>
      </c>
      <c r="AJ3198" s="2" t="str">
        <f t="shared" si="1347"/>
        <v/>
      </c>
      <c r="AK3198" s="2" t="str">
        <f t="shared" si="1348"/>
        <v/>
      </c>
    </row>
    <row r="3199" spans="1:37" x14ac:dyDescent="0.3">
      <c r="A3199" s="18">
        <v>41441</v>
      </c>
      <c r="B3199">
        <v>0</v>
      </c>
      <c r="C3199">
        <v>21.2</v>
      </c>
      <c r="D3199">
        <v>7.4</v>
      </c>
      <c r="E3199">
        <v>14.3</v>
      </c>
      <c r="G3199" s="3">
        <f t="shared" si="1350"/>
        <v>0</v>
      </c>
      <c r="H3199" s="3">
        <f t="shared" si="1351"/>
        <v>0</v>
      </c>
      <c r="I3199" s="10">
        <f t="shared" si="1325"/>
        <v>0</v>
      </c>
      <c r="J3199" s="3">
        <f t="shared" si="1326"/>
        <v>0</v>
      </c>
      <c r="K3199" s="3">
        <f t="shared" si="1327"/>
        <v>0</v>
      </c>
      <c r="L3199" s="15">
        <f t="shared" si="1328"/>
        <v>0</v>
      </c>
      <c r="M3199" s="3">
        <f t="shared" si="1329"/>
        <v>0</v>
      </c>
      <c r="N3199" s="15">
        <f t="shared" si="1330"/>
        <v>0</v>
      </c>
      <c r="O3199" s="15">
        <f t="shared" si="1331"/>
        <v>0</v>
      </c>
      <c r="P3199" s="15">
        <f t="shared" si="1332"/>
        <v>0</v>
      </c>
      <c r="Q3199" s="3">
        <f t="shared" si="1349"/>
        <v>6</v>
      </c>
      <c r="R3199" s="3">
        <f t="shared" si="1333"/>
        <v>-2.08</v>
      </c>
      <c r="S3199" s="16">
        <f t="shared" si="1334"/>
        <v>-29.744000000000003</v>
      </c>
      <c r="T3199" s="3">
        <f t="shared" si="1335"/>
        <v>0</v>
      </c>
      <c r="U3199" s="3">
        <f t="shared" si="1336"/>
        <v>0</v>
      </c>
      <c r="V3199" s="3">
        <f t="shared" si="1337"/>
        <v>0</v>
      </c>
      <c r="W3199" s="19">
        <f t="shared" si="1338"/>
        <v>0</v>
      </c>
      <c r="X3199" s="19">
        <f t="shared" si="1339"/>
        <v>0</v>
      </c>
      <c r="Y3199" s="19">
        <f t="shared" si="1340"/>
        <v>0</v>
      </c>
      <c r="Z3199" s="2">
        <f t="shared" si="1341"/>
        <v>0</v>
      </c>
      <c r="AA3199" s="2">
        <f t="shared" si="1342"/>
        <v>0</v>
      </c>
      <c r="AB3199">
        <v>0</v>
      </c>
      <c r="AC3199">
        <v>0</v>
      </c>
      <c r="AD3199">
        <v>0</v>
      </c>
      <c r="AE3199">
        <v>0</v>
      </c>
      <c r="AF3199" s="2">
        <f t="shared" si="1343"/>
        <v>0</v>
      </c>
      <c r="AG3199" t="b">
        <f t="shared" si="1344"/>
        <v>0</v>
      </c>
      <c r="AH3199" s="2" t="str">
        <f t="shared" si="1345"/>
        <v/>
      </c>
      <c r="AI3199" t="str">
        <f t="shared" si="1346"/>
        <v/>
      </c>
      <c r="AJ3199" s="2" t="str">
        <f t="shared" si="1347"/>
        <v/>
      </c>
      <c r="AK3199" s="2" t="str">
        <f t="shared" si="1348"/>
        <v/>
      </c>
    </row>
    <row r="3200" spans="1:37" x14ac:dyDescent="0.3">
      <c r="A3200" s="18">
        <v>41442</v>
      </c>
      <c r="B3200">
        <v>0</v>
      </c>
      <c r="C3200">
        <v>20.399999999999999</v>
      </c>
      <c r="D3200">
        <v>8.1</v>
      </c>
      <c r="E3200">
        <v>14.25</v>
      </c>
      <c r="G3200" s="3">
        <f t="shared" si="1350"/>
        <v>0</v>
      </c>
      <c r="H3200" s="3">
        <f t="shared" si="1351"/>
        <v>0</v>
      </c>
      <c r="I3200" s="10">
        <f t="shared" si="1325"/>
        <v>0</v>
      </c>
      <c r="J3200" s="3">
        <f t="shared" si="1326"/>
        <v>0</v>
      </c>
      <c r="K3200" s="3">
        <f t="shared" si="1327"/>
        <v>0</v>
      </c>
      <c r="L3200" s="15">
        <f t="shared" si="1328"/>
        <v>0</v>
      </c>
      <c r="M3200" s="3">
        <f t="shared" si="1329"/>
        <v>0</v>
      </c>
      <c r="N3200" s="15">
        <f t="shared" si="1330"/>
        <v>0</v>
      </c>
      <c r="O3200" s="15">
        <f t="shared" si="1331"/>
        <v>0</v>
      </c>
      <c r="P3200" s="15">
        <f t="shared" si="1332"/>
        <v>0</v>
      </c>
      <c r="Q3200" s="3">
        <f t="shared" si="1349"/>
        <v>6</v>
      </c>
      <c r="R3200" s="3">
        <f t="shared" si="1333"/>
        <v>-2.08</v>
      </c>
      <c r="S3200" s="16">
        <f t="shared" si="1334"/>
        <v>-29.64</v>
      </c>
      <c r="T3200" s="3">
        <f t="shared" si="1335"/>
        <v>0</v>
      </c>
      <c r="U3200" s="3">
        <f t="shared" si="1336"/>
        <v>0</v>
      </c>
      <c r="V3200" s="3">
        <f t="shared" si="1337"/>
        <v>0</v>
      </c>
      <c r="W3200" s="19">
        <f t="shared" si="1338"/>
        <v>0</v>
      </c>
      <c r="X3200" s="19">
        <f t="shared" si="1339"/>
        <v>0</v>
      </c>
      <c r="Y3200" s="19">
        <f t="shared" si="1340"/>
        <v>0</v>
      </c>
      <c r="Z3200" s="2">
        <f t="shared" si="1341"/>
        <v>0</v>
      </c>
      <c r="AA3200" s="2">
        <f t="shared" si="1342"/>
        <v>0</v>
      </c>
      <c r="AB3200">
        <v>0</v>
      </c>
      <c r="AC3200">
        <v>0</v>
      </c>
      <c r="AD3200">
        <v>0</v>
      </c>
      <c r="AE3200">
        <v>0</v>
      </c>
      <c r="AF3200" s="2">
        <f t="shared" si="1343"/>
        <v>0</v>
      </c>
      <c r="AG3200" t="b">
        <f t="shared" si="1344"/>
        <v>0</v>
      </c>
      <c r="AH3200" s="2" t="str">
        <f t="shared" si="1345"/>
        <v/>
      </c>
      <c r="AI3200" t="str">
        <f t="shared" si="1346"/>
        <v/>
      </c>
      <c r="AJ3200" s="2" t="str">
        <f t="shared" si="1347"/>
        <v/>
      </c>
      <c r="AK3200" s="2" t="str">
        <f t="shared" si="1348"/>
        <v/>
      </c>
    </row>
    <row r="3201" spans="1:37" x14ac:dyDescent="0.3">
      <c r="A3201" s="18">
        <v>41443</v>
      </c>
      <c r="B3201">
        <v>0</v>
      </c>
      <c r="C3201">
        <v>19.600000000000001</v>
      </c>
      <c r="D3201">
        <v>8</v>
      </c>
      <c r="E3201">
        <v>13.8</v>
      </c>
      <c r="G3201" s="3">
        <f t="shared" si="1350"/>
        <v>0</v>
      </c>
      <c r="H3201" s="3">
        <f t="shared" si="1351"/>
        <v>0</v>
      </c>
      <c r="I3201" s="10">
        <f t="shared" si="1325"/>
        <v>0</v>
      </c>
      <c r="J3201" s="3">
        <f t="shared" si="1326"/>
        <v>0</v>
      </c>
      <c r="K3201" s="3">
        <f t="shared" si="1327"/>
        <v>0</v>
      </c>
      <c r="L3201" s="15">
        <f t="shared" si="1328"/>
        <v>0</v>
      </c>
      <c r="M3201" s="3">
        <f t="shared" si="1329"/>
        <v>0</v>
      </c>
      <c r="N3201" s="15">
        <f t="shared" si="1330"/>
        <v>0</v>
      </c>
      <c r="O3201" s="15">
        <f t="shared" si="1331"/>
        <v>0</v>
      </c>
      <c r="P3201" s="15">
        <f t="shared" si="1332"/>
        <v>0</v>
      </c>
      <c r="Q3201" s="3">
        <f t="shared" si="1349"/>
        <v>6</v>
      </c>
      <c r="R3201" s="3">
        <f t="shared" si="1333"/>
        <v>-2.08</v>
      </c>
      <c r="S3201" s="16">
        <f t="shared" si="1334"/>
        <v>-28.704000000000004</v>
      </c>
      <c r="T3201" s="3">
        <f t="shared" si="1335"/>
        <v>0</v>
      </c>
      <c r="U3201" s="3">
        <f t="shared" si="1336"/>
        <v>0</v>
      </c>
      <c r="V3201" s="3">
        <f t="shared" si="1337"/>
        <v>0</v>
      </c>
      <c r="W3201" s="19">
        <f t="shared" si="1338"/>
        <v>0</v>
      </c>
      <c r="X3201" s="19">
        <f t="shared" si="1339"/>
        <v>0</v>
      </c>
      <c r="Y3201" s="19">
        <f t="shared" si="1340"/>
        <v>0</v>
      </c>
      <c r="Z3201" s="2">
        <f t="shared" si="1341"/>
        <v>0</v>
      </c>
      <c r="AA3201" s="2">
        <f t="shared" si="1342"/>
        <v>0</v>
      </c>
      <c r="AB3201">
        <v>0</v>
      </c>
      <c r="AC3201">
        <v>0</v>
      </c>
      <c r="AD3201">
        <v>0</v>
      </c>
      <c r="AE3201">
        <v>0</v>
      </c>
      <c r="AF3201" s="2">
        <f t="shared" si="1343"/>
        <v>0</v>
      </c>
      <c r="AG3201" t="b">
        <f t="shared" si="1344"/>
        <v>0</v>
      </c>
      <c r="AH3201" s="2" t="str">
        <f t="shared" si="1345"/>
        <v/>
      </c>
      <c r="AI3201" t="str">
        <f t="shared" si="1346"/>
        <v/>
      </c>
      <c r="AJ3201" s="2" t="str">
        <f t="shared" si="1347"/>
        <v/>
      </c>
      <c r="AK3201" s="2" t="str">
        <f t="shared" si="1348"/>
        <v/>
      </c>
    </row>
    <row r="3202" spans="1:37" x14ac:dyDescent="0.3">
      <c r="A3202" s="18">
        <v>41444</v>
      </c>
      <c r="B3202">
        <v>15.24</v>
      </c>
      <c r="C3202">
        <v>13.3</v>
      </c>
      <c r="D3202">
        <v>6.2</v>
      </c>
      <c r="E3202">
        <v>9.75</v>
      </c>
      <c r="G3202" s="3">
        <f t="shared" si="1350"/>
        <v>0</v>
      </c>
      <c r="H3202" s="3">
        <f t="shared" si="1351"/>
        <v>0</v>
      </c>
      <c r="I3202" s="10">
        <f t="shared" si="1325"/>
        <v>0</v>
      </c>
      <c r="J3202" s="3">
        <f t="shared" si="1326"/>
        <v>0</v>
      </c>
      <c r="K3202" s="3">
        <f t="shared" si="1327"/>
        <v>15.24</v>
      </c>
      <c r="L3202" s="15">
        <f t="shared" si="1328"/>
        <v>0</v>
      </c>
      <c r="M3202" s="3">
        <f t="shared" si="1329"/>
        <v>-3.81</v>
      </c>
      <c r="N3202" s="15">
        <f t="shared" si="1330"/>
        <v>0</v>
      </c>
      <c r="O3202" s="15">
        <f t="shared" si="1331"/>
        <v>0</v>
      </c>
      <c r="P3202" s="15">
        <f t="shared" si="1332"/>
        <v>0</v>
      </c>
      <c r="Q3202" s="3">
        <f t="shared" si="1349"/>
        <v>6</v>
      </c>
      <c r="R3202" s="3">
        <f t="shared" si="1333"/>
        <v>-2.08</v>
      </c>
      <c r="S3202" s="16">
        <f t="shared" si="1334"/>
        <v>-20.28</v>
      </c>
      <c r="T3202" s="3">
        <f t="shared" si="1335"/>
        <v>0</v>
      </c>
      <c r="U3202" s="3">
        <f t="shared" si="1336"/>
        <v>0</v>
      </c>
      <c r="V3202" s="3">
        <f t="shared" si="1337"/>
        <v>0</v>
      </c>
      <c r="W3202" s="19">
        <f t="shared" si="1338"/>
        <v>0</v>
      </c>
      <c r="X3202" s="19">
        <f t="shared" si="1339"/>
        <v>0</v>
      </c>
      <c r="Y3202" s="19">
        <f t="shared" si="1340"/>
        <v>0</v>
      </c>
      <c r="Z3202" s="2">
        <f t="shared" si="1341"/>
        <v>0</v>
      </c>
      <c r="AA3202" s="2">
        <f t="shared" si="1342"/>
        <v>0</v>
      </c>
      <c r="AB3202">
        <v>0</v>
      </c>
      <c r="AC3202">
        <v>0</v>
      </c>
      <c r="AD3202">
        <v>0</v>
      </c>
      <c r="AE3202">
        <v>0</v>
      </c>
      <c r="AF3202" s="2">
        <f t="shared" si="1343"/>
        <v>0</v>
      </c>
      <c r="AG3202" t="b">
        <f t="shared" si="1344"/>
        <v>0</v>
      </c>
      <c r="AH3202" s="2" t="str">
        <f t="shared" si="1345"/>
        <v/>
      </c>
      <c r="AI3202" t="str">
        <f t="shared" si="1346"/>
        <v/>
      </c>
      <c r="AJ3202" s="2" t="str">
        <f t="shared" si="1347"/>
        <v/>
      </c>
      <c r="AK3202" s="2" t="str">
        <f t="shared" si="1348"/>
        <v/>
      </c>
    </row>
    <row r="3203" spans="1:37" x14ac:dyDescent="0.3">
      <c r="A3203" s="18">
        <v>41445</v>
      </c>
      <c r="B3203">
        <v>17.78</v>
      </c>
      <c r="C3203">
        <v>9.1</v>
      </c>
      <c r="D3203">
        <v>5.5</v>
      </c>
      <c r="E3203">
        <v>7.3</v>
      </c>
      <c r="G3203" s="3">
        <f t="shared" si="1350"/>
        <v>0</v>
      </c>
      <c r="H3203" s="3">
        <f t="shared" si="1351"/>
        <v>0</v>
      </c>
      <c r="I3203" s="10">
        <f t="shared" si="1325"/>
        <v>0</v>
      </c>
      <c r="J3203" s="3">
        <f t="shared" si="1326"/>
        <v>0</v>
      </c>
      <c r="K3203" s="3">
        <f t="shared" si="1327"/>
        <v>17.78</v>
      </c>
      <c r="L3203" s="15">
        <f t="shared" si="1328"/>
        <v>0</v>
      </c>
      <c r="M3203" s="3">
        <f t="shared" si="1329"/>
        <v>-4.4450000000000003</v>
      </c>
      <c r="N3203" s="15">
        <f t="shared" si="1330"/>
        <v>0</v>
      </c>
      <c r="O3203" s="15">
        <f t="shared" si="1331"/>
        <v>0</v>
      </c>
      <c r="P3203" s="15">
        <f t="shared" si="1332"/>
        <v>0</v>
      </c>
      <c r="Q3203" s="3">
        <f t="shared" si="1349"/>
        <v>6</v>
      </c>
      <c r="R3203" s="3">
        <f t="shared" si="1333"/>
        <v>-2.08</v>
      </c>
      <c r="S3203" s="16">
        <f t="shared" si="1334"/>
        <v>-15.183999999999999</v>
      </c>
      <c r="T3203" s="3">
        <f t="shared" si="1335"/>
        <v>0</v>
      </c>
      <c r="U3203" s="3">
        <f t="shared" si="1336"/>
        <v>0</v>
      </c>
      <c r="V3203" s="3">
        <f t="shared" si="1337"/>
        <v>0</v>
      </c>
      <c r="W3203" s="19">
        <f t="shared" si="1338"/>
        <v>0</v>
      </c>
      <c r="X3203" s="19">
        <f t="shared" si="1339"/>
        <v>0</v>
      </c>
      <c r="Y3203" s="19">
        <f t="shared" si="1340"/>
        <v>0</v>
      </c>
      <c r="Z3203" s="2">
        <f t="shared" si="1341"/>
        <v>0</v>
      </c>
      <c r="AA3203" s="2">
        <f t="shared" si="1342"/>
        <v>0</v>
      </c>
      <c r="AB3203">
        <v>0</v>
      </c>
      <c r="AC3203">
        <v>0</v>
      </c>
      <c r="AD3203">
        <v>0</v>
      </c>
      <c r="AE3203">
        <v>0</v>
      </c>
      <c r="AF3203" s="2">
        <f t="shared" si="1343"/>
        <v>0</v>
      </c>
      <c r="AG3203" t="b">
        <f t="shared" si="1344"/>
        <v>0</v>
      </c>
      <c r="AH3203" s="2" t="str">
        <f t="shared" si="1345"/>
        <v/>
      </c>
      <c r="AI3203" t="str">
        <f t="shared" si="1346"/>
        <v/>
      </c>
      <c r="AJ3203" s="2" t="str">
        <f t="shared" si="1347"/>
        <v/>
      </c>
      <c r="AK3203" s="2" t="str">
        <f t="shared" si="1348"/>
        <v/>
      </c>
    </row>
    <row r="3204" spans="1:37" x14ac:dyDescent="0.3">
      <c r="A3204" s="18">
        <v>41446</v>
      </c>
      <c r="B3204">
        <v>0</v>
      </c>
      <c r="C3204">
        <v>11.4</v>
      </c>
      <c r="D3204">
        <v>4.8</v>
      </c>
      <c r="E3204">
        <v>8.1</v>
      </c>
      <c r="G3204" s="3">
        <f t="shared" si="1350"/>
        <v>0</v>
      </c>
      <c r="H3204" s="3">
        <f t="shared" si="1351"/>
        <v>0</v>
      </c>
      <c r="I3204" s="10">
        <f t="shared" si="1325"/>
        <v>0</v>
      </c>
      <c r="J3204" s="3">
        <f t="shared" si="1326"/>
        <v>0</v>
      </c>
      <c r="K3204" s="3">
        <f t="shared" si="1327"/>
        <v>0</v>
      </c>
      <c r="L3204" s="15">
        <f t="shared" si="1328"/>
        <v>0</v>
      </c>
      <c r="M3204" s="3">
        <f t="shared" si="1329"/>
        <v>0</v>
      </c>
      <c r="N3204" s="15">
        <f t="shared" si="1330"/>
        <v>0</v>
      </c>
      <c r="O3204" s="15">
        <f t="shared" si="1331"/>
        <v>0</v>
      </c>
      <c r="P3204" s="15">
        <f t="shared" si="1332"/>
        <v>0</v>
      </c>
      <c r="Q3204" s="3">
        <f t="shared" si="1349"/>
        <v>6</v>
      </c>
      <c r="R3204" s="3">
        <f t="shared" si="1333"/>
        <v>-2.08</v>
      </c>
      <c r="S3204" s="16">
        <f t="shared" si="1334"/>
        <v>-16.847999999999999</v>
      </c>
      <c r="T3204" s="3">
        <f t="shared" si="1335"/>
        <v>0</v>
      </c>
      <c r="U3204" s="3">
        <f t="shared" si="1336"/>
        <v>0</v>
      </c>
      <c r="V3204" s="3">
        <f t="shared" si="1337"/>
        <v>0</v>
      </c>
      <c r="W3204" s="19">
        <f t="shared" si="1338"/>
        <v>0</v>
      </c>
      <c r="X3204" s="19">
        <f t="shared" si="1339"/>
        <v>0</v>
      </c>
      <c r="Y3204" s="19">
        <f t="shared" si="1340"/>
        <v>0</v>
      </c>
      <c r="Z3204" s="2">
        <f t="shared" si="1341"/>
        <v>0</v>
      </c>
      <c r="AA3204" s="2">
        <f t="shared" si="1342"/>
        <v>0</v>
      </c>
      <c r="AB3204">
        <v>0</v>
      </c>
      <c r="AC3204">
        <v>0</v>
      </c>
      <c r="AD3204">
        <v>0</v>
      </c>
      <c r="AE3204">
        <v>0</v>
      </c>
      <c r="AF3204" s="2">
        <f t="shared" si="1343"/>
        <v>0</v>
      </c>
      <c r="AG3204" t="b">
        <f t="shared" si="1344"/>
        <v>0</v>
      </c>
      <c r="AH3204" s="2" t="str">
        <f t="shared" si="1345"/>
        <v/>
      </c>
      <c r="AI3204" t="str">
        <f t="shared" si="1346"/>
        <v/>
      </c>
      <c r="AJ3204" s="2" t="str">
        <f t="shared" si="1347"/>
        <v/>
      </c>
      <c r="AK3204" s="2" t="str">
        <f t="shared" si="1348"/>
        <v/>
      </c>
    </row>
    <row r="3205" spans="1:37" x14ac:dyDescent="0.3">
      <c r="A3205" s="18">
        <v>41447</v>
      </c>
      <c r="B3205">
        <v>0</v>
      </c>
      <c r="C3205">
        <v>12.3</v>
      </c>
      <c r="D3205">
        <v>6.5</v>
      </c>
      <c r="E3205">
        <v>9.4</v>
      </c>
      <c r="G3205" s="3">
        <f t="shared" si="1350"/>
        <v>0</v>
      </c>
      <c r="H3205" s="3">
        <f t="shared" si="1351"/>
        <v>0</v>
      </c>
      <c r="I3205" s="10">
        <f t="shared" si="1325"/>
        <v>0</v>
      </c>
      <c r="J3205" s="3">
        <f t="shared" si="1326"/>
        <v>0</v>
      </c>
      <c r="K3205" s="3">
        <f t="shared" si="1327"/>
        <v>0</v>
      </c>
      <c r="L3205" s="15">
        <f t="shared" si="1328"/>
        <v>0</v>
      </c>
      <c r="M3205" s="3">
        <f t="shared" si="1329"/>
        <v>0</v>
      </c>
      <c r="N3205" s="15">
        <f t="shared" si="1330"/>
        <v>0</v>
      </c>
      <c r="O3205" s="15">
        <f t="shared" si="1331"/>
        <v>0</v>
      </c>
      <c r="P3205" s="15">
        <f t="shared" si="1332"/>
        <v>0</v>
      </c>
      <c r="Q3205" s="3">
        <f t="shared" si="1349"/>
        <v>6</v>
      </c>
      <c r="R3205" s="3">
        <f t="shared" si="1333"/>
        <v>-2.08</v>
      </c>
      <c r="S3205" s="16">
        <f t="shared" si="1334"/>
        <v>-19.552000000000003</v>
      </c>
      <c r="T3205" s="3">
        <f t="shared" si="1335"/>
        <v>0</v>
      </c>
      <c r="U3205" s="3">
        <f t="shared" si="1336"/>
        <v>0</v>
      </c>
      <c r="V3205" s="3">
        <f t="shared" si="1337"/>
        <v>0</v>
      </c>
      <c r="W3205" s="19">
        <f t="shared" si="1338"/>
        <v>0</v>
      </c>
      <c r="X3205" s="19">
        <f t="shared" si="1339"/>
        <v>0</v>
      </c>
      <c r="Y3205" s="19">
        <f t="shared" si="1340"/>
        <v>0</v>
      </c>
      <c r="Z3205" s="2">
        <f t="shared" si="1341"/>
        <v>0</v>
      </c>
      <c r="AA3205" s="2">
        <f t="shared" si="1342"/>
        <v>0</v>
      </c>
      <c r="AB3205">
        <v>0</v>
      </c>
      <c r="AC3205">
        <v>0</v>
      </c>
      <c r="AD3205">
        <v>0</v>
      </c>
      <c r="AE3205">
        <v>0</v>
      </c>
      <c r="AF3205" s="2">
        <f t="shared" si="1343"/>
        <v>0</v>
      </c>
      <c r="AG3205" t="b">
        <f t="shared" si="1344"/>
        <v>0</v>
      </c>
      <c r="AH3205" s="2" t="str">
        <f t="shared" si="1345"/>
        <v/>
      </c>
      <c r="AI3205" t="str">
        <f t="shared" si="1346"/>
        <v/>
      </c>
      <c r="AJ3205" s="2" t="str">
        <f t="shared" si="1347"/>
        <v/>
      </c>
      <c r="AK3205" s="2" t="str">
        <f t="shared" si="1348"/>
        <v/>
      </c>
    </row>
    <row r="3206" spans="1:37" x14ac:dyDescent="0.3">
      <c r="A3206" s="18">
        <v>41448</v>
      </c>
      <c r="B3206">
        <v>0</v>
      </c>
      <c r="C3206">
        <v>19.8</v>
      </c>
      <c r="D3206">
        <v>5.8</v>
      </c>
      <c r="E3206">
        <v>12.8</v>
      </c>
      <c r="G3206" s="3">
        <f t="shared" si="1350"/>
        <v>0</v>
      </c>
      <c r="H3206" s="3">
        <f t="shared" si="1351"/>
        <v>0</v>
      </c>
      <c r="I3206" s="10">
        <f t="shared" si="1325"/>
        <v>0</v>
      </c>
      <c r="J3206" s="3">
        <f t="shared" si="1326"/>
        <v>0</v>
      </c>
      <c r="K3206" s="3">
        <f t="shared" si="1327"/>
        <v>0</v>
      </c>
      <c r="L3206" s="15">
        <f t="shared" si="1328"/>
        <v>0</v>
      </c>
      <c r="M3206" s="3">
        <f t="shared" si="1329"/>
        <v>0</v>
      </c>
      <c r="N3206" s="15">
        <f t="shared" si="1330"/>
        <v>0</v>
      </c>
      <c r="O3206" s="15">
        <f t="shared" si="1331"/>
        <v>0</v>
      </c>
      <c r="P3206" s="15">
        <f t="shared" si="1332"/>
        <v>0</v>
      </c>
      <c r="Q3206" s="3">
        <f t="shared" si="1349"/>
        <v>6</v>
      </c>
      <c r="R3206" s="3">
        <f t="shared" si="1333"/>
        <v>-2.08</v>
      </c>
      <c r="S3206" s="16">
        <f t="shared" si="1334"/>
        <v>-26.624000000000002</v>
      </c>
      <c r="T3206" s="3">
        <f t="shared" si="1335"/>
        <v>0</v>
      </c>
      <c r="U3206" s="3">
        <f t="shared" si="1336"/>
        <v>0</v>
      </c>
      <c r="V3206" s="3">
        <f t="shared" si="1337"/>
        <v>0</v>
      </c>
      <c r="W3206" s="19">
        <f t="shared" si="1338"/>
        <v>0</v>
      </c>
      <c r="X3206" s="19">
        <f t="shared" si="1339"/>
        <v>0</v>
      </c>
      <c r="Y3206" s="19">
        <f t="shared" si="1340"/>
        <v>0</v>
      </c>
      <c r="Z3206" s="2">
        <f t="shared" si="1341"/>
        <v>0</v>
      </c>
      <c r="AA3206" s="2">
        <f t="shared" si="1342"/>
        <v>0</v>
      </c>
      <c r="AB3206">
        <v>0</v>
      </c>
      <c r="AC3206">
        <v>0</v>
      </c>
      <c r="AD3206">
        <v>0</v>
      </c>
      <c r="AE3206">
        <v>0</v>
      </c>
      <c r="AF3206" s="2">
        <f t="shared" si="1343"/>
        <v>0</v>
      </c>
      <c r="AG3206" t="b">
        <f t="shared" si="1344"/>
        <v>0</v>
      </c>
      <c r="AH3206" s="2" t="str">
        <f t="shared" si="1345"/>
        <v/>
      </c>
      <c r="AI3206" t="str">
        <f t="shared" si="1346"/>
        <v/>
      </c>
      <c r="AJ3206" s="2" t="str">
        <f t="shared" si="1347"/>
        <v/>
      </c>
      <c r="AK3206" s="2" t="str">
        <f t="shared" si="1348"/>
        <v/>
      </c>
    </row>
    <row r="3207" spans="1:37" x14ac:dyDescent="0.3">
      <c r="A3207" s="18">
        <v>41449</v>
      </c>
      <c r="B3207">
        <v>5.08</v>
      </c>
      <c r="C3207">
        <v>15.1</v>
      </c>
      <c r="D3207">
        <v>10.199999999999999</v>
      </c>
      <c r="E3207">
        <v>12.65</v>
      </c>
      <c r="G3207" s="3">
        <f t="shared" si="1350"/>
        <v>0</v>
      </c>
      <c r="H3207" s="3">
        <f t="shared" si="1351"/>
        <v>0</v>
      </c>
      <c r="I3207" s="10">
        <f t="shared" si="1325"/>
        <v>0</v>
      </c>
      <c r="J3207" s="3">
        <f t="shared" si="1326"/>
        <v>0</v>
      </c>
      <c r="K3207" s="3">
        <f t="shared" si="1327"/>
        <v>5.08</v>
      </c>
      <c r="L3207" s="15">
        <f t="shared" si="1328"/>
        <v>0</v>
      </c>
      <c r="M3207" s="3">
        <f t="shared" si="1329"/>
        <v>-1.27</v>
      </c>
      <c r="N3207" s="15">
        <f t="shared" si="1330"/>
        <v>0</v>
      </c>
      <c r="O3207" s="15">
        <f t="shared" si="1331"/>
        <v>0</v>
      </c>
      <c r="P3207" s="15">
        <f t="shared" si="1332"/>
        <v>0</v>
      </c>
      <c r="Q3207" s="3">
        <f t="shared" si="1349"/>
        <v>6</v>
      </c>
      <c r="R3207" s="3">
        <f t="shared" si="1333"/>
        <v>-2.08</v>
      </c>
      <c r="S3207" s="16">
        <f t="shared" si="1334"/>
        <v>-26.312000000000001</v>
      </c>
      <c r="T3207" s="3">
        <f t="shared" si="1335"/>
        <v>0</v>
      </c>
      <c r="U3207" s="3">
        <f t="shared" si="1336"/>
        <v>0</v>
      </c>
      <c r="V3207" s="3">
        <f t="shared" si="1337"/>
        <v>0</v>
      </c>
      <c r="W3207" s="19">
        <f t="shared" si="1338"/>
        <v>0</v>
      </c>
      <c r="X3207" s="19">
        <f t="shared" si="1339"/>
        <v>0</v>
      </c>
      <c r="Y3207" s="19">
        <f t="shared" si="1340"/>
        <v>0</v>
      </c>
      <c r="Z3207" s="2">
        <f t="shared" si="1341"/>
        <v>0</v>
      </c>
      <c r="AA3207" s="2">
        <f t="shared" si="1342"/>
        <v>0</v>
      </c>
      <c r="AB3207">
        <v>0</v>
      </c>
      <c r="AC3207">
        <v>0</v>
      </c>
      <c r="AD3207">
        <v>0</v>
      </c>
      <c r="AE3207">
        <v>0</v>
      </c>
      <c r="AF3207" s="2">
        <f t="shared" si="1343"/>
        <v>0</v>
      </c>
      <c r="AG3207" t="b">
        <f t="shared" si="1344"/>
        <v>0</v>
      </c>
      <c r="AH3207" s="2" t="str">
        <f t="shared" si="1345"/>
        <v/>
      </c>
      <c r="AI3207" t="str">
        <f t="shared" si="1346"/>
        <v/>
      </c>
      <c r="AJ3207" s="2" t="str">
        <f t="shared" si="1347"/>
        <v/>
      </c>
      <c r="AK3207" s="2" t="str">
        <f t="shared" si="1348"/>
        <v/>
      </c>
    </row>
    <row r="3208" spans="1:37" x14ac:dyDescent="0.3">
      <c r="A3208" s="18">
        <v>41450</v>
      </c>
      <c r="B3208">
        <v>12.7</v>
      </c>
      <c r="C3208">
        <v>11.5</v>
      </c>
      <c r="D3208">
        <v>8</v>
      </c>
      <c r="E3208">
        <v>9.75</v>
      </c>
      <c r="G3208" s="3">
        <f t="shared" si="1350"/>
        <v>0</v>
      </c>
      <c r="H3208" s="3">
        <f t="shared" si="1351"/>
        <v>0</v>
      </c>
      <c r="I3208" s="10">
        <f t="shared" si="1325"/>
        <v>0</v>
      </c>
      <c r="J3208" s="3">
        <f t="shared" si="1326"/>
        <v>0</v>
      </c>
      <c r="K3208" s="3">
        <f t="shared" si="1327"/>
        <v>12.7</v>
      </c>
      <c r="L3208" s="15">
        <f t="shared" si="1328"/>
        <v>0</v>
      </c>
      <c r="M3208" s="3">
        <f t="shared" si="1329"/>
        <v>-3.1749999999999998</v>
      </c>
      <c r="N3208" s="15">
        <f t="shared" si="1330"/>
        <v>0</v>
      </c>
      <c r="O3208" s="15">
        <f t="shared" si="1331"/>
        <v>0</v>
      </c>
      <c r="P3208" s="15">
        <f t="shared" si="1332"/>
        <v>0</v>
      </c>
      <c r="Q3208" s="3">
        <f t="shared" si="1349"/>
        <v>6</v>
      </c>
      <c r="R3208" s="3">
        <f t="shared" si="1333"/>
        <v>-2.08</v>
      </c>
      <c r="S3208" s="16">
        <f t="shared" si="1334"/>
        <v>-20.28</v>
      </c>
      <c r="T3208" s="3">
        <f t="shared" si="1335"/>
        <v>0</v>
      </c>
      <c r="U3208" s="3">
        <f t="shared" si="1336"/>
        <v>0</v>
      </c>
      <c r="V3208" s="3">
        <f t="shared" si="1337"/>
        <v>0</v>
      </c>
      <c r="W3208" s="19">
        <f t="shared" si="1338"/>
        <v>0</v>
      </c>
      <c r="X3208" s="19">
        <f t="shared" si="1339"/>
        <v>0</v>
      </c>
      <c r="Y3208" s="19">
        <f t="shared" si="1340"/>
        <v>0</v>
      </c>
      <c r="Z3208" s="2">
        <f t="shared" si="1341"/>
        <v>0</v>
      </c>
      <c r="AA3208" s="2">
        <f t="shared" si="1342"/>
        <v>0</v>
      </c>
      <c r="AB3208">
        <v>0</v>
      </c>
      <c r="AC3208">
        <v>0</v>
      </c>
      <c r="AD3208">
        <v>0</v>
      </c>
      <c r="AE3208">
        <v>0</v>
      </c>
      <c r="AF3208" s="2">
        <f t="shared" si="1343"/>
        <v>0</v>
      </c>
      <c r="AG3208" t="b">
        <f t="shared" si="1344"/>
        <v>0</v>
      </c>
      <c r="AH3208" s="2" t="str">
        <f t="shared" si="1345"/>
        <v/>
      </c>
      <c r="AI3208" t="str">
        <f t="shared" si="1346"/>
        <v/>
      </c>
      <c r="AJ3208" s="2" t="str">
        <f t="shared" si="1347"/>
        <v/>
      </c>
      <c r="AK3208" s="2" t="str">
        <f t="shared" si="1348"/>
        <v/>
      </c>
    </row>
    <row r="3209" spans="1:37" x14ac:dyDescent="0.3">
      <c r="A3209" s="18">
        <v>41451</v>
      </c>
      <c r="B3209">
        <v>20.32</v>
      </c>
      <c r="C3209">
        <v>14.8</v>
      </c>
      <c r="D3209">
        <v>9.1999999999999993</v>
      </c>
      <c r="E3209">
        <v>12</v>
      </c>
      <c r="G3209" s="3">
        <f t="shared" si="1350"/>
        <v>0</v>
      </c>
      <c r="H3209" s="3">
        <f t="shared" si="1351"/>
        <v>0</v>
      </c>
      <c r="I3209" s="10">
        <f t="shared" si="1325"/>
        <v>0</v>
      </c>
      <c r="J3209" s="3">
        <f t="shared" si="1326"/>
        <v>0</v>
      </c>
      <c r="K3209" s="3">
        <f t="shared" si="1327"/>
        <v>20.32</v>
      </c>
      <c r="L3209" s="15">
        <f t="shared" si="1328"/>
        <v>0</v>
      </c>
      <c r="M3209" s="3">
        <f t="shared" si="1329"/>
        <v>-5.08</v>
      </c>
      <c r="N3209" s="15">
        <f t="shared" si="1330"/>
        <v>0</v>
      </c>
      <c r="O3209" s="15">
        <f t="shared" si="1331"/>
        <v>0</v>
      </c>
      <c r="P3209" s="15">
        <f t="shared" si="1332"/>
        <v>0</v>
      </c>
      <c r="Q3209" s="3">
        <f t="shared" si="1349"/>
        <v>6</v>
      </c>
      <c r="R3209" s="3">
        <f t="shared" si="1333"/>
        <v>-2.08</v>
      </c>
      <c r="S3209" s="16">
        <f t="shared" si="1334"/>
        <v>-24.96</v>
      </c>
      <c r="T3209" s="3">
        <f t="shared" si="1335"/>
        <v>0</v>
      </c>
      <c r="U3209" s="3">
        <f t="shared" si="1336"/>
        <v>0</v>
      </c>
      <c r="V3209" s="3">
        <f t="shared" si="1337"/>
        <v>0</v>
      </c>
      <c r="W3209" s="19">
        <f t="shared" si="1338"/>
        <v>0</v>
      </c>
      <c r="X3209" s="19">
        <f t="shared" si="1339"/>
        <v>0</v>
      </c>
      <c r="Y3209" s="19">
        <f t="shared" si="1340"/>
        <v>0</v>
      </c>
      <c r="Z3209" s="2">
        <f t="shared" si="1341"/>
        <v>0</v>
      </c>
      <c r="AA3209" s="2">
        <f t="shared" si="1342"/>
        <v>0</v>
      </c>
      <c r="AB3209">
        <v>0</v>
      </c>
      <c r="AC3209">
        <v>0</v>
      </c>
      <c r="AD3209">
        <v>0</v>
      </c>
      <c r="AE3209">
        <v>0</v>
      </c>
      <c r="AF3209" s="2">
        <f t="shared" si="1343"/>
        <v>0</v>
      </c>
      <c r="AG3209" t="b">
        <f t="shared" si="1344"/>
        <v>0</v>
      </c>
      <c r="AH3209" s="2" t="str">
        <f t="shared" si="1345"/>
        <v/>
      </c>
      <c r="AI3209" t="str">
        <f t="shared" si="1346"/>
        <v/>
      </c>
      <c r="AJ3209" s="2" t="str">
        <f t="shared" si="1347"/>
        <v/>
      </c>
      <c r="AK3209" s="2" t="str">
        <f t="shared" si="1348"/>
        <v/>
      </c>
    </row>
    <row r="3210" spans="1:37" x14ac:dyDescent="0.3">
      <c r="A3210" s="18">
        <v>41452</v>
      </c>
      <c r="B3210">
        <v>0</v>
      </c>
      <c r="C3210">
        <v>12.8</v>
      </c>
      <c r="D3210">
        <v>9.9</v>
      </c>
      <c r="E3210">
        <v>11.35</v>
      </c>
      <c r="G3210" s="3">
        <f t="shared" si="1350"/>
        <v>0</v>
      </c>
      <c r="H3210" s="3">
        <f t="shared" si="1351"/>
        <v>0</v>
      </c>
      <c r="I3210" s="10">
        <f t="shared" si="1325"/>
        <v>0</v>
      </c>
      <c r="J3210" s="3">
        <f t="shared" si="1326"/>
        <v>0</v>
      </c>
      <c r="K3210" s="3">
        <f t="shared" si="1327"/>
        <v>0</v>
      </c>
      <c r="L3210" s="15">
        <f t="shared" si="1328"/>
        <v>0</v>
      </c>
      <c r="M3210" s="3">
        <f t="shared" si="1329"/>
        <v>0</v>
      </c>
      <c r="N3210" s="15">
        <f t="shared" si="1330"/>
        <v>0</v>
      </c>
      <c r="O3210" s="15">
        <f t="shared" si="1331"/>
        <v>0</v>
      </c>
      <c r="P3210" s="15">
        <f t="shared" si="1332"/>
        <v>0</v>
      </c>
      <c r="Q3210" s="3">
        <f t="shared" si="1349"/>
        <v>6</v>
      </c>
      <c r="R3210" s="3">
        <f t="shared" si="1333"/>
        <v>-2.08</v>
      </c>
      <c r="S3210" s="16">
        <f t="shared" si="1334"/>
        <v>-23.608000000000001</v>
      </c>
      <c r="T3210" s="3">
        <f t="shared" si="1335"/>
        <v>0</v>
      </c>
      <c r="U3210" s="3">
        <f t="shared" si="1336"/>
        <v>0</v>
      </c>
      <c r="V3210" s="3">
        <f t="shared" si="1337"/>
        <v>0</v>
      </c>
      <c r="W3210" s="19">
        <f t="shared" si="1338"/>
        <v>0</v>
      </c>
      <c r="X3210" s="19">
        <f t="shared" si="1339"/>
        <v>0</v>
      </c>
      <c r="Y3210" s="19">
        <f t="shared" si="1340"/>
        <v>0</v>
      </c>
      <c r="Z3210" s="2">
        <f t="shared" si="1341"/>
        <v>0</v>
      </c>
      <c r="AA3210" s="2">
        <f t="shared" si="1342"/>
        <v>0</v>
      </c>
      <c r="AB3210">
        <v>0</v>
      </c>
      <c r="AC3210">
        <v>0</v>
      </c>
      <c r="AD3210">
        <v>0</v>
      </c>
      <c r="AE3210">
        <v>0</v>
      </c>
      <c r="AF3210" s="2">
        <f t="shared" si="1343"/>
        <v>0</v>
      </c>
      <c r="AG3210" t="b">
        <f t="shared" si="1344"/>
        <v>0</v>
      </c>
      <c r="AH3210" s="2" t="str">
        <f t="shared" si="1345"/>
        <v/>
      </c>
      <c r="AI3210" t="str">
        <f t="shared" si="1346"/>
        <v/>
      </c>
      <c r="AJ3210" s="2" t="str">
        <f t="shared" si="1347"/>
        <v/>
      </c>
      <c r="AK3210" s="2" t="str">
        <f t="shared" si="1348"/>
        <v/>
      </c>
    </row>
    <row r="3211" spans="1:37" x14ac:dyDescent="0.3">
      <c r="A3211" s="18">
        <v>41453</v>
      </c>
      <c r="B3211">
        <v>0</v>
      </c>
      <c r="C3211">
        <v>20.8</v>
      </c>
      <c r="D3211">
        <v>10.4</v>
      </c>
      <c r="E3211">
        <v>15.6</v>
      </c>
      <c r="G3211" s="3">
        <f t="shared" si="1350"/>
        <v>0</v>
      </c>
      <c r="H3211" s="3">
        <f t="shared" si="1351"/>
        <v>0</v>
      </c>
      <c r="I3211" s="10">
        <f t="shared" si="1325"/>
        <v>0</v>
      </c>
      <c r="J3211" s="3">
        <f t="shared" si="1326"/>
        <v>0</v>
      </c>
      <c r="K3211" s="3">
        <f t="shared" si="1327"/>
        <v>0</v>
      </c>
      <c r="L3211" s="15">
        <f t="shared" si="1328"/>
        <v>0</v>
      </c>
      <c r="M3211" s="3">
        <f t="shared" si="1329"/>
        <v>0</v>
      </c>
      <c r="N3211" s="15">
        <f t="shared" si="1330"/>
        <v>0</v>
      </c>
      <c r="O3211" s="15">
        <f t="shared" si="1331"/>
        <v>0</v>
      </c>
      <c r="P3211" s="15">
        <f t="shared" si="1332"/>
        <v>0</v>
      </c>
      <c r="Q3211" s="3">
        <f t="shared" si="1349"/>
        <v>6</v>
      </c>
      <c r="R3211" s="3">
        <f t="shared" si="1333"/>
        <v>-2.08</v>
      </c>
      <c r="S3211" s="16">
        <f t="shared" si="1334"/>
        <v>-32.448</v>
      </c>
      <c r="T3211" s="3">
        <f t="shared" si="1335"/>
        <v>0</v>
      </c>
      <c r="U3211" s="3">
        <f t="shared" si="1336"/>
        <v>0</v>
      </c>
      <c r="V3211" s="3">
        <f t="shared" si="1337"/>
        <v>0</v>
      </c>
      <c r="W3211" s="19">
        <f t="shared" si="1338"/>
        <v>0</v>
      </c>
      <c r="X3211" s="19">
        <f t="shared" si="1339"/>
        <v>0</v>
      </c>
      <c r="Y3211" s="19">
        <f t="shared" si="1340"/>
        <v>0</v>
      </c>
      <c r="Z3211" s="2">
        <f t="shared" si="1341"/>
        <v>0</v>
      </c>
      <c r="AA3211" s="2">
        <f t="shared" si="1342"/>
        <v>0</v>
      </c>
      <c r="AB3211">
        <v>0</v>
      </c>
      <c r="AC3211">
        <v>0</v>
      </c>
      <c r="AD3211">
        <v>0</v>
      </c>
      <c r="AE3211">
        <v>0</v>
      </c>
      <c r="AF3211" s="2">
        <f t="shared" si="1343"/>
        <v>0</v>
      </c>
      <c r="AG3211" t="b">
        <f t="shared" si="1344"/>
        <v>0</v>
      </c>
      <c r="AH3211" s="2" t="str">
        <f t="shared" si="1345"/>
        <v/>
      </c>
      <c r="AI3211" t="str">
        <f t="shared" si="1346"/>
        <v/>
      </c>
      <c r="AJ3211" s="2" t="str">
        <f t="shared" si="1347"/>
        <v/>
      </c>
      <c r="AK3211" s="2" t="str">
        <f t="shared" si="1348"/>
        <v/>
      </c>
    </row>
    <row r="3212" spans="1:37" x14ac:dyDescent="0.3">
      <c r="A3212" s="18">
        <v>41454</v>
      </c>
      <c r="B3212">
        <v>0</v>
      </c>
      <c r="C3212">
        <v>26.6</v>
      </c>
      <c r="D3212">
        <v>12.7</v>
      </c>
      <c r="E3212">
        <v>19.649999999999999</v>
      </c>
      <c r="G3212" s="3">
        <f t="shared" si="1350"/>
        <v>0</v>
      </c>
      <c r="H3212" s="3">
        <f t="shared" si="1351"/>
        <v>0</v>
      </c>
      <c r="I3212" s="10">
        <f t="shared" si="1325"/>
        <v>0</v>
      </c>
      <c r="J3212" s="3">
        <f t="shared" si="1326"/>
        <v>0</v>
      </c>
      <c r="K3212" s="3">
        <f t="shared" si="1327"/>
        <v>0</v>
      </c>
      <c r="L3212" s="15">
        <f t="shared" si="1328"/>
        <v>0</v>
      </c>
      <c r="M3212" s="3">
        <f t="shared" si="1329"/>
        <v>0</v>
      </c>
      <c r="N3212" s="15">
        <f t="shared" si="1330"/>
        <v>0</v>
      </c>
      <c r="O3212" s="15">
        <f t="shared" si="1331"/>
        <v>0</v>
      </c>
      <c r="P3212" s="15">
        <f t="shared" si="1332"/>
        <v>0</v>
      </c>
      <c r="Q3212" s="3">
        <f t="shared" si="1349"/>
        <v>6</v>
      </c>
      <c r="R3212" s="3">
        <f t="shared" si="1333"/>
        <v>-2.08</v>
      </c>
      <c r="S3212" s="16">
        <f t="shared" si="1334"/>
        <v>-40.872</v>
      </c>
      <c r="T3212" s="3">
        <f t="shared" si="1335"/>
        <v>0</v>
      </c>
      <c r="U3212" s="3">
        <f t="shared" si="1336"/>
        <v>0</v>
      </c>
      <c r="V3212" s="3">
        <f t="shared" si="1337"/>
        <v>0</v>
      </c>
      <c r="W3212" s="19">
        <f t="shared" si="1338"/>
        <v>0</v>
      </c>
      <c r="X3212" s="19">
        <f t="shared" si="1339"/>
        <v>0</v>
      </c>
      <c r="Y3212" s="19">
        <f t="shared" si="1340"/>
        <v>0</v>
      </c>
      <c r="Z3212" s="2">
        <f t="shared" si="1341"/>
        <v>0</v>
      </c>
      <c r="AA3212" s="2">
        <f t="shared" si="1342"/>
        <v>0</v>
      </c>
      <c r="AB3212">
        <v>0</v>
      </c>
      <c r="AC3212">
        <v>0</v>
      </c>
      <c r="AD3212">
        <v>0</v>
      </c>
      <c r="AE3212">
        <v>0</v>
      </c>
      <c r="AF3212" s="2">
        <f t="shared" si="1343"/>
        <v>0</v>
      </c>
      <c r="AG3212" t="b">
        <f t="shared" si="1344"/>
        <v>0</v>
      </c>
      <c r="AH3212" s="2" t="str">
        <f t="shared" si="1345"/>
        <v/>
      </c>
      <c r="AI3212" t="str">
        <f t="shared" si="1346"/>
        <v/>
      </c>
      <c r="AJ3212" s="2" t="str">
        <f t="shared" si="1347"/>
        <v/>
      </c>
      <c r="AK3212" s="2" t="str">
        <f t="shared" si="1348"/>
        <v/>
      </c>
    </row>
    <row r="3213" spans="1:37" x14ac:dyDescent="0.3">
      <c r="A3213" s="18">
        <v>41455</v>
      </c>
      <c r="B3213">
        <v>0</v>
      </c>
      <c r="C3213">
        <v>25.1</v>
      </c>
      <c r="D3213">
        <v>12.9</v>
      </c>
      <c r="E3213">
        <v>19</v>
      </c>
      <c r="G3213" s="3">
        <f t="shared" si="1350"/>
        <v>0</v>
      </c>
      <c r="H3213" s="3">
        <f t="shared" si="1351"/>
        <v>0</v>
      </c>
      <c r="I3213" s="10">
        <f t="shared" si="1325"/>
        <v>0</v>
      </c>
      <c r="J3213" s="3">
        <f t="shared" si="1326"/>
        <v>0</v>
      </c>
      <c r="K3213" s="3">
        <f t="shared" si="1327"/>
        <v>0</v>
      </c>
      <c r="L3213" s="15">
        <f t="shared" si="1328"/>
        <v>0</v>
      </c>
      <c r="M3213" s="3">
        <f t="shared" si="1329"/>
        <v>0</v>
      </c>
      <c r="N3213" s="15">
        <f t="shared" si="1330"/>
        <v>0</v>
      </c>
      <c r="O3213" s="15">
        <f t="shared" si="1331"/>
        <v>0</v>
      </c>
      <c r="P3213" s="15">
        <f t="shared" si="1332"/>
        <v>0</v>
      </c>
      <c r="Q3213" s="3">
        <f t="shared" si="1349"/>
        <v>6</v>
      </c>
      <c r="R3213" s="3">
        <f t="shared" si="1333"/>
        <v>-2.08</v>
      </c>
      <c r="S3213" s="16">
        <f t="shared" si="1334"/>
        <v>-39.520000000000003</v>
      </c>
      <c r="T3213" s="3">
        <f t="shared" si="1335"/>
        <v>0</v>
      </c>
      <c r="U3213" s="3">
        <f t="shared" si="1336"/>
        <v>0</v>
      </c>
      <c r="V3213" s="3">
        <f t="shared" si="1337"/>
        <v>0</v>
      </c>
      <c r="W3213" s="19">
        <f t="shared" si="1338"/>
        <v>0</v>
      </c>
      <c r="X3213" s="19">
        <f t="shared" si="1339"/>
        <v>0</v>
      </c>
      <c r="Y3213" s="19">
        <f t="shared" si="1340"/>
        <v>0</v>
      </c>
      <c r="Z3213" s="2">
        <f t="shared" si="1341"/>
        <v>0</v>
      </c>
      <c r="AA3213" s="2">
        <f t="shared" si="1342"/>
        <v>0</v>
      </c>
      <c r="AB3213">
        <v>0</v>
      </c>
      <c r="AC3213">
        <v>0</v>
      </c>
      <c r="AD3213">
        <v>0</v>
      </c>
      <c r="AE3213">
        <v>0</v>
      </c>
      <c r="AF3213" s="2">
        <f t="shared" si="1343"/>
        <v>0</v>
      </c>
      <c r="AG3213" t="b">
        <f t="shared" si="1344"/>
        <v>0</v>
      </c>
      <c r="AH3213" s="2" t="str">
        <f t="shared" si="1345"/>
        <v/>
      </c>
      <c r="AI3213" t="str">
        <f t="shared" si="1346"/>
        <v/>
      </c>
      <c r="AJ3213" s="2" t="str">
        <f t="shared" si="1347"/>
        <v/>
      </c>
      <c r="AK3213" s="2" t="str">
        <f t="shared" si="1348"/>
        <v/>
      </c>
    </row>
    <row r="3214" spans="1:37" x14ac:dyDescent="0.3">
      <c r="A3214" s="18">
        <v>41456</v>
      </c>
      <c r="B3214">
        <v>0</v>
      </c>
      <c r="C3214">
        <v>29.2</v>
      </c>
      <c r="D3214">
        <v>13.8</v>
      </c>
      <c r="E3214">
        <v>21.5</v>
      </c>
      <c r="G3214" s="3">
        <f t="shared" si="1350"/>
        <v>0</v>
      </c>
      <c r="H3214" s="3">
        <f t="shared" si="1351"/>
        <v>0</v>
      </c>
      <c r="I3214" s="10">
        <f t="shared" si="1325"/>
        <v>0</v>
      </c>
      <c r="J3214" s="3">
        <f t="shared" si="1326"/>
        <v>0</v>
      </c>
      <c r="K3214" s="3">
        <f t="shared" si="1327"/>
        <v>0</v>
      </c>
      <c r="L3214" s="15">
        <f t="shared" si="1328"/>
        <v>0</v>
      </c>
      <c r="M3214" s="3">
        <f t="shared" si="1329"/>
        <v>0</v>
      </c>
      <c r="N3214" s="15">
        <f t="shared" si="1330"/>
        <v>0</v>
      </c>
      <c r="O3214" s="15">
        <f t="shared" si="1331"/>
        <v>0</v>
      </c>
      <c r="P3214" s="15">
        <f t="shared" si="1332"/>
        <v>0</v>
      </c>
      <c r="Q3214" s="3">
        <f t="shared" si="1349"/>
        <v>7</v>
      </c>
      <c r="R3214" s="3">
        <f t="shared" si="1333"/>
        <v>-2.08</v>
      </c>
      <c r="S3214" s="16">
        <f t="shared" si="1334"/>
        <v>-44.72</v>
      </c>
      <c r="T3214" s="3">
        <f t="shared" si="1335"/>
        <v>0</v>
      </c>
      <c r="U3214" s="3">
        <f t="shared" si="1336"/>
        <v>0</v>
      </c>
      <c r="V3214" s="3">
        <f t="shared" si="1337"/>
        <v>0</v>
      </c>
      <c r="W3214" s="19">
        <f t="shared" si="1338"/>
        <v>0</v>
      </c>
      <c r="X3214" s="19">
        <f t="shared" si="1339"/>
        <v>0</v>
      </c>
      <c r="Y3214" s="19">
        <f t="shared" si="1340"/>
        <v>0</v>
      </c>
      <c r="Z3214" s="2">
        <f t="shared" si="1341"/>
        <v>0</v>
      </c>
      <c r="AA3214" s="2">
        <f t="shared" si="1342"/>
        <v>0</v>
      </c>
      <c r="AB3214">
        <v>0</v>
      </c>
      <c r="AC3214">
        <v>0</v>
      </c>
      <c r="AD3214">
        <v>0</v>
      </c>
      <c r="AE3214">
        <v>0</v>
      </c>
      <c r="AF3214" s="2">
        <f t="shared" si="1343"/>
        <v>0</v>
      </c>
      <c r="AG3214" t="b">
        <f t="shared" si="1344"/>
        <v>0</v>
      </c>
      <c r="AH3214" s="2" t="str">
        <f t="shared" si="1345"/>
        <v/>
      </c>
      <c r="AI3214" t="str">
        <f t="shared" si="1346"/>
        <v/>
      </c>
      <c r="AJ3214" s="2" t="str">
        <f t="shared" si="1347"/>
        <v/>
      </c>
      <c r="AK3214" s="2" t="str">
        <f t="shared" si="1348"/>
        <v/>
      </c>
    </row>
    <row r="3215" spans="1:37" x14ac:dyDescent="0.3">
      <c r="A3215" s="18">
        <v>41457</v>
      </c>
      <c r="B3215">
        <v>0</v>
      </c>
      <c r="C3215">
        <v>27.2</v>
      </c>
      <c r="D3215">
        <v>15.5</v>
      </c>
      <c r="E3215">
        <v>21.35</v>
      </c>
      <c r="G3215" s="3">
        <f t="shared" si="1350"/>
        <v>0</v>
      </c>
      <c r="H3215" s="3">
        <f t="shared" si="1351"/>
        <v>0</v>
      </c>
      <c r="I3215" s="10">
        <f t="shared" si="1325"/>
        <v>0</v>
      </c>
      <c r="J3215" s="3">
        <f t="shared" si="1326"/>
        <v>0</v>
      </c>
      <c r="K3215" s="3">
        <f t="shared" si="1327"/>
        <v>0</v>
      </c>
      <c r="L3215" s="15">
        <f t="shared" si="1328"/>
        <v>0</v>
      </c>
      <c r="M3215" s="3">
        <f t="shared" si="1329"/>
        <v>0</v>
      </c>
      <c r="N3215" s="15">
        <f t="shared" si="1330"/>
        <v>0</v>
      </c>
      <c r="O3215" s="15">
        <f t="shared" si="1331"/>
        <v>0</v>
      </c>
      <c r="P3215" s="15">
        <f t="shared" si="1332"/>
        <v>0</v>
      </c>
      <c r="Q3215" s="3">
        <f t="shared" si="1349"/>
        <v>7</v>
      </c>
      <c r="R3215" s="3">
        <f t="shared" si="1333"/>
        <v>-2.08</v>
      </c>
      <c r="S3215" s="16">
        <f t="shared" si="1334"/>
        <v>-44.408000000000001</v>
      </c>
      <c r="T3215" s="3">
        <f t="shared" si="1335"/>
        <v>0</v>
      </c>
      <c r="U3215" s="3">
        <f t="shared" si="1336"/>
        <v>0</v>
      </c>
      <c r="V3215" s="3">
        <f t="shared" si="1337"/>
        <v>0</v>
      </c>
      <c r="W3215" s="19">
        <f t="shared" si="1338"/>
        <v>0</v>
      </c>
      <c r="X3215" s="19">
        <f t="shared" si="1339"/>
        <v>0</v>
      </c>
      <c r="Y3215" s="19">
        <f t="shared" si="1340"/>
        <v>0</v>
      </c>
      <c r="Z3215" s="2">
        <f t="shared" si="1341"/>
        <v>0</v>
      </c>
      <c r="AA3215" s="2">
        <f t="shared" si="1342"/>
        <v>0</v>
      </c>
      <c r="AB3215">
        <v>0</v>
      </c>
      <c r="AC3215">
        <v>0</v>
      </c>
      <c r="AD3215">
        <v>0</v>
      </c>
      <c r="AE3215">
        <v>0</v>
      </c>
      <c r="AF3215" s="2">
        <f t="shared" si="1343"/>
        <v>0</v>
      </c>
      <c r="AG3215" t="b">
        <f t="shared" si="1344"/>
        <v>0</v>
      </c>
      <c r="AH3215" s="2" t="str">
        <f t="shared" si="1345"/>
        <v/>
      </c>
      <c r="AI3215" t="str">
        <f t="shared" si="1346"/>
        <v/>
      </c>
      <c r="AJ3215" s="2" t="str">
        <f t="shared" si="1347"/>
        <v/>
      </c>
      <c r="AK3215" s="2" t="str">
        <f t="shared" si="1348"/>
        <v/>
      </c>
    </row>
    <row r="3216" spans="1:37" x14ac:dyDescent="0.3">
      <c r="A3216" s="18">
        <v>41458</v>
      </c>
      <c r="B3216">
        <v>0</v>
      </c>
      <c r="C3216">
        <v>28.7</v>
      </c>
      <c r="D3216">
        <v>15.9</v>
      </c>
      <c r="E3216">
        <v>22.3</v>
      </c>
      <c r="G3216" s="3">
        <f t="shared" si="1350"/>
        <v>0</v>
      </c>
      <c r="H3216" s="3">
        <f t="shared" si="1351"/>
        <v>0</v>
      </c>
      <c r="I3216" s="10">
        <f t="shared" si="1325"/>
        <v>0</v>
      </c>
      <c r="J3216" s="3">
        <f t="shared" si="1326"/>
        <v>0</v>
      </c>
      <c r="K3216" s="3">
        <f t="shared" si="1327"/>
        <v>0</v>
      </c>
      <c r="L3216" s="15">
        <f t="shared" si="1328"/>
        <v>0</v>
      </c>
      <c r="M3216" s="3">
        <f t="shared" si="1329"/>
        <v>0</v>
      </c>
      <c r="N3216" s="15">
        <f t="shared" si="1330"/>
        <v>0</v>
      </c>
      <c r="O3216" s="15">
        <f t="shared" si="1331"/>
        <v>0</v>
      </c>
      <c r="P3216" s="15">
        <f t="shared" si="1332"/>
        <v>0</v>
      </c>
      <c r="Q3216" s="3">
        <f t="shared" si="1349"/>
        <v>7</v>
      </c>
      <c r="R3216" s="3">
        <f t="shared" si="1333"/>
        <v>-2.08</v>
      </c>
      <c r="S3216" s="16">
        <f t="shared" si="1334"/>
        <v>-46.384</v>
      </c>
      <c r="T3216" s="3">
        <f t="shared" si="1335"/>
        <v>0</v>
      </c>
      <c r="U3216" s="3">
        <f t="shared" si="1336"/>
        <v>0</v>
      </c>
      <c r="V3216" s="3">
        <f t="shared" si="1337"/>
        <v>0</v>
      </c>
      <c r="W3216" s="19">
        <f t="shared" si="1338"/>
        <v>0</v>
      </c>
      <c r="X3216" s="19">
        <f t="shared" si="1339"/>
        <v>0</v>
      </c>
      <c r="Y3216" s="19">
        <f t="shared" si="1340"/>
        <v>0</v>
      </c>
      <c r="Z3216" s="2">
        <f t="shared" si="1341"/>
        <v>0</v>
      </c>
      <c r="AA3216" s="2">
        <f t="shared" si="1342"/>
        <v>0</v>
      </c>
      <c r="AB3216">
        <v>0</v>
      </c>
      <c r="AC3216">
        <v>0</v>
      </c>
      <c r="AD3216">
        <v>0</v>
      </c>
      <c r="AE3216">
        <v>0</v>
      </c>
      <c r="AF3216" s="2">
        <f t="shared" si="1343"/>
        <v>0</v>
      </c>
      <c r="AG3216" t="b">
        <f t="shared" si="1344"/>
        <v>0</v>
      </c>
      <c r="AH3216" s="2" t="str">
        <f t="shared" si="1345"/>
        <v/>
      </c>
      <c r="AI3216" t="str">
        <f t="shared" si="1346"/>
        <v/>
      </c>
      <c r="AJ3216" s="2" t="str">
        <f t="shared" si="1347"/>
        <v/>
      </c>
      <c r="AK3216" s="2" t="str">
        <f t="shared" si="1348"/>
        <v/>
      </c>
    </row>
    <row r="3217" spans="1:37" x14ac:dyDescent="0.3">
      <c r="A3217" s="18">
        <v>41459</v>
      </c>
      <c r="B3217">
        <v>0</v>
      </c>
      <c r="C3217">
        <v>24.6</v>
      </c>
      <c r="D3217">
        <v>11.6</v>
      </c>
      <c r="E3217">
        <v>18.100000000000001</v>
      </c>
      <c r="G3217" s="3">
        <f t="shared" si="1350"/>
        <v>0</v>
      </c>
      <c r="H3217" s="3">
        <f t="shared" si="1351"/>
        <v>0</v>
      </c>
      <c r="I3217" s="10">
        <f t="shared" si="1325"/>
        <v>0</v>
      </c>
      <c r="J3217" s="3">
        <f t="shared" si="1326"/>
        <v>0</v>
      </c>
      <c r="K3217" s="3">
        <f t="shared" si="1327"/>
        <v>0</v>
      </c>
      <c r="L3217" s="15">
        <f t="shared" si="1328"/>
        <v>0</v>
      </c>
      <c r="M3217" s="3">
        <f t="shared" si="1329"/>
        <v>0</v>
      </c>
      <c r="N3217" s="15">
        <f t="shared" si="1330"/>
        <v>0</v>
      </c>
      <c r="O3217" s="15">
        <f t="shared" si="1331"/>
        <v>0</v>
      </c>
      <c r="P3217" s="15">
        <f t="shared" si="1332"/>
        <v>0</v>
      </c>
      <c r="Q3217" s="3">
        <f t="shared" si="1349"/>
        <v>7</v>
      </c>
      <c r="R3217" s="3">
        <f t="shared" si="1333"/>
        <v>-2.08</v>
      </c>
      <c r="S3217" s="16">
        <f t="shared" si="1334"/>
        <v>-37.648000000000003</v>
      </c>
      <c r="T3217" s="3">
        <f t="shared" si="1335"/>
        <v>0</v>
      </c>
      <c r="U3217" s="3">
        <f t="shared" si="1336"/>
        <v>0</v>
      </c>
      <c r="V3217" s="3">
        <f t="shared" si="1337"/>
        <v>0</v>
      </c>
      <c r="W3217" s="19">
        <f t="shared" si="1338"/>
        <v>0</v>
      </c>
      <c r="X3217" s="19">
        <f t="shared" si="1339"/>
        <v>0</v>
      </c>
      <c r="Y3217" s="19">
        <f t="shared" si="1340"/>
        <v>0</v>
      </c>
      <c r="Z3217" s="2">
        <f t="shared" si="1341"/>
        <v>0</v>
      </c>
      <c r="AA3217" s="2">
        <f t="shared" si="1342"/>
        <v>0</v>
      </c>
      <c r="AB3217">
        <v>0</v>
      </c>
      <c r="AC3217">
        <v>0</v>
      </c>
      <c r="AD3217">
        <v>0</v>
      </c>
      <c r="AE3217">
        <v>0</v>
      </c>
      <c r="AF3217" s="2">
        <f t="shared" si="1343"/>
        <v>0</v>
      </c>
      <c r="AG3217" t="b">
        <f t="shared" si="1344"/>
        <v>0</v>
      </c>
      <c r="AH3217" s="2" t="str">
        <f t="shared" si="1345"/>
        <v/>
      </c>
      <c r="AI3217" t="str">
        <f t="shared" si="1346"/>
        <v/>
      </c>
      <c r="AJ3217" s="2" t="str">
        <f t="shared" si="1347"/>
        <v/>
      </c>
      <c r="AK3217" s="2" t="str">
        <f t="shared" si="1348"/>
        <v/>
      </c>
    </row>
    <row r="3218" spans="1:37" x14ac:dyDescent="0.3">
      <c r="A3218" s="18">
        <v>41460</v>
      </c>
      <c r="B3218">
        <v>0</v>
      </c>
      <c r="C3218">
        <v>21.2</v>
      </c>
      <c r="D3218">
        <v>9.1999999999999993</v>
      </c>
      <c r="E3218">
        <v>15.2</v>
      </c>
      <c r="G3218" s="3">
        <f t="shared" si="1350"/>
        <v>0</v>
      </c>
      <c r="H3218" s="3">
        <f t="shared" si="1351"/>
        <v>0</v>
      </c>
      <c r="I3218" s="10">
        <f t="shared" ref="I3218:I3281" si="1352">ASNWD*Compact_coef</f>
        <v>0</v>
      </c>
      <c r="J3218" s="3">
        <f t="shared" ref="J3218:J3281" si="1353">IF(ASNWDC&gt;0,ASWE/ASNWDC,0)</f>
        <v>0</v>
      </c>
      <c r="K3218" s="3">
        <f t="shared" ref="K3218:K3281" si="1354">MAX(0,IP-SNOW)</f>
        <v>0</v>
      </c>
      <c r="L3218" s="15">
        <f t="shared" ref="L3218:L3281" si="1355">IP*(1-((MIN(Rainthresh,MAX(Snowthresh,E3218))-Snowthresh)/(Rainthresh-Snowthresh)))</f>
        <v>0</v>
      </c>
      <c r="M3218" s="3">
        <f t="shared" ref="M3218:M3281" si="1356">(SNOW*SWE_gain_coef)-(RAIN*SWE_loss_coef)</f>
        <v>0</v>
      </c>
      <c r="N3218" s="15">
        <f t="shared" ref="N3218:N3281" si="1357">MAX(0,ASWE+ISWES)</f>
        <v>0</v>
      </c>
      <c r="O3218" s="15">
        <f t="shared" ref="O3218:O3281" si="1358">IF(ASNWDS&gt;0,ASWES/ASNWDS,0)</f>
        <v>0</v>
      </c>
      <c r="P3218" s="15">
        <f t="shared" ref="P3218:P3281" si="1359">MAX(0,I3218+((L3218*SWE_gain_coef)/Snowfall_density)-(K3218/MAX(0.1,J3218)))</f>
        <v>0</v>
      </c>
      <c r="Q3218" s="3">
        <f t="shared" si="1349"/>
        <v>7</v>
      </c>
      <c r="R3218" s="3">
        <f t="shared" ref="R3218:R3281" si="1360">IF(MONTH&gt;3,IF(MONTH&lt;10,Melt_coef_late,Melt_coef_early),Melt_coef_early)</f>
        <v>-2.08</v>
      </c>
      <c r="S3218" s="16">
        <f t="shared" ref="S3218:S3281" si="1361">MIN(0,Melt_coef*(TMEAN-Melt_thresh))</f>
        <v>-31.616</v>
      </c>
      <c r="T3218" s="3">
        <f t="shared" ref="T3218:T3281" si="1362">MAX(0,ASWES+ISWEM)</f>
        <v>0</v>
      </c>
      <c r="U3218" s="3">
        <f t="shared" ref="U3218:U3281" si="1363">MIN(O3218,ADENS_max)</f>
        <v>0</v>
      </c>
      <c r="V3218" s="3">
        <f t="shared" ref="V3218:V3281" si="1364">IF(ADENSM&gt;0,ASWEM/ADENSM,0)</f>
        <v>0</v>
      </c>
      <c r="W3218" s="19">
        <f t="shared" ref="W3218:W3281" si="1365">ASWEM</f>
        <v>0</v>
      </c>
      <c r="X3218" s="19">
        <f t="shared" ref="X3218:X3281" si="1366">ADENSM</f>
        <v>0</v>
      </c>
      <c r="Y3218" s="19">
        <f t="shared" ref="Y3218:Y3281" si="1367">ASNWDM</f>
        <v>0</v>
      </c>
      <c r="Z3218" s="2">
        <f t="shared" ref="Z3218:Z3281" si="1368">W3218-G3218</f>
        <v>0</v>
      </c>
      <c r="AA3218" s="2">
        <f t="shared" ref="AA3218:AA3281" si="1369">Y3218-H3218</f>
        <v>0</v>
      </c>
      <c r="AB3218">
        <v>0</v>
      </c>
      <c r="AC3218">
        <v>0</v>
      </c>
      <c r="AD3218">
        <v>0</v>
      </c>
      <c r="AE3218">
        <v>0</v>
      </c>
      <c r="AF3218" s="2">
        <f t="shared" ref="AF3218:AF3281" si="1370">IF(asnwd_obs&gt;0,aswe_obs/asnwd_obs,0)</f>
        <v>0</v>
      </c>
      <c r="AG3218" t="b">
        <f t="shared" ref="AG3218:AG3281" si="1371">OR(Z3218&lt;&gt;0,AB3218&lt;&gt;0)</f>
        <v>0</v>
      </c>
      <c r="AH3218" s="2" t="str">
        <f t="shared" ref="AH3218:AH3281" si="1372">IF(AG3218=TRUE,Z3218-AB3218,"")</f>
        <v/>
      </c>
      <c r="AI3218" t="str">
        <f t="shared" ref="AI3218:AI3281" si="1373">IF(AG3208=TRUE,ABS(Z3218-AB3218),"")</f>
        <v/>
      </c>
      <c r="AJ3218" s="2" t="str">
        <f t="shared" ref="AJ3218:AJ3281" si="1374">IF(AG3218=TRUE,AA3218-AD3218,"")</f>
        <v/>
      </c>
      <c r="AK3218" s="2" t="str">
        <f t="shared" ref="AK3218:AK3281" si="1375">IF(AG3218=TRUE,ABS(AA3218-AD3218),"")</f>
        <v/>
      </c>
    </row>
    <row r="3219" spans="1:37" x14ac:dyDescent="0.3">
      <c r="A3219" s="18">
        <v>41461</v>
      </c>
      <c r="B3219">
        <v>0</v>
      </c>
      <c r="C3219">
        <v>18.8</v>
      </c>
      <c r="D3219">
        <v>8.3000000000000007</v>
      </c>
      <c r="E3219">
        <v>13.55</v>
      </c>
      <c r="G3219" s="3">
        <f t="shared" si="1350"/>
        <v>0</v>
      </c>
      <c r="H3219" s="3">
        <f t="shared" si="1351"/>
        <v>0</v>
      </c>
      <c r="I3219" s="10">
        <f t="shared" si="1352"/>
        <v>0</v>
      </c>
      <c r="J3219" s="3">
        <f t="shared" si="1353"/>
        <v>0</v>
      </c>
      <c r="K3219" s="3">
        <f t="shared" si="1354"/>
        <v>0</v>
      </c>
      <c r="L3219" s="15">
        <f t="shared" si="1355"/>
        <v>0</v>
      </c>
      <c r="M3219" s="3">
        <f t="shared" si="1356"/>
        <v>0</v>
      </c>
      <c r="N3219" s="15">
        <f t="shared" si="1357"/>
        <v>0</v>
      </c>
      <c r="O3219" s="15">
        <f t="shared" si="1358"/>
        <v>0</v>
      </c>
      <c r="P3219" s="15">
        <f t="shared" si="1359"/>
        <v>0</v>
      </c>
      <c r="Q3219" s="3">
        <f t="shared" ref="Q3219:Q3282" si="1376">MONTH(A3219)</f>
        <v>7</v>
      </c>
      <c r="R3219" s="3">
        <f t="shared" si="1360"/>
        <v>-2.08</v>
      </c>
      <c r="S3219" s="16">
        <f t="shared" si="1361"/>
        <v>-28.184000000000001</v>
      </c>
      <c r="T3219" s="3">
        <f t="shared" si="1362"/>
        <v>0</v>
      </c>
      <c r="U3219" s="3">
        <f t="shared" si="1363"/>
        <v>0</v>
      </c>
      <c r="V3219" s="3">
        <f t="shared" si="1364"/>
        <v>0</v>
      </c>
      <c r="W3219" s="19">
        <f t="shared" si="1365"/>
        <v>0</v>
      </c>
      <c r="X3219" s="19">
        <f t="shared" si="1366"/>
        <v>0</v>
      </c>
      <c r="Y3219" s="19">
        <f t="shared" si="1367"/>
        <v>0</v>
      </c>
      <c r="Z3219" s="2">
        <f t="shared" si="1368"/>
        <v>0</v>
      </c>
      <c r="AA3219" s="2">
        <f t="shared" si="1369"/>
        <v>0</v>
      </c>
      <c r="AB3219">
        <v>0</v>
      </c>
      <c r="AC3219">
        <v>0</v>
      </c>
      <c r="AD3219">
        <v>0</v>
      </c>
      <c r="AE3219">
        <v>0</v>
      </c>
      <c r="AF3219" s="2">
        <f t="shared" si="1370"/>
        <v>0</v>
      </c>
      <c r="AG3219" t="b">
        <f t="shared" si="1371"/>
        <v>0</v>
      </c>
      <c r="AH3219" s="2" t="str">
        <f t="shared" si="1372"/>
        <v/>
      </c>
      <c r="AI3219" t="str">
        <f t="shared" si="1373"/>
        <v/>
      </c>
      <c r="AJ3219" s="2" t="str">
        <f t="shared" si="1374"/>
        <v/>
      </c>
      <c r="AK3219" s="2" t="str">
        <f t="shared" si="1375"/>
        <v/>
      </c>
    </row>
    <row r="3220" spans="1:37" x14ac:dyDescent="0.3">
      <c r="A3220" s="18">
        <v>41462</v>
      </c>
      <c r="B3220">
        <v>0</v>
      </c>
      <c r="C3220">
        <v>21.5</v>
      </c>
      <c r="D3220">
        <v>6.3</v>
      </c>
      <c r="E3220">
        <v>13.9</v>
      </c>
      <c r="G3220" s="3">
        <f t="shared" si="1350"/>
        <v>0</v>
      </c>
      <c r="H3220" s="3">
        <f t="shared" si="1351"/>
        <v>0</v>
      </c>
      <c r="I3220" s="10">
        <f t="shared" si="1352"/>
        <v>0</v>
      </c>
      <c r="J3220" s="3">
        <f t="shared" si="1353"/>
        <v>0</v>
      </c>
      <c r="K3220" s="3">
        <f t="shared" si="1354"/>
        <v>0</v>
      </c>
      <c r="L3220" s="15">
        <f t="shared" si="1355"/>
        <v>0</v>
      </c>
      <c r="M3220" s="3">
        <f t="shared" si="1356"/>
        <v>0</v>
      </c>
      <c r="N3220" s="15">
        <f t="shared" si="1357"/>
        <v>0</v>
      </c>
      <c r="O3220" s="15">
        <f t="shared" si="1358"/>
        <v>0</v>
      </c>
      <c r="P3220" s="15">
        <f t="shared" si="1359"/>
        <v>0</v>
      </c>
      <c r="Q3220" s="3">
        <f t="shared" si="1376"/>
        <v>7</v>
      </c>
      <c r="R3220" s="3">
        <f t="shared" si="1360"/>
        <v>-2.08</v>
      </c>
      <c r="S3220" s="16">
        <f t="shared" si="1361"/>
        <v>-28.912000000000003</v>
      </c>
      <c r="T3220" s="3">
        <f t="shared" si="1362"/>
        <v>0</v>
      </c>
      <c r="U3220" s="3">
        <f t="shared" si="1363"/>
        <v>0</v>
      </c>
      <c r="V3220" s="3">
        <f t="shared" si="1364"/>
        <v>0</v>
      </c>
      <c r="W3220" s="19">
        <f t="shared" si="1365"/>
        <v>0</v>
      </c>
      <c r="X3220" s="19">
        <f t="shared" si="1366"/>
        <v>0</v>
      </c>
      <c r="Y3220" s="19">
        <f t="shared" si="1367"/>
        <v>0</v>
      </c>
      <c r="Z3220" s="2">
        <f t="shared" si="1368"/>
        <v>0</v>
      </c>
      <c r="AA3220" s="2">
        <f t="shared" si="1369"/>
        <v>0</v>
      </c>
      <c r="AB3220">
        <v>0</v>
      </c>
      <c r="AC3220">
        <v>0</v>
      </c>
      <c r="AD3220">
        <v>0</v>
      </c>
      <c r="AE3220">
        <v>0</v>
      </c>
      <c r="AF3220" s="2">
        <f t="shared" si="1370"/>
        <v>0</v>
      </c>
      <c r="AG3220" t="b">
        <f t="shared" si="1371"/>
        <v>0</v>
      </c>
      <c r="AH3220" s="2" t="str">
        <f t="shared" si="1372"/>
        <v/>
      </c>
      <c r="AI3220" t="str">
        <f t="shared" si="1373"/>
        <v/>
      </c>
      <c r="AJ3220" s="2" t="str">
        <f t="shared" si="1374"/>
        <v/>
      </c>
      <c r="AK3220" s="2" t="str">
        <f t="shared" si="1375"/>
        <v/>
      </c>
    </row>
    <row r="3221" spans="1:37" x14ac:dyDescent="0.3">
      <c r="A3221" s="18">
        <v>41463</v>
      </c>
      <c r="B3221">
        <v>0</v>
      </c>
      <c r="C3221">
        <v>22.6</v>
      </c>
      <c r="D3221">
        <v>9.5</v>
      </c>
      <c r="E3221">
        <v>16.05</v>
      </c>
      <c r="G3221" s="3">
        <f t="shared" si="1350"/>
        <v>0</v>
      </c>
      <c r="H3221" s="3">
        <f t="shared" si="1351"/>
        <v>0</v>
      </c>
      <c r="I3221" s="10">
        <f t="shared" si="1352"/>
        <v>0</v>
      </c>
      <c r="J3221" s="3">
        <f t="shared" si="1353"/>
        <v>0</v>
      </c>
      <c r="K3221" s="3">
        <f t="shared" si="1354"/>
        <v>0</v>
      </c>
      <c r="L3221" s="15">
        <f t="shared" si="1355"/>
        <v>0</v>
      </c>
      <c r="M3221" s="3">
        <f t="shared" si="1356"/>
        <v>0</v>
      </c>
      <c r="N3221" s="15">
        <f t="shared" si="1357"/>
        <v>0</v>
      </c>
      <c r="O3221" s="15">
        <f t="shared" si="1358"/>
        <v>0</v>
      </c>
      <c r="P3221" s="15">
        <f t="shared" si="1359"/>
        <v>0</v>
      </c>
      <c r="Q3221" s="3">
        <f t="shared" si="1376"/>
        <v>7</v>
      </c>
      <c r="R3221" s="3">
        <f t="shared" si="1360"/>
        <v>-2.08</v>
      </c>
      <c r="S3221" s="16">
        <f t="shared" si="1361"/>
        <v>-33.384</v>
      </c>
      <c r="T3221" s="3">
        <f t="shared" si="1362"/>
        <v>0</v>
      </c>
      <c r="U3221" s="3">
        <f t="shared" si="1363"/>
        <v>0</v>
      </c>
      <c r="V3221" s="3">
        <f t="shared" si="1364"/>
        <v>0</v>
      </c>
      <c r="W3221" s="19">
        <f t="shared" si="1365"/>
        <v>0</v>
      </c>
      <c r="X3221" s="19">
        <f t="shared" si="1366"/>
        <v>0</v>
      </c>
      <c r="Y3221" s="19">
        <f t="shared" si="1367"/>
        <v>0</v>
      </c>
      <c r="Z3221" s="2">
        <f t="shared" si="1368"/>
        <v>0</v>
      </c>
      <c r="AA3221" s="2">
        <f t="shared" si="1369"/>
        <v>0</v>
      </c>
      <c r="AB3221">
        <v>0</v>
      </c>
      <c r="AC3221">
        <v>0</v>
      </c>
      <c r="AD3221">
        <v>0</v>
      </c>
      <c r="AE3221">
        <v>0</v>
      </c>
      <c r="AF3221" s="2">
        <f t="shared" si="1370"/>
        <v>0</v>
      </c>
      <c r="AG3221" t="b">
        <f t="shared" si="1371"/>
        <v>0</v>
      </c>
      <c r="AH3221" s="2" t="str">
        <f t="shared" si="1372"/>
        <v/>
      </c>
      <c r="AI3221" t="str">
        <f t="shared" si="1373"/>
        <v/>
      </c>
      <c r="AJ3221" s="2" t="str">
        <f t="shared" si="1374"/>
        <v/>
      </c>
      <c r="AK3221" s="2" t="str">
        <f t="shared" si="1375"/>
        <v/>
      </c>
    </row>
    <row r="3222" spans="1:37" x14ac:dyDescent="0.3">
      <c r="A3222" s="18">
        <v>41464</v>
      </c>
      <c r="B3222">
        <v>0</v>
      </c>
      <c r="C3222">
        <v>24.6</v>
      </c>
      <c r="D3222">
        <v>9.1</v>
      </c>
      <c r="E3222">
        <v>16.850000000000001</v>
      </c>
      <c r="G3222" s="3">
        <f t="shared" si="1350"/>
        <v>0</v>
      </c>
      <c r="H3222" s="3">
        <f t="shared" si="1351"/>
        <v>0</v>
      </c>
      <c r="I3222" s="10">
        <f t="shared" si="1352"/>
        <v>0</v>
      </c>
      <c r="J3222" s="3">
        <f t="shared" si="1353"/>
        <v>0</v>
      </c>
      <c r="K3222" s="3">
        <f t="shared" si="1354"/>
        <v>0</v>
      </c>
      <c r="L3222" s="15">
        <f t="shared" si="1355"/>
        <v>0</v>
      </c>
      <c r="M3222" s="3">
        <f t="shared" si="1356"/>
        <v>0</v>
      </c>
      <c r="N3222" s="15">
        <f t="shared" si="1357"/>
        <v>0</v>
      </c>
      <c r="O3222" s="15">
        <f t="shared" si="1358"/>
        <v>0</v>
      </c>
      <c r="P3222" s="15">
        <f t="shared" si="1359"/>
        <v>0</v>
      </c>
      <c r="Q3222" s="3">
        <f t="shared" si="1376"/>
        <v>7</v>
      </c>
      <c r="R3222" s="3">
        <f t="shared" si="1360"/>
        <v>-2.08</v>
      </c>
      <c r="S3222" s="16">
        <f t="shared" si="1361"/>
        <v>-35.048000000000002</v>
      </c>
      <c r="T3222" s="3">
        <f t="shared" si="1362"/>
        <v>0</v>
      </c>
      <c r="U3222" s="3">
        <f t="shared" si="1363"/>
        <v>0</v>
      </c>
      <c r="V3222" s="3">
        <f t="shared" si="1364"/>
        <v>0</v>
      </c>
      <c r="W3222" s="19">
        <f t="shared" si="1365"/>
        <v>0</v>
      </c>
      <c r="X3222" s="19">
        <f t="shared" si="1366"/>
        <v>0</v>
      </c>
      <c r="Y3222" s="19">
        <f t="shared" si="1367"/>
        <v>0</v>
      </c>
      <c r="Z3222" s="2">
        <f t="shared" si="1368"/>
        <v>0</v>
      </c>
      <c r="AA3222" s="2">
        <f t="shared" si="1369"/>
        <v>0</v>
      </c>
      <c r="AB3222">
        <v>0</v>
      </c>
      <c r="AC3222">
        <v>0</v>
      </c>
      <c r="AD3222">
        <v>0</v>
      </c>
      <c r="AE3222">
        <v>0</v>
      </c>
      <c r="AF3222" s="2">
        <f t="shared" si="1370"/>
        <v>0</v>
      </c>
      <c r="AG3222" t="b">
        <f t="shared" si="1371"/>
        <v>0</v>
      </c>
      <c r="AH3222" s="2" t="str">
        <f t="shared" si="1372"/>
        <v/>
      </c>
      <c r="AI3222" t="str">
        <f t="shared" si="1373"/>
        <v/>
      </c>
      <c r="AJ3222" s="2" t="str">
        <f t="shared" si="1374"/>
        <v/>
      </c>
      <c r="AK3222" s="2" t="str">
        <f t="shared" si="1375"/>
        <v/>
      </c>
    </row>
    <row r="3223" spans="1:37" x14ac:dyDescent="0.3">
      <c r="A3223" s="18">
        <v>41465</v>
      </c>
      <c r="B3223">
        <v>0</v>
      </c>
      <c r="C3223">
        <v>26.6</v>
      </c>
      <c r="D3223">
        <v>11.9</v>
      </c>
      <c r="E3223">
        <v>19.25</v>
      </c>
      <c r="G3223" s="3">
        <f t="shared" si="1350"/>
        <v>0</v>
      </c>
      <c r="H3223" s="3">
        <f t="shared" si="1351"/>
        <v>0</v>
      </c>
      <c r="I3223" s="10">
        <f t="shared" si="1352"/>
        <v>0</v>
      </c>
      <c r="J3223" s="3">
        <f t="shared" si="1353"/>
        <v>0</v>
      </c>
      <c r="K3223" s="3">
        <f t="shared" si="1354"/>
        <v>0</v>
      </c>
      <c r="L3223" s="15">
        <f t="shared" si="1355"/>
        <v>0</v>
      </c>
      <c r="M3223" s="3">
        <f t="shared" si="1356"/>
        <v>0</v>
      </c>
      <c r="N3223" s="15">
        <f t="shared" si="1357"/>
        <v>0</v>
      </c>
      <c r="O3223" s="15">
        <f t="shared" si="1358"/>
        <v>0</v>
      </c>
      <c r="P3223" s="15">
        <f t="shared" si="1359"/>
        <v>0</v>
      </c>
      <c r="Q3223" s="3">
        <f t="shared" si="1376"/>
        <v>7</v>
      </c>
      <c r="R3223" s="3">
        <f t="shared" si="1360"/>
        <v>-2.08</v>
      </c>
      <c r="S3223" s="16">
        <f t="shared" si="1361"/>
        <v>-40.04</v>
      </c>
      <c r="T3223" s="3">
        <f t="shared" si="1362"/>
        <v>0</v>
      </c>
      <c r="U3223" s="3">
        <f t="shared" si="1363"/>
        <v>0</v>
      </c>
      <c r="V3223" s="3">
        <f t="shared" si="1364"/>
        <v>0</v>
      </c>
      <c r="W3223" s="19">
        <f t="shared" si="1365"/>
        <v>0</v>
      </c>
      <c r="X3223" s="19">
        <f t="shared" si="1366"/>
        <v>0</v>
      </c>
      <c r="Y3223" s="19">
        <f t="shared" si="1367"/>
        <v>0</v>
      </c>
      <c r="Z3223" s="2">
        <f t="shared" si="1368"/>
        <v>0</v>
      </c>
      <c r="AA3223" s="2">
        <f t="shared" si="1369"/>
        <v>0</v>
      </c>
      <c r="AB3223">
        <v>0</v>
      </c>
      <c r="AC3223">
        <v>0</v>
      </c>
      <c r="AD3223">
        <v>0</v>
      </c>
      <c r="AE3223">
        <v>0</v>
      </c>
      <c r="AF3223" s="2">
        <f t="shared" si="1370"/>
        <v>0</v>
      </c>
      <c r="AG3223" t="b">
        <f t="shared" si="1371"/>
        <v>0</v>
      </c>
      <c r="AH3223" s="2" t="str">
        <f t="shared" si="1372"/>
        <v/>
      </c>
      <c r="AI3223" t="str">
        <f t="shared" si="1373"/>
        <v/>
      </c>
      <c r="AJ3223" s="2" t="str">
        <f t="shared" si="1374"/>
        <v/>
      </c>
      <c r="AK3223" s="2" t="str">
        <f t="shared" si="1375"/>
        <v/>
      </c>
    </row>
    <row r="3224" spans="1:37" x14ac:dyDescent="0.3">
      <c r="A3224" s="18">
        <v>41466</v>
      </c>
      <c r="B3224">
        <v>0</v>
      </c>
      <c r="C3224">
        <v>25.2</v>
      </c>
      <c r="D3224">
        <v>11.4</v>
      </c>
      <c r="E3224">
        <v>18.3</v>
      </c>
      <c r="G3224" s="3">
        <f t="shared" si="1350"/>
        <v>0</v>
      </c>
      <c r="H3224" s="3">
        <f t="shared" si="1351"/>
        <v>0</v>
      </c>
      <c r="I3224" s="10">
        <f t="shared" si="1352"/>
        <v>0</v>
      </c>
      <c r="J3224" s="3">
        <f t="shared" si="1353"/>
        <v>0</v>
      </c>
      <c r="K3224" s="3">
        <f t="shared" si="1354"/>
        <v>0</v>
      </c>
      <c r="L3224" s="15">
        <f t="shared" si="1355"/>
        <v>0</v>
      </c>
      <c r="M3224" s="3">
        <f t="shared" si="1356"/>
        <v>0</v>
      </c>
      <c r="N3224" s="15">
        <f t="shared" si="1357"/>
        <v>0</v>
      </c>
      <c r="O3224" s="15">
        <f t="shared" si="1358"/>
        <v>0</v>
      </c>
      <c r="P3224" s="15">
        <f t="shared" si="1359"/>
        <v>0</v>
      </c>
      <c r="Q3224" s="3">
        <f t="shared" si="1376"/>
        <v>7</v>
      </c>
      <c r="R3224" s="3">
        <f t="shared" si="1360"/>
        <v>-2.08</v>
      </c>
      <c r="S3224" s="16">
        <f t="shared" si="1361"/>
        <v>-38.064</v>
      </c>
      <c r="T3224" s="3">
        <f t="shared" si="1362"/>
        <v>0</v>
      </c>
      <c r="U3224" s="3">
        <f t="shared" si="1363"/>
        <v>0</v>
      </c>
      <c r="V3224" s="3">
        <f t="shared" si="1364"/>
        <v>0</v>
      </c>
      <c r="W3224" s="19">
        <f t="shared" si="1365"/>
        <v>0</v>
      </c>
      <c r="X3224" s="19">
        <f t="shared" si="1366"/>
        <v>0</v>
      </c>
      <c r="Y3224" s="19">
        <f t="shared" si="1367"/>
        <v>0</v>
      </c>
      <c r="Z3224" s="2">
        <f t="shared" si="1368"/>
        <v>0</v>
      </c>
      <c r="AA3224" s="2">
        <f t="shared" si="1369"/>
        <v>0</v>
      </c>
      <c r="AB3224">
        <v>0</v>
      </c>
      <c r="AC3224">
        <v>0</v>
      </c>
      <c r="AD3224">
        <v>0</v>
      </c>
      <c r="AE3224">
        <v>0</v>
      </c>
      <c r="AF3224" s="2">
        <f t="shared" si="1370"/>
        <v>0</v>
      </c>
      <c r="AG3224" t="b">
        <f t="shared" si="1371"/>
        <v>0</v>
      </c>
      <c r="AH3224" s="2" t="str">
        <f t="shared" si="1372"/>
        <v/>
      </c>
      <c r="AI3224" t="str">
        <f t="shared" si="1373"/>
        <v/>
      </c>
      <c r="AJ3224" s="2" t="str">
        <f t="shared" si="1374"/>
        <v/>
      </c>
      <c r="AK3224" s="2" t="str">
        <f t="shared" si="1375"/>
        <v/>
      </c>
    </row>
    <row r="3225" spans="1:37" x14ac:dyDescent="0.3">
      <c r="A3225" s="18">
        <v>41467</v>
      </c>
      <c r="B3225">
        <v>0</v>
      </c>
      <c r="C3225">
        <v>20.7</v>
      </c>
      <c r="D3225">
        <v>8.5</v>
      </c>
      <c r="E3225">
        <v>14.6</v>
      </c>
      <c r="G3225" s="3">
        <f t="shared" si="1350"/>
        <v>0</v>
      </c>
      <c r="H3225" s="3">
        <f t="shared" si="1351"/>
        <v>0</v>
      </c>
      <c r="I3225" s="10">
        <f t="shared" si="1352"/>
        <v>0</v>
      </c>
      <c r="J3225" s="3">
        <f t="shared" si="1353"/>
        <v>0</v>
      </c>
      <c r="K3225" s="3">
        <f t="shared" si="1354"/>
        <v>0</v>
      </c>
      <c r="L3225" s="15">
        <f t="shared" si="1355"/>
        <v>0</v>
      </c>
      <c r="M3225" s="3">
        <f t="shared" si="1356"/>
        <v>0</v>
      </c>
      <c r="N3225" s="15">
        <f t="shared" si="1357"/>
        <v>0</v>
      </c>
      <c r="O3225" s="15">
        <f t="shared" si="1358"/>
        <v>0</v>
      </c>
      <c r="P3225" s="15">
        <f t="shared" si="1359"/>
        <v>0</v>
      </c>
      <c r="Q3225" s="3">
        <f t="shared" si="1376"/>
        <v>7</v>
      </c>
      <c r="R3225" s="3">
        <f t="shared" si="1360"/>
        <v>-2.08</v>
      </c>
      <c r="S3225" s="16">
        <f t="shared" si="1361"/>
        <v>-30.367999999999999</v>
      </c>
      <c r="T3225" s="3">
        <f t="shared" si="1362"/>
        <v>0</v>
      </c>
      <c r="U3225" s="3">
        <f t="shared" si="1363"/>
        <v>0</v>
      </c>
      <c r="V3225" s="3">
        <f t="shared" si="1364"/>
        <v>0</v>
      </c>
      <c r="W3225" s="19">
        <f t="shared" si="1365"/>
        <v>0</v>
      </c>
      <c r="X3225" s="19">
        <f t="shared" si="1366"/>
        <v>0</v>
      </c>
      <c r="Y3225" s="19">
        <f t="shared" si="1367"/>
        <v>0</v>
      </c>
      <c r="Z3225" s="2">
        <f t="shared" si="1368"/>
        <v>0</v>
      </c>
      <c r="AA3225" s="2">
        <f t="shared" si="1369"/>
        <v>0</v>
      </c>
      <c r="AB3225">
        <v>0</v>
      </c>
      <c r="AC3225">
        <v>0</v>
      </c>
      <c r="AD3225">
        <v>0</v>
      </c>
      <c r="AE3225">
        <v>0</v>
      </c>
      <c r="AF3225" s="2">
        <f t="shared" si="1370"/>
        <v>0</v>
      </c>
      <c r="AG3225" t="b">
        <f t="shared" si="1371"/>
        <v>0</v>
      </c>
      <c r="AH3225" s="2" t="str">
        <f t="shared" si="1372"/>
        <v/>
      </c>
      <c r="AI3225" t="str">
        <f t="shared" si="1373"/>
        <v/>
      </c>
      <c r="AJ3225" s="2" t="str">
        <f t="shared" si="1374"/>
        <v/>
      </c>
      <c r="AK3225" s="2" t="str">
        <f t="shared" si="1375"/>
        <v/>
      </c>
    </row>
    <row r="3226" spans="1:37" x14ac:dyDescent="0.3">
      <c r="A3226" s="18">
        <v>41468</v>
      </c>
      <c r="B3226">
        <v>0</v>
      </c>
      <c r="C3226">
        <v>19.100000000000001</v>
      </c>
      <c r="D3226">
        <v>7.3</v>
      </c>
      <c r="E3226">
        <v>13.2</v>
      </c>
      <c r="G3226" s="3">
        <f t="shared" ref="G3226:G3289" si="1377">W3225</f>
        <v>0</v>
      </c>
      <c r="H3226" s="3">
        <f t="shared" ref="H3226:H3289" si="1378">Y3225</f>
        <v>0</v>
      </c>
      <c r="I3226" s="10">
        <f t="shared" si="1352"/>
        <v>0</v>
      </c>
      <c r="J3226" s="3">
        <f t="shared" si="1353"/>
        <v>0</v>
      </c>
      <c r="K3226" s="3">
        <f t="shared" si="1354"/>
        <v>0</v>
      </c>
      <c r="L3226" s="15">
        <f t="shared" si="1355"/>
        <v>0</v>
      </c>
      <c r="M3226" s="3">
        <f t="shared" si="1356"/>
        <v>0</v>
      </c>
      <c r="N3226" s="15">
        <f t="shared" si="1357"/>
        <v>0</v>
      </c>
      <c r="O3226" s="15">
        <f t="shared" si="1358"/>
        <v>0</v>
      </c>
      <c r="P3226" s="15">
        <f t="shared" si="1359"/>
        <v>0</v>
      </c>
      <c r="Q3226" s="3">
        <f t="shared" si="1376"/>
        <v>7</v>
      </c>
      <c r="R3226" s="3">
        <f t="shared" si="1360"/>
        <v>-2.08</v>
      </c>
      <c r="S3226" s="16">
        <f t="shared" si="1361"/>
        <v>-27.456</v>
      </c>
      <c r="T3226" s="3">
        <f t="shared" si="1362"/>
        <v>0</v>
      </c>
      <c r="U3226" s="3">
        <f t="shared" si="1363"/>
        <v>0</v>
      </c>
      <c r="V3226" s="3">
        <f t="shared" si="1364"/>
        <v>0</v>
      </c>
      <c r="W3226" s="19">
        <f t="shared" si="1365"/>
        <v>0</v>
      </c>
      <c r="X3226" s="19">
        <f t="shared" si="1366"/>
        <v>0</v>
      </c>
      <c r="Y3226" s="19">
        <f t="shared" si="1367"/>
        <v>0</v>
      </c>
      <c r="Z3226" s="2">
        <f t="shared" si="1368"/>
        <v>0</v>
      </c>
      <c r="AA3226" s="2">
        <f t="shared" si="1369"/>
        <v>0</v>
      </c>
      <c r="AB3226">
        <v>0</v>
      </c>
      <c r="AC3226">
        <v>0</v>
      </c>
      <c r="AD3226">
        <v>0</v>
      </c>
      <c r="AE3226">
        <v>0</v>
      </c>
      <c r="AF3226" s="2">
        <f t="shared" si="1370"/>
        <v>0</v>
      </c>
      <c r="AG3226" t="b">
        <f t="shared" si="1371"/>
        <v>0</v>
      </c>
      <c r="AH3226" s="2" t="str">
        <f t="shared" si="1372"/>
        <v/>
      </c>
      <c r="AI3226" t="str">
        <f t="shared" si="1373"/>
        <v/>
      </c>
      <c r="AJ3226" s="2" t="str">
        <f t="shared" si="1374"/>
        <v/>
      </c>
      <c r="AK3226" s="2" t="str">
        <f t="shared" si="1375"/>
        <v/>
      </c>
    </row>
    <row r="3227" spans="1:37" x14ac:dyDescent="0.3">
      <c r="A3227" s="18">
        <v>41469</v>
      </c>
      <c r="B3227">
        <v>0</v>
      </c>
      <c r="C3227">
        <v>23.3</v>
      </c>
      <c r="D3227">
        <v>6.2</v>
      </c>
      <c r="E3227">
        <v>14.75</v>
      </c>
      <c r="G3227" s="3">
        <f t="shared" si="1377"/>
        <v>0</v>
      </c>
      <c r="H3227" s="3">
        <f t="shared" si="1378"/>
        <v>0</v>
      </c>
      <c r="I3227" s="10">
        <f t="shared" si="1352"/>
        <v>0</v>
      </c>
      <c r="J3227" s="3">
        <f t="shared" si="1353"/>
        <v>0</v>
      </c>
      <c r="K3227" s="3">
        <f t="shared" si="1354"/>
        <v>0</v>
      </c>
      <c r="L3227" s="15">
        <f t="shared" si="1355"/>
        <v>0</v>
      </c>
      <c r="M3227" s="3">
        <f t="shared" si="1356"/>
        <v>0</v>
      </c>
      <c r="N3227" s="15">
        <f t="shared" si="1357"/>
        <v>0</v>
      </c>
      <c r="O3227" s="15">
        <f t="shared" si="1358"/>
        <v>0</v>
      </c>
      <c r="P3227" s="15">
        <f t="shared" si="1359"/>
        <v>0</v>
      </c>
      <c r="Q3227" s="3">
        <f t="shared" si="1376"/>
        <v>7</v>
      </c>
      <c r="R3227" s="3">
        <f t="shared" si="1360"/>
        <v>-2.08</v>
      </c>
      <c r="S3227" s="16">
        <f t="shared" si="1361"/>
        <v>-30.68</v>
      </c>
      <c r="T3227" s="3">
        <f t="shared" si="1362"/>
        <v>0</v>
      </c>
      <c r="U3227" s="3">
        <f t="shared" si="1363"/>
        <v>0</v>
      </c>
      <c r="V3227" s="3">
        <f t="shared" si="1364"/>
        <v>0</v>
      </c>
      <c r="W3227" s="19">
        <f t="shared" si="1365"/>
        <v>0</v>
      </c>
      <c r="X3227" s="19">
        <f t="shared" si="1366"/>
        <v>0</v>
      </c>
      <c r="Y3227" s="19">
        <f t="shared" si="1367"/>
        <v>0</v>
      </c>
      <c r="Z3227" s="2">
        <f t="shared" si="1368"/>
        <v>0</v>
      </c>
      <c r="AA3227" s="2">
        <f t="shared" si="1369"/>
        <v>0</v>
      </c>
      <c r="AB3227">
        <v>0</v>
      </c>
      <c r="AC3227">
        <v>0</v>
      </c>
      <c r="AD3227">
        <v>0</v>
      </c>
      <c r="AE3227">
        <v>0</v>
      </c>
      <c r="AF3227" s="2">
        <f t="shared" si="1370"/>
        <v>0</v>
      </c>
      <c r="AG3227" t="b">
        <f t="shared" si="1371"/>
        <v>0</v>
      </c>
      <c r="AH3227" s="2" t="str">
        <f t="shared" si="1372"/>
        <v/>
      </c>
      <c r="AI3227" t="str">
        <f t="shared" si="1373"/>
        <v/>
      </c>
      <c r="AJ3227" s="2" t="str">
        <f t="shared" si="1374"/>
        <v/>
      </c>
      <c r="AK3227" s="2" t="str">
        <f t="shared" si="1375"/>
        <v/>
      </c>
    </row>
    <row r="3228" spans="1:37" x14ac:dyDescent="0.3">
      <c r="A3228" s="18">
        <v>41470</v>
      </c>
      <c r="B3228">
        <v>0</v>
      </c>
      <c r="C3228">
        <v>26</v>
      </c>
      <c r="D3228">
        <v>10.9</v>
      </c>
      <c r="E3228">
        <v>18.45</v>
      </c>
      <c r="G3228" s="3">
        <f t="shared" si="1377"/>
        <v>0</v>
      </c>
      <c r="H3228" s="3">
        <f t="shared" si="1378"/>
        <v>0</v>
      </c>
      <c r="I3228" s="10">
        <f t="shared" si="1352"/>
        <v>0</v>
      </c>
      <c r="J3228" s="3">
        <f t="shared" si="1353"/>
        <v>0</v>
      </c>
      <c r="K3228" s="3">
        <f t="shared" si="1354"/>
        <v>0</v>
      </c>
      <c r="L3228" s="15">
        <f t="shared" si="1355"/>
        <v>0</v>
      </c>
      <c r="M3228" s="3">
        <f t="shared" si="1356"/>
        <v>0</v>
      </c>
      <c r="N3228" s="15">
        <f t="shared" si="1357"/>
        <v>0</v>
      </c>
      <c r="O3228" s="15">
        <f t="shared" si="1358"/>
        <v>0</v>
      </c>
      <c r="P3228" s="15">
        <f t="shared" si="1359"/>
        <v>0</v>
      </c>
      <c r="Q3228" s="3">
        <f t="shared" si="1376"/>
        <v>7</v>
      </c>
      <c r="R3228" s="3">
        <f t="shared" si="1360"/>
        <v>-2.08</v>
      </c>
      <c r="S3228" s="16">
        <f t="shared" si="1361"/>
        <v>-38.375999999999998</v>
      </c>
      <c r="T3228" s="3">
        <f t="shared" si="1362"/>
        <v>0</v>
      </c>
      <c r="U3228" s="3">
        <f t="shared" si="1363"/>
        <v>0</v>
      </c>
      <c r="V3228" s="3">
        <f t="shared" si="1364"/>
        <v>0</v>
      </c>
      <c r="W3228" s="19">
        <f t="shared" si="1365"/>
        <v>0</v>
      </c>
      <c r="X3228" s="19">
        <f t="shared" si="1366"/>
        <v>0</v>
      </c>
      <c r="Y3228" s="19">
        <f t="shared" si="1367"/>
        <v>0</v>
      </c>
      <c r="Z3228" s="2">
        <f t="shared" si="1368"/>
        <v>0</v>
      </c>
      <c r="AA3228" s="2">
        <f t="shared" si="1369"/>
        <v>0</v>
      </c>
      <c r="AB3228">
        <v>0</v>
      </c>
      <c r="AC3228">
        <v>0</v>
      </c>
      <c r="AD3228">
        <v>0</v>
      </c>
      <c r="AE3228">
        <v>0</v>
      </c>
      <c r="AF3228" s="2">
        <f t="shared" si="1370"/>
        <v>0</v>
      </c>
      <c r="AG3228" t="b">
        <f t="shared" si="1371"/>
        <v>0</v>
      </c>
      <c r="AH3228" s="2" t="str">
        <f t="shared" si="1372"/>
        <v/>
      </c>
      <c r="AI3228" t="str">
        <f t="shared" si="1373"/>
        <v/>
      </c>
      <c r="AJ3228" s="2" t="str">
        <f t="shared" si="1374"/>
        <v/>
      </c>
      <c r="AK3228" s="2" t="str">
        <f t="shared" si="1375"/>
        <v/>
      </c>
    </row>
    <row r="3229" spans="1:37" x14ac:dyDescent="0.3">
      <c r="A3229" s="18">
        <v>41471</v>
      </c>
      <c r="B3229">
        <v>0</v>
      </c>
      <c r="C3229">
        <v>26</v>
      </c>
      <c r="D3229">
        <v>10.9</v>
      </c>
      <c r="E3229">
        <v>18.45</v>
      </c>
      <c r="G3229" s="3">
        <f t="shared" si="1377"/>
        <v>0</v>
      </c>
      <c r="H3229" s="3">
        <f t="shared" si="1378"/>
        <v>0</v>
      </c>
      <c r="I3229" s="10">
        <f t="shared" si="1352"/>
        <v>0</v>
      </c>
      <c r="J3229" s="3">
        <f t="shared" si="1353"/>
        <v>0</v>
      </c>
      <c r="K3229" s="3">
        <f t="shared" si="1354"/>
        <v>0</v>
      </c>
      <c r="L3229" s="15">
        <f t="shared" si="1355"/>
        <v>0</v>
      </c>
      <c r="M3229" s="3">
        <f t="shared" si="1356"/>
        <v>0</v>
      </c>
      <c r="N3229" s="15">
        <f t="shared" si="1357"/>
        <v>0</v>
      </c>
      <c r="O3229" s="15">
        <f t="shared" si="1358"/>
        <v>0</v>
      </c>
      <c r="P3229" s="15">
        <f t="shared" si="1359"/>
        <v>0</v>
      </c>
      <c r="Q3229" s="3">
        <f t="shared" si="1376"/>
        <v>7</v>
      </c>
      <c r="R3229" s="3">
        <f t="shared" si="1360"/>
        <v>-2.08</v>
      </c>
      <c r="S3229" s="16">
        <f t="shared" si="1361"/>
        <v>-38.375999999999998</v>
      </c>
      <c r="T3229" s="3">
        <f t="shared" si="1362"/>
        <v>0</v>
      </c>
      <c r="U3229" s="3">
        <f t="shared" si="1363"/>
        <v>0</v>
      </c>
      <c r="V3229" s="3">
        <f t="shared" si="1364"/>
        <v>0</v>
      </c>
      <c r="W3229" s="19">
        <f t="shared" si="1365"/>
        <v>0</v>
      </c>
      <c r="X3229" s="19">
        <f t="shared" si="1366"/>
        <v>0</v>
      </c>
      <c r="Y3229" s="19">
        <f t="shared" si="1367"/>
        <v>0</v>
      </c>
      <c r="Z3229" s="2">
        <f t="shared" si="1368"/>
        <v>0</v>
      </c>
      <c r="AA3229" s="2">
        <f t="shared" si="1369"/>
        <v>0</v>
      </c>
      <c r="AB3229">
        <v>0</v>
      </c>
      <c r="AC3229">
        <v>0</v>
      </c>
      <c r="AD3229">
        <v>0</v>
      </c>
      <c r="AE3229">
        <v>0</v>
      </c>
      <c r="AF3229" s="2">
        <f t="shared" si="1370"/>
        <v>0</v>
      </c>
      <c r="AG3229" t="b">
        <f t="shared" si="1371"/>
        <v>0</v>
      </c>
      <c r="AH3229" s="2" t="str">
        <f t="shared" si="1372"/>
        <v/>
      </c>
      <c r="AI3229" t="str">
        <f t="shared" si="1373"/>
        <v/>
      </c>
      <c r="AJ3229" s="2" t="str">
        <f t="shared" si="1374"/>
        <v/>
      </c>
      <c r="AK3229" s="2" t="str">
        <f t="shared" si="1375"/>
        <v/>
      </c>
    </row>
    <row r="3230" spans="1:37" x14ac:dyDescent="0.3">
      <c r="A3230" s="18">
        <v>41472</v>
      </c>
      <c r="B3230">
        <v>0</v>
      </c>
      <c r="C3230">
        <v>27.2</v>
      </c>
      <c r="D3230">
        <v>12.7</v>
      </c>
      <c r="E3230">
        <v>19.95</v>
      </c>
      <c r="G3230" s="3">
        <f t="shared" si="1377"/>
        <v>0</v>
      </c>
      <c r="H3230" s="3">
        <f t="shared" si="1378"/>
        <v>0</v>
      </c>
      <c r="I3230" s="10">
        <f t="shared" si="1352"/>
        <v>0</v>
      </c>
      <c r="J3230" s="3">
        <f t="shared" si="1353"/>
        <v>0</v>
      </c>
      <c r="K3230" s="3">
        <f t="shared" si="1354"/>
        <v>0</v>
      </c>
      <c r="L3230" s="15">
        <f t="shared" si="1355"/>
        <v>0</v>
      </c>
      <c r="M3230" s="3">
        <f t="shared" si="1356"/>
        <v>0</v>
      </c>
      <c r="N3230" s="15">
        <f t="shared" si="1357"/>
        <v>0</v>
      </c>
      <c r="O3230" s="15">
        <f t="shared" si="1358"/>
        <v>0</v>
      </c>
      <c r="P3230" s="15">
        <f t="shared" si="1359"/>
        <v>0</v>
      </c>
      <c r="Q3230" s="3">
        <f t="shared" si="1376"/>
        <v>7</v>
      </c>
      <c r="R3230" s="3">
        <f t="shared" si="1360"/>
        <v>-2.08</v>
      </c>
      <c r="S3230" s="16">
        <f t="shared" si="1361"/>
        <v>-41.496000000000002</v>
      </c>
      <c r="T3230" s="3">
        <f t="shared" si="1362"/>
        <v>0</v>
      </c>
      <c r="U3230" s="3">
        <f t="shared" si="1363"/>
        <v>0</v>
      </c>
      <c r="V3230" s="3">
        <f t="shared" si="1364"/>
        <v>0</v>
      </c>
      <c r="W3230" s="19">
        <f t="shared" si="1365"/>
        <v>0</v>
      </c>
      <c r="X3230" s="19">
        <f t="shared" si="1366"/>
        <v>0</v>
      </c>
      <c r="Y3230" s="19">
        <f t="shared" si="1367"/>
        <v>0</v>
      </c>
      <c r="Z3230" s="2">
        <f t="shared" si="1368"/>
        <v>0</v>
      </c>
      <c r="AA3230" s="2">
        <f t="shared" si="1369"/>
        <v>0</v>
      </c>
      <c r="AB3230">
        <v>0</v>
      </c>
      <c r="AC3230">
        <v>0</v>
      </c>
      <c r="AD3230">
        <v>0</v>
      </c>
      <c r="AE3230">
        <v>0</v>
      </c>
      <c r="AF3230" s="2">
        <f t="shared" si="1370"/>
        <v>0</v>
      </c>
      <c r="AG3230" t="b">
        <f t="shared" si="1371"/>
        <v>0</v>
      </c>
      <c r="AH3230" s="2" t="str">
        <f t="shared" si="1372"/>
        <v/>
      </c>
      <c r="AI3230" t="str">
        <f t="shared" si="1373"/>
        <v/>
      </c>
      <c r="AJ3230" s="2" t="str">
        <f t="shared" si="1374"/>
        <v/>
      </c>
      <c r="AK3230" s="2" t="str">
        <f t="shared" si="1375"/>
        <v/>
      </c>
    </row>
    <row r="3231" spans="1:37" x14ac:dyDescent="0.3">
      <c r="A3231" s="18">
        <v>41473</v>
      </c>
      <c r="B3231">
        <v>0</v>
      </c>
      <c r="C3231">
        <v>23.4</v>
      </c>
      <c r="D3231">
        <v>9.5</v>
      </c>
      <c r="E3231">
        <v>16.45</v>
      </c>
      <c r="G3231" s="3">
        <f t="shared" si="1377"/>
        <v>0</v>
      </c>
      <c r="H3231" s="3">
        <f t="shared" si="1378"/>
        <v>0</v>
      </c>
      <c r="I3231" s="10">
        <f t="shared" si="1352"/>
        <v>0</v>
      </c>
      <c r="J3231" s="3">
        <f t="shared" si="1353"/>
        <v>0</v>
      </c>
      <c r="K3231" s="3">
        <f t="shared" si="1354"/>
        <v>0</v>
      </c>
      <c r="L3231" s="15">
        <f t="shared" si="1355"/>
        <v>0</v>
      </c>
      <c r="M3231" s="3">
        <f t="shared" si="1356"/>
        <v>0</v>
      </c>
      <c r="N3231" s="15">
        <f t="shared" si="1357"/>
        <v>0</v>
      </c>
      <c r="O3231" s="15">
        <f t="shared" si="1358"/>
        <v>0</v>
      </c>
      <c r="P3231" s="15">
        <f t="shared" si="1359"/>
        <v>0</v>
      </c>
      <c r="Q3231" s="3">
        <f t="shared" si="1376"/>
        <v>7</v>
      </c>
      <c r="R3231" s="3">
        <f t="shared" si="1360"/>
        <v>-2.08</v>
      </c>
      <c r="S3231" s="16">
        <f t="shared" si="1361"/>
        <v>-34.216000000000001</v>
      </c>
      <c r="T3231" s="3">
        <f t="shared" si="1362"/>
        <v>0</v>
      </c>
      <c r="U3231" s="3">
        <f t="shared" si="1363"/>
        <v>0</v>
      </c>
      <c r="V3231" s="3">
        <f t="shared" si="1364"/>
        <v>0</v>
      </c>
      <c r="W3231" s="19">
        <f t="shared" si="1365"/>
        <v>0</v>
      </c>
      <c r="X3231" s="19">
        <f t="shared" si="1366"/>
        <v>0</v>
      </c>
      <c r="Y3231" s="19">
        <f t="shared" si="1367"/>
        <v>0</v>
      </c>
      <c r="Z3231" s="2">
        <f t="shared" si="1368"/>
        <v>0</v>
      </c>
      <c r="AA3231" s="2">
        <f t="shared" si="1369"/>
        <v>0</v>
      </c>
      <c r="AB3231">
        <v>0</v>
      </c>
      <c r="AC3231">
        <v>0</v>
      </c>
      <c r="AD3231">
        <v>0</v>
      </c>
      <c r="AE3231">
        <v>0</v>
      </c>
      <c r="AF3231" s="2">
        <f t="shared" si="1370"/>
        <v>0</v>
      </c>
      <c r="AG3231" t="b">
        <f t="shared" si="1371"/>
        <v>0</v>
      </c>
      <c r="AH3231" s="2" t="str">
        <f t="shared" si="1372"/>
        <v/>
      </c>
      <c r="AI3231" t="str">
        <f t="shared" si="1373"/>
        <v/>
      </c>
      <c r="AJ3231" s="2" t="str">
        <f t="shared" si="1374"/>
        <v/>
      </c>
      <c r="AK3231" s="2" t="str">
        <f t="shared" si="1375"/>
        <v/>
      </c>
    </row>
    <row r="3232" spans="1:37" x14ac:dyDescent="0.3">
      <c r="A3232" s="18">
        <v>41474</v>
      </c>
      <c r="B3232">
        <v>0</v>
      </c>
      <c r="C3232">
        <v>25</v>
      </c>
      <c r="D3232">
        <v>10.199999999999999</v>
      </c>
      <c r="E3232">
        <v>17.600000000000001</v>
      </c>
      <c r="G3232" s="3">
        <f t="shared" si="1377"/>
        <v>0</v>
      </c>
      <c r="H3232" s="3">
        <f t="shared" si="1378"/>
        <v>0</v>
      </c>
      <c r="I3232" s="10">
        <f t="shared" si="1352"/>
        <v>0</v>
      </c>
      <c r="J3232" s="3">
        <f t="shared" si="1353"/>
        <v>0</v>
      </c>
      <c r="K3232" s="3">
        <f t="shared" si="1354"/>
        <v>0</v>
      </c>
      <c r="L3232" s="15">
        <f t="shared" si="1355"/>
        <v>0</v>
      </c>
      <c r="M3232" s="3">
        <f t="shared" si="1356"/>
        <v>0</v>
      </c>
      <c r="N3232" s="15">
        <f t="shared" si="1357"/>
        <v>0</v>
      </c>
      <c r="O3232" s="15">
        <f t="shared" si="1358"/>
        <v>0</v>
      </c>
      <c r="P3232" s="15">
        <f t="shared" si="1359"/>
        <v>0</v>
      </c>
      <c r="Q3232" s="3">
        <f t="shared" si="1376"/>
        <v>7</v>
      </c>
      <c r="R3232" s="3">
        <f t="shared" si="1360"/>
        <v>-2.08</v>
      </c>
      <c r="S3232" s="16">
        <f t="shared" si="1361"/>
        <v>-36.608000000000004</v>
      </c>
      <c r="T3232" s="3">
        <f t="shared" si="1362"/>
        <v>0</v>
      </c>
      <c r="U3232" s="3">
        <f t="shared" si="1363"/>
        <v>0</v>
      </c>
      <c r="V3232" s="3">
        <f t="shared" si="1364"/>
        <v>0</v>
      </c>
      <c r="W3232" s="19">
        <f t="shared" si="1365"/>
        <v>0</v>
      </c>
      <c r="X3232" s="19">
        <f t="shared" si="1366"/>
        <v>0</v>
      </c>
      <c r="Y3232" s="19">
        <f t="shared" si="1367"/>
        <v>0</v>
      </c>
      <c r="Z3232" s="2">
        <f t="shared" si="1368"/>
        <v>0</v>
      </c>
      <c r="AA3232" s="2">
        <f t="shared" si="1369"/>
        <v>0</v>
      </c>
      <c r="AB3232">
        <v>0</v>
      </c>
      <c r="AC3232">
        <v>0</v>
      </c>
      <c r="AD3232">
        <v>0</v>
      </c>
      <c r="AE3232">
        <v>0</v>
      </c>
      <c r="AF3232" s="2">
        <f t="shared" si="1370"/>
        <v>0</v>
      </c>
      <c r="AG3232" t="b">
        <f t="shared" si="1371"/>
        <v>0</v>
      </c>
      <c r="AH3232" s="2" t="str">
        <f t="shared" si="1372"/>
        <v/>
      </c>
      <c r="AI3232" t="str">
        <f t="shared" si="1373"/>
        <v/>
      </c>
      <c r="AJ3232" s="2" t="str">
        <f t="shared" si="1374"/>
        <v/>
      </c>
      <c r="AK3232" s="2" t="str">
        <f t="shared" si="1375"/>
        <v/>
      </c>
    </row>
    <row r="3233" spans="1:37" x14ac:dyDescent="0.3">
      <c r="A3233" s="18">
        <v>41475</v>
      </c>
      <c r="B3233">
        <v>0</v>
      </c>
      <c r="C3233">
        <v>25.4</v>
      </c>
      <c r="D3233">
        <v>11.5</v>
      </c>
      <c r="E3233">
        <v>18.45</v>
      </c>
      <c r="G3233" s="3">
        <f t="shared" si="1377"/>
        <v>0</v>
      </c>
      <c r="H3233" s="3">
        <f t="shared" si="1378"/>
        <v>0</v>
      </c>
      <c r="I3233" s="10">
        <f t="shared" si="1352"/>
        <v>0</v>
      </c>
      <c r="J3233" s="3">
        <f t="shared" si="1353"/>
        <v>0</v>
      </c>
      <c r="K3233" s="3">
        <f t="shared" si="1354"/>
        <v>0</v>
      </c>
      <c r="L3233" s="15">
        <f t="shared" si="1355"/>
        <v>0</v>
      </c>
      <c r="M3233" s="3">
        <f t="shared" si="1356"/>
        <v>0</v>
      </c>
      <c r="N3233" s="15">
        <f t="shared" si="1357"/>
        <v>0</v>
      </c>
      <c r="O3233" s="15">
        <f t="shared" si="1358"/>
        <v>0</v>
      </c>
      <c r="P3233" s="15">
        <f t="shared" si="1359"/>
        <v>0</v>
      </c>
      <c r="Q3233" s="3">
        <f t="shared" si="1376"/>
        <v>7</v>
      </c>
      <c r="R3233" s="3">
        <f t="shared" si="1360"/>
        <v>-2.08</v>
      </c>
      <c r="S3233" s="16">
        <f t="shared" si="1361"/>
        <v>-38.375999999999998</v>
      </c>
      <c r="T3233" s="3">
        <f t="shared" si="1362"/>
        <v>0</v>
      </c>
      <c r="U3233" s="3">
        <f t="shared" si="1363"/>
        <v>0</v>
      </c>
      <c r="V3233" s="3">
        <f t="shared" si="1364"/>
        <v>0</v>
      </c>
      <c r="W3233" s="19">
        <f t="shared" si="1365"/>
        <v>0</v>
      </c>
      <c r="X3233" s="19">
        <f t="shared" si="1366"/>
        <v>0</v>
      </c>
      <c r="Y3233" s="19">
        <f t="shared" si="1367"/>
        <v>0</v>
      </c>
      <c r="Z3233" s="2">
        <f t="shared" si="1368"/>
        <v>0</v>
      </c>
      <c r="AA3233" s="2">
        <f t="shared" si="1369"/>
        <v>0</v>
      </c>
      <c r="AB3233">
        <v>0</v>
      </c>
      <c r="AC3233">
        <v>0</v>
      </c>
      <c r="AD3233">
        <v>0</v>
      </c>
      <c r="AE3233">
        <v>0</v>
      </c>
      <c r="AF3233" s="2">
        <f t="shared" si="1370"/>
        <v>0</v>
      </c>
      <c r="AG3233" t="b">
        <f t="shared" si="1371"/>
        <v>0</v>
      </c>
      <c r="AH3233" s="2" t="str">
        <f t="shared" si="1372"/>
        <v/>
      </c>
      <c r="AI3233" t="str">
        <f t="shared" si="1373"/>
        <v/>
      </c>
      <c r="AJ3233" s="2" t="str">
        <f t="shared" si="1374"/>
        <v/>
      </c>
      <c r="AK3233" s="2" t="str">
        <f t="shared" si="1375"/>
        <v/>
      </c>
    </row>
    <row r="3234" spans="1:37" x14ac:dyDescent="0.3">
      <c r="A3234" s="18">
        <v>41476</v>
      </c>
      <c r="B3234">
        <v>0</v>
      </c>
      <c r="C3234">
        <v>25.3</v>
      </c>
      <c r="D3234">
        <v>11.1</v>
      </c>
      <c r="E3234">
        <v>18.2</v>
      </c>
      <c r="G3234" s="3">
        <f t="shared" si="1377"/>
        <v>0</v>
      </c>
      <c r="H3234" s="3">
        <f t="shared" si="1378"/>
        <v>0</v>
      </c>
      <c r="I3234" s="10">
        <f t="shared" si="1352"/>
        <v>0</v>
      </c>
      <c r="J3234" s="3">
        <f t="shared" si="1353"/>
        <v>0</v>
      </c>
      <c r="K3234" s="3">
        <f t="shared" si="1354"/>
        <v>0</v>
      </c>
      <c r="L3234" s="15">
        <f t="shared" si="1355"/>
        <v>0</v>
      </c>
      <c r="M3234" s="3">
        <f t="shared" si="1356"/>
        <v>0</v>
      </c>
      <c r="N3234" s="15">
        <f t="shared" si="1357"/>
        <v>0</v>
      </c>
      <c r="O3234" s="15">
        <f t="shared" si="1358"/>
        <v>0</v>
      </c>
      <c r="P3234" s="15">
        <f t="shared" si="1359"/>
        <v>0</v>
      </c>
      <c r="Q3234" s="3">
        <f t="shared" si="1376"/>
        <v>7</v>
      </c>
      <c r="R3234" s="3">
        <f t="shared" si="1360"/>
        <v>-2.08</v>
      </c>
      <c r="S3234" s="16">
        <f t="shared" si="1361"/>
        <v>-37.856000000000002</v>
      </c>
      <c r="T3234" s="3">
        <f t="shared" si="1362"/>
        <v>0</v>
      </c>
      <c r="U3234" s="3">
        <f t="shared" si="1363"/>
        <v>0</v>
      </c>
      <c r="V3234" s="3">
        <f t="shared" si="1364"/>
        <v>0</v>
      </c>
      <c r="W3234" s="19">
        <f t="shared" si="1365"/>
        <v>0</v>
      </c>
      <c r="X3234" s="19">
        <f t="shared" si="1366"/>
        <v>0</v>
      </c>
      <c r="Y3234" s="19">
        <f t="shared" si="1367"/>
        <v>0</v>
      </c>
      <c r="Z3234" s="2">
        <f t="shared" si="1368"/>
        <v>0</v>
      </c>
      <c r="AA3234" s="2">
        <f t="shared" si="1369"/>
        <v>0</v>
      </c>
      <c r="AB3234">
        <v>0</v>
      </c>
      <c r="AC3234">
        <v>0</v>
      </c>
      <c r="AD3234">
        <v>0</v>
      </c>
      <c r="AE3234">
        <v>0</v>
      </c>
      <c r="AF3234" s="2">
        <f t="shared" si="1370"/>
        <v>0</v>
      </c>
      <c r="AG3234" t="b">
        <f t="shared" si="1371"/>
        <v>0</v>
      </c>
      <c r="AH3234" s="2" t="str">
        <f t="shared" si="1372"/>
        <v/>
      </c>
      <c r="AI3234" t="str">
        <f t="shared" si="1373"/>
        <v/>
      </c>
      <c r="AJ3234" s="2" t="str">
        <f t="shared" si="1374"/>
        <v/>
      </c>
      <c r="AK3234" s="2" t="str">
        <f t="shared" si="1375"/>
        <v/>
      </c>
    </row>
    <row r="3235" spans="1:37" x14ac:dyDescent="0.3">
      <c r="A3235" s="18">
        <v>41477</v>
      </c>
      <c r="B3235">
        <v>0</v>
      </c>
      <c r="C3235">
        <v>26</v>
      </c>
      <c r="D3235">
        <v>10.1</v>
      </c>
      <c r="E3235">
        <v>18.05</v>
      </c>
      <c r="G3235" s="3">
        <f t="shared" si="1377"/>
        <v>0</v>
      </c>
      <c r="H3235" s="3">
        <f t="shared" si="1378"/>
        <v>0</v>
      </c>
      <c r="I3235" s="10">
        <f t="shared" si="1352"/>
        <v>0</v>
      </c>
      <c r="J3235" s="3">
        <f t="shared" si="1353"/>
        <v>0</v>
      </c>
      <c r="K3235" s="3">
        <f t="shared" si="1354"/>
        <v>0</v>
      </c>
      <c r="L3235" s="15">
        <f t="shared" si="1355"/>
        <v>0</v>
      </c>
      <c r="M3235" s="3">
        <f t="shared" si="1356"/>
        <v>0</v>
      </c>
      <c r="N3235" s="15">
        <f t="shared" si="1357"/>
        <v>0</v>
      </c>
      <c r="O3235" s="15">
        <f t="shared" si="1358"/>
        <v>0</v>
      </c>
      <c r="P3235" s="15">
        <f t="shared" si="1359"/>
        <v>0</v>
      </c>
      <c r="Q3235" s="3">
        <f t="shared" si="1376"/>
        <v>7</v>
      </c>
      <c r="R3235" s="3">
        <f t="shared" si="1360"/>
        <v>-2.08</v>
      </c>
      <c r="S3235" s="16">
        <f t="shared" si="1361"/>
        <v>-37.544000000000004</v>
      </c>
      <c r="T3235" s="3">
        <f t="shared" si="1362"/>
        <v>0</v>
      </c>
      <c r="U3235" s="3">
        <f t="shared" si="1363"/>
        <v>0</v>
      </c>
      <c r="V3235" s="3">
        <f t="shared" si="1364"/>
        <v>0</v>
      </c>
      <c r="W3235" s="19">
        <f t="shared" si="1365"/>
        <v>0</v>
      </c>
      <c r="X3235" s="19">
        <f t="shared" si="1366"/>
        <v>0</v>
      </c>
      <c r="Y3235" s="19">
        <f t="shared" si="1367"/>
        <v>0</v>
      </c>
      <c r="Z3235" s="2">
        <f t="shared" si="1368"/>
        <v>0</v>
      </c>
      <c r="AA3235" s="2">
        <f t="shared" si="1369"/>
        <v>0</v>
      </c>
      <c r="AB3235">
        <v>0</v>
      </c>
      <c r="AC3235">
        <v>0</v>
      </c>
      <c r="AD3235">
        <v>0</v>
      </c>
      <c r="AE3235">
        <v>0</v>
      </c>
      <c r="AF3235" s="2">
        <f t="shared" si="1370"/>
        <v>0</v>
      </c>
      <c r="AG3235" t="b">
        <f t="shared" si="1371"/>
        <v>0</v>
      </c>
      <c r="AH3235" s="2" t="str">
        <f t="shared" si="1372"/>
        <v/>
      </c>
      <c r="AI3235" t="str">
        <f t="shared" si="1373"/>
        <v/>
      </c>
      <c r="AJ3235" s="2" t="str">
        <f t="shared" si="1374"/>
        <v/>
      </c>
      <c r="AK3235" s="2" t="str">
        <f t="shared" si="1375"/>
        <v/>
      </c>
    </row>
    <row r="3236" spans="1:37" x14ac:dyDescent="0.3">
      <c r="A3236" s="18">
        <v>41478</v>
      </c>
      <c r="B3236">
        <v>0</v>
      </c>
      <c r="C3236">
        <v>26.6</v>
      </c>
      <c r="D3236">
        <v>11.6</v>
      </c>
      <c r="E3236">
        <v>19.100000000000001</v>
      </c>
      <c r="G3236" s="3">
        <f t="shared" si="1377"/>
        <v>0</v>
      </c>
      <c r="H3236" s="3">
        <f t="shared" si="1378"/>
        <v>0</v>
      </c>
      <c r="I3236" s="10">
        <f t="shared" si="1352"/>
        <v>0</v>
      </c>
      <c r="J3236" s="3">
        <f t="shared" si="1353"/>
        <v>0</v>
      </c>
      <c r="K3236" s="3">
        <f t="shared" si="1354"/>
        <v>0</v>
      </c>
      <c r="L3236" s="15">
        <f t="shared" si="1355"/>
        <v>0</v>
      </c>
      <c r="M3236" s="3">
        <f t="shared" si="1356"/>
        <v>0</v>
      </c>
      <c r="N3236" s="15">
        <f t="shared" si="1357"/>
        <v>0</v>
      </c>
      <c r="O3236" s="15">
        <f t="shared" si="1358"/>
        <v>0</v>
      </c>
      <c r="P3236" s="15">
        <f t="shared" si="1359"/>
        <v>0</v>
      </c>
      <c r="Q3236" s="3">
        <f t="shared" si="1376"/>
        <v>7</v>
      </c>
      <c r="R3236" s="3">
        <f t="shared" si="1360"/>
        <v>-2.08</v>
      </c>
      <c r="S3236" s="16">
        <f t="shared" si="1361"/>
        <v>-39.728000000000002</v>
      </c>
      <c r="T3236" s="3">
        <f t="shared" si="1362"/>
        <v>0</v>
      </c>
      <c r="U3236" s="3">
        <f t="shared" si="1363"/>
        <v>0</v>
      </c>
      <c r="V3236" s="3">
        <f t="shared" si="1364"/>
        <v>0</v>
      </c>
      <c r="W3236" s="19">
        <f t="shared" si="1365"/>
        <v>0</v>
      </c>
      <c r="X3236" s="19">
        <f t="shared" si="1366"/>
        <v>0</v>
      </c>
      <c r="Y3236" s="19">
        <f t="shared" si="1367"/>
        <v>0</v>
      </c>
      <c r="Z3236" s="2">
        <f t="shared" si="1368"/>
        <v>0</v>
      </c>
      <c r="AA3236" s="2">
        <f t="shared" si="1369"/>
        <v>0</v>
      </c>
      <c r="AB3236">
        <v>0</v>
      </c>
      <c r="AC3236">
        <v>0</v>
      </c>
      <c r="AD3236">
        <v>0</v>
      </c>
      <c r="AE3236">
        <v>0</v>
      </c>
      <c r="AF3236" s="2">
        <f t="shared" si="1370"/>
        <v>0</v>
      </c>
      <c r="AG3236" t="b">
        <f t="shared" si="1371"/>
        <v>0</v>
      </c>
      <c r="AH3236" s="2" t="str">
        <f t="shared" si="1372"/>
        <v/>
      </c>
      <c r="AI3236" t="str">
        <f t="shared" si="1373"/>
        <v/>
      </c>
      <c r="AJ3236" s="2" t="str">
        <f t="shared" si="1374"/>
        <v/>
      </c>
      <c r="AK3236" s="2" t="str">
        <f t="shared" si="1375"/>
        <v/>
      </c>
    </row>
    <row r="3237" spans="1:37" x14ac:dyDescent="0.3">
      <c r="A3237" s="18">
        <v>41479</v>
      </c>
      <c r="B3237">
        <v>0</v>
      </c>
      <c r="C3237">
        <v>28.2</v>
      </c>
      <c r="D3237">
        <v>12.4</v>
      </c>
      <c r="E3237">
        <v>20.3</v>
      </c>
      <c r="G3237" s="3">
        <f t="shared" si="1377"/>
        <v>0</v>
      </c>
      <c r="H3237" s="3">
        <f t="shared" si="1378"/>
        <v>0</v>
      </c>
      <c r="I3237" s="10">
        <f t="shared" si="1352"/>
        <v>0</v>
      </c>
      <c r="J3237" s="3">
        <f t="shared" si="1353"/>
        <v>0</v>
      </c>
      <c r="K3237" s="3">
        <f t="shared" si="1354"/>
        <v>0</v>
      </c>
      <c r="L3237" s="15">
        <f t="shared" si="1355"/>
        <v>0</v>
      </c>
      <c r="M3237" s="3">
        <f t="shared" si="1356"/>
        <v>0</v>
      </c>
      <c r="N3237" s="15">
        <f t="shared" si="1357"/>
        <v>0</v>
      </c>
      <c r="O3237" s="15">
        <f t="shared" si="1358"/>
        <v>0</v>
      </c>
      <c r="P3237" s="15">
        <f t="shared" si="1359"/>
        <v>0</v>
      </c>
      <c r="Q3237" s="3">
        <f t="shared" si="1376"/>
        <v>7</v>
      </c>
      <c r="R3237" s="3">
        <f t="shared" si="1360"/>
        <v>-2.08</v>
      </c>
      <c r="S3237" s="16">
        <f t="shared" si="1361"/>
        <v>-42.224000000000004</v>
      </c>
      <c r="T3237" s="3">
        <f t="shared" si="1362"/>
        <v>0</v>
      </c>
      <c r="U3237" s="3">
        <f t="shared" si="1363"/>
        <v>0</v>
      </c>
      <c r="V3237" s="3">
        <f t="shared" si="1364"/>
        <v>0</v>
      </c>
      <c r="W3237" s="19">
        <f t="shared" si="1365"/>
        <v>0</v>
      </c>
      <c r="X3237" s="19">
        <f t="shared" si="1366"/>
        <v>0</v>
      </c>
      <c r="Y3237" s="19">
        <f t="shared" si="1367"/>
        <v>0</v>
      </c>
      <c r="Z3237" s="2">
        <f t="shared" si="1368"/>
        <v>0</v>
      </c>
      <c r="AA3237" s="2">
        <f t="shared" si="1369"/>
        <v>0</v>
      </c>
      <c r="AB3237">
        <v>0</v>
      </c>
      <c r="AC3237">
        <v>0</v>
      </c>
      <c r="AD3237">
        <v>0</v>
      </c>
      <c r="AE3237">
        <v>0</v>
      </c>
      <c r="AF3237" s="2">
        <f t="shared" si="1370"/>
        <v>0</v>
      </c>
      <c r="AG3237" t="b">
        <f t="shared" si="1371"/>
        <v>0</v>
      </c>
      <c r="AH3237" s="2" t="str">
        <f t="shared" si="1372"/>
        <v/>
      </c>
      <c r="AI3237" t="str">
        <f t="shared" si="1373"/>
        <v/>
      </c>
      <c r="AJ3237" s="2" t="str">
        <f t="shared" si="1374"/>
        <v/>
      </c>
      <c r="AK3237" s="2" t="str">
        <f t="shared" si="1375"/>
        <v/>
      </c>
    </row>
    <row r="3238" spans="1:37" x14ac:dyDescent="0.3">
      <c r="A3238" s="18">
        <v>41480</v>
      </c>
      <c r="B3238">
        <v>0</v>
      </c>
      <c r="C3238">
        <v>28</v>
      </c>
      <c r="D3238">
        <v>14.1</v>
      </c>
      <c r="E3238">
        <v>21.05</v>
      </c>
      <c r="G3238" s="3">
        <f t="shared" si="1377"/>
        <v>0</v>
      </c>
      <c r="H3238" s="3">
        <f t="shared" si="1378"/>
        <v>0</v>
      </c>
      <c r="I3238" s="10">
        <f t="shared" si="1352"/>
        <v>0</v>
      </c>
      <c r="J3238" s="3">
        <f t="shared" si="1353"/>
        <v>0</v>
      </c>
      <c r="K3238" s="3">
        <f t="shared" si="1354"/>
        <v>0</v>
      </c>
      <c r="L3238" s="15">
        <f t="shared" si="1355"/>
        <v>0</v>
      </c>
      <c r="M3238" s="3">
        <f t="shared" si="1356"/>
        <v>0</v>
      </c>
      <c r="N3238" s="15">
        <f t="shared" si="1357"/>
        <v>0</v>
      </c>
      <c r="O3238" s="15">
        <f t="shared" si="1358"/>
        <v>0</v>
      </c>
      <c r="P3238" s="15">
        <f t="shared" si="1359"/>
        <v>0</v>
      </c>
      <c r="Q3238" s="3">
        <f t="shared" si="1376"/>
        <v>7</v>
      </c>
      <c r="R3238" s="3">
        <f t="shared" si="1360"/>
        <v>-2.08</v>
      </c>
      <c r="S3238" s="16">
        <f t="shared" si="1361"/>
        <v>-43.784000000000006</v>
      </c>
      <c r="T3238" s="3">
        <f t="shared" si="1362"/>
        <v>0</v>
      </c>
      <c r="U3238" s="3">
        <f t="shared" si="1363"/>
        <v>0</v>
      </c>
      <c r="V3238" s="3">
        <f t="shared" si="1364"/>
        <v>0</v>
      </c>
      <c r="W3238" s="19">
        <f t="shared" si="1365"/>
        <v>0</v>
      </c>
      <c r="X3238" s="19">
        <f t="shared" si="1366"/>
        <v>0</v>
      </c>
      <c r="Y3238" s="19">
        <f t="shared" si="1367"/>
        <v>0</v>
      </c>
      <c r="Z3238" s="2">
        <f t="shared" si="1368"/>
        <v>0</v>
      </c>
      <c r="AA3238" s="2">
        <f t="shared" si="1369"/>
        <v>0</v>
      </c>
      <c r="AB3238">
        <v>0</v>
      </c>
      <c r="AC3238">
        <v>0</v>
      </c>
      <c r="AD3238">
        <v>0</v>
      </c>
      <c r="AE3238">
        <v>0</v>
      </c>
      <c r="AF3238" s="2">
        <f t="shared" si="1370"/>
        <v>0</v>
      </c>
      <c r="AG3238" t="b">
        <f t="shared" si="1371"/>
        <v>0</v>
      </c>
      <c r="AH3238" s="2" t="str">
        <f t="shared" si="1372"/>
        <v/>
      </c>
      <c r="AI3238" t="str">
        <f t="shared" si="1373"/>
        <v/>
      </c>
      <c r="AJ3238" s="2" t="str">
        <f t="shared" si="1374"/>
        <v/>
      </c>
      <c r="AK3238" s="2" t="str">
        <f t="shared" si="1375"/>
        <v/>
      </c>
    </row>
    <row r="3239" spans="1:37" x14ac:dyDescent="0.3">
      <c r="A3239" s="18">
        <v>41481</v>
      </c>
      <c r="B3239">
        <v>0</v>
      </c>
      <c r="C3239">
        <v>29.2</v>
      </c>
      <c r="D3239">
        <v>13.2</v>
      </c>
      <c r="E3239">
        <v>21.2</v>
      </c>
      <c r="G3239" s="3">
        <f t="shared" si="1377"/>
        <v>0</v>
      </c>
      <c r="H3239" s="3">
        <f t="shared" si="1378"/>
        <v>0</v>
      </c>
      <c r="I3239" s="10">
        <f t="shared" si="1352"/>
        <v>0</v>
      </c>
      <c r="J3239" s="3">
        <f t="shared" si="1353"/>
        <v>0</v>
      </c>
      <c r="K3239" s="3">
        <f t="shared" si="1354"/>
        <v>0</v>
      </c>
      <c r="L3239" s="15">
        <f t="shared" si="1355"/>
        <v>0</v>
      </c>
      <c r="M3239" s="3">
        <f t="shared" si="1356"/>
        <v>0</v>
      </c>
      <c r="N3239" s="15">
        <f t="shared" si="1357"/>
        <v>0</v>
      </c>
      <c r="O3239" s="15">
        <f t="shared" si="1358"/>
        <v>0</v>
      </c>
      <c r="P3239" s="15">
        <f t="shared" si="1359"/>
        <v>0</v>
      </c>
      <c r="Q3239" s="3">
        <f t="shared" si="1376"/>
        <v>7</v>
      </c>
      <c r="R3239" s="3">
        <f t="shared" si="1360"/>
        <v>-2.08</v>
      </c>
      <c r="S3239" s="16">
        <f t="shared" si="1361"/>
        <v>-44.095999999999997</v>
      </c>
      <c r="T3239" s="3">
        <f t="shared" si="1362"/>
        <v>0</v>
      </c>
      <c r="U3239" s="3">
        <f t="shared" si="1363"/>
        <v>0</v>
      </c>
      <c r="V3239" s="3">
        <f t="shared" si="1364"/>
        <v>0</v>
      </c>
      <c r="W3239" s="19">
        <f t="shared" si="1365"/>
        <v>0</v>
      </c>
      <c r="X3239" s="19">
        <f t="shared" si="1366"/>
        <v>0</v>
      </c>
      <c r="Y3239" s="19">
        <f t="shared" si="1367"/>
        <v>0</v>
      </c>
      <c r="Z3239" s="2">
        <f t="shared" si="1368"/>
        <v>0</v>
      </c>
      <c r="AA3239" s="2">
        <f t="shared" si="1369"/>
        <v>0</v>
      </c>
      <c r="AB3239">
        <v>0</v>
      </c>
      <c r="AC3239">
        <v>0</v>
      </c>
      <c r="AD3239">
        <v>0</v>
      </c>
      <c r="AE3239">
        <v>0</v>
      </c>
      <c r="AF3239" s="2">
        <f t="shared" si="1370"/>
        <v>0</v>
      </c>
      <c r="AG3239" t="b">
        <f t="shared" si="1371"/>
        <v>0</v>
      </c>
      <c r="AH3239" s="2" t="str">
        <f t="shared" si="1372"/>
        <v/>
      </c>
      <c r="AI3239" t="str">
        <f t="shared" si="1373"/>
        <v/>
      </c>
      <c r="AJ3239" s="2" t="str">
        <f t="shared" si="1374"/>
        <v/>
      </c>
      <c r="AK3239" s="2" t="str">
        <f t="shared" si="1375"/>
        <v/>
      </c>
    </row>
    <row r="3240" spans="1:37" x14ac:dyDescent="0.3">
      <c r="A3240" s="18">
        <v>41482</v>
      </c>
      <c r="B3240">
        <v>0</v>
      </c>
      <c r="C3240">
        <v>27.2</v>
      </c>
      <c r="D3240">
        <v>13.2</v>
      </c>
      <c r="E3240">
        <v>20.2</v>
      </c>
      <c r="G3240" s="3">
        <f t="shared" si="1377"/>
        <v>0</v>
      </c>
      <c r="H3240" s="3">
        <f t="shared" si="1378"/>
        <v>0</v>
      </c>
      <c r="I3240" s="10">
        <f t="shared" si="1352"/>
        <v>0</v>
      </c>
      <c r="J3240" s="3">
        <f t="shared" si="1353"/>
        <v>0</v>
      </c>
      <c r="K3240" s="3">
        <f t="shared" si="1354"/>
        <v>0</v>
      </c>
      <c r="L3240" s="15">
        <f t="shared" si="1355"/>
        <v>0</v>
      </c>
      <c r="M3240" s="3">
        <f t="shared" si="1356"/>
        <v>0</v>
      </c>
      <c r="N3240" s="15">
        <f t="shared" si="1357"/>
        <v>0</v>
      </c>
      <c r="O3240" s="15">
        <f t="shared" si="1358"/>
        <v>0</v>
      </c>
      <c r="P3240" s="15">
        <f t="shared" si="1359"/>
        <v>0</v>
      </c>
      <c r="Q3240" s="3">
        <f t="shared" si="1376"/>
        <v>7</v>
      </c>
      <c r="R3240" s="3">
        <f t="shared" si="1360"/>
        <v>-2.08</v>
      </c>
      <c r="S3240" s="16">
        <f t="shared" si="1361"/>
        <v>-42.015999999999998</v>
      </c>
      <c r="T3240" s="3">
        <f t="shared" si="1362"/>
        <v>0</v>
      </c>
      <c r="U3240" s="3">
        <f t="shared" si="1363"/>
        <v>0</v>
      </c>
      <c r="V3240" s="3">
        <f t="shared" si="1364"/>
        <v>0</v>
      </c>
      <c r="W3240" s="19">
        <f t="shared" si="1365"/>
        <v>0</v>
      </c>
      <c r="X3240" s="19">
        <f t="shared" si="1366"/>
        <v>0</v>
      </c>
      <c r="Y3240" s="19">
        <f t="shared" si="1367"/>
        <v>0</v>
      </c>
      <c r="Z3240" s="2">
        <f t="shared" si="1368"/>
        <v>0</v>
      </c>
      <c r="AA3240" s="2">
        <f t="shared" si="1369"/>
        <v>0</v>
      </c>
      <c r="AB3240">
        <v>0</v>
      </c>
      <c r="AC3240">
        <v>0</v>
      </c>
      <c r="AD3240">
        <v>0</v>
      </c>
      <c r="AE3240">
        <v>0</v>
      </c>
      <c r="AF3240" s="2">
        <f t="shared" si="1370"/>
        <v>0</v>
      </c>
      <c r="AG3240" t="b">
        <f t="shared" si="1371"/>
        <v>0</v>
      </c>
      <c r="AH3240" s="2" t="str">
        <f t="shared" si="1372"/>
        <v/>
      </c>
      <c r="AI3240" t="str">
        <f t="shared" si="1373"/>
        <v/>
      </c>
      <c r="AJ3240" s="2" t="str">
        <f t="shared" si="1374"/>
        <v/>
      </c>
      <c r="AK3240" s="2" t="str">
        <f t="shared" si="1375"/>
        <v/>
      </c>
    </row>
    <row r="3241" spans="1:37" x14ac:dyDescent="0.3">
      <c r="A3241" s="18">
        <v>41483</v>
      </c>
      <c r="B3241">
        <v>0</v>
      </c>
      <c r="C3241">
        <v>22.7</v>
      </c>
      <c r="D3241">
        <v>9.6999999999999993</v>
      </c>
      <c r="E3241">
        <v>16.2</v>
      </c>
      <c r="G3241" s="3">
        <f t="shared" si="1377"/>
        <v>0</v>
      </c>
      <c r="H3241" s="3">
        <f t="shared" si="1378"/>
        <v>0</v>
      </c>
      <c r="I3241" s="10">
        <f t="shared" si="1352"/>
        <v>0</v>
      </c>
      <c r="J3241" s="3">
        <f t="shared" si="1353"/>
        <v>0</v>
      </c>
      <c r="K3241" s="3">
        <f t="shared" si="1354"/>
        <v>0</v>
      </c>
      <c r="L3241" s="15">
        <f t="shared" si="1355"/>
        <v>0</v>
      </c>
      <c r="M3241" s="3">
        <f t="shared" si="1356"/>
        <v>0</v>
      </c>
      <c r="N3241" s="15">
        <f t="shared" si="1357"/>
        <v>0</v>
      </c>
      <c r="O3241" s="15">
        <f t="shared" si="1358"/>
        <v>0</v>
      </c>
      <c r="P3241" s="15">
        <f t="shared" si="1359"/>
        <v>0</v>
      </c>
      <c r="Q3241" s="3">
        <f t="shared" si="1376"/>
        <v>7</v>
      </c>
      <c r="R3241" s="3">
        <f t="shared" si="1360"/>
        <v>-2.08</v>
      </c>
      <c r="S3241" s="16">
        <f t="shared" si="1361"/>
        <v>-33.695999999999998</v>
      </c>
      <c r="T3241" s="3">
        <f t="shared" si="1362"/>
        <v>0</v>
      </c>
      <c r="U3241" s="3">
        <f t="shared" si="1363"/>
        <v>0</v>
      </c>
      <c r="V3241" s="3">
        <f t="shared" si="1364"/>
        <v>0</v>
      </c>
      <c r="W3241" s="19">
        <f t="shared" si="1365"/>
        <v>0</v>
      </c>
      <c r="X3241" s="19">
        <f t="shared" si="1366"/>
        <v>0</v>
      </c>
      <c r="Y3241" s="19">
        <f t="shared" si="1367"/>
        <v>0</v>
      </c>
      <c r="Z3241" s="2">
        <f t="shared" si="1368"/>
        <v>0</v>
      </c>
      <c r="AA3241" s="2">
        <f t="shared" si="1369"/>
        <v>0</v>
      </c>
      <c r="AB3241">
        <v>0</v>
      </c>
      <c r="AC3241">
        <v>0</v>
      </c>
      <c r="AD3241">
        <v>0</v>
      </c>
      <c r="AE3241">
        <v>0</v>
      </c>
      <c r="AF3241" s="2">
        <f t="shared" si="1370"/>
        <v>0</v>
      </c>
      <c r="AG3241" t="b">
        <f t="shared" si="1371"/>
        <v>0</v>
      </c>
      <c r="AH3241" s="2" t="str">
        <f t="shared" si="1372"/>
        <v/>
      </c>
      <c r="AI3241" t="str">
        <f t="shared" si="1373"/>
        <v/>
      </c>
      <c r="AJ3241" s="2" t="str">
        <f t="shared" si="1374"/>
        <v/>
      </c>
      <c r="AK3241" s="2" t="str">
        <f t="shared" si="1375"/>
        <v/>
      </c>
    </row>
    <row r="3242" spans="1:37" x14ac:dyDescent="0.3">
      <c r="A3242" s="18">
        <v>41484</v>
      </c>
      <c r="B3242">
        <v>0</v>
      </c>
      <c r="C3242">
        <v>21.1</v>
      </c>
      <c r="D3242">
        <v>7.8</v>
      </c>
      <c r="E3242">
        <v>14.45</v>
      </c>
      <c r="G3242" s="3">
        <f t="shared" si="1377"/>
        <v>0</v>
      </c>
      <c r="H3242" s="3">
        <f t="shared" si="1378"/>
        <v>0</v>
      </c>
      <c r="I3242" s="10">
        <f t="shared" si="1352"/>
        <v>0</v>
      </c>
      <c r="J3242" s="3">
        <f t="shared" si="1353"/>
        <v>0</v>
      </c>
      <c r="K3242" s="3">
        <f t="shared" si="1354"/>
        <v>0</v>
      </c>
      <c r="L3242" s="15">
        <f t="shared" si="1355"/>
        <v>0</v>
      </c>
      <c r="M3242" s="3">
        <f t="shared" si="1356"/>
        <v>0</v>
      </c>
      <c r="N3242" s="15">
        <f t="shared" si="1357"/>
        <v>0</v>
      </c>
      <c r="O3242" s="15">
        <f t="shared" si="1358"/>
        <v>0</v>
      </c>
      <c r="P3242" s="15">
        <f t="shared" si="1359"/>
        <v>0</v>
      </c>
      <c r="Q3242" s="3">
        <f t="shared" si="1376"/>
        <v>7</v>
      </c>
      <c r="R3242" s="3">
        <f t="shared" si="1360"/>
        <v>-2.08</v>
      </c>
      <c r="S3242" s="16">
        <f t="shared" si="1361"/>
        <v>-30.056000000000001</v>
      </c>
      <c r="T3242" s="3">
        <f t="shared" si="1362"/>
        <v>0</v>
      </c>
      <c r="U3242" s="3">
        <f t="shared" si="1363"/>
        <v>0</v>
      </c>
      <c r="V3242" s="3">
        <f t="shared" si="1364"/>
        <v>0</v>
      </c>
      <c r="W3242" s="19">
        <f t="shared" si="1365"/>
        <v>0</v>
      </c>
      <c r="X3242" s="19">
        <f t="shared" si="1366"/>
        <v>0</v>
      </c>
      <c r="Y3242" s="19">
        <f t="shared" si="1367"/>
        <v>0</v>
      </c>
      <c r="Z3242" s="2">
        <f t="shared" si="1368"/>
        <v>0</v>
      </c>
      <c r="AA3242" s="2">
        <f t="shared" si="1369"/>
        <v>0</v>
      </c>
      <c r="AB3242">
        <v>0</v>
      </c>
      <c r="AC3242">
        <v>0</v>
      </c>
      <c r="AD3242">
        <v>0</v>
      </c>
      <c r="AE3242">
        <v>0</v>
      </c>
      <c r="AF3242" s="2">
        <f t="shared" si="1370"/>
        <v>0</v>
      </c>
      <c r="AG3242" t="b">
        <f t="shared" si="1371"/>
        <v>0</v>
      </c>
      <c r="AH3242" s="2" t="str">
        <f t="shared" si="1372"/>
        <v/>
      </c>
      <c r="AI3242" t="str">
        <f t="shared" si="1373"/>
        <v/>
      </c>
      <c r="AJ3242" s="2" t="str">
        <f t="shared" si="1374"/>
        <v/>
      </c>
      <c r="AK3242" s="2" t="str">
        <f t="shared" si="1375"/>
        <v/>
      </c>
    </row>
    <row r="3243" spans="1:37" x14ac:dyDescent="0.3">
      <c r="A3243" s="18">
        <v>41485</v>
      </c>
      <c r="B3243">
        <v>0</v>
      </c>
      <c r="C3243">
        <v>22.3</v>
      </c>
      <c r="D3243">
        <v>8.3000000000000007</v>
      </c>
      <c r="E3243">
        <v>15.3</v>
      </c>
      <c r="G3243" s="3">
        <f t="shared" si="1377"/>
        <v>0</v>
      </c>
      <c r="H3243" s="3">
        <f t="shared" si="1378"/>
        <v>0</v>
      </c>
      <c r="I3243" s="10">
        <f t="shared" si="1352"/>
        <v>0</v>
      </c>
      <c r="J3243" s="3">
        <f t="shared" si="1353"/>
        <v>0</v>
      </c>
      <c r="K3243" s="3">
        <f t="shared" si="1354"/>
        <v>0</v>
      </c>
      <c r="L3243" s="15">
        <f t="shared" si="1355"/>
        <v>0</v>
      </c>
      <c r="M3243" s="3">
        <f t="shared" si="1356"/>
        <v>0</v>
      </c>
      <c r="N3243" s="15">
        <f t="shared" si="1357"/>
        <v>0</v>
      </c>
      <c r="O3243" s="15">
        <f t="shared" si="1358"/>
        <v>0</v>
      </c>
      <c r="P3243" s="15">
        <f t="shared" si="1359"/>
        <v>0</v>
      </c>
      <c r="Q3243" s="3">
        <f t="shared" si="1376"/>
        <v>7</v>
      </c>
      <c r="R3243" s="3">
        <f t="shared" si="1360"/>
        <v>-2.08</v>
      </c>
      <c r="S3243" s="16">
        <f t="shared" si="1361"/>
        <v>-31.824000000000002</v>
      </c>
      <c r="T3243" s="3">
        <f t="shared" si="1362"/>
        <v>0</v>
      </c>
      <c r="U3243" s="3">
        <f t="shared" si="1363"/>
        <v>0</v>
      </c>
      <c r="V3243" s="3">
        <f t="shared" si="1364"/>
        <v>0</v>
      </c>
      <c r="W3243" s="19">
        <f t="shared" si="1365"/>
        <v>0</v>
      </c>
      <c r="X3243" s="19">
        <f t="shared" si="1366"/>
        <v>0</v>
      </c>
      <c r="Y3243" s="19">
        <f t="shared" si="1367"/>
        <v>0</v>
      </c>
      <c r="Z3243" s="2">
        <f t="shared" si="1368"/>
        <v>0</v>
      </c>
      <c r="AA3243" s="2">
        <f t="shared" si="1369"/>
        <v>0</v>
      </c>
      <c r="AB3243">
        <v>0</v>
      </c>
      <c r="AC3243">
        <v>0</v>
      </c>
      <c r="AD3243">
        <v>0</v>
      </c>
      <c r="AE3243">
        <v>0</v>
      </c>
      <c r="AF3243" s="2">
        <f t="shared" si="1370"/>
        <v>0</v>
      </c>
      <c r="AG3243" t="b">
        <f t="shared" si="1371"/>
        <v>0</v>
      </c>
      <c r="AH3243" s="2" t="str">
        <f t="shared" si="1372"/>
        <v/>
      </c>
      <c r="AI3243" t="str">
        <f t="shared" si="1373"/>
        <v/>
      </c>
      <c r="AJ3243" s="2" t="str">
        <f t="shared" si="1374"/>
        <v/>
      </c>
      <c r="AK3243" s="2" t="str">
        <f t="shared" si="1375"/>
        <v/>
      </c>
    </row>
    <row r="3244" spans="1:37" x14ac:dyDescent="0.3">
      <c r="A3244" s="18">
        <v>41486</v>
      </c>
      <c r="B3244">
        <v>0</v>
      </c>
      <c r="C3244">
        <v>23.7</v>
      </c>
      <c r="D3244">
        <v>8.9</v>
      </c>
      <c r="E3244">
        <v>16.3</v>
      </c>
      <c r="G3244" s="3">
        <f t="shared" si="1377"/>
        <v>0</v>
      </c>
      <c r="H3244" s="3">
        <f t="shared" si="1378"/>
        <v>0</v>
      </c>
      <c r="I3244" s="10">
        <f t="shared" si="1352"/>
        <v>0</v>
      </c>
      <c r="J3244" s="3">
        <f t="shared" si="1353"/>
        <v>0</v>
      </c>
      <c r="K3244" s="3">
        <f t="shared" si="1354"/>
        <v>0</v>
      </c>
      <c r="L3244" s="15">
        <f t="shared" si="1355"/>
        <v>0</v>
      </c>
      <c r="M3244" s="3">
        <f t="shared" si="1356"/>
        <v>0</v>
      </c>
      <c r="N3244" s="15">
        <f t="shared" si="1357"/>
        <v>0</v>
      </c>
      <c r="O3244" s="15">
        <f t="shared" si="1358"/>
        <v>0</v>
      </c>
      <c r="P3244" s="15">
        <f t="shared" si="1359"/>
        <v>0</v>
      </c>
      <c r="Q3244" s="3">
        <f t="shared" si="1376"/>
        <v>7</v>
      </c>
      <c r="R3244" s="3">
        <f t="shared" si="1360"/>
        <v>-2.08</v>
      </c>
      <c r="S3244" s="16">
        <f t="shared" si="1361"/>
        <v>-33.904000000000003</v>
      </c>
      <c r="T3244" s="3">
        <f t="shared" si="1362"/>
        <v>0</v>
      </c>
      <c r="U3244" s="3">
        <f t="shared" si="1363"/>
        <v>0</v>
      </c>
      <c r="V3244" s="3">
        <f t="shared" si="1364"/>
        <v>0</v>
      </c>
      <c r="W3244" s="19">
        <f t="shared" si="1365"/>
        <v>0</v>
      </c>
      <c r="X3244" s="19">
        <f t="shared" si="1366"/>
        <v>0</v>
      </c>
      <c r="Y3244" s="19">
        <f t="shared" si="1367"/>
        <v>0</v>
      </c>
      <c r="Z3244" s="2">
        <f t="shared" si="1368"/>
        <v>0</v>
      </c>
      <c r="AA3244" s="2">
        <f t="shared" si="1369"/>
        <v>0</v>
      </c>
      <c r="AB3244">
        <v>0</v>
      </c>
      <c r="AC3244">
        <v>0</v>
      </c>
      <c r="AD3244">
        <v>0</v>
      </c>
      <c r="AE3244">
        <v>0</v>
      </c>
      <c r="AF3244" s="2">
        <f t="shared" si="1370"/>
        <v>0</v>
      </c>
      <c r="AG3244" t="b">
        <f t="shared" si="1371"/>
        <v>0</v>
      </c>
      <c r="AH3244" s="2" t="str">
        <f t="shared" si="1372"/>
        <v/>
      </c>
      <c r="AI3244" t="str">
        <f t="shared" si="1373"/>
        <v/>
      </c>
      <c r="AJ3244" s="2" t="str">
        <f t="shared" si="1374"/>
        <v/>
      </c>
      <c r="AK3244" s="2" t="str">
        <f t="shared" si="1375"/>
        <v/>
      </c>
    </row>
    <row r="3245" spans="1:37" x14ac:dyDescent="0.3">
      <c r="A3245" s="18">
        <v>41487</v>
      </c>
      <c r="B3245">
        <v>0</v>
      </c>
      <c r="C3245">
        <v>22.2</v>
      </c>
      <c r="D3245">
        <v>12</v>
      </c>
      <c r="E3245">
        <v>17.100000000000001</v>
      </c>
      <c r="G3245" s="3">
        <f t="shared" si="1377"/>
        <v>0</v>
      </c>
      <c r="H3245" s="3">
        <f t="shared" si="1378"/>
        <v>0</v>
      </c>
      <c r="I3245" s="10">
        <f t="shared" si="1352"/>
        <v>0</v>
      </c>
      <c r="J3245" s="3">
        <f t="shared" si="1353"/>
        <v>0</v>
      </c>
      <c r="K3245" s="3">
        <f t="shared" si="1354"/>
        <v>0</v>
      </c>
      <c r="L3245" s="15">
        <f t="shared" si="1355"/>
        <v>0</v>
      </c>
      <c r="M3245" s="3">
        <f t="shared" si="1356"/>
        <v>0</v>
      </c>
      <c r="N3245" s="15">
        <f t="shared" si="1357"/>
        <v>0</v>
      </c>
      <c r="O3245" s="15">
        <f t="shared" si="1358"/>
        <v>0</v>
      </c>
      <c r="P3245" s="15">
        <f t="shared" si="1359"/>
        <v>0</v>
      </c>
      <c r="Q3245" s="3">
        <f t="shared" si="1376"/>
        <v>8</v>
      </c>
      <c r="R3245" s="3">
        <f t="shared" si="1360"/>
        <v>-2.08</v>
      </c>
      <c r="S3245" s="16">
        <f t="shared" si="1361"/>
        <v>-35.568000000000005</v>
      </c>
      <c r="T3245" s="3">
        <f t="shared" si="1362"/>
        <v>0</v>
      </c>
      <c r="U3245" s="3">
        <f t="shared" si="1363"/>
        <v>0</v>
      </c>
      <c r="V3245" s="3">
        <f t="shared" si="1364"/>
        <v>0</v>
      </c>
      <c r="W3245" s="19">
        <f t="shared" si="1365"/>
        <v>0</v>
      </c>
      <c r="X3245" s="19">
        <f t="shared" si="1366"/>
        <v>0</v>
      </c>
      <c r="Y3245" s="19">
        <f t="shared" si="1367"/>
        <v>0</v>
      </c>
      <c r="Z3245" s="2">
        <f t="shared" si="1368"/>
        <v>0</v>
      </c>
      <c r="AA3245" s="2">
        <f t="shared" si="1369"/>
        <v>0</v>
      </c>
      <c r="AB3245">
        <v>0</v>
      </c>
      <c r="AC3245">
        <v>0</v>
      </c>
      <c r="AD3245">
        <v>0</v>
      </c>
      <c r="AE3245">
        <v>0</v>
      </c>
      <c r="AF3245" s="2">
        <f t="shared" si="1370"/>
        <v>0</v>
      </c>
      <c r="AG3245" t="b">
        <f t="shared" si="1371"/>
        <v>0</v>
      </c>
      <c r="AH3245" s="2" t="str">
        <f t="shared" si="1372"/>
        <v/>
      </c>
      <c r="AI3245" t="str">
        <f t="shared" si="1373"/>
        <v/>
      </c>
      <c r="AJ3245" s="2" t="str">
        <f t="shared" si="1374"/>
        <v/>
      </c>
      <c r="AK3245" s="2" t="str">
        <f t="shared" si="1375"/>
        <v/>
      </c>
    </row>
    <row r="3246" spans="1:37" x14ac:dyDescent="0.3">
      <c r="A3246" s="18">
        <v>41488</v>
      </c>
      <c r="B3246">
        <v>0</v>
      </c>
      <c r="C3246">
        <v>12.5</v>
      </c>
      <c r="D3246">
        <v>9.1999999999999993</v>
      </c>
      <c r="E3246">
        <v>10.85</v>
      </c>
      <c r="G3246" s="3">
        <f t="shared" si="1377"/>
        <v>0</v>
      </c>
      <c r="H3246" s="3">
        <f t="shared" si="1378"/>
        <v>0</v>
      </c>
      <c r="I3246" s="10">
        <f t="shared" si="1352"/>
        <v>0</v>
      </c>
      <c r="J3246" s="3">
        <f t="shared" si="1353"/>
        <v>0</v>
      </c>
      <c r="K3246" s="3">
        <f t="shared" si="1354"/>
        <v>0</v>
      </c>
      <c r="L3246" s="15">
        <f t="shared" si="1355"/>
        <v>0</v>
      </c>
      <c r="M3246" s="3">
        <f t="shared" si="1356"/>
        <v>0</v>
      </c>
      <c r="N3246" s="15">
        <f t="shared" si="1357"/>
        <v>0</v>
      </c>
      <c r="O3246" s="15">
        <f t="shared" si="1358"/>
        <v>0</v>
      </c>
      <c r="P3246" s="15">
        <f t="shared" si="1359"/>
        <v>0</v>
      </c>
      <c r="Q3246" s="3">
        <f t="shared" si="1376"/>
        <v>8</v>
      </c>
      <c r="R3246" s="3">
        <f t="shared" si="1360"/>
        <v>-2.08</v>
      </c>
      <c r="S3246" s="16">
        <f t="shared" si="1361"/>
        <v>-22.568000000000001</v>
      </c>
      <c r="T3246" s="3">
        <f t="shared" si="1362"/>
        <v>0</v>
      </c>
      <c r="U3246" s="3">
        <f t="shared" si="1363"/>
        <v>0</v>
      </c>
      <c r="V3246" s="3">
        <f t="shared" si="1364"/>
        <v>0</v>
      </c>
      <c r="W3246" s="19">
        <f t="shared" si="1365"/>
        <v>0</v>
      </c>
      <c r="X3246" s="19">
        <f t="shared" si="1366"/>
        <v>0</v>
      </c>
      <c r="Y3246" s="19">
        <f t="shared" si="1367"/>
        <v>0</v>
      </c>
      <c r="Z3246" s="2">
        <f t="shared" si="1368"/>
        <v>0</v>
      </c>
      <c r="AA3246" s="2">
        <f t="shared" si="1369"/>
        <v>0</v>
      </c>
      <c r="AB3246">
        <v>0</v>
      </c>
      <c r="AC3246">
        <v>0</v>
      </c>
      <c r="AD3246">
        <v>0</v>
      </c>
      <c r="AE3246">
        <v>0</v>
      </c>
      <c r="AF3246" s="2">
        <f t="shared" si="1370"/>
        <v>0</v>
      </c>
      <c r="AG3246" t="b">
        <f t="shared" si="1371"/>
        <v>0</v>
      </c>
      <c r="AH3246" s="2" t="str">
        <f t="shared" si="1372"/>
        <v/>
      </c>
      <c r="AI3246" t="str">
        <f t="shared" si="1373"/>
        <v/>
      </c>
      <c r="AJ3246" s="2" t="str">
        <f t="shared" si="1374"/>
        <v/>
      </c>
      <c r="AK3246" s="2" t="str">
        <f t="shared" si="1375"/>
        <v/>
      </c>
    </row>
    <row r="3247" spans="1:37" x14ac:dyDescent="0.3">
      <c r="A3247" s="18">
        <v>41489</v>
      </c>
      <c r="B3247">
        <v>0</v>
      </c>
      <c r="C3247">
        <v>17.7</v>
      </c>
      <c r="D3247">
        <v>8.9</v>
      </c>
      <c r="E3247">
        <v>13.3</v>
      </c>
      <c r="G3247" s="3">
        <f t="shared" si="1377"/>
        <v>0</v>
      </c>
      <c r="H3247" s="3">
        <f t="shared" si="1378"/>
        <v>0</v>
      </c>
      <c r="I3247" s="10">
        <f t="shared" si="1352"/>
        <v>0</v>
      </c>
      <c r="J3247" s="3">
        <f t="shared" si="1353"/>
        <v>0</v>
      </c>
      <c r="K3247" s="3">
        <f t="shared" si="1354"/>
        <v>0</v>
      </c>
      <c r="L3247" s="15">
        <f t="shared" si="1355"/>
        <v>0</v>
      </c>
      <c r="M3247" s="3">
        <f t="shared" si="1356"/>
        <v>0</v>
      </c>
      <c r="N3247" s="15">
        <f t="shared" si="1357"/>
        <v>0</v>
      </c>
      <c r="O3247" s="15">
        <f t="shared" si="1358"/>
        <v>0</v>
      </c>
      <c r="P3247" s="15">
        <f t="shared" si="1359"/>
        <v>0</v>
      </c>
      <c r="Q3247" s="3">
        <f t="shared" si="1376"/>
        <v>8</v>
      </c>
      <c r="R3247" s="3">
        <f t="shared" si="1360"/>
        <v>-2.08</v>
      </c>
      <c r="S3247" s="16">
        <f t="shared" si="1361"/>
        <v>-27.664000000000001</v>
      </c>
      <c r="T3247" s="3">
        <f t="shared" si="1362"/>
        <v>0</v>
      </c>
      <c r="U3247" s="3">
        <f t="shared" si="1363"/>
        <v>0</v>
      </c>
      <c r="V3247" s="3">
        <f t="shared" si="1364"/>
        <v>0</v>
      </c>
      <c r="W3247" s="19">
        <f t="shared" si="1365"/>
        <v>0</v>
      </c>
      <c r="X3247" s="19">
        <f t="shared" si="1366"/>
        <v>0</v>
      </c>
      <c r="Y3247" s="19">
        <f t="shared" si="1367"/>
        <v>0</v>
      </c>
      <c r="Z3247" s="2">
        <f t="shared" si="1368"/>
        <v>0</v>
      </c>
      <c r="AA3247" s="2">
        <f t="shared" si="1369"/>
        <v>0</v>
      </c>
      <c r="AB3247">
        <v>0</v>
      </c>
      <c r="AC3247">
        <v>0</v>
      </c>
      <c r="AD3247">
        <v>0</v>
      </c>
      <c r="AE3247">
        <v>0</v>
      </c>
      <c r="AF3247" s="2">
        <f t="shared" si="1370"/>
        <v>0</v>
      </c>
      <c r="AG3247" t="b">
        <f t="shared" si="1371"/>
        <v>0</v>
      </c>
      <c r="AH3247" s="2" t="str">
        <f t="shared" si="1372"/>
        <v/>
      </c>
      <c r="AI3247" t="str">
        <f t="shared" si="1373"/>
        <v/>
      </c>
      <c r="AJ3247" s="2" t="str">
        <f t="shared" si="1374"/>
        <v/>
      </c>
      <c r="AK3247" s="2" t="str">
        <f t="shared" si="1375"/>
        <v/>
      </c>
    </row>
    <row r="3248" spans="1:37" x14ac:dyDescent="0.3">
      <c r="A3248" s="18">
        <v>41490</v>
      </c>
      <c r="B3248">
        <v>0</v>
      </c>
      <c r="C3248">
        <v>22.8</v>
      </c>
      <c r="D3248">
        <v>9</v>
      </c>
      <c r="E3248">
        <v>15.9</v>
      </c>
      <c r="G3248" s="3">
        <f t="shared" si="1377"/>
        <v>0</v>
      </c>
      <c r="H3248" s="3">
        <f t="shared" si="1378"/>
        <v>0</v>
      </c>
      <c r="I3248" s="10">
        <f t="shared" si="1352"/>
        <v>0</v>
      </c>
      <c r="J3248" s="3">
        <f t="shared" si="1353"/>
        <v>0</v>
      </c>
      <c r="K3248" s="3">
        <f t="shared" si="1354"/>
        <v>0</v>
      </c>
      <c r="L3248" s="15">
        <f t="shared" si="1355"/>
        <v>0</v>
      </c>
      <c r="M3248" s="3">
        <f t="shared" si="1356"/>
        <v>0</v>
      </c>
      <c r="N3248" s="15">
        <f t="shared" si="1357"/>
        <v>0</v>
      </c>
      <c r="O3248" s="15">
        <f t="shared" si="1358"/>
        <v>0</v>
      </c>
      <c r="P3248" s="15">
        <f t="shared" si="1359"/>
        <v>0</v>
      </c>
      <c r="Q3248" s="3">
        <f t="shared" si="1376"/>
        <v>8</v>
      </c>
      <c r="R3248" s="3">
        <f t="shared" si="1360"/>
        <v>-2.08</v>
      </c>
      <c r="S3248" s="16">
        <f t="shared" si="1361"/>
        <v>-33.072000000000003</v>
      </c>
      <c r="T3248" s="3">
        <f t="shared" si="1362"/>
        <v>0</v>
      </c>
      <c r="U3248" s="3">
        <f t="shared" si="1363"/>
        <v>0</v>
      </c>
      <c r="V3248" s="3">
        <f t="shared" si="1364"/>
        <v>0</v>
      </c>
      <c r="W3248" s="19">
        <f t="shared" si="1365"/>
        <v>0</v>
      </c>
      <c r="X3248" s="19">
        <f t="shared" si="1366"/>
        <v>0</v>
      </c>
      <c r="Y3248" s="19">
        <f t="shared" si="1367"/>
        <v>0</v>
      </c>
      <c r="Z3248" s="2">
        <f t="shared" si="1368"/>
        <v>0</v>
      </c>
      <c r="AA3248" s="2">
        <f t="shared" si="1369"/>
        <v>0</v>
      </c>
      <c r="AB3248">
        <v>0</v>
      </c>
      <c r="AC3248">
        <v>0</v>
      </c>
      <c r="AD3248">
        <v>0</v>
      </c>
      <c r="AE3248">
        <v>0</v>
      </c>
      <c r="AF3248" s="2">
        <f t="shared" si="1370"/>
        <v>0</v>
      </c>
      <c r="AG3248" t="b">
        <f t="shared" si="1371"/>
        <v>0</v>
      </c>
      <c r="AH3248" s="2" t="str">
        <f t="shared" si="1372"/>
        <v/>
      </c>
      <c r="AI3248" t="str">
        <f t="shared" si="1373"/>
        <v/>
      </c>
      <c r="AJ3248" s="2" t="str">
        <f t="shared" si="1374"/>
        <v/>
      </c>
      <c r="AK3248" s="2" t="str">
        <f t="shared" si="1375"/>
        <v/>
      </c>
    </row>
    <row r="3249" spans="1:37" x14ac:dyDescent="0.3">
      <c r="A3249" s="18">
        <v>41491</v>
      </c>
      <c r="B3249">
        <v>0</v>
      </c>
      <c r="C3249">
        <v>26.2</v>
      </c>
      <c r="D3249">
        <v>11.6</v>
      </c>
      <c r="E3249">
        <v>18.899999999999999</v>
      </c>
      <c r="G3249" s="3">
        <f t="shared" si="1377"/>
        <v>0</v>
      </c>
      <c r="H3249" s="3">
        <f t="shared" si="1378"/>
        <v>0</v>
      </c>
      <c r="I3249" s="10">
        <f t="shared" si="1352"/>
        <v>0</v>
      </c>
      <c r="J3249" s="3">
        <f t="shared" si="1353"/>
        <v>0</v>
      </c>
      <c r="K3249" s="3">
        <f t="shared" si="1354"/>
        <v>0</v>
      </c>
      <c r="L3249" s="15">
        <f t="shared" si="1355"/>
        <v>0</v>
      </c>
      <c r="M3249" s="3">
        <f t="shared" si="1356"/>
        <v>0</v>
      </c>
      <c r="N3249" s="15">
        <f t="shared" si="1357"/>
        <v>0</v>
      </c>
      <c r="O3249" s="15">
        <f t="shared" si="1358"/>
        <v>0</v>
      </c>
      <c r="P3249" s="15">
        <f t="shared" si="1359"/>
        <v>0</v>
      </c>
      <c r="Q3249" s="3">
        <f t="shared" si="1376"/>
        <v>8</v>
      </c>
      <c r="R3249" s="3">
        <f t="shared" si="1360"/>
        <v>-2.08</v>
      </c>
      <c r="S3249" s="16">
        <f t="shared" si="1361"/>
        <v>-39.311999999999998</v>
      </c>
      <c r="T3249" s="3">
        <f t="shared" si="1362"/>
        <v>0</v>
      </c>
      <c r="U3249" s="3">
        <f t="shared" si="1363"/>
        <v>0</v>
      </c>
      <c r="V3249" s="3">
        <f t="shared" si="1364"/>
        <v>0</v>
      </c>
      <c r="W3249" s="19">
        <f t="shared" si="1365"/>
        <v>0</v>
      </c>
      <c r="X3249" s="19">
        <f t="shared" si="1366"/>
        <v>0</v>
      </c>
      <c r="Y3249" s="19">
        <f t="shared" si="1367"/>
        <v>0</v>
      </c>
      <c r="Z3249" s="2">
        <f t="shared" si="1368"/>
        <v>0</v>
      </c>
      <c r="AA3249" s="2">
        <f t="shared" si="1369"/>
        <v>0</v>
      </c>
      <c r="AB3249">
        <v>0</v>
      </c>
      <c r="AC3249">
        <v>0</v>
      </c>
      <c r="AD3249">
        <v>0</v>
      </c>
      <c r="AE3249">
        <v>0</v>
      </c>
      <c r="AF3249" s="2">
        <f t="shared" si="1370"/>
        <v>0</v>
      </c>
      <c r="AG3249" t="b">
        <f t="shared" si="1371"/>
        <v>0</v>
      </c>
      <c r="AH3249" s="2" t="str">
        <f t="shared" si="1372"/>
        <v/>
      </c>
      <c r="AI3249" t="str">
        <f t="shared" si="1373"/>
        <v/>
      </c>
      <c r="AJ3249" s="2" t="str">
        <f t="shared" si="1374"/>
        <v/>
      </c>
      <c r="AK3249" s="2" t="str">
        <f t="shared" si="1375"/>
        <v/>
      </c>
    </row>
    <row r="3250" spans="1:37" x14ac:dyDescent="0.3">
      <c r="A3250" s="18">
        <v>41492</v>
      </c>
      <c r="B3250">
        <v>0</v>
      </c>
      <c r="C3250">
        <v>25.8</v>
      </c>
      <c r="D3250">
        <v>12.6</v>
      </c>
      <c r="E3250">
        <v>19.2</v>
      </c>
      <c r="G3250" s="3">
        <f t="shared" si="1377"/>
        <v>0</v>
      </c>
      <c r="H3250" s="3">
        <f t="shared" si="1378"/>
        <v>0</v>
      </c>
      <c r="I3250" s="10">
        <f t="shared" si="1352"/>
        <v>0</v>
      </c>
      <c r="J3250" s="3">
        <f t="shared" si="1353"/>
        <v>0</v>
      </c>
      <c r="K3250" s="3">
        <f t="shared" si="1354"/>
        <v>0</v>
      </c>
      <c r="L3250" s="15">
        <f t="shared" si="1355"/>
        <v>0</v>
      </c>
      <c r="M3250" s="3">
        <f t="shared" si="1356"/>
        <v>0</v>
      </c>
      <c r="N3250" s="15">
        <f t="shared" si="1357"/>
        <v>0</v>
      </c>
      <c r="O3250" s="15">
        <f t="shared" si="1358"/>
        <v>0</v>
      </c>
      <c r="P3250" s="15">
        <f t="shared" si="1359"/>
        <v>0</v>
      </c>
      <c r="Q3250" s="3">
        <f t="shared" si="1376"/>
        <v>8</v>
      </c>
      <c r="R3250" s="3">
        <f t="shared" si="1360"/>
        <v>-2.08</v>
      </c>
      <c r="S3250" s="16">
        <f t="shared" si="1361"/>
        <v>-39.936</v>
      </c>
      <c r="T3250" s="3">
        <f t="shared" si="1362"/>
        <v>0</v>
      </c>
      <c r="U3250" s="3">
        <f t="shared" si="1363"/>
        <v>0</v>
      </c>
      <c r="V3250" s="3">
        <f t="shared" si="1364"/>
        <v>0</v>
      </c>
      <c r="W3250" s="19">
        <f t="shared" si="1365"/>
        <v>0</v>
      </c>
      <c r="X3250" s="19">
        <f t="shared" si="1366"/>
        <v>0</v>
      </c>
      <c r="Y3250" s="19">
        <f t="shared" si="1367"/>
        <v>0</v>
      </c>
      <c r="Z3250" s="2">
        <f t="shared" si="1368"/>
        <v>0</v>
      </c>
      <c r="AA3250" s="2">
        <f t="shared" si="1369"/>
        <v>0</v>
      </c>
      <c r="AB3250">
        <v>0</v>
      </c>
      <c r="AC3250">
        <v>0</v>
      </c>
      <c r="AD3250">
        <v>0</v>
      </c>
      <c r="AE3250">
        <v>0</v>
      </c>
      <c r="AF3250" s="2">
        <f t="shared" si="1370"/>
        <v>0</v>
      </c>
      <c r="AG3250" t="b">
        <f t="shared" si="1371"/>
        <v>0</v>
      </c>
      <c r="AH3250" s="2" t="str">
        <f t="shared" si="1372"/>
        <v/>
      </c>
      <c r="AI3250" t="str">
        <f t="shared" si="1373"/>
        <v/>
      </c>
      <c r="AJ3250" s="2" t="str">
        <f t="shared" si="1374"/>
        <v/>
      </c>
      <c r="AK3250" s="2" t="str">
        <f t="shared" si="1375"/>
        <v/>
      </c>
    </row>
    <row r="3251" spans="1:37" x14ac:dyDescent="0.3">
      <c r="A3251" s="18">
        <v>41493</v>
      </c>
      <c r="B3251">
        <v>0</v>
      </c>
      <c r="C3251">
        <v>26.5</v>
      </c>
      <c r="D3251">
        <v>12.6</v>
      </c>
      <c r="E3251">
        <v>19.55</v>
      </c>
      <c r="G3251" s="3">
        <f t="shared" si="1377"/>
        <v>0</v>
      </c>
      <c r="H3251" s="3">
        <f t="shared" si="1378"/>
        <v>0</v>
      </c>
      <c r="I3251" s="10">
        <f t="shared" si="1352"/>
        <v>0</v>
      </c>
      <c r="J3251" s="3">
        <f t="shared" si="1353"/>
        <v>0</v>
      </c>
      <c r="K3251" s="3">
        <f t="shared" si="1354"/>
        <v>0</v>
      </c>
      <c r="L3251" s="15">
        <f t="shared" si="1355"/>
        <v>0</v>
      </c>
      <c r="M3251" s="3">
        <f t="shared" si="1356"/>
        <v>0</v>
      </c>
      <c r="N3251" s="15">
        <f t="shared" si="1357"/>
        <v>0</v>
      </c>
      <c r="O3251" s="15">
        <f t="shared" si="1358"/>
        <v>0</v>
      </c>
      <c r="P3251" s="15">
        <f t="shared" si="1359"/>
        <v>0</v>
      </c>
      <c r="Q3251" s="3">
        <f t="shared" si="1376"/>
        <v>8</v>
      </c>
      <c r="R3251" s="3">
        <f t="shared" si="1360"/>
        <v>-2.08</v>
      </c>
      <c r="S3251" s="16">
        <f t="shared" si="1361"/>
        <v>-40.664000000000001</v>
      </c>
      <c r="T3251" s="3">
        <f t="shared" si="1362"/>
        <v>0</v>
      </c>
      <c r="U3251" s="3">
        <f t="shared" si="1363"/>
        <v>0</v>
      </c>
      <c r="V3251" s="3">
        <f t="shared" si="1364"/>
        <v>0</v>
      </c>
      <c r="W3251" s="19">
        <f t="shared" si="1365"/>
        <v>0</v>
      </c>
      <c r="X3251" s="19">
        <f t="shared" si="1366"/>
        <v>0</v>
      </c>
      <c r="Y3251" s="19">
        <f t="shared" si="1367"/>
        <v>0</v>
      </c>
      <c r="Z3251" s="2">
        <f t="shared" si="1368"/>
        <v>0</v>
      </c>
      <c r="AA3251" s="2">
        <f t="shared" si="1369"/>
        <v>0</v>
      </c>
      <c r="AB3251">
        <v>0</v>
      </c>
      <c r="AC3251">
        <v>0</v>
      </c>
      <c r="AD3251">
        <v>0</v>
      </c>
      <c r="AE3251">
        <v>0</v>
      </c>
      <c r="AF3251" s="2">
        <f t="shared" si="1370"/>
        <v>0</v>
      </c>
      <c r="AG3251" t="b">
        <f t="shared" si="1371"/>
        <v>0</v>
      </c>
      <c r="AH3251" s="2" t="str">
        <f t="shared" si="1372"/>
        <v/>
      </c>
      <c r="AI3251" t="str">
        <f t="shared" si="1373"/>
        <v/>
      </c>
      <c r="AJ3251" s="2" t="str">
        <f t="shared" si="1374"/>
        <v/>
      </c>
      <c r="AK3251" s="2" t="str">
        <f t="shared" si="1375"/>
        <v/>
      </c>
    </row>
    <row r="3252" spans="1:37" x14ac:dyDescent="0.3">
      <c r="A3252" s="18">
        <v>41494</v>
      </c>
      <c r="B3252">
        <v>0</v>
      </c>
      <c r="C3252">
        <v>23.1</v>
      </c>
      <c r="D3252">
        <v>12.8</v>
      </c>
      <c r="E3252">
        <v>17.95</v>
      </c>
      <c r="G3252" s="3">
        <f t="shared" si="1377"/>
        <v>0</v>
      </c>
      <c r="H3252" s="3">
        <f t="shared" si="1378"/>
        <v>0</v>
      </c>
      <c r="I3252" s="10">
        <f t="shared" si="1352"/>
        <v>0</v>
      </c>
      <c r="J3252" s="3">
        <f t="shared" si="1353"/>
        <v>0</v>
      </c>
      <c r="K3252" s="3">
        <f t="shared" si="1354"/>
        <v>0</v>
      </c>
      <c r="L3252" s="15">
        <f t="shared" si="1355"/>
        <v>0</v>
      </c>
      <c r="M3252" s="3">
        <f t="shared" si="1356"/>
        <v>0</v>
      </c>
      <c r="N3252" s="15">
        <f t="shared" si="1357"/>
        <v>0</v>
      </c>
      <c r="O3252" s="15">
        <f t="shared" si="1358"/>
        <v>0</v>
      </c>
      <c r="P3252" s="15">
        <f t="shared" si="1359"/>
        <v>0</v>
      </c>
      <c r="Q3252" s="3">
        <f t="shared" si="1376"/>
        <v>8</v>
      </c>
      <c r="R3252" s="3">
        <f t="shared" si="1360"/>
        <v>-2.08</v>
      </c>
      <c r="S3252" s="16">
        <f t="shared" si="1361"/>
        <v>-37.335999999999999</v>
      </c>
      <c r="T3252" s="3">
        <f t="shared" si="1362"/>
        <v>0</v>
      </c>
      <c r="U3252" s="3">
        <f t="shared" si="1363"/>
        <v>0</v>
      </c>
      <c r="V3252" s="3">
        <f t="shared" si="1364"/>
        <v>0</v>
      </c>
      <c r="W3252" s="19">
        <f t="shared" si="1365"/>
        <v>0</v>
      </c>
      <c r="X3252" s="19">
        <f t="shared" si="1366"/>
        <v>0</v>
      </c>
      <c r="Y3252" s="19">
        <f t="shared" si="1367"/>
        <v>0</v>
      </c>
      <c r="Z3252" s="2">
        <f t="shared" si="1368"/>
        <v>0</v>
      </c>
      <c r="AA3252" s="2">
        <f t="shared" si="1369"/>
        <v>0</v>
      </c>
      <c r="AB3252">
        <v>0</v>
      </c>
      <c r="AC3252">
        <v>0</v>
      </c>
      <c r="AD3252">
        <v>0</v>
      </c>
      <c r="AE3252">
        <v>0</v>
      </c>
      <c r="AF3252" s="2">
        <f t="shared" si="1370"/>
        <v>0</v>
      </c>
      <c r="AG3252" t="b">
        <f t="shared" si="1371"/>
        <v>0</v>
      </c>
      <c r="AH3252" s="2" t="str">
        <f t="shared" si="1372"/>
        <v/>
      </c>
      <c r="AI3252" t="str">
        <f t="shared" si="1373"/>
        <v/>
      </c>
      <c r="AJ3252" s="2" t="str">
        <f t="shared" si="1374"/>
        <v/>
      </c>
      <c r="AK3252" s="2" t="str">
        <f t="shared" si="1375"/>
        <v/>
      </c>
    </row>
    <row r="3253" spans="1:37" x14ac:dyDescent="0.3">
      <c r="A3253" s="18">
        <v>41495</v>
      </c>
      <c r="B3253">
        <v>0</v>
      </c>
      <c r="C3253">
        <v>23.9</v>
      </c>
      <c r="D3253">
        <v>10.3</v>
      </c>
      <c r="E3253">
        <v>17.100000000000001</v>
      </c>
      <c r="G3253" s="3">
        <f t="shared" si="1377"/>
        <v>0</v>
      </c>
      <c r="H3253" s="3">
        <f t="shared" si="1378"/>
        <v>0</v>
      </c>
      <c r="I3253" s="10">
        <f t="shared" si="1352"/>
        <v>0</v>
      </c>
      <c r="J3253" s="3">
        <f t="shared" si="1353"/>
        <v>0</v>
      </c>
      <c r="K3253" s="3">
        <f t="shared" si="1354"/>
        <v>0</v>
      </c>
      <c r="L3253" s="15">
        <f t="shared" si="1355"/>
        <v>0</v>
      </c>
      <c r="M3253" s="3">
        <f t="shared" si="1356"/>
        <v>0</v>
      </c>
      <c r="N3253" s="15">
        <f t="shared" si="1357"/>
        <v>0</v>
      </c>
      <c r="O3253" s="15">
        <f t="shared" si="1358"/>
        <v>0</v>
      </c>
      <c r="P3253" s="15">
        <f t="shared" si="1359"/>
        <v>0</v>
      </c>
      <c r="Q3253" s="3">
        <f t="shared" si="1376"/>
        <v>8</v>
      </c>
      <c r="R3253" s="3">
        <f t="shared" si="1360"/>
        <v>-2.08</v>
      </c>
      <c r="S3253" s="16">
        <f t="shared" si="1361"/>
        <v>-35.568000000000005</v>
      </c>
      <c r="T3253" s="3">
        <f t="shared" si="1362"/>
        <v>0</v>
      </c>
      <c r="U3253" s="3">
        <f t="shared" si="1363"/>
        <v>0</v>
      </c>
      <c r="V3253" s="3">
        <f t="shared" si="1364"/>
        <v>0</v>
      </c>
      <c r="W3253" s="19">
        <f t="shared" si="1365"/>
        <v>0</v>
      </c>
      <c r="X3253" s="19">
        <f t="shared" si="1366"/>
        <v>0</v>
      </c>
      <c r="Y3253" s="19">
        <f t="shared" si="1367"/>
        <v>0</v>
      </c>
      <c r="Z3253" s="2">
        <f t="shared" si="1368"/>
        <v>0</v>
      </c>
      <c r="AA3253" s="2">
        <f t="shared" si="1369"/>
        <v>0</v>
      </c>
      <c r="AB3253">
        <v>0</v>
      </c>
      <c r="AC3253">
        <v>0</v>
      </c>
      <c r="AD3253">
        <v>0</v>
      </c>
      <c r="AE3253">
        <v>0</v>
      </c>
      <c r="AF3253" s="2">
        <f t="shared" si="1370"/>
        <v>0</v>
      </c>
      <c r="AG3253" t="b">
        <f t="shared" si="1371"/>
        <v>0</v>
      </c>
      <c r="AH3253" s="2" t="str">
        <f t="shared" si="1372"/>
        <v/>
      </c>
      <c r="AI3253" t="str">
        <f t="shared" si="1373"/>
        <v/>
      </c>
      <c r="AJ3253" s="2" t="str">
        <f t="shared" si="1374"/>
        <v/>
      </c>
      <c r="AK3253" s="2" t="str">
        <f t="shared" si="1375"/>
        <v/>
      </c>
    </row>
    <row r="3254" spans="1:37" x14ac:dyDescent="0.3">
      <c r="A3254" s="18">
        <v>41496</v>
      </c>
      <c r="B3254">
        <v>7.62</v>
      </c>
      <c r="C3254">
        <v>22.8</v>
      </c>
      <c r="D3254">
        <v>10.3</v>
      </c>
      <c r="E3254">
        <v>16.55</v>
      </c>
      <c r="G3254" s="3">
        <f t="shared" si="1377"/>
        <v>0</v>
      </c>
      <c r="H3254" s="3">
        <f t="shared" si="1378"/>
        <v>0</v>
      </c>
      <c r="I3254" s="10">
        <f t="shared" si="1352"/>
        <v>0</v>
      </c>
      <c r="J3254" s="3">
        <f t="shared" si="1353"/>
        <v>0</v>
      </c>
      <c r="K3254" s="3">
        <f t="shared" si="1354"/>
        <v>7.62</v>
      </c>
      <c r="L3254" s="15">
        <f t="shared" si="1355"/>
        <v>0</v>
      </c>
      <c r="M3254" s="3">
        <f t="shared" si="1356"/>
        <v>-1.905</v>
      </c>
      <c r="N3254" s="15">
        <f t="shared" si="1357"/>
        <v>0</v>
      </c>
      <c r="O3254" s="15">
        <f t="shared" si="1358"/>
        <v>0</v>
      </c>
      <c r="P3254" s="15">
        <f t="shared" si="1359"/>
        <v>0</v>
      </c>
      <c r="Q3254" s="3">
        <f t="shared" si="1376"/>
        <v>8</v>
      </c>
      <c r="R3254" s="3">
        <f t="shared" si="1360"/>
        <v>-2.08</v>
      </c>
      <c r="S3254" s="16">
        <f t="shared" si="1361"/>
        <v>-34.423999999999999</v>
      </c>
      <c r="T3254" s="3">
        <f t="shared" si="1362"/>
        <v>0</v>
      </c>
      <c r="U3254" s="3">
        <f t="shared" si="1363"/>
        <v>0</v>
      </c>
      <c r="V3254" s="3">
        <f t="shared" si="1364"/>
        <v>0</v>
      </c>
      <c r="W3254" s="19">
        <f t="shared" si="1365"/>
        <v>0</v>
      </c>
      <c r="X3254" s="19">
        <f t="shared" si="1366"/>
        <v>0</v>
      </c>
      <c r="Y3254" s="19">
        <f t="shared" si="1367"/>
        <v>0</v>
      </c>
      <c r="Z3254" s="2">
        <f t="shared" si="1368"/>
        <v>0</v>
      </c>
      <c r="AA3254" s="2">
        <f t="shared" si="1369"/>
        <v>0</v>
      </c>
      <c r="AB3254">
        <v>0</v>
      </c>
      <c r="AC3254">
        <v>0</v>
      </c>
      <c r="AD3254">
        <v>0</v>
      </c>
      <c r="AE3254">
        <v>0</v>
      </c>
      <c r="AF3254" s="2">
        <f t="shared" si="1370"/>
        <v>0</v>
      </c>
      <c r="AG3254" t="b">
        <f t="shared" si="1371"/>
        <v>0</v>
      </c>
      <c r="AH3254" s="2" t="str">
        <f t="shared" si="1372"/>
        <v/>
      </c>
      <c r="AI3254" t="str">
        <f t="shared" si="1373"/>
        <v/>
      </c>
      <c r="AJ3254" s="2" t="str">
        <f t="shared" si="1374"/>
        <v/>
      </c>
      <c r="AK3254" s="2" t="str">
        <f t="shared" si="1375"/>
        <v/>
      </c>
    </row>
    <row r="3255" spans="1:37" x14ac:dyDescent="0.3">
      <c r="A3255" s="18">
        <v>41497</v>
      </c>
      <c r="B3255">
        <v>0</v>
      </c>
      <c r="C3255">
        <v>20</v>
      </c>
      <c r="D3255">
        <v>10.3</v>
      </c>
      <c r="E3255">
        <v>15.15</v>
      </c>
      <c r="G3255" s="3">
        <f t="shared" si="1377"/>
        <v>0</v>
      </c>
      <c r="H3255" s="3">
        <f t="shared" si="1378"/>
        <v>0</v>
      </c>
      <c r="I3255" s="10">
        <f t="shared" si="1352"/>
        <v>0</v>
      </c>
      <c r="J3255" s="3">
        <f t="shared" si="1353"/>
        <v>0</v>
      </c>
      <c r="K3255" s="3">
        <f t="shared" si="1354"/>
        <v>0</v>
      </c>
      <c r="L3255" s="15">
        <f t="shared" si="1355"/>
        <v>0</v>
      </c>
      <c r="M3255" s="3">
        <f t="shared" si="1356"/>
        <v>0</v>
      </c>
      <c r="N3255" s="15">
        <f t="shared" si="1357"/>
        <v>0</v>
      </c>
      <c r="O3255" s="15">
        <f t="shared" si="1358"/>
        <v>0</v>
      </c>
      <c r="P3255" s="15">
        <f t="shared" si="1359"/>
        <v>0</v>
      </c>
      <c r="Q3255" s="3">
        <f t="shared" si="1376"/>
        <v>8</v>
      </c>
      <c r="R3255" s="3">
        <f t="shared" si="1360"/>
        <v>-2.08</v>
      </c>
      <c r="S3255" s="16">
        <f t="shared" si="1361"/>
        <v>-31.512</v>
      </c>
      <c r="T3255" s="3">
        <f t="shared" si="1362"/>
        <v>0</v>
      </c>
      <c r="U3255" s="3">
        <f t="shared" si="1363"/>
        <v>0</v>
      </c>
      <c r="V3255" s="3">
        <f t="shared" si="1364"/>
        <v>0</v>
      </c>
      <c r="W3255" s="19">
        <f t="shared" si="1365"/>
        <v>0</v>
      </c>
      <c r="X3255" s="19">
        <f t="shared" si="1366"/>
        <v>0</v>
      </c>
      <c r="Y3255" s="19">
        <f t="shared" si="1367"/>
        <v>0</v>
      </c>
      <c r="Z3255" s="2">
        <f t="shared" si="1368"/>
        <v>0</v>
      </c>
      <c r="AA3255" s="2">
        <f t="shared" si="1369"/>
        <v>0</v>
      </c>
      <c r="AB3255">
        <v>0</v>
      </c>
      <c r="AC3255">
        <v>0</v>
      </c>
      <c r="AD3255">
        <v>0</v>
      </c>
      <c r="AE3255">
        <v>0</v>
      </c>
      <c r="AF3255" s="2">
        <f t="shared" si="1370"/>
        <v>0</v>
      </c>
      <c r="AG3255" t="b">
        <f t="shared" si="1371"/>
        <v>0</v>
      </c>
      <c r="AH3255" s="2" t="str">
        <f t="shared" si="1372"/>
        <v/>
      </c>
      <c r="AI3255" t="str">
        <f t="shared" si="1373"/>
        <v/>
      </c>
      <c r="AJ3255" s="2" t="str">
        <f t="shared" si="1374"/>
        <v/>
      </c>
      <c r="AK3255" s="2" t="str">
        <f t="shared" si="1375"/>
        <v/>
      </c>
    </row>
    <row r="3256" spans="1:37" x14ac:dyDescent="0.3">
      <c r="A3256" s="18">
        <v>41498</v>
      </c>
      <c r="B3256">
        <v>0</v>
      </c>
      <c r="C3256">
        <v>20</v>
      </c>
      <c r="D3256">
        <v>8.8000000000000007</v>
      </c>
      <c r="E3256">
        <v>14.4</v>
      </c>
      <c r="G3256" s="3">
        <f t="shared" si="1377"/>
        <v>0</v>
      </c>
      <c r="H3256" s="3">
        <f t="shared" si="1378"/>
        <v>0</v>
      </c>
      <c r="I3256" s="10">
        <f t="shared" si="1352"/>
        <v>0</v>
      </c>
      <c r="J3256" s="3">
        <f t="shared" si="1353"/>
        <v>0</v>
      </c>
      <c r="K3256" s="3">
        <f t="shared" si="1354"/>
        <v>0</v>
      </c>
      <c r="L3256" s="15">
        <f t="shared" si="1355"/>
        <v>0</v>
      </c>
      <c r="M3256" s="3">
        <f t="shared" si="1356"/>
        <v>0</v>
      </c>
      <c r="N3256" s="15">
        <f t="shared" si="1357"/>
        <v>0</v>
      </c>
      <c r="O3256" s="15">
        <f t="shared" si="1358"/>
        <v>0</v>
      </c>
      <c r="P3256" s="15">
        <f t="shared" si="1359"/>
        <v>0</v>
      </c>
      <c r="Q3256" s="3">
        <f t="shared" si="1376"/>
        <v>8</v>
      </c>
      <c r="R3256" s="3">
        <f t="shared" si="1360"/>
        <v>-2.08</v>
      </c>
      <c r="S3256" s="16">
        <f t="shared" si="1361"/>
        <v>-29.952000000000002</v>
      </c>
      <c r="T3256" s="3">
        <f t="shared" si="1362"/>
        <v>0</v>
      </c>
      <c r="U3256" s="3">
        <f t="shared" si="1363"/>
        <v>0</v>
      </c>
      <c r="V3256" s="3">
        <f t="shared" si="1364"/>
        <v>0</v>
      </c>
      <c r="W3256" s="19">
        <f t="shared" si="1365"/>
        <v>0</v>
      </c>
      <c r="X3256" s="19">
        <f t="shared" si="1366"/>
        <v>0</v>
      </c>
      <c r="Y3256" s="19">
        <f t="shared" si="1367"/>
        <v>0</v>
      </c>
      <c r="Z3256" s="2">
        <f t="shared" si="1368"/>
        <v>0</v>
      </c>
      <c r="AA3256" s="2">
        <f t="shared" si="1369"/>
        <v>0</v>
      </c>
      <c r="AB3256">
        <v>0</v>
      </c>
      <c r="AC3256">
        <v>0</v>
      </c>
      <c r="AD3256">
        <v>0</v>
      </c>
      <c r="AE3256">
        <v>0</v>
      </c>
      <c r="AF3256" s="2">
        <f t="shared" si="1370"/>
        <v>0</v>
      </c>
      <c r="AG3256" t="b">
        <f t="shared" si="1371"/>
        <v>0</v>
      </c>
      <c r="AH3256" s="2" t="str">
        <f t="shared" si="1372"/>
        <v/>
      </c>
      <c r="AI3256" t="str">
        <f t="shared" si="1373"/>
        <v/>
      </c>
      <c r="AJ3256" s="2" t="str">
        <f t="shared" si="1374"/>
        <v/>
      </c>
      <c r="AK3256" s="2" t="str">
        <f t="shared" si="1375"/>
        <v/>
      </c>
    </row>
    <row r="3257" spans="1:37" x14ac:dyDescent="0.3">
      <c r="A3257" s="18">
        <v>41499</v>
      </c>
      <c r="B3257">
        <v>0</v>
      </c>
      <c r="C3257">
        <v>20.6</v>
      </c>
      <c r="D3257">
        <v>9.8000000000000007</v>
      </c>
      <c r="E3257">
        <v>15.2</v>
      </c>
      <c r="G3257" s="3">
        <f t="shared" si="1377"/>
        <v>0</v>
      </c>
      <c r="H3257" s="3">
        <f t="shared" si="1378"/>
        <v>0</v>
      </c>
      <c r="I3257" s="10">
        <f t="shared" si="1352"/>
        <v>0</v>
      </c>
      <c r="J3257" s="3">
        <f t="shared" si="1353"/>
        <v>0</v>
      </c>
      <c r="K3257" s="3">
        <f t="shared" si="1354"/>
        <v>0</v>
      </c>
      <c r="L3257" s="15">
        <f t="shared" si="1355"/>
        <v>0</v>
      </c>
      <c r="M3257" s="3">
        <f t="shared" si="1356"/>
        <v>0</v>
      </c>
      <c r="N3257" s="15">
        <f t="shared" si="1357"/>
        <v>0</v>
      </c>
      <c r="O3257" s="15">
        <f t="shared" si="1358"/>
        <v>0</v>
      </c>
      <c r="P3257" s="15">
        <f t="shared" si="1359"/>
        <v>0</v>
      </c>
      <c r="Q3257" s="3">
        <f t="shared" si="1376"/>
        <v>8</v>
      </c>
      <c r="R3257" s="3">
        <f t="shared" si="1360"/>
        <v>-2.08</v>
      </c>
      <c r="S3257" s="16">
        <f t="shared" si="1361"/>
        <v>-31.616</v>
      </c>
      <c r="T3257" s="3">
        <f t="shared" si="1362"/>
        <v>0</v>
      </c>
      <c r="U3257" s="3">
        <f t="shared" si="1363"/>
        <v>0</v>
      </c>
      <c r="V3257" s="3">
        <f t="shared" si="1364"/>
        <v>0</v>
      </c>
      <c r="W3257" s="19">
        <f t="shared" si="1365"/>
        <v>0</v>
      </c>
      <c r="X3257" s="19">
        <f t="shared" si="1366"/>
        <v>0</v>
      </c>
      <c r="Y3257" s="19">
        <f t="shared" si="1367"/>
        <v>0</v>
      </c>
      <c r="Z3257" s="2">
        <f t="shared" si="1368"/>
        <v>0</v>
      </c>
      <c r="AA3257" s="2">
        <f t="shared" si="1369"/>
        <v>0</v>
      </c>
      <c r="AB3257">
        <v>0</v>
      </c>
      <c r="AC3257">
        <v>0</v>
      </c>
      <c r="AD3257">
        <v>0</v>
      </c>
      <c r="AE3257">
        <v>0</v>
      </c>
      <c r="AF3257" s="2">
        <f t="shared" si="1370"/>
        <v>0</v>
      </c>
      <c r="AG3257" t="b">
        <f t="shared" si="1371"/>
        <v>0</v>
      </c>
      <c r="AH3257" s="2" t="str">
        <f t="shared" si="1372"/>
        <v/>
      </c>
      <c r="AI3257" t="str">
        <f t="shared" si="1373"/>
        <v/>
      </c>
      <c r="AJ3257" s="2" t="str">
        <f t="shared" si="1374"/>
        <v/>
      </c>
      <c r="AK3257" s="2" t="str">
        <f t="shared" si="1375"/>
        <v/>
      </c>
    </row>
    <row r="3258" spans="1:37" x14ac:dyDescent="0.3">
      <c r="A3258" s="18">
        <v>41500</v>
      </c>
      <c r="B3258">
        <v>0</v>
      </c>
      <c r="C3258">
        <v>25.1</v>
      </c>
      <c r="D3258">
        <v>9.4</v>
      </c>
      <c r="E3258">
        <v>17.25</v>
      </c>
      <c r="G3258" s="3">
        <f t="shared" si="1377"/>
        <v>0</v>
      </c>
      <c r="H3258" s="3">
        <f t="shared" si="1378"/>
        <v>0</v>
      </c>
      <c r="I3258" s="10">
        <f t="shared" si="1352"/>
        <v>0</v>
      </c>
      <c r="J3258" s="3">
        <f t="shared" si="1353"/>
        <v>0</v>
      </c>
      <c r="K3258" s="3">
        <f t="shared" si="1354"/>
        <v>0</v>
      </c>
      <c r="L3258" s="15">
        <f t="shared" si="1355"/>
        <v>0</v>
      </c>
      <c r="M3258" s="3">
        <f t="shared" si="1356"/>
        <v>0</v>
      </c>
      <c r="N3258" s="15">
        <f t="shared" si="1357"/>
        <v>0</v>
      </c>
      <c r="O3258" s="15">
        <f t="shared" si="1358"/>
        <v>0</v>
      </c>
      <c r="P3258" s="15">
        <f t="shared" si="1359"/>
        <v>0</v>
      </c>
      <c r="Q3258" s="3">
        <f t="shared" si="1376"/>
        <v>8</v>
      </c>
      <c r="R3258" s="3">
        <f t="shared" si="1360"/>
        <v>-2.08</v>
      </c>
      <c r="S3258" s="16">
        <f t="shared" si="1361"/>
        <v>-35.880000000000003</v>
      </c>
      <c r="T3258" s="3">
        <f t="shared" si="1362"/>
        <v>0</v>
      </c>
      <c r="U3258" s="3">
        <f t="shared" si="1363"/>
        <v>0</v>
      </c>
      <c r="V3258" s="3">
        <f t="shared" si="1364"/>
        <v>0</v>
      </c>
      <c r="W3258" s="19">
        <f t="shared" si="1365"/>
        <v>0</v>
      </c>
      <c r="X3258" s="19">
        <f t="shared" si="1366"/>
        <v>0</v>
      </c>
      <c r="Y3258" s="19">
        <f t="shared" si="1367"/>
        <v>0</v>
      </c>
      <c r="Z3258" s="2">
        <f t="shared" si="1368"/>
        <v>0</v>
      </c>
      <c r="AA3258" s="2">
        <f t="shared" si="1369"/>
        <v>0</v>
      </c>
      <c r="AB3258">
        <v>0</v>
      </c>
      <c r="AC3258">
        <v>0</v>
      </c>
      <c r="AD3258">
        <v>0</v>
      </c>
      <c r="AE3258">
        <v>0</v>
      </c>
      <c r="AF3258" s="2">
        <f t="shared" si="1370"/>
        <v>0</v>
      </c>
      <c r="AG3258" t="b">
        <f t="shared" si="1371"/>
        <v>0</v>
      </c>
      <c r="AH3258" s="2" t="str">
        <f t="shared" si="1372"/>
        <v/>
      </c>
      <c r="AI3258" t="str">
        <f t="shared" si="1373"/>
        <v/>
      </c>
      <c r="AJ3258" s="2" t="str">
        <f t="shared" si="1374"/>
        <v/>
      </c>
      <c r="AK3258" s="2" t="str">
        <f t="shared" si="1375"/>
        <v/>
      </c>
    </row>
    <row r="3259" spans="1:37" x14ac:dyDescent="0.3">
      <c r="A3259" s="18">
        <v>41501</v>
      </c>
      <c r="B3259">
        <v>0</v>
      </c>
      <c r="C3259">
        <v>24.1</v>
      </c>
      <c r="D3259">
        <v>12.2</v>
      </c>
      <c r="E3259">
        <v>18.149999999999999</v>
      </c>
      <c r="G3259" s="3">
        <f t="shared" si="1377"/>
        <v>0</v>
      </c>
      <c r="H3259" s="3">
        <f t="shared" si="1378"/>
        <v>0</v>
      </c>
      <c r="I3259" s="10">
        <f t="shared" si="1352"/>
        <v>0</v>
      </c>
      <c r="J3259" s="3">
        <f t="shared" si="1353"/>
        <v>0</v>
      </c>
      <c r="K3259" s="3">
        <f t="shared" si="1354"/>
        <v>0</v>
      </c>
      <c r="L3259" s="15">
        <f t="shared" si="1355"/>
        <v>0</v>
      </c>
      <c r="M3259" s="3">
        <f t="shared" si="1356"/>
        <v>0</v>
      </c>
      <c r="N3259" s="15">
        <f t="shared" si="1357"/>
        <v>0</v>
      </c>
      <c r="O3259" s="15">
        <f t="shared" si="1358"/>
        <v>0</v>
      </c>
      <c r="P3259" s="15">
        <f t="shared" si="1359"/>
        <v>0</v>
      </c>
      <c r="Q3259" s="3">
        <f t="shared" si="1376"/>
        <v>8</v>
      </c>
      <c r="R3259" s="3">
        <f t="shared" si="1360"/>
        <v>-2.08</v>
      </c>
      <c r="S3259" s="16">
        <f t="shared" si="1361"/>
        <v>-37.751999999999995</v>
      </c>
      <c r="T3259" s="3">
        <f t="shared" si="1362"/>
        <v>0</v>
      </c>
      <c r="U3259" s="3">
        <f t="shared" si="1363"/>
        <v>0</v>
      </c>
      <c r="V3259" s="3">
        <f t="shared" si="1364"/>
        <v>0</v>
      </c>
      <c r="W3259" s="19">
        <f t="shared" si="1365"/>
        <v>0</v>
      </c>
      <c r="X3259" s="19">
        <f t="shared" si="1366"/>
        <v>0</v>
      </c>
      <c r="Y3259" s="19">
        <f t="shared" si="1367"/>
        <v>0</v>
      </c>
      <c r="Z3259" s="2">
        <f t="shared" si="1368"/>
        <v>0</v>
      </c>
      <c r="AA3259" s="2">
        <f t="shared" si="1369"/>
        <v>0</v>
      </c>
      <c r="AB3259">
        <v>0</v>
      </c>
      <c r="AC3259">
        <v>0</v>
      </c>
      <c r="AD3259">
        <v>0</v>
      </c>
      <c r="AE3259">
        <v>0</v>
      </c>
      <c r="AF3259" s="2">
        <f t="shared" si="1370"/>
        <v>0</v>
      </c>
      <c r="AG3259" t="b">
        <f t="shared" si="1371"/>
        <v>0</v>
      </c>
      <c r="AH3259" s="2" t="str">
        <f t="shared" si="1372"/>
        <v/>
      </c>
      <c r="AI3259" t="str">
        <f t="shared" si="1373"/>
        <v/>
      </c>
      <c r="AJ3259" s="2" t="str">
        <f t="shared" si="1374"/>
        <v/>
      </c>
      <c r="AK3259" s="2" t="str">
        <f t="shared" si="1375"/>
        <v/>
      </c>
    </row>
    <row r="3260" spans="1:37" x14ac:dyDescent="0.3">
      <c r="A3260" s="18">
        <v>41502</v>
      </c>
      <c r="B3260">
        <v>0</v>
      </c>
      <c r="C3260">
        <v>23.3</v>
      </c>
      <c r="D3260">
        <v>10.8</v>
      </c>
      <c r="E3260">
        <v>17.05</v>
      </c>
      <c r="G3260" s="3">
        <f t="shared" si="1377"/>
        <v>0</v>
      </c>
      <c r="H3260" s="3">
        <f t="shared" si="1378"/>
        <v>0</v>
      </c>
      <c r="I3260" s="10">
        <f t="shared" si="1352"/>
        <v>0</v>
      </c>
      <c r="J3260" s="3">
        <f t="shared" si="1353"/>
        <v>0</v>
      </c>
      <c r="K3260" s="3">
        <f t="shared" si="1354"/>
        <v>0</v>
      </c>
      <c r="L3260" s="15">
        <f t="shared" si="1355"/>
        <v>0</v>
      </c>
      <c r="M3260" s="3">
        <f t="shared" si="1356"/>
        <v>0</v>
      </c>
      <c r="N3260" s="15">
        <f t="shared" si="1357"/>
        <v>0</v>
      </c>
      <c r="O3260" s="15">
        <f t="shared" si="1358"/>
        <v>0</v>
      </c>
      <c r="P3260" s="15">
        <f t="shared" si="1359"/>
        <v>0</v>
      </c>
      <c r="Q3260" s="3">
        <f t="shared" si="1376"/>
        <v>8</v>
      </c>
      <c r="R3260" s="3">
        <f t="shared" si="1360"/>
        <v>-2.08</v>
      </c>
      <c r="S3260" s="16">
        <f t="shared" si="1361"/>
        <v>-35.464000000000006</v>
      </c>
      <c r="T3260" s="3">
        <f t="shared" si="1362"/>
        <v>0</v>
      </c>
      <c r="U3260" s="3">
        <f t="shared" si="1363"/>
        <v>0</v>
      </c>
      <c r="V3260" s="3">
        <f t="shared" si="1364"/>
        <v>0</v>
      </c>
      <c r="W3260" s="19">
        <f t="shared" si="1365"/>
        <v>0</v>
      </c>
      <c r="X3260" s="19">
        <f t="shared" si="1366"/>
        <v>0</v>
      </c>
      <c r="Y3260" s="19">
        <f t="shared" si="1367"/>
        <v>0</v>
      </c>
      <c r="Z3260" s="2">
        <f t="shared" si="1368"/>
        <v>0</v>
      </c>
      <c r="AA3260" s="2">
        <f t="shared" si="1369"/>
        <v>0</v>
      </c>
      <c r="AB3260">
        <v>0</v>
      </c>
      <c r="AC3260">
        <v>0</v>
      </c>
      <c r="AD3260">
        <v>0</v>
      </c>
      <c r="AE3260">
        <v>0</v>
      </c>
      <c r="AF3260" s="2">
        <f t="shared" si="1370"/>
        <v>0</v>
      </c>
      <c r="AG3260" t="b">
        <f t="shared" si="1371"/>
        <v>0</v>
      </c>
      <c r="AH3260" s="2" t="str">
        <f t="shared" si="1372"/>
        <v/>
      </c>
      <c r="AI3260" t="str">
        <f t="shared" si="1373"/>
        <v/>
      </c>
      <c r="AJ3260" s="2" t="str">
        <f t="shared" si="1374"/>
        <v/>
      </c>
      <c r="AK3260" s="2" t="str">
        <f t="shared" si="1375"/>
        <v/>
      </c>
    </row>
    <row r="3261" spans="1:37" x14ac:dyDescent="0.3">
      <c r="A3261" s="18">
        <v>41503</v>
      </c>
      <c r="B3261">
        <v>0</v>
      </c>
      <c r="C3261">
        <v>23</v>
      </c>
      <c r="D3261">
        <v>13.1</v>
      </c>
      <c r="E3261">
        <v>18.05</v>
      </c>
      <c r="G3261" s="3">
        <f t="shared" si="1377"/>
        <v>0</v>
      </c>
      <c r="H3261" s="3">
        <f t="shared" si="1378"/>
        <v>0</v>
      </c>
      <c r="I3261" s="10">
        <f t="shared" si="1352"/>
        <v>0</v>
      </c>
      <c r="J3261" s="3">
        <f t="shared" si="1353"/>
        <v>0</v>
      </c>
      <c r="K3261" s="3">
        <f t="shared" si="1354"/>
        <v>0</v>
      </c>
      <c r="L3261" s="15">
        <f t="shared" si="1355"/>
        <v>0</v>
      </c>
      <c r="M3261" s="3">
        <f t="shared" si="1356"/>
        <v>0</v>
      </c>
      <c r="N3261" s="15">
        <f t="shared" si="1357"/>
        <v>0</v>
      </c>
      <c r="O3261" s="15">
        <f t="shared" si="1358"/>
        <v>0</v>
      </c>
      <c r="P3261" s="15">
        <f t="shared" si="1359"/>
        <v>0</v>
      </c>
      <c r="Q3261" s="3">
        <f t="shared" si="1376"/>
        <v>8</v>
      </c>
      <c r="R3261" s="3">
        <f t="shared" si="1360"/>
        <v>-2.08</v>
      </c>
      <c r="S3261" s="16">
        <f t="shared" si="1361"/>
        <v>-37.544000000000004</v>
      </c>
      <c r="T3261" s="3">
        <f t="shared" si="1362"/>
        <v>0</v>
      </c>
      <c r="U3261" s="3">
        <f t="shared" si="1363"/>
        <v>0</v>
      </c>
      <c r="V3261" s="3">
        <f t="shared" si="1364"/>
        <v>0</v>
      </c>
      <c r="W3261" s="19">
        <f t="shared" si="1365"/>
        <v>0</v>
      </c>
      <c r="X3261" s="19">
        <f t="shared" si="1366"/>
        <v>0</v>
      </c>
      <c r="Y3261" s="19">
        <f t="shared" si="1367"/>
        <v>0</v>
      </c>
      <c r="Z3261" s="2">
        <f t="shared" si="1368"/>
        <v>0</v>
      </c>
      <c r="AA3261" s="2">
        <f t="shared" si="1369"/>
        <v>0</v>
      </c>
      <c r="AB3261">
        <v>0</v>
      </c>
      <c r="AC3261">
        <v>0</v>
      </c>
      <c r="AD3261">
        <v>0</v>
      </c>
      <c r="AE3261">
        <v>0</v>
      </c>
      <c r="AF3261" s="2">
        <f t="shared" si="1370"/>
        <v>0</v>
      </c>
      <c r="AG3261" t="b">
        <f t="shared" si="1371"/>
        <v>0</v>
      </c>
      <c r="AH3261" s="2" t="str">
        <f t="shared" si="1372"/>
        <v/>
      </c>
      <c r="AI3261" t="str">
        <f t="shared" si="1373"/>
        <v/>
      </c>
      <c r="AJ3261" s="2" t="str">
        <f t="shared" si="1374"/>
        <v/>
      </c>
      <c r="AK3261" s="2" t="str">
        <f t="shared" si="1375"/>
        <v/>
      </c>
    </row>
    <row r="3262" spans="1:37" x14ac:dyDescent="0.3">
      <c r="A3262" s="18">
        <v>41504</v>
      </c>
      <c r="B3262">
        <v>0</v>
      </c>
      <c r="C3262">
        <v>22.5</v>
      </c>
      <c r="D3262">
        <v>12.2</v>
      </c>
      <c r="E3262">
        <v>17.350000000000001</v>
      </c>
      <c r="G3262" s="3">
        <f t="shared" si="1377"/>
        <v>0</v>
      </c>
      <c r="H3262" s="3">
        <f t="shared" si="1378"/>
        <v>0</v>
      </c>
      <c r="I3262" s="10">
        <f t="shared" si="1352"/>
        <v>0</v>
      </c>
      <c r="J3262" s="3">
        <f t="shared" si="1353"/>
        <v>0</v>
      </c>
      <c r="K3262" s="3">
        <f t="shared" si="1354"/>
        <v>0</v>
      </c>
      <c r="L3262" s="15">
        <f t="shared" si="1355"/>
        <v>0</v>
      </c>
      <c r="M3262" s="3">
        <f t="shared" si="1356"/>
        <v>0</v>
      </c>
      <c r="N3262" s="15">
        <f t="shared" si="1357"/>
        <v>0</v>
      </c>
      <c r="O3262" s="15">
        <f t="shared" si="1358"/>
        <v>0</v>
      </c>
      <c r="P3262" s="15">
        <f t="shared" si="1359"/>
        <v>0</v>
      </c>
      <c r="Q3262" s="3">
        <f t="shared" si="1376"/>
        <v>8</v>
      </c>
      <c r="R3262" s="3">
        <f t="shared" si="1360"/>
        <v>-2.08</v>
      </c>
      <c r="S3262" s="16">
        <f t="shared" si="1361"/>
        <v>-36.088000000000001</v>
      </c>
      <c r="T3262" s="3">
        <f t="shared" si="1362"/>
        <v>0</v>
      </c>
      <c r="U3262" s="3">
        <f t="shared" si="1363"/>
        <v>0</v>
      </c>
      <c r="V3262" s="3">
        <f t="shared" si="1364"/>
        <v>0</v>
      </c>
      <c r="W3262" s="19">
        <f t="shared" si="1365"/>
        <v>0</v>
      </c>
      <c r="X3262" s="19">
        <f t="shared" si="1366"/>
        <v>0</v>
      </c>
      <c r="Y3262" s="19">
        <f t="shared" si="1367"/>
        <v>0</v>
      </c>
      <c r="Z3262" s="2">
        <f t="shared" si="1368"/>
        <v>0</v>
      </c>
      <c r="AA3262" s="2">
        <f t="shared" si="1369"/>
        <v>0</v>
      </c>
      <c r="AB3262">
        <v>0</v>
      </c>
      <c r="AC3262">
        <v>0</v>
      </c>
      <c r="AD3262">
        <v>0</v>
      </c>
      <c r="AE3262">
        <v>0</v>
      </c>
      <c r="AF3262" s="2">
        <f t="shared" si="1370"/>
        <v>0</v>
      </c>
      <c r="AG3262" t="b">
        <f t="shared" si="1371"/>
        <v>0</v>
      </c>
      <c r="AH3262" s="2" t="str">
        <f t="shared" si="1372"/>
        <v/>
      </c>
      <c r="AI3262" t="str">
        <f t="shared" si="1373"/>
        <v/>
      </c>
      <c r="AJ3262" s="2" t="str">
        <f t="shared" si="1374"/>
        <v/>
      </c>
      <c r="AK3262" s="2" t="str">
        <f t="shared" si="1375"/>
        <v/>
      </c>
    </row>
    <row r="3263" spans="1:37" x14ac:dyDescent="0.3">
      <c r="A3263" s="18">
        <v>41505</v>
      </c>
      <c r="B3263">
        <v>0</v>
      </c>
      <c r="C3263">
        <v>24.3</v>
      </c>
      <c r="D3263">
        <v>11.2</v>
      </c>
      <c r="E3263">
        <v>17.75</v>
      </c>
      <c r="G3263" s="3">
        <f t="shared" si="1377"/>
        <v>0</v>
      </c>
      <c r="H3263" s="3">
        <f t="shared" si="1378"/>
        <v>0</v>
      </c>
      <c r="I3263" s="10">
        <f t="shared" si="1352"/>
        <v>0</v>
      </c>
      <c r="J3263" s="3">
        <f t="shared" si="1353"/>
        <v>0</v>
      </c>
      <c r="K3263" s="3">
        <f t="shared" si="1354"/>
        <v>0</v>
      </c>
      <c r="L3263" s="15">
        <f t="shared" si="1355"/>
        <v>0</v>
      </c>
      <c r="M3263" s="3">
        <f t="shared" si="1356"/>
        <v>0</v>
      </c>
      <c r="N3263" s="15">
        <f t="shared" si="1357"/>
        <v>0</v>
      </c>
      <c r="O3263" s="15">
        <f t="shared" si="1358"/>
        <v>0</v>
      </c>
      <c r="P3263" s="15">
        <f t="shared" si="1359"/>
        <v>0</v>
      </c>
      <c r="Q3263" s="3">
        <f t="shared" si="1376"/>
        <v>8</v>
      </c>
      <c r="R3263" s="3">
        <f t="shared" si="1360"/>
        <v>-2.08</v>
      </c>
      <c r="S3263" s="16">
        <f t="shared" si="1361"/>
        <v>-36.92</v>
      </c>
      <c r="T3263" s="3">
        <f t="shared" si="1362"/>
        <v>0</v>
      </c>
      <c r="U3263" s="3">
        <f t="shared" si="1363"/>
        <v>0</v>
      </c>
      <c r="V3263" s="3">
        <f t="shared" si="1364"/>
        <v>0</v>
      </c>
      <c r="W3263" s="19">
        <f t="shared" si="1365"/>
        <v>0</v>
      </c>
      <c r="X3263" s="19">
        <f t="shared" si="1366"/>
        <v>0</v>
      </c>
      <c r="Y3263" s="19">
        <f t="shared" si="1367"/>
        <v>0</v>
      </c>
      <c r="Z3263" s="2">
        <f t="shared" si="1368"/>
        <v>0</v>
      </c>
      <c r="AA3263" s="2">
        <f t="shared" si="1369"/>
        <v>0</v>
      </c>
      <c r="AB3263">
        <v>0</v>
      </c>
      <c r="AC3263">
        <v>0</v>
      </c>
      <c r="AD3263">
        <v>0</v>
      </c>
      <c r="AE3263">
        <v>0</v>
      </c>
      <c r="AF3263" s="2">
        <f t="shared" si="1370"/>
        <v>0</v>
      </c>
      <c r="AG3263" t="b">
        <f t="shared" si="1371"/>
        <v>0</v>
      </c>
      <c r="AH3263" s="2" t="str">
        <f t="shared" si="1372"/>
        <v/>
      </c>
      <c r="AI3263" t="str">
        <f t="shared" si="1373"/>
        <v/>
      </c>
      <c r="AJ3263" s="2" t="str">
        <f t="shared" si="1374"/>
        <v/>
      </c>
      <c r="AK3263" s="2" t="str">
        <f t="shared" si="1375"/>
        <v/>
      </c>
    </row>
    <row r="3264" spans="1:37" x14ac:dyDescent="0.3">
      <c r="A3264" s="18">
        <v>41506</v>
      </c>
      <c r="B3264">
        <v>0</v>
      </c>
      <c r="C3264">
        <v>24</v>
      </c>
      <c r="D3264">
        <v>11.8</v>
      </c>
      <c r="E3264">
        <v>17.899999999999999</v>
      </c>
      <c r="G3264" s="3">
        <f t="shared" si="1377"/>
        <v>0</v>
      </c>
      <c r="H3264" s="3">
        <f t="shared" si="1378"/>
        <v>0</v>
      </c>
      <c r="I3264" s="10">
        <f t="shared" si="1352"/>
        <v>0</v>
      </c>
      <c r="J3264" s="3">
        <f t="shared" si="1353"/>
        <v>0</v>
      </c>
      <c r="K3264" s="3">
        <f t="shared" si="1354"/>
        <v>0</v>
      </c>
      <c r="L3264" s="15">
        <f t="shared" si="1355"/>
        <v>0</v>
      </c>
      <c r="M3264" s="3">
        <f t="shared" si="1356"/>
        <v>0</v>
      </c>
      <c r="N3264" s="15">
        <f t="shared" si="1357"/>
        <v>0</v>
      </c>
      <c r="O3264" s="15">
        <f t="shared" si="1358"/>
        <v>0</v>
      </c>
      <c r="P3264" s="15">
        <f t="shared" si="1359"/>
        <v>0</v>
      </c>
      <c r="Q3264" s="3">
        <f t="shared" si="1376"/>
        <v>8</v>
      </c>
      <c r="R3264" s="3">
        <f t="shared" si="1360"/>
        <v>-2.08</v>
      </c>
      <c r="S3264" s="16">
        <f t="shared" si="1361"/>
        <v>-37.231999999999999</v>
      </c>
      <c r="T3264" s="3">
        <f t="shared" si="1362"/>
        <v>0</v>
      </c>
      <c r="U3264" s="3">
        <f t="shared" si="1363"/>
        <v>0</v>
      </c>
      <c r="V3264" s="3">
        <f t="shared" si="1364"/>
        <v>0</v>
      </c>
      <c r="W3264" s="19">
        <f t="shared" si="1365"/>
        <v>0</v>
      </c>
      <c r="X3264" s="19">
        <f t="shared" si="1366"/>
        <v>0</v>
      </c>
      <c r="Y3264" s="19">
        <f t="shared" si="1367"/>
        <v>0</v>
      </c>
      <c r="Z3264" s="2">
        <f t="shared" si="1368"/>
        <v>0</v>
      </c>
      <c r="AA3264" s="2">
        <f t="shared" si="1369"/>
        <v>0</v>
      </c>
      <c r="AB3264">
        <v>0</v>
      </c>
      <c r="AC3264">
        <v>0</v>
      </c>
      <c r="AD3264">
        <v>0</v>
      </c>
      <c r="AE3264">
        <v>0</v>
      </c>
      <c r="AF3264" s="2">
        <f t="shared" si="1370"/>
        <v>0</v>
      </c>
      <c r="AG3264" t="b">
        <f t="shared" si="1371"/>
        <v>0</v>
      </c>
      <c r="AH3264" s="2" t="str">
        <f t="shared" si="1372"/>
        <v/>
      </c>
      <c r="AI3264" t="str">
        <f t="shared" si="1373"/>
        <v/>
      </c>
      <c r="AJ3264" s="2" t="str">
        <f t="shared" si="1374"/>
        <v/>
      </c>
      <c r="AK3264" s="2" t="str">
        <f t="shared" si="1375"/>
        <v/>
      </c>
    </row>
    <row r="3265" spans="1:37" x14ac:dyDescent="0.3">
      <c r="A3265" s="18">
        <v>41507</v>
      </c>
      <c r="B3265">
        <v>0</v>
      </c>
      <c r="C3265">
        <v>24.1</v>
      </c>
      <c r="D3265">
        <v>9.8000000000000007</v>
      </c>
      <c r="E3265">
        <v>16.95</v>
      </c>
      <c r="G3265" s="3">
        <f t="shared" si="1377"/>
        <v>0</v>
      </c>
      <c r="H3265" s="3">
        <f t="shared" si="1378"/>
        <v>0</v>
      </c>
      <c r="I3265" s="10">
        <f t="shared" si="1352"/>
        <v>0</v>
      </c>
      <c r="J3265" s="3">
        <f t="shared" si="1353"/>
        <v>0</v>
      </c>
      <c r="K3265" s="3">
        <f t="shared" si="1354"/>
        <v>0</v>
      </c>
      <c r="L3265" s="15">
        <f t="shared" si="1355"/>
        <v>0</v>
      </c>
      <c r="M3265" s="3">
        <f t="shared" si="1356"/>
        <v>0</v>
      </c>
      <c r="N3265" s="15">
        <f t="shared" si="1357"/>
        <v>0</v>
      </c>
      <c r="O3265" s="15">
        <f t="shared" si="1358"/>
        <v>0</v>
      </c>
      <c r="P3265" s="15">
        <f t="shared" si="1359"/>
        <v>0</v>
      </c>
      <c r="Q3265" s="3">
        <f t="shared" si="1376"/>
        <v>8</v>
      </c>
      <c r="R3265" s="3">
        <f t="shared" si="1360"/>
        <v>-2.08</v>
      </c>
      <c r="S3265" s="16">
        <f t="shared" si="1361"/>
        <v>-35.256</v>
      </c>
      <c r="T3265" s="3">
        <f t="shared" si="1362"/>
        <v>0</v>
      </c>
      <c r="U3265" s="3">
        <f t="shared" si="1363"/>
        <v>0</v>
      </c>
      <c r="V3265" s="3">
        <f t="shared" si="1364"/>
        <v>0</v>
      </c>
      <c r="W3265" s="19">
        <f t="shared" si="1365"/>
        <v>0</v>
      </c>
      <c r="X3265" s="19">
        <f t="shared" si="1366"/>
        <v>0</v>
      </c>
      <c r="Y3265" s="19">
        <f t="shared" si="1367"/>
        <v>0</v>
      </c>
      <c r="Z3265" s="2">
        <f t="shared" si="1368"/>
        <v>0</v>
      </c>
      <c r="AA3265" s="2">
        <f t="shared" si="1369"/>
        <v>0</v>
      </c>
      <c r="AB3265">
        <v>0</v>
      </c>
      <c r="AC3265">
        <v>0</v>
      </c>
      <c r="AD3265">
        <v>0</v>
      </c>
      <c r="AE3265">
        <v>0</v>
      </c>
      <c r="AF3265" s="2">
        <f t="shared" si="1370"/>
        <v>0</v>
      </c>
      <c r="AG3265" t="b">
        <f t="shared" si="1371"/>
        <v>0</v>
      </c>
      <c r="AH3265" s="2" t="str">
        <f t="shared" si="1372"/>
        <v/>
      </c>
      <c r="AI3265" t="str">
        <f t="shared" si="1373"/>
        <v/>
      </c>
      <c r="AJ3265" s="2" t="str">
        <f t="shared" si="1374"/>
        <v/>
      </c>
      <c r="AK3265" s="2" t="str">
        <f t="shared" si="1375"/>
        <v/>
      </c>
    </row>
    <row r="3266" spans="1:37" x14ac:dyDescent="0.3">
      <c r="A3266" s="18">
        <v>41508</v>
      </c>
      <c r="B3266">
        <v>0</v>
      </c>
      <c r="C3266">
        <v>26.2</v>
      </c>
      <c r="D3266">
        <v>13.4</v>
      </c>
      <c r="E3266">
        <v>19.8</v>
      </c>
      <c r="G3266" s="3">
        <f t="shared" si="1377"/>
        <v>0</v>
      </c>
      <c r="H3266" s="3">
        <f t="shared" si="1378"/>
        <v>0</v>
      </c>
      <c r="I3266" s="10">
        <f t="shared" si="1352"/>
        <v>0</v>
      </c>
      <c r="J3266" s="3">
        <f t="shared" si="1353"/>
        <v>0</v>
      </c>
      <c r="K3266" s="3">
        <f t="shared" si="1354"/>
        <v>0</v>
      </c>
      <c r="L3266" s="15">
        <f t="shared" si="1355"/>
        <v>0</v>
      </c>
      <c r="M3266" s="3">
        <f t="shared" si="1356"/>
        <v>0</v>
      </c>
      <c r="N3266" s="15">
        <f t="shared" si="1357"/>
        <v>0</v>
      </c>
      <c r="O3266" s="15">
        <f t="shared" si="1358"/>
        <v>0</v>
      </c>
      <c r="P3266" s="15">
        <f t="shared" si="1359"/>
        <v>0</v>
      </c>
      <c r="Q3266" s="3">
        <f t="shared" si="1376"/>
        <v>8</v>
      </c>
      <c r="R3266" s="3">
        <f t="shared" si="1360"/>
        <v>-2.08</v>
      </c>
      <c r="S3266" s="16">
        <f t="shared" si="1361"/>
        <v>-41.184000000000005</v>
      </c>
      <c r="T3266" s="3">
        <f t="shared" si="1362"/>
        <v>0</v>
      </c>
      <c r="U3266" s="3">
        <f t="shared" si="1363"/>
        <v>0</v>
      </c>
      <c r="V3266" s="3">
        <f t="shared" si="1364"/>
        <v>0</v>
      </c>
      <c r="W3266" s="19">
        <f t="shared" si="1365"/>
        <v>0</v>
      </c>
      <c r="X3266" s="19">
        <f t="shared" si="1366"/>
        <v>0</v>
      </c>
      <c r="Y3266" s="19">
        <f t="shared" si="1367"/>
        <v>0</v>
      </c>
      <c r="Z3266" s="2">
        <f t="shared" si="1368"/>
        <v>0</v>
      </c>
      <c r="AA3266" s="2">
        <f t="shared" si="1369"/>
        <v>0</v>
      </c>
      <c r="AB3266">
        <v>0</v>
      </c>
      <c r="AC3266">
        <v>0</v>
      </c>
      <c r="AD3266">
        <v>0</v>
      </c>
      <c r="AE3266">
        <v>0</v>
      </c>
      <c r="AF3266" s="2">
        <f t="shared" si="1370"/>
        <v>0</v>
      </c>
      <c r="AG3266" t="b">
        <f t="shared" si="1371"/>
        <v>0</v>
      </c>
      <c r="AH3266" s="2" t="str">
        <f t="shared" si="1372"/>
        <v/>
      </c>
      <c r="AI3266" t="str">
        <f t="shared" si="1373"/>
        <v/>
      </c>
      <c r="AJ3266" s="2" t="str">
        <f t="shared" si="1374"/>
        <v/>
      </c>
      <c r="AK3266" s="2" t="str">
        <f t="shared" si="1375"/>
        <v/>
      </c>
    </row>
    <row r="3267" spans="1:37" x14ac:dyDescent="0.3">
      <c r="A3267" s="18">
        <v>41509</v>
      </c>
      <c r="B3267">
        <v>2.54</v>
      </c>
      <c r="C3267">
        <v>21.8</v>
      </c>
      <c r="D3267">
        <v>13.5</v>
      </c>
      <c r="E3267">
        <v>17.649999999999999</v>
      </c>
      <c r="G3267" s="3">
        <f t="shared" si="1377"/>
        <v>0</v>
      </c>
      <c r="H3267" s="3">
        <f t="shared" si="1378"/>
        <v>0</v>
      </c>
      <c r="I3267" s="10">
        <f t="shared" si="1352"/>
        <v>0</v>
      </c>
      <c r="J3267" s="3">
        <f t="shared" si="1353"/>
        <v>0</v>
      </c>
      <c r="K3267" s="3">
        <f t="shared" si="1354"/>
        <v>2.54</v>
      </c>
      <c r="L3267" s="15">
        <f t="shared" si="1355"/>
        <v>0</v>
      </c>
      <c r="M3267" s="3">
        <f t="shared" si="1356"/>
        <v>-0.63500000000000001</v>
      </c>
      <c r="N3267" s="15">
        <f t="shared" si="1357"/>
        <v>0</v>
      </c>
      <c r="O3267" s="15">
        <f t="shared" si="1358"/>
        <v>0</v>
      </c>
      <c r="P3267" s="15">
        <f t="shared" si="1359"/>
        <v>0</v>
      </c>
      <c r="Q3267" s="3">
        <f t="shared" si="1376"/>
        <v>8</v>
      </c>
      <c r="R3267" s="3">
        <f t="shared" si="1360"/>
        <v>-2.08</v>
      </c>
      <c r="S3267" s="16">
        <f t="shared" si="1361"/>
        <v>-36.711999999999996</v>
      </c>
      <c r="T3267" s="3">
        <f t="shared" si="1362"/>
        <v>0</v>
      </c>
      <c r="U3267" s="3">
        <f t="shared" si="1363"/>
        <v>0</v>
      </c>
      <c r="V3267" s="3">
        <f t="shared" si="1364"/>
        <v>0</v>
      </c>
      <c r="W3267" s="19">
        <f t="shared" si="1365"/>
        <v>0</v>
      </c>
      <c r="X3267" s="19">
        <f t="shared" si="1366"/>
        <v>0</v>
      </c>
      <c r="Y3267" s="19">
        <f t="shared" si="1367"/>
        <v>0</v>
      </c>
      <c r="Z3267" s="2">
        <f t="shared" si="1368"/>
        <v>0</v>
      </c>
      <c r="AA3267" s="2">
        <f t="shared" si="1369"/>
        <v>0</v>
      </c>
      <c r="AB3267">
        <v>0</v>
      </c>
      <c r="AC3267">
        <v>0</v>
      </c>
      <c r="AD3267">
        <v>0</v>
      </c>
      <c r="AE3267">
        <v>0</v>
      </c>
      <c r="AF3267" s="2">
        <f t="shared" si="1370"/>
        <v>0</v>
      </c>
      <c r="AG3267" t="b">
        <f t="shared" si="1371"/>
        <v>0</v>
      </c>
      <c r="AH3267" s="2" t="str">
        <f t="shared" si="1372"/>
        <v/>
      </c>
      <c r="AI3267" t="str">
        <f t="shared" si="1373"/>
        <v/>
      </c>
      <c r="AJ3267" s="2" t="str">
        <f t="shared" si="1374"/>
        <v/>
      </c>
      <c r="AK3267" s="2" t="str">
        <f t="shared" si="1375"/>
        <v/>
      </c>
    </row>
    <row r="3268" spans="1:37" x14ac:dyDescent="0.3">
      <c r="A3268" s="18">
        <v>41510</v>
      </c>
      <c r="B3268">
        <v>2.54</v>
      </c>
      <c r="C3268">
        <v>20.3</v>
      </c>
      <c r="D3268">
        <v>11.5</v>
      </c>
      <c r="E3268">
        <v>15.9</v>
      </c>
      <c r="G3268" s="3">
        <f t="shared" si="1377"/>
        <v>0</v>
      </c>
      <c r="H3268" s="3">
        <f t="shared" si="1378"/>
        <v>0</v>
      </c>
      <c r="I3268" s="10">
        <f t="shared" si="1352"/>
        <v>0</v>
      </c>
      <c r="J3268" s="3">
        <f t="shared" si="1353"/>
        <v>0</v>
      </c>
      <c r="K3268" s="3">
        <f t="shared" si="1354"/>
        <v>2.54</v>
      </c>
      <c r="L3268" s="15">
        <f t="shared" si="1355"/>
        <v>0</v>
      </c>
      <c r="M3268" s="3">
        <f t="shared" si="1356"/>
        <v>-0.63500000000000001</v>
      </c>
      <c r="N3268" s="15">
        <f t="shared" si="1357"/>
        <v>0</v>
      </c>
      <c r="O3268" s="15">
        <f t="shared" si="1358"/>
        <v>0</v>
      </c>
      <c r="P3268" s="15">
        <f t="shared" si="1359"/>
        <v>0</v>
      </c>
      <c r="Q3268" s="3">
        <f t="shared" si="1376"/>
        <v>8</v>
      </c>
      <c r="R3268" s="3">
        <f t="shared" si="1360"/>
        <v>-2.08</v>
      </c>
      <c r="S3268" s="16">
        <f t="shared" si="1361"/>
        <v>-33.072000000000003</v>
      </c>
      <c r="T3268" s="3">
        <f t="shared" si="1362"/>
        <v>0</v>
      </c>
      <c r="U3268" s="3">
        <f t="shared" si="1363"/>
        <v>0</v>
      </c>
      <c r="V3268" s="3">
        <f t="shared" si="1364"/>
        <v>0</v>
      </c>
      <c r="W3268" s="19">
        <f t="shared" si="1365"/>
        <v>0</v>
      </c>
      <c r="X3268" s="19">
        <f t="shared" si="1366"/>
        <v>0</v>
      </c>
      <c r="Y3268" s="19">
        <f t="shared" si="1367"/>
        <v>0</v>
      </c>
      <c r="Z3268" s="2">
        <f t="shared" si="1368"/>
        <v>0</v>
      </c>
      <c r="AA3268" s="2">
        <f t="shared" si="1369"/>
        <v>0</v>
      </c>
      <c r="AB3268">
        <v>0</v>
      </c>
      <c r="AC3268">
        <v>0</v>
      </c>
      <c r="AD3268">
        <v>0</v>
      </c>
      <c r="AE3268">
        <v>0</v>
      </c>
      <c r="AF3268" s="2">
        <f t="shared" si="1370"/>
        <v>0</v>
      </c>
      <c r="AG3268" t="b">
        <f t="shared" si="1371"/>
        <v>0</v>
      </c>
      <c r="AH3268" s="2" t="str">
        <f t="shared" si="1372"/>
        <v/>
      </c>
      <c r="AI3268" t="str">
        <f t="shared" si="1373"/>
        <v/>
      </c>
      <c r="AJ3268" s="2" t="str">
        <f t="shared" si="1374"/>
        <v/>
      </c>
      <c r="AK3268" s="2" t="str">
        <f t="shared" si="1375"/>
        <v/>
      </c>
    </row>
    <row r="3269" spans="1:37" x14ac:dyDescent="0.3">
      <c r="A3269" s="18">
        <v>41511</v>
      </c>
      <c r="B3269">
        <v>0</v>
      </c>
      <c r="C3269">
        <v>19.899999999999999</v>
      </c>
      <c r="D3269">
        <v>9.6</v>
      </c>
      <c r="E3269">
        <v>14.75</v>
      </c>
      <c r="G3269" s="3">
        <f t="shared" si="1377"/>
        <v>0</v>
      </c>
      <c r="H3269" s="3">
        <f t="shared" si="1378"/>
        <v>0</v>
      </c>
      <c r="I3269" s="10">
        <f t="shared" si="1352"/>
        <v>0</v>
      </c>
      <c r="J3269" s="3">
        <f t="shared" si="1353"/>
        <v>0</v>
      </c>
      <c r="K3269" s="3">
        <f t="shared" si="1354"/>
        <v>0</v>
      </c>
      <c r="L3269" s="15">
        <f t="shared" si="1355"/>
        <v>0</v>
      </c>
      <c r="M3269" s="3">
        <f t="shared" si="1356"/>
        <v>0</v>
      </c>
      <c r="N3269" s="15">
        <f t="shared" si="1357"/>
        <v>0</v>
      </c>
      <c r="O3269" s="15">
        <f t="shared" si="1358"/>
        <v>0</v>
      </c>
      <c r="P3269" s="15">
        <f t="shared" si="1359"/>
        <v>0</v>
      </c>
      <c r="Q3269" s="3">
        <f t="shared" si="1376"/>
        <v>8</v>
      </c>
      <c r="R3269" s="3">
        <f t="shared" si="1360"/>
        <v>-2.08</v>
      </c>
      <c r="S3269" s="16">
        <f t="shared" si="1361"/>
        <v>-30.68</v>
      </c>
      <c r="T3269" s="3">
        <f t="shared" si="1362"/>
        <v>0</v>
      </c>
      <c r="U3269" s="3">
        <f t="shared" si="1363"/>
        <v>0</v>
      </c>
      <c r="V3269" s="3">
        <f t="shared" si="1364"/>
        <v>0</v>
      </c>
      <c r="W3269" s="19">
        <f t="shared" si="1365"/>
        <v>0</v>
      </c>
      <c r="X3269" s="19">
        <f t="shared" si="1366"/>
        <v>0</v>
      </c>
      <c r="Y3269" s="19">
        <f t="shared" si="1367"/>
        <v>0</v>
      </c>
      <c r="Z3269" s="2">
        <f t="shared" si="1368"/>
        <v>0</v>
      </c>
      <c r="AA3269" s="2">
        <f t="shared" si="1369"/>
        <v>0</v>
      </c>
      <c r="AB3269">
        <v>0</v>
      </c>
      <c r="AC3269">
        <v>0</v>
      </c>
      <c r="AD3269">
        <v>0</v>
      </c>
      <c r="AE3269">
        <v>0</v>
      </c>
      <c r="AF3269" s="2">
        <f t="shared" si="1370"/>
        <v>0</v>
      </c>
      <c r="AG3269" t="b">
        <f t="shared" si="1371"/>
        <v>0</v>
      </c>
      <c r="AH3269" s="2" t="str">
        <f t="shared" si="1372"/>
        <v/>
      </c>
      <c r="AI3269" t="str">
        <f t="shared" si="1373"/>
        <v/>
      </c>
      <c r="AJ3269" s="2" t="str">
        <f t="shared" si="1374"/>
        <v/>
      </c>
      <c r="AK3269" s="2" t="str">
        <f t="shared" si="1375"/>
        <v/>
      </c>
    </row>
    <row r="3270" spans="1:37" x14ac:dyDescent="0.3">
      <c r="A3270" s="18">
        <v>41512</v>
      </c>
      <c r="B3270">
        <v>17.78</v>
      </c>
      <c r="C3270">
        <v>15.8</v>
      </c>
      <c r="D3270">
        <v>10.5</v>
      </c>
      <c r="E3270">
        <v>13.15</v>
      </c>
      <c r="G3270" s="3">
        <f t="shared" si="1377"/>
        <v>0</v>
      </c>
      <c r="H3270" s="3">
        <f t="shared" si="1378"/>
        <v>0</v>
      </c>
      <c r="I3270" s="10">
        <f t="shared" si="1352"/>
        <v>0</v>
      </c>
      <c r="J3270" s="3">
        <f t="shared" si="1353"/>
        <v>0</v>
      </c>
      <c r="K3270" s="3">
        <f t="shared" si="1354"/>
        <v>17.78</v>
      </c>
      <c r="L3270" s="15">
        <f t="shared" si="1355"/>
        <v>0</v>
      </c>
      <c r="M3270" s="3">
        <f t="shared" si="1356"/>
        <v>-4.4450000000000003</v>
      </c>
      <c r="N3270" s="15">
        <f t="shared" si="1357"/>
        <v>0</v>
      </c>
      <c r="O3270" s="15">
        <f t="shared" si="1358"/>
        <v>0</v>
      </c>
      <c r="P3270" s="15">
        <f t="shared" si="1359"/>
        <v>0</v>
      </c>
      <c r="Q3270" s="3">
        <f t="shared" si="1376"/>
        <v>8</v>
      </c>
      <c r="R3270" s="3">
        <f t="shared" si="1360"/>
        <v>-2.08</v>
      </c>
      <c r="S3270" s="16">
        <f t="shared" si="1361"/>
        <v>-27.352</v>
      </c>
      <c r="T3270" s="3">
        <f t="shared" si="1362"/>
        <v>0</v>
      </c>
      <c r="U3270" s="3">
        <f t="shared" si="1363"/>
        <v>0</v>
      </c>
      <c r="V3270" s="3">
        <f t="shared" si="1364"/>
        <v>0</v>
      </c>
      <c r="W3270" s="19">
        <f t="shared" si="1365"/>
        <v>0</v>
      </c>
      <c r="X3270" s="19">
        <f t="shared" si="1366"/>
        <v>0</v>
      </c>
      <c r="Y3270" s="19">
        <f t="shared" si="1367"/>
        <v>0</v>
      </c>
      <c r="Z3270" s="2">
        <f t="shared" si="1368"/>
        <v>0</v>
      </c>
      <c r="AA3270" s="2">
        <f t="shared" si="1369"/>
        <v>0</v>
      </c>
      <c r="AB3270">
        <v>0</v>
      </c>
      <c r="AC3270">
        <v>0</v>
      </c>
      <c r="AD3270">
        <v>0</v>
      </c>
      <c r="AE3270">
        <v>0</v>
      </c>
      <c r="AF3270" s="2">
        <f t="shared" si="1370"/>
        <v>0</v>
      </c>
      <c r="AG3270" t="b">
        <f t="shared" si="1371"/>
        <v>0</v>
      </c>
      <c r="AH3270" s="2" t="str">
        <f t="shared" si="1372"/>
        <v/>
      </c>
      <c r="AI3270" t="str">
        <f t="shared" si="1373"/>
        <v/>
      </c>
      <c r="AJ3270" s="2" t="str">
        <f t="shared" si="1374"/>
        <v/>
      </c>
      <c r="AK3270" s="2" t="str">
        <f t="shared" si="1375"/>
        <v/>
      </c>
    </row>
    <row r="3271" spans="1:37" x14ac:dyDescent="0.3">
      <c r="A3271" s="18">
        <v>41513</v>
      </c>
      <c r="B3271">
        <v>0</v>
      </c>
      <c r="C3271">
        <v>16.2</v>
      </c>
      <c r="D3271">
        <v>9.4</v>
      </c>
      <c r="E3271">
        <v>12.8</v>
      </c>
      <c r="G3271" s="3">
        <f t="shared" si="1377"/>
        <v>0</v>
      </c>
      <c r="H3271" s="3">
        <f t="shared" si="1378"/>
        <v>0</v>
      </c>
      <c r="I3271" s="10">
        <f t="shared" si="1352"/>
        <v>0</v>
      </c>
      <c r="J3271" s="3">
        <f t="shared" si="1353"/>
        <v>0</v>
      </c>
      <c r="K3271" s="3">
        <f t="shared" si="1354"/>
        <v>0</v>
      </c>
      <c r="L3271" s="15">
        <f t="shared" si="1355"/>
        <v>0</v>
      </c>
      <c r="M3271" s="3">
        <f t="shared" si="1356"/>
        <v>0</v>
      </c>
      <c r="N3271" s="15">
        <f t="shared" si="1357"/>
        <v>0</v>
      </c>
      <c r="O3271" s="15">
        <f t="shared" si="1358"/>
        <v>0</v>
      </c>
      <c r="P3271" s="15">
        <f t="shared" si="1359"/>
        <v>0</v>
      </c>
      <c r="Q3271" s="3">
        <f t="shared" si="1376"/>
        <v>8</v>
      </c>
      <c r="R3271" s="3">
        <f t="shared" si="1360"/>
        <v>-2.08</v>
      </c>
      <c r="S3271" s="16">
        <f t="shared" si="1361"/>
        <v>-26.624000000000002</v>
      </c>
      <c r="T3271" s="3">
        <f t="shared" si="1362"/>
        <v>0</v>
      </c>
      <c r="U3271" s="3">
        <f t="shared" si="1363"/>
        <v>0</v>
      </c>
      <c r="V3271" s="3">
        <f t="shared" si="1364"/>
        <v>0</v>
      </c>
      <c r="W3271" s="19">
        <f t="shared" si="1365"/>
        <v>0</v>
      </c>
      <c r="X3271" s="19">
        <f t="shared" si="1366"/>
        <v>0</v>
      </c>
      <c r="Y3271" s="19">
        <f t="shared" si="1367"/>
        <v>0</v>
      </c>
      <c r="Z3271" s="2">
        <f t="shared" si="1368"/>
        <v>0</v>
      </c>
      <c r="AA3271" s="2">
        <f t="shared" si="1369"/>
        <v>0</v>
      </c>
      <c r="AB3271">
        <v>0</v>
      </c>
      <c r="AC3271">
        <v>0</v>
      </c>
      <c r="AD3271">
        <v>0</v>
      </c>
      <c r="AE3271">
        <v>0</v>
      </c>
      <c r="AF3271" s="2">
        <f t="shared" si="1370"/>
        <v>0</v>
      </c>
      <c r="AG3271" t="b">
        <f t="shared" si="1371"/>
        <v>0</v>
      </c>
      <c r="AH3271" s="2" t="str">
        <f t="shared" si="1372"/>
        <v/>
      </c>
      <c r="AI3271" t="str">
        <f t="shared" si="1373"/>
        <v/>
      </c>
      <c r="AJ3271" s="2" t="str">
        <f t="shared" si="1374"/>
        <v/>
      </c>
      <c r="AK3271" s="2" t="str">
        <f t="shared" si="1375"/>
        <v/>
      </c>
    </row>
    <row r="3272" spans="1:37" x14ac:dyDescent="0.3">
      <c r="A3272" s="18">
        <v>41514</v>
      </c>
      <c r="B3272">
        <v>0</v>
      </c>
      <c r="C3272">
        <v>22</v>
      </c>
      <c r="D3272">
        <v>8.8000000000000007</v>
      </c>
      <c r="E3272">
        <v>15.4</v>
      </c>
      <c r="G3272" s="3">
        <f t="shared" si="1377"/>
        <v>0</v>
      </c>
      <c r="H3272" s="3">
        <f t="shared" si="1378"/>
        <v>0</v>
      </c>
      <c r="I3272" s="10">
        <f t="shared" si="1352"/>
        <v>0</v>
      </c>
      <c r="J3272" s="3">
        <f t="shared" si="1353"/>
        <v>0</v>
      </c>
      <c r="K3272" s="3">
        <f t="shared" si="1354"/>
        <v>0</v>
      </c>
      <c r="L3272" s="15">
        <f t="shared" si="1355"/>
        <v>0</v>
      </c>
      <c r="M3272" s="3">
        <f t="shared" si="1356"/>
        <v>0</v>
      </c>
      <c r="N3272" s="15">
        <f t="shared" si="1357"/>
        <v>0</v>
      </c>
      <c r="O3272" s="15">
        <f t="shared" si="1358"/>
        <v>0</v>
      </c>
      <c r="P3272" s="15">
        <f t="shared" si="1359"/>
        <v>0</v>
      </c>
      <c r="Q3272" s="3">
        <f t="shared" si="1376"/>
        <v>8</v>
      </c>
      <c r="R3272" s="3">
        <f t="shared" si="1360"/>
        <v>-2.08</v>
      </c>
      <c r="S3272" s="16">
        <f t="shared" si="1361"/>
        <v>-32.032000000000004</v>
      </c>
      <c r="T3272" s="3">
        <f t="shared" si="1362"/>
        <v>0</v>
      </c>
      <c r="U3272" s="3">
        <f t="shared" si="1363"/>
        <v>0</v>
      </c>
      <c r="V3272" s="3">
        <f t="shared" si="1364"/>
        <v>0</v>
      </c>
      <c r="W3272" s="19">
        <f t="shared" si="1365"/>
        <v>0</v>
      </c>
      <c r="X3272" s="19">
        <f t="shared" si="1366"/>
        <v>0</v>
      </c>
      <c r="Y3272" s="19">
        <f t="shared" si="1367"/>
        <v>0</v>
      </c>
      <c r="Z3272" s="2">
        <f t="shared" si="1368"/>
        <v>0</v>
      </c>
      <c r="AA3272" s="2">
        <f t="shared" si="1369"/>
        <v>0</v>
      </c>
      <c r="AB3272">
        <v>0</v>
      </c>
      <c r="AC3272">
        <v>0</v>
      </c>
      <c r="AD3272">
        <v>0</v>
      </c>
      <c r="AE3272">
        <v>0</v>
      </c>
      <c r="AF3272" s="2">
        <f t="shared" si="1370"/>
        <v>0</v>
      </c>
      <c r="AG3272" t="b">
        <f t="shared" si="1371"/>
        <v>0</v>
      </c>
      <c r="AH3272" s="2" t="str">
        <f t="shared" si="1372"/>
        <v/>
      </c>
      <c r="AI3272" t="str">
        <f t="shared" si="1373"/>
        <v/>
      </c>
      <c r="AJ3272" s="2" t="str">
        <f t="shared" si="1374"/>
        <v/>
      </c>
      <c r="AK3272" s="2" t="str">
        <f t="shared" si="1375"/>
        <v/>
      </c>
    </row>
    <row r="3273" spans="1:37" x14ac:dyDescent="0.3">
      <c r="A3273" s="18">
        <v>41515</v>
      </c>
      <c r="B3273">
        <v>0</v>
      </c>
      <c r="C3273">
        <v>22.3</v>
      </c>
      <c r="D3273">
        <v>11.6</v>
      </c>
      <c r="E3273">
        <v>16.95</v>
      </c>
      <c r="G3273" s="3">
        <f t="shared" si="1377"/>
        <v>0</v>
      </c>
      <c r="H3273" s="3">
        <f t="shared" si="1378"/>
        <v>0</v>
      </c>
      <c r="I3273" s="10">
        <f t="shared" si="1352"/>
        <v>0</v>
      </c>
      <c r="J3273" s="3">
        <f t="shared" si="1353"/>
        <v>0</v>
      </c>
      <c r="K3273" s="3">
        <f t="shared" si="1354"/>
        <v>0</v>
      </c>
      <c r="L3273" s="15">
        <f t="shared" si="1355"/>
        <v>0</v>
      </c>
      <c r="M3273" s="3">
        <f t="shared" si="1356"/>
        <v>0</v>
      </c>
      <c r="N3273" s="15">
        <f t="shared" si="1357"/>
        <v>0</v>
      </c>
      <c r="O3273" s="15">
        <f t="shared" si="1358"/>
        <v>0</v>
      </c>
      <c r="P3273" s="15">
        <f t="shared" si="1359"/>
        <v>0</v>
      </c>
      <c r="Q3273" s="3">
        <f t="shared" si="1376"/>
        <v>8</v>
      </c>
      <c r="R3273" s="3">
        <f t="shared" si="1360"/>
        <v>-2.08</v>
      </c>
      <c r="S3273" s="16">
        <f t="shared" si="1361"/>
        <v>-35.256</v>
      </c>
      <c r="T3273" s="3">
        <f t="shared" si="1362"/>
        <v>0</v>
      </c>
      <c r="U3273" s="3">
        <f t="shared" si="1363"/>
        <v>0</v>
      </c>
      <c r="V3273" s="3">
        <f t="shared" si="1364"/>
        <v>0</v>
      </c>
      <c r="W3273" s="19">
        <f t="shared" si="1365"/>
        <v>0</v>
      </c>
      <c r="X3273" s="19">
        <f t="shared" si="1366"/>
        <v>0</v>
      </c>
      <c r="Y3273" s="19">
        <f t="shared" si="1367"/>
        <v>0</v>
      </c>
      <c r="Z3273" s="2">
        <f t="shared" si="1368"/>
        <v>0</v>
      </c>
      <c r="AA3273" s="2">
        <f t="shared" si="1369"/>
        <v>0</v>
      </c>
      <c r="AB3273">
        <v>0</v>
      </c>
      <c r="AC3273">
        <v>0</v>
      </c>
      <c r="AD3273">
        <v>0</v>
      </c>
      <c r="AE3273">
        <v>0</v>
      </c>
      <c r="AF3273" s="2">
        <f t="shared" si="1370"/>
        <v>0</v>
      </c>
      <c r="AG3273" t="b">
        <f t="shared" si="1371"/>
        <v>0</v>
      </c>
      <c r="AH3273" s="2" t="str">
        <f t="shared" si="1372"/>
        <v/>
      </c>
      <c r="AI3273" t="str">
        <f t="shared" si="1373"/>
        <v/>
      </c>
      <c r="AJ3273" s="2" t="str">
        <f t="shared" si="1374"/>
        <v/>
      </c>
      <c r="AK3273" s="2" t="str">
        <f t="shared" si="1375"/>
        <v/>
      </c>
    </row>
    <row r="3274" spans="1:37" x14ac:dyDescent="0.3">
      <c r="A3274" s="18">
        <v>41516</v>
      </c>
      <c r="B3274">
        <v>0</v>
      </c>
      <c r="C3274">
        <v>19.399999999999999</v>
      </c>
      <c r="D3274">
        <v>13.3</v>
      </c>
      <c r="E3274">
        <v>16.350000000000001</v>
      </c>
      <c r="G3274" s="3">
        <f t="shared" si="1377"/>
        <v>0</v>
      </c>
      <c r="H3274" s="3">
        <f t="shared" si="1378"/>
        <v>0</v>
      </c>
      <c r="I3274" s="10">
        <f t="shared" si="1352"/>
        <v>0</v>
      </c>
      <c r="J3274" s="3">
        <f t="shared" si="1353"/>
        <v>0</v>
      </c>
      <c r="K3274" s="3">
        <f t="shared" si="1354"/>
        <v>0</v>
      </c>
      <c r="L3274" s="15">
        <f t="shared" si="1355"/>
        <v>0</v>
      </c>
      <c r="M3274" s="3">
        <f t="shared" si="1356"/>
        <v>0</v>
      </c>
      <c r="N3274" s="15">
        <f t="shared" si="1357"/>
        <v>0</v>
      </c>
      <c r="O3274" s="15">
        <f t="shared" si="1358"/>
        <v>0</v>
      </c>
      <c r="P3274" s="15">
        <f t="shared" si="1359"/>
        <v>0</v>
      </c>
      <c r="Q3274" s="3">
        <f t="shared" si="1376"/>
        <v>8</v>
      </c>
      <c r="R3274" s="3">
        <f t="shared" si="1360"/>
        <v>-2.08</v>
      </c>
      <c r="S3274" s="16">
        <f t="shared" si="1361"/>
        <v>-34.008000000000003</v>
      </c>
      <c r="T3274" s="3">
        <f t="shared" si="1362"/>
        <v>0</v>
      </c>
      <c r="U3274" s="3">
        <f t="shared" si="1363"/>
        <v>0</v>
      </c>
      <c r="V3274" s="3">
        <f t="shared" si="1364"/>
        <v>0</v>
      </c>
      <c r="W3274" s="19">
        <f t="shared" si="1365"/>
        <v>0</v>
      </c>
      <c r="X3274" s="19">
        <f t="shared" si="1366"/>
        <v>0</v>
      </c>
      <c r="Y3274" s="19">
        <f t="shared" si="1367"/>
        <v>0</v>
      </c>
      <c r="Z3274" s="2">
        <f t="shared" si="1368"/>
        <v>0</v>
      </c>
      <c r="AA3274" s="2">
        <f t="shared" si="1369"/>
        <v>0</v>
      </c>
      <c r="AB3274">
        <v>0</v>
      </c>
      <c r="AC3274">
        <v>0</v>
      </c>
      <c r="AD3274">
        <v>0</v>
      </c>
      <c r="AE3274">
        <v>0</v>
      </c>
      <c r="AF3274" s="2">
        <f t="shared" si="1370"/>
        <v>0</v>
      </c>
      <c r="AG3274" t="b">
        <f t="shared" si="1371"/>
        <v>0</v>
      </c>
      <c r="AH3274" s="2" t="str">
        <f t="shared" si="1372"/>
        <v/>
      </c>
      <c r="AI3274" t="str">
        <f t="shared" si="1373"/>
        <v/>
      </c>
      <c r="AJ3274" s="2" t="str">
        <f t="shared" si="1374"/>
        <v/>
      </c>
      <c r="AK3274" s="2" t="str">
        <f t="shared" si="1375"/>
        <v/>
      </c>
    </row>
    <row r="3275" spans="1:37" x14ac:dyDescent="0.3">
      <c r="A3275" s="18">
        <v>41517</v>
      </c>
      <c r="B3275">
        <v>0</v>
      </c>
      <c r="C3275">
        <v>20.9</v>
      </c>
      <c r="D3275">
        <v>12.2</v>
      </c>
      <c r="E3275">
        <v>16.55</v>
      </c>
      <c r="G3275" s="3">
        <f t="shared" si="1377"/>
        <v>0</v>
      </c>
      <c r="H3275" s="3">
        <f t="shared" si="1378"/>
        <v>0</v>
      </c>
      <c r="I3275" s="10">
        <f t="shared" si="1352"/>
        <v>0</v>
      </c>
      <c r="J3275" s="3">
        <f t="shared" si="1353"/>
        <v>0</v>
      </c>
      <c r="K3275" s="3">
        <f t="shared" si="1354"/>
        <v>0</v>
      </c>
      <c r="L3275" s="15">
        <f t="shared" si="1355"/>
        <v>0</v>
      </c>
      <c r="M3275" s="3">
        <f t="shared" si="1356"/>
        <v>0</v>
      </c>
      <c r="N3275" s="15">
        <f t="shared" si="1357"/>
        <v>0</v>
      </c>
      <c r="O3275" s="15">
        <f t="shared" si="1358"/>
        <v>0</v>
      </c>
      <c r="P3275" s="15">
        <f t="shared" si="1359"/>
        <v>0</v>
      </c>
      <c r="Q3275" s="3">
        <f t="shared" si="1376"/>
        <v>8</v>
      </c>
      <c r="R3275" s="3">
        <f t="shared" si="1360"/>
        <v>-2.08</v>
      </c>
      <c r="S3275" s="16">
        <f t="shared" si="1361"/>
        <v>-34.423999999999999</v>
      </c>
      <c r="T3275" s="3">
        <f t="shared" si="1362"/>
        <v>0</v>
      </c>
      <c r="U3275" s="3">
        <f t="shared" si="1363"/>
        <v>0</v>
      </c>
      <c r="V3275" s="3">
        <f t="shared" si="1364"/>
        <v>0</v>
      </c>
      <c r="W3275" s="19">
        <f t="shared" si="1365"/>
        <v>0</v>
      </c>
      <c r="X3275" s="19">
        <f t="shared" si="1366"/>
        <v>0</v>
      </c>
      <c r="Y3275" s="19">
        <f t="shared" si="1367"/>
        <v>0</v>
      </c>
      <c r="Z3275" s="2">
        <f t="shared" si="1368"/>
        <v>0</v>
      </c>
      <c r="AA3275" s="2">
        <f t="shared" si="1369"/>
        <v>0</v>
      </c>
      <c r="AB3275">
        <v>0</v>
      </c>
      <c r="AC3275">
        <v>0</v>
      </c>
      <c r="AD3275">
        <v>0</v>
      </c>
      <c r="AE3275">
        <v>0</v>
      </c>
      <c r="AF3275" s="2">
        <f t="shared" si="1370"/>
        <v>0</v>
      </c>
      <c r="AG3275" t="b">
        <f t="shared" si="1371"/>
        <v>0</v>
      </c>
      <c r="AH3275" s="2" t="str">
        <f t="shared" si="1372"/>
        <v/>
      </c>
      <c r="AI3275" t="str">
        <f t="shared" si="1373"/>
        <v/>
      </c>
      <c r="AJ3275" s="2" t="str">
        <f t="shared" si="1374"/>
        <v/>
      </c>
      <c r="AK3275" s="2" t="str">
        <f t="shared" si="1375"/>
        <v/>
      </c>
    </row>
    <row r="3276" spans="1:37" x14ac:dyDescent="0.3">
      <c r="A3276" s="18">
        <v>41518</v>
      </c>
      <c r="B3276">
        <v>0</v>
      </c>
      <c r="C3276">
        <v>26.8</v>
      </c>
      <c r="D3276">
        <v>11.8</v>
      </c>
      <c r="E3276">
        <v>19.3</v>
      </c>
      <c r="G3276" s="3">
        <f t="shared" si="1377"/>
        <v>0</v>
      </c>
      <c r="H3276" s="3">
        <f t="shared" si="1378"/>
        <v>0</v>
      </c>
      <c r="I3276" s="10">
        <f t="shared" si="1352"/>
        <v>0</v>
      </c>
      <c r="J3276" s="3">
        <f t="shared" si="1353"/>
        <v>0</v>
      </c>
      <c r="K3276" s="3">
        <f t="shared" si="1354"/>
        <v>0</v>
      </c>
      <c r="L3276" s="15">
        <f t="shared" si="1355"/>
        <v>0</v>
      </c>
      <c r="M3276" s="3">
        <f t="shared" si="1356"/>
        <v>0</v>
      </c>
      <c r="N3276" s="15">
        <f t="shared" si="1357"/>
        <v>0</v>
      </c>
      <c r="O3276" s="15">
        <f t="shared" si="1358"/>
        <v>0</v>
      </c>
      <c r="P3276" s="15">
        <f t="shared" si="1359"/>
        <v>0</v>
      </c>
      <c r="Q3276" s="3">
        <f t="shared" si="1376"/>
        <v>9</v>
      </c>
      <c r="R3276" s="3">
        <f t="shared" si="1360"/>
        <v>-2.08</v>
      </c>
      <c r="S3276" s="16">
        <f t="shared" si="1361"/>
        <v>-40.144000000000005</v>
      </c>
      <c r="T3276" s="3">
        <f t="shared" si="1362"/>
        <v>0</v>
      </c>
      <c r="U3276" s="3">
        <f t="shared" si="1363"/>
        <v>0</v>
      </c>
      <c r="V3276" s="3">
        <f t="shared" si="1364"/>
        <v>0</v>
      </c>
      <c r="W3276" s="19">
        <f t="shared" si="1365"/>
        <v>0</v>
      </c>
      <c r="X3276" s="19">
        <f t="shared" si="1366"/>
        <v>0</v>
      </c>
      <c r="Y3276" s="19">
        <f t="shared" si="1367"/>
        <v>0</v>
      </c>
      <c r="Z3276" s="2">
        <f t="shared" si="1368"/>
        <v>0</v>
      </c>
      <c r="AA3276" s="2">
        <f t="shared" si="1369"/>
        <v>0</v>
      </c>
      <c r="AB3276">
        <v>0</v>
      </c>
      <c r="AC3276">
        <v>0</v>
      </c>
      <c r="AD3276">
        <v>0</v>
      </c>
      <c r="AE3276">
        <v>0</v>
      </c>
      <c r="AF3276" s="2">
        <f t="shared" si="1370"/>
        <v>0</v>
      </c>
      <c r="AG3276" t="b">
        <f t="shared" si="1371"/>
        <v>0</v>
      </c>
      <c r="AH3276" s="2" t="str">
        <f t="shared" si="1372"/>
        <v/>
      </c>
      <c r="AI3276" t="str">
        <f t="shared" si="1373"/>
        <v/>
      </c>
      <c r="AJ3276" s="2" t="str">
        <f t="shared" si="1374"/>
        <v/>
      </c>
      <c r="AK3276" s="2" t="str">
        <f t="shared" si="1375"/>
        <v/>
      </c>
    </row>
    <row r="3277" spans="1:37" x14ac:dyDescent="0.3">
      <c r="A3277" s="18">
        <v>41519</v>
      </c>
      <c r="B3277">
        <v>5.08</v>
      </c>
      <c r="C3277">
        <v>23.1</v>
      </c>
      <c r="D3277">
        <v>11.1</v>
      </c>
      <c r="E3277">
        <v>17.100000000000001</v>
      </c>
      <c r="G3277" s="3">
        <f t="shared" si="1377"/>
        <v>0</v>
      </c>
      <c r="H3277" s="3">
        <f t="shared" si="1378"/>
        <v>0</v>
      </c>
      <c r="I3277" s="10">
        <f t="shared" si="1352"/>
        <v>0</v>
      </c>
      <c r="J3277" s="3">
        <f t="shared" si="1353"/>
        <v>0</v>
      </c>
      <c r="K3277" s="3">
        <f t="shared" si="1354"/>
        <v>5.08</v>
      </c>
      <c r="L3277" s="15">
        <f t="shared" si="1355"/>
        <v>0</v>
      </c>
      <c r="M3277" s="3">
        <f t="shared" si="1356"/>
        <v>-1.27</v>
      </c>
      <c r="N3277" s="15">
        <f t="shared" si="1357"/>
        <v>0</v>
      </c>
      <c r="O3277" s="15">
        <f t="shared" si="1358"/>
        <v>0</v>
      </c>
      <c r="P3277" s="15">
        <f t="shared" si="1359"/>
        <v>0</v>
      </c>
      <c r="Q3277" s="3">
        <f t="shared" si="1376"/>
        <v>9</v>
      </c>
      <c r="R3277" s="3">
        <f t="shared" si="1360"/>
        <v>-2.08</v>
      </c>
      <c r="S3277" s="16">
        <f t="shared" si="1361"/>
        <v>-35.568000000000005</v>
      </c>
      <c r="T3277" s="3">
        <f t="shared" si="1362"/>
        <v>0</v>
      </c>
      <c r="U3277" s="3">
        <f t="shared" si="1363"/>
        <v>0</v>
      </c>
      <c r="V3277" s="3">
        <f t="shared" si="1364"/>
        <v>0</v>
      </c>
      <c r="W3277" s="19">
        <f t="shared" si="1365"/>
        <v>0</v>
      </c>
      <c r="X3277" s="19">
        <f t="shared" si="1366"/>
        <v>0</v>
      </c>
      <c r="Y3277" s="19">
        <f t="shared" si="1367"/>
        <v>0</v>
      </c>
      <c r="Z3277" s="2">
        <f t="shared" si="1368"/>
        <v>0</v>
      </c>
      <c r="AA3277" s="2">
        <f t="shared" si="1369"/>
        <v>0</v>
      </c>
      <c r="AB3277">
        <v>0</v>
      </c>
      <c r="AC3277">
        <v>0</v>
      </c>
      <c r="AD3277">
        <v>0</v>
      </c>
      <c r="AE3277">
        <v>0</v>
      </c>
      <c r="AF3277" s="2">
        <f t="shared" si="1370"/>
        <v>0</v>
      </c>
      <c r="AG3277" t="b">
        <f t="shared" si="1371"/>
        <v>0</v>
      </c>
      <c r="AH3277" s="2" t="str">
        <f t="shared" si="1372"/>
        <v/>
      </c>
      <c r="AI3277" t="str">
        <f t="shared" si="1373"/>
        <v/>
      </c>
      <c r="AJ3277" s="2" t="str">
        <f t="shared" si="1374"/>
        <v/>
      </c>
      <c r="AK3277" s="2" t="str">
        <f t="shared" si="1375"/>
        <v/>
      </c>
    </row>
    <row r="3278" spans="1:37" x14ac:dyDescent="0.3">
      <c r="A3278" s="18">
        <v>41520</v>
      </c>
      <c r="B3278">
        <v>0</v>
      </c>
      <c r="C3278">
        <v>19.7</v>
      </c>
      <c r="D3278">
        <v>10</v>
      </c>
      <c r="E3278">
        <v>14.85</v>
      </c>
      <c r="G3278" s="3">
        <f t="shared" si="1377"/>
        <v>0</v>
      </c>
      <c r="H3278" s="3">
        <f t="shared" si="1378"/>
        <v>0</v>
      </c>
      <c r="I3278" s="10">
        <f t="shared" si="1352"/>
        <v>0</v>
      </c>
      <c r="J3278" s="3">
        <f t="shared" si="1353"/>
        <v>0</v>
      </c>
      <c r="K3278" s="3">
        <f t="shared" si="1354"/>
        <v>0</v>
      </c>
      <c r="L3278" s="15">
        <f t="shared" si="1355"/>
        <v>0</v>
      </c>
      <c r="M3278" s="3">
        <f t="shared" si="1356"/>
        <v>0</v>
      </c>
      <c r="N3278" s="15">
        <f t="shared" si="1357"/>
        <v>0</v>
      </c>
      <c r="O3278" s="15">
        <f t="shared" si="1358"/>
        <v>0</v>
      </c>
      <c r="P3278" s="15">
        <f t="shared" si="1359"/>
        <v>0</v>
      </c>
      <c r="Q3278" s="3">
        <f t="shared" si="1376"/>
        <v>9</v>
      </c>
      <c r="R3278" s="3">
        <f t="shared" si="1360"/>
        <v>-2.08</v>
      </c>
      <c r="S3278" s="16">
        <f t="shared" si="1361"/>
        <v>-30.888000000000002</v>
      </c>
      <c r="T3278" s="3">
        <f t="shared" si="1362"/>
        <v>0</v>
      </c>
      <c r="U3278" s="3">
        <f t="shared" si="1363"/>
        <v>0</v>
      </c>
      <c r="V3278" s="3">
        <f t="shared" si="1364"/>
        <v>0</v>
      </c>
      <c r="W3278" s="19">
        <f t="shared" si="1365"/>
        <v>0</v>
      </c>
      <c r="X3278" s="19">
        <f t="shared" si="1366"/>
        <v>0</v>
      </c>
      <c r="Y3278" s="19">
        <f t="shared" si="1367"/>
        <v>0</v>
      </c>
      <c r="Z3278" s="2">
        <f t="shared" si="1368"/>
        <v>0</v>
      </c>
      <c r="AA3278" s="2">
        <f t="shared" si="1369"/>
        <v>0</v>
      </c>
      <c r="AB3278">
        <v>0</v>
      </c>
      <c r="AC3278">
        <v>0</v>
      </c>
      <c r="AD3278">
        <v>0</v>
      </c>
      <c r="AE3278">
        <v>0</v>
      </c>
      <c r="AF3278" s="2">
        <f t="shared" si="1370"/>
        <v>0</v>
      </c>
      <c r="AG3278" t="b">
        <f t="shared" si="1371"/>
        <v>0</v>
      </c>
      <c r="AH3278" s="2" t="str">
        <f t="shared" si="1372"/>
        <v/>
      </c>
      <c r="AI3278" t="str">
        <f t="shared" si="1373"/>
        <v/>
      </c>
      <c r="AJ3278" s="2" t="str">
        <f t="shared" si="1374"/>
        <v/>
      </c>
      <c r="AK3278" s="2" t="str">
        <f t="shared" si="1375"/>
        <v/>
      </c>
    </row>
    <row r="3279" spans="1:37" x14ac:dyDescent="0.3">
      <c r="A3279" s="18">
        <v>41521</v>
      </c>
      <c r="B3279">
        <v>0</v>
      </c>
      <c r="C3279">
        <v>19.8</v>
      </c>
      <c r="D3279">
        <v>10.199999999999999</v>
      </c>
      <c r="E3279">
        <v>15</v>
      </c>
      <c r="G3279" s="3">
        <f t="shared" si="1377"/>
        <v>0</v>
      </c>
      <c r="H3279" s="3">
        <f t="shared" si="1378"/>
        <v>0</v>
      </c>
      <c r="I3279" s="10">
        <f t="shared" si="1352"/>
        <v>0</v>
      </c>
      <c r="J3279" s="3">
        <f t="shared" si="1353"/>
        <v>0</v>
      </c>
      <c r="K3279" s="3">
        <f t="shared" si="1354"/>
        <v>0</v>
      </c>
      <c r="L3279" s="15">
        <f t="shared" si="1355"/>
        <v>0</v>
      </c>
      <c r="M3279" s="3">
        <f t="shared" si="1356"/>
        <v>0</v>
      </c>
      <c r="N3279" s="15">
        <f t="shared" si="1357"/>
        <v>0</v>
      </c>
      <c r="O3279" s="15">
        <f t="shared" si="1358"/>
        <v>0</v>
      </c>
      <c r="P3279" s="15">
        <f t="shared" si="1359"/>
        <v>0</v>
      </c>
      <c r="Q3279" s="3">
        <f t="shared" si="1376"/>
        <v>9</v>
      </c>
      <c r="R3279" s="3">
        <f t="shared" si="1360"/>
        <v>-2.08</v>
      </c>
      <c r="S3279" s="16">
        <f t="shared" si="1361"/>
        <v>-31.200000000000003</v>
      </c>
      <c r="T3279" s="3">
        <f t="shared" si="1362"/>
        <v>0</v>
      </c>
      <c r="U3279" s="3">
        <f t="shared" si="1363"/>
        <v>0</v>
      </c>
      <c r="V3279" s="3">
        <f t="shared" si="1364"/>
        <v>0</v>
      </c>
      <c r="W3279" s="19">
        <f t="shared" si="1365"/>
        <v>0</v>
      </c>
      <c r="X3279" s="19">
        <f t="shared" si="1366"/>
        <v>0</v>
      </c>
      <c r="Y3279" s="19">
        <f t="shared" si="1367"/>
        <v>0</v>
      </c>
      <c r="Z3279" s="2">
        <f t="shared" si="1368"/>
        <v>0</v>
      </c>
      <c r="AA3279" s="2">
        <f t="shared" si="1369"/>
        <v>0</v>
      </c>
      <c r="AB3279">
        <v>0</v>
      </c>
      <c r="AC3279">
        <v>0</v>
      </c>
      <c r="AD3279">
        <v>0</v>
      </c>
      <c r="AE3279">
        <v>0</v>
      </c>
      <c r="AF3279" s="2">
        <f t="shared" si="1370"/>
        <v>0</v>
      </c>
      <c r="AG3279" t="b">
        <f t="shared" si="1371"/>
        <v>0</v>
      </c>
      <c r="AH3279" s="2" t="str">
        <f t="shared" si="1372"/>
        <v/>
      </c>
      <c r="AI3279" t="str">
        <f t="shared" si="1373"/>
        <v/>
      </c>
      <c r="AJ3279" s="2" t="str">
        <f t="shared" si="1374"/>
        <v/>
      </c>
      <c r="AK3279" s="2" t="str">
        <f t="shared" si="1375"/>
        <v/>
      </c>
    </row>
    <row r="3280" spans="1:37" x14ac:dyDescent="0.3">
      <c r="A3280" s="18">
        <v>41522</v>
      </c>
      <c r="B3280">
        <v>0</v>
      </c>
      <c r="C3280">
        <v>17.399999999999999</v>
      </c>
      <c r="D3280">
        <v>9.1999999999999993</v>
      </c>
      <c r="E3280">
        <v>13.3</v>
      </c>
      <c r="G3280" s="3">
        <f t="shared" si="1377"/>
        <v>0</v>
      </c>
      <c r="H3280" s="3">
        <f t="shared" si="1378"/>
        <v>0</v>
      </c>
      <c r="I3280" s="10">
        <f t="shared" si="1352"/>
        <v>0</v>
      </c>
      <c r="J3280" s="3">
        <f t="shared" si="1353"/>
        <v>0</v>
      </c>
      <c r="K3280" s="3">
        <f t="shared" si="1354"/>
        <v>0</v>
      </c>
      <c r="L3280" s="15">
        <f t="shared" si="1355"/>
        <v>0</v>
      </c>
      <c r="M3280" s="3">
        <f t="shared" si="1356"/>
        <v>0</v>
      </c>
      <c r="N3280" s="15">
        <f t="shared" si="1357"/>
        <v>0</v>
      </c>
      <c r="O3280" s="15">
        <f t="shared" si="1358"/>
        <v>0</v>
      </c>
      <c r="P3280" s="15">
        <f t="shared" si="1359"/>
        <v>0</v>
      </c>
      <c r="Q3280" s="3">
        <f t="shared" si="1376"/>
        <v>9</v>
      </c>
      <c r="R3280" s="3">
        <f t="shared" si="1360"/>
        <v>-2.08</v>
      </c>
      <c r="S3280" s="16">
        <f t="shared" si="1361"/>
        <v>-27.664000000000001</v>
      </c>
      <c r="T3280" s="3">
        <f t="shared" si="1362"/>
        <v>0</v>
      </c>
      <c r="U3280" s="3">
        <f t="shared" si="1363"/>
        <v>0</v>
      </c>
      <c r="V3280" s="3">
        <f t="shared" si="1364"/>
        <v>0</v>
      </c>
      <c r="W3280" s="19">
        <f t="shared" si="1365"/>
        <v>0</v>
      </c>
      <c r="X3280" s="19">
        <f t="shared" si="1366"/>
        <v>0</v>
      </c>
      <c r="Y3280" s="19">
        <f t="shared" si="1367"/>
        <v>0</v>
      </c>
      <c r="Z3280" s="2">
        <f t="shared" si="1368"/>
        <v>0</v>
      </c>
      <c r="AA3280" s="2">
        <f t="shared" si="1369"/>
        <v>0</v>
      </c>
      <c r="AB3280">
        <v>0</v>
      </c>
      <c r="AC3280">
        <v>0</v>
      </c>
      <c r="AD3280">
        <v>0</v>
      </c>
      <c r="AE3280">
        <v>0</v>
      </c>
      <c r="AF3280" s="2">
        <f t="shared" si="1370"/>
        <v>0</v>
      </c>
      <c r="AG3280" t="b">
        <f t="shared" si="1371"/>
        <v>0</v>
      </c>
      <c r="AH3280" s="2" t="str">
        <f t="shared" si="1372"/>
        <v/>
      </c>
      <c r="AI3280" t="str">
        <f t="shared" si="1373"/>
        <v/>
      </c>
      <c r="AJ3280" s="2" t="str">
        <f t="shared" si="1374"/>
        <v/>
      </c>
      <c r="AK3280" s="2" t="str">
        <f t="shared" si="1375"/>
        <v/>
      </c>
    </row>
    <row r="3281" spans="1:37" x14ac:dyDescent="0.3">
      <c r="A3281" s="18">
        <v>41523</v>
      </c>
      <c r="B3281">
        <v>20.32</v>
      </c>
      <c r="C3281">
        <v>14.2</v>
      </c>
      <c r="D3281">
        <v>8.8000000000000007</v>
      </c>
      <c r="E3281">
        <v>11.5</v>
      </c>
      <c r="G3281" s="3">
        <f t="shared" si="1377"/>
        <v>0</v>
      </c>
      <c r="H3281" s="3">
        <f t="shared" si="1378"/>
        <v>0</v>
      </c>
      <c r="I3281" s="10">
        <f t="shared" si="1352"/>
        <v>0</v>
      </c>
      <c r="J3281" s="3">
        <f t="shared" si="1353"/>
        <v>0</v>
      </c>
      <c r="K3281" s="3">
        <f t="shared" si="1354"/>
        <v>20.32</v>
      </c>
      <c r="L3281" s="15">
        <f t="shared" si="1355"/>
        <v>0</v>
      </c>
      <c r="M3281" s="3">
        <f t="shared" si="1356"/>
        <v>-5.08</v>
      </c>
      <c r="N3281" s="15">
        <f t="shared" si="1357"/>
        <v>0</v>
      </c>
      <c r="O3281" s="15">
        <f t="shared" si="1358"/>
        <v>0</v>
      </c>
      <c r="P3281" s="15">
        <f t="shared" si="1359"/>
        <v>0</v>
      </c>
      <c r="Q3281" s="3">
        <f t="shared" si="1376"/>
        <v>9</v>
      </c>
      <c r="R3281" s="3">
        <f t="shared" si="1360"/>
        <v>-2.08</v>
      </c>
      <c r="S3281" s="16">
        <f t="shared" si="1361"/>
        <v>-23.92</v>
      </c>
      <c r="T3281" s="3">
        <f t="shared" si="1362"/>
        <v>0</v>
      </c>
      <c r="U3281" s="3">
        <f t="shared" si="1363"/>
        <v>0</v>
      </c>
      <c r="V3281" s="3">
        <f t="shared" si="1364"/>
        <v>0</v>
      </c>
      <c r="W3281" s="19">
        <f t="shared" si="1365"/>
        <v>0</v>
      </c>
      <c r="X3281" s="19">
        <f t="shared" si="1366"/>
        <v>0</v>
      </c>
      <c r="Y3281" s="19">
        <f t="shared" si="1367"/>
        <v>0</v>
      </c>
      <c r="Z3281" s="2">
        <f t="shared" si="1368"/>
        <v>0</v>
      </c>
      <c r="AA3281" s="2">
        <f t="shared" si="1369"/>
        <v>0</v>
      </c>
      <c r="AB3281">
        <v>0</v>
      </c>
      <c r="AC3281">
        <v>0</v>
      </c>
      <c r="AD3281">
        <v>0</v>
      </c>
      <c r="AE3281">
        <v>0</v>
      </c>
      <c r="AF3281" s="2">
        <f t="shared" si="1370"/>
        <v>0</v>
      </c>
      <c r="AG3281" t="b">
        <f t="shared" si="1371"/>
        <v>0</v>
      </c>
      <c r="AH3281" s="2" t="str">
        <f t="shared" si="1372"/>
        <v/>
      </c>
      <c r="AI3281" t="str">
        <f t="shared" si="1373"/>
        <v/>
      </c>
      <c r="AJ3281" s="2" t="str">
        <f t="shared" si="1374"/>
        <v/>
      </c>
      <c r="AK3281" s="2" t="str">
        <f t="shared" si="1375"/>
        <v/>
      </c>
    </row>
    <row r="3282" spans="1:37" x14ac:dyDescent="0.3">
      <c r="A3282" s="18">
        <v>41524</v>
      </c>
      <c r="B3282">
        <v>10.16</v>
      </c>
      <c r="C3282">
        <v>13.4</v>
      </c>
      <c r="D3282">
        <v>8.6</v>
      </c>
      <c r="E3282">
        <v>11</v>
      </c>
      <c r="G3282" s="3">
        <f t="shared" si="1377"/>
        <v>0</v>
      </c>
      <c r="H3282" s="3">
        <f t="shared" si="1378"/>
        <v>0</v>
      </c>
      <c r="I3282" s="10">
        <f t="shared" ref="I3282:I3305" si="1379">ASNWD*Compact_coef</f>
        <v>0</v>
      </c>
      <c r="J3282" s="3">
        <f t="shared" ref="J3282:J3305" si="1380">IF(ASNWDC&gt;0,ASWE/ASNWDC,0)</f>
        <v>0</v>
      </c>
      <c r="K3282" s="3">
        <f t="shared" ref="K3282:K3305" si="1381">MAX(0,IP-SNOW)</f>
        <v>10.16</v>
      </c>
      <c r="L3282" s="15">
        <f t="shared" ref="L3282:L3305" si="1382">IP*(1-((MIN(Rainthresh,MAX(Snowthresh,E3282))-Snowthresh)/(Rainthresh-Snowthresh)))</f>
        <v>0</v>
      </c>
      <c r="M3282" s="3">
        <f t="shared" ref="M3282:M3305" si="1383">(SNOW*SWE_gain_coef)-(RAIN*SWE_loss_coef)</f>
        <v>-2.54</v>
      </c>
      <c r="N3282" s="15">
        <f t="shared" ref="N3282:N3305" si="1384">MAX(0,ASWE+ISWES)</f>
        <v>0</v>
      </c>
      <c r="O3282" s="15">
        <f t="shared" ref="O3282:O3305" si="1385">IF(ASNWDS&gt;0,ASWES/ASNWDS,0)</f>
        <v>0</v>
      </c>
      <c r="P3282" s="15">
        <f t="shared" ref="P3282:P3305" si="1386">MAX(0,I3282+((L3282*SWE_gain_coef)/Snowfall_density)-(K3282/MAX(0.1,J3282)))</f>
        <v>0</v>
      </c>
      <c r="Q3282" s="3">
        <f t="shared" si="1376"/>
        <v>9</v>
      </c>
      <c r="R3282" s="3">
        <f t="shared" ref="R3282:R3305" si="1387">IF(MONTH&gt;3,IF(MONTH&lt;10,Melt_coef_late,Melt_coef_early),Melt_coef_early)</f>
        <v>-2.08</v>
      </c>
      <c r="S3282" s="16">
        <f t="shared" ref="S3282:S3305" si="1388">MIN(0,Melt_coef*(TMEAN-Melt_thresh))</f>
        <v>-22.880000000000003</v>
      </c>
      <c r="T3282" s="3">
        <f t="shared" ref="T3282:T3305" si="1389">MAX(0,ASWES+ISWEM)</f>
        <v>0</v>
      </c>
      <c r="U3282" s="3">
        <f t="shared" ref="U3282:U3305" si="1390">MIN(O3282,ADENS_max)</f>
        <v>0</v>
      </c>
      <c r="V3282" s="3">
        <f t="shared" ref="V3282:V3305" si="1391">IF(ADENSM&gt;0,ASWEM/ADENSM,0)</f>
        <v>0</v>
      </c>
      <c r="W3282" s="19">
        <f t="shared" ref="W3282:W3305" si="1392">ASWEM</f>
        <v>0</v>
      </c>
      <c r="X3282" s="19">
        <f t="shared" ref="X3282:X3305" si="1393">ADENSM</f>
        <v>0</v>
      </c>
      <c r="Y3282" s="19">
        <f t="shared" ref="Y3282:Y3305" si="1394">ASNWDM</f>
        <v>0</v>
      </c>
      <c r="Z3282" s="2">
        <f t="shared" ref="Z3282:Z3305" si="1395">W3282-G3282</f>
        <v>0</v>
      </c>
      <c r="AA3282" s="2">
        <f t="shared" ref="AA3282:AA3305" si="1396">Y3282-H3282</f>
        <v>0</v>
      </c>
      <c r="AB3282">
        <v>0</v>
      </c>
      <c r="AC3282">
        <v>0</v>
      </c>
      <c r="AD3282">
        <v>0</v>
      </c>
      <c r="AE3282">
        <v>0</v>
      </c>
      <c r="AF3282" s="2">
        <f t="shared" ref="AF3282:AF3305" si="1397">IF(asnwd_obs&gt;0,aswe_obs/asnwd_obs,0)</f>
        <v>0</v>
      </c>
      <c r="AG3282" t="b">
        <f t="shared" ref="AG3282:AG3305" si="1398">OR(Z3282&lt;&gt;0,AB3282&lt;&gt;0)</f>
        <v>0</v>
      </c>
      <c r="AH3282" s="2" t="str">
        <f t="shared" ref="AH3282:AH3305" si="1399">IF(AG3282=TRUE,Z3282-AB3282,"")</f>
        <v/>
      </c>
      <c r="AI3282" t="str">
        <f t="shared" ref="AI3282:AI3305" si="1400">IF(AG3272=TRUE,ABS(Z3282-AB3282),"")</f>
        <v/>
      </c>
      <c r="AJ3282" s="2" t="str">
        <f t="shared" ref="AJ3282:AJ3305" si="1401">IF(AG3282=TRUE,AA3282-AD3282,"")</f>
        <v/>
      </c>
      <c r="AK3282" s="2" t="str">
        <f t="shared" ref="AK3282:AK3305" si="1402">IF(AG3282=TRUE,ABS(AA3282-AD3282),"")</f>
        <v/>
      </c>
    </row>
    <row r="3283" spans="1:37" x14ac:dyDescent="0.3">
      <c r="A3283" s="18">
        <v>41525</v>
      </c>
      <c r="B3283">
        <v>0</v>
      </c>
      <c r="C3283">
        <v>21.8</v>
      </c>
      <c r="D3283">
        <v>7.5</v>
      </c>
      <c r="E3283">
        <v>14.65</v>
      </c>
      <c r="G3283" s="3">
        <f t="shared" si="1377"/>
        <v>0</v>
      </c>
      <c r="H3283" s="3">
        <f t="shared" si="1378"/>
        <v>0</v>
      </c>
      <c r="I3283" s="10">
        <f t="shared" si="1379"/>
        <v>0</v>
      </c>
      <c r="J3283" s="3">
        <f t="shared" si="1380"/>
        <v>0</v>
      </c>
      <c r="K3283" s="3">
        <f t="shared" si="1381"/>
        <v>0</v>
      </c>
      <c r="L3283" s="15">
        <f t="shared" si="1382"/>
        <v>0</v>
      </c>
      <c r="M3283" s="3">
        <f t="shared" si="1383"/>
        <v>0</v>
      </c>
      <c r="N3283" s="15">
        <f t="shared" si="1384"/>
        <v>0</v>
      </c>
      <c r="O3283" s="15">
        <f t="shared" si="1385"/>
        <v>0</v>
      </c>
      <c r="P3283" s="15">
        <f t="shared" si="1386"/>
        <v>0</v>
      </c>
      <c r="Q3283" s="3">
        <f t="shared" ref="Q3283:Q3305" si="1403">MONTH(A3283)</f>
        <v>9</v>
      </c>
      <c r="R3283" s="3">
        <f t="shared" si="1387"/>
        <v>-2.08</v>
      </c>
      <c r="S3283" s="16">
        <f t="shared" si="1388"/>
        <v>-30.472000000000001</v>
      </c>
      <c r="T3283" s="3">
        <f t="shared" si="1389"/>
        <v>0</v>
      </c>
      <c r="U3283" s="3">
        <f t="shared" si="1390"/>
        <v>0</v>
      </c>
      <c r="V3283" s="3">
        <f t="shared" si="1391"/>
        <v>0</v>
      </c>
      <c r="W3283" s="19">
        <f t="shared" si="1392"/>
        <v>0</v>
      </c>
      <c r="X3283" s="19">
        <f t="shared" si="1393"/>
        <v>0</v>
      </c>
      <c r="Y3283" s="19">
        <f t="shared" si="1394"/>
        <v>0</v>
      </c>
      <c r="Z3283" s="2">
        <f t="shared" si="1395"/>
        <v>0</v>
      </c>
      <c r="AA3283" s="2">
        <f t="shared" si="1396"/>
        <v>0</v>
      </c>
      <c r="AB3283">
        <v>0</v>
      </c>
      <c r="AC3283">
        <v>0</v>
      </c>
      <c r="AD3283">
        <v>0</v>
      </c>
      <c r="AE3283">
        <v>0</v>
      </c>
      <c r="AF3283" s="2">
        <f t="shared" si="1397"/>
        <v>0</v>
      </c>
      <c r="AG3283" t="b">
        <f t="shared" si="1398"/>
        <v>0</v>
      </c>
      <c r="AH3283" s="2" t="str">
        <f t="shared" si="1399"/>
        <v/>
      </c>
      <c r="AI3283" t="str">
        <f t="shared" si="1400"/>
        <v/>
      </c>
      <c r="AJ3283" s="2" t="str">
        <f t="shared" si="1401"/>
        <v/>
      </c>
      <c r="AK3283" s="2" t="str">
        <f t="shared" si="1402"/>
        <v/>
      </c>
    </row>
    <row r="3284" spans="1:37" x14ac:dyDescent="0.3">
      <c r="A3284" s="18">
        <v>41526</v>
      </c>
      <c r="B3284">
        <v>0</v>
      </c>
      <c r="C3284">
        <v>22.1</v>
      </c>
      <c r="D3284">
        <v>10.9</v>
      </c>
      <c r="E3284">
        <v>16.5</v>
      </c>
      <c r="G3284" s="3">
        <f t="shared" si="1377"/>
        <v>0</v>
      </c>
      <c r="H3284" s="3">
        <f t="shared" si="1378"/>
        <v>0</v>
      </c>
      <c r="I3284" s="10">
        <f t="shared" si="1379"/>
        <v>0</v>
      </c>
      <c r="J3284" s="3">
        <f t="shared" si="1380"/>
        <v>0</v>
      </c>
      <c r="K3284" s="3">
        <f t="shared" si="1381"/>
        <v>0</v>
      </c>
      <c r="L3284" s="15">
        <f t="shared" si="1382"/>
        <v>0</v>
      </c>
      <c r="M3284" s="3">
        <f t="shared" si="1383"/>
        <v>0</v>
      </c>
      <c r="N3284" s="15">
        <f t="shared" si="1384"/>
        <v>0</v>
      </c>
      <c r="O3284" s="15">
        <f t="shared" si="1385"/>
        <v>0</v>
      </c>
      <c r="P3284" s="15">
        <f t="shared" si="1386"/>
        <v>0</v>
      </c>
      <c r="Q3284" s="3">
        <f t="shared" si="1403"/>
        <v>9</v>
      </c>
      <c r="R3284" s="3">
        <f t="shared" si="1387"/>
        <v>-2.08</v>
      </c>
      <c r="S3284" s="16">
        <f t="shared" si="1388"/>
        <v>-34.32</v>
      </c>
      <c r="T3284" s="3">
        <f t="shared" si="1389"/>
        <v>0</v>
      </c>
      <c r="U3284" s="3">
        <f t="shared" si="1390"/>
        <v>0</v>
      </c>
      <c r="V3284" s="3">
        <f t="shared" si="1391"/>
        <v>0</v>
      </c>
      <c r="W3284" s="19">
        <f t="shared" si="1392"/>
        <v>0</v>
      </c>
      <c r="X3284" s="19">
        <f t="shared" si="1393"/>
        <v>0</v>
      </c>
      <c r="Y3284" s="19">
        <f t="shared" si="1394"/>
        <v>0</v>
      </c>
      <c r="Z3284" s="2">
        <f t="shared" si="1395"/>
        <v>0</v>
      </c>
      <c r="AA3284" s="2">
        <f t="shared" si="1396"/>
        <v>0</v>
      </c>
      <c r="AB3284">
        <v>0</v>
      </c>
      <c r="AC3284">
        <v>0</v>
      </c>
      <c r="AD3284">
        <v>0</v>
      </c>
      <c r="AE3284">
        <v>0</v>
      </c>
      <c r="AF3284" s="2">
        <f t="shared" si="1397"/>
        <v>0</v>
      </c>
      <c r="AG3284" t="b">
        <f t="shared" si="1398"/>
        <v>0</v>
      </c>
      <c r="AH3284" s="2" t="str">
        <f t="shared" si="1399"/>
        <v/>
      </c>
      <c r="AI3284" t="str">
        <f t="shared" si="1400"/>
        <v/>
      </c>
      <c r="AJ3284" s="2" t="str">
        <f t="shared" si="1401"/>
        <v/>
      </c>
      <c r="AK3284" s="2" t="str">
        <f t="shared" si="1402"/>
        <v/>
      </c>
    </row>
    <row r="3285" spans="1:37" x14ac:dyDescent="0.3">
      <c r="A3285" s="18">
        <v>41527</v>
      </c>
      <c r="B3285">
        <v>0</v>
      </c>
      <c r="C3285">
        <v>24</v>
      </c>
      <c r="D3285">
        <v>11</v>
      </c>
      <c r="E3285">
        <v>17.5</v>
      </c>
      <c r="G3285" s="3">
        <f t="shared" si="1377"/>
        <v>0</v>
      </c>
      <c r="H3285" s="3">
        <f t="shared" si="1378"/>
        <v>0</v>
      </c>
      <c r="I3285" s="10">
        <f t="shared" si="1379"/>
        <v>0</v>
      </c>
      <c r="J3285" s="3">
        <f t="shared" si="1380"/>
        <v>0</v>
      </c>
      <c r="K3285" s="3">
        <f t="shared" si="1381"/>
        <v>0</v>
      </c>
      <c r="L3285" s="15">
        <f t="shared" si="1382"/>
        <v>0</v>
      </c>
      <c r="M3285" s="3">
        <f t="shared" si="1383"/>
        <v>0</v>
      </c>
      <c r="N3285" s="15">
        <f t="shared" si="1384"/>
        <v>0</v>
      </c>
      <c r="O3285" s="15">
        <f t="shared" si="1385"/>
        <v>0</v>
      </c>
      <c r="P3285" s="15">
        <f t="shared" si="1386"/>
        <v>0</v>
      </c>
      <c r="Q3285" s="3">
        <f t="shared" si="1403"/>
        <v>9</v>
      </c>
      <c r="R3285" s="3">
        <f t="shared" si="1387"/>
        <v>-2.08</v>
      </c>
      <c r="S3285" s="16">
        <f t="shared" si="1388"/>
        <v>-36.4</v>
      </c>
      <c r="T3285" s="3">
        <f t="shared" si="1389"/>
        <v>0</v>
      </c>
      <c r="U3285" s="3">
        <f t="shared" si="1390"/>
        <v>0</v>
      </c>
      <c r="V3285" s="3">
        <f t="shared" si="1391"/>
        <v>0</v>
      </c>
      <c r="W3285" s="19">
        <f t="shared" si="1392"/>
        <v>0</v>
      </c>
      <c r="X3285" s="19">
        <f t="shared" si="1393"/>
        <v>0</v>
      </c>
      <c r="Y3285" s="19">
        <f t="shared" si="1394"/>
        <v>0</v>
      </c>
      <c r="Z3285" s="2">
        <f t="shared" si="1395"/>
        <v>0</v>
      </c>
      <c r="AA3285" s="2">
        <f t="shared" si="1396"/>
        <v>0</v>
      </c>
      <c r="AB3285">
        <v>0</v>
      </c>
      <c r="AC3285">
        <v>0</v>
      </c>
      <c r="AD3285">
        <v>0</v>
      </c>
      <c r="AE3285">
        <v>0</v>
      </c>
      <c r="AF3285" s="2">
        <f t="shared" si="1397"/>
        <v>0</v>
      </c>
      <c r="AG3285" t="b">
        <f t="shared" si="1398"/>
        <v>0</v>
      </c>
      <c r="AH3285" s="2" t="str">
        <f t="shared" si="1399"/>
        <v/>
      </c>
      <c r="AI3285" t="str">
        <f t="shared" si="1400"/>
        <v/>
      </c>
      <c r="AJ3285" s="2" t="str">
        <f t="shared" si="1401"/>
        <v/>
      </c>
      <c r="AK3285" s="2" t="str">
        <f t="shared" si="1402"/>
        <v/>
      </c>
    </row>
    <row r="3286" spans="1:37" x14ac:dyDescent="0.3">
      <c r="A3286" s="18">
        <v>41528</v>
      </c>
      <c r="B3286">
        <v>0</v>
      </c>
      <c r="C3286">
        <v>27.1</v>
      </c>
      <c r="D3286">
        <v>13.7</v>
      </c>
      <c r="E3286">
        <v>20.399999999999999</v>
      </c>
      <c r="G3286" s="3">
        <f t="shared" si="1377"/>
        <v>0</v>
      </c>
      <c r="H3286" s="3">
        <f t="shared" si="1378"/>
        <v>0</v>
      </c>
      <c r="I3286" s="10">
        <f t="shared" si="1379"/>
        <v>0</v>
      </c>
      <c r="J3286" s="3">
        <f t="shared" si="1380"/>
        <v>0</v>
      </c>
      <c r="K3286" s="3">
        <f t="shared" si="1381"/>
        <v>0</v>
      </c>
      <c r="L3286" s="15">
        <f t="shared" si="1382"/>
        <v>0</v>
      </c>
      <c r="M3286" s="3">
        <f t="shared" si="1383"/>
        <v>0</v>
      </c>
      <c r="N3286" s="15">
        <f t="shared" si="1384"/>
        <v>0</v>
      </c>
      <c r="O3286" s="15">
        <f t="shared" si="1385"/>
        <v>0</v>
      </c>
      <c r="P3286" s="15">
        <f t="shared" si="1386"/>
        <v>0</v>
      </c>
      <c r="Q3286" s="3">
        <f t="shared" si="1403"/>
        <v>9</v>
      </c>
      <c r="R3286" s="3">
        <f t="shared" si="1387"/>
        <v>-2.08</v>
      </c>
      <c r="S3286" s="16">
        <f t="shared" si="1388"/>
        <v>-42.431999999999995</v>
      </c>
      <c r="T3286" s="3">
        <f t="shared" si="1389"/>
        <v>0</v>
      </c>
      <c r="U3286" s="3">
        <f t="shared" si="1390"/>
        <v>0</v>
      </c>
      <c r="V3286" s="3">
        <f t="shared" si="1391"/>
        <v>0</v>
      </c>
      <c r="W3286" s="19">
        <f t="shared" si="1392"/>
        <v>0</v>
      </c>
      <c r="X3286" s="19">
        <f t="shared" si="1393"/>
        <v>0</v>
      </c>
      <c r="Y3286" s="19">
        <f t="shared" si="1394"/>
        <v>0</v>
      </c>
      <c r="Z3286" s="2">
        <f t="shared" si="1395"/>
        <v>0</v>
      </c>
      <c r="AA3286" s="2">
        <f t="shared" si="1396"/>
        <v>0</v>
      </c>
      <c r="AB3286">
        <v>0</v>
      </c>
      <c r="AC3286">
        <v>0</v>
      </c>
      <c r="AD3286">
        <v>0</v>
      </c>
      <c r="AE3286">
        <v>0</v>
      </c>
      <c r="AF3286" s="2">
        <f t="shared" si="1397"/>
        <v>0</v>
      </c>
      <c r="AG3286" t="b">
        <f t="shared" si="1398"/>
        <v>0</v>
      </c>
      <c r="AH3286" s="2" t="str">
        <f t="shared" si="1399"/>
        <v/>
      </c>
      <c r="AI3286" t="str">
        <f t="shared" si="1400"/>
        <v/>
      </c>
      <c r="AJ3286" s="2" t="str">
        <f t="shared" si="1401"/>
        <v/>
      </c>
      <c r="AK3286" s="2" t="str">
        <f t="shared" si="1402"/>
        <v/>
      </c>
    </row>
    <row r="3287" spans="1:37" x14ac:dyDescent="0.3">
      <c r="A3287" s="18">
        <v>41529</v>
      </c>
      <c r="B3287">
        <v>0</v>
      </c>
      <c r="C3287">
        <v>28.7</v>
      </c>
      <c r="D3287">
        <v>16.7</v>
      </c>
      <c r="E3287">
        <v>22.7</v>
      </c>
      <c r="G3287" s="3">
        <f t="shared" si="1377"/>
        <v>0</v>
      </c>
      <c r="H3287" s="3">
        <f t="shared" si="1378"/>
        <v>0</v>
      </c>
      <c r="I3287" s="10">
        <f t="shared" si="1379"/>
        <v>0</v>
      </c>
      <c r="J3287" s="3">
        <f t="shared" si="1380"/>
        <v>0</v>
      </c>
      <c r="K3287" s="3">
        <f t="shared" si="1381"/>
        <v>0</v>
      </c>
      <c r="L3287" s="15">
        <f t="shared" si="1382"/>
        <v>0</v>
      </c>
      <c r="M3287" s="3">
        <f t="shared" si="1383"/>
        <v>0</v>
      </c>
      <c r="N3287" s="15">
        <f t="shared" si="1384"/>
        <v>0</v>
      </c>
      <c r="O3287" s="15">
        <f t="shared" si="1385"/>
        <v>0</v>
      </c>
      <c r="P3287" s="15">
        <f t="shared" si="1386"/>
        <v>0</v>
      </c>
      <c r="Q3287" s="3">
        <f t="shared" si="1403"/>
        <v>9</v>
      </c>
      <c r="R3287" s="3">
        <f t="shared" si="1387"/>
        <v>-2.08</v>
      </c>
      <c r="S3287" s="16">
        <f t="shared" si="1388"/>
        <v>-47.216000000000001</v>
      </c>
      <c r="T3287" s="3">
        <f t="shared" si="1389"/>
        <v>0</v>
      </c>
      <c r="U3287" s="3">
        <f t="shared" si="1390"/>
        <v>0</v>
      </c>
      <c r="V3287" s="3">
        <f t="shared" si="1391"/>
        <v>0</v>
      </c>
      <c r="W3287" s="19">
        <f t="shared" si="1392"/>
        <v>0</v>
      </c>
      <c r="X3287" s="19">
        <f t="shared" si="1393"/>
        <v>0</v>
      </c>
      <c r="Y3287" s="19">
        <f t="shared" si="1394"/>
        <v>0</v>
      </c>
      <c r="Z3287" s="2">
        <f t="shared" si="1395"/>
        <v>0</v>
      </c>
      <c r="AA3287" s="2">
        <f t="shared" si="1396"/>
        <v>0</v>
      </c>
      <c r="AB3287">
        <v>0</v>
      </c>
      <c r="AC3287">
        <v>0</v>
      </c>
      <c r="AD3287">
        <v>0</v>
      </c>
      <c r="AE3287">
        <v>0</v>
      </c>
      <c r="AF3287" s="2">
        <f t="shared" si="1397"/>
        <v>0</v>
      </c>
      <c r="AG3287" t="b">
        <f t="shared" si="1398"/>
        <v>0</v>
      </c>
      <c r="AH3287" s="2" t="str">
        <f t="shared" si="1399"/>
        <v/>
      </c>
      <c r="AI3287" t="str">
        <f t="shared" si="1400"/>
        <v/>
      </c>
      <c r="AJ3287" s="2" t="str">
        <f t="shared" si="1401"/>
        <v/>
      </c>
      <c r="AK3287" s="2" t="str">
        <f t="shared" si="1402"/>
        <v/>
      </c>
    </row>
    <row r="3288" spans="1:37" x14ac:dyDescent="0.3">
      <c r="A3288" s="18">
        <v>41530</v>
      </c>
      <c r="B3288">
        <v>0</v>
      </c>
      <c r="C3288">
        <v>26.4</v>
      </c>
      <c r="D3288">
        <v>13.8</v>
      </c>
      <c r="E3288">
        <v>20.100000000000001</v>
      </c>
      <c r="G3288" s="3">
        <f t="shared" si="1377"/>
        <v>0</v>
      </c>
      <c r="H3288" s="3">
        <f t="shared" si="1378"/>
        <v>0</v>
      </c>
      <c r="I3288" s="10">
        <f t="shared" si="1379"/>
        <v>0</v>
      </c>
      <c r="J3288" s="3">
        <f t="shared" si="1380"/>
        <v>0</v>
      </c>
      <c r="K3288" s="3">
        <f t="shared" si="1381"/>
        <v>0</v>
      </c>
      <c r="L3288" s="15">
        <f t="shared" si="1382"/>
        <v>0</v>
      </c>
      <c r="M3288" s="3">
        <f t="shared" si="1383"/>
        <v>0</v>
      </c>
      <c r="N3288" s="15">
        <f t="shared" si="1384"/>
        <v>0</v>
      </c>
      <c r="O3288" s="15">
        <f t="shared" si="1385"/>
        <v>0</v>
      </c>
      <c r="P3288" s="15">
        <f t="shared" si="1386"/>
        <v>0</v>
      </c>
      <c r="Q3288" s="3">
        <f t="shared" si="1403"/>
        <v>9</v>
      </c>
      <c r="R3288" s="3">
        <f t="shared" si="1387"/>
        <v>-2.08</v>
      </c>
      <c r="S3288" s="16">
        <f t="shared" si="1388"/>
        <v>-41.808000000000007</v>
      </c>
      <c r="T3288" s="3">
        <f t="shared" si="1389"/>
        <v>0</v>
      </c>
      <c r="U3288" s="3">
        <f t="shared" si="1390"/>
        <v>0</v>
      </c>
      <c r="V3288" s="3">
        <f t="shared" si="1391"/>
        <v>0</v>
      </c>
      <c r="W3288" s="19">
        <f t="shared" si="1392"/>
        <v>0</v>
      </c>
      <c r="X3288" s="19">
        <f t="shared" si="1393"/>
        <v>0</v>
      </c>
      <c r="Y3288" s="19">
        <f t="shared" si="1394"/>
        <v>0</v>
      </c>
      <c r="Z3288" s="2">
        <f t="shared" si="1395"/>
        <v>0</v>
      </c>
      <c r="AA3288" s="2">
        <f t="shared" si="1396"/>
        <v>0</v>
      </c>
      <c r="AB3288">
        <v>0</v>
      </c>
      <c r="AC3288">
        <v>0</v>
      </c>
      <c r="AD3288">
        <v>0</v>
      </c>
      <c r="AE3288">
        <v>0</v>
      </c>
      <c r="AF3288" s="2">
        <f t="shared" si="1397"/>
        <v>0</v>
      </c>
      <c r="AG3288" t="b">
        <f t="shared" si="1398"/>
        <v>0</v>
      </c>
      <c r="AH3288" s="2" t="str">
        <f t="shared" si="1399"/>
        <v/>
      </c>
      <c r="AI3288" t="str">
        <f t="shared" si="1400"/>
        <v/>
      </c>
      <c r="AJ3288" s="2" t="str">
        <f t="shared" si="1401"/>
        <v/>
      </c>
      <c r="AK3288" s="2" t="str">
        <f t="shared" si="1402"/>
        <v/>
      </c>
    </row>
    <row r="3289" spans="1:37" x14ac:dyDescent="0.3">
      <c r="A3289" s="18">
        <v>41531</v>
      </c>
      <c r="B3289">
        <v>0</v>
      </c>
      <c r="C3289">
        <v>24.8</v>
      </c>
      <c r="D3289">
        <v>13</v>
      </c>
      <c r="E3289">
        <v>18.899999999999999</v>
      </c>
      <c r="G3289" s="3">
        <f t="shared" si="1377"/>
        <v>0</v>
      </c>
      <c r="H3289" s="3">
        <f t="shared" si="1378"/>
        <v>0</v>
      </c>
      <c r="I3289" s="10">
        <f t="shared" si="1379"/>
        <v>0</v>
      </c>
      <c r="J3289" s="3">
        <f t="shared" si="1380"/>
        <v>0</v>
      </c>
      <c r="K3289" s="3">
        <f t="shared" si="1381"/>
        <v>0</v>
      </c>
      <c r="L3289" s="15">
        <f t="shared" si="1382"/>
        <v>0</v>
      </c>
      <c r="M3289" s="3">
        <f t="shared" si="1383"/>
        <v>0</v>
      </c>
      <c r="N3289" s="15">
        <f t="shared" si="1384"/>
        <v>0</v>
      </c>
      <c r="O3289" s="15">
        <f t="shared" si="1385"/>
        <v>0</v>
      </c>
      <c r="P3289" s="15">
        <f t="shared" si="1386"/>
        <v>0</v>
      </c>
      <c r="Q3289" s="3">
        <f t="shared" si="1403"/>
        <v>9</v>
      </c>
      <c r="R3289" s="3">
        <f t="shared" si="1387"/>
        <v>-2.08</v>
      </c>
      <c r="S3289" s="16">
        <f t="shared" si="1388"/>
        <v>-39.311999999999998</v>
      </c>
      <c r="T3289" s="3">
        <f t="shared" si="1389"/>
        <v>0</v>
      </c>
      <c r="U3289" s="3">
        <f t="shared" si="1390"/>
        <v>0</v>
      </c>
      <c r="V3289" s="3">
        <f t="shared" si="1391"/>
        <v>0</v>
      </c>
      <c r="W3289" s="19">
        <f t="shared" si="1392"/>
        <v>0</v>
      </c>
      <c r="X3289" s="19">
        <f t="shared" si="1393"/>
        <v>0</v>
      </c>
      <c r="Y3289" s="19">
        <f t="shared" si="1394"/>
        <v>0</v>
      </c>
      <c r="Z3289" s="2">
        <f t="shared" si="1395"/>
        <v>0</v>
      </c>
      <c r="AA3289" s="2">
        <f t="shared" si="1396"/>
        <v>0</v>
      </c>
      <c r="AB3289">
        <v>0</v>
      </c>
      <c r="AC3289">
        <v>0</v>
      </c>
      <c r="AD3289">
        <v>0</v>
      </c>
      <c r="AE3289">
        <v>0</v>
      </c>
      <c r="AF3289" s="2">
        <f t="shared" si="1397"/>
        <v>0</v>
      </c>
      <c r="AG3289" t="b">
        <f t="shared" si="1398"/>
        <v>0</v>
      </c>
      <c r="AH3289" s="2" t="str">
        <f t="shared" si="1399"/>
        <v/>
      </c>
      <c r="AI3289" t="str">
        <f t="shared" si="1400"/>
        <v/>
      </c>
      <c r="AJ3289" s="2" t="str">
        <f t="shared" si="1401"/>
        <v/>
      </c>
      <c r="AK3289" s="2" t="str">
        <f t="shared" si="1402"/>
        <v/>
      </c>
    </row>
    <row r="3290" spans="1:37" x14ac:dyDescent="0.3">
      <c r="A3290" s="18">
        <v>41532</v>
      </c>
      <c r="B3290">
        <v>0</v>
      </c>
      <c r="C3290">
        <v>27</v>
      </c>
      <c r="D3290">
        <v>13</v>
      </c>
      <c r="E3290">
        <v>20</v>
      </c>
      <c r="G3290" s="3">
        <f t="shared" ref="G3290:G3305" si="1404">W3289</f>
        <v>0</v>
      </c>
      <c r="H3290" s="3">
        <f t="shared" ref="H3290:H3305" si="1405">Y3289</f>
        <v>0</v>
      </c>
      <c r="I3290" s="10">
        <f t="shared" si="1379"/>
        <v>0</v>
      </c>
      <c r="J3290" s="3">
        <f t="shared" si="1380"/>
        <v>0</v>
      </c>
      <c r="K3290" s="3">
        <f t="shared" si="1381"/>
        <v>0</v>
      </c>
      <c r="L3290" s="15">
        <f t="shared" si="1382"/>
        <v>0</v>
      </c>
      <c r="M3290" s="3">
        <f t="shared" si="1383"/>
        <v>0</v>
      </c>
      <c r="N3290" s="15">
        <f t="shared" si="1384"/>
        <v>0</v>
      </c>
      <c r="O3290" s="15">
        <f t="shared" si="1385"/>
        <v>0</v>
      </c>
      <c r="P3290" s="15">
        <f t="shared" si="1386"/>
        <v>0</v>
      </c>
      <c r="Q3290" s="3">
        <f t="shared" si="1403"/>
        <v>9</v>
      </c>
      <c r="R3290" s="3">
        <f t="shared" si="1387"/>
        <v>-2.08</v>
      </c>
      <c r="S3290" s="16">
        <f t="shared" si="1388"/>
        <v>-41.6</v>
      </c>
      <c r="T3290" s="3">
        <f t="shared" si="1389"/>
        <v>0</v>
      </c>
      <c r="U3290" s="3">
        <f t="shared" si="1390"/>
        <v>0</v>
      </c>
      <c r="V3290" s="3">
        <f t="shared" si="1391"/>
        <v>0</v>
      </c>
      <c r="W3290" s="19">
        <f t="shared" si="1392"/>
        <v>0</v>
      </c>
      <c r="X3290" s="19">
        <f t="shared" si="1393"/>
        <v>0</v>
      </c>
      <c r="Y3290" s="19">
        <f t="shared" si="1394"/>
        <v>0</v>
      </c>
      <c r="Z3290" s="2">
        <f t="shared" si="1395"/>
        <v>0</v>
      </c>
      <c r="AA3290" s="2">
        <f t="shared" si="1396"/>
        <v>0</v>
      </c>
      <c r="AB3290">
        <v>0</v>
      </c>
      <c r="AC3290">
        <v>0</v>
      </c>
      <c r="AD3290">
        <v>0</v>
      </c>
      <c r="AE3290">
        <v>0</v>
      </c>
      <c r="AF3290" s="2">
        <f t="shared" si="1397"/>
        <v>0</v>
      </c>
      <c r="AG3290" t="b">
        <f t="shared" si="1398"/>
        <v>0</v>
      </c>
      <c r="AH3290" s="2" t="str">
        <f t="shared" si="1399"/>
        <v/>
      </c>
      <c r="AI3290" t="str">
        <f t="shared" si="1400"/>
        <v/>
      </c>
      <c r="AJ3290" s="2" t="str">
        <f t="shared" si="1401"/>
        <v/>
      </c>
      <c r="AK3290" s="2" t="str">
        <f t="shared" si="1402"/>
        <v/>
      </c>
    </row>
    <row r="3291" spans="1:37" x14ac:dyDescent="0.3">
      <c r="A3291" s="18">
        <v>41533</v>
      </c>
      <c r="B3291">
        <v>5.08</v>
      </c>
      <c r="C3291">
        <v>15.6</v>
      </c>
      <c r="D3291">
        <v>10.3</v>
      </c>
      <c r="E3291">
        <v>12.95</v>
      </c>
      <c r="G3291" s="3">
        <f t="shared" si="1404"/>
        <v>0</v>
      </c>
      <c r="H3291" s="3">
        <f t="shared" si="1405"/>
        <v>0</v>
      </c>
      <c r="I3291" s="10">
        <f t="shared" si="1379"/>
        <v>0</v>
      </c>
      <c r="J3291" s="3">
        <f t="shared" si="1380"/>
        <v>0</v>
      </c>
      <c r="K3291" s="3">
        <f t="shared" si="1381"/>
        <v>5.08</v>
      </c>
      <c r="L3291" s="15">
        <f t="shared" si="1382"/>
        <v>0</v>
      </c>
      <c r="M3291" s="3">
        <f t="shared" si="1383"/>
        <v>-1.27</v>
      </c>
      <c r="N3291" s="15">
        <f t="shared" si="1384"/>
        <v>0</v>
      </c>
      <c r="O3291" s="15">
        <f t="shared" si="1385"/>
        <v>0</v>
      </c>
      <c r="P3291" s="15">
        <f t="shared" si="1386"/>
        <v>0</v>
      </c>
      <c r="Q3291" s="3">
        <f t="shared" si="1403"/>
        <v>9</v>
      </c>
      <c r="R3291" s="3">
        <f t="shared" si="1387"/>
        <v>-2.08</v>
      </c>
      <c r="S3291" s="16">
        <f t="shared" si="1388"/>
        <v>-26.936</v>
      </c>
      <c r="T3291" s="3">
        <f t="shared" si="1389"/>
        <v>0</v>
      </c>
      <c r="U3291" s="3">
        <f t="shared" si="1390"/>
        <v>0</v>
      </c>
      <c r="V3291" s="3">
        <f t="shared" si="1391"/>
        <v>0</v>
      </c>
      <c r="W3291" s="19">
        <f t="shared" si="1392"/>
        <v>0</v>
      </c>
      <c r="X3291" s="19">
        <f t="shared" si="1393"/>
        <v>0</v>
      </c>
      <c r="Y3291" s="19">
        <f t="shared" si="1394"/>
        <v>0</v>
      </c>
      <c r="Z3291" s="2">
        <f t="shared" si="1395"/>
        <v>0</v>
      </c>
      <c r="AA3291" s="2">
        <f t="shared" si="1396"/>
        <v>0</v>
      </c>
      <c r="AB3291">
        <v>0</v>
      </c>
      <c r="AC3291">
        <v>0</v>
      </c>
      <c r="AD3291">
        <v>0</v>
      </c>
      <c r="AE3291">
        <v>0</v>
      </c>
      <c r="AF3291" s="2">
        <f t="shared" si="1397"/>
        <v>0</v>
      </c>
      <c r="AG3291" t="b">
        <f t="shared" si="1398"/>
        <v>0</v>
      </c>
      <c r="AH3291" s="2" t="str">
        <f t="shared" si="1399"/>
        <v/>
      </c>
      <c r="AI3291" t="str">
        <f t="shared" si="1400"/>
        <v/>
      </c>
      <c r="AJ3291" s="2" t="str">
        <f t="shared" si="1401"/>
        <v/>
      </c>
      <c r="AK3291" s="2" t="str">
        <f t="shared" si="1402"/>
        <v/>
      </c>
    </row>
    <row r="3292" spans="1:37" x14ac:dyDescent="0.3">
      <c r="A3292" s="18">
        <v>41534</v>
      </c>
      <c r="B3292">
        <v>5.08</v>
      </c>
      <c r="C3292">
        <v>13.1</v>
      </c>
      <c r="D3292">
        <v>8.1</v>
      </c>
      <c r="E3292">
        <v>10.6</v>
      </c>
      <c r="G3292" s="3">
        <f t="shared" si="1404"/>
        <v>0</v>
      </c>
      <c r="H3292" s="3">
        <f t="shared" si="1405"/>
        <v>0</v>
      </c>
      <c r="I3292" s="10">
        <f t="shared" si="1379"/>
        <v>0</v>
      </c>
      <c r="J3292" s="3">
        <f t="shared" si="1380"/>
        <v>0</v>
      </c>
      <c r="K3292" s="3">
        <f t="shared" si="1381"/>
        <v>5.08</v>
      </c>
      <c r="L3292" s="15">
        <f t="shared" si="1382"/>
        <v>0</v>
      </c>
      <c r="M3292" s="3">
        <f t="shared" si="1383"/>
        <v>-1.27</v>
      </c>
      <c r="N3292" s="15">
        <f t="shared" si="1384"/>
        <v>0</v>
      </c>
      <c r="O3292" s="15">
        <f t="shared" si="1385"/>
        <v>0</v>
      </c>
      <c r="P3292" s="15">
        <f t="shared" si="1386"/>
        <v>0</v>
      </c>
      <c r="Q3292" s="3">
        <f t="shared" si="1403"/>
        <v>9</v>
      </c>
      <c r="R3292" s="3">
        <f t="shared" si="1387"/>
        <v>-2.08</v>
      </c>
      <c r="S3292" s="16">
        <f t="shared" si="1388"/>
        <v>-22.047999999999998</v>
      </c>
      <c r="T3292" s="3">
        <f t="shared" si="1389"/>
        <v>0</v>
      </c>
      <c r="U3292" s="3">
        <f t="shared" si="1390"/>
        <v>0</v>
      </c>
      <c r="V3292" s="3">
        <f t="shared" si="1391"/>
        <v>0</v>
      </c>
      <c r="W3292" s="19">
        <f t="shared" si="1392"/>
        <v>0</v>
      </c>
      <c r="X3292" s="19">
        <f t="shared" si="1393"/>
        <v>0</v>
      </c>
      <c r="Y3292" s="19">
        <f t="shared" si="1394"/>
        <v>0</v>
      </c>
      <c r="Z3292" s="2">
        <f t="shared" si="1395"/>
        <v>0</v>
      </c>
      <c r="AA3292" s="2">
        <f t="shared" si="1396"/>
        <v>0</v>
      </c>
      <c r="AB3292">
        <v>0</v>
      </c>
      <c r="AC3292">
        <v>0</v>
      </c>
      <c r="AD3292">
        <v>0</v>
      </c>
      <c r="AE3292">
        <v>0</v>
      </c>
      <c r="AF3292" s="2">
        <f t="shared" si="1397"/>
        <v>0</v>
      </c>
      <c r="AG3292" t="b">
        <f t="shared" si="1398"/>
        <v>0</v>
      </c>
      <c r="AH3292" s="2" t="str">
        <f t="shared" si="1399"/>
        <v/>
      </c>
      <c r="AI3292" t="str">
        <f t="shared" si="1400"/>
        <v/>
      </c>
      <c r="AJ3292" s="2" t="str">
        <f t="shared" si="1401"/>
        <v/>
      </c>
      <c r="AK3292" s="2" t="str">
        <f t="shared" si="1402"/>
        <v/>
      </c>
    </row>
    <row r="3293" spans="1:37" x14ac:dyDescent="0.3">
      <c r="A3293" s="18">
        <v>41535</v>
      </c>
      <c r="B3293">
        <v>20.32</v>
      </c>
      <c r="C3293">
        <v>11.2</v>
      </c>
      <c r="D3293">
        <v>7.7</v>
      </c>
      <c r="E3293">
        <v>9.4499999999999993</v>
      </c>
      <c r="G3293" s="3">
        <f t="shared" si="1404"/>
        <v>0</v>
      </c>
      <c r="H3293" s="3">
        <f t="shared" si="1405"/>
        <v>0</v>
      </c>
      <c r="I3293" s="10">
        <f t="shared" si="1379"/>
        <v>0</v>
      </c>
      <c r="J3293" s="3">
        <f t="shared" si="1380"/>
        <v>0</v>
      </c>
      <c r="K3293" s="3">
        <f t="shared" si="1381"/>
        <v>20.32</v>
      </c>
      <c r="L3293" s="15">
        <f t="shared" si="1382"/>
        <v>0</v>
      </c>
      <c r="M3293" s="3">
        <f t="shared" si="1383"/>
        <v>-5.08</v>
      </c>
      <c r="N3293" s="15">
        <f t="shared" si="1384"/>
        <v>0</v>
      </c>
      <c r="O3293" s="15">
        <f t="shared" si="1385"/>
        <v>0</v>
      </c>
      <c r="P3293" s="15">
        <f t="shared" si="1386"/>
        <v>0</v>
      </c>
      <c r="Q3293" s="3">
        <f t="shared" si="1403"/>
        <v>9</v>
      </c>
      <c r="R3293" s="3">
        <f t="shared" si="1387"/>
        <v>-2.08</v>
      </c>
      <c r="S3293" s="16">
        <f t="shared" si="1388"/>
        <v>-19.655999999999999</v>
      </c>
      <c r="T3293" s="3">
        <f t="shared" si="1389"/>
        <v>0</v>
      </c>
      <c r="U3293" s="3">
        <f t="shared" si="1390"/>
        <v>0</v>
      </c>
      <c r="V3293" s="3">
        <f t="shared" si="1391"/>
        <v>0</v>
      </c>
      <c r="W3293" s="19">
        <f t="shared" si="1392"/>
        <v>0</v>
      </c>
      <c r="X3293" s="19">
        <f t="shared" si="1393"/>
        <v>0</v>
      </c>
      <c r="Y3293" s="19">
        <f t="shared" si="1394"/>
        <v>0</v>
      </c>
      <c r="Z3293" s="2">
        <f t="shared" si="1395"/>
        <v>0</v>
      </c>
      <c r="AA3293" s="2">
        <f t="shared" si="1396"/>
        <v>0</v>
      </c>
      <c r="AB3293">
        <v>0</v>
      </c>
      <c r="AC3293">
        <v>0</v>
      </c>
      <c r="AD3293">
        <v>0</v>
      </c>
      <c r="AE3293">
        <v>0</v>
      </c>
      <c r="AF3293" s="2">
        <f t="shared" si="1397"/>
        <v>0</v>
      </c>
      <c r="AG3293" t="b">
        <f t="shared" si="1398"/>
        <v>0</v>
      </c>
      <c r="AH3293" s="2" t="str">
        <f t="shared" si="1399"/>
        <v/>
      </c>
      <c r="AI3293" t="str">
        <f t="shared" si="1400"/>
        <v/>
      </c>
      <c r="AJ3293" s="2" t="str">
        <f t="shared" si="1401"/>
        <v/>
      </c>
      <c r="AK3293" s="2" t="str">
        <f t="shared" si="1402"/>
        <v/>
      </c>
    </row>
    <row r="3294" spans="1:37" x14ac:dyDescent="0.3">
      <c r="A3294" s="18">
        <v>41536</v>
      </c>
      <c r="B3294">
        <v>5.08</v>
      </c>
      <c r="C3294">
        <v>12.8</v>
      </c>
      <c r="D3294">
        <v>6.7</v>
      </c>
      <c r="E3294">
        <v>9.75</v>
      </c>
      <c r="G3294" s="3">
        <f t="shared" si="1404"/>
        <v>0</v>
      </c>
      <c r="H3294" s="3">
        <f t="shared" si="1405"/>
        <v>0</v>
      </c>
      <c r="I3294" s="10">
        <f t="shared" si="1379"/>
        <v>0</v>
      </c>
      <c r="J3294" s="3">
        <f t="shared" si="1380"/>
        <v>0</v>
      </c>
      <c r="K3294" s="3">
        <f t="shared" si="1381"/>
        <v>5.08</v>
      </c>
      <c r="L3294" s="15">
        <f t="shared" si="1382"/>
        <v>0</v>
      </c>
      <c r="M3294" s="3">
        <f t="shared" si="1383"/>
        <v>-1.27</v>
      </c>
      <c r="N3294" s="15">
        <f t="shared" si="1384"/>
        <v>0</v>
      </c>
      <c r="O3294" s="15">
        <f t="shared" si="1385"/>
        <v>0</v>
      </c>
      <c r="P3294" s="15">
        <f t="shared" si="1386"/>
        <v>0</v>
      </c>
      <c r="Q3294" s="3">
        <f t="shared" si="1403"/>
        <v>9</v>
      </c>
      <c r="R3294" s="3">
        <f t="shared" si="1387"/>
        <v>-2.08</v>
      </c>
      <c r="S3294" s="16">
        <f t="shared" si="1388"/>
        <v>-20.28</v>
      </c>
      <c r="T3294" s="3">
        <f t="shared" si="1389"/>
        <v>0</v>
      </c>
      <c r="U3294" s="3">
        <f t="shared" si="1390"/>
        <v>0</v>
      </c>
      <c r="V3294" s="3">
        <f t="shared" si="1391"/>
        <v>0</v>
      </c>
      <c r="W3294" s="19">
        <f t="shared" si="1392"/>
        <v>0</v>
      </c>
      <c r="X3294" s="19">
        <f t="shared" si="1393"/>
        <v>0</v>
      </c>
      <c r="Y3294" s="19">
        <f t="shared" si="1394"/>
        <v>0</v>
      </c>
      <c r="Z3294" s="2">
        <f t="shared" si="1395"/>
        <v>0</v>
      </c>
      <c r="AA3294" s="2">
        <f t="shared" si="1396"/>
        <v>0</v>
      </c>
      <c r="AB3294">
        <v>0</v>
      </c>
      <c r="AC3294">
        <v>0</v>
      </c>
      <c r="AD3294">
        <v>0</v>
      </c>
      <c r="AE3294">
        <v>0</v>
      </c>
      <c r="AF3294" s="2">
        <f t="shared" si="1397"/>
        <v>0</v>
      </c>
      <c r="AG3294" t="b">
        <f t="shared" si="1398"/>
        <v>0</v>
      </c>
      <c r="AH3294" s="2" t="str">
        <f t="shared" si="1399"/>
        <v/>
      </c>
      <c r="AI3294" t="str">
        <f t="shared" si="1400"/>
        <v/>
      </c>
      <c r="AJ3294" s="2" t="str">
        <f t="shared" si="1401"/>
        <v/>
      </c>
      <c r="AK3294" s="2" t="str">
        <f t="shared" si="1402"/>
        <v/>
      </c>
    </row>
    <row r="3295" spans="1:37" x14ac:dyDescent="0.3">
      <c r="A3295" s="18">
        <v>41537</v>
      </c>
      <c r="B3295">
        <v>0</v>
      </c>
      <c r="C3295">
        <v>20.6</v>
      </c>
      <c r="D3295">
        <v>6</v>
      </c>
      <c r="E3295">
        <v>13.3</v>
      </c>
      <c r="G3295" s="3">
        <f t="shared" si="1404"/>
        <v>0</v>
      </c>
      <c r="H3295" s="3">
        <f t="shared" si="1405"/>
        <v>0</v>
      </c>
      <c r="I3295" s="10">
        <f t="shared" si="1379"/>
        <v>0</v>
      </c>
      <c r="J3295" s="3">
        <f t="shared" si="1380"/>
        <v>0</v>
      </c>
      <c r="K3295" s="3">
        <f t="shared" si="1381"/>
        <v>0</v>
      </c>
      <c r="L3295" s="15">
        <f t="shared" si="1382"/>
        <v>0</v>
      </c>
      <c r="M3295" s="3">
        <f t="shared" si="1383"/>
        <v>0</v>
      </c>
      <c r="N3295" s="15">
        <f t="shared" si="1384"/>
        <v>0</v>
      </c>
      <c r="O3295" s="15">
        <f t="shared" si="1385"/>
        <v>0</v>
      </c>
      <c r="P3295" s="15">
        <f t="shared" si="1386"/>
        <v>0</v>
      </c>
      <c r="Q3295" s="3">
        <f t="shared" si="1403"/>
        <v>9</v>
      </c>
      <c r="R3295" s="3">
        <f t="shared" si="1387"/>
        <v>-2.08</v>
      </c>
      <c r="S3295" s="16">
        <f t="shared" si="1388"/>
        <v>-27.664000000000001</v>
      </c>
      <c r="T3295" s="3">
        <f t="shared" si="1389"/>
        <v>0</v>
      </c>
      <c r="U3295" s="3">
        <f t="shared" si="1390"/>
        <v>0</v>
      </c>
      <c r="V3295" s="3">
        <f t="shared" si="1391"/>
        <v>0</v>
      </c>
      <c r="W3295" s="19">
        <f t="shared" si="1392"/>
        <v>0</v>
      </c>
      <c r="X3295" s="19">
        <f t="shared" si="1393"/>
        <v>0</v>
      </c>
      <c r="Y3295" s="19">
        <f t="shared" si="1394"/>
        <v>0</v>
      </c>
      <c r="Z3295" s="2">
        <f t="shared" si="1395"/>
        <v>0</v>
      </c>
      <c r="AA3295" s="2">
        <f t="shared" si="1396"/>
        <v>0</v>
      </c>
      <c r="AB3295">
        <v>0</v>
      </c>
      <c r="AC3295">
        <v>0</v>
      </c>
      <c r="AD3295">
        <v>0</v>
      </c>
      <c r="AE3295">
        <v>0</v>
      </c>
      <c r="AF3295" s="2">
        <f t="shared" si="1397"/>
        <v>0</v>
      </c>
      <c r="AG3295" t="b">
        <f t="shared" si="1398"/>
        <v>0</v>
      </c>
      <c r="AH3295" s="2" t="str">
        <f t="shared" si="1399"/>
        <v/>
      </c>
      <c r="AI3295" t="str">
        <f t="shared" si="1400"/>
        <v/>
      </c>
      <c r="AJ3295" s="2" t="str">
        <f t="shared" si="1401"/>
        <v/>
      </c>
      <c r="AK3295" s="2" t="str">
        <f t="shared" si="1402"/>
        <v/>
      </c>
    </row>
    <row r="3296" spans="1:37" x14ac:dyDescent="0.3">
      <c r="A3296" s="18">
        <v>41538</v>
      </c>
      <c r="B3296">
        <v>7.62</v>
      </c>
      <c r="C3296">
        <v>17</v>
      </c>
      <c r="D3296">
        <v>8.1999999999999993</v>
      </c>
      <c r="E3296">
        <v>12.6</v>
      </c>
      <c r="G3296" s="3">
        <f t="shared" si="1404"/>
        <v>0</v>
      </c>
      <c r="H3296" s="3">
        <f t="shared" si="1405"/>
        <v>0</v>
      </c>
      <c r="I3296" s="10">
        <f t="shared" si="1379"/>
        <v>0</v>
      </c>
      <c r="J3296" s="3">
        <f t="shared" si="1380"/>
        <v>0</v>
      </c>
      <c r="K3296" s="3">
        <f t="shared" si="1381"/>
        <v>7.62</v>
      </c>
      <c r="L3296" s="15">
        <f t="shared" si="1382"/>
        <v>0</v>
      </c>
      <c r="M3296" s="3">
        <f t="shared" si="1383"/>
        <v>-1.905</v>
      </c>
      <c r="N3296" s="15">
        <f t="shared" si="1384"/>
        <v>0</v>
      </c>
      <c r="O3296" s="15">
        <f t="shared" si="1385"/>
        <v>0</v>
      </c>
      <c r="P3296" s="15">
        <f t="shared" si="1386"/>
        <v>0</v>
      </c>
      <c r="Q3296" s="3">
        <f t="shared" si="1403"/>
        <v>9</v>
      </c>
      <c r="R3296" s="3">
        <f t="shared" si="1387"/>
        <v>-2.08</v>
      </c>
      <c r="S3296" s="16">
        <f t="shared" si="1388"/>
        <v>-26.207999999999998</v>
      </c>
      <c r="T3296" s="3">
        <f t="shared" si="1389"/>
        <v>0</v>
      </c>
      <c r="U3296" s="3">
        <f t="shared" si="1390"/>
        <v>0</v>
      </c>
      <c r="V3296" s="3">
        <f t="shared" si="1391"/>
        <v>0</v>
      </c>
      <c r="W3296" s="19">
        <f t="shared" si="1392"/>
        <v>0</v>
      </c>
      <c r="X3296" s="19">
        <f t="shared" si="1393"/>
        <v>0</v>
      </c>
      <c r="Y3296" s="19">
        <f t="shared" si="1394"/>
        <v>0</v>
      </c>
      <c r="Z3296" s="2">
        <f t="shared" si="1395"/>
        <v>0</v>
      </c>
      <c r="AA3296" s="2">
        <f t="shared" si="1396"/>
        <v>0</v>
      </c>
      <c r="AB3296">
        <v>0</v>
      </c>
      <c r="AC3296">
        <v>0</v>
      </c>
      <c r="AD3296">
        <v>0</v>
      </c>
      <c r="AE3296">
        <v>0</v>
      </c>
      <c r="AF3296" s="2">
        <f t="shared" si="1397"/>
        <v>0</v>
      </c>
      <c r="AG3296" t="b">
        <f t="shared" si="1398"/>
        <v>0</v>
      </c>
      <c r="AH3296" s="2" t="str">
        <f t="shared" si="1399"/>
        <v/>
      </c>
      <c r="AI3296" t="str">
        <f t="shared" si="1400"/>
        <v/>
      </c>
      <c r="AJ3296" s="2" t="str">
        <f t="shared" si="1401"/>
        <v/>
      </c>
      <c r="AK3296" s="2" t="str">
        <f t="shared" si="1402"/>
        <v/>
      </c>
    </row>
    <row r="3297" spans="1:37" x14ac:dyDescent="0.3">
      <c r="A3297" s="18">
        <v>41539</v>
      </c>
      <c r="B3297">
        <v>17.78</v>
      </c>
      <c r="C3297">
        <v>11.6</v>
      </c>
      <c r="D3297">
        <v>7.6</v>
      </c>
      <c r="E3297">
        <v>9.6</v>
      </c>
      <c r="G3297" s="3">
        <f t="shared" si="1404"/>
        <v>0</v>
      </c>
      <c r="H3297" s="3">
        <f t="shared" si="1405"/>
        <v>0</v>
      </c>
      <c r="I3297" s="10">
        <f t="shared" si="1379"/>
        <v>0</v>
      </c>
      <c r="J3297" s="3">
        <f t="shared" si="1380"/>
        <v>0</v>
      </c>
      <c r="K3297" s="3">
        <f t="shared" si="1381"/>
        <v>17.78</v>
      </c>
      <c r="L3297" s="15">
        <f t="shared" si="1382"/>
        <v>0</v>
      </c>
      <c r="M3297" s="3">
        <f t="shared" si="1383"/>
        <v>-4.4450000000000003</v>
      </c>
      <c r="N3297" s="15">
        <f t="shared" si="1384"/>
        <v>0</v>
      </c>
      <c r="O3297" s="15">
        <f t="shared" si="1385"/>
        <v>0</v>
      </c>
      <c r="P3297" s="15">
        <f t="shared" si="1386"/>
        <v>0</v>
      </c>
      <c r="Q3297" s="3">
        <f t="shared" si="1403"/>
        <v>9</v>
      </c>
      <c r="R3297" s="3">
        <f t="shared" si="1387"/>
        <v>-2.08</v>
      </c>
      <c r="S3297" s="16">
        <f t="shared" si="1388"/>
        <v>-19.968</v>
      </c>
      <c r="T3297" s="3">
        <f t="shared" si="1389"/>
        <v>0</v>
      </c>
      <c r="U3297" s="3">
        <f t="shared" si="1390"/>
        <v>0</v>
      </c>
      <c r="V3297" s="3">
        <f t="shared" si="1391"/>
        <v>0</v>
      </c>
      <c r="W3297" s="19">
        <f t="shared" si="1392"/>
        <v>0</v>
      </c>
      <c r="X3297" s="19">
        <f t="shared" si="1393"/>
        <v>0</v>
      </c>
      <c r="Y3297" s="19">
        <f t="shared" si="1394"/>
        <v>0</v>
      </c>
      <c r="Z3297" s="2">
        <f t="shared" si="1395"/>
        <v>0</v>
      </c>
      <c r="AA3297" s="2">
        <f t="shared" si="1396"/>
        <v>0</v>
      </c>
      <c r="AB3297">
        <v>0</v>
      </c>
      <c r="AC3297">
        <v>0</v>
      </c>
      <c r="AD3297">
        <v>0</v>
      </c>
      <c r="AE3297">
        <v>0</v>
      </c>
      <c r="AF3297" s="2">
        <f t="shared" si="1397"/>
        <v>0</v>
      </c>
      <c r="AG3297" t="b">
        <f t="shared" si="1398"/>
        <v>0</v>
      </c>
      <c r="AH3297" s="2" t="str">
        <f t="shared" si="1399"/>
        <v/>
      </c>
      <c r="AI3297" t="str">
        <f t="shared" si="1400"/>
        <v/>
      </c>
      <c r="AJ3297" s="2" t="str">
        <f t="shared" si="1401"/>
        <v/>
      </c>
      <c r="AK3297" s="2" t="str">
        <f t="shared" si="1402"/>
        <v/>
      </c>
    </row>
    <row r="3298" spans="1:37" x14ac:dyDescent="0.3">
      <c r="A3298" s="18">
        <v>41540</v>
      </c>
      <c r="B3298">
        <v>20.32</v>
      </c>
      <c r="C3298">
        <v>9.1999999999999993</v>
      </c>
      <c r="D3298">
        <v>6.9</v>
      </c>
      <c r="E3298">
        <v>8.0500000000000007</v>
      </c>
      <c r="G3298" s="3">
        <f t="shared" si="1404"/>
        <v>0</v>
      </c>
      <c r="H3298" s="3">
        <f t="shared" si="1405"/>
        <v>0</v>
      </c>
      <c r="I3298" s="10">
        <f t="shared" si="1379"/>
        <v>0</v>
      </c>
      <c r="J3298" s="3">
        <f t="shared" si="1380"/>
        <v>0</v>
      </c>
      <c r="K3298" s="3">
        <f t="shared" si="1381"/>
        <v>20.32</v>
      </c>
      <c r="L3298" s="15">
        <f t="shared" si="1382"/>
        <v>0</v>
      </c>
      <c r="M3298" s="3">
        <f t="shared" si="1383"/>
        <v>-5.08</v>
      </c>
      <c r="N3298" s="15">
        <f t="shared" si="1384"/>
        <v>0</v>
      </c>
      <c r="O3298" s="15">
        <f t="shared" si="1385"/>
        <v>0</v>
      </c>
      <c r="P3298" s="15">
        <f t="shared" si="1386"/>
        <v>0</v>
      </c>
      <c r="Q3298" s="3">
        <f t="shared" si="1403"/>
        <v>9</v>
      </c>
      <c r="R3298" s="3">
        <f t="shared" si="1387"/>
        <v>-2.08</v>
      </c>
      <c r="S3298" s="16">
        <f t="shared" si="1388"/>
        <v>-16.744000000000003</v>
      </c>
      <c r="T3298" s="3">
        <f t="shared" si="1389"/>
        <v>0</v>
      </c>
      <c r="U3298" s="3">
        <f t="shared" si="1390"/>
        <v>0</v>
      </c>
      <c r="V3298" s="3">
        <f t="shared" si="1391"/>
        <v>0</v>
      </c>
      <c r="W3298" s="19">
        <f t="shared" si="1392"/>
        <v>0</v>
      </c>
      <c r="X3298" s="19">
        <f t="shared" si="1393"/>
        <v>0</v>
      </c>
      <c r="Y3298" s="19">
        <f t="shared" si="1394"/>
        <v>0</v>
      </c>
      <c r="Z3298" s="2">
        <f t="shared" si="1395"/>
        <v>0</v>
      </c>
      <c r="AA3298" s="2">
        <f t="shared" si="1396"/>
        <v>0</v>
      </c>
      <c r="AB3298">
        <v>0</v>
      </c>
      <c r="AC3298">
        <v>0</v>
      </c>
      <c r="AD3298">
        <v>0</v>
      </c>
      <c r="AE3298">
        <v>0</v>
      </c>
      <c r="AF3298" s="2">
        <f t="shared" si="1397"/>
        <v>0</v>
      </c>
      <c r="AG3298" t="b">
        <f t="shared" si="1398"/>
        <v>0</v>
      </c>
      <c r="AH3298" s="2" t="str">
        <f t="shared" si="1399"/>
        <v/>
      </c>
      <c r="AI3298" t="str">
        <f t="shared" si="1400"/>
        <v/>
      </c>
      <c r="AJ3298" s="2" t="str">
        <f t="shared" si="1401"/>
        <v/>
      </c>
      <c r="AK3298" s="2" t="str">
        <f t="shared" si="1402"/>
        <v/>
      </c>
    </row>
    <row r="3299" spans="1:37" x14ac:dyDescent="0.3">
      <c r="A3299" s="18">
        <v>41541</v>
      </c>
      <c r="B3299">
        <v>2.54</v>
      </c>
      <c r="C3299">
        <v>10</v>
      </c>
      <c r="D3299">
        <v>6.4</v>
      </c>
      <c r="E3299">
        <v>8.1999999999999993</v>
      </c>
      <c r="G3299" s="3">
        <f t="shared" si="1404"/>
        <v>0</v>
      </c>
      <c r="H3299" s="3">
        <f t="shared" si="1405"/>
        <v>0</v>
      </c>
      <c r="I3299" s="10">
        <f t="shared" si="1379"/>
        <v>0</v>
      </c>
      <c r="J3299" s="3">
        <f t="shared" si="1380"/>
        <v>0</v>
      </c>
      <c r="K3299" s="3">
        <f t="shared" si="1381"/>
        <v>2.54</v>
      </c>
      <c r="L3299" s="15">
        <f t="shared" si="1382"/>
        <v>0</v>
      </c>
      <c r="M3299" s="3">
        <f t="shared" si="1383"/>
        <v>-0.63500000000000001</v>
      </c>
      <c r="N3299" s="15">
        <f t="shared" si="1384"/>
        <v>0</v>
      </c>
      <c r="O3299" s="15">
        <f t="shared" si="1385"/>
        <v>0</v>
      </c>
      <c r="P3299" s="15">
        <f t="shared" si="1386"/>
        <v>0</v>
      </c>
      <c r="Q3299" s="3">
        <f t="shared" si="1403"/>
        <v>9</v>
      </c>
      <c r="R3299" s="3">
        <f t="shared" si="1387"/>
        <v>-2.08</v>
      </c>
      <c r="S3299" s="16">
        <f t="shared" si="1388"/>
        <v>-17.055999999999997</v>
      </c>
      <c r="T3299" s="3">
        <f t="shared" si="1389"/>
        <v>0</v>
      </c>
      <c r="U3299" s="3">
        <f t="shared" si="1390"/>
        <v>0</v>
      </c>
      <c r="V3299" s="3">
        <f t="shared" si="1391"/>
        <v>0</v>
      </c>
      <c r="W3299" s="19">
        <f t="shared" si="1392"/>
        <v>0</v>
      </c>
      <c r="X3299" s="19">
        <f t="shared" si="1393"/>
        <v>0</v>
      </c>
      <c r="Y3299" s="19">
        <f t="shared" si="1394"/>
        <v>0</v>
      </c>
      <c r="Z3299" s="2">
        <f t="shared" si="1395"/>
        <v>0</v>
      </c>
      <c r="AA3299" s="2">
        <f t="shared" si="1396"/>
        <v>0</v>
      </c>
      <c r="AB3299">
        <v>0</v>
      </c>
      <c r="AC3299">
        <v>0</v>
      </c>
      <c r="AD3299">
        <v>0</v>
      </c>
      <c r="AE3299">
        <v>0</v>
      </c>
      <c r="AF3299" s="2">
        <f t="shared" si="1397"/>
        <v>0</v>
      </c>
      <c r="AG3299" t="b">
        <f t="shared" si="1398"/>
        <v>0</v>
      </c>
      <c r="AH3299" s="2" t="str">
        <f t="shared" si="1399"/>
        <v/>
      </c>
      <c r="AI3299" t="str">
        <f t="shared" si="1400"/>
        <v/>
      </c>
      <c r="AJ3299" s="2" t="str">
        <f t="shared" si="1401"/>
        <v/>
      </c>
      <c r="AK3299" s="2" t="str">
        <f t="shared" si="1402"/>
        <v/>
      </c>
    </row>
    <row r="3300" spans="1:37" x14ac:dyDescent="0.3">
      <c r="A3300" s="18">
        <v>41542</v>
      </c>
      <c r="B3300">
        <v>27.94</v>
      </c>
      <c r="C3300">
        <v>8</v>
      </c>
      <c r="D3300">
        <v>4.2</v>
      </c>
      <c r="E3300">
        <v>6.1</v>
      </c>
      <c r="G3300" s="3">
        <f t="shared" si="1404"/>
        <v>0</v>
      </c>
      <c r="H3300" s="3">
        <f t="shared" si="1405"/>
        <v>0</v>
      </c>
      <c r="I3300" s="10">
        <f t="shared" si="1379"/>
        <v>0</v>
      </c>
      <c r="J3300" s="3">
        <f t="shared" si="1380"/>
        <v>0</v>
      </c>
      <c r="K3300" s="3">
        <f t="shared" si="1381"/>
        <v>27.94</v>
      </c>
      <c r="L3300" s="15">
        <f t="shared" si="1382"/>
        <v>0</v>
      </c>
      <c r="M3300" s="3">
        <f t="shared" si="1383"/>
        <v>-6.9850000000000003</v>
      </c>
      <c r="N3300" s="15">
        <f t="shared" si="1384"/>
        <v>0</v>
      </c>
      <c r="O3300" s="15">
        <f t="shared" si="1385"/>
        <v>0</v>
      </c>
      <c r="P3300" s="15">
        <f t="shared" si="1386"/>
        <v>0</v>
      </c>
      <c r="Q3300" s="3">
        <f t="shared" si="1403"/>
        <v>9</v>
      </c>
      <c r="R3300" s="3">
        <f t="shared" si="1387"/>
        <v>-2.08</v>
      </c>
      <c r="S3300" s="16">
        <f t="shared" si="1388"/>
        <v>-12.687999999999999</v>
      </c>
      <c r="T3300" s="3">
        <f t="shared" si="1389"/>
        <v>0</v>
      </c>
      <c r="U3300" s="3">
        <f t="shared" si="1390"/>
        <v>0</v>
      </c>
      <c r="V3300" s="3">
        <f t="shared" si="1391"/>
        <v>0</v>
      </c>
      <c r="W3300" s="19">
        <f t="shared" si="1392"/>
        <v>0</v>
      </c>
      <c r="X3300" s="19">
        <f t="shared" si="1393"/>
        <v>0</v>
      </c>
      <c r="Y3300" s="19">
        <f t="shared" si="1394"/>
        <v>0</v>
      </c>
      <c r="Z3300" s="2">
        <f t="shared" si="1395"/>
        <v>0</v>
      </c>
      <c r="AA3300" s="2">
        <f t="shared" si="1396"/>
        <v>0</v>
      </c>
      <c r="AB3300">
        <v>0</v>
      </c>
      <c r="AC3300">
        <v>0</v>
      </c>
      <c r="AD3300">
        <v>0</v>
      </c>
      <c r="AE3300">
        <v>0</v>
      </c>
      <c r="AF3300" s="2">
        <f t="shared" si="1397"/>
        <v>0</v>
      </c>
      <c r="AG3300" t="b">
        <f t="shared" si="1398"/>
        <v>0</v>
      </c>
      <c r="AH3300" s="2" t="str">
        <f t="shared" si="1399"/>
        <v/>
      </c>
      <c r="AI3300" t="str">
        <f t="shared" si="1400"/>
        <v/>
      </c>
      <c r="AJ3300" s="2" t="str">
        <f t="shared" si="1401"/>
        <v/>
      </c>
      <c r="AK3300" s="2" t="str">
        <f t="shared" si="1402"/>
        <v/>
      </c>
    </row>
    <row r="3301" spans="1:37" x14ac:dyDescent="0.3">
      <c r="A3301" s="18">
        <v>41543</v>
      </c>
      <c r="B3301">
        <v>10.16</v>
      </c>
      <c r="C3301">
        <v>7.5</v>
      </c>
      <c r="D3301">
        <v>3.6</v>
      </c>
      <c r="E3301">
        <v>5.55</v>
      </c>
      <c r="G3301" s="3">
        <f t="shared" si="1404"/>
        <v>0</v>
      </c>
      <c r="H3301" s="3">
        <f t="shared" si="1405"/>
        <v>0</v>
      </c>
      <c r="I3301" s="10">
        <f t="shared" si="1379"/>
        <v>0</v>
      </c>
      <c r="J3301" s="3">
        <f t="shared" si="1380"/>
        <v>0</v>
      </c>
      <c r="K3301" s="3">
        <f t="shared" si="1381"/>
        <v>9.3979999999999997</v>
      </c>
      <c r="L3301" s="15">
        <f t="shared" si="1382"/>
        <v>0.76200000000000068</v>
      </c>
      <c r="M3301" s="3">
        <f t="shared" si="1383"/>
        <v>-1.5874999999999992</v>
      </c>
      <c r="N3301" s="15">
        <f t="shared" si="1384"/>
        <v>0</v>
      </c>
      <c r="O3301" s="15">
        <f t="shared" si="1385"/>
        <v>0</v>
      </c>
      <c r="P3301" s="15">
        <f t="shared" si="1386"/>
        <v>0</v>
      </c>
      <c r="Q3301" s="3">
        <f t="shared" si="1403"/>
        <v>9</v>
      </c>
      <c r="R3301" s="3">
        <f t="shared" si="1387"/>
        <v>-2.08</v>
      </c>
      <c r="S3301" s="16">
        <f t="shared" si="1388"/>
        <v>-11.544</v>
      </c>
      <c r="T3301" s="3">
        <f t="shared" si="1389"/>
        <v>0</v>
      </c>
      <c r="U3301" s="3">
        <f t="shared" si="1390"/>
        <v>0</v>
      </c>
      <c r="V3301" s="3">
        <f t="shared" si="1391"/>
        <v>0</v>
      </c>
      <c r="W3301" s="19">
        <f t="shared" si="1392"/>
        <v>0</v>
      </c>
      <c r="X3301" s="19">
        <f t="shared" si="1393"/>
        <v>0</v>
      </c>
      <c r="Y3301" s="19">
        <f t="shared" si="1394"/>
        <v>0</v>
      </c>
      <c r="Z3301" s="2">
        <f t="shared" si="1395"/>
        <v>0</v>
      </c>
      <c r="AA3301" s="2">
        <f t="shared" si="1396"/>
        <v>0</v>
      </c>
      <c r="AB3301">
        <v>0</v>
      </c>
      <c r="AC3301">
        <v>0</v>
      </c>
      <c r="AD3301">
        <v>0</v>
      </c>
      <c r="AE3301">
        <v>0</v>
      </c>
      <c r="AF3301" s="2">
        <f t="shared" si="1397"/>
        <v>0</v>
      </c>
      <c r="AG3301" t="b">
        <f t="shared" si="1398"/>
        <v>0</v>
      </c>
      <c r="AH3301" s="2" t="str">
        <f t="shared" si="1399"/>
        <v/>
      </c>
      <c r="AI3301" t="str">
        <f t="shared" si="1400"/>
        <v/>
      </c>
      <c r="AJ3301" s="2" t="str">
        <f t="shared" si="1401"/>
        <v/>
      </c>
      <c r="AK3301" s="2" t="str">
        <f t="shared" si="1402"/>
        <v/>
      </c>
    </row>
    <row r="3302" spans="1:37" x14ac:dyDescent="0.3">
      <c r="A3302" s="18">
        <v>41544</v>
      </c>
      <c r="B3302">
        <v>5.08</v>
      </c>
      <c r="C3302">
        <v>7.8</v>
      </c>
      <c r="D3302">
        <v>3.5</v>
      </c>
      <c r="E3302">
        <v>5.65</v>
      </c>
      <c r="G3302" s="3">
        <f t="shared" si="1404"/>
        <v>0</v>
      </c>
      <c r="H3302" s="3">
        <f t="shared" si="1405"/>
        <v>0</v>
      </c>
      <c r="I3302" s="10">
        <f t="shared" si="1379"/>
        <v>0</v>
      </c>
      <c r="J3302" s="3">
        <f t="shared" si="1380"/>
        <v>0</v>
      </c>
      <c r="K3302" s="3">
        <f t="shared" si="1381"/>
        <v>4.783666666666667</v>
      </c>
      <c r="L3302" s="15">
        <f t="shared" si="1382"/>
        <v>0.29633333333333284</v>
      </c>
      <c r="M3302" s="3">
        <f t="shared" si="1383"/>
        <v>-0.89958333333333385</v>
      </c>
      <c r="N3302" s="15">
        <f t="shared" si="1384"/>
        <v>0</v>
      </c>
      <c r="O3302" s="15">
        <f t="shared" si="1385"/>
        <v>0</v>
      </c>
      <c r="P3302" s="15">
        <f t="shared" si="1386"/>
        <v>0</v>
      </c>
      <c r="Q3302" s="3">
        <f t="shared" si="1403"/>
        <v>9</v>
      </c>
      <c r="R3302" s="3">
        <f t="shared" si="1387"/>
        <v>-2.08</v>
      </c>
      <c r="S3302" s="16">
        <f t="shared" si="1388"/>
        <v>-11.752000000000001</v>
      </c>
      <c r="T3302" s="3">
        <f t="shared" si="1389"/>
        <v>0</v>
      </c>
      <c r="U3302" s="3">
        <f t="shared" si="1390"/>
        <v>0</v>
      </c>
      <c r="V3302" s="3">
        <f t="shared" si="1391"/>
        <v>0</v>
      </c>
      <c r="W3302" s="19">
        <f t="shared" si="1392"/>
        <v>0</v>
      </c>
      <c r="X3302" s="19">
        <f t="shared" si="1393"/>
        <v>0</v>
      </c>
      <c r="Y3302" s="19">
        <f t="shared" si="1394"/>
        <v>0</v>
      </c>
      <c r="Z3302" s="2">
        <f t="shared" si="1395"/>
        <v>0</v>
      </c>
      <c r="AA3302" s="2">
        <f t="shared" si="1396"/>
        <v>0</v>
      </c>
      <c r="AB3302">
        <v>0</v>
      </c>
      <c r="AC3302">
        <v>0</v>
      </c>
      <c r="AD3302">
        <v>0</v>
      </c>
      <c r="AE3302">
        <v>0</v>
      </c>
      <c r="AF3302" s="2">
        <f t="shared" si="1397"/>
        <v>0</v>
      </c>
      <c r="AG3302" t="b">
        <f t="shared" si="1398"/>
        <v>0</v>
      </c>
      <c r="AH3302" s="2" t="str">
        <f t="shared" si="1399"/>
        <v/>
      </c>
      <c r="AI3302" t="str">
        <f t="shared" si="1400"/>
        <v/>
      </c>
      <c r="AJ3302" s="2" t="str">
        <f t="shared" si="1401"/>
        <v/>
      </c>
      <c r="AK3302" s="2" t="str">
        <f t="shared" si="1402"/>
        <v/>
      </c>
    </row>
    <row r="3303" spans="1:37" x14ac:dyDescent="0.3">
      <c r="A3303" s="18">
        <v>41545</v>
      </c>
      <c r="B3303">
        <v>20.32</v>
      </c>
      <c r="C3303">
        <v>8.6999999999999993</v>
      </c>
      <c r="D3303">
        <v>3.5</v>
      </c>
      <c r="E3303">
        <v>6.1</v>
      </c>
      <c r="G3303" s="3">
        <f t="shared" si="1404"/>
        <v>0</v>
      </c>
      <c r="H3303" s="3">
        <f t="shared" si="1405"/>
        <v>0</v>
      </c>
      <c r="I3303" s="10">
        <f t="shared" si="1379"/>
        <v>0</v>
      </c>
      <c r="J3303" s="3">
        <f t="shared" si="1380"/>
        <v>0</v>
      </c>
      <c r="K3303" s="3">
        <f t="shared" si="1381"/>
        <v>20.32</v>
      </c>
      <c r="L3303" s="15">
        <f t="shared" si="1382"/>
        <v>0</v>
      </c>
      <c r="M3303" s="3">
        <f t="shared" si="1383"/>
        <v>-5.08</v>
      </c>
      <c r="N3303" s="15">
        <f t="shared" si="1384"/>
        <v>0</v>
      </c>
      <c r="O3303" s="15">
        <f t="shared" si="1385"/>
        <v>0</v>
      </c>
      <c r="P3303" s="15">
        <f t="shared" si="1386"/>
        <v>0</v>
      </c>
      <c r="Q3303" s="3">
        <f t="shared" si="1403"/>
        <v>9</v>
      </c>
      <c r="R3303" s="3">
        <f t="shared" si="1387"/>
        <v>-2.08</v>
      </c>
      <c r="S3303" s="16">
        <f t="shared" si="1388"/>
        <v>-12.687999999999999</v>
      </c>
      <c r="T3303" s="3">
        <f t="shared" si="1389"/>
        <v>0</v>
      </c>
      <c r="U3303" s="3">
        <f t="shared" si="1390"/>
        <v>0</v>
      </c>
      <c r="V3303" s="3">
        <f t="shared" si="1391"/>
        <v>0</v>
      </c>
      <c r="W3303" s="19">
        <f t="shared" si="1392"/>
        <v>0</v>
      </c>
      <c r="X3303" s="19">
        <f t="shared" si="1393"/>
        <v>0</v>
      </c>
      <c r="Y3303" s="19">
        <f t="shared" si="1394"/>
        <v>0</v>
      </c>
      <c r="Z3303" s="2">
        <f t="shared" si="1395"/>
        <v>0</v>
      </c>
      <c r="AA3303" s="2">
        <f t="shared" si="1396"/>
        <v>0</v>
      </c>
      <c r="AB3303">
        <v>0</v>
      </c>
      <c r="AC3303">
        <v>0</v>
      </c>
      <c r="AD3303">
        <v>0</v>
      </c>
      <c r="AE3303">
        <v>0</v>
      </c>
      <c r="AF3303" s="2">
        <f t="shared" si="1397"/>
        <v>0</v>
      </c>
      <c r="AG3303" t="b">
        <f t="shared" si="1398"/>
        <v>0</v>
      </c>
      <c r="AH3303" s="2" t="str">
        <f t="shared" si="1399"/>
        <v/>
      </c>
      <c r="AI3303" t="str">
        <f t="shared" si="1400"/>
        <v/>
      </c>
      <c r="AJ3303" s="2" t="str">
        <f t="shared" si="1401"/>
        <v/>
      </c>
      <c r="AK3303" s="2" t="str">
        <f t="shared" si="1402"/>
        <v/>
      </c>
    </row>
    <row r="3304" spans="1:37" x14ac:dyDescent="0.3">
      <c r="A3304" s="18">
        <v>41546</v>
      </c>
      <c r="B3304">
        <v>53.34</v>
      </c>
      <c r="C3304">
        <v>11</v>
      </c>
      <c r="D3304">
        <v>5.3</v>
      </c>
      <c r="E3304">
        <v>8.15</v>
      </c>
      <c r="G3304" s="3">
        <f t="shared" si="1404"/>
        <v>0</v>
      </c>
      <c r="H3304" s="3">
        <f t="shared" si="1405"/>
        <v>0</v>
      </c>
      <c r="I3304" s="10">
        <f t="shared" si="1379"/>
        <v>0</v>
      </c>
      <c r="J3304" s="3">
        <f t="shared" si="1380"/>
        <v>0</v>
      </c>
      <c r="K3304" s="3">
        <f t="shared" si="1381"/>
        <v>53.34</v>
      </c>
      <c r="L3304" s="15">
        <f t="shared" si="1382"/>
        <v>0</v>
      </c>
      <c r="M3304" s="3">
        <f t="shared" si="1383"/>
        <v>-13.335000000000001</v>
      </c>
      <c r="N3304" s="15">
        <f t="shared" si="1384"/>
        <v>0</v>
      </c>
      <c r="O3304" s="15">
        <f t="shared" si="1385"/>
        <v>0</v>
      </c>
      <c r="P3304" s="15">
        <f t="shared" si="1386"/>
        <v>0</v>
      </c>
      <c r="Q3304" s="3">
        <f t="shared" si="1403"/>
        <v>9</v>
      </c>
      <c r="R3304" s="3">
        <f t="shared" si="1387"/>
        <v>-2.08</v>
      </c>
      <c r="S3304" s="16">
        <f t="shared" si="1388"/>
        <v>-16.952000000000002</v>
      </c>
      <c r="T3304" s="3">
        <f t="shared" si="1389"/>
        <v>0</v>
      </c>
      <c r="U3304" s="3">
        <f t="shared" si="1390"/>
        <v>0</v>
      </c>
      <c r="V3304" s="3">
        <f t="shared" si="1391"/>
        <v>0</v>
      </c>
      <c r="W3304" s="19">
        <f t="shared" si="1392"/>
        <v>0</v>
      </c>
      <c r="X3304" s="19">
        <f t="shared" si="1393"/>
        <v>0</v>
      </c>
      <c r="Y3304" s="19">
        <f t="shared" si="1394"/>
        <v>0</v>
      </c>
      <c r="Z3304" s="2">
        <f t="shared" si="1395"/>
        <v>0</v>
      </c>
      <c r="AA3304" s="2">
        <f t="shared" si="1396"/>
        <v>0</v>
      </c>
      <c r="AB3304">
        <v>0</v>
      </c>
      <c r="AC3304">
        <v>0</v>
      </c>
      <c r="AD3304">
        <v>0</v>
      </c>
      <c r="AE3304">
        <v>0</v>
      </c>
      <c r="AF3304" s="2">
        <f t="shared" si="1397"/>
        <v>0</v>
      </c>
      <c r="AG3304" t="b">
        <f t="shared" si="1398"/>
        <v>0</v>
      </c>
      <c r="AH3304" s="2" t="str">
        <f t="shared" si="1399"/>
        <v/>
      </c>
      <c r="AI3304" t="str">
        <f t="shared" si="1400"/>
        <v/>
      </c>
      <c r="AJ3304" s="2" t="str">
        <f t="shared" si="1401"/>
        <v/>
      </c>
      <c r="AK3304" s="2" t="str">
        <f t="shared" si="1402"/>
        <v/>
      </c>
    </row>
    <row r="3305" spans="1:37" x14ac:dyDescent="0.3">
      <c r="A3305" s="18">
        <v>41547</v>
      </c>
      <c r="B3305">
        <v>86.36</v>
      </c>
      <c r="C3305">
        <v>9.8000000000000007</v>
      </c>
      <c r="D3305">
        <v>5</v>
      </c>
      <c r="E3305">
        <v>7.4</v>
      </c>
      <c r="G3305" s="3">
        <f t="shared" si="1404"/>
        <v>0</v>
      </c>
      <c r="H3305" s="3">
        <f t="shared" si="1405"/>
        <v>0</v>
      </c>
      <c r="I3305" s="10">
        <f t="shared" si="1379"/>
        <v>0</v>
      </c>
      <c r="J3305" s="3">
        <f t="shared" si="1380"/>
        <v>0</v>
      </c>
      <c r="K3305" s="3">
        <f t="shared" si="1381"/>
        <v>86.36</v>
      </c>
      <c r="L3305" s="15">
        <f t="shared" si="1382"/>
        <v>0</v>
      </c>
      <c r="M3305" s="3">
        <f t="shared" si="1383"/>
        <v>-21.59</v>
      </c>
      <c r="N3305" s="15">
        <f t="shared" si="1384"/>
        <v>0</v>
      </c>
      <c r="O3305" s="15">
        <f t="shared" si="1385"/>
        <v>0</v>
      </c>
      <c r="P3305" s="15">
        <f t="shared" si="1386"/>
        <v>0</v>
      </c>
      <c r="Q3305" s="3">
        <f t="shared" si="1403"/>
        <v>9</v>
      </c>
      <c r="R3305" s="3">
        <f t="shared" si="1387"/>
        <v>-2.08</v>
      </c>
      <c r="S3305" s="16">
        <f t="shared" si="1388"/>
        <v>-15.392000000000001</v>
      </c>
      <c r="T3305" s="3">
        <f t="shared" si="1389"/>
        <v>0</v>
      </c>
      <c r="U3305" s="3">
        <f t="shared" si="1390"/>
        <v>0</v>
      </c>
      <c r="V3305" s="3">
        <f t="shared" si="1391"/>
        <v>0</v>
      </c>
      <c r="W3305" s="19">
        <f t="shared" si="1392"/>
        <v>0</v>
      </c>
      <c r="X3305" s="19">
        <f t="shared" si="1393"/>
        <v>0</v>
      </c>
      <c r="Y3305" s="19">
        <f t="shared" si="1394"/>
        <v>0</v>
      </c>
      <c r="Z3305" s="2">
        <f t="shared" si="1395"/>
        <v>0</v>
      </c>
      <c r="AA3305" s="2">
        <f t="shared" si="1396"/>
        <v>0</v>
      </c>
      <c r="AB3305">
        <v>0</v>
      </c>
      <c r="AC3305">
        <v>0</v>
      </c>
      <c r="AD3305">
        <v>0</v>
      </c>
      <c r="AE3305">
        <v>0</v>
      </c>
      <c r="AF3305" s="2">
        <f t="shared" si="1397"/>
        <v>0</v>
      </c>
      <c r="AG3305" t="b">
        <f t="shared" si="1398"/>
        <v>0</v>
      </c>
      <c r="AH3305" s="2" t="str">
        <f t="shared" si="1399"/>
        <v/>
      </c>
      <c r="AI3305" t="str">
        <f t="shared" si="1400"/>
        <v/>
      </c>
      <c r="AJ3305" s="2" t="str">
        <f t="shared" si="1401"/>
        <v/>
      </c>
      <c r="AK3305" s="2" t="str">
        <f t="shared" si="1402"/>
        <v/>
      </c>
    </row>
    <row r="3306" spans="1:37" x14ac:dyDescent="0.3">
      <c r="AG3306" t="s">
        <v>27</v>
      </c>
      <c r="AH3306" s="2">
        <f>AVERAGE(AH18:AH3305)</f>
        <v>-2.1782425988966896E-18</v>
      </c>
      <c r="AI3306" s="2">
        <f t="shared" ref="AI3306:AK3306" si="1406">AVERAGE(AI18:AI3305)</f>
        <v>4.6268873748211723</v>
      </c>
      <c r="AJ3306" s="2">
        <f t="shared" si="1406"/>
        <v>-0.11321336595498364</v>
      </c>
      <c r="AK3306" s="2">
        <f t="shared" si="1406"/>
        <v>43.284903909644406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42</vt:i4>
      </vt:variant>
    </vt:vector>
  </HeadingPairs>
  <TitlesOfParts>
    <vt:vector size="47" baseType="lpstr">
      <vt:lpstr>JOJ Daily Calcs</vt:lpstr>
      <vt:lpstr>JOJ ASWE Plot</vt:lpstr>
      <vt:lpstr>JOJ ASNWD Plot</vt:lpstr>
      <vt:lpstr>JOJ ISWE Plot</vt:lpstr>
      <vt:lpstr>JOJ ISNWD Plot</vt:lpstr>
      <vt:lpstr>ADENS_est</vt:lpstr>
      <vt:lpstr>ADENS_max</vt:lpstr>
      <vt:lpstr>ADENS_min</vt:lpstr>
      <vt:lpstr>ADENSC</vt:lpstr>
      <vt:lpstr>ADENSM</vt:lpstr>
      <vt:lpstr>ADENSS</vt:lpstr>
      <vt:lpstr>ASNWD</vt:lpstr>
      <vt:lpstr>ASNWD_est</vt:lpstr>
      <vt:lpstr>asnwd_obs</vt:lpstr>
      <vt:lpstr>ASNWDC</vt:lpstr>
      <vt:lpstr>ASNWDM</vt:lpstr>
      <vt:lpstr>ASNWDS</vt:lpstr>
      <vt:lpstr>ASWE</vt:lpstr>
      <vt:lpstr>ASWE_est</vt:lpstr>
      <vt:lpstr>aswe_obs</vt:lpstr>
      <vt:lpstr>ASWEM</vt:lpstr>
      <vt:lpstr>ASWES</vt:lpstr>
      <vt:lpstr>Compact_coef</vt:lpstr>
      <vt:lpstr>DATE</vt:lpstr>
      <vt:lpstr>IP</vt:lpstr>
      <vt:lpstr>ISNWD_est</vt:lpstr>
      <vt:lpstr>isnwd_obs</vt:lpstr>
      <vt:lpstr>iswe</vt:lpstr>
      <vt:lpstr>ISWE_est</vt:lpstr>
      <vt:lpstr>iswe_obs</vt:lpstr>
      <vt:lpstr>ISWEM</vt:lpstr>
      <vt:lpstr>ISWES</vt:lpstr>
      <vt:lpstr>Melt_coef</vt:lpstr>
      <vt:lpstr>Melt_coef_early</vt:lpstr>
      <vt:lpstr>Melt_coef_late</vt:lpstr>
      <vt:lpstr>Melt_thresh</vt:lpstr>
      <vt:lpstr>MONTH</vt:lpstr>
      <vt:lpstr>RAIN</vt:lpstr>
      <vt:lpstr>Rainthresh</vt:lpstr>
      <vt:lpstr>SNOW</vt:lpstr>
      <vt:lpstr>Snowfall_density</vt:lpstr>
      <vt:lpstr>Snowthresh</vt:lpstr>
      <vt:lpstr>SWE_gain_coef</vt:lpstr>
      <vt:lpstr>SWE_loss_coef</vt:lpstr>
      <vt:lpstr>TMAX</vt:lpstr>
      <vt:lpstr>TMEAN</vt:lpstr>
      <vt:lpstr>TMIN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daly</dc:creator>
  <cp:lastModifiedBy>daly</cp:lastModifiedBy>
  <dcterms:created xsi:type="dcterms:W3CDTF">2013-07-20T21:40:59Z</dcterms:created>
  <dcterms:modified xsi:type="dcterms:W3CDTF">2014-05-28T00:43:20Z</dcterms:modified>
</cp:coreProperties>
</file>